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employee_portal\"/>
    </mc:Choice>
  </mc:AlternateContent>
  <bookViews>
    <workbookView xWindow="0" yWindow="0" windowWidth="23040" windowHeight="9072"/>
  </bookViews>
  <sheets>
    <sheet name="الرئيسيــة" sheetId="1" r:id="rId1"/>
    <sheet name="ورقة1" sheetId="2" state="hidden" r:id="rId2"/>
    <sheet name="علاوات عام ملاك جديد2024" sheetId="3" r:id="rId3"/>
    <sheet name="علاوات ملاك قديم عام 2024" sheetId="4" r:id="rId4"/>
    <sheet name="علاوات ياسر اكرم" sheetId="5" r:id="rId5"/>
    <sheet name="ورقة2" sheetId="6" r:id="rId6"/>
    <sheet name="ورقة3" sheetId="7" r:id="rId7"/>
    <sheet name="ورقة4" sheetId="8" r:id="rId8"/>
    <sheet name="ترقيات الاخيرة" sheetId="9" r:id="rId9"/>
    <sheet name="ورقة5" sheetId="10" r:id="rId10"/>
    <sheet name="ورقة6" sheetId="11" r:id="rId11"/>
    <sheet name="علاوات شهر 12" sheetId="12" r:id="rId12"/>
    <sheet name="ورقة7" sheetId="13" r:id="rId13"/>
    <sheet name="ورقة8" sheetId="14" r:id="rId14"/>
    <sheet name="ورقة9" sheetId="15" r:id="rId15"/>
    <sheet name="ورقة10" sheetId="16" r:id="rId16"/>
    <sheet name="ورقة11" sheetId="17" r:id="rId17"/>
    <sheet name="ورقة14" sheetId="18" r:id="rId18"/>
    <sheet name="ملحق علاوات 12" sheetId="19" r:id="rId19"/>
    <sheet name="علاوات بعد شكر مترجمين" sheetId="20" r:id="rId20"/>
    <sheet name="ورقة12" sheetId="21" r:id="rId21"/>
    <sheet name="ورقة13" sheetId="22" r:id="rId22"/>
    <sheet name="ورقة15" sheetId="23" r:id="rId23"/>
    <sheet name="ورقة16" sheetId="24" r:id="rId24"/>
  </sheets>
  <definedNames>
    <definedName name="_xlnm._FilterDatabase" localSheetId="19" hidden="1">'علاوات بعد شكر مترجمين'!$A$3:$V$12</definedName>
    <definedName name="_xlnm._FilterDatabase" localSheetId="11" hidden="1">'علاوات شهر 12'!$A$3:$U$64</definedName>
    <definedName name="_xlnm._FilterDatabase" localSheetId="18" hidden="1">'ملحق علاوات 12'!$A$3:$V$7</definedName>
    <definedName name="_xlnm._FilterDatabase" localSheetId="5" hidden="1">ورقة2!$A$3:$Y$3</definedName>
    <definedName name="_xlnm._FilterDatabase" localSheetId="9" hidden="1">ورقة5!$A$4:$U$61</definedName>
    <definedName name="_xlnm._FilterDatabase" localSheetId="10" hidden="1">ورقة6!$A$3:$Y$65</definedName>
    <definedName name="_xlnm._FilterDatabase" localSheetId="12" hidden="1">ورقة7!$A$3:$Y$3</definedName>
    <definedName name="_xlnm._FilterDatabase" localSheetId="14" hidden="1">ورقة9!$A$3:$V$4</definedName>
  </definedNames>
  <calcPr calcId="162913"/>
</workbook>
</file>

<file path=xl/calcChain.xml><?xml version="1.0" encoding="utf-8"?>
<calcChain xmlns="http://schemas.openxmlformats.org/spreadsheetml/2006/main">
  <c r="B112" i="2" l="1"/>
  <c r="AH3618" i="1"/>
  <c r="AG3618" i="1"/>
  <c r="U3618" i="1"/>
  <c r="S3618" i="1"/>
  <c r="R3618" i="1"/>
  <c r="Q3618" i="1"/>
  <c r="O3618" i="1"/>
  <c r="N3618" i="1"/>
  <c r="K3618" i="1"/>
  <c r="M3618" i="1" s="1"/>
  <c r="J3618" i="1"/>
  <c r="I3618" i="1"/>
  <c r="H3618" i="1"/>
  <c r="AH3617" i="1"/>
  <c r="AG3617" i="1"/>
  <c r="U3617" i="1"/>
  <c r="S3617" i="1"/>
  <c r="R3617" i="1"/>
  <c r="Q3617" i="1"/>
  <c r="O3617" i="1"/>
  <c r="N3617" i="1"/>
  <c r="M3617" i="1"/>
  <c r="J3617" i="1"/>
  <c r="L3617" i="1" s="1"/>
  <c r="I3617" i="1"/>
  <c r="H3617" i="1"/>
  <c r="AH3616" i="1"/>
  <c r="AG3616" i="1" s="1"/>
  <c r="U3616" i="1"/>
  <c r="S3616" i="1"/>
  <c r="R3616" i="1"/>
  <c r="Q3616" i="1"/>
  <c r="O3616" i="1"/>
  <c r="N3616" i="1"/>
  <c r="M3616" i="1"/>
  <c r="J3616" i="1"/>
  <c r="L3616" i="1" s="1"/>
  <c r="I3616" i="1"/>
  <c r="H3616" i="1"/>
  <c r="AH3615" i="1"/>
  <c r="AG3615" i="1" s="1"/>
  <c r="U3615" i="1"/>
  <c r="S3615" i="1"/>
  <c r="R3615" i="1"/>
  <c r="Q3615" i="1"/>
  <c r="O3615" i="1"/>
  <c r="N3615" i="1"/>
  <c r="M3615" i="1"/>
  <c r="L3615" i="1"/>
  <c r="J3615" i="1"/>
  <c r="I3615" i="1"/>
  <c r="H3615" i="1"/>
  <c r="AH3614" i="1"/>
  <c r="AG3614" i="1"/>
  <c r="U3614" i="1"/>
  <c r="S3614" i="1"/>
  <c r="R3614" i="1"/>
  <c r="Q3614" i="1"/>
  <c r="O3614" i="1"/>
  <c r="N3614" i="1"/>
  <c r="M3614" i="1"/>
  <c r="J3614" i="1"/>
  <c r="L3614" i="1" s="1"/>
  <c r="I3614" i="1"/>
  <c r="H3614" i="1"/>
  <c r="AH3613" i="1"/>
  <c r="AG3613" i="1" s="1"/>
  <c r="U3613" i="1"/>
  <c r="V3613" i="1" s="1"/>
  <c r="S3613" i="1"/>
  <c r="R3613" i="1"/>
  <c r="Q3613" i="1"/>
  <c r="O3613" i="1"/>
  <c r="N3613" i="1"/>
  <c r="M3613" i="1"/>
  <c r="J3613" i="1"/>
  <c r="L3613" i="1" s="1"/>
  <c r="I3613" i="1"/>
  <c r="H3613" i="1"/>
  <c r="AH3612" i="1"/>
  <c r="AG3612" i="1" s="1"/>
  <c r="U3612" i="1"/>
  <c r="S3612" i="1"/>
  <c r="R3612" i="1"/>
  <c r="Q3612" i="1"/>
  <c r="O3612" i="1"/>
  <c r="N3612" i="1"/>
  <c r="M3612" i="1"/>
  <c r="J3612" i="1"/>
  <c r="L3612" i="1" s="1"/>
  <c r="I3612" i="1"/>
  <c r="H3612" i="1"/>
  <c r="AH3611" i="1"/>
  <c r="AG3611" i="1" s="1"/>
  <c r="U3611" i="1"/>
  <c r="T3611" i="1" s="1"/>
  <c r="S3611" i="1"/>
  <c r="R3611" i="1"/>
  <c r="Q3611" i="1"/>
  <c r="O3611" i="1"/>
  <c r="N3611" i="1"/>
  <c r="M3611" i="1"/>
  <c r="J3611" i="1"/>
  <c r="L3611" i="1" s="1"/>
  <c r="I3611" i="1"/>
  <c r="H3611" i="1"/>
  <c r="AH3610" i="1"/>
  <c r="AG3610" i="1" s="1"/>
  <c r="U3610" i="1"/>
  <c r="S3610" i="1"/>
  <c r="R3610" i="1"/>
  <c r="Q3610" i="1"/>
  <c r="O3610" i="1"/>
  <c r="N3610" i="1"/>
  <c r="M3610" i="1"/>
  <c r="J3610" i="1"/>
  <c r="L3610" i="1" s="1"/>
  <c r="I3610" i="1"/>
  <c r="H3610" i="1"/>
  <c r="AH3609" i="1"/>
  <c r="AG3609" i="1" s="1"/>
  <c r="U3609" i="1"/>
  <c r="T3609" i="1" s="1"/>
  <c r="S3609" i="1"/>
  <c r="R3609" i="1"/>
  <c r="Q3609" i="1"/>
  <c r="O3609" i="1"/>
  <c r="N3609" i="1"/>
  <c r="M3609" i="1"/>
  <c r="J3609" i="1"/>
  <c r="L3609" i="1" s="1"/>
  <c r="I3609" i="1"/>
  <c r="H3609" i="1"/>
  <c r="AH3608" i="1"/>
  <c r="AG3608" i="1"/>
  <c r="U3608" i="1"/>
  <c r="S3608" i="1"/>
  <c r="R3608" i="1"/>
  <c r="Q3608" i="1"/>
  <c r="O3608" i="1"/>
  <c r="N3608" i="1"/>
  <c r="M3608" i="1"/>
  <c r="J3608" i="1"/>
  <c r="L3608" i="1" s="1"/>
  <c r="I3608" i="1"/>
  <c r="H3608" i="1"/>
  <c r="AH3607" i="1"/>
  <c r="AG3607" i="1" s="1"/>
  <c r="U3607" i="1"/>
  <c r="S3607" i="1"/>
  <c r="R3607" i="1"/>
  <c r="Q3607" i="1"/>
  <c r="O3607" i="1"/>
  <c r="N3607" i="1"/>
  <c r="M3607" i="1"/>
  <c r="J3607" i="1"/>
  <c r="L3607" i="1" s="1"/>
  <c r="I3607" i="1"/>
  <c r="H3607" i="1"/>
  <c r="AH3606" i="1"/>
  <c r="AG3606" i="1"/>
  <c r="U3606" i="1"/>
  <c r="S3606" i="1"/>
  <c r="R3606" i="1"/>
  <c r="Q3606" i="1"/>
  <c r="O3606" i="1"/>
  <c r="N3606" i="1"/>
  <c r="M3606" i="1"/>
  <c r="J3606" i="1"/>
  <c r="L3606" i="1" s="1"/>
  <c r="I3606" i="1"/>
  <c r="H3606" i="1"/>
  <c r="AH3605" i="1"/>
  <c r="AG3605" i="1" s="1"/>
  <c r="U3605" i="1"/>
  <c r="S3605" i="1"/>
  <c r="R3605" i="1"/>
  <c r="Q3605" i="1"/>
  <c r="O3605" i="1"/>
  <c r="N3605" i="1"/>
  <c r="M3605" i="1"/>
  <c r="J3605" i="1"/>
  <c r="L3605" i="1" s="1"/>
  <c r="I3605" i="1"/>
  <c r="H3605" i="1"/>
  <c r="AH3604" i="1"/>
  <c r="AG3604" i="1" s="1"/>
  <c r="U3604" i="1"/>
  <c r="S3604" i="1"/>
  <c r="R3604" i="1"/>
  <c r="Q3604" i="1"/>
  <c r="O3604" i="1"/>
  <c r="N3604" i="1"/>
  <c r="M3604" i="1"/>
  <c r="J3604" i="1"/>
  <c r="L3604" i="1" s="1"/>
  <c r="I3604" i="1"/>
  <c r="H3604" i="1"/>
  <c r="AH3603" i="1"/>
  <c r="AG3603" i="1"/>
  <c r="U3603" i="1"/>
  <c r="V3603" i="1" s="1"/>
  <c r="S3603" i="1"/>
  <c r="R3603" i="1"/>
  <c r="Q3603" i="1"/>
  <c r="O3603" i="1"/>
  <c r="N3603" i="1"/>
  <c r="M3603" i="1"/>
  <c r="J3603" i="1"/>
  <c r="L3603" i="1" s="1"/>
  <c r="I3603" i="1"/>
  <c r="H3603" i="1"/>
  <c r="AH3602" i="1"/>
  <c r="AG3602" i="1" s="1"/>
  <c r="U3602" i="1"/>
  <c r="S3602" i="1"/>
  <c r="R3602" i="1"/>
  <c r="Q3602" i="1"/>
  <c r="O3602" i="1"/>
  <c r="N3602" i="1"/>
  <c r="M3602" i="1"/>
  <c r="J3602" i="1"/>
  <c r="L3602" i="1" s="1"/>
  <c r="I3602" i="1"/>
  <c r="H3602" i="1"/>
  <c r="AH3601" i="1"/>
  <c r="AG3601" i="1"/>
  <c r="U3601" i="1"/>
  <c r="S3601" i="1"/>
  <c r="R3601" i="1"/>
  <c r="Q3601" i="1"/>
  <c r="O3601" i="1"/>
  <c r="N3601" i="1"/>
  <c r="M3601" i="1"/>
  <c r="J3601" i="1"/>
  <c r="L3601" i="1" s="1"/>
  <c r="I3601" i="1"/>
  <c r="H3601" i="1"/>
  <c r="AH3600" i="1"/>
  <c r="AG3600" i="1" s="1"/>
  <c r="U3600" i="1"/>
  <c r="S3600" i="1"/>
  <c r="R3600" i="1"/>
  <c r="Q3600" i="1"/>
  <c r="O3600" i="1"/>
  <c r="N3600" i="1"/>
  <c r="M3600" i="1"/>
  <c r="J3600" i="1"/>
  <c r="L3600" i="1" s="1"/>
  <c r="I3600" i="1"/>
  <c r="H3600" i="1"/>
  <c r="AH3599" i="1"/>
  <c r="AG3599" i="1" s="1"/>
  <c r="U3599" i="1"/>
  <c r="S3599" i="1"/>
  <c r="R3599" i="1"/>
  <c r="Q3599" i="1"/>
  <c r="O3599" i="1"/>
  <c r="N3599" i="1"/>
  <c r="M3599" i="1"/>
  <c r="J3599" i="1"/>
  <c r="L3599" i="1" s="1"/>
  <c r="I3599" i="1"/>
  <c r="H3599" i="1"/>
  <c r="AH3598" i="1"/>
  <c r="AG3598" i="1" s="1"/>
  <c r="U3598" i="1"/>
  <c r="S3598" i="1"/>
  <c r="R3598" i="1"/>
  <c r="Q3598" i="1"/>
  <c r="O3598" i="1"/>
  <c r="N3598" i="1"/>
  <c r="M3598" i="1"/>
  <c r="J3598" i="1"/>
  <c r="L3598" i="1" s="1"/>
  <c r="I3598" i="1"/>
  <c r="H3598" i="1"/>
  <c r="AH3597" i="1"/>
  <c r="AG3597" i="1"/>
  <c r="U3597" i="1"/>
  <c r="S3597" i="1"/>
  <c r="R3597" i="1"/>
  <c r="Q3597" i="1"/>
  <c r="O3597" i="1"/>
  <c r="N3597" i="1"/>
  <c r="M3597" i="1"/>
  <c r="J3597" i="1"/>
  <c r="L3597" i="1" s="1"/>
  <c r="I3597" i="1"/>
  <c r="H3597" i="1"/>
  <c r="AH3596" i="1"/>
  <c r="AG3596" i="1" s="1"/>
  <c r="U3596" i="1"/>
  <c r="S3596" i="1"/>
  <c r="R3596" i="1"/>
  <c r="Q3596" i="1"/>
  <c r="O3596" i="1"/>
  <c r="N3596" i="1"/>
  <c r="M3596" i="1"/>
  <c r="L3596" i="1"/>
  <c r="J3596" i="1"/>
  <c r="I3596" i="1"/>
  <c r="H3596" i="1"/>
  <c r="AH3595" i="1"/>
  <c r="AG3595" i="1"/>
  <c r="U3595" i="1"/>
  <c r="S3595" i="1"/>
  <c r="R3595" i="1"/>
  <c r="Q3595" i="1"/>
  <c r="O3595" i="1"/>
  <c r="N3595" i="1"/>
  <c r="M3595" i="1"/>
  <c r="J3595" i="1"/>
  <c r="L3595" i="1" s="1"/>
  <c r="I3595" i="1"/>
  <c r="H3595" i="1"/>
  <c r="AH3594" i="1"/>
  <c r="AG3594" i="1" s="1"/>
  <c r="U3594" i="1"/>
  <c r="S3594" i="1"/>
  <c r="R3594" i="1"/>
  <c r="Q3594" i="1"/>
  <c r="O3594" i="1"/>
  <c r="N3594" i="1"/>
  <c r="M3594" i="1"/>
  <c r="J3594" i="1"/>
  <c r="L3594" i="1" s="1"/>
  <c r="I3594" i="1"/>
  <c r="H3594" i="1"/>
  <c r="AH3593" i="1"/>
  <c r="AG3593" i="1"/>
  <c r="U3593" i="1"/>
  <c r="S3593" i="1"/>
  <c r="R3593" i="1"/>
  <c r="Q3593" i="1"/>
  <c r="O3593" i="1"/>
  <c r="N3593" i="1"/>
  <c r="M3593" i="1"/>
  <c r="J3593" i="1"/>
  <c r="L3593" i="1" s="1"/>
  <c r="I3593" i="1"/>
  <c r="H3593" i="1"/>
  <c r="AH3592" i="1"/>
  <c r="AG3592" i="1" s="1"/>
  <c r="U3592" i="1"/>
  <c r="T3592" i="1" s="1"/>
  <c r="S3592" i="1"/>
  <c r="R3592" i="1"/>
  <c r="Q3592" i="1"/>
  <c r="O3592" i="1"/>
  <c r="N3592" i="1"/>
  <c r="M3592" i="1"/>
  <c r="J3592" i="1"/>
  <c r="L3592" i="1" s="1"/>
  <c r="I3592" i="1"/>
  <c r="H3592" i="1"/>
  <c r="AH3591" i="1"/>
  <c r="AG3591" i="1" s="1"/>
  <c r="U3591" i="1"/>
  <c r="S3591" i="1"/>
  <c r="R3591" i="1"/>
  <c r="Q3591" i="1"/>
  <c r="O3591" i="1"/>
  <c r="N3591" i="1"/>
  <c r="M3591" i="1"/>
  <c r="J3591" i="1"/>
  <c r="L3591" i="1" s="1"/>
  <c r="I3591" i="1"/>
  <c r="H3591" i="1"/>
  <c r="AH3590" i="1"/>
  <c r="AG3590" i="1" s="1"/>
  <c r="U3590" i="1"/>
  <c r="S3590" i="1"/>
  <c r="R3590" i="1"/>
  <c r="Q3590" i="1"/>
  <c r="O3590" i="1"/>
  <c r="N3590" i="1"/>
  <c r="M3590" i="1"/>
  <c r="J3590" i="1"/>
  <c r="L3590" i="1" s="1"/>
  <c r="I3590" i="1"/>
  <c r="H3590" i="1"/>
  <c r="AH3589" i="1"/>
  <c r="AG3589" i="1"/>
  <c r="U3589" i="1"/>
  <c r="S3589" i="1"/>
  <c r="R3589" i="1"/>
  <c r="Q3589" i="1"/>
  <c r="O3589" i="1"/>
  <c r="N3589" i="1"/>
  <c r="M3589" i="1"/>
  <c r="J3589" i="1"/>
  <c r="L3589" i="1" s="1"/>
  <c r="I3589" i="1"/>
  <c r="H3589" i="1"/>
  <c r="AH3588" i="1"/>
  <c r="AG3588" i="1" s="1"/>
  <c r="U3588" i="1"/>
  <c r="S3588" i="1"/>
  <c r="R3588" i="1"/>
  <c r="Q3588" i="1"/>
  <c r="O3588" i="1"/>
  <c r="N3588" i="1"/>
  <c r="M3588" i="1"/>
  <c r="L3588" i="1"/>
  <c r="J3588" i="1"/>
  <c r="I3588" i="1"/>
  <c r="H3588" i="1"/>
  <c r="AH3587" i="1"/>
  <c r="AG3587" i="1"/>
  <c r="U3587" i="1"/>
  <c r="S3587" i="1"/>
  <c r="R3587" i="1"/>
  <c r="Q3587" i="1"/>
  <c r="O3587" i="1"/>
  <c r="N3587" i="1"/>
  <c r="M3587" i="1"/>
  <c r="J3587" i="1"/>
  <c r="L3587" i="1" s="1"/>
  <c r="I3587" i="1"/>
  <c r="H3587" i="1"/>
  <c r="AH3586" i="1"/>
  <c r="AG3586" i="1" s="1"/>
  <c r="U3586" i="1"/>
  <c r="T3586" i="1" s="1"/>
  <c r="S3586" i="1"/>
  <c r="R3586" i="1"/>
  <c r="Q3586" i="1"/>
  <c r="O3586" i="1"/>
  <c r="N3586" i="1"/>
  <c r="M3586" i="1"/>
  <c r="L3586" i="1"/>
  <c r="J3586" i="1"/>
  <c r="I3586" i="1"/>
  <c r="H3586" i="1"/>
  <c r="AH3585" i="1"/>
  <c r="AG3585" i="1"/>
  <c r="U3585" i="1"/>
  <c r="S3585" i="1"/>
  <c r="R3585" i="1"/>
  <c r="Q3585" i="1"/>
  <c r="O3585" i="1"/>
  <c r="N3585" i="1"/>
  <c r="M3585" i="1"/>
  <c r="J3585" i="1"/>
  <c r="L3585" i="1" s="1"/>
  <c r="I3585" i="1"/>
  <c r="H3585" i="1"/>
  <c r="AH3584" i="1"/>
  <c r="AG3584" i="1" s="1"/>
  <c r="U3584" i="1"/>
  <c r="S3584" i="1"/>
  <c r="R3584" i="1"/>
  <c r="Q3584" i="1"/>
  <c r="O3584" i="1"/>
  <c r="N3584" i="1"/>
  <c r="M3584" i="1"/>
  <c r="J3584" i="1"/>
  <c r="L3584" i="1" s="1"/>
  <c r="I3584" i="1"/>
  <c r="H3584" i="1"/>
  <c r="AH3583" i="1"/>
  <c r="AG3583" i="1" s="1"/>
  <c r="U3583" i="1"/>
  <c r="S3583" i="1"/>
  <c r="R3583" i="1"/>
  <c r="Q3583" i="1"/>
  <c r="O3583" i="1"/>
  <c r="N3583" i="1"/>
  <c r="M3583" i="1"/>
  <c r="J3583" i="1"/>
  <c r="L3583" i="1" s="1"/>
  <c r="I3583" i="1"/>
  <c r="H3583" i="1"/>
  <c r="AH3582" i="1"/>
  <c r="AG3582" i="1"/>
  <c r="U3582" i="1"/>
  <c r="T3582" i="1" s="1"/>
  <c r="S3582" i="1"/>
  <c r="R3582" i="1"/>
  <c r="Q3582" i="1"/>
  <c r="O3582" i="1"/>
  <c r="N3582" i="1"/>
  <c r="M3582" i="1"/>
  <c r="J3582" i="1"/>
  <c r="L3582" i="1" s="1"/>
  <c r="I3582" i="1"/>
  <c r="H3582" i="1"/>
  <c r="AH3581" i="1"/>
  <c r="AG3581" i="1" s="1"/>
  <c r="U3581" i="1"/>
  <c r="S3581" i="1"/>
  <c r="R3581" i="1"/>
  <c r="Q3581" i="1"/>
  <c r="O3581" i="1"/>
  <c r="N3581" i="1"/>
  <c r="M3581" i="1"/>
  <c r="J3581" i="1"/>
  <c r="L3581" i="1" s="1"/>
  <c r="I3581" i="1"/>
  <c r="H3581" i="1"/>
  <c r="AH3580" i="1"/>
  <c r="AG3580" i="1"/>
  <c r="U3580" i="1"/>
  <c r="S3580" i="1"/>
  <c r="R3580" i="1"/>
  <c r="Q3580" i="1"/>
  <c r="O3580" i="1"/>
  <c r="N3580" i="1"/>
  <c r="M3580" i="1"/>
  <c r="J3580" i="1"/>
  <c r="L3580" i="1" s="1"/>
  <c r="I3580" i="1"/>
  <c r="H3580" i="1"/>
  <c r="AH3579" i="1"/>
  <c r="AG3579" i="1"/>
  <c r="U3579" i="1"/>
  <c r="S3579" i="1"/>
  <c r="R3579" i="1"/>
  <c r="Q3579" i="1"/>
  <c r="O3579" i="1"/>
  <c r="N3579" i="1"/>
  <c r="M3579" i="1"/>
  <c r="J3579" i="1"/>
  <c r="L3579" i="1" s="1"/>
  <c r="I3579" i="1"/>
  <c r="H3579" i="1"/>
  <c r="AH3578" i="1"/>
  <c r="AG3578" i="1" s="1"/>
  <c r="U3578" i="1"/>
  <c r="T3578" i="1" s="1"/>
  <c r="S3578" i="1"/>
  <c r="R3578" i="1"/>
  <c r="Q3578" i="1"/>
  <c r="O3578" i="1"/>
  <c r="N3578" i="1"/>
  <c r="M3578" i="1"/>
  <c r="L3578" i="1"/>
  <c r="J3578" i="1"/>
  <c r="I3578" i="1"/>
  <c r="H3578" i="1"/>
  <c r="AH3577" i="1"/>
  <c r="AG3577" i="1"/>
  <c r="U3577" i="1"/>
  <c r="S3577" i="1"/>
  <c r="R3577" i="1"/>
  <c r="Q3577" i="1"/>
  <c r="O3577" i="1"/>
  <c r="N3577" i="1"/>
  <c r="M3577" i="1"/>
  <c r="J3577" i="1"/>
  <c r="L3577" i="1" s="1"/>
  <c r="I3577" i="1"/>
  <c r="H3577" i="1"/>
  <c r="AH3576" i="1"/>
  <c r="AG3576" i="1" s="1"/>
  <c r="U3576" i="1"/>
  <c r="S3576" i="1"/>
  <c r="R3576" i="1"/>
  <c r="Q3576" i="1"/>
  <c r="O3576" i="1"/>
  <c r="N3576" i="1"/>
  <c r="M3576" i="1"/>
  <c r="J3576" i="1"/>
  <c r="L3576" i="1" s="1"/>
  <c r="I3576" i="1"/>
  <c r="H3576" i="1"/>
  <c r="AH3575" i="1"/>
  <c r="AG3575" i="1" s="1"/>
  <c r="U3575" i="1"/>
  <c r="S3575" i="1"/>
  <c r="R3575" i="1"/>
  <c r="Q3575" i="1"/>
  <c r="O3575" i="1"/>
  <c r="N3575" i="1"/>
  <c r="M3575" i="1"/>
  <c r="J3575" i="1"/>
  <c r="L3575" i="1" s="1"/>
  <c r="I3575" i="1"/>
  <c r="H3575" i="1"/>
  <c r="AH3574" i="1"/>
  <c r="AG3574" i="1" s="1"/>
  <c r="U3574" i="1"/>
  <c r="S3574" i="1"/>
  <c r="R3574" i="1"/>
  <c r="Q3574" i="1"/>
  <c r="O3574" i="1"/>
  <c r="N3574" i="1"/>
  <c r="M3574" i="1"/>
  <c r="J3574" i="1"/>
  <c r="L3574" i="1" s="1"/>
  <c r="I3574" i="1"/>
  <c r="H3574" i="1"/>
  <c r="AH3573" i="1"/>
  <c r="AG3573" i="1"/>
  <c r="U3573" i="1"/>
  <c r="S3573" i="1"/>
  <c r="R3573" i="1"/>
  <c r="Q3573" i="1"/>
  <c r="O3573" i="1"/>
  <c r="N3573" i="1"/>
  <c r="M3573" i="1"/>
  <c r="J3573" i="1"/>
  <c r="L3573" i="1" s="1"/>
  <c r="I3573" i="1"/>
  <c r="H3573" i="1"/>
  <c r="AH3572" i="1"/>
  <c r="AG3572" i="1" s="1"/>
  <c r="U3572" i="1"/>
  <c r="T3572" i="1" s="1"/>
  <c r="S3572" i="1"/>
  <c r="R3572" i="1"/>
  <c r="Q3572" i="1"/>
  <c r="O3572" i="1"/>
  <c r="N3572" i="1"/>
  <c r="M3572" i="1"/>
  <c r="J3572" i="1"/>
  <c r="L3572" i="1" s="1"/>
  <c r="I3572" i="1"/>
  <c r="H3572" i="1"/>
  <c r="AH3571" i="1"/>
  <c r="AG3571" i="1"/>
  <c r="U3571" i="1"/>
  <c r="V3571" i="1" s="1"/>
  <c r="S3571" i="1"/>
  <c r="R3571" i="1"/>
  <c r="Q3571" i="1"/>
  <c r="O3571" i="1"/>
  <c r="N3571" i="1"/>
  <c r="M3571" i="1"/>
  <c r="J3571" i="1"/>
  <c r="L3571" i="1" s="1"/>
  <c r="I3571" i="1"/>
  <c r="H3571" i="1"/>
  <c r="AH3570" i="1"/>
  <c r="AG3570" i="1" s="1"/>
  <c r="U3570" i="1"/>
  <c r="V3570" i="1" s="1"/>
  <c r="S3570" i="1"/>
  <c r="R3570" i="1"/>
  <c r="Q3570" i="1"/>
  <c r="O3570" i="1"/>
  <c r="N3570" i="1"/>
  <c r="M3570" i="1"/>
  <c r="J3570" i="1"/>
  <c r="L3570" i="1" s="1"/>
  <c r="I3570" i="1"/>
  <c r="H3570" i="1"/>
  <c r="AH3569" i="1"/>
  <c r="AG3569" i="1"/>
  <c r="U3569" i="1"/>
  <c r="S3569" i="1"/>
  <c r="R3569" i="1"/>
  <c r="Q3569" i="1"/>
  <c r="O3569" i="1"/>
  <c r="N3569" i="1"/>
  <c r="M3569" i="1"/>
  <c r="J3569" i="1"/>
  <c r="L3569" i="1" s="1"/>
  <c r="I3569" i="1"/>
  <c r="H3569" i="1"/>
  <c r="AH3568" i="1"/>
  <c r="AG3568" i="1" s="1"/>
  <c r="U3568" i="1"/>
  <c r="V3568" i="1" s="1"/>
  <c r="S3568" i="1"/>
  <c r="R3568" i="1"/>
  <c r="Q3568" i="1"/>
  <c r="O3568" i="1"/>
  <c r="N3568" i="1"/>
  <c r="M3568" i="1"/>
  <c r="J3568" i="1"/>
  <c r="L3568" i="1" s="1"/>
  <c r="I3568" i="1"/>
  <c r="H3568" i="1"/>
  <c r="AH3567" i="1"/>
  <c r="AG3567" i="1" s="1"/>
  <c r="U3567" i="1"/>
  <c r="S3567" i="1"/>
  <c r="R3567" i="1"/>
  <c r="Q3567" i="1"/>
  <c r="O3567" i="1"/>
  <c r="N3567" i="1"/>
  <c r="M3567" i="1"/>
  <c r="J3567" i="1"/>
  <c r="L3567" i="1" s="1"/>
  <c r="I3567" i="1"/>
  <c r="H3567" i="1"/>
  <c r="AH3566" i="1"/>
  <c r="AG3566" i="1" s="1"/>
  <c r="U3566" i="1"/>
  <c r="S3566" i="1"/>
  <c r="R3566" i="1"/>
  <c r="Q3566" i="1"/>
  <c r="O3566" i="1"/>
  <c r="N3566" i="1"/>
  <c r="M3566" i="1"/>
  <c r="J3566" i="1"/>
  <c r="L3566" i="1" s="1"/>
  <c r="I3566" i="1"/>
  <c r="H3566" i="1"/>
  <c r="AH3565" i="1"/>
  <c r="AG3565" i="1"/>
  <c r="U3565" i="1"/>
  <c r="S3565" i="1"/>
  <c r="R3565" i="1"/>
  <c r="Q3565" i="1"/>
  <c r="O3565" i="1"/>
  <c r="N3565" i="1"/>
  <c r="M3565" i="1"/>
  <c r="J3565" i="1"/>
  <c r="L3565" i="1" s="1"/>
  <c r="I3565" i="1"/>
  <c r="H3565" i="1"/>
  <c r="AH3564" i="1"/>
  <c r="AG3564" i="1" s="1"/>
  <c r="U3564" i="1"/>
  <c r="T3564" i="1" s="1"/>
  <c r="S3564" i="1"/>
  <c r="R3564" i="1"/>
  <c r="Q3564" i="1"/>
  <c r="O3564" i="1"/>
  <c r="N3564" i="1"/>
  <c r="M3564" i="1"/>
  <c r="L3564" i="1"/>
  <c r="J3564" i="1"/>
  <c r="I3564" i="1"/>
  <c r="H3564" i="1"/>
  <c r="AH3563" i="1"/>
  <c r="AG3563" i="1"/>
  <c r="U3563" i="1"/>
  <c r="S3563" i="1"/>
  <c r="R3563" i="1"/>
  <c r="Q3563" i="1"/>
  <c r="O3563" i="1"/>
  <c r="N3563" i="1"/>
  <c r="M3563" i="1"/>
  <c r="J3563" i="1"/>
  <c r="L3563" i="1" s="1"/>
  <c r="I3563" i="1"/>
  <c r="H3563" i="1"/>
  <c r="AH3562" i="1"/>
  <c r="AG3562" i="1" s="1"/>
  <c r="U3562" i="1"/>
  <c r="S3562" i="1"/>
  <c r="R3562" i="1"/>
  <c r="Q3562" i="1"/>
  <c r="O3562" i="1"/>
  <c r="N3562" i="1"/>
  <c r="M3562" i="1"/>
  <c r="J3562" i="1"/>
  <c r="L3562" i="1" s="1"/>
  <c r="I3562" i="1"/>
  <c r="H3562" i="1"/>
  <c r="AH3561" i="1"/>
  <c r="AG3561" i="1"/>
  <c r="U3561" i="1"/>
  <c r="S3561" i="1"/>
  <c r="R3561" i="1"/>
  <c r="Q3561" i="1"/>
  <c r="O3561" i="1"/>
  <c r="N3561" i="1"/>
  <c r="M3561" i="1"/>
  <c r="J3561" i="1"/>
  <c r="L3561" i="1" s="1"/>
  <c r="I3561" i="1"/>
  <c r="H3561" i="1"/>
  <c r="AH3560" i="1"/>
  <c r="AG3560" i="1" s="1"/>
  <c r="U3560" i="1"/>
  <c r="T3560" i="1" s="1"/>
  <c r="S3560" i="1"/>
  <c r="R3560" i="1"/>
  <c r="Q3560" i="1"/>
  <c r="O3560" i="1"/>
  <c r="N3560" i="1"/>
  <c r="M3560" i="1"/>
  <c r="J3560" i="1"/>
  <c r="L3560" i="1" s="1"/>
  <c r="I3560" i="1"/>
  <c r="H3560" i="1"/>
  <c r="AH3559" i="1"/>
  <c r="AG3559" i="1" s="1"/>
  <c r="U3559" i="1"/>
  <c r="S3559" i="1"/>
  <c r="R3559" i="1"/>
  <c r="Q3559" i="1"/>
  <c r="O3559" i="1"/>
  <c r="N3559" i="1"/>
  <c r="M3559" i="1"/>
  <c r="J3559" i="1"/>
  <c r="L3559" i="1" s="1"/>
  <c r="I3559" i="1"/>
  <c r="H3559" i="1"/>
  <c r="AH3558" i="1"/>
  <c r="AG3558" i="1" s="1"/>
  <c r="U3558" i="1"/>
  <c r="S3558" i="1"/>
  <c r="R3558" i="1"/>
  <c r="Q3558" i="1"/>
  <c r="O3558" i="1"/>
  <c r="N3558" i="1"/>
  <c r="M3558" i="1"/>
  <c r="J3558" i="1"/>
  <c r="L3558" i="1" s="1"/>
  <c r="I3558" i="1"/>
  <c r="H3558" i="1"/>
  <c r="AH3557" i="1"/>
  <c r="AG3557" i="1"/>
  <c r="U3557" i="1"/>
  <c r="S3557" i="1"/>
  <c r="R3557" i="1"/>
  <c r="Q3557" i="1"/>
  <c r="O3557" i="1"/>
  <c r="N3557" i="1"/>
  <c r="M3557" i="1"/>
  <c r="J3557" i="1"/>
  <c r="L3557" i="1" s="1"/>
  <c r="I3557" i="1"/>
  <c r="H3557" i="1"/>
  <c r="AH3556" i="1"/>
  <c r="AG3556" i="1" s="1"/>
  <c r="U3556" i="1"/>
  <c r="S3556" i="1"/>
  <c r="R3556" i="1"/>
  <c r="Q3556" i="1"/>
  <c r="O3556" i="1"/>
  <c r="N3556" i="1"/>
  <c r="M3556" i="1"/>
  <c r="L3556" i="1"/>
  <c r="J3556" i="1"/>
  <c r="I3556" i="1"/>
  <c r="H3556" i="1"/>
  <c r="AH3555" i="1"/>
  <c r="AG3555" i="1"/>
  <c r="U3555" i="1"/>
  <c r="S3555" i="1"/>
  <c r="R3555" i="1"/>
  <c r="Q3555" i="1"/>
  <c r="O3555" i="1"/>
  <c r="N3555" i="1"/>
  <c r="M3555" i="1"/>
  <c r="J3555" i="1"/>
  <c r="L3555" i="1" s="1"/>
  <c r="I3555" i="1"/>
  <c r="H3555" i="1"/>
  <c r="AH3554" i="1"/>
  <c r="AG3554" i="1" s="1"/>
  <c r="U3554" i="1"/>
  <c r="S3554" i="1"/>
  <c r="R3554" i="1"/>
  <c r="Q3554" i="1"/>
  <c r="O3554" i="1"/>
  <c r="N3554" i="1"/>
  <c r="M3554" i="1"/>
  <c r="L3554" i="1"/>
  <c r="J3554" i="1"/>
  <c r="I3554" i="1"/>
  <c r="H3554" i="1"/>
  <c r="AH3553" i="1"/>
  <c r="AG3553" i="1"/>
  <c r="U3553" i="1"/>
  <c r="S3553" i="1"/>
  <c r="R3553" i="1"/>
  <c r="Q3553" i="1"/>
  <c r="O3553" i="1"/>
  <c r="N3553" i="1"/>
  <c r="M3553" i="1"/>
  <c r="J3553" i="1"/>
  <c r="L3553" i="1" s="1"/>
  <c r="I3553" i="1"/>
  <c r="H3553" i="1"/>
  <c r="AH3552" i="1"/>
  <c r="AG3552" i="1" s="1"/>
  <c r="U3552" i="1"/>
  <c r="S3552" i="1"/>
  <c r="R3552" i="1"/>
  <c r="Q3552" i="1"/>
  <c r="O3552" i="1"/>
  <c r="N3552" i="1"/>
  <c r="M3552" i="1"/>
  <c r="J3552" i="1"/>
  <c r="L3552" i="1" s="1"/>
  <c r="I3552" i="1"/>
  <c r="H3552" i="1"/>
  <c r="AH3551" i="1"/>
  <c r="AG3551" i="1" s="1"/>
  <c r="U3551" i="1"/>
  <c r="S3551" i="1"/>
  <c r="R3551" i="1"/>
  <c r="Q3551" i="1"/>
  <c r="O3551" i="1"/>
  <c r="N3551" i="1"/>
  <c r="M3551" i="1"/>
  <c r="J3551" i="1"/>
  <c r="L3551" i="1" s="1"/>
  <c r="I3551" i="1"/>
  <c r="H3551" i="1"/>
  <c r="AH3550" i="1"/>
  <c r="AG3550" i="1" s="1"/>
  <c r="U3550" i="1"/>
  <c r="T3550" i="1" s="1"/>
  <c r="S3550" i="1"/>
  <c r="R3550" i="1"/>
  <c r="Q3550" i="1"/>
  <c r="O3550" i="1"/>
  <c r="N3550" i="1"/>
  <c r="M3550" i="1"/>
  <c r="J3550" i="1"/>
  <c r="L3550" i="1" s="1"/>
  <c r="I3550" i="1"/>
  <c r="H3550" i="1"/>
  <c r="AH3549" i="1"/>
  <c r="AG3549" i="1"/>
  <c r="U3549" i="1"/>
  <c r="S3549" i="1"/>
  <c r="R3549" i="1"/>
  <c r="Q3549" i="1"/>
  <c r="O3549" i="1"/>
  <c r="N3549" i="1"/>
  <c r="M3549" i="1"/>
  <c r="J3549" i="1"/>
  <c r="L3549" i="1" s="1"/>
  <c r="I3549" i="1"/>
  <c r="H3549" i="1"/>
  <c r="AH3548" i="1"/>
  <c r="AG3548" i="1" s="1"/>
  <c r="U3548" i="1"/>
  <c r="S3548" i="1"/>
  <c r="R3548" i="1"/>
  <c r="Q3548" i="1"/>
  <c r="O3548" i="1"/>
  <c r="N3548" i="1"/>
  <c r="M3548" i="1"/>
  <c r="L3548" i="1"/>
  <c r="J3548" i="1"/>
  <c r="I3548" i="1"/>
  <c r="H3548" i="1"/>
  <c r="AH3547" i="1"/>
  <c r="AG3547" i="1"/>
  <c r="U3547" i="1"/>
  <c r="S3547" i="1"/>
  <c r="R3547" i="1"/>
  <c r="Q3547" i="1"/>
  <c r="O3547" i="1"/>
  <c r="N3547" i="1"/>
  <c r="M3547" i="1"/>
  <c r="J3547" i="1"/>
  <c r="L3547" i="1" s="1"/>
  <c r="I3547" i="1"/>
  <c r="H3547" i="1"/>
  <c r="AH3546" i="1"/>
  <c r="AG3546" i="1" s="1"/>
  <c r="U3546" i="1"/>
  <c r="S3546" i="1"/>
  <c r="R3546" i="1"/>
  <c r="Q3546" i="1"/>
  <c r="O3546" i="1"/>
  <c r="N3546" i="1"/>
  <c r="M3546" i="1"/>
  <c r="L3546" i="1"/>
  <c r="J3546" i="1"/>
  <c r="I3546" i="1"/>
  <c r="H3546" i="1"/>
  <c r="AH3545" i="1"/>
  <c r="AG3545" i="1"/>
  <c r="U3545" i="1"/>
  <c r="S3545" i="1"/>
  <c r="R3545" i="1"/>
  <c r="Q3545" i="1"/>
  <c r="O3545" i="1"/>
  <c r="N3545" i="1"/>
  <c r="M3545" i="1"/>
  <c r="J3545" i="1"/>
  <c r="L3545" i="1" s="1"/>
  <c r="I3545" i="1"/>
  <c r="H3545" i="1"/>
  <c r="AH3544" i="1"/>
  <c r="AG3544" i="1" s="1"/>
  <c r="U3544" i="1"/>
  <c r="S3544" i="1"/>
  <c r="R3544" i="1"/>
  <c r="Q3544" i="1"/>
  <c r="O3544" i="1"/>
  <c r="N3544" i="1"/>
  <c r="M3544" i="1"/>
  <c r="J3544" i="1"/>
  <c r="L3544" i="1" s="1"/>
  <c r="I3544" i="1"/>
  <c r="H3544" i="1"/>
  <c r="AH3543" i="1"/>
  <c r="AG3543" i="1" s="1"/>
  <c r="U3543" i="1"/>
  <c r="S3543" i="1"/>
  <c r="R3543" i="1"/>
  <c r="Q3543" i="1"/>
  <c r="O3543" i="1"/>
  <c r="N3543" i="1"/>
  <c r="M3543" i="1"/>
  <c r="J3543" i="1"/>
  <c r="L3543" i="1" s="1"/>
  <c r="I3543" i="1"/>
  <c r="H3543" i="1"/>
  <c r="AH3542" i="1"/>
  <c r="AG3542" i="1" s="1"/>
  <c r="U3542" i="1"/>
  <c r="T3542" i="1" s="1"/>
  <c r="S3542" i="1"/>
  <c r="R3542" i="1"/>
  <c r="Q3542" i="1"/>
  <c r="O3542" i="1"/>
  <c r="N3542" i="1"/>
  <c r="M3542" i="1"/>
  <c r="J3542" i="1"/>
  <c r="L3542" i="1" s="1"/>
  <c r="I3542" i="1"/>
  <c r="H3542" i="1"/>
  <c r="AH3541" i="1"/>
  <c r="AG3541" i="1"/>
  <c r="U3541" i="1"/>
  <c r="S3541" i="1"/>
  <c r="R3541" i="1"/>
  <c r="Q3541" i="1"/>
  <c r="O3541" i="1"/>
  <c r="N3541" i="1"/>
  <c r="M3541" i="1"/>
  <c r="J3541" i="1"/>
  <c r="L3541" i="1" s="1"/>
  <c r="I3541" i="1"/>
  <c r="H3541" i="1"/>
  <c r="AH3540" i="1"/>
  <c r="AG3540" i="1" s="1"/>
  <c r="U3540" i="1"/>
  <c r="T3540" i="1" s="1"/>
  <c r="S3540" i="1"/>
  <c r="R3540" i="1"/>
  <c r="Q3540" i="1"/>
  <c r="O3540" i="1"/>
  <c r="N3540" i="1"/>
  <c r="M3540" i="1"/>
  <c r="L3540" i="1"/>
  <c r="J3540" i="1"/>
  <c r="I3540" i="1"/>
  <c r="H3540" i="1"/>
  <c r="AH3539" i="1"/>
  <c r="AG3539" i="1"/>
  <c r="U3539" i="1"/>
  <c r="S3539" i="1"/>
  <c r="R3539" i="1"/>
  <c r="Q3539" i="1"/>
  <c r="O3539" i="1"/>
  <c r="N3539" i="1"/>
  <c r="M3539" i="1"/>
  <c r="J3539" i="1"/>
  <c r="L3539" i="1" s="1"/>
  <c r="I3539" i="1"/>
  <c r="H3539" i="1"/>
  <c r="AH3538" i="1"/>
  <c r="AG3538" i="1" s="1"/>
  <c r="U3538" i="1"/>
  <c r="T3538" i="1" s="1"/>
  <c r="S3538" i="1"/>
  <c r="R3538" i="1"/>
  <c r="Q3538" i="1"/>
  <c r="O3538" i="1"/>
  <c r="N3538" i="1"/>
  <c r="M3538" i="1"/>
  <c r="L3538" i="1"/>
  <c r="J3538" i="1"/>
  <c r="I3538" i="1"/>
  <c r="H3538" i="1"/>
  <c r="AH3537" i="1"/>
  <c r="AG3537" i="1" s="1"/>
  <c r="U3537" i="1"/>
  <c r="S3537" i="1"/>
  <c r="R3537" i="1"/>
  <c r="Q3537" i="1"/>
  <c r="O3537" i="1"/>
  <c r="N3537" i="1"/>
  <c r="M3537" i="1"/>
  <c r="J3537" i="1"/>
  <c r="L3537" i="1" s="1"/>
  <c r="I3537" i="1"/>
  <c r="H3537" i="1"/>
  <c r="AH3536" i="1"/>
  <c r="AG3536" i="1" s="1"/>
  <c r="U3536" i="1"/>
  <c r="V3536" i="1" s="1"/>
  <c r="S3536" i="1"/>
  <c r="R3536" i="1"/>
  <c r="Q3536" i="1"/>
  <c r="O3536" i="1"/>
  <c r="N3536" i="1"/>
  <c r="M3536" i="1"/>
  <c r="J3536" i="1"/>
  <c r="L3536" i="1" s="1"/>
  <c r="I3536" i="1"/>
  <c r="H3536" i="1"/>
  <c r="AH3535" i="1"/>
  <c r="AG3535" i="1" s="1"/>
  <c r="U3535" i="1"/>
  <c r="S3535" i="1"/>
  <c r="R3535" i="1"/>
  <c r="Q3535" i="1"/>
  <c r="O3535" i="1"/>
  <c r="N3535" i="1"/>
  <c r="M3535" i="1"/>
  <c r="J3535" i="1"/>
  <c r="L3535" i="1" s="1"/>
  <c r="I3535" i="1"/>
  <c r="H3535" i="1"/>
  <c r="AH3534" i="1"/>
  <c r="AG3534" i="1" s="1"/>
  <c r="U3534" i="1"/>
  <c r="T3534" i="1" s="1"/>
  <c r="S3534" i="1"/>
  <c r="R3534" i="1"/>
  <c r="Q3534" i="1"/>
  <c r="O3534" i="1"/>
  <c r="N3534" i="1"/>
  <c r="M3534" i="1"/>
  <c r="J3534" i="1"/>
  <c r="L3534" i="1" s="1"/>
  <c r="I3534" i="1"/>
  <c r="H3534" i="1"/>
  <c r="AH3533" i="1"/>
  <c r="AG3533" i="1" s="1"/>
  <c r="U3533" i="1"/>
  <c r="S3533" i="1"/>
  <c r="R3533" i="1"/>
  <c r="Q3533" i="1"/>
  <c r="O3533" i="1"/>
  <c r="N3533" i="1"/>
  <c r="M3533" i="1"/>
  <c r="J3533" i="1"/>
  <c r="L3533" i="1" s="1"/>
  <c r="I3533" i="1"/>
  <c r="H3533" i="1"/>
  <c r="AH3532" i="1"/>
  <c r="AG3532" i="1" s="1"/>
  <c r="U3532" i="1"/>
  <c r="S3532" i="1"/>
  <c r="R3532" i="1"/>
  <c r="Q3532" i="1"/>
  <c r="O3532" i="1"/>
  <c r="N3532" i="1"/>
  <c r="M3532" i="1"/>
  <c r="J3532" i="1"/>
  <c r="L3532" i="1" s="1"/>
  <c r="I3532" i="1"/>
  <c r="H3532" i="1"/>
  <c r="AH3531" i="1"/>
  <c r="AG3531" i="1" s="1"/>
  <c r="U3531" i="1"/>
  <c r="S3531" i="1"/>
  <c r="R3531" i="1"/>
  <c r="Q3531" i="1"/>
  <c r="O3531" i="1"/>
  <c r="N3531" i="1"/>
  <c r="M3531" i="1"/>
  <c r="J3531" i="1"/>
  <c r="L3531" i="1" s="1"/>
  <c r="I3531" i="1"/>
  <c r="H3531" i="1"/>
  <c r="AH3530" i="1"/>
  <c r="AG3530" i="1" s="1"/>
  <c r="U3530" i="1"/>
  <c r="T3530" i="1" s="1"/>
  <c r="S3530" i="1"/>
  <c r="R3530" i="1"/>
  <c r="Q3530" i="1"/>
  <c r="O3530" i="1"/>
  <c r="N3530" i="1"/>
  <c r="M3530" i="1"/>
  <c r="J3530" i="1"/>
  <c r="L3530" i="1" s="1"/>
  <c r="I3530" i="1"/>
  <c r="H3530" i="1"/>
  <c r="AH3529" i="1"/>
  <c r="AG3529" i="1" s="1"/>
  <c r="U3529" i="1"/>
  <c r="S3529" i="1"/>
  <c r="R3529" i="1"/>
  <c r="Q3529" i="1"/>
  <c r="O3529" i="1"/>
  <c r="N3529" i="1"/>
  <c r="M3529" i="1"/>
  <c r="J3529" i="1"/>
  <c r="L3529" i="1" s="1"/>
  <c r="I3529" i="1"/>
  <c r="H3529" i="1"/>
  <c r="AH3528" i="1"/>
  <c r="AG3528" i="1"/>
  <c r="U3528" i="1"/>
  <c r="S3528" i="1"/>
  <c r="R3528" i="1"/>
  <c r="Q3528" i="1"/>
  <c r="O3528" i="1"/>
  <c r="N3528" i="1"/>
  <c r="M3528" i="1"/>
  <c r="J3528" i="1"/>
  <c r="L3528" i="1" s="1"/>
  <c r="I3528" i="1"/>
  <c r="H3528" i="1"/>
  <c r="AH3527" i="1"/>
  <c r="AG3527" i="1" s="1"/>
  <c r="U3527" i="1"/>
  <c r="S3527" i="1"/>
  <c r="R3527" i="1"/>
  <c r="Q3527" i="1"/>
  <c r="O3527" i="1"/>
  <c r="N3527" i="1"/>
  <c r="M3527" i="1"/>
  <c r="L3527" i="1"/>
  <c r="J3527" i="1"/>
  <c r="I3527" i="1"/>
  <c r="H3527" i="1"/>
  <c r="AH3526" i="1"/>
  <c r="AG3526" i="1"/>
  <c r="U3526" i="1"/>
  <c r="T3526" i="1" s="1"/>
  <c r="S3526" i="1"/>
  <c r="R3526" i="1"/>
  <c r="Q3526" i="1"/>
  <c r="O3526" i="1"/>
  <c r="N3526" i="1"/>
  <c r="M3526" i="1"/>
  <c r="J3526" i="1"/>
  <c r="L3526" i="1" s="1"/>
  <c r="I3526" i="1"/>
  <c r="H3526" i="1"/>
  <c r="AH3525" i="1"/>
  <c r="AG3525" i="1" s="1"/>
  <c r="U3525" i="1"/>
  <c r="S3525" i="1"/>
  <c r="R3525" i="1"/>
  <c r="Q3525" i="1"/>
  <c r="O3525" i="1"/>
  <c r="N3525" i="1"/>
  <c r="M3525" i="1"/>
  <c r="J3525" i="1"/>
  <c r="L3525" i="1" s="1"/>
  <c r="I3525" i="1"/>
  <c r="H3525" i="1"/>
  <c r="AH3524" i="1"/>
  <c r="AG3524" i="1" s="1"/>
  <c r="U3524" i="1"/>
  <c r="T3524" i="1" s="1"/>
  <c r="S3524" i="1"/>
  <c r="R3524" i="1"/>
  <c r="Q3524" i="1"/>
  <c r="O3524" i="1"/>
  <c r="N3524" i="1"/>
  <c r="M3524" i="1"/>
  <c r="J3524" i="1"/>
  <c r="L3524" i="1" s="1"/>
  <c r="I3524" i="1"/>
  <c r="H3524" i="1"/>
  <c r="AH3523" i="1"/>
  <c r="AG3523" i="1" s="1"/>
  <c r="U3523" i="1"/>
  <c r="S3523" i="1"/>
  <c r="R3523" i="1"/>
  <c r="Q3523" i="1"/>
  <c r="O3523" i="1"/>
  <c r="N3523" i="1"/>
  <c r="M3523" i="1"/>
  <c r="J3523" i="1"/>
  <c r="L3523" i="1" s="1"/>
  <c r="I3523" i="1"/>
  <c r="H3523" i="1"/>
  <c r="AH3522" i="1"/>
  <c r="AG3522" i="1" s="1"/>
  <c r="U3522" i="1"/>
  <c r="T3522" i="1" s="1"/>
  <c r="S3522" i="1"/>
  <c r="R3522" i="1"/>
  <c r="Q3522" i="1"/>
  <c r="O3522" i="1"/>
  <c r="N3522" i="1"/>
  <c r="M3522" i="1"/>
  <c r="J3522" i="1"/>
  <c r="L3522" i="1" s="1"/>
  <c r="I3522" i="1"/>
  <c r="H3522" i="1"/>
  <c r="AH3521" i="1"/>
  <c r="AG3521" i="1" s="1"/>
  <c r="U3521" i="1"/>
  <c r="S3521" i="1"/>
  <c r="R3521" i="1"/>
  <c r="Q3521" i="1"/>
  <c r="O3521" i="1"/>
  <c r="N3521" i="1"/>
  <c r="M3521" i="1"/>
  <c r="J3521" i="1"/>
  <c r="L3521" i="1" s="1"/>
  <c r="I3521" i="1"/>
  <c r="H3521" i="1"/>
  <c r="AH3520" i="1"/>
  <c r="AG3520" i="1"/>
  <c r="U3520" i="1"/>
  <c r="S3520" i="1"/>
  <c r="R3520" i="1"/>
  <c r="Q3520" i="1"/>
  <c r="O3520" i="1"/>
  <c r="N3520" i="1"/>
  <c r="M3520" i="1"/>
  <c r="J3520" i="1"/>
  <c r="L3520" i="1" s="1"/>
  <c r="I3520" i="1"/>
  <c r="H3520" i="1"/>
  <c r="AH3519" i="1"/>
  <c r="AG3519" i="1" s="1"/>
  <c r="U3519" i="1"/>
  <c r="S3519" i="1"/>
  <c r="R3519" i="1"/>
  <c r="Q3519" i="1"/>
  <c r="O3519" i="1"/>
  <c r="N3519" i="1"/>
  <c r="M3519" i="1"/>
  <c r="L3519" i="1"/>
  <c r="J3519" i="1"/>
  <c r="I3519" i="1"/>
  <c r="H3519" i="1"/>
  <c r="AH3518" i="1"/>
  <c r="AG3518" i="1"/>
  <c r="U3518" i="1"/>
  <c r="T3518" i="1" s="1"/>
  <c r="S3518" i="1"/>
  <c r="R3518" i="1"/>
  <c r="Q3518" i="1"/>
  <c r="O3518" i="1"/>
  <c r="N3518" i="1"/>
  <c r="M3518" i="1"/>
  <c r="J3518" i="1"/>
  <c r="L3518" i="1" s="1"/>
  <c r="I3518" i="1"/>
  <c r="H3518" i="1"/>
  <c r="AH3517" i="1"/>
  <c r="AG3517" i="1" s="1"/>
  <c r="U3517" i="1"/>
  <c r="S3517" i="1"/>
  <c r="R3517" i="1"/>
  <c r="Q3517" i="1"/>
  <c r="O3517" i="1"/>
  <c r="N3517" i="1"/>
  <c r="M3517" i="1"/>
  <c r="J3517" i="1"/>
  <c r="L3517" i="1" s="1"/>
  <c r="I3517" i="1"/>
  <c r="H3517" i="1"/>
  <c r="AH3516" i="1"/>
  <c r="AG3516" i="1" s="1"/>
  <c r="U3516" i="1"/>
  <c r="T3516" i="1" s="1"/>
  <c r="S3516" i="1"/>
  <c r="R3516" i="1"/>
  <c r="Q3516" i="1"/>
  <c r="O3516" i="1"/>
  <c r="N3516" i="1"/>
  <c r="M3516" i="1"/>
  <c r="J3516" i="1"/>
  <c r="L3516" i="1" s="1"/>
  <c r="I3516" i="1"/>
  <c r="H3516" i="1"/>
  <c r="AH3515" i="1"/>
  <c r="AG3515" i="1" s="1"/>
  <c r="U3515" i="1"/>
  <c r="S3515" i="1"/>
  <c r="R3515" i="1"/>
  <c r="Q3515" i="1"/>
  <c r="O3515" i="1"/>
  <c r="N3515" i="1"/>
  <c r="M3515" i="1"/>
  <c r="J3515" i="1"/>
  <c r="L3515" i="1" s="1"/>
  <c r="I3515" i="1"/>
  <c r="H3515" i="1"/>
  <c r="AH3514" i="1"/>
  <c r="AG3514" i="1" s="1"/>
  <c r="U3514" i="1"/>
  <c r="T3514" i="1" s="1"/>
  <c r="S3514" i="1"/>
  <c r="R3514" i="1"/>
  <c r="Q3514" i="1"/>
  <c r="O3514" i="1"/>
  <c r="N3514" i="1"/>
  <c r="M3514" i="1"/>
  <c r="J3514" i="1"/>
  <c r="L3514" i="1" s="1"/>
  <c r="I3514" i="1"/>
  <c r="H3514" i="1"/>
  <c r="AH3513" i="1"/>
  <c r="AG3513" i="1" s="1"/>
  <c r="U3513" i="1"/>
  <c r="S3513" i="1"/>
  <c r="R3513" i="1"/>
  <c r="Q3513" i="1"/>
  <c r="O3513" i="1"/>
  <c r="N3513" i="1"/>
  <c r="M3513" i="1"/>
  <c r="J3513" i="1"/>
  <c r="L3513" i="1" s="1"/>
  <c r="I3513" i="1"/>
  <c r="H3513" i="1"/>
  <c r="AH3512" i="1"/>
  <c r="AG3512" i="1" s="1"/>
  <c r="U3512" i="1"/>
  <c r="S3512" i="1"/>
  <c r="R3512" i="1"/>
  <c r="Q3512" i="1"/>
  <c r="O3512" i="1"/>
  <c r="N3512" i="1"/>
  <c r="M3512" i="1"/>
  <c r="J3512" i="1"/>
  <c r="L3512" i="1" s="1"/>
  <c r="I3512" i="1"/>
  <c r="H3512" i="1"/>
  <c r="AH3511" i="1"/>
  <c r="AG3511" i="1" s="1"/>
  <c r="U3511" i="1"/>
  <c r="S3511" i="1"/>
  <c r="R3511" i="1"/>
  <c r="Q3511" i="1"/>
  <c r="O3511" i="1"/>
  <c r="N3511" i="1"/>
  <c r="M3511" i="1"/>
  <c r="J3511" i="1"/>
  <c r="L3511" i="1" s="1"/>
  <c r="I3511" i="1"/>
  <c r="H3511" i="1"/>
  <c r="AH3510" i="1"/>
  <c r="AG3510" i="1" s="1"/>
  <c r="U3510" i="1"/>
  <c r="T3510" i="1" s="1"/>
  <c r="S3510" i="1"/>
  <c r="R3510" i="1"/>
  <c r="Q3510" i="1"/>
  <c r="O3510" i="1"/>
  <c r="N3510" i="1"/>
  <c r="M3510" i="1"/>
  <c r="J3510" i="1"/>
  <c r="L3510" i="1" s="1"/>
  <c r="I3510" i="1"/>
  <c r="H3510" i="1"/>
  <c r="AH3509" i="1"/>
  <c r="AG3509" i="1"/>
  <c r="U3509" i="1"/>
  <c r="S3509" i="1"/>
  <c r="R3509" i="1"/>
  <c r="Q3509" i="1"/>
  <c r="O3509" i="1"/>
  <c r="N3509" i="1"/>
  <c r="M3509" i="1"/>
  <c r="J3509" i="1"/>
  <c r="L3509" i="1" s="1"/>
  <c r="I3509" i="1"/>
  <c r="H3509" i="1"/>
  <c r="AH3508" i="1"/>
  <c r="AG3508" i="1" s="1"/>
  <c r="U3508" i="1"/>
  <c r="T3508" i="1" s="1"/>
  <c r="S3508" i="1"/>
  <c r="R3508" i="1"/>
  <c r="Q3508" i="1"/>
  <c r="O3508" i="1"/>
  <c r="N3508" i="1"/>
  <c r="M3508" i="1"/>
  <c r="L3508" i="1"/>
  <c r="J3508" i="1"/>
  <c r="I3508" i="1"/>
  <c r="H3508" i="1"/>
  <c r="AH3507" i="1"/>
  <c r="AG3507" i="1"/>
  <c r="U3507" i="1"/>
  <c r="S3507" i="1"/>
  <c r="R3507" i="1"/>
  <c r="Q3507" i="1"/>
  <c r="O3507" i="1"/>
  <c r="N3507" i="1"/>
  <c r="M3507" i="1"/>
  <c r="J3507" i="1"/>
  <c r="L3507" i="1" s="1"/>
  <c r="I3507" i="1"/>
  <c r="H3507" i="1"/>
  <c r="AH3506" i="1"/>
  <c r="AG3506" i="1" s="1"/>
  <c r="U3506" i="1"/>
  <c r="S3506" i="1"/>
  <c r="R3506" i="1"/>
  <c r="Q3506" i="1"/>
  <c r="O3506" i="1"/>
  <c r="N3506" i="1"/>
  <c r="M3506" i="1"/>
  <c r="L3506" i="1"/>
  <c r="J3506" i="1"/>
  <c r="I3506" i="1"/>
  <c r="H3506" i="1"/>
  <c r="AH3505" i="1"/>
  <c r="AG3505" i="1"/>
  <c r="U3505" i="1"/>
  <c r="S3505" i="1"/>
  <c r="R3505" i="1"/>
  <c r="Q3505" i="1"/>
  <c r="O3505" i="1"/>
  <c r="N3505" i="1"/>
  <c r="M3505" i="1"/>
  <c r="J3505" i="1"/>
  <c r="L3505" i="1" s="1"/>
  <c r="I3505" i="1"/>
  <c r="H3505" i="1"/>
  <c r="AH3504" i="1"/>
  <c r="AG3504" i="1" s="1"/>
  <c r="U3504" i="1"/>
  <c r="T3504" i="1" s="1"/>
  <c r="S3504" i="1"/>
  <c r="R3504" i="1"/>
  <c r="Q3504" i="1"/>
  <c r="O3504" i="1"/>
  <c r="N3504" i="1"/>
  <c r="M3504" i="1"/>
  <c r="J3504" i="1"/>
  <c r="L3504" i="1" s="1"/>
  <c r="I3504" i="1"/>
  <c r="H3504" i="1"/>
  <c r="AH3503" i="1"/>
  <c r="AG3503" i="1" s="1"/>
  <c r="U3503" i="1"/>
  <c r="S3503" i="1"/>
  <c r="R3503" i="1"/>
  <c r="Q3503" i="1"/>
  <c r="O3503" i="1"/>
  <c r="N3503" i="1"/>
  <c r="M3503" i="1"/>
  <c r="J3503" i="1"/>
  <c r="L3503" i="1" s="1"/>
  <c r="I3503" i="1"/>
  <c r="H3503" i="1"/>
  <c r="AH3502" i="1"/>
  <c r="AG3502" i="1" s="1"/>
  <c r="U3502" i="1"/>
  <c r="T3502" i="1" s="1"/>
  <c r="S3502" i="1"/>
  <c r="R3502" i="1"/>
  <c r="Q3502" i="1"/>
  <c r="O3502" i="1"/>
  <c r="N3502" i="1"/>
  <c r="M3502" i="1"/>
  <c r="J3502" i="1"/>
  <c r="L3502" i="1" s="1"/>
  <c r="I3502" i="1"/>
  <c r="H3502" i="1"/>
  <c r="AH3501" i="1"/>
  <c r="AG3501" i="1"/>
  <c r="U3501" i="1"/>
  <c r="T3501" i="1" s="1"/>
  <c r="S3501" i="1"/>
  <c r="R3501" i="1"/>
  <c r="Q3501" i="1"/>
  <c r="O3501" i="1"/>
  <c r="N3501" i="1"/>
  <c r="M3501" i="1"/>
  <c r="J3501" i="1"/>
  <c r="L3501" i="1" s="1"/>
  <c r="I3501" i="1"/>
  <c r="H3501" i="1"/>
  <c r="AH3500" i="1"/>
  <c r="AG3500" i="1" s="1"/>
  <c r="U3500" i="1"/>
  <c r="S3500" i="1"/>
  <c r="R3500" i="1"/>
  <c r="Q3500" i="1"/>
  <c r="O3500" i="1"/>
  <c r="N3500" i="1"/>
  <c r="M3500" i="1"/>
  <c r="J3500" i="1"/>
  <c r="L3500" i="1" s="1"/>
  <c r="I3500" i="1"/>
  <c r="H3500" i="1"/>
  <c r="AH3499" i="1"/>
  <c r="AG3499" i="1"/>
  <c r="U3499" i="1"/>
  <c r="S3499" i="1"/>
  <c r="R3499" i="1"/>
  <c r="Q3499" i="1"/>
  <c r="O3499" i="1"/>
  <c r="N3499" i="1"/>
  <c r="M3499" i="1"/>
  <c r="J3499" i="1"/>
  <c r="L3499" i="1" s="1"/>
  <c r="I3499" i="1"/>
  <c r="H3499" i="1"/>
  <c r="AH3498" i="1"/>
  <c r="AG3498" i="1" s="1"/>
  <c r="U3498" i="1"/>
  <c r="T3498" i="1" s="1"/>
  <c r="S3498" i="1"/>
  <c r="R3498" i="1"/>
  <c r="Q3498" i="1"/>
  <c r="O3498" i="1"/>
  <c r="N3498" i="1"/>
  <c r="M3498" i="1"/>
  <c r="J3498" i="1"/>
  <c r="L3498" i="1" s="1"/>
  <c r="I3498" i="1"/>
  <c r="H3498" i="1"/>
  <c r="AH3497" i="1"/>
  <c r="AG3497" i="1"/>
  <c r="U3497" i="1"/>
  <c r="T3497" i="1" s="1"/>
  <c r="S3497" i="1"/>
  <c r="R3497" i="1"/>
  <c r="Q3497" i="1"/>
  <c r="O3497" i="1"/>
  <c r="N3497" i="1"/>
  <c r="M3497" i="1"/>
  <c r="J3497" i="1"/>
  <c r="L3497" i="1" s="1"/>
  <c r="I3497" i="1"/>
  <c r="H3497" i="1"/>
  <c r="AH3496" i="1"/>
  <c r="AG3496" i="1" s="1"/>
  <c r="U3496" i="1"/>
  <c r="S3496" i="1"/>
  <c r="R3496" i="1"/>
  <c r="Q3496" i="1"/>
  <c r="O3496" i="1"/>
  <c r="N3496" i="1"/>
  <c r="M3496" i="1"/>
  <c r="J3496" i="1"/>
  <c r="L3496" i="1" s="1"/>
  <c r="I3496" i="1"/>
  <c r="H3496" i="1"/>
  <c r="AH3495" i="1"/>
  <c r="AG3495" i="1" s="1"/>
  <c r="U3495" i="1"/>
  <c r="S3495" i="1"/>
  <c r="R3495" i="1"/>
  <c r="Q3495" i="1"/>
  <c r="O3495" i="1"/>
  <c r="N3495" i="1"/>
  <c r="M3495" i="1"/>
  <c r="J3495" i="1"/>
  <c r="L3495" i="1" s="1"/>
  <c r="I3495" i="1"/>
  <c r="H3495" i="1"/>
  <c r="AH3494" i="1"/>
  <c r="AG3494" i="1" s="1"/>
  <c r="U3494" i="1"/>
  <c r="S3494" i="1"/>
  <c r="R3494" i="1"/>
  <c r="Q3494" i="1"/>
  <c r="O3494" i="1"/>
  <c r="N3494" i="1"/>
  <c r="M3494" i="1"/>
  <c r="J3494" i="1"/>
  <c r="L3494" i="1" s="1"/>
  <c r="I3494" i="1"/>
  <c r="H3494" i="1"/>
  <c r="AH3493" i="1"/>
  <c r="AG3493" i="1" s="1"/>
  <c r="U3493" i="1"/>
  <c r="V3493" i="1" s="1"/>
  <c r="S3493" i="1"/>
  <c r="R3493" i="1"/>
  <c r="Q3493" i="1"/>
  <c r="O3493" i="1"/>
  <c r="N3493" i="1"/>
  <c r="M3493" i="1"/>
  <c r="J3493" i="1"/>
  <c r="L3493" i="1" s="1"/>
  <c r="I3493" i="1"/>
  <c r="H3493" i="1"/>
  <c r="AH3492" i="1"/>
  <c r="AG3492" i="1" s="1"/>
  <c r="U3492" i="1"/>
  <c r="S3492" i="1"/>
  <c r="R3492" i="1"/>
  <c r="Q3492" i="1"/>
  <c r="O3492" i="1"/>
  <c r="N3492" i="1"/>
  <c r="M3492" i="1"/>
  <c r="J3492" i="1"/>
  <c r="L3492" i="1" s="1"/>
  <c r="I3492" i="1"/>
  <c r="H3492" i="1"/>
  <c r="AH3491" i="1"/>
  <c r="AG3491" i="1" s="1"/>
  <c r="U3491" i="1"/>
  <c r="S3491" i="1"/>
  <c r="R3491" i="1"/>
  <c r="Q3491" i="1"/>
  <c r="O3491" i="1"/>
  <c r="N3491" i="1"/>
  <c r="M3491" i="1"/>
  <c r="J3491" i="1"/>
  <c r="L3491" i="1" s="1"/>
  <c r="I3491" i="1"/>
  <c r="H3491" i="1"/>
  <c r="AH3490" i="1"/>
  <c r="AG3490" i="1" s="1"/>
  <c r="U3490" i="1"/>
  <c r="S3490" i="1"/>
  <c r="R3490" i="1"/>
  <c r="Q3490" i="1"/>
  <c r="O3490" i="1"/>
  <c r="N3490" i="1"/>
  <c r="M3490" i="1"/>
  <c r="J3490" i="1"/>
  <c r="L3490" i="1" s="1"/>
  <c r="I3490" i="1"/>
  <c r="H3490" i="1"/>
  <c r="AH3489" i="1"/>
  <c r="AG3489" i="1" s="1"/>
  <c r="U3489" i="1"/>
  <c r="T3489" i="1" s="1"/>
  <c r="S3489" i="1"/>
  <c r="R3489" i="1"/>
  <c r="Q3489" i="1"/>
  <c r="O3489" i="1"/>
  <c r="N3489" i="1"/>
  <c r="M3489" i="1"/>
  <c r="L3489" i="1"/>
  <c r="J3489" i="1"/>
  <c r="I3489" i="1"/>
  <c r="H3489" i="1"/>
  <c r="AH3488" i="1"/>
  <c r="AG3488" i="1"/>
  <c r="U3488" i="1"/>
  <c r="S3488" i="1"/>
  <c r="R3488" i="1"/>
  <c r="Q3488" i="1"/>
  <c r="O3488" i="1"/>
  <c r="N3488" i="1"/>
  <c r="M3488" i="1"/>
  <c r="J3488" i="1"/>
  <c r="L3488" i="1" s="1"/>
  <c r="I3488" i="1"/>
  <c r="H3488" i="1"/>
  <c r="AH3487" i="1"/>
  <c r="AG3487" i="1" s="1"/>
  <c r="U3487" i="1"/>
  <c r="S3487" i="1"/>
  <c r="R3487" i="1"/>
  <c r="Q3487" i="1"/>
  <c r="O3487" i="1"/>
  <c r="N3487" i="1"/>
  <c r="M3487" i="1"/>
  <c r="L3487" i="1"/>
  <c r="J3487" i="1"/>
  <c r="I3487" i="1"/>
  <c r="H3487" i="1"/>
  <c r="AH3486" i="1"/>
  <c r="AG3486" i="1"/>
  <c r="U3486" i="1"/>
  <c r="S3486" i="1"/>
  <c r="R3486" i="1"/>
  <c r="Q3486" i="1"/>
  <c r="O3486" i="1"/>
  <c r="N3486" i="1"/>
  <c r="M3486" i="1"/>
  <c r="J3486" i="1"/>
  <c r="L3486" i="1" s="1"/>
  <c r="I3486" i="1"/>
  <c r="H3486" i="1"/>
  <c r="AH3485" i="1"/>
  <c r="AG3485" i="1"/>
  <c r="U3485" i="1"/>
  <c r="S3485" i="1"/>
  <c r="R3485" i="1"/>
  <c r="Q3485" i="1"/>
  <c r="O3485" i="1"/>
  <c r="N3485" i="1"/>
  <c r="M3485" i="1"/>
  <c r="J3485" i="1"/>
  <c r="L3485" i="1" s="1"/>
  <c r="I3485" i="1"/>
  <c r="H3485" i="1"/>
  <c r="AH3484" i="1"/>
  <c r="AG3484" i="1" s="1"/>
  <c r="U3484" i="1"/>
  <c r="S3484" i="1"/>
  <c r="R3484" i="1"/>
  <c r="Q3484" i="1"/>
  <c r="O3484" i="1"/>
  <c r="N3484" i="1"/>
  <c r="M3484" i="1"/>
  <c r="J3484" i="1"/>
  <c r="L3484" i="1" s="1"/>
  <c r="I3484" i="1"/>
  <c r="H3484" i="1"/>
  <c r="AH3483" i="1"/>
  <c r="AG3483" i="1"/>
  <c r="U3483" i="1"/>
  <c r="S3483" i="1"/>
  <c r="R3483" i="1"/>
  <c r="Q3483" i="1"/>
  <c r="O3483" i="1"/>
  <c r="N3483" i="1"/>
  <c r="M3483" i="1"/>
  <c r="J3483" i="1"/>
  <c r="L3483" i="1" s="1"/>
  <c r="I3483" i="1"/>
  <c r="H3483" i="1"/>
  <c r="AH3482" i="1"/>
  <c r="AG3482" i="1" s="1"/>
  <c r="U3482" i="1"/>
  <c r="S3482" i="1"/>
  <c r="R3482" i="1"/>
  <c r="Q3482" i="1"/>
  <c r="O3482" i="1"/>
  <c r="N3482" i="1"/>
  <c r="M3482" i="1"/>
  <c r="J3482" i="1"/>
  <c r="L3482" i="1" s="1"/>
  <c r="I3482" i="1"/>
  <c r="H3482" i="1"/>
  <c r="AH3481" i="1"/>
  <c r="AG3481" i="1" s="1"/>
  <c r="U3481" i="1"/>
  <c r="T3481" i="1" s="1"/>
  <c r="S3481" i="1"/>
  <c r="R3481" i="1"/>
  <c r="Q3481" i="1"/>
  <c r="O3481" i="1"/>
  <c r="N3481" i="1"/>
  <c r="M3481" i="1"/>
  <c r="J3481" i="1"/>
  <c r="L3481" i="1" s="1"/>
  <c r="I3481" i="1"/>
  <c r="H3481" i="1"/>
  <c r="AH3480" i="1"/>
  <c r="AG3480" i="1"/>
  <c r="U3480" i="1"/>
  <c r="S3480" i="1"/>
  <c r="R3480" i="1"/>
  <c r="Q3480" i="1"/>
  <c r="O3480" i="1"/>
  <c r="N3480" i="1"/>
  <c r="M3480" i="1"/>
  <c r="J3480" i="1"/>
  <c r="L3480" i="1" s="1"/>
  <c r="I3480" i="1"/>
  <c r="H3480" i="1"/>
  <c r="AH3479" i="1"/>
  <c r="AG3479" i="1" s="1"/>
  <c r="U3479" i="1"/>
  <c r="S3479" i="1"/>
  <c r="R3479" i="1"/>
  <c r="Q3479" i="1"/>
  <c r="O3479" i="1"/>
  <c r="N3479" i="1"/>
  <c r="M3479" i="1"/>
  <c r="L3479" i="1"/>
  <c r="J3479" i="1"/>
  <c r="I3479" i="1"/>
  <c r="H3479" i="1"/>
  <c r="AH3478" i="1"/>
  <c r="AG3478" i="1" s="1"/>
  <c r="U3478" i="1"/>
  <c r="S3478" i="1"/>
  <c r="R3478" i="1"/>
  <c r="Q3478" i="1"/>
  <c r="O3478" i="1"/>
  <c r="N3478" i="1"/>
  <c r="M3478" i="1"/>
  <c r="J3478" i="1"/>
  <c r="L3478" i="1" s="1"/>
  <c r="I3478" i="1"/>
  <c r="H3478" i="1"/>
  <c r="AH3477" i="1"/>
  <c r="AG3477" i="1" s="1"/>
  <c r="U3477" i="1"/>
  <c r="S3477" i="1"/>
  <c r="R3477" i="1"/>
  <c r="Q3477" i="1"/>
  <c r="O3477" i="1"/>
  <c r="N3477" i="1"/>
  <c r="M3477" i="1"/>
  <c r="J3477" i="1"/>
  <c r="L3477" i="1" s="1"/>
  <c r="I3477" i="1"/>
  <c r="H3477" i="1"/>
  <c r="AH3476" i="1"/>
  <c r="AG3476" i="1"/>
  <c r="U3476" i="1"/>
  <c r="S3476" i="1"/>
  <c r="R3476" i="1"/>
  <c r="Q3476" i="1"/>
  <c r="O3476" i="1"/>
  <c r="N3476" i="1"/>
  <c r="M3476" i="1"/>
  <c r="J3476" i="1"/>
  <c r="L3476" i="1" s="1"/>
  <c r="I3476" i="1"/>
  <c r="H3476" i="1"/>
  <c r="AH3475" i="1"/>
  <c r="AG3475" i="1"/>
  <c r="U3475" i="1"/>
  <c r="S3475" i="1"/>
  <c r="R3475" i="1"/>
  <c r="Q3475" i="1"/>
  <c r="O3475" i="1"/>
  <c r="N3475" i="1"/>
  <c r="M3475" i="1"/>
  <c r="J3475" i="1"/>
  <c r="L3475" i="1" s="1"/>
  <c r="I3475" i="1"/>
  <c r="H3475" i="1"/>
  <c r="AH3474" i="1"/>
  <c r="AG3474" i="1" s="1"/>
  <c r="U3474" i="1"/>
  <c r="S3474" i="1"/>
  <c r="R3474" i="1"/>
  <c r="Q3474" i="1"/>
  <c r="O3474" i="1"/>
  <c r="N3474" i="1"/>
  <c r="M3474" i="1"/>
  <c r="J3474" i="1"/>
  <c r="L3474" i="1" s="1"/>
  <c r="I3474" i="1"/>
  <c r="H3474" i="1"/>
  <c r="AH3473" i="1"/>
  <c r="AG3473" i="1" s="1"/>
  <c r="U3473" i="1"/>
  <c r="T3473" i="1" s="1"/>
  <c r="S3473" i="1"/>
  <c r="R3473" i="1"/>
  <c r="Q3473" i="1"/>
  <c r="O3473" i="1"/>
  <c r="N3473" i="1"/>
  <c r="M3473" i="1"/>
  <c r="J3473" i="1"/>
  <c r="L3473" i="1" s="1"/>
  <c r="I3473" i="1"/>
  <c r="H3473" i="1"/>
  <c r="AH3472" i="1"/>
  <c r="AG3472" i="1"/>
  <c r="U3472" i="1"/>
  <c r="V3472" i="1" s="1"/>
  <c r="S3472" i="1"/>
  <c r="R3472" i="1"/>
  <c r="Q3472" i="1"/>
  <c r="O3472" i="1"/>
  <c r="N3472" i="1"/>
  <c r="M3472" i="1"/>
  <c r="J3472" i="1"/>
  <c r="L3472" i="1" s="1"/>
  <c r="I3472" i="1"/>
  <c r="H3472" i="1"/>
  <c r="AH3471" i="1"/>
  <c r="AG3471" i="1"/>
  <c r="U3471" i="1"/>
  <c r="S3471" i="1"/>
  <c r="R3471" i="1"/>
  <c r="Q3471" i="1"/>
  <c r="O3471" i="1"/>
  <c r="N3471" i="1"/>
  <c r="M3471" i="1"/>
  <c r="L3471" i="1"/>
  <c r="J3471" i="1"/>
  <c r="I3471" i="1"/>
  <c r="H3471" i="1"/>
  <c r="AH3470" i="1"/>
  <c r="AG3470" i="1" s="1"/>
  <c r="U3470" i="1"/>
  <c r="T3470" i="1" s="1"/>
  <c r="S3470" i="1"/>
  <c r="R3470" i="1"/>
  <c r="Q3470" i="1"/>
  <c r="O3470" i="1"/>
  <c r="N3470" i="1"/>
  <c r="M3470" i="1"/>
  <c r="J3470" i="1"/>
  <c r="L3470" i="1" s="1"/>
  <c r="I3470" i="1"/>
  <c r="H3470" i="1"/>
  <c r="AH3469" i="1"/>
  <c r="AG3469" i="1" s="1"/>
  <c r="U3469" i="1"/>
  <c r="S3469" i="1"/>
  <c r="R3469" i="1"/>
  <c r="Q3469" i="1"/>
  <c r="O3469" i="1"/>
  <c r="N3469" i="1"/>
  <c r="M3469" i="1"/>
  <c r="J3469" i="1"/>
  <c r="L3469" i="1" s="1"/>
  <c r="I3469" i="1"/>
  <c r="H3469" i="1"/>
  <c r="AH3468" i="1"/>
  <c r="AG3468" i="1"/>
  <c r="U3468" i="1"/>
  <c r="S3468" i="1"/>
  <c r="R3468" i="1"/>
  <c r="Q3468" i="1"/>
  <c r="O3468" i="1"/>
  <c r="N3468" i="1"/>
  <c r="M3468" i="1"/>
  <c r="J3468" i="1"/>
  <c r="L3468" i="1" s="1"/>
  <c r="I3468" i="1"/>
  <c r="H3468" i="1"/>
  <c r="AH3467" i="1"/>
  <c r="AG3467" i="1" s="1"/>
  <c r="U3467" i="1"/>
  <c r="S3467" i="1"/>
  <c r="R3467" i="1"/>
  <c r="Q3467" i="1"/>
  <c r="O3467" i="1"/>
  <c r="N3467" i="1"/>
  <c r="M3467" i="1"/>
  <c r="J3467" i="1"/>
  <c r="L3467" i="1" s="1"/>
  <c r="I3467" i="1"/>
  <c r="H3467" i="1"/>
  <c r="AH3466" i="1"/>
  <c r="AG3466" i="1" s="1"/>
  <c r="U3466" i="1"/>
  <c r="S3466" i="1"/>
  <c r="R3466" i="1"/>
  <c r="Q3466" i="1"/>
  <c r="O3466" i="1"/>
  <c r="N3466" i="1"/>
  <c r="M3466" i="1"/>
  <c r="J3466" i="1"/>
  <c r="L3466" i="1" s="1"/>
  <c r="I3466" i="1"/>
  <c r="H3466" i="1"/>
  <c r="AH3465" i="1"/>
  <c r="AG3465" i="1" s="1"/>
  <c r="U3465" i="1"/>
  <c r="S3465" i="1"/>
  <c r="R3465" i="1"/>
  <c r="Q3465" i="1"/>
  <c r="O3465" i="1"/>
  <c r="N3465" i="1"/>
  <c r="M3465" i="1"/>
  <c r="J3465" i="1"/>
  <c r="L3465" i="1" s="1"/>
  <c r="I3465" i="1"/>
  <c r="H3465" i="1"/>
  <c r="AH3464" i="1"/>
  <c r="AG3464" i="1" s="1"/>
  <c r="U3464" i="1"/>
  <c r="S3464" i="1"/>
  <c r="R3464" i="1"/>
  <c r="Q3464" i="1"/>
  <c r="O3464" i="1"/>
  <c r="N3464" i="1"/>
  <c r="M3464" i="1"/>
  <c r="J3464" i="1"/>
  <c r="L3464" i="1" s="1"/>
  <c r="I3464" i="1"/>
  <c r="H3464" i="1"/>
  <c r="AH3463" i="1"/>
  <c r="AG3463" i="1" s="1"/>
  <c r="U3463" i="1"/>
  <c r="S3463" i="1"/>
  <c r="R3463" i="1"/>
  <c r="Q3463" i="1"/>
  <c r="O3463" i="1"/>
  <c r="N3463" i="1"/>
  <c r="M3463" i="1"/>
  <c r="L3463" i="1"/>
  <c r="J3463" i="1"/>
  <c r="I3463" i="1"/>
  <c r="H3463" i="1"/>
  <c r="AH3462" i="1"/>
  <c r="AG3462" i="1" s="1"/>
  <c r="U3462" i="1"/>
  <c r="S3462" i="1"/>
  <c r="R3462" i="1"/>
  <c r="Q3462" i="1"/>
  <c r="O3462" i="1"/>
  <c r="N3462" i="1"/>
  <c r="M3462" i="1"/>
  <c r="J3462" i="1"/>
  <c r="L3462" i="1" s="1"/>
  <c r="I3462" i="1"/>
  <c r="H3462" i="1"/>
  <c r="AH3461" i="1"/>
  <c r="AG3461" i="1" s="1"/>
  <c r="U3461" i="1"/>
  <c r="S3461" i="1"/>
  <c r="R3461" i="1"/>
  <c r="Q3461" i="1"/>
  <c r="O3461" i="1"/>
  <c r="N3461" i="1"/>
  <c r="M3461" i="1"/>
  <c r="J3461" i="1"/>
  <c r="L3461" i="1" s="1"/>
  <c r="I3461" i="1"/>
  <c r="H3461" i="1"/>
  <c r="AH3460" i="1"/>
  <c r="AG3460" i="1" s="1"/>
  <c r="U3460" i="1"/>
  <c r="S3460" i="1"/>
  <c r="R3460" i="1"/>
  <c r="Q3460" i="1"/>
  <c r="O3460" i="1"/>
  <c r="N3460" i="1"/>
  <c r="M3460" i="1"/>
  <c r="J3460" i="1"/>
  <c r="L3460" i="1" s="1"/>
  <c r="I3460" i="1"/>
  <c r="H3460" i="1"/>
  <c r="AH3459" i="1"/>
  <c r="AG3459" i="1" s="1"/>
  <c r="U3459" i="1"/>
  <c r="T3459" i="1" s="1"/>
  <c r="S3459" i="1"/>
  <c r="R3459" i="1"/>
  <c r="Q3459" i="1"/>
  <c r="O3459" i="1"/>
  <c r="N3459" i="1"/>
  <c r="M3459" i="1"/>
  <c r="J3459" i="1"/>
  <c r="L3459" i="1" s="1"/>
  <c r="I3459" i="1"/>
  <c r="H3459" i="1"/>
  <c r="AH3458" i="1"/>
  <c r="AG3458" i="1" s="1"/>
  <c r="U3458" i="1"/>
  <c r="S3458" i="1"/>
  <c r="R3458" i="1"/>
  <c r="Q3458" i="1"/>
  <c r="O3458" i="1"/>
  <c r="N3458" i="1"/>
  <c r="M3458" i="1"/>
  <c r="J3458" i="1"/>
  <c r="L3458" i="1" s="1"/>
  <c r="I3458" i="1"/>
  <c r="H3458" i="1"/>
  <c r="AH3457" i="1"/>
  <c r="AG3457" i="1" s="1"/>
  <c r="U3457" i="1"/>
  <c r="T3457" i="1" s="1"/>
  <c r="S3457" i="1"/>
  <c r="R3457" i="1"/>
  <c r="Q3457" i="1"/>
  <c r="O3457" i="1"/>
  <c r="N3457" i="1"/>
  <c r="M3457" i="1"/>
  <c r="L3457" i="1"/>
  <c r="J3457" i="1"/>
  <c r="I3457" i="1"/>
  <c r="H3457" i="1"/>
  <c r="AH3456" i="1"/>
  <c r="AG3456" i="1" s="1"/>
  <c r="U3456" i="1"/>
  <c r="S3456" i="1"/>
  <c r="R3456" i="1"/>
  <c r="Q3456" i="1"/>
  <c r="O3456" i="1"/>
  <c r="N3456" i="1"/>
  <c r="M3456" i="1"/>
  <c r="J3456" i="1"/>
  <c r="L3456" i="1" s="1"/>
  <c r="I3456" i="1"/>
  <c r="H3456" i="1"/>
  <c r="AH3455" i="1"/>
  <c r="AG3455" i="1" s="1"/>
  <c r="U3455" i="1"/>
  <c r="S3455" i="1"/>
  <c r="R3455" i="1"/>
  <c r="Q3455" i="1"/>
  <c r="O3455" i="1"/>
  <c r="N3455" i="1"/>
  <c r="M3455" i="1"/>
  <c r="J3455" i="1"/>
  <c r="L3455" i="1" s="1"/>
  <c r="I3455" i="1"/>
  <c r="H3455" i="1"/>
  <c r="AH3454" i="1"/>
  <c r="AG3454" i="1" s="1"/>
  <c r="U3454" i="1"/>
  <c r="S3454" i="1"/>
  <c r="R3454" i="1"/>
  <c r="Q3454" i="1"/>
  <c r="O3454" i="1"/>
  <c r="N3454" i="1"/>
  <c r="M3454" i="1"/>
  <c r="J3454" i="1"/>
  <c r="L3454" i="1" s="1"/>
  <c r="I3454" i="1"/>
  <c r="H3454" i="1"/>
  <c r="AH3453" i="1"/>
  <c r="AG3453" i="1" s="1"/>
  <c r="U3453" i="1"/>
  <c r="S3453" i="1"/>
  <c r="R3453" i="1"/>
  <c r="Q3453" i="1"/>
  <c r="O3453" i="1"/>
  <c r="N3453" i="1"/>
  <c r="M3453" i="1"/>
  <c r="J3453" i="1"/>
  <c r="L3453" i="1" s="1"/>
  <c r="I3453" i="1"/>
  <c r="H3453" i="1"/>
  <c r="AH3452" i="1"/>
  <c r="AG3452" i="1"/>
  <c r="U3452" i="1"/>
  <c r="S3452" i="1"/>
  <c r="R3452" i="1"/>
  <c r="Q3452" i="1"/>
  <c r="O3452" i="1"/>
  <c r="N3452" i="1"/>
  <c r="M3452" i="1"/>
  <c r="J3452" i="1"/>
  <c r="L3452" i="1" s="1"/>
  <c r="I3452" i="1"/>
  <c r="H3452" i="1"/>
  <c r="AH3451" i="1"/>
  <c r="AG3451" i="1"/>
  <c r="U3451" i="1"/>
  <c r="S3451" i="1"/>
  <c r="R3451" i="1"/>
  <c r="Q3451" i="1"/>
  <c r="O3451" i="1"/>
  <c r="N3451" i="1"/>
  <c r="M3451" i="1"/>
  <c r="J3451" i="1"/>
  <c r="L3451" i="1" s="1"/>
  <c r="I3451" i="1"/>
  <c r="H3451" i="1"/>
  <c r="AH3450" i="1"/>
  <c r="AG3450" i="1" s="1"/>
  <c r="U3450" i="1"/>
  <c r="S3450" i="1"/>
  <c r="R3450" i="1"/>
  <c r="Q3450" i="1"/>
  <c r="O3450" i="1"/>
  <c r="N3450" i="1"/>
  <c r="M3450" i="1"/>
  <c r="L3450" i="1"/>
  <c r="J3450" i="1"/>
  <c r="I3450" i="1"/>
  <c r="H3450" i="1"/>
  <c r="AH3449" i="1"/>
  <c r="AG3449" i="1"/>
  <c r="U3449" i="1"/>
  <c r="V3449" i="1" s="1"/>
  <c r="S3449" i="1"/>
  <c r="R3449" i="1"/>
  <c r="Q3449" i="1"/>
  <c r="O3449" i="1"/>
  <c r="N3449" i="1"/>
  <c r="M3449" i="1"/>
  <c r="J3449" i="1"/>
  <c r="L3449" i="1" s="1"/>
  <c r="I3449" i="1"/>
  <c r="H3449" i="1"/>
  <c r="AH3448" i="1"/>
  <c r="AG3448" i="1" s="1"/>
  <c r="U3448" i="1"/>
  <c r="S3448" i="1"/>
  <c r="R3448" i="1"/>
  <c r="Q3448" i="1"/>
  <c r="O3448" i="1"/>
  <c r="N3448" i="1"/>
  <c r="M3448" i="1"/>
  <c r="L3448" i="1"/>
  <c r="J3448" i="1"/>
  <c r="I3448" i="1"/>
  <c r="H3448" i="1"/>
  <c r="AH3447" i="1"/>
  <c r="AG3447" i="1" s="1"/>
  <c r="U3447" i="1"/>
  <c r="T3447" i="1" s="1"/>
  <c r="S3447" i="1"/>
  <c r="R3447" i="1"/>
  <c r="Q3447" i="1"/>
  <c r="O3447" i="1"/>
  <c r="N3447" i="1"/>
  <c r="M3447" i="1"/>
  <c r="L3447" i="1"/>
  <c r="J3447" i="1"/>
  <c r="I3447" i="1"/>
  <c r="H3447" i="1"/>
  <c r="AH3446" i="1"/>
  <c r="AG3446" i="1" s="1"/>
  <c r="U3446" i="1"/>
  <c r="S3446" i="1"/>
  <c r="R3446" i="1"/>
  <c r="Q3446" i="1"/>
  <c r="O3446" i="1"/>
  <c r="N3446" i="1"/>
  <c r="M3446" i="1"/>
  <c r="J3446" i="1"/>
  <c r="L3446" i="1" s="1"/>
  <c r="I3446" i="1"/>
  <c r="H3446" i="1"/>
  <c r="AH3445" i="1"/>
  <c r="AG3445" i="1" s="1"/>
  <c r="U3445" i="1"/>
  <c r="S3445" i="1"/>
  <c r="R3445" i="1"/>
  <c r="Q3445" i="1"/>
  <c r="O3445" i="1"/>
  <c r="N3445" i="1"/>
  <c r="M3445" i="1"/>
  <c r="J3445" i="1"/>
  <c r="L3445" i="1" s="1"/>
  <c r="I3445" i="1"/>
  <c r="H3445" i="1"/>
  <c r="AH3444" i="1"/>
  <c r="AG3444" i="1" s="1"/>
  <c r="U3444" i="1"/>
  <c r="S3444" i="1"/>
  <c r="R3444" i="1"/>
  <c r="Q3444" i="1"/>
  <c r="O3444" i="1"/>
  <c r="N3444" i="1"/>
  <c r="M3444" i="1"/>
  <c r="J3444" i="1"/>
  <c r="L3444" i="1" s="1"/>
  <c r="I3444" i="1"/>
  <c r="H3444" i="1"/>
  <c r="AH3443" i="1"/>
  <c r="AG3443" i="1" s="1"/>
  <c r="U3443" i="1"/>
  <c r="S3443" i="1"/>
  <c r="R3443" i="1"/>
  <c r="Q3443" i="1"/>
  <c r="O3443" i="1"/>
  <c r="N3443" i="1"/>
  <c r="M3443" i="1"/>
  <c r="J3443" i="1"/>
  <c r="L3443" i="1" s="1"/>
  <c r="I3443" i="1"/>
  <c r="H3443" i="1"/>
  <c r="AH3442" i="1"/>
  <c r="AG3442" i="1" s="1"/>
  <c r="U3442" i="1"/>
  <c r="S3442" i="1"/>
  <c r="R3442" i="1"/>
  <c r="Q3442" i="1"/>
  <c r="O3442" i="1"/>
  <c r="N3442" i="1"/>
  <c r="M3442" i="1"/>
  <c r="L3442" i="1"/>
  <c r="J3442" i="1"/>
  <c r="I3442" i="1"/>
  <c r="H3442" i="1"/>
  <c r="AH3441" i="1"/>
  <c r="AG3441" i="1" s="1"/>
  <c r="U3441" i="1"/>
  <c r="V3441" i="1" s="1"/>
  <c r="S3441" i="1"/>
  <c r="R3441" i="1"/>
  <c r="Q3441" i="1"/>
  <c r="O3441" i="1"/>
  <c r="N3441" i="1"/>
  <c r="M3441" i="1"/>
  <c r="J3441" i="1"/>
  <c r="L3441" i="1" s="1"/>
  <c r="I3441" i="1"/>
  <c r="H3441" i="1"/>
  <c r="AH3440" i="1"/>
  <c r="AG3440" i="1" s="1"/>
  <c r="U3440" i="1"/>
  <c r="S3440" i="1"/>
  <c r="R3440" i="1"/>
  <c r="Q3440" i="1"/>
  <c r="O3440" i="1"/>
  <c r="N3440" i="1"/>
  <c r="M3440" i="1"/>
  <c r="J3440" i="1"/>
  <c r="L3440" i="1" s="1"/>
  <c r="I3440" i="1"/>
  <c r="H3440" i="1"/>
  <c r="AH3439" i="1"/>
  <c r="AG3439" i="1" s="1"/>
  <c r="U3439" i="1"/>
  <c r="S3439" i="1"/>
  <c r="R3439" i="1"/>
  <c r="Q3439" i="1"/>
  <c r="O3439" i="1"/>
  <c r="N3439" i="1"/>
  <c r="M3439" i="1"/>
  <c r="J3439" i="1"/>
  <c r="L3439" i="1" s="1"/>
  <c r="I3439" i="1"/>
  <c r="H3439" i="1"/>
  <c r="AH3438" i="1"/>
  <c r="AG3438" i="1" s="1"/>
  <c r="U3438" i="1"/>
  <c r="S3438" i="1"/>
  <c r="R3438" i="1"/>
  <c r="Q3438" i="1"/>
  <c r="O3438" i="1"/>
  <c r="N3438" i="1"/>
  <c r="M3438" i="1"/>
  <c r="J3438" i="1"/>
  <c r="L3438" i="1" s="1"/>
  <c r="I3438" i="1"/>
  <c r="H3438" i="1"/>
  <c r="AH3437" i="1"/>
  <c r="AG3437" i="1" s="1"/>
  <c r="U3437" i="1"/>
  <c r="T3437" i="1" s="1"/>
  <c r="S3437" i="1"/>
  <c r="R3437" i="1"/>
  <c r="Q3437" i="1"/>
  <c r="O3437" i="1"/>
  <c r="N3437" i="1"/>
  <c r="M3437" i="1"/>
  <c r="J3437" i="1"/>
  <c r="L3437" i="1" s="1"/>
  <c r="I3437" i="1"/>
  <c r="H3437" i="1"/>
  <c r="AH3436" i="1"/>
  <c r="AG3436" i="1" s="1"/>
  <c r="U3436" i="1"/>
  <c r="S3436" i="1"/>
  <c r="R3436" i="1"/>
  <c r="Q3436" i="1"/>
  <c r="O3436" i="1"/>
  <c r="N3436" i="1"/>
  <c r="M3436" i="1"/>
  <c r="J3436" i="1"/>
  <c r="L3436" i="1" s="1"/>
  <c r="I3436" i="1"/>
  <c r="H3436" i="1"/>
  <c r="AH3435" i="1"/>
  <c r="AG3435" i="1"/>
  <c r="U3435" i="1"/>
  <c r="V3435" i="1" s="1"/>
  <c r="S3435" i="1"/>
  <c r="R3435" i="1"/>
  <c r="Q3435" i="1"/>
  <c r="O3435" i="1"/>
  <c r="N3435" i="1"/>
  <c r="M3435" i="1"/>
  <c r="L3435" i="1"/>
  <c r="J3435" i="1"/>
  <c r="I3435" i="1"/>
  <c r="H3435" i="1"/>
  <c r="AH3434" i="1"/>
  <c r="AG3434" i="1" s="1"/>
  <c r="U3434" i="1"/>
  <c r="S3434" i="1"/>
  <c r="R3434" i="1"/>
  <c r="Q3434" i="1"/>
  <c r="O3434" i="1"/>
  <c r="N3434" i="1"/>
  <c r="M3434" i="1"/>
  <c r="J3434" i="1"/>
  <c r="L3434" i="1" s="1"/>
  <c r="I3434" i="1"/>
  <c r="H3434" i="1"/>
  <c r="AH3433" i="1"/>
  <c r="AG3433" i="1" s="1"/>
  <c r="U3433" i="1"/>
  <c r="T3433" i="1" s="1"/>
  <c r="S3433" i="1"/>
  <c r="R3433" i="1"/>
  <c r="Q3433" i="1"/>
  <c r="O3433" i="1"/>
  <c r="N3433" i="1"/>
  <c r="M3433" i="1"/>
  <c r="J3433" i="1"/>
  <c r="L3433" i="1" s="1"/>
  <c r="I3433" i="1"/>
  <c r="H3433" i="1"/>
  <c r="AH3432" i="1"/>
  <c r="AG3432" i="1"/>
  <c r="U3432" i="1"/>
  <c r="S3432" i="1"/>
  <c r="R3432" i="1"/>
  <c r="Q3432" i="1"/>
  <c r="O3432" i="1"/>
  <c r="N3432" i="1"/>
  <c r="M3432" i="1"/>
  <c r="J3432" i="1"/>
  <c r="L3432" i="1" s="1"/>
  <c r="I3432" i="1"/>
  <c r="H3432" i="1"/>
  <c r="AH3431" i="1"/>
  <c r="AG3431" i="1" s="1"/>
  <c r="U3431" i="1"/>
  <c r="T3431" i="1" s="1"/>
  <c r="S3431" i="1"/>
  <c r="R3431" i="1"/>
  <c r="Q3431" i="1"/>
  <c r="O3431" i="1"/>
  <c r="N3431" i="1"/>
  <c r="M3431" i="1"/>
  <c r="J3431" i="1"/>
  <c r="L3431" i="1" s="1"/>
  <c r="I3431" i="1"/>
  <c r="H3431" i="1"/>
  <c r="AH3430" i="1"/>
  <c r="AG3430" i="1" s="1"/>
  <c r="U3430" i="1"/>
  <c r="S3430" i="1"/>
  <c r="R3430" i="1"/>
  <c r="Q3430" i="1"/>
  <c r="O3430" i="1"/>
  <c r="N3430" i="1"/>
  <c r="M3430" i="1"/>
  <c r="J3430" i="1"/>
  <c r="L3430" i="1" s="1"/>
  <c r="I3430" i="1"/>
  <c r="H3430" i="1"/>
  <c r="AH3429" i="1"/>
  <c r="AG3429" i="1" s="1"/>
  <c r="U3429" i="1"/>
  <c r="T3429" i="1" s="1"/>
  <c r="S3429" i="1"/>
  <c r="R3429" i="1"/>
  <c r="Q3429" i="1"/>
  <c r="O3429" i="1"/>
  <c r="N3429" i="1"/>
  <c r="M3429" i="1"/>
  <c r="J3429" i="1"/>
  <c r="L3429" i="1" s="1"/>
  <c r="I3429" i="1"/>
  <c r="H3429" i="1"/>
  <c r="AH3428" i="1"/>
  <c r="AG3428" i="1" s="1"/>
  <c r="U3428" i="1"/>
  <c r="S3428" i="1"/>
  <c r="R3428" i="1"/>
  <c r="Q3428" i="1"/>
  <c r="O3428" i="1"/>
  <c r="N3428" i="1"/>
  <c r="M3428" i="1"/>
  <c r="J3428" i="1"/>
  <c r="L3428" i="1" s="1"/>
  <c r="I3428" i="1"/>
  <c r="H3428" i="1"/>
  <c r="AH3427" i="1"/>
  <c r="AG3427" i="1"/>
  <c r="U3427" i="1"/>
  <c r="T3427" i="1" s="1"/>
  <c r="S3427" i="1"/>
  <c r="R3427" i="1"/>
  <c r="Q3427" i="1"/>
  <c r="O3427" i="1"/>
  <c r="N3427" i="1"/>
  <c r="M3427" i="1"/>
  <c r="L3427" i="1"/>
  <c r="J3427" i="1"/>
  <c r="I3427" i="1"/>
  <c r="H3427" i="1"/>
  <c r="AH3426" i="1"/>
  <c r="AG3426" i="1"/>
  <c r="U3426" i="1"/>
  <c r="S3426" i="1"/>
  <c r="R3426" i="1"/>
  <c r="Q3426" i="1"/>
  <c r="O3426" i="1"/>
  <c r="N3426" i="1"/>
  <c r="M3426" i="1"/>
  <c r="J3426" i="1"/>
  <c r="L3426" i="1" s="1"/>
  <c r="I3426" i="1"/>
  <c r="H3426" i="1"/>
  <c r="AH3425" i="1"/>
  <c r="AG3425" i="1" s="1"/>
  <c r="U3425" i="1"/>
  <c r="S3425" i="1"/>
  <c r="R3425" i="1"/>
  <c r="Q3425" i="1"/>
  <c r="O3425" i="1"/>
  <c r="N3425" i="1"/>
  <c r="M3425" i="1"/>
  <c r="J3425" i="1"/>
  <c r="L3425" i="1" s="1"/>
  <c r="I3425" i="1"/>
  <c r="H3425" i="1"/>
  <c r="AH3424" i="1"/>
  <c r="AG3424" i="1"/>
  <c r="U3424" i="1"/>
  <c r="S3424" i="1"/>
  <c r="R3424" i="1"/>
  <c r="Q3424" i="1"/>
  <c r="O3424" i="1"/>
  <c r="N3424" i="1"/>
  <c r="M3424" i="1"/>
  <c r="J3424" i="1"/>
  <c r="L3424" i="1" s="1"/>
  <c r="I3424" i="1"/>
  <c r="H3424" i="1"/>
  <c r="AH3423" i="1"/>
  <c r="AG3423" i="1" s="1"/>
  <c r="U3423" i="1"/>
  <c r="S3423" i="1"/>
  <c r="R3423" i="1"/>
  <c r="Q3423" i="1"/>
  <c r="O3423" i="1"/>
  <c r="N3423" i="1"/>
  <c r="M3423" i="1"/>
  <c r="J3423" i="1"/>
  <c r="L3423" i="1" s="1"/>
  <c r="I3423" i="1"/>
  <c r="H3423" i="1"/>
  <c r="AH3422" i="1"/>
  <c r="AG3422" i="1"/>
  <c r="U3422" i="1"/>
  <c r="S3422" i="1"/>
  <c r="R3422" i="1"/>
  <c r="Q3422" i="1"/>
  <c r="O3422" i="1"/>
  <c r="N3422" i="1"/>
  <c r="M3422" i="1"/>
  <c r="J3422" i="1"/>
  <c r="L3422" i="1" s="1"/>
  <c r="I3422" i="1"/>
  <c r="H3422" i="1"/>
  <c r="AH3421" i="1"/>
  <c r="AG3421" i="1" s="1"/>
  <c r="U3421" i="1"/>
  <c r="S3421" i="1"/>
  <c r="R3421" i="1"/>
  <c r="Q3421" i="1"/>
  <c r="O3421" i="1"/>
  <c r="N3421" i="1"/>
  <c r="M3421" i="1"/>
  <c r="J3421" i="1"/>
  <c r="L3421" i="1" s="1"/>
  <c r="I3421" i="1"/>
  <c r="H3421" i="1"/>
  <c r="AH3420" i="1"/>
  <c r="AG3420" i="1" s="1"/>
  <c r="U3420" i="1"/>
  <c r="S3420" i="1"/>
  <c r="R3420" i="1"/>
  <c r="Q3420" i="1"/>
  <c r="O3420" i="1"/>
  <c r="N3420" i="1"/>
  <c r="M3420" i="1"/>
  <c r="J3420" i="1"/>
  <c r="L3420" i="1" s="1"/>
  <c r="I3420" i="1"/>
  <c r="H3420" i="1"/>
  <c r="AH3419" i="1"/>
  <c r="AG3419" i="1" s="1"/>
  <c r="U3419" i="1"/>
  <c r="V3419" i="1" s="1"/>
  <c r="S3419" i="1"/>
  <c r="R3419" i="1"/>
  <c r="Q3419" i="1"/>
  <c r="O3419" i="1"/>
  <c r="N3419" i="1"/>
  <c r="M3419" i="1"/>
  <c r="J3419" i="1"/>
  <c r="L3419" i="1" s="1"/>
  <c r="I3419" i="1"/>
  <c r="H3419" i="1"/>
  <c r="AH3418" i="1"/>
  <c r="AG3418" i="1"/>
  <c r="U3418" i="1"/>
  <c r="S3418" i="1"/>
  <c r="R3418" i="1"/>
  <c r="Q3418" i="1"/>
  <c r="O3418" i="1"/>
  <c r="N3418" i="1"/>
  <c r="M3418" i="1"/>
  <c r="J3418" i="1"/>
  <c r="L3418" i="1" s="1"/>
  <c r="I3418" i="1"/>
  <c r="H3418" i="1"/>
  <c r="AH3417" i="1"/>
  <c r="AG3417" i="1" s="1"/>
  <c r="U3417" i="1"/>
  <c r="S3417" i="1"/>
  <c r="R3417" i="1"/>
  <c r="Q3417" i="1"/>
  <c r="O3417" i="1"/>
  <c r="N3417" i="1"/>
  <c r="M3417" i="1"/>
  <c r="J3417" i="1"/>
  <c r="L3417" i="1" s="1"/>
  <c r="I3417" i="1"/>
  <c r="H3417" i="1"/>
  <c r="AH3416" i="1"/>
  <c r="AG3416" i="1"/>
  <c r="U3416" i="1"/>
  <c r="S3416" i="1"/>
  <c r="R3416" i="1"/>
  <c r="Q3416" i="1"/>
  <c r="O3416" i="1"/>
  <c r="N3416" i="1"/>
  <c r="M3416" i="1"/>
  <c r="J3416" i="1"/>
  <c r="L3416" i="1" s="1"/>
  <c r="I3416" i="1"/>
  <c r="H3416" i="1"/>
  <c r="AH3415" i="1"/>
  <c r="AG3415" i="1" s="1"/>
  <c r="U3415" i="1"/>
  <c r="V3415" i="1" s="1"/>
  <c r="S3415" i="1"/>
  <c r="R3415" i="1"/>
  <c r="Q3415" i="1"/>
  <c r="O3415" i="1"/>
  <c r="N3415" i="1"/>
  <c r="M3415" i="1"/>
  <c r="J3415" i="1"/>
  <c r="L3415" i="1" s="1"/>
  <c r="I3415" i="1"/>
  <c r="H3415" i="1"/>
  <c r="AH3414" i="1"/>
  <c r="AG3414" i="1"/>
  <c r="U3414" i="1"/>
  <c r="S3414" i="1"/>
  <c r="R3414" i="1"/>
  <c r="Q3414" i="1"/>
  <c r="O3414" i="1"/>
  <c r="N3414" i="1"/>
  <c r="M3414" i="1"/>
  <c r="J3414" i="1"/>
  <c r="L3414" i="1" s="1"/>
  <c r="I3414" i="1"/>
  <c r="H3414" i="1"/>
  <c r="AH3413" i="1"/>
  <c r="AG3413" i="1" s="1"/>
  <c r="U3413" i="1"/>
  <c r="S3413" i="1"/>
  <c r="R3413" i="1"/>
  <c r="Q3413" i="1"/>
  <c r="O3413" i="1"/>
  <c r="N3413" i="1"/>
  <c r="M3413" i="1"/>
  <c r="J3413" i="1"/>
  <c r="L3413" i="1" s="1"/>
  <c r="I3413" i="1"/>
  <c r="H3413" i="1"/>
  <c r="AH3412" i="1"/>
  <c r="AG3412" i="1" s="1"/>
  <c r="U3412" i="1"/>
  <c r="S3412" i="1"/>
  <c r="R3412" i="1"/>
  <c r="Q3412" i="1"/>
  <c r="O3412" i="1"/>
  <c r="N3412" i="1"/>
  <c r="M3412" i="1"/>
  <c r="L3412" i="1"/>
  <c r="J3412" i="1"/>
  <c r="I3412" i="1"/>
  <c r="H3412" i="1"/>
  <c r="AH3411" i="1"/>
  <c r="AG3411" i="1"/>
  <c r="U3411" i="1"/>
  <c r="V3411" i="1" s="1"/>
  <c r="S3411" i="1"/>
  <c r="R3411" i="1"/>
  <c r="Q3411" i="1"/>
  <c r="O3411" i="1"/>
  <c r="N3411" i="1"/>
  <c r="M3411" i="1"/>
  <c r="J3411" i="1"/>
  <c r="L3411" i="1" s="1"/>
  <c r="I3411" i="1"/>
  <c r="H3411" i="1"/>
  <c r="AH3410" i="1"/>
  <c r="AG3410" i="1" s="1"/>
  <c r="U3410" i="1"/>
  <c r="S3410" i="1"/>
  <c r="R3410" i="1"/>
  <c r="Q3410" i="1"/>
  <c r="O3410" i="1"/>
  <c r="N3410" i="1"/>
  <c r="M3410" i="1"/>
  <c r="J3410" i="1"/>
  <c r="L3410" i="1" s="1"/>
  <c r="I3410" i="1"/>
  <c r="H3410" i="1"/>
  <c r="AH3409" i="1"/>
  <c r="AG3409" i="1" s="1"/>
  <c r="U3409" i="1"/>
  <c r="T3409" i="1" s="1"/>
  <c r="S3409" i="1"/>
  <c r="R3409" i="1"/>
  <c r="Q3409" i="1"/>
  <c r="O3409" i="1"/>
  <c r="N3409" i="1"/>
  <c r="M3409" i="1"/>
  <c r="L3409" i="1"/>
  <c r="J3409" i="1"/>
  <c r="I3409" i="1"/>
  <c r="H3409" i="1"/>
  <c r="AH3408" i="1"/>
  <c r="AG3408" i="1"/>
  <c r="U3408" i="1"/>
  <c r="S3408" i="1"/>
  <c r="R3408" i="1"/>
  <c r="Q3408" i="1"/>
  <c r="O3408" i="1"/>
  <c r="N3408" i="1"/>
  <c r="M3408" i="1"/>
  <c r="J3408" i="1"/>
  <c r="L3408" i="1" s="1"/>
  <c r="I3408" i="1"/>
  <c r="H3408" i="1"/>
  <c r="AH3407" i="1"/>
  <c r="AG3407" i="1"/>
  <c r="U3407" i="1"/>
  <c r="S3407" i="1"/>
  <c r="R3407" i="1"/>
  <c r="Q3407" i="1"/>
  <c r="O3407" i="1"/>
  <c r="N3407" i="1"/>
  <c r="M3407" i="1"/>
  <c r="L3407" i="1"/>
  <c r="J3407" i="1"/>
  <c r="I3407" i="1"/>
  <c r="H3407" i="1"/>
  <c r="AH3406" i="1"/>
  <c r="AG3406" i="1"/>
  <c r="U3406" i="1"/>
  <c r="T3406" i="1" s="1"/>
  <c r="S3406" i="1"/>
  <c r="R3406" i="1"/>
  <c r="Q3406" i="1"/>
  <c r="O3406" i="1"/>
  <c r="N3406" i="1"/>
  <c r="M3406" i="1"/>
  <c r="J3406" i="1"/>
  <c r="L3406" i="1" s="1"/>
  <c r="I3406" i="1"/>
  <c r="H3406" i="1"/>
  <c r="AH3405" i="1"/>
  <c r="AG3405" i="1" s="1"/>
  <c r="U3405" i="1"/>
  <c r="S3405" i="1"/>
  <c r="R3405" i="1"/>
  <c r="Q3405" i="1"/>
  <c r="O3405" i="1"/>
  <c r="N3405" i="1"/>
  <c r="M3405" i="1"/>
  <c r="J3405" i="1"/>
  <c r="L3405" i="1" s="1"/>
  <c r="I3405" i="1"/>
  <c r="H3405" i="1"/>
  <c r="AH3404" i="1"/>
  <c r="AG3404" i="1"/>
  <c r="U3404" i="1"/>
  <c r="T3404" i="1" s="1"/>
  <c r="S3404" i="1"/>
  <c r="R3404" i="1"/>
  <c r="Q3404" i="1"/>
  <c r="O3404" i="1"/>
  <c r="N3404" i="1"/>
  <c r="M3404" i="1"/>
  <c r="J3404" i="1"/>
  <c r="L3404" i="1" s="1"/>
  <c r="I3404" i="1"/>
  <c r="H3404" i="1"/>
  <c r="AH3403" i="1"/>
  <c r="AG3403" i="1"/>
  <c r="U3403" i="1"/>
  <c r="S3403" i="1"/>
  <c r="R3403" i="1"/>
  <c r="Q3403" i="1"/>
  <c r="O3403" i="1"/>
  <c r="N3403" i="1"/>
  <c r="M3403" i="1"/>
  <c r="J3403" i="1"/>
  <c r="L3403" i="1" s="1"/>
  <c r="I3403" i="1"/>
  <c r="H3403" i="1"/>
  <c r="AH3402" i="1"/>
  <c r="AG3402" i="1"/>
  <c r="U3402" i="1"/>
  <c r="S3402" i="1"/>
  <c r="R3402" i="1"/>
  <c r="Q3402" i="1"/>
  <c r="O3402" i="1"/>
  <c r="N3402" i="1"/>
  <c r="M3402" i="1"/>
  <c r="J3402" i="1"/>
  <c r="L3402" i="1" s="1"/>
  <c r="I3402" i="1"/>
  <c r="H3402" i="1"/>
  <c r="AH3401" i="1"/>
  <c r="AG3401" i="1"/>
  <c r="U3401" i="1"/>
  <c r="S3401" i="1"/>
  <c r="R3401" i="1"/>
  <c r="Q3401" i="1"/>
  <c r="O3401" i="1"/>
  <c r="N3401" i="1"/>
  <c r="M3401" i="1"/>
  <c r="J3401" i="1"/>
  <c r="L3401" i="1" s="1"/>
  <c r="I3401" i="1"/>
  <c r="H3401" i="1"/>
  <c r="AH3400" i="1"/>
  <c r="AG3400" i="1" s="1"/>
  <c r="U3400" i="1"/>
  <c r="S3400" i="1"/>
  <c r="R3400" i="1"/>
  <c r="Q3400" i="1"/>
  <c r="O3400" i="1"/>
  <c r="N3400" i="1"/>
  <c r="M3400" i="1"/>
  <c r="J3400" i="1"/>
  <c r="L3400" i="1" s="1"/>
  <c r="I3400" i="1"/>
  <c r="H3400" i="1"/>
  <c r="AH3399" i="1"/>
  <c r="AG3399" i="1" s="1"/>
  <c r="U3399" i="1"/>
  <c r="S3399" i="1"/>
  <c r="R3399" i="1"/>
  <c r="Q3399" i="1"/>
  <c r="O3399" i="1"/>
  <c r="N3399" i="1"/>
  <c r="M3399" i="1"/>
  <c r="J3399" i="1"/>
  <c r="L3399" i="1" s="1"/>
  <c r="I3399" i="1"/>
  <c r="H3399" i="1"/>
  <c r="AH3398" i="1"/>
  <c r="AG3398" i="1"/>
  <c r="U3398" i="1"/>
  <c r="S3398" i="1"/>
  <c r="R3398" i="1"/>
  <c r="Q3398" i="1"/>
  <c r="O3398" i="1"/>
  <c r="N3398" i="1"/>
  <c r="M3398" i="1"/>
  <c r="J3398" i="1"/>
  <c r="L3398" i="1" s="1"/>
  <c r="I3398" i="1"/>
  <c r="H3398" i="1"/>
  <c r="AH3397" i="1"/>
  <c r="AG3397" i="1" s="1"/>
  <c r="U3397" i="1"/>
  <c r="T3397" i="1" s="1"/>
  <c r="S3397" i="1"/>
  <c r="R3397" i="1"/>
  <c r="Q3397" i="1"/>
  <c r="O3397" i="1"/>
  <c r="N3397" i="1"/>
  <c r="M3397" i="1"/>
  <c r="J3397" i="1"/>
  <c r="L3397" i="1" s="1"/>
  <c r="I3397" i="1"/>
  <c r="H3397" i="1"/>
  <c r="AH3396" i="1"/>
  <c r="AG3396" i="1"/>
  <c r="U3396" i="1"/>
  <c r="V3396" i="1" s="1"/>
  <c r="S3396" i="1"/>
  <c r="R3396" i="1"/>
  <c r="Q3396" i="1"/>
  <c r="O3396" i="1"/>
  <c r="N3396" i="1"/>
  <c r="M3396" i="1"/>
  <c r="J3396" i="1"/>
  <c r="L3396" i="1" s="1"/>
  <c r="I3396" i="1"/>
  <c r="H3396" i="1"/>
  <c r="AH3395" i="1"/>
  <c r="AG3395" i="1" s="1"/>
  <c r="U3395" i="1"/>
  <c r="S3395" i="1"/>
  <c r="R3395" i="1"/>
  <c r="Q3395" i="1"/>
  <c r="O3395" i="1"/>
  <c r="N3395" i="1"/>
  <c r="M3395" i="1"/>
  <c r="J3395" i="1"/>
  <c r="L3395" i="1" s="1"/>
  <c r="I3395" i="1"/>
  <c r="H3395" i="1"/>
  <c r="AH3394" i="1"/>
  <c r="AG3394" i="1"/>
  <c r="U3394" i="1"/>
  <c r="S3394" i="1"/>
  <c r="R3394" i="1"/>
  <c r="Q3394" i="1"/>
  <c r="O3394" i="1"/>
  <c r="N3394" i="1"/>
  <c r="M3394" i="1"/>
  <c r="J3394" i="1"/>
  <c r="L3394" i="1" s="1"/>
  <c r="I3394" i="1"/>
  <c r="H3394" i="1"/>
  <c r="AH3393" i="1"/>
  <c r="AG3393" i="1" s="1"/>
  <c r="U3393" i="1"/>
  <c r="S3393" i="1"/>
  <c r="R3393" i="1"/>
  <c r="Q3393" i="1"/>
  <c r="O3393" i="1"/>
  <c r="N3393" i="1"/>
  <c r="M3393" i="1"/>
  <c r="J3393" i="1"/>
  <c r="L3393" i="1" s="1"/>
  <c r="I3393" i="1"/>
  <c r="H3393" i="1"/>
  <c r="AH3392" i="1"/>
  <c r="AG3392" i="1" s="1"/>
  <c r="U3392" i="1"/>
  <c r="S3392" i="1"/>
  <c r="R3392" i="1"/>
  <c r="Q3392" i="1"/>
  <c r="O3392" i="1"/>
  <c r="N3392" i="1"/>
  <c r="M3392" i="1"/>
  <c r="J3392" i="1"/>
  <c r="L3392" i="1" s="1"/>
  <c r="I3392" i="1"/>
  <c r="H3392" i="1"/>
  <c r="AH3391" i="1"/>
  <c r="AG3391" i="1" s="1"/>
  <c r="U3391" i="1"/>
  <c r="S3391" i="1"/>
  <c r="R3391" i="1"/>
  <c r="Q3391" i="1"/>
  <c r="O3391" i="1"/>
  <c r="N3391" i="1"/>
  <c r="M3391" i="1"/>
  <c r="J3391" i="1"/>
  <c r="L3391" i="1" s="1"/>
  <c r="I3391" i="1"/>
  <c r="H3391" i="1"/>
  <c r="AH3390" i="1"/>
  <c r="AG3390" i="1"/>
  <c r="U3390" i="1"/>
  <c r="V3390" i="1" s="1"/>
  <c r="S3390" i="1"/>
  <c r="R3390" i="1"/>
  <c r="Q3390" i="1"/>
  <c r="O3390" i="1"/>
  <c r="N3390" i="1"/>
  <c r="M3390" i="1"/>
  <c r="J3390" i="1"/>
  <c r="L3390" i="1" s="1"/>
  <c r="I3390" i="1"/>
  <c r="H3390" i="1"/>
  <c r="AH3389" i="1"/>
  <c r="AG3389" i="1"/>
  <c r="U3389" i="1"/>
  <c r="S3389" i="1"/>
  <c r="R3389" i="1"/>
  <c r="Q3389" i="1"/>
  <c r="O3389" i="1"/>
  <c r="N3389" i="1"/>
  <c r="M3389" i="1"/>
  <c r="L3389" i="1"/>
  <c r="J3389" i="1"/>
  <c r="I3389" i="1"/>
  <c r="H3389" i="1"/>
  <c r="AH3388" i="1"/>
  <c r="AG3388" i="1"/>
  <c r="U3388" i="1"/>
  <c r="V3388" i="1" s="1"/>
  <c r="S3388" i="1"/>
  <c r="R3388" i="1"/>
  <c r="Q3388" i="1"/>
  <c r="O3388" i="1"/>
  <c r="N3388" i="1"/>
  <c r="M3388" i="1"/>
  <c r="J3388" i="1"/>
  <c r="L3388" i="1" s="1"/>
  <c r="I3388" i="1"/>
  <c r="H3388" i="1"/>
  <c r="AH3387" i="1"/>
  <c r="AG3387" i="1" s="1"/>
  <c r="U3387" i="1"/>
  <c r="S3387" i="1"/>
  <c r="R3387" i="1"/>
  <c r="Q3387" i="1"/>
  <c r="O3387" i="1"/>
  <c r="N3387" i="1"/>
  <c r="M3387" i="1"/>
  <c r="J3387" i="1"/>
  <c r="L3387" i="1" s="1"/>
  <c r="I3387" i="1"/>
  <c r="H3387" i="1"/>
  <c r="AH3386" i="1"/>
  <c r="AG3386" i="1"/>
  <c r="U3386" i="1"/>
  <c r="T3386" i="1" s="1"/>
  <c r="S3386" i="1"/>
  <c r="R3386" i="1"/>
  <c r="Q3386" i="1"/>
  <c r="O3386" i="1"/>
  <c r="N3386" i="1"/>
  <c r="M3386" i="1"/>
  <c r="L3386" i="1"/>
  <c r="J3386" i="1"/>
  <c r="I3386" i="1"/>
  <c r="H3386" i="1"/>
  <c r="AH3385" i="1"/>
  <c r="AG3385" i="1" s="1"/>
  <c r="U3385" i="1"/>
  <c r="S3385" i="1"/>
  <c r="R3385" i="1"/>
  <c r="Q3385" i="1"/>
  <c r="O3385" i="1"/>
  <c r="N3385" i="1"/>
  <c r="M3385" i="1"/>
  <c r="J3385" i="1"/>
  <c r="L3385" i="1" s="1"/>
  <c r="I3385" i="1"/>
  <c r="H3385" i="1"/>
  <c r="AH3384" i="1"/>
  <c r="AG3384" i="1" s="1"/>
  <c r="U3384" i="1"/>
  <c r="S3384" i="1"/>
  <c r="R3384" i="1"/>
  <c r="Q3384" i="1"/>
  <c r="O3384" i="1"/>
  <c r="N3384" i="1"/>
  <c r="M3384" i="1"/>
  <c r="J3384" i="1"/>
  <c r="L3384" i="1" s="1"/>
  <c r="I3384" i="1"/>
  <c r="H3384" i="1"/>
  <c r="AH3383" i="1"/>
  <c r="AG3383" i="1" s="1"/>
  <c r="U3383" i="1"/>
  <c r="S3383" i="1"/>
  <c r="R3383" i="1"/>
  <c r="Q3383" i="1"/>
  <c r="O3383" i="1"/>
  <c r="N3383" i="1"/>
  <c r="M3383" i="1"/>
  <c r="J3383" i="1"/>
  <c r="L3383" i="1" s="1"/>
  <c r="I3383" i="1"/>
  <c r="H3383" i="1"/>
  <c r="AH3382" i="1"/>
  <c r="AG3382" i="1" s="1"/>
  <c r="U3382" i="1"/>
  <c r="S3382" i="1"/>
  <c r="R3382" i="1"/>
  <c r="Q3382" i="1"/>
  <c r="O3382" i="1"/>
  <c r="N3382" i="1"/>
  <c r="M3382" i="1"/>
  <c r="J3382" i="1"/>
  <c r="L3382" i="1" s="1"/>
  <c r="I3382" i="1"/>
  <c r="H3382" i="1"/>
  <c r="AH3381" i="1"/>
  <c r="AG3381" i="1" s="1"/>
  <c r="U3381" i="1"/>
  <c r="T3381" i="1" s="1"/>
  <c r="S3381" i="1"/>
  <c r="R3381" i="1"/>
  <c r="Q3381" i="1"/>
  <c r="O3381" i="1"/>
  <c r="N3381" i="1"/>
  <c r="M3381" i="1"/>
  <c r="J3381" i="1"/>
  <c r="L3381" i="1" s="1"/>
  <c r="I3381" i="1"/>
  <c r="H3381" i="1"/>
  <c r="AH3380" i="1"/>
  <c r="AG3380" i="1" s="1"/>
  <c r="U3380" i="1"/>
  <c r="T3380" i="1" s="1"/>
  <c r="S3380" i="1"/>
  <c r="R3380" i="1"/>
  <c r="Q3380" i="1"/>
  <c r="O3380" i="1"/>
  <c r="N3380" i="1"/>
  <c r="M3380" i="1"/>
  <c r="L3380" i="1"/>
  <c r="J3380" i="1"/>
  <c r="I3380" i="1"/>
  <c r="H3380" i="1"/>
  <c r="AH3379" i="1"/>
  <c r="AG3379" i="1" s="1"/>
  <c r="U3379" i="1"/>
  <c r="S3379" i="1"/>
  <c r="R3379" i="1"/>
  <c r="Q3379" i="1"/>
  <c r="O3379" i="1"/>
  <c r="N3379" i="1"/>
  <c r="M3379" i="1"/>
  <c r="J3379" i="1"/>
  <c r="L3379" i="1" s="1"/>
  <c r="I3379" i="1"/>
  <c r="H3379" i="1"/>
  <c r="AH3378" i="1"/>
  <c r="AG3378" i="1" s="1"/>
  <c r="U3378" i="1"/>
  <c r="S3378" i="1"/>
  <c r="R3378" i="1"/>
  <c r="Q3378" i="1"/>
  <c r="O3378" i="1"/>
  <c r="N3378" i="1"/>
  <c r="M3378" i="1"/>
  <c r="J3378" i="1"/>
  <c r="L3378" i="1" s="1"/>
  <c r="I3378" i="1"/>
  <c r="H3378" i="1"/>
  <c r="AH3377" i="1"/>
  <c r="AG3377" i="1" s="1"/>
  <c r="U3377" i="1"/>
  <c r="S3377" i="1"/>
  <c r="R3377" i="1"/>
  <c r="Q3377" i="1"/>
  <c r="O3377" i="1"/>
  <c r="N3377" i="1"/>
  <c r="M3377" i="1"/>
  <c r="J3377" i="1"/>
  <c r="L3377" i="1" s="1"/>
  <c r="I3377" i="1"/>
  <c r="H3377" i="1"/>
  <c r="AH3376" i="1"/>
  <c r="AG3376" i="1" s="1"/>
  <c r="U3376" i="1"/>
  <c r="S3376" i="1"/>
  <c r="R3376" i="1"/>
  <c r="Q3376" i="1"/>
  <c r="O3376" i="1"/>
  <c r="N3376" i="1"/>
  <c r="M3376" i="1"/>
  <c r="J3376" i="1"/>
  <c r="L3376" i="1" s="1"/>
  <c r="I3376" i="1"/>
  <c r="H3376" i="1"/>
  <c r="AH3375" i="1"/>
  <c r="AG3375" i="1" s="1"/>
  <c r="U3375" i="1"/>
  <c r="S3375" i="1"/>
  <c r="R3375" i="1"/>
  <c r="Q3375" i="1"/>
  <c r="O3375" i="1"/>
  <c r="N3375" i="1"/>
  <c r="M3375" i="1"/>
  <c r="J3375" i="1"/>
  <c r="L3375" i="1" s="1"/>
  <c r="I3375" i="1"/>
  <c r="H3375" i="1"/>
  <c r="AH3374" i="1"/>
  <c r="AG3374" i="1" s="1"/>
  <c r="U3374" i="1"/>
  <c r="S3374" i="1"/>
  <c r="R3374" i="1"/>
  <c r="Q3374" i="1"/>
  <c r="O3374" i="1"/>
  <c r="N3374" i="1"/>
  <c r="M3374" i="1"/>
  <c r="J3374" i="1"/>
  <c r="L3374" i="1" s="1"/>
  <c r="I3374" i="1"/>
  <c r="H3374" i="1"/>
  <c r="AH3373" i="1"/>
  <c r="AG3373" i="1" s="1"/>
  <c r="U3373" i="1"/>
  <c r="S3373" i="1"/>
  <c r="R3373" i="1"/>
  <c r="Q3373" i="1"/>
  <c r="O3373" i="1"/>
  <c r="N3373" i="1"/>
  <c r="M3373" i="1"/>
  <c r="J3373" i="1"/>
  <c r="L3373" i="1" s="1"/>
  <c r="I3373" i="1"/>
  <c r="H3373" i="1"/>
  <c r="AH3372" i="1"/>
  <c r="AG3372" i="1" s="1"/>
  <c r="U3372" i="1"/>
  <c r="V3372" i="1" s="1"/>
  <c r="S3372" i="1"/>
  <c r="R3372" i="1"/>
  <c r="Q3372" i="1"/>
  <c r="O3372" i="1"/>
  <c r="N3372" i="1"/>
  <c r="M3372" i="1"/>
  <c r="J3372" i="1"/>
  <c r="L3372" i="1" s="1"/>
  <c r="I3372" i="1"/>
  <c r="H3372" i="1"/>
  <c r="AH3371" i="1"/>
  <c r="AG3371" i="1"/>
  <c r="U3371" i="1"/>
  <c r="S3371" i="1"/>
  <c r="R3371" i="1"/>
  <c r="Q3371" i="1"/>
  <c r="O3371" i="1"/>
  <c r="N3371" i="1"/>
  <c r="M3371" i="1"/>
  <c r="L3371" i="1"/>
  <c r="J3371" i="1"/>
  <c r="I3371" i="1"/>
  <c r="H3371" i="1"/>
  <c r="AH3370" i="1"/>
  <c r="AG3370" i="1" s="1"/>
  <c r="U3370" i="1"/>
  <c r="T3370" i="1" s="1"/>
  <c r="S3370" i="1"/>
  <c r="R3370" i="1"/>
  <c r="Q3370" i="1"/>
  <c r="O3370" i="1"/>
  <c r="N3370" i="1"/>
  <c r="M3370" i="1"/>
  <c r="J3370" i="1"/>
  <c r="L3370" i="1" s="1"/>
  <c r="I3370" i="1"/>
  <c r="H3370" i="1"/>
  <c r="AH3369" i="1"/>
  <c r="AG3369" i="1" s="1"/>
  <c r="U3369" i="1"/>
  <c r="S3369" i="1"/>
  <c r="R3369" i="1"/>
  <c r="Q3369" i="1"/>
  <c r="O3369" i="1"/>
  <c r="N3369" i="1"/>
  <c r="M3369" i="1"/>
  <c r="J3369" i="1"/>
  <c r="L3369" i="1" s="1"/>
  <c r="I3369" i="1"/>
  <c r="H3369" i="1"/>
  <c r="AH3368" i="1"/>
  <c r="AG3368" i="1" s="1"/>
  <c r="U3368" i="1"/>
  <c r="T3368" i="1" s="1"/>
  <c r="S3368" i="1"/>
  <c r="R3368" i="1"/>
  <c r="Q3368" i="1"/>
  <c r="O3368" i="1"/>
  <c r="N3368" i="1"/>
  <c r="M3368" i="1"/>
  <c r="J3368" i="1"/>
  <c r="L3368" i="1" s="1"/>
  <c r="I3368" i="1"/>
  <c r="H3368" i="1"/>
  <c r="AH3367" i="1"/>
  <c r="AG3367" i="1"/>
  <c r="U3367" i="1"/>
  <c r="S3367" i="1"/>
  <c r="R3367" i="1"/>
  <c r="Q3367" i="1"/>
  <c r="O3367" i="1"/>
  <c r="N3367" i="1"/>
  <c r="M3367" i="1"/>
  <c r="J3367" i="1"/>
  <c r="L3367" i="1" s="1"/>
  <c r="I3367" i="1"/>
  <c r="H3367" i="1"/>
  <c r="AH3366" i="1"/>
  <c r="AG3366" i="1" s="1"/>
  <c r="U3366" i="1"/>
  <c r="V3366" i="1" s="1"/>
  <c r="S3366" i="1"/>
  <c r="R3366" i="1"/>
  <c r="Q3366" i="1"/>
  <c r="O3366" i="1"/>
  <c r="N3366" i="1"/>
  <c r="M3366" i="1"/>
  <c r="J3366" i="1"/>
  <c r="L3366" i="1" s="1"/>
  <c r="I3366" i="1"/>
  <c r="H3366" i="1"/>
  <c r="AH3365" i="1"/>
  <c r="AG3365" i="1"/>
  <c r="U3365" i="1"/>
  <c r="S3365" i="1"/>
  <c r="R3365" i="1"/>
  <c r="Q3365" i="1"/>
  <c r="O3365" i="1"/>
  <c r="N3365" i="1"/>
  <c r="M3365" i="1"/>
  <c r="L3365" i="1"/>
  <c r="J3365" i="1"/>
  <c r="I3365" i="1"/>
  <c r="H3365" i="1"/>
  <c r="AH3364" i="1"/>
  <c r="AG3364" i="1" s="1"/>
  <c r="U3364" i="1"/>
  <c r="S3364" i="1"/>
  <c r="R3364" i="1"/>
  <c r="Q3364" i="1"/>
  <c r="O3364" i="1"/>
  <c r="N3364" i="1"/>
  <c r="M3364" i="1"/>
  <c r="J3364" i="1"/>
  <c r="L3364" i="1" s="1"/>
  <c r="I3364" i="1"/>
  <c r="H3364" i="1"/>
  <c r="AH3363" i="1"/>
  <c r="AG3363" i="1" s="1"/>
  <c r="U3363" i="1"/>
  <c r="S3363" i="1"/>
  <c r="R3363" i="1"/>
  <c r="Q3363" i="1"/>
  <c r="O3363" i="1"/>
  <c r="N3363" i="1"/>
  <c r="M3363" i="1"/>
  <c r="J3363" i="1"/>
  <c r="L3363" i="1" s="1"/>
  <c r="I3363" i="1"/>
  <c r="H3363" i="1"/>
  <c r="AH3362" i="1"/>
  <c r="AG3362" i="1" s="1"/>
  <c r="U3362" i="1"/>
  <c r="S3362" i="1"/>
  <c r="R3362" i="1"/>
  <c r="Q3362" i="1"/>
  <c r="O3362" i="1"/>
  <c r="N3362" i="1"/>
  <c r="M3362" i="1"/>
  <c r="J3362" i="1"/>
  <c r="L3362" i="1" s="1"/>
  <c r="I3362" i="1"/>
  <c r="H3362" i="1"/>
  <c r="AH3361" i="1"/>
  <c r="AG3361" i="1" s="1"/>
  <c r="U3361" i="1"/>
  <c r="S3361" i="1"/>
  <c r="R3361" i="1"/>
  <c r="Q3361" i="1"/>
  <c r="O3361" i="1"/>
  <c r="N3361" i="1"/>
  <c r="M3361" i="1"/>
  <c r="J3361" i="1"/>
  <c r="L3361" i="1" s="1"/>
  <c r="I3361" i="1"/>
  <c r="H3361" i="1"/>
  <c r="AH3360" i="1"/>
  <c r="AG3360" i="1" s="1"/>
  <c r="U3360" i="1"/>
  <c r="T3360" i="1" s="1"/>
  <c r="S3360" i="1"/>
  <c r="R3360" i="1"/>
  <c r="Q3360" i="1"/>
  <c r="O3360" i="1"/>
  <c r="N3360" i="1"/>
  <c r="M3360" i="1"/>
  <c r="J3360" i="1"/>
  <c r="L3360" i="1" s="1"/>
  <c r="I3360" i="1"/>
  <c r="H3360" i="1"/>
  <c r="AH3359" i="1"/>
  <c r="AG3359" i="1" s="1"/>
  <c r="U3359" i="1"/>
  <c r="S3359" i="1"/>
  <c r="R3359" i="1"/>
  <c r="Q3359" i="1"/>
  <c r="O3359" i="1"/>
  <c r="N3359" i="1"/>
  <c r="M3359" i="1"/>
  <c r="J3359" i="1"/>
  <c r="L3359" i="1" s="1"/>
  <c r="I3359" i="1"/>
  <c r="H3359" i="1"/>
  <c r="AH3358" i="1"/>
  <c r="AG3358" i="1" s="1"/>
  <c r="U3358" i="1"/>
  <c r="V3358" i="1" s="1"/>
  <c r="S3358" i="1"/>
  <c r="R3358" i="1"/>
  <c r="Q3358" i="1"/>
  <c r="O3358" i="1"/>
  <c r="N3358" i="1"/>
  <c r="M3358" i="1"/>
  <c r="J3358" i="1"/>
  <c r="L3358" i="1" s="1"/>
  <c r="I3358" i="1"/>
  <c r="H3358" i="1"/>
  <c r="AH3357" i="1"/>
  <c r="AG3357" i="1"/>
  <c r="U3357" i="1"/>
  <c r="S3357" i="1"/>
  <c r="R3357" i="1"/>
  <c r="Q3357" i="1"/>
  <c r="O3357" i="1"/>
  <c r="N3357" i="1"/>
  <c r="M3357" i="1"/>
  <c r="L3357" i="1"/>
  <c r="J3357" i="1"/>
  <c r="I3357" i="1"/>
  <c r="H3357" i="1"/>
  <c r="AH3356" i="1"/>
  <c r="AG3356" i="1" s="1"/>
  <c r="U3356" i="1"/>
  <c r="S3356" i="1"/>
  <c r="R3356" i="1"/>
  <c r="Q3356" i="1"/>
  <c r="O3356" i="1"/>
  <c r="N3356" i="1"/>
  <c r="M3356" i="1"/>
  <c r="J3356" i="1"/>
  <c r="L3356" i="1" s="1"/>
  <c r="I3356" i="1"/>
  <c r="H3356" i="1"/>
  <c r="AH3355" i="1"/>
  <c r="AG3355" i="1" s="1"/>
  <c r="U3355" i="1"/>
  <c r="S3355" i="1"/>
  <c r="R3355" i="1"/>
  <c r="Q3355" i="1"/>
  <c r="O3355" i="1"/>
  <c r="N3355" i="1"/>
  <c r="M3355" i="1"/>
  <c r="J3355" i="1"/>
  <c r="L3355" i="1" s="1"/>
  <c r="I3355" i="1"/>
  <c r="H3355" i="1"/>
  <c r="AH3354" i="1"/>
  <c r="AG3354" i="1" s="1"/>
  <c r="U3354" i="1"/>
  <c r="T3354" i="1" s="1"/>
  <c r="S3354" i="1"/>
  <c r="R3354" i="1"/>
  <c r="Q3354" i="1"/>
  <c r="O3354" i="1"/>
  <c r="N3354" i="1"/>
  <c r="M3354" i="1"/>
  <c r="J3354" i="1"/>
  <c r="L3354" i="1" s="1"/>
  <c r="I3354" i="1"/>
  <c r="H3354" i="1"/>
  <c r="AH3353" i="1"/>
  <c r="AG3353" i="1"/>
  <c r="U3353" i="1"/>
  <c r="T3353" i="1" s="1"/>
  <c r="S3353" i="1"/>
  <c r="R3353" i="1"/>
  <c r="Q3353" i="1"/>
  <c r="O3353" i="1"/>
  <c r="N3353" i="1"/>
  <c r="M3353" i="1"/>
  <c r="J3353" i="1"/>
  <c r="L3353" i="1" s="1"/>
  <c r="I3353" i="1"/>
  <c r="H3353" i="1"/>
  <c r="AH3352" i="1"/>
  <c r="AG3352" i="1" s="1"/>
  <c r="U3352" i="1"/>
  <c r="T3352" i="1" s="1"/>
  <c r="S3352" i="1"/>
  <c r="R3352" i="1"/>
  <c r="Q3352" i="1"/>
  <c r="O3352" i="1"/>
  <c r="N3352" i="1"/>
  <c r="M3352" i="1"/>
  <c r="J3352" i="1"/>
  <c r="L3352" i="1" s="1"/>
  <c r="I3352" i="1"/>
  <c r="H3352" i="1"/>
  <c r="AH3351" i="1"/>
  <c r="AG3351" i="1" s="1"/>
  <c r="U3351" i="1"/>
  <c r="S3351" i="1"/>
  <c r="R3351" i="1"/>
  <c r="Q3351" i="1"/>
  <c r="O3351" i="1"/>
  <c r="N3351" i="1"/>
  <c r="M3351" i="1"/>
  <c r="J3351" i="1"/>
  <c r="L3351" i="1" s="1"/>
  <c r="I3351" i="1"/>
  <c r="H3351" i="1"/>
  <c r="AH3350" i="1"/>
  <c r="AG3350" i="1" s="1"/>
  <c r="U3350" i="1"/>
  <c r="V3350" i="1" s="1"/>
  <c r="S3350" i="1"/>
  <c r="R3350" i="1"/>
  <c r="Q3350" i="1"/>
  <c r="O3350" i="1"/>
  <c r="N3350" i="1"/>
  <c r="M3350" i="1"/>
  <c r="J3350" i="1"/>
  <c r="L3350" i="1" s="1"/>
  <c r="I3350" i="1"/>
  <c r="H3350" i="1"/>
  <c r="AH3349" i="1"/>
  <c r="AG3349" i="1" s="1"/>
  <c r="U3349" i="1"/>
  <c r="S3349" i="1"/>
  <c r="R3349" i="1"/>
  <c r="Q3349" i="1"/>
  <c r="O3349" i="1"/>
  <c r="N3349" i="1"/>
  <c r="M3349" i="1"/>
  <c r="L3349" i="1"/>
  <c r="J3349" i="1"/>
  <c r="I3349" i="1"/>
  <c r="H3349" i="1"/>
  <c r="AH3348" i="1"/>
  <c r="AG3348" i="1" s="1"/>
  <c r="U3348" i="1"/>
  <c r="T3348" i="1" s="1"/>
  <c r="S3348" i="1"/>
  <c r="R3348" i="1"/>
  <c r="Q3348" i="1"/>
  <c r="O3348" i="1"/>
  <c r="N3348" i="1"/>
  <c r="M3348" i="1"/>
  <c r="L3348" i="1"/>
  <c r="J3348" i="1"/>
  <c r="I3348" i="1"/>
  <c r="H3348" i="1"/>
  <c r="AH3347" i="1"/>
  <c r="AG3347" i="1" s="1"/>
  <c r="U3347" i="1"/>
  <c r="S3347" i="1"/>
  <c r="R3347" i="1"/>
  <c r="Q3347" i="1"/>
  <c r="O3347" i="1"/>
  <c r="N3347" i="1"/>
  <c r="M3347" i="1"/>
  <c r="J3347" i="1"/>
  <c r="L3347" i="1" s="1"/>
  <c r="I3347" i="1"/>
  <c r="H3347" i="1"/>
  <c r="AH3346" i="1"/>
  <c r="AG3346" i="1"/>
  <c r="U3346" i="1"/>
  <c r="S3346" i="1"/>
  <c r="R3346" i="1"/>
  <c r="Q3346" i="1"/>
  <c r="O3346" i="1"/>
  <c r="N3346" i="1"/>
  <c r="M3346" i="1"/>
  <c r="L3346" i="1"/>
  <c r="J3346" i="1"/>
  <c r="I3346" i="1"/>
  <c r="H3346" i="1"/>
  <c r="AH3345" i="1"/>
  <c r="AG3345" i="1"/>
  <c r="U3345" i="1"/>
  <c r="T3345" i="1" s="1"/>
  <c r="S3345" i="1"/>
  <c r="R3345" i="1"/>
  <c r="Q3345" i="1"/>
  <c r="O3345" i="1"/>
  <c r="N3345" i="1"/>
  <c r="M3345" i="1"/>
  <c r="J3345" i="1"/>
  <c r="L3345" i="1" s="1"/>
  <c r="I3345" i="1"/>
  <c r="H3345" i="1"/>
  <c r="AH3344" i="1"/>
  <c r="AG3344" i="1" s="1"/>
  <c r="U3344" i="1"/>
  <c r="S3344" i="1"/>
  <c r="R3344" i="1"/>
  <c r="Q3344" i="1"/>
  <c r="O3344" i="1"/>
  <c r="N3344" i="1"/>
  <c r="M3344" i="1"/>
  <c r="J3344" i="1"/>
  <c r="L3344" i="1" s="1"/>
  <c r="I3344" i="1"/>
  <c r="H3344" i="1"/>
  <c r="AH3343" i="1"/>
  <c r="AG3343" i="1"/>
  <c r="U3343" i="1"/>
  <c r="S3343" i="1"/>
  <c r="R3343" i="1"/>
  <c r="Q3343" i="1"/>
  <c r="O3343" i="1"/>
  <c r="N3343" i="1"/>
  <c r="M3343" i="1"/>
  <c r="J3343" i="1"/>
  <c r="L3343" i="1" s="1"/>
  <c r="I3343" i="1"/>
  <c r="H3343" i="1"/>
  <c r="AH3342" i="1"/>
  <c r="AG3342" i="1" s="1"/>
  <c r="U3342" i="1"/>
  <c r="S3342" i="1"/>
  <c r="R3342" i="1"/>
  <c r="Q3342" i="1"/>
  <c r="O3342" i="1"/>
  <c r="N3342" i="1"/>
  <c r="M3342" i="1"/>
  <c r="J3342" i="1"/>
  <c r="L3342" i="1" s="1"/>
  <c r="I3342" i="1"/>
  <c r="H3342" i="1"/>
  <c r="AH3341" i="1"/>
  <c r="AG3341" i="1" s="1"/>
  <c r="U3341" i="1"/>
  <c r="S3341" i="1"/>
  <c r="R3341" i="1"/>
  <c r="Q3341" i="1"/>
  <c r="O3341" i="1"/>
  <c r="N3341" i="1"/>
  <c r="M3341" i="1"/>
  <c r="J3341" i="1"/>
  <c r="L3341" i="1" s="1"/>
  <c r="I3341" i="1"/>
  <c r="H3341" i="1"/>
  <c r="AH3340" i="1"/>
  <c r="AG3340" i="1"/>
  <c r="U3340" i="1"/>
  <c r="S3340" i="1"/>
  <c r="R3340" i="1"/>
  <c r="Q3340" i="1"/>
  <c r="O3340" i="1"/>
  <c r="N3340" i="1"/>
  <c r="M3340" i="1"/>
  <c r="J3340" i="1"/>
  <c r="L3340" i="1" s="1"/>
  <c r="I3340" i="1"/>
  <c r="H3340" i="1"/>
  <c r="AH3339" i="1"/>
  <c r="AG3339" i="1"/>
  <c r="U3339" i="1"/>
  <c r="V3339" i="1" s="1"/>
  <c r="S3339" i="1"/>
  <c r="R3339" i="1"/>
  <c r="Q3339" i="1"/>
  <c r="O3339" i="1"/>
  <c r="N3339" i="1"/>
  <c r="M3339" i="1"/>
  <c r="J3339" i="1"/>
  <c r="L3339" i="1" s="1"/>
  <c r="I3339" i="1"/>
  <c r="H3339" i="1"/>
  <c r="AH3338" i="1"/>
  <c r="AG3338" i="1"/>
  <c r="U3338" i="1"/>
  <c r="T3338" i="1" s="1"/>
  <c r="S3338" i="1"/>
  <c r="R3338" i="1"/>
  <c r="Q3338" i="1"/>
  <c r="O3338" i="1"/>
  <c r="N3338" i="1"/>
  <c r="M3338" i="1"/>
  <c r="J3338" i="1"/>
  <c r="L3338" i="1" s="1"/>
  <c r="I3338" i="1"/>
  <c r="H3338" i="1"/>
  <c r="AH3337" i="1"/>
  <c r="AG3337" i="1"/>
  <c r="U3337" i="1"/>
  <c r="S3337" i="1"/>
  <c r="R3337" i="1"/>
  <c r="Q3337" i="1"/>
  <c r="O3337" i="1"/>
  <c r="N3337" i="1"/>
  <c r="M3337" i="1"/>
  <c r="J3337" i="1"/>
  <c r="L3337" i="1" s="1"/>
  <c r="I3337" i="1"/>
  <c r="H3337" i="1"/>
  <c r="AH3336" i="1"/>
  <c r="AG3336" i="1" s="1"/>
  <c r="U3336" i="1"/>
  <c r="T3336" i="1" s="1"/>
  <c r="S3336" i="1"/>
  <c r="R3336" i="1"/>
  <c r="Q3336" i="1"/>
  <c r="O3336" i="1"/>
  <c r="N3336" i="1"/>
  <c r="M3336" i="1"/>
  <c r="J3336" i="1"/>
  <c r="L3336" i="1" s="1"/>
  <c r="I3336" i="1"/>
  <c r="H3336" i="1"/>
  <c r="AH3335" i="1"/>
  <c r="AG3335" i="1" s="1"/>
  <c r="U3335" i="1"/>
  <c r="S3335" i="1"/>
  <c r="R3335" i="1"/>
  <c r="Q3335" i="1"/>
  <c r="O3335" i="1"/>
  <c r="N3335" i="1"/>
  <c r="M3335" i="1"/>
  <c r="J3335" i="1"/>
  <c r="L3335" i="1" s="1"/>
  <c r="I3335" i="1"/>
  <c r="H3335" i="1"/>
  <c r="AH3334" i="1"/>
  <c r="AG3334" i="1" s="1"/>
  <c r="U3334" i="1"/>
  <c r="V3334" i="1" s="1"/>
  <c r="S3334" i="1"/>
  <c r="R3334" i="1"/>
  <c r="Q3334" i="1"/>
  <c r="O3334" i="1"/>
  <c r="N3334" i="1"/>
  <c r="M3334" i="1"/>
  <c r="J3334" i="1"/>
  <c r="L3334" i="1" s="1"/>
  <c r="I3334" i="1"/>
  <c r="H3334" i="1"/>
  <c r="AH3333" i="1"/>
  <c r="AG3333" i="1" s="1"/>
  <c r="U3333" i="1"/>
  <c r="S3333" i="1"/>
  <c r="R3333" i="1"/>
  <c r="Q3333" i="1"/>
  <c r="O3333" i="1"/>
  <c r="N3333" i="1"/>
  <c r="M3333" i="1"/>
  <c r="J3333" i="1"/>
  <c r="L3333" i="1" s="1"/>
  <c r="I3333" i="1"/>
  <c r="H3333" i="1"/>
  <c r="AH3332" i="1"/>
  <c r="AG3332" i="1"/>
  <c r="U3332" i="1"/>
  <c r="V3332" i="1" s="1"/>
  <c r="S3332" i="1"/>
  <c r="R3332" i="1"/>
  <c r="Q3332" i="1"/>
  <c r="O3332" i="1"/>
  <c r="N3332" i="1"/>
  <c r="M3332" i="1"/>
  <c r="L3332" i="1"/>
  <c r="J3332" i="1"/>
  <c r="I3332" i="1"/>
  <c r="H3332" i="1"/>
  <c r="AH3331" i="1"/>
  <c r="AG3331" i="1"/>
  <c r="U3331" i="1"/>
  <c r="V3331" i="1" s="1"/>
  <c r="S3331" i="1"/>
  <c r="R3331" i="1"/>
  <c r="Q3331" i="1"/>
  <c r="O3331" i="1"/>
  <c r="N3331" i="1"/>
  <c r="M3331" i="1"/>
  <c r="J3331" i="1"/>
  <c r="L3331" i="1" s="1"/>
  <c r="I3331" i="1"/>
  <c r="H3331" i="1"/>
  <c r="AH3330" i="1"/>
  <c r="AG3330" i="1" s="1"/>
  <c r="U3330" i="1"/>
  <c r="S3330" i="1"/>
  <c r="R3330" i="1"/>
  <c r="Q3330" i="1"/>
  <c r="O3330" i="1"/>
  <c r="N3330" i="1"/>
  <c r="M3330" i="1"/>
  <c r="J3330" i="1"/>
  <c r="L3330" i="1" s="1"/>
  <c r="I3330" i="1"/>
  <c r="H3330" i="1"/>
  <c r="AH3329" i="1"/>
  <c r="AG3329" i="1"/>
  <c r="U3329" i="1"/>
  <c r="T3329" i="1" s="1"/>
  <c r="S3329" i="1"/>
  <c r="R3329" i="1"/>
  <c r="Q3329" i="1"/>
  <c r="O3329" i="1"/>
  <c r="N3329" i="1"/>
  <c r="M3329" i="1"/>
  <c r="J3329" i="1"/>
  <c r="L3329" i="1" s="1"/>
  <c r="I3329" i="1"/>
  <c r="H3329" i="1"/>
  <c r="AH3328" i="1"/>
  <c r="AG3328" i="1" s="1"/>
  <c r="U3328" i="1"/>
  <c r="S3328" i="1"/>
  <c r="R3328" i="1"/>
  <c r="Q3328" i="1"/>
  <c r="O3328" i="1"/>
  <c r="N3328" i="1"/>
  <c r="M3328" i="1"/>
  <c r="J3328" i="1"/>
  <c r="L3328" i="1" s="1"/>
  <c r="I3328" i="1"/>
  <c r="H3328" i="1"/>
  <c r="AH3327" i="1"/>
  <c r="AG3327" i="1" s="1"/>
  <c r="U3327" i="1"/>
  <c r="S3327" i="1"/>
  <c r="R3327" i="1"/>
  <c r="Q3327" i="1"/>
  <c r="O3327" i="1"/>
  <c r="N3327" i="1"/>
  <c r="M3327" i="1"/>
  <c r="J3327" i="1"/>
  <c r="L3327" i="1" s="1"/>
  <c r="I3327" i="1"/>
  <c r="H3327" i="1"/>
  <c r="AH3326" i="1"/>
  <c r="AG3326" i="1" s="1"/>
  <c r="U3326" i="1"/>
  <c r="V3326" i="1" s="1"/>
  <c r="S3326" i="1"/>
  <c r="R3326" i="1"/>
  <c r="Q3326" i="1"/>
  <c r="O3326" i="1"/>
  <c r="N3326" i="1"/>
  <c r="M3326" i="1"/>
  <c r="J3326" i="1"/>
  <c r="L3326" i="1" s="1"/>
  <c r="I3326" i="1"/>
  <c r="H3326" i="1"/>
  <c r="AH3325" i="1"/>
  <c r="AG3325" i="1" s="1"/>
  <c r="U3325" i="1"/>
  <c r="S3325" i="1"/>
  <c r="R3325" i="1"/>
  <c r="Q3325" i="1"/>
  <c r="O3325" i="1"/>
  <c r="N3325" i="1"/>
  <c r="M3325" i="1"/>
  <c r="J3325" i="1"/>
  <c r="L3325" i="1" s="1"/>
  <c r="I3325" i="1"/>
  <c r="H3325" i="1"/>
  <c r="AH3324" i="1"/>
  <c r="AG3324" i="1"/>
  <c r="U3324" i="1"/>
  <c r="S3324" i="1"/>
  <c r="R3324" i="1"/>
  <c r="Q3324" i="1"/>
  <c r="O3324" i="1"/>
  <c r="N3324" i="1"/>
  <c r="M3324" i="1"/>
  <c r="J3324" i="1"/>
  <c r="L3324" i="1" s="1"/>
  <c r="I3324" i="1"/>
  <c r="H3324" i="1"/>
  <c r="AH3323" i="1"/>
  <c r="AG3323" i="1"/>
  <c r="U3323" i="1"/>
  <c r="T3323" i="1" s="1"/>
  <c r="S3323" i="1"/>
  <c r="R3323" i="1"/>
  <c r="Q3323" i="1"/>
  <c r="O3323" i="1"/>
  <c r="N3323" i="1"/>
  <c r="M3323" i="1"/>
  <c r="J3323" i="1"/>
  <c r="L3323" i="1" s="1"/>
  <c r="I3323" i="1"/>
  <c r="H3323" i="1"/>
  <c r="AH3322" i="1"/>
  <c r="AG3322" i="1"/>
  <c r="U3322" i="1"/>
  <c r="T3322" i="1" s="1"/>
  <c r="S3322" i="1"/>
  <c r="R3322" i="1"/>
  <c r="Q3322" i="1"/>
  <c r="O3322" i="1"/>
  <c r="N3322" i="1"/>
  <c r="M3322" i="1"/>
  <c r="L3322" i="1"/>
  <c r="J3322" i="1"/>
  <c r="I3322" i="1"/>
  <c r="H3322" i="1"/>
  <c r="AH3321" i="1"/>
  <c r="AG3321" i="1"/>
  <c r="U3321" i="1"/>
  <c r="T3321" i="1" s="1"/>
  <c r="S3321" i="1"/>
  <c r="R3321" i="1"/>
  <c r="Q3321" i="1"/>
  <c r="O3321" i="1"/>
  <c r="N3321" i="1"/>
  <c r="M3321" i="1"/>
  <c r="J3321" i="1"/>
  <c r="L3321" i="1" s="1"/>
  <c r="I3321" i="1"/>
  <c r="H3321" i="1"/>
  <c r="AH3320" i="1"/>
  <c r="AG3320" i="1" s="1"/>
  <c r="U3320" i="1"/>
  <c r="T3320" i="1" s="1"/>
  <c r="S3320" i="1"/>
  <c r="R3320" i="1"/>
  <c r="Q3320" i="1"/>
  <c r="O3320" i="1"/>
  <c r="N3320" i="1"/>
  <c r="M3320" i="1"/>
  <c r="J3320" i="1"/>
  <c r="L3320" i="1" s="1"/>
  <c r="I3320" i="1"/>
  <c r="H3320" i="1"/>
  <c r="AH3319" i="1"/>
  <c r="AG3319" i="1"/>
  <c r="U3319" i="1"/>
  <c r="S3319" i="1"/>
  <c r="R3319" i="1"/>
  <c r="Q3319" i="1"/>
  <c r="O3319" i="1"/>
  <c r="N3319" i="1"/>
  <c r="M3319" i="1"/>
  <c r="J3319" i="1"/>
  <c r="L3319" i="1" s="1"/>
  <c r="I3319" i="1"/>
  <c r="H3319" i="1"/>
  <c r="AH3318" i="1"/>
  <c r="AG3318" i="1"/>
  <c r="U3318" i="1"/>
  <c r="S3318" i="1"/>
  <c r="R3318" i="1"/>
  <c r="Q3318" i="1"/>
  <c r="O3318" i="1"/>
  <c r="N3318" i="1"/>
  <c r="M3318" i="1"/>
  <c r="J3318" i="1"/>
  <c r="L3318" i="1" s="1"/>
  <c r="I3318" i="1"/>
  <c r="H3318" i="1"/>
  <c r="AH3317" i="1"/>
  <c r="AG3317" i="1"/>
  <c r="U3317" i="1"/>
  <c r="T3317" i="1" s="1"/>
  <c r="S3317" i="1"/>
  <c r="R3317" i="1"/>
  <c r="Q3317" i="1"/>
  <c r="O3317" i="1"/>
  <c r="N3317" i="1"/>
  <c r="M3317" i="1"/>
  <c r="J3317" i="1"/>
  <c r="L3317" i="1" s="1"/>
  <c r="I3317" i="1"/>
  <c r="H3317" i="1"/>
  <c r="AH3316" i="1"/>
  <c r="AG3316" i="1" s="1"/>
  <c r="U3316" i="1"/>
  <c r="S3316" i="1"/>
  <c r="R3316" i="1"/>
  <c r="Q3316" i="1"/>
  <c r="O3316" i="1"/>
  <c r="N3316" i="1"/>
  <c r="M3316" i="1"/>
  <c r="L3316" i="1"/>
  <c r="J3316" i="1"/>
  <c r="I3316" i="1"/>
  <c r="H3316" i="1"/>
  <c r="AH3315" i="1"/>
  <c r="AG3315" i="1"/>
  <c r="U3315" i="1"/>
  <c r="V3315" i="1" s="1"/>
  <c r="S3315" i="1"/>
  <c r="R3315" i="1"/>
  <c r="Q3315" i="1"/>
  <c r="O3315" i="1"/>
  <c r="N3315" i="1"/>
  <c r="M3315" i="1"/>
  <c r="J3315" i="1"/>
  <c r="L3315" i="1" s="1"/>
  <c r="I3315" i="1"/>
  <c r="H3315" i="1"/>
  <c r="AH3314" i="1"/>
  <c r="AG3314" i="1" s="1"/>
  <c r="U3314" i="1"/>
  <c r="S3314" i="1"/>
  <c r="R3314" i="1"/>
  <c r="Q3314" i="1"/>
  <c r="O3314" i="1"/>
  <c r="N3314" i="1"/>
  <c r="M3314" i="1"/>
  <c r="L3314" i="1"/>
  <c r="J3314" i="1"/>
  <c r="I3314" i="1"/>
  <c r="H3314" i="1"/>
  <c r="AH3313" i="1"/>
  <c r="AG3313" i="1" s="1"/>
  <c r="U3313" i="1"/>
  <c r="S3313" i="1"/>
  <c r="R3313" i="1"/>
  <c r="Q3313" i="1"/>
  <c r="O3313" i="1"/>
  <c r="N3313" i="1"/>
  <c r="M3313" i="1"/>
  <c r="J3313" i="1"/>
  <c r="L3313" i="1" s="1"/>
  <c r="I3313" i="1"/>
  <c r="H3313" i="1"/>
  <c r="AH3312" i="1"/>
  <c r="AG3312" i="1" s="1"/>
  <c r="U3312" i="1"/>
  <c r="S3312" i="1"/>
  <c r="R3312" i="1"/>
  <c r="Q3312" i="1"/>
  <c r="O3312" i="1"/>
  <c r="N3312" i="1"/>
  <c r="M3312" i="1"/>
  <c r="J3312" i="1"/>
  <c r="L3312" i="1" s="1"/>
  <c r="I3312" i="1"/>
  <c r="H3312" i="1"/>
  <c r="AH3311" i="1"/>
  <c r="AG3311" i="1"/>
  <c r="U3311" i="1"/>
  <c r="V3311" i="1" s="1"/>
  <c r="S3311" i="1"/>
  <c r="R3311" i="1"/>
  <c r="Q3311" i="1"/>
  <c r="O3311" i="1"/>
  <c r="N3311" i="1"/>
  <c r="M3311" i="1"/>
  <c r="J3311" i="1"/>
  <c r="L3311" i="1" s="1"/>
  <c r="I3311" i="1"/>
  <c r="H3311" i="1"/>
  <c r="AH3310" i="1"/>
  <c r="AG3310" i="1" s="1"/>
  <c r="U3310" i="1"/>
  <c r="S3310" i="1"/>
  <c r="R3310" i="1"/>
  <c r="Q3310" i="1"/>
  <c r="O3310" i="1"/>
  <c r="N3310" i="1"/>
  <c r="M3310" i="1"/>
  <c r="J3310" i="1"/>
  <c r="L3310" i="1" s="1"/>
  <c r="I3310" i="1"/>
  <c r="H3310" i="1"/>
  <c r="AH3309" i="1"/>
  <c r="AG3309" i="1"/>
  <c r="U3309" i="1"/>
  <c r="T3309" i="1" s="1"/>
  <c r="S3309" i="1"/>
  <c r="R3309" i="1"/>
  <c r="Q3309" i="1"/>
  <c r="O3309" i="1"/>
  <c r="N3309" i="1"/>
  <c r="M3309" i="1"/>
  <c r="J3309" i="1"/>
  <c r="L3309" i="1" s="1"/>
  <c r="I3309" i="1"/>
  <c r="H3309" i="1"/>
  <c r="AH3308" i="1"/>
  <c r="AG3308" i="1"/>
  <c r="U3308" i="1"/>
  <c r="T3308" i="1" s="1"/>
  <c r="S3308" i="1"/>
  <c r="R3308" i="1"/>
  <c r="Q3308" i="1"/>
  <c r="O3308" i="1"/>
  <c r="N3308" i="1"/>
  <c r="M3308" i="1"/>
  <c r="L3308" i="1"/>
  <c r="J3308" i="1"/>
  <c r="I3308" i="1"/>
  <c r="H3308" i="1"/>
  <c r="AH3307" i="1"/>
  <c r="AG3307" i="1"/>
  <c r="U3307" i="1"/>
  <c r="V3307" i="1" s="1"/>
  <c r="S3307" i="1"/>
  <c r="R3307" i="1"/>
  <c r="Q3307" i="1"/>
  <c r="O3307" i="1"/>
  <c r="N3307" i="1"/>
  <c r="M3307" i="1"/>
  <c r="J3307" i="1"/>
  <c r="L3307" i="1" s="1"/>
  <c r="I3307" i="1"/>
  <c r="H3307" i="1"/>
  <c r="AH3306" i="1"/>
  <c r="AG3306" i="1" s="1"/>
  <c r="U3306" i="1"/>
  <c r="S3306" i="1"/>
  <c r="R3306" i="1"/>
  <c r="Q3306" i="1"/>
  <c r="O3306" i="1"/>
  <c r="N3306" i="1"/>
  <c r="M3306" i="1"/>
  <c r="J3306" i="1"/>
  <c r="L3306" i="1" s="1"/>
  <c r="I3306" i="1"/>
  <c r="H3306" i="1"/>
  <c r="AH3305" i="1"/>
  <c r="AG3305" i="1" s="1"/>
  <c r="U3305" i="1"/>
  <c r="S3305" i="1"/>
  <c r="R3305" i="1"/>
  <c r="Q3305" i="1"/>
  <c r="O3305" i="1"/>
  <c r="N3305" i="1"/>
  <c r="M3305" i="1"/>
  <c r="J3305" i="1"/>
  <c r="L3305" i="1" s="1"/>
  <c r="I3305" i="1"/>
  <c r="H3305" i="1"/>
  <c r="AH3304" i="1"/>
  <c r="AG3304" i="1" s="1"/>
  <c r="U3304" i="1"/>
  <c r="S3304" i="1"/>
  <c r="R3304" i="1"/>
  <c r="Q3304" i="1"/>
  <c r="O3304" i="1"/>
  <c r="N3304" i="1"/>
  <c r="M3304" i="1"/>
  <c r="J3304" i="1"/>
  <c r="L3304" i="1" s="1"/>
  <c r="I3304" i="1"/>
  <c r="H3304" i="1"/>
  <c r="AH3303" i="1"/>
  <c r="AG3303" i="1" s="1"/>
  <c r="U3303" i="1"/>
  <c r="S3303" i="1"/>
  <c r="R3303" i="1"/>
  <c r="Q3303" i="1"/>
  <c r="O3303" i="1"/>
  <c r="N3303" i="1"/>
  <c r="M3303" i="1"/>
  <c r="L3303" i="1"/>
  <c r="J3303" i="1"/>
  <c r="I3303" i="1"/>
  <c r="H3303" i="1"/>
  <c r="AH3302" i="1"/>
  <c r="AG3302" i="1" s="1"/>
  <c r="U3302" i="1"/>
  <c r="T3302" i="1" s="1"/>
  <c r="S3302" i="1"/>
  <c r="R3302" i="1"/>
  <c r="Q3302" i="1"/>
  <c r="O3302" i="1"/>
  <c r="N3302" i="1"/>
  <c r="M3302" i="1"/>
  <c r="J3302" i="1"/>
  <c r="L3302" i="1" s="1"/>
  <c r="I3302" i="1"/>
  <c r="H3302" i="1"/>
  <c r="AH3301" i="1"/>
  <c r="AG3301" i="1"/>
  <c r="U3301" i="1"/>
  <c r="V3301" i="1" s="1"/>
  <c r="S3301" i="1"/>
  <c r="R3301" i="1"/>
  <c r="Q3301" i="1"/>
  <c r="O3301" i="1"/>
  <c r="N3301" i="1"/>
  <c r="M3301" i="1"/>
  <c r="J3301" i="1"/>
  <c r="L3301" i="1" s="1"/>
  <c r="I3301" i="1"/>
  <c r="H3301" i="1"/>
  <c r="AH3300" i="1"/>
  <c r="AG3300" i="1"/>
  <c r="U3300" i="1"/>
  <c r="T3300" i="1" s="1"/>
  <c r="S3300" i="1"/>
  <c r="R3300" i="1"/>
  <c r="Q3300" i="1"/>
  <c r="O3300" i="1"/>
  <c r="N3300" i="1"/>
  <c r="M3300" i="1"/>
  <c r="J3300" i="1"/>
  <c r="L3300" i="1" s="1"/>
  <c r="I3300" i="1"/>
  <c r="H3300" i="1"/>
  <c r="AH3299" i="1"/>
  <c r="AG3299" i="1"/>
  <c r="U3299" i="1"/>
  <c r="T3299" i="1" s="1"/>
  <c r="S3299" i="1"/>
  <c r="R3299" i="1"/>
  <c r="Q3299" i="1"/>
  <c r="O3299" i="1"/>
  <c r="N3299" i="1"/>
  <c r="M3299" i="1"/>
  <c r="J3299" i="1"/>
  <c r="L3299" i="1" s="1"/>
  <c r="I3299" i="1"/>
  <c r="H3299" i="1"/>
  <c r="AH3298" i="1"/>
  <c r="AG3298" i="1" s="1"/>
  <c r="U3298" i="1"/>
  <c r="V3298" i="1" s="1"/>
  <c r="S3298" i="1"/>
  <c r="R3298" i="1"/>
  <c r="Q3298" i="1"/>
  <c r="O3298" i="1"/>
  <c r="N3298" i="1"/>
  <c r="M3298" i="1"/>
  <c r="J3298" i="1"/>
  <c r="L3298" i="1" s="1"/>
  <c r="I3298" i="1"/>
  <c r="H3298" i="1"/>
  <c r="AH3297" i="1"/>
  <c r="AG3297" i="1" s="1"/>
  <c r="U3297" i="1"/>
  <c r="S3297" i="1"/>
  <c r="R3297" i="1"/>
  <c r="Q3297" i="1"/>
  <c r="O3297" i="1"/>
  <c r="N3297" i="1"/>
  <c r="M3297" i="1"/>
  <c r="J3297" i="1"/>
  <c r="L3297" i="1" s="1"/>
  <c r="I3297" i="1"/>
  <c r="H3297" i="1"/>
  <c r="AH3296" i="1"/>
  <c r="AG3296" i="1" s="1"/>
  <c r="U3296" i="1"/>
  <c r="S3296" i="1"/>
  <c r="R3296" i="1"/>
  <c r="Q3296" i="1"/>
  <c r="O3296" i="1"/>
  <c r="N3296" i="1"/>
  <c r="M3296" i="1"/>
  <c r="J3296" i="1"/>
  <c r="L3296" i="1" s="1"/>
  <c r="I3296" i="1"/>
  <c r="H3296" i="1"/>
  <c r="AH3295" i="1"/>
  <c r="AG3295" i="1" s="1"/>
  <c r="U3295" i="1"/>
  <c r="S3295" i="1"/>
  <c r="R3295" i="1"/>
  <c r="Q3295" i="1"/>
  <c r="O3295" i="1"/>
  <c r="N3295" i="1"/>
  <c r="M3295" i="1"/>
  <c r="J3295" i="1"/>
  <c r="L3295" i="1" s="1"/>
  <c r="I3295" i="1"/>
  <c r="H3295" i="1"/>
  <c r="AH3294" i="1"/>
  <c r="AG3294" i="1"/>
  <c r="U3294" i="1"/>
  <c r="S3294" i="1"/>
  <c r="R3294" i="1"/>
  <c r="Q3294" i="1"/>
  <c r="O3294" i="1"/>
  <c r="N3294" i="1"/>
  <c r="M3294" i="1"/>
  <c r="L3294" i="1"/>
  <c r="J3294" i="1"/>
  <c r="I3294" i="1"/>
  <c r="H3294" i="1"/>
  <c r="AH3293" i="1"/>
  <c r="AG3293" i="1" s="1"/>
  <c r="U3293" i="1"/>
  <c r="S3293" i="1"/>
  <c r="R3293" i="1"/>
  <c r="Q3293" i="1"/>
  <c r="O3293" i="1"/>
  <c r="N3293" i="1"/>
  <c r="M3293" i="1"/>
  <c r="J3293" i="1"/>
  <c r="L3293" i="1" s="1"/>
  <c r="I3293" i="1"/>
  <c r="H3293" i="1"/>
  <c r="AH3292" i="1"/>
  <c r="AG3292" i="1"/>
  <c r="U3292" i="1"/>
  <c r="V3292" i="1" s="1"/>
  <c r="S3292" i="1"/>
  <c r="R3292" i="1"/>
  <c r="Q3292" i="1"/>
  <c r="O3292" i="1"/>
  <c r="N3292" i="1"/>
  <c r="M3292" i="1"/>
  <c r="J3292" i="1"/>
  <c r="L3292" i="1" s="1"/>
  <c r="I3292" i="1"/>
  <c r="H3292" i="1"/>
  <c r="AH3291" i="1"/>
  <c r="AG3291" i="1"/>
  <c r="U3291" i="1"/>
  <c r="V3291" i="1" s="1"/>
  <c r="S3291" i="1"/>
  <c r="R3291" i="1"/>
  <c r="Q3291" i="1"/>
  <c r="O3291" i="1"/>
  <c r="N3291" i="1"/>
  <c r="M3291" i="1"/>
  <c r="J3291" i="1"/>
  <c r="L3291" i="1" s="1"/>
  <c r="I3291" i="1"/>
  <c r="H3291" i="1"/>
  <c r="AH3290" i="1"/>
  <c r="AG3290" i="1" s="1"/>
  <c r="U3290" i="1"/>
  <c r="V3290" i="1" s="1"/>
  <c r="S3290" i="1"/>
  <c r="R3290" i="1"/>
  <c r="Q3290" i="1"/>
  <c r="O3290" i="1"/>
  <c r="N3290" i="1"/>
  <c r="M3290" i="1"/>
  <c r="J3290" i="1"/>
  <c r="L3290" i="1" s="1"/>
  <c r="I3290" i="1"/>
  <c r="H3290" i="1"/>
  <c r="AH3289" i="1"/>
  <c r="AG3289" i="1" s="1"/>
  <c r="U3289" i="1"/>
  <c r="S3289" i="1"/>
  <c r="R3289" i="1"/>
  <c r="Q3289" i="1"/>
  <c r="O3289" i="1"/>
  <c r="N3289" i="1"/>
  <c r="M3289" i="1"/>
  <c r="J3289" i="1"/>
  <c r="L3289" i="1" s="1"/>
  <c r="I3289" i="1"/>
  <c r="H3289" i="1"/>
  <c r="AH3288" i="1"/>
  <c r="AG3288" i="1" s="1"/>
  <c r="U3288" i="1"/>
  <c r="S3288" i="1"/>
  <c r="R3288" i="1"/>
  <c r="Q3288" i="1"/>
  <c r="O3288" i="1"/>
  <c r="N3288" i="1"/>
  <c r="M3288" i="1"/>
  <c r="J3288" i="1"/>
  <c r="L3288" i="1" s="1"/>
  <c r="I3288" i="1"/>
  <c r="H3288" i="1"/>
  <c r="AH3287" i="1"/>
  <c r="AG3287" i="1" s="1"/>
  <c r="U3287" i="1"/>
  <c r="S3287" i="1"/>
  <c r="R3287" i="1"/>
  <c r="Q3287" i="1"/>
  <c r="O3287" i="1"/>
  <c r="N3287" i="1"/>
  <c r="M3287" i="1"/>
  <c r="L3287" i="1"/>
  <c r="J3287" i="1"/>
  <c r="I3287" i="1"/>
  <c r="H3287" i="1"/>
  <c r="AH3286" i="1"/>
  <c r="AG3286" i="1" s="1"/>
  <c r="U3286" i="1"/>
  <c r="S3286" i="1"/>
  <c r="R3286" i="1"/>
  <c r="Q3286" i="1"/>
  <c r="O3286" i="1"/>
  <c r="N3286" i="1"/>
  <c r="M3286" i="1"/>
  <c r="J3286" i="1"/>
  <c r="L3286" i="1" s="1"/>
  <c r="I3286" i="1"/>
  <c r="H3286" i="1"/>
  <c r="AH3285" i="1"/>
  <c r="AG3285" i="1" s="1"/>
  <c r="U3285" i="1"/>
  <c r="S3285" i="1"/>
  <c r="R3285" i="1"/>
  <c r="Q3285" i="1"/>
  <c r="O3285" i="1"/>
  <c r="N3285" i="1"/>
  <c r="M3285" i="1"/>
  <c r="J3285" i="1"/>
  <c r="L3285" i="1" s="1"/>
  <c r="I3285" i="1"/>
  <c r="H3285" i="1"/>
  <c r="AH3284" i="1"/>
  <c r="AG3284" i="1"/>
  <c r="U3284" i="1"/>
  <c r="T3284" i="1" s="1"/>
  <c r="S3284" i="1"/>
  <c r="R3284" i="1"/>
  <c r="Q3284" i="1"/>
  <c r="O3284" i="1"/>
  <c r="N3284" i="1"/>
  <c r="M3284" i="1"/>
  <c r="L3284" i="1"/>
  <c r="J3284" i="1"/>
  <c r="I3284" i="1"/>
  <c r="H3284" i="1"/>
  <c r="AH3283" i="1"/>
  <c r="AG3283" i="1" s="1"/>
  <c r="U3283" i="1"/>
  <c r="S3283" i="1"/>
  <c r="R3283" i="1"/>
  <c r="Q3283" i="1"/>
  <c r="O3283" i="1"/>
  <c r="N3283" i="1"/>
  <c r="M3283" i="1"/>
  <c r="J3283" i="1"/>
  <c r="L3283" i="1" s="1"/>
  <c r="I3283" i="1"/>
  <c r="H3283" i="1"/>
  <c r="AH3282" i="1"/>
  <c r="AG3282" i="1"/>
  <c r="U3282" i="1"/>
  <c r="S3282" i="1"/>
  <c r="R3282" i="1"/>
  <c r="Q3282" i="1"/>
  <c r="O3282" i="1"/>
  <c r="N3282" i="1"/>
  <c r="M3282" i="1"/>
  <c r="J3282" i="1"/>
  <c r="L3282" i="1" s="1"/>
  <c r="I3282" i="1"/>
  <c r="H3282" i="1"/>
  <c r="AH3281" i="1"/>
  <c r="AG3281" i="1" s="1"/>
  <c r="U3281" i="1"/>
  <c r="S3281" i="1"/>
  <c r="R3281" i="1"/>
  <c r="Q3281" i="1"/>
  <c r="O3281" i="1"/>
  <c r="N3281" i="1"/>
  <c r="M3281" i="1"/>
  <c r="J3281" i="1"/>
  <c r="L3281" i="1" s="1"/>
  <c r="I3281" i="1"/>
  <c r="H3281" i="1"/>
  <c r="AH3280" i="1"/>
  <c r="AG3280" i="1" s="1"/>
  <c r="U3280" i="1"/>
  <c r="T3280" i="1" s="1"/>
  <c r="S3280" i="1"/>
  <c r="R3280" i="1"/>
  <c r="Q3280" i="1"/>
  <c r="O3280" i="1"/>
  <c r="N3280" i="1"/>
  <c r="M3280" i="1"/>
  <c r="J3280" i="1"/>
  <c r="L3280" i="1" s="1"/>
  <c r="I3280" i="1"/>
  <c r="H3280" i="1"/>
  <c r="AH3279" i="1"/>
  <c r="AG3279" i="1" s="1"/>
  <c r="U3279" i="1"/>
  <c r="S3279" i="1"/>
  <c r="R3279" i="1"/>
  <c r="Q3279" i="1"/>
  <c r="O3279" i="1"/>
  <c r="N3279" i="1"/>
  <c r="M3279" i="1"/>
  <c r="J3279" i="1"/>
  <c r="L3279" i="1" s="1"/>
  <c r="I3279" i="1"/>
  <c r="H3279" i="1"/>
  <c r="AH3278" i="1"/>
  <c r="AG3278" i="1"/>
  <c r="U3278" i="1"/>
  <c r="S3278" i="1"/>
  <c r="R3278" i="1"/>
  <c r="Q3278" i="1"/>
  <c r="O3278" i="1"/>
  <c r="N3278" i="1"/>
  <c r="M3278" i="1"/>
  <c r="J3278" i="1"/>
  <c r="L3278" i="1" s="1"/>
  <c r="I3278" i="1"/>
  <c r="H3278" i="1"/>
  <c r="AH3277" i="1"/>
  <c r="AG3277" i="1" s="1"/>
  <c r="U3277" i="1"/>
  <c r="S3277" i="1"/>
  <c r="R3277" i="1"/>
  <c r="Q3277" i="1"/>
  <c r="O3277" i="1"/>
  <c r="N3277" i="1"/>
  <c r="M3277" i="1"/>
  <c r="J3277" i="1"/>
  <c r="L3277" i="1" s="1"/>
  <c r="I3277" i="1"/>
  <c r="H3277" i="1"/>
  <c r="AH3276" i="1"/>
  <c r="AG3276" i="1" s="1"/>
  <c r="U3276" i="1"/>
  <c r="S3276" i="1"/>
  <c r="R3276" i="1"/>
  <c r="Q3276" i="1"/>
  <c r="O3276" i="1"/>
  <c r="N3276" i="1"/>
  <c r="M3276" i="1"/>
  <c r="J3276" i="1"/>
  <c r="L3276" i="1" s="1"/>
  <c r="I3276" i="1"/>
  <c r="H3276" i="1"/>
  <c r="AH3275" i="1"/>
  <c r="AG3275" i="1" s="1"/>
  <c r="U3275" i="1"/>
  <c r="S3275" i="1"/>
  <c r="R3275" i="1"/>
  <c r="Q3275" i="1"/>
  <c r="O3275" i="1"/>
  <c r="N3275" i="1"/>
  <c r="M3275" i="1"/>
  <c r="J3275" i="1"/>
  <c r="L3275" i="1" s="1"/>
  <c r="I3275" i="1"/>
  <c r="H3275" i="1"/>
  <c r="AH3274" i="1"/>
  <c r="AG3274" i="1"/>
  <c r="U3274" i="1"/>
  <c r="S3274" i="1"/>
  <c r="R3274" i="1"/>
  <c r="Q3274" i="1"/>
  <c r="O3274" i="1"/>
  <c r="N3274" i="1"/>
  <c r="M3274" i="1"/>
  <c r="J3274" i="1"/>
  <c r="L3274" i="1" s="1"/>
  <c r="I3274" i="1"/>
  <c r="H3274" i="1"/>
  <c r="AH3273" i="1"/>
  <c r="AG3273" i="1" s="1"/>
  <c r="U3273" i="1"/>
  <c r="S3273" i="1"/>
  <c r="R3273" i="1"/>
  <c r="Q3273" i="1"/>
  <c r="O3273" i="1"/>
  <c r="N3273" i="1"/>
  <c r="M3273" i="1"/>
  <c r="J3273" i="1"/>
  <c r="L3273" i="1" s="1"/>
  <c r="I3273" i="1"/>
  <c r="H3273" i="1"/>
  <c r="AH3272" i="1"/>
  <c r="AG3272" i="1" s="1"/>
  <c r="U3272" i="1"/>
  <c r="T3272" i="1" s="1"/>
  <c r="S3272" i="1"/>
  <c r="R3272" i="1"/>
  <c r="Q3272" i="1"/>
  <c r="O3272" i="1"/>
  <c r="N3272" i="1"/>
  <c r="M3272" i="1"/>
  <c r="J3272" i="1"/>
  <c r="L3272" i="1" s="1"/>
  <c r="I3272" i="1"/>
  <c r="H3272" i="1"/>
  <c r="AH3271" i="1"/>
  <c r="AG3271" i="1" s="1"/>
  <c r="U3271" i="1"/>
  <c r="S3271" i="1"/>
  <c r="R3271" i="1"/>
  <c r="Q3271" i="1"/>
  <c r="O3271" i="1"/>
  <c r="N3271" i="1"/>
  <c r="M3271" i="1"/>
  <c r="J3271" i="1"/>
  <c r="L3271" i="1" s="1"/>
  <c r="I3271" i="1"/>
  <c r="H3271" i="1"/>
  <c r="AH3270" i="1"/>
  <c r="AG3270" i="1"/>
  <c r="U3270" i="1"/>
  <c r="V3270" i="1" s="1"/>
  <c r="S3270" i="1"/>
  <c r="R3270" i="1"/>
  <c r="Q3270" i="1"/>
  <c r="O3270" i="1"/>
  <c r="N3270" i="1"/>
  <c r="M3270" i="1"/>
  <c r="J3270" i="1"/>
  <c r="L3270" i="1" s="1"/>
  <c r="I3270" i="1"/>
  <c r="H3270" i="1"/>
  <c r="AH3269" i="1"/>
  <c r="AG3269" i="1" s="1"/>
  <c r="U3269" i="1"/>
  <c r="S3269" i="1"/>
  <c r="R3269" i="1"/>
  <c r="Q3269" i="1"/>
  <c r="O3269" i="1"/>
  <c r="N3269" i="1"/>
  <c r="M3269" i="1"/>
  <c r="J3269" i="1"/>
  <c r="L3269" i="1" s="1"/>
  <c r="I3269" i="1"/>
  <c r="H3269" i="1"/>
  <c r="AH3268" i="1"/>
  <c r="AG3268" i="1"/>
  <c r="U3268" i="1"/>
  <c r="S3268" i="1"/>
  <c r="R3268" i="1"/>
  <c r="Q3268" i="1"/>
  <c r="O3268" i="1"/>
  <c r="N3268" i="1"/>
  <c r="M3268" i="1"/>
  <c r="L3268" i="1"/>
  <c r="J3268" i="1"/>
  <c r="I3268" i="1"/>
  <c r="H3268" i="1"/>
  <c r="AH3267" i="1"/>
  <c r="AG3267" i="1" s="1"/>
  <c r="U3267" i="1"/>
  <c r="S3267" i="1"/>
  <c r="R3267" i="1"/>
  <c r="Q3267" i="1"/>
  <c r="O3267" i="1"/>
  <c r="N3267" i="1"/>
  <c r="M3267" i="1"/>
  <c r="J3267" i="1"/>
  <c r="L3267" i="1" s="1"/>
  <c r="I3267" i="1"/>
  <c r="H3267" i="1"/>
  <c r="AH3266" i="1"/>
  <c r="AG3266" i="1" s="1"/>
  <c r="U3266" i="1"/>
  <c r="S3266" i="1"/>
  <c r="R3266" i="1"/>
  <c r="Q3266" i="1"/>
  <c r="O3266" i="1"/>
  <c r="N3266" i="1"/>
  <c r="M3266" i="1"/>
  <c r="J3266" i="1"/>
  <c r="L3266" i="1" s="1"/>
  <c r="I3266" i="1"/>
  <c r="H3266" i="1"/>
  <c r="AH3265" i="1"/>
  <c r="AG3265" i="1"/>
  <c r="U3265" i="1"/>
  <c r="S3265" i="1"/>
  <c r="R3265" i="1"/>
  <c r="Q3265" i="1"/>
  <c r="O3265" i="1"/>
  <c r="N3265" i="1"/>
  <c r="M3265" i="1"/>
  <c r="J3265" i="1"/>
  <c r="L3265" i="1" s="1"/>
  <c r="I3265" i="1"/>
  <c r="H3265" i="1"/>
  <c r="AH3264" i="1"/>
  <c r="AG3264" i="1"/>
  <c r="U3264" i="1"/>
  <c r="T3264" i="1" s="1"/>
  <c r="S3264" i="1"/>
  <c r="R3264" i="1"/>
  <c r="Q3264" i="1"/>
  <c r="O3264" i="1"/>
  <c r="N3264" i="1"/>
  <c r="M3264" i="1"/>
  <c r="J3264" i="1"/>
  <c r="L3264" i="1" s="1"/>
  <c r="I3264" i="1"/>
  <c r="H3264" i="1"/>
  <c r="AH3263" i="1"/>
  <c r="AG3263" i="1" s="1"/>
  <c r="U3263" i="1"/>
  <c r="S3263" i="1"/>
  <c r="R3263" i="1"/>
  <c r="Q3263" i="1"/>
  <c r="O3263" i="1"/>
  <c r="N3263" i="1"/>
  <c r="M3263" i="1"/>
  <c r="J3263" i="1"/>
  <c r="L3263" i="1" s="1"/>
  <c r="I3263" i="1"/>
  <c r="H3263" i="1"/>
  <c r="AH3262" i="1"/>
  <c r="AG3262" i="1"/>
  <c r="U3262" i="1"/>
  <c r="V3262" i="1" s="1"/>
  <c r="S3262" i="1"/>
  <c r="R3262" i="1"/>
  <c r="Q3262" i="1"/>
  <c r="O3262" i="1"/>
  <c r="N3262" i="1"/>
  <c r="M3262" i="1"/>
  <c r="J3262" i="1"/>
  <c r="L3262" i="1" s="1"/>
  <c r="I3262" i="1"/>
  <c r="H3262" i="1"/>
  <c r="AH3261" i="1"/>
  <c r="AG3261" i="1" s="1"/>
  <c r="U3261" i="1"/>
  <c r="S3261" i="1"/>
  <c r="R3261" i="1"/>
  <c r="Q3261" i="1"/>
  <c r="O3261" i="1"/>
  <c r="N3261" i="1"/>
  <c r="M3261" i="1"/>
  <c r="L3261" i="1"/>
  <c r="J3261" i="1"/>
  <c r="I3261" i="1"/>
  <c r="H3261" i="1"/>
  <c r="AH3260" i="1"/>
  <c r="AG3260" i="1"/>
  <c r="U3260" i="1"/>
  <c r="S3260" i="1"/>
  <c r="R3260" i="1"/>
  <c r="Q3260" i="1"/>
  <c r="O3260" i="1"/>
  <c r="N3260" i="1"/>
  <c r="M3260" i="1"/>
  <c r="J3260" i="1"/>
  <c r="L3260" i="1" s="1"/>
  <c r="I3260" i="1"/>
  <c r="H3260" i="1"/>
  <c r="AH3259" i="1"/>
  <c r="AG3259" i="1" s="1"/>
  <c r="U3259" i="1"/>
  <c r="S3259" i="1"/>
  <c r="R3259" i="1"/>
  <c r="Q3259" i="1"/>
  <c r="O3259" i="1"/>
  <c r="N3259" i="1"/>
  <c r="M3259" i="1"/>
  <c r="J3259" i="1"/>
  <c r="L3259" i="1" s="1"/>
  <c r="I3259" i="1"/>
  <c r="H3259" i="1"/>
  <c r="AH3258" i="1"/>
  <c r="AG3258" i="1"/>
  <c r="U3258" i="1"/>
  <c r="S3258" i="1"/>
  <c r="R3258" i="1"/>
  <c r="Q3258" i="1"/>
  <c r="O3258" i="1"/>
  <c r="N3258" i="1"/>
  <c r="M3258" i="1"/>
  <c r="J3258" i="1"/>
  <c r="L3258" i="1" s="1"/>
  <c r="I3258" i="1"/>
  <c r="H3258" i="1"/>
  <c r="AH3257" i="1"/>
  <c r="AG3257" i="1" s="1"/>
  <c r="U3257" i="1"/>
  <c r="S3257" i="1"/>
  <c r="R3257" i="1"/>
  <c r="Q3257" i="1"/>
  <c r="O3257" i="1"/>
  <c r="N3257" i="1"/>
  <c r="M3257" i="1"/>
  <c r="J3257" i="1"/>
  <c r="L3257" i="1" s="1"/>
  <c r="I3257" i="1"/>
  <c r="H3257" i="1"/>
  <c r="AH3256" i="1"/>
  <c r="AG3256" i="1"/>
  <c r="U3256" i="1"/>
  <c r="T3256" i="1" s="1"/>
  <c r="S3256" i="1"/>
  <c r="R3256" i="1"/>
  <c r="Q3256" i="1"/>
  <c r="O3256" i="1"/>
  <c r="N3256" i="1"/>
  <c r="M3256" i="1"/>
  <c r="L3256" i="1"/>
  <c r="J3256" i="1"/>
  <c r="I3256" i="1"/>
  <c r="H3256" i="1"/>
  <c r="AH3255" i="1"/>
  <c r="AG3255" i="1" s="1"/>
  <c r="U3255" i="1"/>
  <c r="S3255" i="1"/>
  <c r="R3255" i="1"/>
  <c r="Q3255" i="1"/>
  <c r="O3255" i="1"/>
  <c r="N3255" i="1"/>
  <c r="M3255" i="1"/>
  <c r="L3255" i="1"/>
  <c r="J3255" i="1"/>
  <c r="I3255" i="1"/>
  <c r="H3255" i="1"/>
  <c r="AH3254" i="1"/>
  <c r="AG3254" i="1" s="1"/>
  <c r="U3254" i="1"/>
  <c r="S3254" i="1"/>
  <c r="R3254" i="1"/>
  <c r="Q3254" i="1"/>
  <c r="O3254" i="1"/>
  <c r="N3254" i="1"/>
  <c r="M3254" i="1"/>
  <c r="J3254" i="1"/>
  <c r="L3254" i="1" s="1"/>
  <c r="I3254" i="1"/>
  <c r="H3254" i="1"/>
  <c r="AH3253" i="1"/>
  <c r="AG3253" i="1" s="1"/>
  <c r="U3253" i="1"/>
  <c r="S3253" i="1"/>
  <c r="R3253" i="1"/>
  <c r="Q3253" i="1"/>
  <c r="O3253" i="1"/>
  <c r="N3253" i="1"/>
  <c r="M3253" i="1"/>
  <c r="J3253" i="1"/>
  <c r="L3253" i="1" s="1"/>
  <c r="I3253" i="1"/>
  <c r="H3253" i="1"/>
  <c r="AH3252" i="1"/>
  <c r="AG3252" i="1"/>
  <c r="U3252" i="1"/>
  <c r="T3252" i="1" s="1"/>
  <c r="S3252" i="1"/>
  <c r="R3252" i="1"/>
  <c r="Q3252" i="1"/>
  <c r="O3252" i="1"/>
  <c r="N3252" i="1"/>
  <c r="M3252" i="1"/>
  <c r="J3252" i="1"/>
  <c r="L3252" i="1" s="1"/>
  <c r="I3252" i="1"/>
  <c r="H3252" i="1"/>
  <c r="AH3251" i="1"/>
  <c r="AG3251" i="1" s="1"/>
  <c r="U3251" i="1"/>
  <c r="S3251" i="1"/>
  <c r="R3251" i="1"/>
  <c r="Q3251" i="1"/>
  <c r="O3251" i="1"/>
  <c r="N3251" i="1"/>
  <c r="M3251" i="1"/>
  <c r="J3251" i="1"/>
  <c r="L3251" i="1" s="1"/>
  <c r="I3251" i="1"/>
  <c r="H3251" i="1"/>
  <c r="AH3250" i="1"/>
  <c r="AG3250" i="1" s="1"/>
  <c r="U3250" i="1"/>
  <c r="S3250" i="1"/>
  <c r="R3250" i="1"/>
  <c r="Q3250" i="1"/>
  <c r="O3250" i="1"/>
  <c r="N3250" i="1"/>
  <c r="M3250" i="1"/>
  <c r="J3250" i="1"/>
  <c r="L3250" i="1" s="1"/>
  <c r="I3250" i="1"/>
  <c r="H3250" i="1"/>
  <c r="AH3249" i="1"/>
  <c r="AG3249" i="1" s="1"/>
  <c r="U3249" i="1"/>
  <c r="S3249" i="1"/>
  <c r="R3249" i="1"/>
  <c r="Q3249" i="1"/>
  <c r="O3249" i="1"/>
  <c r="N3249" i="1"/>
  <c r="M3249" i="1"/>
  <c r="J3249" i="1"/>
  <c r="L3249" i="1" s="1"/>
  <c r="I3249" i="1"/>
  <c r="H3249" i="1"/>
  <c r="AH3248" i="1"/>
  <c r="AG3248" i="1" s="1"/>
  <c r="U3248" i="1"/>
  <c r="S3248" i="1"/>
  <c r="R3248" i="1"/>
  <c r="Q3248" i="1"/>
  <c r="O3248" i="1"/>
  <c r="N3248" i="1"/>
  <c r="M3248" i="1"/>
  <c r="J3248" i="1"/>
  <c r="L3248" i="1" s="1"/>
  <c r="I3248" i="1"/>
  <c r="H3248" i="1"/>
  <c r="AH3247" i="1"/>
  <c r="AG3247" i="1" s="1"/>
  <c r="U3247" i="1"/>
  <c r="V3247" i="1" s="1"/>
  <c r="S3247" i="1"/>
  <c r="R3247" i="1"/>
  <c r="Q3247" i="1"/>
  <c r="O3247" i="1"/>
  <c r="N3247" i="1"/>
  <c r="M3247" i="1"/>
  <c r="J3247" i="1"/>
  <c r="L3247" i="1" s="1"/>
  <c r="I3247" i="1"/>
  <c r="H3247" i="1"/>
  <c r="AH3246" i="1"/>
  <c r="AG3246" i="1"/>
  <c r="U3246" i="1"/>
  <c r="S3246" i="1"/>
  <c r="R3246" i="1"/>
  <c r="Q3246" i="1"/>
  <c r="O3246" i="1"/>
  <c r="N3246" i="1"/>
  <c r="M3246" i="1"/>
  <c r="J3246" i="1"/>
  <c r="L3246" i="1" s="1"/>
  <c r="I3246" i="1"/>
  <c r="H3246" i="1"/>
  <c r="AH3245" i="1"/>
  <c r="AG3245" i="1"/>
  <c r="U3245" i="1"/>
  <c r="S3245" i="1"/>
  <c r="R3245" i="1"/>
  <c r="Q3245" i="1"/>
  <c r="O3245" i="1"/>
  <c r="N3245" i="1"/>
  <c r="M3245" i="1"/>
  <c r="J3245" i="1"/>
  <c r="L3245" i="1" s="1"/>
  <c r="I3245" i="1"/>
  <c r="H3245" i="1"/>
  <c r="AH3244" i="1"/>
  <c r="AG3244" i="1"/>
  <c r="U3244" i="1"/>
  <c r="S3244" i="1"/>
  <c r="R3244" i="1"/>
  <c r="Q3244" i="1"/>
  <c r="O3244" i="1"/>
  <c r="N3244" i="1"/>
  <c r="M3244" i="1"/>
  <c r="J3244" i="1"/>
  <c r="L3244" i="1" s="1"/>
  <c r="I3244" i="1"/>
  <c r="H3244" i="1"/>
  <c r="AH3243" i="1"/>
  <c r="AG3243" i="1" s="1"/>
  <c r="U3243" i="1"/>
  <c r="T3243" i="1" s="1"/>
  <c r="S3243" i="1"/>
  <c r="R3243" i="1"/>
  <c r="Q3243" i="1"/>
  <c r="O3243" i="1"/>
  <c r="N3243" i="1"/>
  <c r="M3243" i="1"/>
  <c r="J3243" i="1"/>
  <c r="L3243" i="1" s="1"/>
  <c r="I3243" i="1"/>
  <c r="H3243" i="1"/>
  <c r="AH3242" i="1"/>
  <c r="AG3242" i="1"/>
  <c r="U3242" i="1"/>
  <c r="S3242" i="1"/>
  <c r="R3242" i="1"/>
  <c r="Q3242" i="1"/>
  <c r="O3242" i="1"/>
  <c r="N3242" i="1"/>
  <c r="M3242" i="1"/>
  <c r="J3242" i="1"/>
  <c r="L3242" i="1" s="1"/>
  <c r="I3242" i="1"/>
  <c r="H3242" i="1"/>
  <c r="AH3241" i="1"/>
  <c r="AG3241" i="1" s="1"/>
  <c r="U3241" i="1"/>
  <c r="S3241" i="1"/>
  <c r="R3241" i="1"/>
  <c r="Q3241" i="1"/>
  <c r="O3241" i="1"/>
  <c r="N3241" i="1"/>
  <c r="M3241" i="1"/>
  <c r="J3241" i="1"/>
  <c r="L3241" i="1" s="1"/>
  <c r="I3241" i="1"/>
  <c r="H3241" i="1"/>
  <c r="AH3240" i="1"/>
  <c r="AG3240" i="1"/>
  <c r="U3240" i="1"/>
  <c r="S3240" i="1"/>
  <c r="R3240" i="1"/>
  <c r="Q3240" i="1"/>
  <c r="O3240" i="1"/>
  <c r="N3240" i="1"/>
  <c r="M3240" i="1"/>
  <c r="J3240" i="1"/>
  <c r="L3240" i="1" s="1"/>
  <c r="I3240" i="1"/>
  <c r="H3240" i="1"/>
  <c r="AH3239" i="1"/>
  <c r="AG3239" i="1"/>
  <c r="U3239" i="1"/>
  <c r="S3239" i="1"/>
  <c r="R3239" i="1"/>
  <c r="Q3239" i="1"/>
  <c r="O3239" i="1"/>
  <c r="N3239" i="1"/>
  <c r="M3239" i="1"/>
  <c r="L3239" i="1"/>
  <c r="J3239" i="1"/>
  <c r="I3239" i="1"/>
  <c r="H3239" i="1"/>
  <c r="AH3238" i="1"/>
  <c r="AG3238" i="1"/>
  <c r="U3238" i="1"/>
  <c r="S3238" i="1"/>
  <c r="R3238" i="1"/>
  <c r="Q3238" i="1"/>
  <c r="O3238" i="1"/>
  <c r="N3238" i="1"/>
  <c r="M3238" i="1"/>
  <c r="L3238" i="1"/>
  <c r="J3238" i="1"/>
  <c r="I3238" i="1"/>
  <c r="H3238" i="1"/>
  <c r="AH3237" i="1"/>
  <c r="AG3237" i="1" s="1"/>
  <c r="U3237" i="1"/>
  <c r="S3237" i="1"/>
  <c r="R3237" i="1"/>
  <c r="Q3237" i="1"/>
  <c r="O3237" i="1"/>
  <c r="N3237" i="1"/>
  <c r="M3237" i="1"/>
  <c r="J3237" i="1"/>
  <c r="L3237" i="1" s="1"/>
  <c r="I3237" i="1"/>
  <c r="H3237" i="1"/>
  <c r="AH3236" i="1"/>
  <c r="AG3236" i="1"/>
  <c r="U3236" i="1"/>
  <c r="S3236" i="1"/>
  <c r="R3236" i="1"/>
  <c r="Q3236" i="1"/>
  <c r="O3236" i="1"/>
  <c r="N3236" i="1"/>
  <c r="M3236" i="1"/>
  <c r="L3236" i="1"/>
  <c r="J3236" i="1"/>
  <c r="I3236" i="1"/>
  <c r="H3236" i="1"/>
  <c r="AH3235" i="1"/>
  <c r="AG3235" i="1" s="1"/>
  <c r="U3235" i="1"/>
  <c r="S3235" i="1"/>
  <c r="R3235" i="1"/>
  <c r="Q3235" i="1"/>
  <c r="O3235" i="1"/>
  <c r="N3235" i="1"/>
  <c r="M3235" i="1"/>
  <c r="J3235" i="1"/>
  <c r="L3235" i="1" s="1"/>
  <c r="I3235" i="1"/>
  <c r="H3235" i="1"/>
  <c r="AH3234" i="1"/>
  <c r="AG3234" i="1" s="1"/>
  <c r="U3234" i="1"/>
  <c r="S3234" i="1"/>
  <c r="R3234" i="1"/>
  <c r="Q3234" i="1"/>
  <c r="O3234" i="1"/>
  <c r="N3234" i="1"/>
  <c r="M3234" i="1"/>
  <c r="J3234" i="1"/>
  <c r="L3234" i="1" s="1"/>
  <c r="I3234" i="1"/>
  <c r="H3234" i="1"/>
  <c r="AH3233" i="1"/>
  <c r="AG3233" i="1" s="1"/>
  <c r="U3233" i="1"/>
  <c r="S3233" i="1"/>
  <c r="R3233" i="1"/>
  <c r="Q3233" i="1"/>
  <c r="O3233" i="1"/>
  <c r="N3233" i="1"/>
  <c r="M3233" i="1"/>
  <c r="J3233" i="1"/>
  <c r="L3233" i="1" s="1"/>
  <c r="I3233" i="1"/>
  <c r="H3233" i="1"/>
  <c r="AH3232" i="1"/>
  <c r="AG3232" i="1"/>
  <c r="U3232" i="1"/>
  <c r="S3232" i="1"/>
  <c r="R3232" i="1"/>
  <c r="Q3232" i="1"/>
  <c r="O3232" i="1"/>
  <c r="N3232" i="1"/>
  <c r="M3232" i="1"/>
  <c r="L3232" i="1"/>
  <c r="J3232" i="1"/>
  <c r="I3232" i="1"/>
  <c r="H3232" i="1"/>
  <c r="AH3231" i="1"/>
  <c r="AG3231" i="1" s="1"/>
  <c r="U3231" i="1"/>
  <c r="S3231" i="1"/>
  <c r="R3231" i="1"/>
  <c r="Q3231" i="1"/>
  <c r="O3231" i="1"/>
  <c r="N3231" i="1"/>
  <c r="M3231" i="1"/>
  <c r="J3231" i="1"/>
  <c r="L3231" i="1" s="1"/>
  <c r="I3231" i="1"/>
  <c r="H3231" i="1"/>
  <c r="AH3230" i="1"/>
  <c r="AG3230" i="1"/>
  <c r="U3230" i="1"/>
  <c r="S3230" i="1"/>
  <c r="R3230" i="1"/>
  <c r="Q3230" i="1"/>
  <c r="O3230" i="1"/>
  <c r="N3230" i="1"/>
  <c r="M3230" i="1"/>
  <c r="J3230" i="1"/>
  <c r="L3230" i="1" s="1"/>
  <c r="I3230" i="1"/>
  <c r="H3230" i="1"/>
  <c r="AH3229" i="1"/>
  <c r="AG3229" i="1" s="1"/>
  <c r="U3229" i="1"/>
  <c r="S3229" i="1"/>
  <c r="R3229" i="1"/>
  <c r="Q3229" i="1"/>
  <c r="O3229" i="1"/>
  <c r="N3229" i="1"/>
  <c r="M3229" i="1"/>
  <c r="J3229" i="1"/>
  <c r="L3229" i="1" s="1"/>
  <c r="I3229" i="1"/>
  <c r="H3229" i="1"/>
  <c r="AH3228" i="1"/>
  <c r="AG3228" i="1" s="1"/>
  <c r="U3228" i="1"/>
  <c r="S3228" i="1"/>
  <c r="R3228" i="1"/>
  <c r="Q3228" i="1"/>
  <c r="O3228" i="1"/>
  <c r="N3228" i="1"/>
  <c r="M3228" i="1"/>
  <c r="J3228" i="1"/>
  <c r="L3228" i="1" s="1"/>
  <c r="I3228" i="1"/>
  <c r="H3228" i="1"/>
  <c r="AH3227" i="1"/>
  <c r="AG3227" i="1" s="1"/>
  <c r="U3227" i="1"/>
  <c r="S3227" i="1"/>
  <c r="R3227" i="1"/>
  <c r="Q3227" i="1"/>
  <c r="O3227" i="1"/>
  <c r="N3227" i="1"/>
  <c r="M3227" i="1"/>
  <c r="J3227" i="1"/>
  <c r="L3227" i="1" s="1"/>
  <c r="I3227" i="1"/>
  <c r="H3227" i="1"/>
  <c r="AH3226" i="1"/>
  <c r="AG3226" i="1" s="1"/>
  <c r="U3226" i="1"/>
  <c r="S3226" i="1"/>
  <c r="R3226" i="1"/>
  <c r="Q3226" i="1"/>
  <c r="O3226" i="1"/>
  <c r="N3226" i="1"/>
  <c r="M3226" i="1"/>
  <c r="J3226" i="1"/>
  <c r="L3226" i="1" s="1"/>
  <c r="I3226" i="1"/>
  <c r="H3226" i="1"/>
  <c r="AH3225" i="1"/>
  <c r="AG3225" i="1" s="1"/>
  <c r="U3225" i="1"/>
  <c r="S3225" i="1"/>
  <c r="R3225" i="1"/>
  <c r="Q3225" i="1"/>
  <c r="O3225" i="1"/>
  <c r="N3225" i="1"/>
  <c r="M3225" i="1"/>
  <c r="J3225" i="1"/>
  <c r="L3225" i="1" s="1"/>
  <c r="I3225" i="1"/>
  <c r="H3225" i="1"/>
  <c r="AH3224" i="1"/>
  <c r="AG3224" i="1"/>
  <c r="U3224" i="1"/>
  <c r="T3224" i="1" s="1"/>
  <c r="S3224" i="1"/>
  <c r="R3224" i="1"/>
  <c r="Q3224" i="1"/>
  <c r="O3224" i="1"/>
  <c r="N3224" i="1"/>
  <c r="M3224" i="1"/>
  <c r="L3224" i="1"/>
  <c r="J3224" i="1"/>
  <c r="I3224" i="1"/>
  <c r="H3224" i="1"/>
  <c r="AH3223" i="1"/>
  <c r="AG3223" i="1" s="1"/>
  <c r="U3223" i="1"/>
  <c r="S3223" i="1"/>
  <c r="R3223" i="1"/>
  <c r="Q3223" i="1"/>
  <c r="O3223" i="1"/>
  <c r="N3223" i="1"/>
  <c r="M3223" i="1"/>
  <c r="J3223" i="1"/>
  <c r="L3223" i="1" s="1"/>
  <c r="I3223" i="1"/>
  <c r="H3223" i="1"/>
  <c r="AH3222" i="1"/>
  <c r="AG3222" i="1" s="1"/>
  <c r="U3222" i="1"/>
  <c r="S3222" i="1"/>
  <c r="R3222" i="1"/>
  <c r="Q3222" i="1"/>
  <c r="O3222" i="1"/>
  <c r="N3222" i="1"/>
  <c r="M3222" i="1"/>
  <c r="J3222" i="1"/>
  <c r="L3222" i="1" s="1"/>
  <c r="I3222" i="1"/>
  <c r="H3222" i="1"/>
  <c r="AH3221" i="1"/>
  <c r="AG3221" i="1"/>
  <c r="U3221" i="1"/>
  <c r="S3221" i="1"/>
  <c r="R3221" i="1"/>
  <c r="Q3221" i="1"/>
  <c r="O3221" i="1"/>
  <c r="N3221" i="1"/>
  <c r="M3221" i="1"/>
  <c r="J3221" i="1"/>
  <c r="L3221" i="1" s="1"/>
  <c r="I3221" i="1"/>
  <c r="H3221" i="1"/>
  <c r="AH3220" i="1"/>
  <c r="AG3220" i="1" s="1"/>
  <c r="U3220" i="1"/>
  <c r="T3220" i="1" s="1"/>
  <c r="S3220" i="1"/>
  <c r="R3220" i="1"/>
  <c r="Q3220" i="1"/>
  <c r="O3220" i="1"/>
  <c r="N3220" i="1"/>
  <c r="M3220" i="1"/>
  <c r="J3220" i="1"/>
  <c r="L3220" i="1" s="1"/>
  <c r="I3220" i="1"/>
  <c r="H3220" i="1"/>
  <c r="AH3219" i="1"/>
  <c r="AG3219" i="1" s="1"/>
  <c r="U3219" i="1"/>
  <c r="S3219" i="1"/>
  <c r="R3219" i="1"/>
  <c r="Q3219" i="1"/>
  <c r="O3219" i="1"/>
  <c r="N3219" i="1"/>
  <c r="M3219" i="1"/>
  <c r="J3219" i="1"/>
  <c r="L3219" i="1" s="1"/>
  <c r="I3219" i="1"/>
  <c r="H3219" i="1"/>
  <c r="AH3218" i="1"/>
  <c r="AG3218" i="1" s="1"/>
  <c r="U3218" i="1"/>
  <c r="S3218" i="1"/>
  <c r="R3218" i="1"/>
  <c r="Q3218" i="1"/>
  <c r="O3218" i="1"/>
  <c r="N3218" i="1"/>
  <c r="M3218" i="1"/>
  <c r="J3218" i="1"/>
  <c r="L3218" i="1" s="1"/>
  <c r="I3218" i="1"/>
  <c r="H3218" i="1"/>
  <c r="AH3217" i="1"/>
  <c r="AG3217" i="1" s="1"/>
  <c r="U3217" i="1"/>
  <c r="S3217" i="1"/>
  <c r="R3217" i="1"/>
  <c r="Q3217" i="1"/>
  <c r="O3217" i="1"/>
  <c r="N3217" i="1"/>
  <c r="M3217" i="1"/>
  <c r="J3217" i="1"/>
  <c r="L3217" i="1" s="1"/>
  <c r="I3217" i="1"/>
  <c r="H3217" i="1"/>
  <c r="AH3216" i="1"/>
  <c r="AG3216" i="1" s="1"/>
  <c r="U3216" i="1"/>
  <c r="T3216" i="1" s="1"/>
  <c r="S3216" i="1"/>
  <c r="R3216" i="1"/>
  <c r="Q3216" i="1"/>
  <c r="O3216" i="1"/>
  <c r="N3216" i="1"/>
  <c r="M3216" i="1"/>
  <c r="J3216" i="1"/>
  <c r="L3216" i="1" s="1"/>
  <c r="I3216" i="1"/>
  <c r="H3216" i="1"/>
  <c r="AH3215" i="1"/>
  <c r="AG3215" i="1" s="1"/>
  <c r="U3215" i="1"/>
  <c r="S3215" i="1"/>
  <c r="R3215" i="1"/>
  <c r="Q3215" i="1"/>
  <c r="O3215" i="1"/>
  <c r="N3215" i="1"/>
  <c r="M3215" i="1"/>
  <c r="J3215" i="1"/>
  <c r="L3215" i="1" s="1"/>
  <c r="I3215" i="1"/>
  <c r="H3215" i="1"/>
  <c r="AH3214" i="1"/>
  <c r="AG3214" i="1"/>
  <c r="U3214" i="1"/>
  <c r="T3214" i="1" s="1"/>
  <c r="S3214" i="1"/>
  <c r="R3214" i="1"/>
  <c r="Q3214" i="1"/>
  <c r="O3214" i="1"/>
  <c r="N3214" i="1"/>
  <c r="M3214" i="1"/>
  <c r="J3214" i="1"/>
  <c r="L3214" i="1" s="1"/>
  <c r="I3214" i="1"/>
  <c r="H3214" i="1"/>
  <c r="AH3213" i="1"/>
  <c r="AG3213" i="1" s="1"/>
  <c r="U3213" i="1"/>
  <c r="S3213" i="1"/>
  <c r="R3213" i="1"/>
  <c r="Q3213" i="1"/>
  <c r="O3213" i="1"/>
  <c r="N3213" i="1"/>
  <c r="M3213" i="1"/>
  <c r="J3213" i="1"/>
  <c r="L3213" i="1" s="1"/>
  <c r="I3213" i="1"/>
  <c r="H3213" i="1"/>
  <c r="AH3212" i="1"/>
  <c r="AG3212" i="1"/>
  <c r="U3212" i="1"/>
  <c r="T3212" i="1" s="1"/>
  <c r="S3212" i="1"/>
  <c r="R3212" i="1"/>
  <c r="Q3212" i="1"/>
  <c r="O3212" i="1"/>
  <c r="N3212" i="1"/>
  <c r="M3212" i="1"/>
  <c r="J3212" i="1"/>
  <c r="L3212" i="1" s="1"/>
  <c r="I3212" i="1"/>
  <c r="H3212" i="1"/>
  <c r="AH3211" i="1"/>
  <c r="AG3211" i="1" s="1"/>
  <c r="U3211" i="1"/>
  <c r="S3211" i="1"/>
  <c r="R3211" i="1"/>
  <c r="Q3211" i="1"/>
  <c r="O3211" i="1"/>
  <c r="N3211" i="1"/>
  <c r="M3211" i="1"/>
  <c r="J3211" i="1"/>
  <c r="L3211" i="1" s="1"/>
  <c r="I3211" i="1"/>
  <c r="H3211" i="1"/>
  <c r="AH3210" i="1"/>
  <c r="AG3210" i="1"/>
  <c r="U3210" i="1"/>
  <c r="S3210" i="1"/>
  <c r="R3210" i="1"/>
  <c r="Q3210" i="1"/>
  <c r="O3210" i="1"/>
  <c r="N3210" i="1"/>
  <c r="M3210" i="1"/>
  <c r="J3210" i="1"/>
  <c r="L3210" i="1" s="1"/>
  <c r="I3210" i="1"/>
  <c r="H3210" i="1"/>
  <c r="AH3209" i="1"/>
  <c r="AG3209" i="1" s="1"/>
  <c r="U3209" i="1"/>
  <c r="S3209" i="1"/>
  <c r="R3209" i="1"/>
  <c r="Q3209" i="1"/>
  <c r="O3209" i="1"/>
  <c r="N3209" i="1"/>
  <c r="M3209" i="1"/>
  <c r="J3209" i="1"/>
  <c r="L3209" i="1" s="1"/>
  <c r="I3209" i="1"/>
  <c r="H3209" i="1"/>
  <c r="AH3208" i="1"/>
  <c r="AG3208" i="1"/>
  <c r="U3208" i="1"/>
  <c r="S3208" i="1"/>
  <c r="R3208" i="1"/>
  <c r="Q3208" i="1"/>
  <c r="O3208" i="1"/>
  <c r="N3208" i="1"/>
  <c r="M3208" i="1"/>
  <c r="L3208" i="1"/>
  <c r="J3208" i="1"/>
  <c r="I3208" i="1"/>
  <c r="H3208" i="1"/>
  <c r="AH3207" i="1"/>
  <c r="AG3207" i="1" s="1"/>
  <c r="U3207" i="1"/>
  <c r="S3207" i="1"/>
  <c r="R3207" i="1"/>
  <c r="Q3207" i="1"/>
  <c r="O3207" i="1"/>
  <c r="N3207" i="1"/>
  <c r="M3207" i="1"/>
  <c r="J3207" i="1"/>
  <c r="L3207" i="1" s="1"/>
  <c r="I3207" i="1"/>
  <c r="H3207" i="1"/>
  <c r="AH3206" i="1"/>
  <c r="AG3206" i="1"/>
  <c r="U3206" i="1"/>
  <c r="V3206" i="1" s="1"/>
  <c r="S3206" i="1"/>
  <c r="R3206" i="1"/>
  <c r="Q3206" i="1"/>
  <c r="O3206" i="1"/>
  <c r="N3206" i="1"/>
  <c r="M3206" i="1"/>
  <c r="J3206" i="1"/>
  <c r="L3206" i="1" s="1"/>
  <c r="I3206" i="1"/>
  <c r="H3206" i="1"/>
  <c r="AH3205" i="1"/>
  <c r="AG3205" i="1" s="1"/>
  <c r="U3205" i="1"/>
  <c r="S3205" i="1"/>
  <c r="R3205" i="1"/>
  <c r="Q3205" i="1"/>
  <c r="O3205" i="1"/>
  <c r="N3205" i="1"/>
  <c r="M3205" i="1"/>
  <c r="J3205" i="1"/>
  <c r="L3205" i="1" s="1"/>
  <c r="I3205" i="1"/>
  <c r="H3205" i="1"/>
  <c r="AH3204" i="1"/>
  <c r="AG3204" i="1" s="1"/>
  <c r="U3204" i="1"/>
  <c r="T3204" i="1" s="1"/>
  <c r="S3204" i="1"/>
  <c r="R3204" i="1"/>
  <c r="Q3204" i="1"/>
  <c r="O3204" i="1"/>
  <c r="N3204" i="1"/>
  <c r="M3204" i="1"/>
  <c r="J3204" i="1"/>
  <c r="L3204" i="1" s="1"/>
  <c r="I3204" i="1"/>
  <c r="H3204" i="1"/>
  <c r="AH3203" i="1"/>
  <c r="AG3203" i="1" s="1"/>
  <c r="U3203" i="1"/>
  <c r="S3203" i="1"/>
  <c r="R3203" i="1"/>
  <c r="Q3203" i="1"/>
  <c r="O3203" i="1"/>
  <c r="N3203" i="1"/>
  <c r="M3203" i="1"/>
  <c r="J3203" i="1"/>
  <c r="L3203" i="1" s="1"/>
  <c r="I3203" i="1"/>
  <c r="H3203" i="1"/>
  <c r="AH3202" i="1"/>
  <c r="AG3202" i="1" s="1"/>
  <c r="U3202" i="1"/>
  <c r="S3202" i="1"/>
  <c r="R3202" i="1"/>
  <c r="Q3202" i="1"/>
  <c r="O3202" i="1"/>
  <c r="N3202" i="1"/>
  <c r="M3202" i="1"/>
  <c r="J3202" i="1"/>
  <c r="L3202" i="1" s="1"/>
  <c r="I3202" i="1"/>
  <c r="H3202" i="1"/>
  <c r="AH3201" i="1"/>
  <c r="AG3201" i="1" s="1"/>
  <c r="U3201" i="1"/>
  <c r="S3201" i="1"/>
  <c r="R3201" i="1"/>
  <c r="Q3201" i="1"/>
  <c r="O3201" i="1"/>
  <c r="N3201" i="1"/>
  <c r="M3201" i="1"/>
  <c r="J3201" i="1"/>
  <c r="L3201" i="1" s="1"/>
  <c r="I3201" i="1"/>
  <c r="H3201" i="1"/>
  <c r="AH3200" i="1"/>
  <c r="AG3200" i="1" s="1"/>
  <c r="U3200" i="1"/>
  <c r="T3200" i="1" s="1"/>
  <c r="S3200" i="1"/>
  <c r="R3200" i="1"/>
  <c r="Q3200" i="1"/>
  <c r="O3200" i="1"/>
  <c r="N3200" i="1"/>
  <c r="M3200" i="1"/>
  <c r="L3200" i="1"/>
  <c r="J3200" i="1"/>
  <c r="I3200" i="1"/>
  <c r="H3200" i="1"/>
  <c r="AH3199" i="1"/>
  <c r="AG3199" i="1"/>
  <c r="U3199" i="1"/>
  <c r="S3199" i="1"/>
  <c r="R3199" i="1"/>
  <c r="Q3199" i="1"/>
  <c r="O3199" i="1"/>
  <c r="N3199" i="1"/>
  <c r="M3199" i="1"/>
  <c r="J3199" i="1"/>
  <c r="L3199" i="1" s="1"/>
  <c r="I3199" i="1"/>
  <c r="H3199" i="1"/>
  <c r="AH3198" i="1"/>
  <c r="AG3198" i="1"/>
  <c r="U3198" i="1"/>
  <c r="S3198" i="1"/>
  <c r="R3198" i="1"/>
  <c r="Q3198" i="1"/>
  <c r="O3198" i="1"/>
  <c r="N3198" i="1"/>
  <c r="M3198" i="1"/>
  <c r="J3198" i="1"/>
  <c r="L3198" i="1" s="1"/>
  <c r="I3198" i="1"/>
  <c r="H3198" i="1"/>
  <c r="AH3197" i="1"/>
  <c r="AG3197" i="1"/>
  <c r="U3197" i="1"/>
  <c r="S3197" i="1"/>
  <c r="R3197" i="1"/>
  <c r="Q3197" i="1"/>
  <c r="O3197" i="1"/>
  <c r="N3197" i="1"/>
  <c r="M3197" i="1"/>
  <c r="J3197" i="1"/>
  <c r="L3197" i="1" s="1"/>
  <c r="I3197" i="1"/>
  <c r="H3197" i="1"/>
  <c r="AH3196" i="1"/>
  <c r="AG3196" i="1" s="1"/>
  <c r="U3196" i="1"/>
  <c r="S3196" i="1"/>
  <c r="R3196" i="1"/>
  <c r="Q3196" i="1"/>
  <c r="O3196" i="1"/>
  <c r="N3196" i="1"/>
  <c r="M3196" i="1"/>
  <c r="J3196" i="1"/>
  <c r="L3196" i="1" s="1"/>
  <c r="I3196" i="1"/>
  <c r="H3196" i="1"/>
  <c r="AH3195" i="1"/>
  <c r="AG3195" i="1" s="1"/>
  <c r="U3195" i="1"/>
  <c r="T3195" i="1" s="1"/>
  <c r="S3195" i="1"/>
  <c r="R3195" i="1"/>
  <c r="Q3195" i="1"/>
  <c r="O3195" i="1"/>
  <c r="N3195" i="1"/>
  <c r="M3195" i="1"/>
  <c r="J3195" i="1"/>
  <c r="L3195" i="1" s="1"/>
  <c r="I3195" i="1"/>
  <c r="H3195" i="1"/>
  <c r="AH3194" i="1"/>
  <c r="AG3194" i="1"/>
  <c r="U3194" i="1"/>
  <c r="S3194" i="1"/>
  <c r="R3194" i="1"/>
  <c r="Q3194" i="1"/>
  <c r="O3194" i="1"/>
  <c r="N3194" i="1"/>
  <c r="M3194" i="1"/>
  <c r="J3194" i="1"/>
  <c r="L3194" i="1" s="1"/>
  <c r="I3194" i="1"/>
  <c r="H3194" i="1"/>
  <c r="AH3193" i="1"/>
  <c r="AG3193" i="1" s="1"/>
  <c r="U3193" i="1"/>
  <c r="S3193" i="1"/>
  <c r="R3193" i="1"/>
  <c r="Q3193" i="1"/>
  <c r="O3193" i="1"/>
  <c r="N3193" i="1"/>
  <c r="M3193" i="1"/>
  <c r="J3193" i="1"/>
  <c r="L3193" i="1" s="1"/>
  <c r="I3193" i="1"/>
  <c r="H3193" i="1"/>
  <c r="AH3192" i="1"/>
  <c r="AG3192" i="1" s="1"/>
  <c r="U3192" i="1"/>
  <c r="S3192" i="1"/>
  <c r="R3192" i="1"/>
  <c r="Q3192" i="1"/>
  <c r="O3192" i="1"/>
  <c r="N3192" i="1"/>
  <c r="M3192" i="1"/>
  <c r="J3192" i="1"/>
  <c r="L3192" i="1" s="1"/>
  <c r="I3192" i="1"/>
  <c r="H3192" i="1"/>
  <c r="AH3191" i="1"/>
  <c r="AG3191" i="1" s="1"/>
  <c r="U3191" i="1"/>
  <c r="S3191" i="1"/>
  <c r="R3191" i="1"/>
  <c r="Q3191" i="1"/>
  <c r="O3191" i="1"/>
  <c r="N3191" i="1"/>
  <c r="M3191" i="1"/>
  <c r="J3191" i="1"/>
  <c r="L3191" i="1" s="1"/>
  <c r="I3191" i="1"/>
  <c r="H3191" i="1"/>
  <c r="AH3190" i="1"/>
  <c r="AG3190" i="1"/>
  <c r="U3190" i="1"/>
  <c r="S3190" i="1"/>
  <c r="R3190" i="1"/>
  <c r="Q3190" i="1"/>
  <c r="O3190" i="1"/>
  <c r="N3190" i="1"/>
  <c r="M3190" i="1"/>
  <c r="J3190" i="1"/>
  <c r="L3190" i="1" s="1"/>
  <c r="I3190" i="1"/>
  <c r="H3190" i="1"/>
  <c r="AH3189" i="1"/>
  <c r="AG3189" i="1"/>
  <c r="U3189" i="1"/>
  <c r="V3189" i="1" s="1"/>
  <c r="S3189" i="1"/>
  <c r="R3189" i="1"/>
  <c r="Q3189" i="1"/>
  <c r="O3189" i="1"/>
  <c r="N3189" i="1"/>
  <c r="M3189" i="1"/>
  <c r="J3189" i="1"/>
  <c r="L3189" i="1" s="1"/>
  <c r="I3189" i="1"/>
  <c r="H3189" i="1"/>
  <c r="AH3188" i="1"/>
  <c r="AG3188" i="1"/>
  <c r="U3188" i="1"/>
  <c r="S3188" i="1"/>
  <c r="R3188" i="1"/>
  <c r="Q3188" i="1"/>
  <c r="O3188" i="1"/>
  <c r="N3188" i="1"/>
  <c r="M3188" i="1"/>
  <c r="L3188" i="1"/>
  <c r="J3188" i="1"/>
  <c r="I3188" i="1"/>
  <c r="H3188" i="1"/>
  <c r="AH3187" i="1"/>
  <c r="AG3187" i="1" s="1"/>
  <c r="U3187" i="1"/>
  <c r="T3187" i="1" s="1"/>
  <c r="S3187" i="1"/>
  <c r="R3187" i="1"/>
  <c r="Q3187" i="1"/>
  <c r="O3187" i="1"/>
  <c r="N3187" i="1"/>
  <c r="M3187" i="1"/>
  <c r="J3187" i="1"/>
  <c r="L3187" i="1" s="1"/>
  <c r="I3187" i="1"/>
  <c r="H3187" i="1"/>
  <c r="AH3186" i="1"/>
  <c r="AG3186" i="1" s="1"/>
  <c r="U3186" i="1"/>
  <c r="S3186" i="1"/>
  <c r="R3186" i="1"/>
  <c r="Q3186" i="1"/>
  <c r="O3186" i="1"/>
  <c r="N3186" i="1"/>
  <c r="M3186" i="1"/>
  <c r="J3186" i="1"/>
  <c r="L3186" i="1" s="1"/>
  <c r="I3186" i="1"/>
  <c r="H3186" i="1"/>
  <c r="AH3185" i="1"/>
  <c r="AG3185" i="1" s="1"/>
  <c r="U3185" i="1"/>
  <c r="S3185" i="1"/>
  <c r="R3185" i="1"/>
  <c r="Q3185" i="1"/>
  <c r="O3185" i="1"/>
  <c r="N3185" i="1"/>
  <c r="M3185" i="1"/>
  <c r="J3185" i="1"/>
  <c r="L3185" i="1" s="1"/>
  <c r="I3185" i="1"/>
  <c r="H3185" i="1"/>
  <c r="AH3184" i="1"/>
  <c r="AG3184" i="1" s="1"/>
  <c r="U3184" i="1"/>
  <c r="T3184" i="1" s="1"/>
  <c r="S3184" i="1"/>
  <c r="R3184" i="1"/>
  <c r="Q3184" i="1"/>
  <c r="O3184" i="1"/>
  <c r="N3184" i="1"/>
  <c r="M3184" i="1"/>
  <c r="L3184" i="1"/>
  <c r="J3184" i="1"/>
  <c r="I3184" i="1"/>
  <c r="H3184" i="1"/>
  <c r="AH3183" i="1"/>
  <c r="AG3183" i="1" s="1"/>
  <c r="U3183" i="1"/>
  <c r="S3183" i="1"/>
  <c r="R3183" i="1"/>
  <c r="Q3183" i="1"/>
  <c r="O3183" i="1"/>
  <c r="N3183" i="1"/>
  <c r="M3183" i="1"/>
  <c r="J3183" i="1"/>
  <c r="L3183" i="1" s="1"/>
  <c r="I3183" i="1"/>
  <c r="H3183" i="1"/>
  <c r="AH3182" i="1"/>
  <c r="AG3182" i="1"/>
  <c r="U3182" i="1"/>
  <c r="T3182" i="1" s="1"/>
  <c r="S3182" i="1"/>
  <c r="R3182" i="1"/>
  <c r="Q3182" i="1"/>
  <c r="O3182" i="1"/>
  <c r="N3182" i="1"/>
  <c r="M3182" i="1"/>
  <c r="L3182" i="1"/>
  <c r="J3182" i="1"/>
  <c r="I3182" i="1"/>
  <c r="H3182" i="1"/>
  <c r="AH3181" i="1"/>
  <c r="AG3181" i="1"/>
  <c r="U3181" i="1"/>
  <c r="S3181" i="1"/>
  <c r="R3181" i="1"/>
  <c r="Q3181" i="1"/>
  <c r="O3181" i="1"/>
  <c r="N3181" i="1"/>
  <c r="M3181" i="1"/>
  <c r="J3181" i="1"/>
  <c r="L3181" i="1" s="1"/>
  <c r="I3181" i="1"/>
  <c r="H3181" i="1"/>
  <c r="AH3180" i="1"/>
  <c r="AG3180" i="1" s="1"/>
  <c r="U3180" i="1"/>
  <c r="S3180" i="1"/>
  <c r="R3180" i="1"/>
  <c r="Q3180" i="1"/>
  <c r="O3180" i="1"/>
  <c r="N3180" i="1"/>
  <c r="M3180" i="1"/>
  <c r="J3180" i="1"/>
  <c r="L3180" i="1" s="1"/>
  <c r="I3180" i="1"/>
  <c r="H3180" i="1"/>
  <c r="AH3179" i="1"/>
  <c r="AG3179" i="1" s="1"/>
  <c r="U3179" i="1"/>
  <c r="S3179" i="1"/>
  <c r="R3179" i="1"/>
  <c r="Q3179" i="1"/>
  <c r="O3179" i="1"/>
  <c r="N3179" i="1"/>
  <c r="M3179" i="1"/>
  <c r="J3179" i="1"/>
  <c r="L3179" i="1" s="1"/>
  <c r="I3179" i="1"/>
  <c r="H3179" i="1"/>
  <c r="AH3178" i="1"/>
  <c r="AG3178" i="1" s="1"/>
  <c r="U3178" i="1"/>
  <c r="S3178" i="1"/>
  <c r="R3178" i="1"/>
  <c r="Q3178" i="1"/>
  <c r="O3178" i="1"/>
  <c r="N3178" i="1"/>
  <c r="M3178" i="1"/>
  <c r="J3178" i="1"/>
  <c r="L3178" i="1" s="1"/>
  <c r="I3178" i="1"/>
  <c r="H3178" i="1"/>
  <c r="AH3177" i="1"/>
  <c r="AG3177" i="1" s="1"/>
  <c r="U3177" i="1"/>
  <c r="S3177" i="1"/>
  <c r="R3177" i="1"/>
  <c r="Q3177" i="1"/>
  <c r="O3177" i="1"/>
  <c r="N3177" i="1"/>
  <c r="M3177" i="1"/>
  <c r="J3177" i="1"/>
  <c r="L3177" i="1" s="1"/>
  <c r="I3177" i="1"/>
  <c r="H3177" i="1"/>
  <c r="AH3176" i="1"/>
  <c r="AG3176" i="1" s="1"/>
  <c r="U3176" i="1"/>
  <c r="S3176" i="1"/>
  <c r="R3176" i="1"/>
  <c r="Q3176" i="1"/>
  <c r="O3176" i="1"/>
  <c r="N3176" i="1"/>
  <c r="M3176" i="1"/>
  <c r="J3176" i="1"/>
  <c r="L3176" i="1" s="1"/>
  <c r="I3176" i="1"/>
  <c r="H3176" i="1"/>
  <c r="AH3175" i="1"/>
  <c r="AG3175" i="1" s="1"/>
  <c r="U3175" i="1"/>
  <c r="S3175" i="1"/>
  <c r="R3175" i="1"/>
  <c r="Q3175" i="1"/>
  <c r="O3175" i="1"/>
  <c r="N3175" i="1"/>
  <c r="M3175" i="1"/>
  <c r="J3175" i="1"/>
  <c r="L3175" i="1" s="1"/>
  <c r="I3175" i="1"/>
  <c r="H3175" i="1"/>
  <c r="AH3174" i="1"/>
  <c r="AG3174" i="1"/>
  <c r="U3174" i="1"/>
  <c r="T3174" i="1" s="1"/>
  <c r="S3174" i="1"/>
  <c r="R3174" i="1"/>
  <c r="Q3174" i="1"/>
  <c r="O3174" i="1"/>
  <c r="N3174" i="1"/>
  <c r="M3174" i="1"/>
  <c r="J3174" i="1"/>
  <c r="L3174" i="1" s="1"/>
  <c r="I3174" i="1"/>
  <c r="H3174" i="1"/>
  <c r="AH3173" i="1"/>
  <c r="AG3173" i="1"/>
  <c r="U3173" i="1"/>
  <c r="S3173" i="1"/>
  <c r="R3173" i="1"/>
  <c r="Q3173" i="1"/>
  <c r="O3173" i="1"/>
  <c r="N3173" i="1"/>
  <c r="M3173" i="1"/>
  <c r="J3173" i="1"/>
  <c r="L3173" i="1" s="1"/>
  <c r="I3173" i="1"/>
  <c r="H3173" i="1"/>
  <c r="AH3172" i="1"/>
  <c r="AG3172" i="1" s="1"/>
  <c r="U3172" i="1"/>
  <c r="S3172" i="1"/>
  <c r="R3172" i="1"/>
  <c r="Q3172" i="1"/>
  <c r="O3172" i="1"/>
  <c r="N3172" i="1"/>
  <c r="M3172" i="1"/>
  <c r="J3172" i="1"/>
  <c r="L3172" i="1" s="1"/>
  <c r="I3172" i="1"/>
  <c r="H3172" i="1"/>
  <c r="AH3171" i="1"/>
  <c r="AG3171" i="1" s="1"/>
  <c r="U3171" i="1"/>
  <c r="S3171" i="1"/>
  <c r="R3171" i="1"/>
  <c r="Q3171" i="1"/>
  <c r="O3171" i="1"/>
  <c r="N3171" i="1"/>
  <c r="M3171" i="1"/>
  <c r="J3171" i="1"/>
  <c r="L3171" i="1" s="1"/>
  <c r="I3171" i="1"/>
  <c r="H3171" i="1"/>
  <c r="AH3170" i="1"/>
  <c r="AG3170" i="1" s="1"/>
  <c r="U3170" i="1"/>
  <c r="S3170" i="1"/>
  <c r="R3170" i="1"/>
  <c r="Q3170" i="1"/>
  <c r="O3170" i="1"/>
  <c r="N3170" i="1"/>
  <c r="M3170" i="1"/>
  <c r="J3170" i="1"/>
  <c r="L3170" i="1" s="1"/>
  <c r="I3170" i="1"/>
  <c r="H3170" i="1"/>
  <c r="AH3169" i="1"/>
  <c r="AG3169" i="1"/>
  <c r="U3169" i="1"/>
  <c r="S3169" i="1"/>
  <c r="R3169" i="1"/>
  <c r="Q3169" i="1"/>
  <c r="O3169" i="1"/>
  <c r="N3169" i="1"/>
  <c r="M3169" i="1"/>
  <c r="J3169" i="1"/>
  <c r="L3169" i="1" s="1"/>
  <c r="I3169" i="1"/>
  <c r="H3169" i="1"/>
  <c r="AH3168" i="1"/>
  <c r="AG3168" i="1" s="1"/>
  <c r="U3168" i="1"/>
  <c r="S3168" i="1"/>
  <c r="R3168" i="1"/>
  <c r="Q3168" i="1"/>
  <c r="O3168" i="1"/>
  <c r="N3168" i="1"/>
  <c r="M3168" i="1"/>
  <c r="J3168" i="1"/>
  <c r="L3168" i="1" s="1"/>
  <c r="I3168" i="1"/>
  <c r="H3168" i="1"/>
  <c r="AH3167" i="1"/>
  <c r="AG3167" i="1" s="1"/>
  <c r="U3167" i="1"/>
  <c r="S3167" i="1"/>
  <c r="R3167" i="1"/>
  <c r="Q3167" i="1"/>
  <c r="O3167" i="1"/>
  <c r="N3167" i="1"/>
  <c r="M3167" i="1"/>
  <c r="J3167" i="1"/>
  <c r="L3167" i="1" s="1"/>
  <c r="I3167" i="1"/>
  <c r="H3167" i="1"/>
  <c r="AH3166" i="1"/>
  <c r="AG3166" i="1" s="1"/>
  <c r="U3166" i="1"/>
  <c r="S3166" i="1"/>
  <c r="R3166" i="1"/>
  <c r="Q3166" i="1"/>
  <c r="O3166" i="1"/>
  <c r="N3166" i="1"/>
  <c r="M3166" i="1"/>
  <c r="J3166" i="1"/>
  <c r="L3166" i="1" s="1"/>
  <c r="I3166" i="1"/>
  <c r="H3166" i="1"/>
  <c r="AH3165" i="1"/>
  <c r="AG3165" i="1"/>
  <c r="U3165" i="1"/>
  <c r="S3165" i="1"/>
  <c r="R3165" i="1"/>
  <c r="Q3165" i="1"/>
  <c r="O3165" i="1"/>
  <c r="N3165" i="1"/>
  <c r="M3165" i="1"/>
  <c r="J3165" i="1"/>
  <c r="L3165" i="1" s="1"/>
  <c r="I3165" i="1"/>
  <c r="H3165" i="1"/>
  <c r="AH3164" i="1"/>
  <c r="AG3164" i="1" s="1"/>
  <c r="U3164" i="1"/>
  <c r="S3164" i="1"/>
  <c r="R3164" i="1"/>
  <c r="Q3164" i="1"/>
  <c r="O3164" i="1"/>
  <c r="N3164" i="1"/>
  <c r="M3164" i="1"/>
  <c r="J3164" i="1"/>
  <c r="L3164" i="1" s="1"/>
  <c r="I3164" i="1"/>
  <c r="H3164" i="1"/>
  <c r="AH3163" i="1"/>
  <c r="AG3163" i="1" s="1"/>
  <c r="U3163" i="1"/>
  <c r="S3163" i="1"/>
  <c r="R3163" i="1"/>
  <c r="Q3163" i="1"/>
  <c r="O3163" i="1"/>
  <c r="N3163" i="1"/>
  <c r="M3163" i="1"/>
  <c r="J3163" i="1"/>
  <c r="L3163" i="1" s="1"/>
  <c r="I3163" i="1"/>
  <c r="H3163" i="1"/>
  <c r="AH3162" i="1"/>
  <c r="AG3162" i="1" s="1"/>
  <c r="U3162" i="1"/>
  <c r="T3162" i="1" s="1"/>
  <c r="S3162" i="1"/>
  <c r="R3162" i="1"/>
  <c r="Q3162" i="1"/>
  <c r="O3162" i="1"/>
  <c r="N3162" i="1"/>
  <c r="M3162" i="1"/>
  <c r="J3162" i="1"/>
  <c r="L3162" i="1" s="1"/>
  <c r="I3162" i="1"/>
  <c r="H3162" i="1"/>
  <c r="AH3161" i="1"/>
  <c r="AG3161" i="1" s="1"/>
  <c r="U3161" i="1"/>
  <c r="S3161" i="1"/>
  <c r="R3161" i="1"/>
  <c r="Q3161" i="1"/>
  <c r="O3161" i="1"/>
  <c r="N3161" i="1"/>
  <c r="M3161" i="1"/>
  <c r="J3161" i="1"/>
  <c r="L3161" i="1" s="1"/>
  <c r="I3161" i="1"/>
  <c r="H3161" i="1"/>
  <c r="AH3160" i="1"/>
  <c r="AG3160" i="1"/>
  <c r="U3160" i="1"/>
  <c r="S3160" i="1"/>
  <c r="R3160" i="1"/>
  <c r="Q3160" i="1"/>
  <c r="O3160" i="1"/>
  <c r="N3160" i="1"/>
  <c r="M3160" i="1"/>
  <c r="L3160" i="1"/>
  <c r="J3160" i="1"/>
  <c r="I3160" i="1"/>
  <c r="H3160" i="1"/>
  <c r="AH3159" i="1"/>
  <c r="AG3159" i="1" s="1"/>
  <c r="U3159" i="1"/>
  <c r="S3159" i="1"/>
  <c r="R3159" i="1"/>
  <c r="Q3159" i="1"/>
  <c r="O3159" i="1"/>
  <c r="N3159" i="1"/>
  <c r="M3159" i="1"/>
  <c r="J3159" i="1"/>
  <c r="L3159" i="1" s="1"/>
  <c r="I3159" i="1"/>
  <c r="H3159" i="1"/>
  <c r="AH3158" i="1"/>
  <c r="AG3158" i="1" s="1"/>
  <c r="U3158" i="1"/>
  <c r="V3158" i="1" s="1"/>
  <c r="S3158" i="1"/>
  <c r="R3158" i="1"/>
  <c r="Q3158" i="1"/>
  <c r="O3158" i="1"/>
  <c r="N3158" i="1"/>
  <c r="M3158" i="1"/>
  <c r="J3158" i="1"/>
  <c r="L3158" i="1" s="1"/>
  <c r="I3158" i="1"/>
  <c r="H3158" i="1"/>
  <c r="AH3157" i="1"/>
  <c r="AG3157" i="1" s="1"/>
  <c r="U3157" i="1"/>
  <c r="V3157" i="1" s="1"/>
  <c r="S3157" i="1"/>
  <c r="R3157" i="1"/>
  <c r="Q3157" i="1"/>
  <c r="O3157" i="1"/>
  <c r="N3157" i="1"/>
  <c r="M3157" i="1"/>
  <c r="J3157" i="1"/>
  <c r="L3157" i="1" s="1"/>
  <c r="I3157" i="1"/>
  <c r="H3157" i="1"/>
  <c r="AH3156" i="1"/>
  <c r="AG3156" i="1"/>
  <c r="U3156" i="1"/>
  <c r="S3156" i="1"/>
  <c r="R3156" i="1"/>
  <c r="Q3156" i="1"/>
  <c r="O3156" i="1"/>
  <c r="N3156" i="1"/>
  <c r="M3156" i="1"/>
  <c r="J3156" i="1"/>
  <c r="L3156" i="1" s="1"/>
  <c r="I3156" i="1"/>
  <c r="H3156" i="1"/>
  <c r="AH3155" i="1"/>
  <c r="AG3155" i="1" s="1"/>
  <c r="U3155" i="1"/>
  <c r="V3155" i="1" s="1"/>
  <c r="S3155" i="1"/>
  <c r="R3155" i="1"/>
  <c r="Q3155" i="1"/>
  <c r="O3155" i="1"/>
  <c r="N3155" i="1"/>
  <c r="M3155" i="1"/>
  <c r="L3155" i="1"/>
  <c r="J3155" i="1"/>
  <c r="I3155" i="1"/>
  <c r="H3155" i="1"/>
  <c r="AH3154" i="1"/>
  <c r="AG3154" i="1"/>
  <c r="U3154" i="1"/>
  <c r="T3154" i="1" s="1"/>
  <c r="S3154" i="1"/>
  <c r="R3154" i="1"/>
  <c r="Q3154" i="1"/>
  <c r="O3154" i="1"/>
  <c r="N3154" i="1"/>
  <c r="M3154" i="1"/>
  <c r="J3154" i="1"/>
  <c r="L3154" i="1" s="1"/>
  <c r="I3154" i="1"/>
  <c r="H3154" i="1"/>
  <c r="AH3153" i="1"/>
  <c r="AG3153" i="1" s="1"/>
  <c r="U3153" i="1"/>
  <c r="S3153" i="1"/>
  <c r="R3153" i="1"/>
  <c r="Q3153" i="1"/>
  <c r="O3153" i="1"/>
  <c r="N3153" i="1"/>
  <c r="M3153" i="1"/>
  <c r="J3153" i="1"/>
  <c r="L3153" i="1" s="1"/>
  <c r="I3153" i="1"/>
  <c r="H3153" i="1"/>
  <c r="AH3152" i="1"/>
  <c r="AG3152" i="1" s="1"/>
  <c r="U3152" i="1"/>
  <c r="S3152" i="1"/>
  <c r="R3152" i="1"/>
  <c r="Q3152" i="1"/>
  <c r="O3152" i="1"/>
  <c r="N3152" i="1"/>
  <c r="M3152" i="1"/>
  <c r="J3152" i="1"/>
  <c r="L3152" i="1" s="1"/>
  <c r="I3152" i="1"/>
  <c r="H3152" i="1"/>
  <c r="AH3151" i="1"/>
  <c r="AG3151" i="1" s="1"/>
  <c r="U3151" i="1"/>
  <c r="S3151" i="1"/>
  <c r="R3151" i="1"/>
  <c r="Q3151" i="1"/>
  <c r="O3151" i="1"/>
  <c r="N3151" i="1"/>
  <c r="M3151" i="1"/>
  <c r="J3151" i="1"/>
  <c r="L3151" i="1" s="1"/>
  <c r="I3151" i="1"/>
  <c r="H3151" i="1"/>
  <c r="AH3150" i="1"/>
  <c r="AG3150" i="1"/>
  <c r="U3150" i="1"/>
  <c r="S3150" i="1"/>
  <c r="R3150" i="1"/>
  <c r="Q3150" i="1"/>
  <c r="O3150" i="1"/>
  <c r="N3150" i="1"/>
  <c r="M3150" i="1"/>
  <c r="J3150" i="1"/>
  <c r="L3150" i="1" s="1"/>
  <c r="I3150" i="1"/>
  <c r="H3150" i="1"/>
  <c r="AH3149" i="1"/>
  <c r="AG3149" i="1" s="1"/>
  <c r="U3149" i="1"/>
  <c r="S3149" i="1"/>
  <c r="R3149" i="1"/>
  <c r="Q3149" i="1"/>
  <c r="O3149" i="1"/>
  <c r="N3149" i="1"/>
  <c r="M3149" i="1"/>
  <c r="J3149" i="1"/>
  <c r="L3149" i="1" s="1"/>
  <c r="I3149" i="1"/>
  <c r="H3149" i="1"/>
  <c r="AH3148" i="1"/>
  <c r="AG3148" i="1"/>
  <c r="U3148" i="1"/>
  <c r="T3148" i="1" s="1"/>
  <c r="S3148" i="1"/>
  <c r="R3148" i="1"/>
  <c r="Q3148" i="1"/>
  <c r="O3148" i="1"/>
  <c r="N3148" i="1"/>
  <c r="M3148" i="1"/>
  <c r="J3148" i="1"/>
  <c r="L3148" i="1" s="1"/>
  <c r="I3148" i="1"/>
  <c r="H3148" i="1"/>
  <c r="AH3147" i="1"/>
  <c r="AG3147" i="1" s="1"/>
  <c r="U3147" i="1"/>
  <c r="S3147" i="1"/>
  <c r="R3147" i="1"/>
  <c r="Q3147" i="1"/>
  <c r="O3147" i="1"/>
  <c r="N3147" i="1"/>
  <c r="M3147" i="1"/>
  <c r="J3147" i="1"/>
  <c r="L3147" i="1" s="1"/>
  <c r="I3147" i="1"/>
  <c r="H3147" i="1"/>
  <c r="AH3146" i="1"/>
  <c r="AG3146" i="1" s="1"/>
  <c r="U3146" i="1"/>
  <c r="S3146" i="1"/>
  <c r="R3146" i="1"/>
  <c r="Q3146" i="1"/>
  <c r="O3146" i="1"/>
  <c r="N3146" i="1"/>
  <c r="M3146" i="1"/>
  <c r="J3146" i="1"/>
  <c r="L3146" i="1" s="1"/>
  <c r="I3146" i="1"/>
  <c r="H3146" i="1"/>
  <c r="AH3145" i="1"/>
  <c r="AG3145" i="1"/>
  <c r="U3145" i="1"/>
  <c r="T3145" i="1" s="1"/>
  <c r="S3145" i="1"/>
  <c r="R3145" i="1"/>
  <c r="Q3145" i="1"/>
  <c r="O3145" i="1"/>
  <c r="N3145" i="1"/>
  <c r="M3145" i="1"/>
  <c r="L3145" i="1"/>
  <c r="J3145" i="1"/>
  <c r="I3145" i="1"/>
  <c r="H3145" i="1"/>
  <c r="AH3144" i="1"/>
  <c r="AG3144" i="1"/>
  <c r="U3144" i="1"/>
  <c r="S3144" i="1"/>
  <c r="R3144" i="1"/>
  <c r="Q3144" i="1"/>
  <c r="O3144" i="1"/>
  <c r="N3144" i="1"/>
  <c r="M3144" i="1"/>
  <c r="J3144" i="1"/>
  <c r="L3144" i="1" s="1"/>
  <c r="I3144" i="1"/>
  <c r="H3144" i="1"/>
  <c r="AH3143" i="1"/>
  <c r="AG3143" i="1" s="1"/>
  <c r="U3143" i="1"/>
  <c r="T3143" i="1" s="1"/>
  <c r="S3143" i="1"/>
  <c r="R3143" i="1"/>
  <c r="Q3143" i="1"/>
  <c r="O3143" i="1"/>
  <c r="N3143" i="1"/>
  <c r="M3143" i="1"/>
  <c r="J3143" i="1"/>
  <c r="L3143" i="1" s="1"/>
  <c r="I3143" i="1"/>
  <c r="H3143" i="1"/>
  <c r="AH3142" i="1"/>
  <c r="AG3142" i="1"/>
  <c r="U3142" i="1"/>
  <c r="S3142" i="1"/>
  <c r="R3142" i="1"/>
  <c r="Q3142" i="1"/>
  <c r="O3142" i="1"/>
  <c r="N3142" i="1"/>
  <c r="M3142" i="1"/>
  <c r="L3142" i="1"/>
  <c r="J3142" i="1"/>
  <c r="I3142" i="1"/>
  <c r="H3142" i="1"/>
  <c r="AH3141" i="1"/>
  <c r="AG3141" i="1" s="1"/>
  <c r="U3141" i="1"/>
  <c r="V3141" i="1" s="1"/>
  <c r="S3141" i="1"/>
  <c r="R3141" i="1"/>
  <c r="Q3141" i="1"/>
  <c r="O3141" i="1"/>
  <c r="N3141" i="1"/>
  <c r="M3141" i="1"/>
  <c r="J3141" i="1"/>
  <c r="L3141" i="1" s="1"/>
  <c r="I3141" i="1"/>
  <c r="H3141" i="1"/>
  <c r="AH3140" i="1"/>
  <c r="AG3140" i="1" s="1"/>
  <c r="U3140" i="1"/>
  <c r="S3140" i="1"/>
  <c r="R3140" i="1"/>
  <c r="Q3140" i="1"/>
  <c r="O3140" i="1"/>
  <c r="N3140" i="1"/>
  <c r="M3140" i="1"/>
  <c r="L3140" i="1"/>
  <c r="J3140" i="1"/>
  <c r="I3140" i="1"/>
  <c r="H3140" i="1"/>
  <c r="AH3139" i="1"/>
  <c r="AG3139" i="1" s="1"/>
  <c r="U3139" i="1"/>
  <c r="S3139" i="1"/>
  <c r="R3139" i="1"/>
  <c r="Q3139" i="1"/>
  <c r="O3139" i="1"/>
  <c r="N3139" i="1"/>
  <c r="M3139" i="1"/>
  <c r="J3139" i="1"/>
  <c r="L3139" i="1" s="1"/>
  <c r="I3139" i="1"/>
  <c r="H3139" i="1"/>
  <c r="AH3138" i="1"/>
  <c r="AG3138" i="1" s="1"/>
  <c r="U3138" i="1"/>
  <c r="S3138" i="1"/>
  <c r="R3138" i="1"/>
  <c r="Q3138" i="1"/>
  <c r="O3138" i="1"/>
  <c r="N3138" i="1"/>
  <c r="M3138" i="1"/>
  <c r="J3138" i="1"/>
  <c r="L3138" i="1" s="1"/>
  <c r="I3138" i="1"/>
  <c r="H3138" i="1"/>
  <c r="AH3137" i="1"/>
  <c r="AG3137" i="1"/>
  <c r="U3137" i="1"/>
  <c r="S3137" i="1"/>
  <c r="R3137" i="1"/>
  <c r="Q3137" i="1"/>
  <c r="O3137" i="1"/>
  <c r="N3137" i="1"/>
  <c r="M3137" i="1"/>
  <c r="L3137" i="1"/>
  <c r="J3137" i="1"/>
  <c r="I3137" i="1"/>
  <c r="H3137" i="1"/>
  <c r="AH3136" i="1"/>
  <c r="AG3136" i="1" s="1"/>
  <c r="U3136" i="1"/>
  <c r="V3136" i="1" s="1"/>
  <c r="S3136" i="1"/>
  <c r="R3136" i="1"/>
  <c r="Q3136" i="1"/>
  <c r="O3136" i="1"/>
  <c r="N3136" i="1"/>
  <c r="M3136" i="1"/>
  <c r="J3136" i="1"/>
  <c r="L3136" i="1" s="1"/>
  <c r="I3136" i="1"/>
  <c r="H3136" i="1"/>
  <c r="AH3135" i="1"/>
  <c r="AG3135" i="1"/>
  <c r="U3135" i="1"/>
  <c r="V3135" i="1" s="1"/>
  <c r="S3135" i="1"/>
  <c r="R3135" i="1"/>
  <c r="Q3135" i="1"/>
  <c r="O3135" i="1"/>
  <c r="N3135" i="1"/>
  <c r="M3135" i="1"/>
  <c r="J3135" i="1"/>
  <c r="L3135" i="1" s="1"/>
  <c r="I3135" i="1"/>
  <c r="H3135" i="1"/>
  <c r="AH3134" i="1"/>
  <c r="AG3134" i="1"/>
  <c r="U3134" i="1"/>
  <c r="S3134" i="1"/>
  <c r="R3134" i="1"/>
  <c r="Q3134" i="1"/>
  <c r="O3134" i="1"/>
  <c r="N3134" i="1"/>
  <c r="M3134" i="1"/>
  <c r="J3134" i="1"/>
  <c r="L3134" i="1" s="1"/>
  <c r="I3134" i="1"/>
  <c r="H3134" i="1"/>
  <c r="AH3133" i="1"/>
  <c r="AG3133" i="1"/>
  <c r="U3133" i="1"/>
  <c r="T3133" i="1" s="1"/>
  <c r="S3133" i="1"/>
  <c r="R3133" i="1"/>
  <c r="Q3133" i="1"/>
  <c r="O3133" i="1"/>
  <c r="N3133" i="1"/>
  <c r="M3133" i="1"/>
  <c r="L3133" i="1"/>
  <c r="J3133" i="1"/>
  <c r="I3133" i="1"/>
  <c r="H3133" i="1"/>
  <c r="AH3132" i="1"/>
  <c r="AG3132" i="1" s="1"/>
  <c r="U3132" i="1"/>
  <c r="S3132" i="1"/>
  <c r="R3132" i="1"/>
  <c r="Q3132" i="1"/>
  <c r="O3132" i="1"/>
  <c r="N3132" i="1"/>
  <c r="M3132" i="1"/>
  <c r="J3132" i="1"/>
  <c r="L3132" i="1" s="1"/>
  <c r="I3132" i="1"/>
  <c r="H3132" i="1"/>
  <c r="AH3131" i="1"/>
  <c r="AG3131" i="1"/>
  <c r="U3131" i="1"/>
  <c r="S3131" i="1"/>
  <c r="R3131" i="1"/>
  <c r="Q3131" i="1"/>
  <c r="O3131" i="1"/>
  <c r="N3131" i="1"/>
  <c r="M3131" i="1"/>
  <c r="J3131" i="1"/>
  <c r="L3131" i="1" s="1"/>
  <c r="I3131" i="1"/>
  <c r="H3131" i="1"/>
  <c r="AH3130" i="1"/>
  <c r="AG3130" i="1" s="1"/>
  <c r="U3130" i="1"/>
  <c r="S3130" i="1"/>
  <c r="R3130" i="1"/>
  <c r="Q3130" i="1"/>
  <c r="O3130" i="1"/>
  <c r="N3130" i="1"/>
  <c r="M3130" i="1"/>
  <c r="J3130" i="1"/>
  <c r="L3130" i="1" s="1"/>
  <c r="I3130" i="1"/>
  <c r="H3130" i="1"/>
  <c r="AH3129" i="1"/>
  <c r="AG3129" i="1" s="1"/>
  <c r="U3129" i="1"/>
  <c r="T3129" i="1" s="1"/>
  <c r="S3129" i="1"/>
  <c r="R3129" i="1"/>
  <c r="Q3129" i="1"/>
  <c r="O3129" i="1"/>
  <c r="N3129" i="1"/>
  <c r="M3129" i="1"/>
  <c r="J3129" i="1"/>
  <c r="L3129" i="1" s="1"/>
  <c r="I3129" i="1"/>
  <c r="H3129" i="1"/>
  <c r="AH3128" i="1"/>
  <c r="AG3128" i="1" s="1"/>
  <c r="U3128" i="1"/>
  <c r="T3128" i="1" s="1"/>
  <c r="S3128" i="1"/>
  <c r="R3128" i="1"/>
  <c r="Q3128" i="1"/>
  <c r="O3128" i="1"/>
  <c r="N3128" i="1"/>
  <c r="M3128" i="1"/>
  <c r="J3128" i="1"/>
  <c r="L3128" i="1" s="1"/>
  <c r="I3128" i="1"/>
  <c r="H3128" i="1"/>
  <c r="AH3127" i="1"/>
  <c r="AG3127" i="1" s="1"/>
  <c r="U3127" i="1"/>
  <c r="S3127" i="1"/>
  <c r="R3127" i="1"/>
  <c r="Q3127" i="1"/>
  <c r="O3127" i="1"/>
  <c r="N3127" i="1"/>
  <c r="M3127" i="1"/>
  <c r="L3127" i="1"/>
  <c r="J3127" i="1"/>
  <c r="I3127" i="1"/>
  <c r="H3127" i="1"/>
  <c r="AH3126" i="1"/>
  <c r="AG3126" i="1"/>
  <c r="U3126" i="1"/>
  <c r="S3126" i="1"/>
  <c r="R3126" i="1"/>
  <c r="Q3126" i="1"/>
  <c r="O3126" i="1"/>
  <c r="N3126" i="1"/>
  <c r="M3126" i="1"/>
  <c r="J3126" i="1"/>
  <c r="L3126" i="1" s="1"/>
  <c r="I3126" i="1"/>
  <c r="H3126" i="1"/>
  <c r="AH3125" i="1"/>
  <c r="AG3125" i="1" s="1"/>
  <c r="U3125" i="1"/>
  <c r="S3125" i="1"/>
  <c r="R3125" i="1"/>
  <c r="Q3125" i="1"/>
  <c r="O3125" i="1"/>
  <c r="N3125" i="1"/>
  <c r="M3125" i="1"/>
  <c r="J3125" i="1"/>
  <c r="L3125" i="1" s="1"/>
  <c r="I3125" i="1"/>
  <c r="H3125" i="1"/>
  <c r="AH3124" i="1"/>
  <c r="AG3124" i="1" s="1"/>
  <c r="U3124" i="1"/>
  <c r="T3124" i="1" s="1"/>
  <c r="S3124" i="1"/>
  <c r="R3124" i="1"/>
  <c r="Q3124" i="1"/>
  <c r="O3124" i="1"/>
  <c r="N3124" i="1"/>
  <c r="M3124" i="1"/>
  <c r="J3124" i="1"/>
  <c r="L3124" i="1" s="1"/>
  <c r="I3124" i="1"/>
  <c r="H3124" i="1"/>
  <c r="AH3123" i="1"/>
  <c r="AG3123" i="1"/>
  <c r="U3123" i="1"/>
  <c r="T3123" i="1" s="1"/>
  <c r="S3123" i="1"/>
  <c r="R3123" i="1"/>
  <c r="Q3123" i="1"/>
  <c r="O3123" i="1"/>
  <c r="N3123" i="1"/>
  <c r="M3123" i="1"/>
  <c r="J3123" i="1"/>
  <c r="L3123" i="1" s="1"/>
  <c r="I3123" i="1"/>
  <c r="H3123" i="1"/>
  <c r="AH3122" i="1"/>
  <c r="AG3122" i="1"/>
  <c r="U3122" i="1"/>
  <c r="S3122" i="1"/>
  <c r="R3122" i="1"/>
  <c r="Q3122" i="1"/>
  <c r="O3122" i="1"/>
  <c r="N3122" i="1"/>
  <c r="M3122" i="1"/>
  <c r="J3122" i="1"/>
  <c r="L3122" i="1" s="1"/>
  <c r="I3122" i="1"/>
  <c r="H3122" i="1"/>
  <c r="AH3121" i="1"/>
  <c r="AG3121" i="1" s="1"/>
  <c r="U3121" i="1"/>
  <c r="V3121" i="1" s="1"/>
  <c r="S3121" i="1"/>
  <c r="R3121" i="1"/>
  <c r="Q3121" i="1"/>
  <c r="O3121" i="1"/>
  <c r="N3121" i="1"/>
  <c r="M3121" i="1"/>
  <c r="J3121" i="1"/>
  <c r="L3121" i="1" s="1"/>
  <c r="I3121" i="1"/>
  <c r="H3121" i="1"/>
  <c r="AH3120" i="1"/>
  <c r="AG3120" i="1"/>
  <c r="U3120" i="1"/>
  <c r="S3120" i="1"/>
  <c r="R3120" i="1"/>
  <c r="Q3120" i="1"/>
  <c r="O3120" i="1"/>
  <c r="N3120" i="1"/>
  <c r="M3120" i="1"/>
  <c r="L3120" i="1"/>
  <c r="J3120" i="1"/>
  <c r="I3120" i="1"/>
  <c r="H3120" i="1"/>
  <c r="AH3119" i="1"/>
  <c r="AG3119" i="1" s="1"/>
  <c r="U3119" i="1"/>
  <c r="V3119" i="1" s="1"/>
  <c r="S3119" i="1"/>
  <c r="R3119" i="1"/>
  <c r="Q3119" i="1"/>
  <c r="O3119" i="1"/>
  <c r="N3119" i="1"/>
  <c r="M3119" i="1"/>
  <c r="J3119" i="1"/>
  <c r="L3119" i="1" s="1"/>
  <c r="I3119" i="1"/>
  <c r="H3119" i="1"/>
  <c r="AH3118" i="1"/>
  <c r="AG3118" i="1"/>
  <c r="U3118" i="1"/>
  <c r="T3118" i="1" s="1"/>
  <c r="S3118" i="1"/>
  <c r="R3118" i="1"/>
  <c r="Q3118" i="1"/>
  <c r="O3118" i="1"/>
  <c r="N3118" i="1"/>
  <c r="M3118" i="1"/>
  <c r="J3118" i="1"/>
  <c r="L3118" i="1" s="1"/>
  <c r="I3118" i="1"/>
  <c r="H3118" i="1"/>
  <c r="AH3117" i="1"/>
  <c r="AG3117" i="1" s="1"/>
  <c r="U3117" i="1"/>
  <c r="T3117" i="1" s="1"/>
  <c r="S3117" i="1"/>
  <c r="R3117" i="1"/>
  <c r="Q3117" i="1"/>
  <c r="O3117" i="1"/>
  <c r="N3117" i="1"/>
  <c r="M3117" i="1"/>
  <c r="J3117" i="1"/>
  <c r="L3117" i="1" s="1"/>
  <c r="I3117" i="1"/>
  <c r="H3117" i="1"/>
  <c r="AH3116" i="1"/>
  <c r="AG3116" i="1" s="1"/>
  <c r="U3116" i="1"/>
  <c r="S3116" i="1"/>
  <c r="R3116" i="1"/>
  <c r="Q3116" i="1"/>
  <c r="O3116" i="1"/>
  <c r="N3116" i="1"/>
  <c r="M3116" i="1"/>
  <c r="J3116" i="1"/>
  <c r="L3116" i="1" s="1"/>
  <c r="I3116" i="1"/>
  <c r="H3116" i="1"/>
  <c r="AH3115" i="1"/>
  <c r="AG3115" i="1"/>
  <c r="U3115" i="1"/>
  <c r="S3115" i="1"/>
  <c r="R3115" i="1"/>
  <c r="Q3115" i="1"/>
  <c r="O3115" i="1"/>
  <c r="N3115" i="1"/>
  <c r="M3115" i="1"/>
  <c r="J3115" i="1"/>
  <c r="L3115" i="1" s="1"/>
  <c r="I3115" i="1"/>
  <c r="H3115" i="1"/>
  <c r="AH3114" i="1"/>
  <c r="AG3114" i="1" s="1"/>
  <c r="U3114" i="1"/>
  <c r="S3114" i="1"/>
  <c r="R3114" i="1"/>
  <c r="Q3114" i="1"/>
  <c r="O3114" i="1"/>
  <c r="N3114" i="1"/>
  <c r="M3114" i="1"/>
  <c r="J3114" i="1"/>
  <c r="L3114" i="1" s="1"/>
  <c r="I3114" i="1"/>
  <c r="H3114" i="1"/>
  <c r="AH3113" i="1"/>
  <c r="AG3113" i="1" s="1"/>
  <c r="U3113" i="1"/>
  <c r="S3113" i="1"/>
  <c r="R3113" i="1"/>
  <c r="Q3113" i="1"/>
  <c r="O3113" i="1"/>
  <c r="N3113" i="1"/>
  <c r="M3113" i="1"/>
  <c r="J3113" i="1"/>
  <c r="L3113" i="1" s="1"/>
  <c r="I3113" i="1"/>
  <c r="H3113" i="1"/>
  <c r="AH3112" i="1"/>
  <c r="AG3112" i="1"/>
  <c r="U3112" i="1"/>
  <c r="S3112" i="1"/>
  <c r="R3112" i="1"/>
  <c r="Q3112" i="1"/>
  <c r="O3112" i="1"/>
  <c r="N3112" i="1"/>
  <c r="M3112" i="1"/>
  <c r="J3112" i="1"/>
  <c r="L3112" i="1" s="1"/>
  <c r="I3112" i="1"/>
  <c r="H3112" i="1"/>
  <c r="AH3111" i="1"/>
  <c r="AG3111" i="1" s="1"/>
  <c r="U3111" i="1"/>
  <c r="V3111" i="1" s="1"/>
  <c r="S3111" i="1"/>
  <c r="R3111" i="1"/>
  <c r="Q3111" i="1"/>
  <c r="O3111" i="1"/>
  <c r="N3111" i="1"/>
  <c r="M3111" i="1"/>
  <c r="J3111" i="1"/>
  <c r="L3111" i="1" s="1"/>
  <c r="I3111" i="1"/>
  <c r="H3111" i="1"/>
  <c r="AH3110" i="1"/>
  <c r="AG3110" i="1" s="1"/>
  <c r="U3110" i="1"/>
  <c r="S3110" i="1"/>
  <c r="R3110" i="1"/>
  <c r="Q3110" i="1"/>
  <c r="O3110" i="1"/>
  <c r="N3110" i="1"/>
  <c r="M3110" i="1"/>
  <c r="J3110" i="1"/>
  <c r="L3110" i="1" s="1"/>
  <c r="I3110" i="1"/>
  <c r="H3110" i="1"/>
  <c r="AH3109" i="1"/>
  <c r="AG3109" i="1"/>
  <c r="U3109" i="1"/>
  <c r="S3109" i="1"/>
  <c r="R3109" i="1"/>
  <c r="Q3109" i="1"/>
  <c r="O3109" i="1"/>
  <c r="N3109" i="1"/>
  <c r="M3109" i="1"/>
  <c r="J3109" i="1"/>
  <c r="L3109" i="1" s="1"/>
  <c r="I3109" i="1"/>
  <c r="H3109" i="1"/>
  <c r="AH3108" i="1"/>
  <c r="AG3108" i="1" s="1"/>
  <c r="U3108" i="1"/>
  <c r="S3108" i="1"/>
  <c r="R3108" i="1"/>
  <c r="Q3108" i="1"/>
  <c r="O3108" i="1"/>
  <c r="N3108" i="1"/>
  <c r="M3108" i="1"/>
  <c r="L3108" i="1"/>
  <c r="J3108" i="1"/>
  <c r="I3108" i="1"/>
  <c r="H3108" i="1"/>
  <c r="AH3107" i="1"/>
  <c r="AG3107" i="1"/>
  <c r="U3107" i="1"/>
  <c r="S3107" i="1"/>
  <c r="R3107" i="1"/>
  <c r="Q3107" i="1"/>
  <c r="O3107" i="1"/>
  <c r="N3107" i="1"/>
  <c r="M3107" i="1"/>
  <c r="J3107" i="1"/>
  <c r="L3107" i="1" s="1"/>
  <c r="I3107" i="1"/>
  <c r="H3107" i="1"/>
  <c r="AH3106" i="1"/>
  <c r="AG3106" i="1" s="1"/>
  <c r="U3106" i="1"/>
  <c r="S3106" i="1"/>
  <c r="R3106" i="1"/>
  <c r="Q3106" i="1"/>
  <c r="O3106" i="1"/>
  <c r="N3106" i="1"/>
  <c r="M3106" i="1"/>
  <c r="J3106" i="1"/>
  <c r="L3106" i="1" s="1"/>
  <c r="I3106" i="1"/>
  <c r="H3106" i="1"/>
  <c r="AH3105" i="1"/>
  <c r="AG3105" i="1" s="1"/>
  <c r="U3105" i="1"/>
  <c r="S3105" i="1"/>
  <c r="R3105" i="1"/>
  <c r="Q3105" i="1"/>
  <c r="O3105" i="1"/>
  <c r="N3105" i="1"/>
  <c r="M3105" i="1"/>
  <c r="J3105" i="1"/>
  <c r="L3105" i="1" s="1"/>
  <c r="I3105" i="1"/>
  <c r="H3105" i="1"/>
  <c r="AH3104" i="1"/>
  <c r="AG3104" i="1"/>
  <c r="U3104" i="1"/>
  <c r="S3104" i="1"/>
  <c r="R3104" i="1"/>
  <c r="Q3104" i="1"/>
  <c r="O3104" i="1"/>
  <c r="N3104" i="1"/>
  <c r="M3104" i="1"/>
  <c r="J3104" i="1"/>
  <c r="L3104" i="1" s="1"/>
  <c r="I3104" i="1"/>
  <c r="H3104" i="1"/>
  <c r="AH3103" i="1"/>
  <c r="AG3103" i="1" s="1"/>
  <c r="U3103" i="1"/>
  <c r="T3103" i="1" s="1"/>
  <c r="S3103" i="1"/>
  <c r="R3103" i="1"/>
  <c r="Q3103" i="1"/>
  <c r="O3103" i="1"/>
  <c r="N3103" i="1"/>
  <c r="M3103" i="1"/>
  <c r="J3103" i="1"/>
  <c r="L3103" i="1" s="1"/>
  <c r="I3103" i="1"/>
  <c r="H3103" i="1"/>
  <c r="AH3102" i="1"/>
  <c r="AG3102" i="1" s="1"/>
  <c r="U3102" i="1"/>
  <c r="S3102" i="1"/>
  <c r="R3102" i="1"/>
  <c r="Q3102" i="1"/>
  <c r="O3102" i="1"/>
  <c r="N3102" i="1"/>
  <c r="M3102" i="1"/>
  <c r="J3102" i="1"/>
  <c r="L3102" i="1" s="1"/>
  <c r="I3102" i="1"/>
  <c r="H3102" i="1"/>
  <c r="AH3101" i="1"/>
  <c r="AG3101" i="1" s="1"/>
  <c r="U3101" i="1"/>
  <c r="S3101" i="1"/>
  <c r="R3101" i="1"/>
  <c r="Q3101" i="1"/>
  <c r="O3101" i="1"/>
  <c r="N3101" i="1"/>
  <c r="M3101" i="1"/>
  <c r="J3101" i="1"/>
  <c r="L3101" i="1" s="1"/>
  <c r="I3101" i="1"/>
  <c r="H3101" i="1"/>
  <c r="AH3100" i="1"/>
  <c r="AG3100" i="1" s="1"/>
  <c r="U3100" i="1"/>
  <c r="S3100" i="1"/>
  <c r="R3100" i="1"/>
  <c r="Q3100" i="1"/>
  <c r="O3100" i="1"/>
  <c r="N3100" i="1"/>
  <c r="M3100" i="1"/>
  <c r="J3100" i="1"/>
  <c r="L3100" i="1" s="1"/>
  <c r="I3100" i="1"/>
  <c r="H3100" i="1"/>
  <c r="AH3099" i="1"/>
  <c r="AG3099" i="1" s="1"/>
  <c r="U3099" i="1"/>
  <c r="S3099" i="1"/>
  <c r="R3099" i="1"/>
  <c r="Q3099" i="1"/>
  <c r="O3099" i="1"/>
  <c r="N3099" i="1"/>
  <c r="M3099" i="1"/>
  <c r="J3099" i="1"/>
  <c r="L3099" i="1" s="1"/>
  <c r="I3099" i="1"/>
  <c r="H3099" i="1"/>
  <c r="AH3098" i="1"/>
  <c r="AG3098" i="1" s="1"/>
  <c r="U3098" i="1"/>
  <c r="V3098" i="1" s="1"/>
  <c r="S3098" i="1"/>
  <c r="R3098" i="1"/>
  <c r="Q3098" i="1"/>
  <c r="O3098" i="1"/>
  <c r="N3098" i="1"/>
  <c r="M3098" i="1"/>
  <c r="J3098" i="1"/>
  <c r="L3098" i="1" s="1"/>
  <c r="I3098" i="1"/>
  <c r="H3098" i="1"/>
  <c r="AH3097" i="1"/>
  <c r="AG3097" i="1" s="1"/>
  <c r="U3097" i="1"/>
  <c r="S3097" i="1"/>
  <c r="R3097" i="1"/>
  <c r="Q3097" i="1"/>
  <c r="O3097" i="1"/>
  <c r="N3097" i="1"/>
  <c r="M3097" i="1"/>
  <c r="J3097" i="1"/>
  <c r="L3097" i="1" s="1"/>
  <c r="I3097" i="1"/>
  <c r="H3097" i="1"/>
  <c r="AH3096" i="1"/>
  <c r="AG3096" i="1"/>
  <c r="U3096" i="1"/>
  <c r="S3096" i="1"/>
  <c r="R3096" i="1"/>
  <c r="Q3096" i="1"/>
  <c r="O3096" i="1"/>
  <c r="N3096" i="1"/>
  <c r="M3096" i="1"/>
  <c r="L3096" i="1"/>
  <c r="J3096" i="1"/>
  <c r="I3096" i="1"/>
  <c r="H3096" i="1"/>
  <c r="AH3095" i="1"/>
  <c r="AG3095" i="1"/>
  <c r="U3095" i="1"/>
  <c r="V3095" i="1" s="1"/>
  <c r="S3095" i="1"/>
  <c r="R3095" i="1"/>
  <c r="Q3095" i="1"/>
  <c r="O3095" i="1"/>
  <c r="N3095" i="1"/>
  <c r="M3095" i="1"/>
  <c r="J3095" i="1"/>
  <c r="L3095" i="1" s="1"/>
  <c r="I3095" i="1"/>
  <c r="H3095" i="1"/>
  <c r="AH3094" i="1"/>
  <c r="AG3094" i="1" s="1"/>
  <c r="U3094" i="1"/>
  <c r="T3094" i="1" s="1"/>
  <c r="S3094" i="1"/>
  <c r="R3094" i="1"/>
  <c r="Q3094" i="1"/>
  <c r="O3094" i="1"/>
  <c r="N3094" i="1"/>
  <c r="M3094" i="1"/>
  <c r="J3094" i="1"/>
  <c r="L3094" i="1" s="1"/>
  <c r="I3094" i="1"/>
  <c r="H3094" i="1"/>
  <c r="AH3093" i="1"/>
  <c r="AG3093" i="1"/>
  <c r="U3093" i="1"/>
  <c r="T3093" i="1" s="1"/>
  <c r="S3093" i="1"/>
  <c r="R3093" i="1"/>
  <c r="Q3093" i="1"/>
  <c r="O3093" i="1"/>
  <c r="N3093" i="1"/>
  <c r="M3093" i="1"/>
  <c r="J3093" i="1"/>
  <c r="L3093" i="1" s="1"/>
  <c r="I3093" i="1"/>
  <c r="H3093" i="1"/>
  <c r="AH3092" i="1"/>
  <c r="AG3092" i="1" s="1"/>
  <c r="U3092" i="1"/>
  <c r="S3092" i="1"/>
  <c r="R3092" i="1"/>
  <c r="Q3092" i="1"/>
  <c r="O3092" i="1"/>
  <c r="N3092" i="1"/>
  <c r="M3092" i="1"/>
  <c r="J3092" i="1"/>
  <c r="L3092" i="1" s="1"/>
  <c r="I3092" i="1"/>
  <c r="H3092" i="1"/>
  <c r="AH3091" i="1"/>
  <c r="AG3091" i="1" s="1"/>
  <c r="U3091" i="1"/>
  <c r="S3091" i="1"/>
  <c r="R3091" i="1"/>
  <c r="Q3091" i="1"/>
  <c r="O3091" i="1"/>
  <c r="N3091" i="1"/>
  <c r="M3091" i="1"/>
  <c r="J3091" i="1"/>
  <c r="L3091" i="1" s="1"/>
  <c r="I3091" i="1"/>
  <c r="H3091" i="1"/>
  <c r="AH3090" i="1"/>
  <c r="AG3090" i="1" s="1"/>
  <c r="U3090" i="1"/>
  <c r="V3090" i="1" s="1"/>
  <c r="S3090" i="1"/>
  <c r="R3090" i="1"/>
  <c r="Q3090" i="1"/>
  <c r="O3090" i="1"/>
  <c r="N3090" i="1"/>
  <c r="M3090" i="1"/>
  <c r="J3090" i="1"/>
  <c r="L3090" i="1" s="1"/>
  <c r="I3090" i="1"/>
  <c r="H3090" i="1"/>
  <c r="AH3089" i="1"/>
  <c r="AG3089" i="1" s="1"/>
  <c r="U3089" i="1"/>
  <c r="S3089" i="1"/>
  <c r="R3089" i="1"/>
  <c r="Q3089" i="1"/>
  <c r="O3089" i="1"/>
  <c r="N3089" i="1"/>
  <c r="M3089" i="1"/>
  <c r="J3089" i="1"/>
  <c r="L3089" i="1" s="1"/>
  <c r="I3089" i="1"/>
  <c r="H3089" i="1"/>
  <c r="AH3088" i="1"/>
  <c r="AG3088" i="1" s="1"/>
  <c r="U3088" i="1"/>
  <c r="S3088" i="1"/>
  <c r="R3088" i="1"/>
  <c r="Q3088" i="1"/>
  <c r="O3088" i="1"/>
  <c r="N3088" i="1"/>
  <c r="M3088" i="1"/>
  <c r="J3088" i="1"/>
  <c r="L3088" i="1" s="1"/>
  <c r="I3088" i="1"/>
  <c r="H3088" i="1"/>
  <c r="AH3087" i="1"/>
  <c r="AG3087" i="1"/>
  <c r="U3087" i="1"/>
  <c r="V3087" i="1" s="1"/>
  <c r="S3087" i="1"/>
  <c r="R3087" i="1"/>
  <c r="Q3087" i="1"/>
  <c r="O3087" i="1"/>
  <c r="N3087" i="1"/>
  <c r="M3087" i="1"/>
  <c r="J3087" i="1"/>
  <c r="L3087" i="1" s="1"/>
  <c r="I3087" i="1"/>
  <c r="H3087" i="1"/>
  <c r="AH3086" i="1"/>
  <c r="AG3086" i="1" s="1"/>
  <c r="U3086" i="1"/>
  <c r="V3086" i="1" s="1"/>
  <c r="S3086" i="1"/>
  <c r="R3086" i="1"/>
  <c r="Q3086" i="1"/>
  <c r="O3086" i="1"/>
  <c r="N3086" i="1"/>
  <c r="M3086" i="1"/>
  <c r="J3086" i="1"/>
  <c r="L3086" i="1" s="1"/>
  <c r="I3086" i="1"/>
  <c r="H3086" i="1"/>
  <c r="AH3085" i="1"/>
  <c r="AG3085" i="1"/>
  <c r="U3085" i="1"/>
  <c r="S3085" i="1"/>
  <c r="R3085" i="1"/>
  <c r="Q3085" i="1"/>
  <c r="O3085" i="1"/>
  <c r="N3085" i="1"/>
  <c r="M3085" i="1"/>
  <c r="J3085" i="1"/>
  <c r="L3085" i="1" s="1"/>
  <c r="I3085" i="1"/>
  <c r="H3085" i="1"/>
  <c r="AH3084" i="1"/>
  <c r="AG3084" i="1" s="1"/>
  <c r="U3084" i="1"/>
  <c r="S3084" i="1"/>
  <c r="R3084" i="1"/>
  <c r="Q3084" i="1"/>
  <c r="O3084" i="1"/>
  <c r="N3084" i="1"/>
  <c r="M3084" i="1"/>
  <c r="J3084" i="1"/>
  <c r="L3084" i="1" s="1"/>
  <c r="I3084" i="1"/>
  <c r="H3084" i="1"/>
  <c r="AH3083" i="1"/>
  <c r="AG3083" i="1"/>
  <c r="U3083" i="1"/>
  <c r="S3083" i="1"/>
  <c r="R3083" i="1"/>
  <c r="Q3083" i="1"/>
  <c r="O3083" i="1"/>
  <c r="N3083" i="1"/>
  <c r="M3083" i="1"/>
  <c r="J3083" i="1"/>
  <c r="L3083" i="1" s="1"/>
  <c r="I3083" i="1"/>
  <c r="H3083" i="1"/>
  <c r="AH3082" i="1"/>
  <c r="AG3082" i="1" s="1"/>
  <c r="U3082" i="1"/>
  <c r="V3082" i="1" s="1"/>
  <c r="S3082" i="1"/>
  <c r="R3082" i="1"/>
  <c r="Q3082" i="1"/>
  <c r="O3082" i="1"/>
  <c r="N3082" i="1"/>
  <c r="M3082" i="1"/>
  <c r="J3082" i="1"/>
  <c r="L3082" i="1" s="1"/>
  <c r="I3082" i="1"/>
  <c r="H3082" i="1"/>
  <c r="AH3081" i="1"/>
  <c r="AG3081" i="1"/>
  <c r="U3081" i="1"/>
  <c r="S3081" i="1"/>
  <c r="R3081" i="1"/>
  <c r="Q3081" i="1"/>
  <c r="O3081" i="1"/>
  <c r="N3081" i="1"/>
  <c r="M3081" i="1"/>
  <c r="L3081" i="1"/>
  <c r="J3081" i="1"/>
  <c r="I3081" i="1"/>
  <c r="H3081" i="1"/>
  <c r="AH3080" i="1"/>
  <c r="AG3080" i="1"/>
  <c r="U3080" i="1"/>
  <c r="S3080" i="1"/>
  <c r="R3080" i="1"/>
  <c r="Q3080" i="1"/>
  <c r="O3080" i="1"/>
  <c r="N3080" i="1"/>
  <c r="M3080" i="1"/>
  <c r="J3080" i="1"/>
  <c r="L3080" i="1" s="1"/>
  <c r="I3080" i="1"/>
  <c r="H3080" i="1"/>
  <c r="AH3079" i="1"/>
  <c r="AG3079" i="1" s="1"/>
  <c r="U3079" i="1"/>
  <c r="S3079" i="1"/>
  <c r="R3079" i="1"/>
  <c r="Q3079" i="1"/>
  <c r="O3079" i="1"/>
  <c r="N3079" i="1"/>
  <c r="M3079" i="1"/>
  <c r="J3079" i="1"/>
  <c r="L3079" i="1" s="1"/>
  <c r="I3079" i="1"/>
  <c r="H3079" i="1"/>
  <c r="AH3078" i="1"/>
  <c r="AG3078" i="1" s="1"/>
  <c r="U3078" i="1"/>
  <c r="S3078" i="1"/>
  <c r="R3078" i="1"/>
  <c r="Q3078" i="1"/>
  <c r="O3078" i="1"/>
  <c r="N3078" i="1"/>
  <c r="M3078" i="1"/>
  <c r="J3078" i="1"/>
  <c r="L3078" i="1" s="1"/>
  <c r="I3078" i="1"/>
  <c r="H3078" i="1"/>
  <c r="AH3077" i="1"/>
  <c r="AG3077" i="1" s="1"/>
  <c r="U3077" i="1"/>
  <c r="V3077" i="1" s="1"/>
  <c r="S3077" i="1"/>
  <c r="R3077" i="1"/>
  <c r="Q3077" i="1"/>
  <c r="O3077" i="1"/>
  <c r="N3077" i="1"/>
  <c r="M3077" i="1"/>
  <c r="J3077" i="1"/>
  <c r="L3077" i="1" s="1"/>
  <c r="I3077" i="1"/>
  <c r="H3077" i="1"/>
  <c r="AH3076" i="1"/>
  <c r="AG3076" i="1" s="1"/>
  <c r="U3076" i="1"/>
  <c r="T3076" i="1" s="1"/>
  <c r="S3076" i="1"/>
  <c r="R3076" i="1"/>
  <c r="Q3076" i="1"/>
  <c r="O3076" i="1"/>
  <c r="N3076" i="1"/>
  <c r="M3076" i="1"/>
  <c r="J3076" i="1"/>
  <c r="L3076" i="1" s="1"/>
  <c r="I3076" i="1"/>
  <c r="H3076" i="1"/>
  <c r="AH3075" i="1"/>
  <c r="AG3075" i="1" s="1"/>
  <c r="U3075" i="1"/>
  <c r="S3075" i="1"/>
  <c r="R3075" i="1"/>
  <c r="Q3075" i="1"/>
  <c r="O3075" i="1"/>
  <c r="N3075" i="1"/>
  <c r="M3075" i="1"/>
  <c r="J3075" i="1"/>
  <c r="L3075" i="1" s="1"/>
  <c r="I3075" i="1"/>
  <c r="H3075" i="1"/>
  <c r="AH3074" i="1"/>
  <c r="AG3074" i="1" s="1"/>
  <c r="U3074" i="1"/>
  <c r="S3074" i="1"/>
  <c r="R3074" i="1"/>
  <c r="Q3074" i="1"/>
  <c r="O3074" i="1"/>
  <c r="N3074" i="1"/>
  <c r="M3074" i="1"/>
  <c r="J3074" i="1"/>
  <c r="L3074" i="1" s="1"/>
  <c r="I3074" i="1"/>
  <c r="H3074" i="1"/>
  <c r="AH3073" i="1"/>
  <c r="AG3073" i="1"/>
  <c r="U3073" i="1"/>
  <c r="S3073" i="1"/>
  <c r="R3073" i="1"/>
  <c r="Q3073" i="1"/>
  <c r="O3073" i="1"/>
  <c r="N3073" i="1"/>
  <c r="M3073" i="1"/>
  <c r="J3073" i="1"/>
  <c r="L3073" i="1" s="1"/>
  <c r="I3073" i="1"/>
  <c r="H3073" i="1"/>
  <c r="AH3072" i="1"/>
  <c r="AG3072" i="1" s="1"/>
  <c r="U3072" i="1"/>
  <c r="S3072" i="1"/>
  <c r="R3072" i="1"/>
  <c r="Q3072" i="1"/>
  <c r="O3072" i="1"/>
  <c r="N3072" i="1"/>
  <c r="M3072" i="1"/>
  <c r="L3072" i="1"/>
  <c r="J3072" i="1"/>
  <c r="I3072" i="1"/>
  <c r="H3072" i="1"/>
  <c r="AH3071" i="1"/>
  <c r="AG3071" i="1"/>
  <c r="U3071" i="1"/>
  <c r="S3071" i="1"/>
  <c r="R3071" i="1"/>
  <c r="Q3071" i="1"/>
  <c r="O3071" i="1"/>
  <c r="N3071" i="1"/>
  <c r="M3071" i="1"/>
  <c r="J3071" i="1"/>
  <c r="L3071" i="1" s="1"/>
  <c r="I3071" i="1"/>
  <c r="H3071" i="1"/>
  <c r="AH3070" i="1"/>
  <c r="AG3070" i="1" s="1"/>
  <c r="U3070" i="1"/>
  <c r="S3070" i="1"/>
  <c r="R3070" i="1"/>
  <c r="Q3070" i="1"/>
  <c r="O3070" i="1"/>
  <c r="N3070" i="1"/>
  <c r="M3070" i="1"/>
  <c r="J3070" i="1"/>
  <c r="L3070" i="1" s="1"/>
  <c r="I3070" i="1"/>
  <c r="H3070" i="1"/>
  <c r="AH3069" i="1"/>
  <c r="AG3069" i="1"/>
  <c r="U3069" i="1"/>
  <c r="S3069" i="1"/>
  <c r="R3069" i="1"/>
  <c r="Q3069" i="1"/>
  <c r="O3069" i="1"/>
  <c r="N3069" i="1"/>
  <c r="M3069" i="1"/>
  <c r="L3069" i="1"/>
  <c r="J3069" i="1"/>
  <c r="I3069" i="1"/>
  <c r="H3069" i="1"/>
  <c r="AH3068" i="1"/>
  <c r="AG3068" i="1" s="1"/>
  <c r="U3068" i="1"/>
  <c r="T3068" i="1" s="1"/>
  <c r="S3068" i="1"/>
  <c r="R3068" i="1"/>
  <c r="Q3068" i="1"/>
  <c r="O3068" i="1"/>
  <c r="N3068" i="1"/>
  <c r="M3068" i="1"/>
  <c r="J3068" i="1"/>
  <c r="L3068" i="1" s="1"/>
  <c r="I3068" i="1"/>
  <c r="H3068" i="1"/>
  <c r="AH3067" i="1"/>
  <c r="AG3067" i="1"/>
  <c r="U3067" i="1"/>
  <c r="T3067" i="1" s="1"/>
  <c r="S3067" i="1"/>
  <c r="R3067" i="1"/>
  <c r="Q3067" i="1"/>
  <c r="O3067" i="1"/>
  <c r="N3067" i="1"/>
  <c r="M3067" i="1"/>
  <c r="J3067" i="1"/>
  <c r="L3067" i="1" s="1"/>
  <c r="I3067" i="1"/>
  <c r="H3067" i="1"/>
  <c r="AH3066" i="1"/>
  <c r="AG3066" i="1" s="1"/>
  <c r="U3066" i="1"/>
  <c r="S3066" i="1"/>
  <c r="R3066" i="1"/>
  <c r="Q3066" i="1"/>
  <c r="O3066" i="1"/>
  <c r="N3066" i="1"/>
  <c r="M3066" i="1"/>
  <c r="J3066" i="1"/>
  <c r="L3066" i="1" s="1"/>
  <c r="I3066" i="1"/>
  <c r="H3066" i="1"/>
  <c r="AH3065" i="1"/>
  <c r="AG3065" i="1"/>
  <c r="U3065" i="1"/>
  <c r="T3065" i="1" s="1"/>
  <c r="S3065" i="1"/>
  <c r="R3065" i="1"/>
  <c r="Q3065" i="1"/>
  <c r="O3065" i="1"/>
  <c r="N3065" i="1"/>
  <c r="M3065" i="1"/>
  <c r="J3065" i="1"/>
  <c r="L3065" i="1" s="1"/>
  <c r="I3065" i="1"/>
  <c r="H3065" i="1"/>
  <c r="AH3064" i="1"/>
  <c r="AG3064" i="1"/>
  <c r="U3064" i="1"/>
  <c r="S3064" i="1"/>
  <c r="R3064" i="1"/>
  <c r="Q3064" i="1"/>
  <c r="O3064" i="1"/>
  <c r="N3064" i="1"/>
  <c r="M3064" i="1"/>
  <c r="L3064" i="1"/>
  <c r="J3064" i="1"/>
  <c r="I3064" i="1"/>
  <c r="H3064" i="1"/>
  <c r="AH3063" i="1"/>
  <c r="AG3063" i="1" s="1"/>
  <c r="U3063" i="1"/>
  <c r="S3063" i="1"/>
  <c r="R3063" i="1"/>
  <c r="Q3063" i="1"/>
  <c r="O3063" i="1"/>
  <c r="N3063" i="1"/>
  <c r="M3063" i="1"/>
  <c r="J3063" i="1"/>
  <c r="L3063" i="1" s="1"/>
  <c r="I3063" i="1"/>
  <c r="H3063" i="1"/>
  <c r="AH3062" i="1"/>
  <c r="AG3062" i="1"/>
  <c r="U3062" i="1"/>
  <c r="S3062" i="1"/>
  <c r="R3062" i="1"/>
  <c r="Q3062" i="1"/>
  <c r="O3062" i="1"/>
  <c r="N3062" i="1"/>
  <c r="M3062" i="1"/>
  <c r="J3062" i="1"/>
  <c r="L3062" i="1" s="1"/>
  <c r="I3062" i="1"/>
  <c r="H3062" i="1"/>
  <c r="AH3061" i="1"/>
  <c r="AG3061" i="1"/>
  <c r="U3061" i="1"/>
  <c r="S3061" i="1"/>
  <c r="R3061" i="1"/>
  <c r="Q3061" i="1"/>
  <c r="O3061" i="1"/>
  <c r="N3061" i="1"/>
  <c r="M3061" i="1"/>
  <c r="J3061" i="1"/>
  <c r="L3061" i="1" s="1"/>
  <c r="I3061" i="1"/>
  <c r="H3061" i="1"/>
  <c r="AH3060" i="1"/>
  <c r="AG3060" i="1" s="1"/>
  <c r="U3060" i="1"/>
  <c r="T3060" i="1" s="1"/>
  <c r="S3060" i="1"/>
  <c r="R3060" i="1"/>
  <c r="Q3060" i="1"/>
  <c r="O3060" i="1"/>
  <c r="N3060" i="1"/>
  <c r="M3060" i="1"/>
  <c r="J3060" i="1"/>
  <c r="L3060" i="1" s="1"/>
  <c r="I3060" i="1"/>
  <c r="H3060" i="1"/>
  <c r="AH3059" i="1"/>
  <c r="AG3059" i="1" s="1"/>
  <c r="U3059" i="1"/>
  <c r="T3059" i="1" s="1"/>
  <c r="S3059" i="1"/>
  <c r="R3059" i="1"/>
  <c r="Q3059" i="1"/>
  <c r="O3059" i="1"/>
  <c r="N3059" i="1"/>
  <c r="M3059" i="1"/>
  <c r="J3059" i="1"/>
  <c r="L3059" i="1" s="1"/>
  <c r="I3059" i="1"/>
  <c r="H3059" i="1"/>
  <c r="AH3058" i="1"/>
  <c r="AG3058" i="1"/>
  <c r="U3058" i="1"/>
  <c r="S3058" i="1"/>
  <c r="R3058" i="1"/>
  <c r="Q3058" i="1"/>
  <c r="O3058" i="1"/>
  <c r="N3058" i="1"/>
  <c r="M3058" i="1"/>
  <c r="J3058" i="1"/>
  <c r="L3058" i="1" s="1"/>
  <c r="I3058" i="1"/>
  <c r="H3058" i="1"/>
  <c r="AH3057" i="1"/>
  <c r="AG3057" i="1" s="1"/>
  <c r="U3057" i="1"/>
  <c r="V3057" i="1" s="1"/>
  <c r="S3057" i="1"/>
  <c r="R3057" i="1"/>
  <c r="Q3057" i="1"/>
  <c r="O3057" i="1"/>
  <c r="N3057" i="1"/>
  <c r="M3057" i="1"/>
  <c r="J3057" i="1"/>
  <c r="L3057" i="1" s="1"/>
  <c r="I3057" i="1"/>
  <c r="H3057" i="1"/>
  <c r="AH3056" i="1"/>
  <c r="AG3056" i="1" s="1"/>
  <c r="U3056" i="1"/>
  <c r="T3056" i="1" s="1"/>
  <c r="S3056" i="1"/>
  <c r="R3056" i="1"/>
  <c r="Q3056" i="1"/>
  <c r="O3056" i="1"/>
  <c r="N3056" i="1"/>
  <c r="M3056" i="1"/>
  <c r="J3056" i="1"/>
  <c r="L3056" i="1" s="1"/>
  <c r="I3056" i="1"/>
  <c r="H3056" i="1"/>
  <c r="AH3055" i="1"/>
  <c r="AG3055" i="1" s="1"/>
  <c r="U3055" i="1"/>
  <c r="V3055" i="1" s="1"/>
  <c r="S3055" i="1"/>
  <c r="R3055" i="1"/>
  <c r="Q3055" i="1"/>
  <c r="O3055" i="1"/>
  <c r="N3055" i="1"/>
  <c r="M3055" i="1"/>
  <c r="J3055" i="1"/>
  <c r="L3055" i="1" s="1"/>
  <c r="I3055" i="1"/>
  <c r="H3055" i="1"/>
  <c r="AH3054" i="1"/>
  <c r="AG3054" i="1"/>
  <c r="U3054" i="1"/>
  <c r="S3054" i="1"/>
  <c r="R3054" i="1"/>
  <c r="Q3054" i="1"/>
  <c r="O3054" i="1"/>
  <c r="N3054" i="1"/>
  <c r="M3054" i="1"/>
  <c r="J3054" i="1"/>
  <c r="L3054" i="1" s="1"/>
  <c r="I3054" i="1"/>
  <c r="H3054" i="1"/>
  <c r="AH3053" i="1"/>
  <c r="AG3053" i="1" s="1"/>
  <c r="U3053" i="1"/>
  <c r="S3053" i="1"/>
  <c r="R3053" i="1"/>
  <c r="Q3053" i="1"/>
  <c r="O3053" i="1"/>
  <c r="N3053" i="1"/>
  <c r="M3053" i="1"/>
  <c r="J3053" i="1"/>
  <c r="L3053" i="1" s="1"/>
  <c r="I3053" i="1"/>
  <c r="H3053" i="1"/>
  <c r="AH3052" i="1"/>
  <c r="AG3052" i="1" s="1"/>
  <c r="U3052" i="1"/>
  <c r="S3052" i="1"/>
  <c r="R3052" i="1"/>
  <c r="Q3052" i="1"/>
  <c r="O3052" i="1"/>
  <c r="N3052" i="1"/>
  <c r="M3052" i="1"/>
  <c r="J3052" i="1"/>
  <c r="L3052" i="1" s="1"/>
  <c r="I3052" i="1"/>
  <c r="H3052" i="1"/>
  <c r="AH3051" i="1"/>
  <c r="AG3051" i="1"/>
  <c r="U3051" i="1"/>
  <c r="T3051" i="1" s="1"/>
  <c r="S3051" i="1"/>
  <c r="R3051" i="1"/>
  <c r="Q3051" i="1"/>
  <c r="O3051" i="1"/>
  <c r="N3051" i="1"/>
  <c r="M3051" i="1"/>
  <c r="J3051" i="1"/>
  <c r="L3051" i="1" s="1"/>
  <c r="I3051" i="1"/>
  <c r="H3051" i="1"/>
  <c r="AH3050" i="1"/>
  <c r="AG3050" i="1"/>
  <c r="U3050" i="1"/>
  <c r="S3050" i="1"/>
  <c r="R3050" i="1"/>
  <c r="Q3050" i="1"/>
  <c r="O3050" i="1"/>
  <c r="N3050" i="1"/>
  <c r="M3050" i="1"/>
  <c r="J3050" i="1"/>
  <c r="L3050" i="1" s="1"/>
  <c r="I3050" i="1"/>
  <c r="H3050" i="1"/>
  <c r="AH3049" i="1"/>
  <c r="AG3049" i="1"/>
  <c r="U3049" i="1"/>
  <c r="V3049" i="1" s="1"/>
  <c r="S3049" i="1"/>
  <c r="R3049" i="1"/>
  <c r="Q3049" i="1"/>
  <c r="O3049" i="1"/>
  <c r="N3049" i="1"/>
  <c r="M3049" i="1"/>
  <c r="L3049" i="1"/>
  <c r="J3049" i="1"/>
  <c r="I3049" i="1"/>
  <c r="H3049" i="1"/>
  <c r="AH3048" i="1"/>
  <c r="AG3048" i="1" s="1"/>
  <c r="U3048" i="1"/>
  <c r="V3048" i="1" s="1"/>
  <c r="S3048" i="1"/>
  <c r="R3048" i="1"/>
  <c r="Q3048" i="1"/>
  <c r="O3048" i="1"/>
  <c r="N3048" i="1"/>
  <c r="M3048" i="1"/>
  <c r="J3048" i="1"/>
  <c r="L3048" i="1" s="1"/>
  <c r="I3048" i="1"/>
  <c r="H3048" i="1"/>
  <c r="AH3047" i="1"/>
  <c r="AG3047" i="1"/>
  <c r="U3047" i="1"/>
  <c r="S3047" i="1"/>
  <c r="R3047" i="1"/>
  <c r="Q3047" i="1"/>
  <c r="O3047" i="1"/>
  <c r="N3047" i="1"/>
  <c r="M3047" i="1"/>
  <c r="J3047" i="1"/>
  <c r="L3047" i="1" s="1"/>
  <c r="I3047" i="1"/>
  <c r="H3047" i="1"/>
  <c r="AH3046" i="1"/>
  <c r="AG3046" i="1"/>
  <c r="U3046" i="1"/>
  <c r="S3046" i="1"/>
  <c r="R3046" i="1"/>
  <c r="Q3046" i="1"/>
  <c r="O3046" i="1"/>
  <c r="N3046" i="1"/>
  <c r="M3046" i="1"/>
  <c r="L3046" i="1"/>
  <c r="J3046" i="1"/>
  <c r="I3046" i="1"/>
  <c r="H3046" i="1"/>
  <c r="AH3045" i="1"/>
  <c r="AG3045" i="1" s="1"/>
  <c r="U3045" i="1"/>
  <c r="S3045" i="1"/>
  <c r="R3045" i="1"/>
  <c r="Q3045" i="1"/>
  <c r="O3045" i="1"/>
  <c r="N3045" i="1"/>
  <c r="M3045" i="1"/>
  <c r="J3045" i="1"/>
  <c r="L3045" i="1" s="1"/>
  <c r="I3045" i="1"/>
  <c r="H3045" i="1"/>
  <c r="AH3044" i="1"/>
  <c r="AG3044" i="1" s="1"/>
  <c r="U3044" i="1"/>
  <c r="S3044" i="1"/>
  <c r="R3044" i="1"/>
  <c r="Q3044" i="1"/>
  <c r="O3044" i="1"/>
  <c r="N3044" i="1"/>
  <c r="M3044" i="1"/>
  <c r="J3044" i="1"/>
  <c r="L3044" i="1" s="1"/>
  <c r="I3044" i="1"/>
  <c r="H3044" i="1"/>
  <c r="AH3043" i="1"/>
  <c r="AG3043" i="1" s="1"/>
  <c r="U3043" i="1"/>
  <c r="T3043" i="1" s="1"/>
  <c r="S3043" i="1"/>
  <c r="R3043" i="1"/>
  <c r="Q3043" i="1"/>
  <c r="O3043" i="1"/>
  <c r="N3043" i="1"/>
  <c r="M3043" i="1"/>
  <c r="J3043" i="1"/>
  <c r="L3043" i="1" s="1"/>
  <c r="I3043" i="1"/>
  <c r="H3043" i="1"/>
  <c r="AH3042" i="1"/>
  <c r="AG3042" i="1" s="1"/>
  <c r="U3042" i="1"/>
  <c r="S3042" i="1"/>
  <c r="R3042" i="1"/>
  <c r="Q3042" i="1"/>
  <c r="O3042" i="1"/>
  <c r="N3042" i="1"/>
  <c r="M3042" i="1"/>
  <c r="J3042" i="1"/>
  <c r="L3042" i="1" s="1"/>
  <c r="I3042" i="1"/>
  <c r="H3042" i="1"/>
  <c r="AH3041" i="1"/>
  <c r="AG3041" i="1" s="1"/>
  <c r="U3041" i="1"/>
  <c r="S3041" i="1"/>
  <c r="R3041" i="1"/>
  <c r="Q3041" i="1"/>
  <c r="O3041" i="1"/>
  <c r="N3041" i="1"/>
  <c r="M3041" i="1"/>
  <c r="J3041" i="1"/>
  <c r="L3041" i="1" s="1"/>
  <c r="I3041" i="1"/>
  <c r="H3041" i="1"/>
  <c r="AH3040" i="1"/>
  <c r="AG3040" i="1" s="1"/>
  <c r="U3040" i="1"/>
  <c r="S3040" i="1"/>
  <c r="R3040" i="1"/>
  <c r="Q3040" i="1"/>
  <c r="O3040" i="1"/>
  <c r="N3040" i="1"/>
  <c r="M3040" i="1"/>
  <c r="J3040" i="1"/>
  <c r="L3040" i="1" s="1"/>
  <c r="I3040" i="1"/>
  <c r="H3040" i="1"/>
  <c r="AH3039" i="1"/>
  <c r="AG3039" i="1"/>
  <c r="U3039" i="1"/>
  <c r="S3039" i="1"/>
  <c r="R3039" i="1"/>
  <c r="Q3039" i="1"/>
  <c r="O3039" i="1"/>
  <c r="N3039" i="1"/>
  <c r="M3039" i="1"/>
  <c r="J3039" i="1"/>
  <c r="L3039" i="1" s="1"/>
  <c r="I3039" i="1"/>
  <c r="H3039" i="1"/>
  <c r="AH3038" i="1"/>
  <c r="AG3038" i="1"/>
  <c r="U3038" i="1"/>
  <c r="T3038" i="1" s="1"/>
  <c r="S3038" i="1"/>
  <c r="R3038" i="1"/>
  <c r="Q3038" i="1"/>
  <c r="O3038" i="1"/>
  <c r="N3038" i="1"/>
  <c r="M3038" i="1"/>
  <c r="J3038" i="1"/>
  <c r="L3038" i="1" s="1"/>
  <c r="I3038" i="1"/>
  <c r="H3038" i="1"/>
  <c r="AH3037" i="1"/>
  <c r="AG3037" i="1" s="1"/>
  <c r="U3037" i="1"/>
  <c r="T3037" i="1" s="1"/>
  <c r="S3037" i="1"/>
  <c r="R3037" i="1"/>
  <c r="Q3037" i="1"/>
  <c r="O3037" i="1"/>
  <c r="N3037" i="1"/>
  <c r="M3037" i="1"/>
  <c r="J3037" i="1"/>
  <c r="L3037" i="1" s="1"/>
  <c r="I3037" i="1"/>
  <c r="H3037" i="1"/>
  <c r="AH3036" i="1"/>
  <c r="AG3036" i="1" s="1"/>
  <c r="U3036" i="1"/>
  <c r="S3036" i="1"/>
  <c r="R3036" i="1"/>
  <c r="Q3036" i="1"/>
  <c r="O3036" i="1"/>
  <c r="N3036" i="1"/>
  <c r="M3036" i="1"/>
  <c r="J3036" i="1"/>
  <c r="L3036" i="1" s="1"/>
  <c r="I3036" i="1"/>
  <c r="H3036" i="1"/>
  <c r="AH3035" i="1"/>
  <c r="AG3035" i="1" s="1"/>
  <c r="U3035" i="1"/>
  <c r="S3035" i="1"/>
  <c r="R3035" i="1"/>
  <c r="Q3035" i="1"/>
  <c r="O3035" i="1"/>
  <c r="N3035" i="1"/>
  <c r="M3035" i="1"/>
  <c r="J3035" i="1"/>
  <c r="L3035" i="1" s="1"/>
  <c r="I3035" i="1"/>
  <c r="H3035" i="1"/>
  <c r="AH3034" i="1"/>
  <c r="AG3034" i="1"/>
  <c r="U3034" i="1"/>
  <c r="S3034" i="1"/>
  <c r="R3034" i="1"/>
  <c r="Q3034" i="1"/>
  <c r="O3034" i="1"/>
  <c r="N3034" i="1"/>
  <c r="M3034" i="1"/>
  <c r="J3034" i="1"/>
  <c r="L3034" i="1" s="1"/>
  <c r="I3034" i="1"/>
  <c r="H3034" i="1"/>
  <c r="AH3033" i="1"/>
  <c r="AG3033" i="1" s="1"/>
  <c r="U3033" i="1"/>
  <c r="S3033" i="1"/>
  <c r="R3033" i="1"/>
  <c r="Q3033" i="1"/>
  <c r="O3033" i="1"/>
  <c r="N3033" i="1"/>
  <c r="M3033" i="1"/>
  <c r="L3033" i="1"/>
  <c r="J3033" i="1"/>
  <c r="I3033" i="1"/>
  <c r="H3033" i="1"/>
  <c r="AH3032" i="1"/>
  <c r="AG3032" i="1" s="1"/>
  <c r="U3032" i="1"/>
  <c r="S3032" i="1"/>
  <c r="R3032" i="1"/>
  <c r="Q3032" i="1"/>
  <c r="O3032" i="1"/>
  <c r="N3032" i="1"/>
  <c r="M3032" i="1"/>
  <c r="J3032" i="1"/>
  <c r="L3032" i="1" s="1"/>
  <c r="I3032" i="1"/>
  <c r="H3032" i="1"/>
  <c r="AH3031" i="1"/>
  <c r="AG3031" i="1"/>
  <c r="U3031" i="1"/>
  <c r="T3031" i="1" s="1"/>
  <c r="S3031" i="1"/>
  <c r="R3031" i="1"/>
  <c r="Q3031" i="1"/>
  <c r="O3031" i="1"/>
  <c r="N3031" i="1"/>
  <c r="M3031" i="1"/>
  <c r="L3031" i="1"/>
  <c r="J3031" i="1"/>
  <c r="I3031" i="1"/>
  <c r="H3031" i="1"/>
  <c r="AH3030" i="1"/>
  <c r="AG3030" i="1"/>
  <c r="U3030" i="1"/>
  <c r="V3030" i="1" s="1"/>
  <c r="S3030" i="1"/>
  <c r="R3030" i="1"/>
  <c r="Q3030" i="1"/>
  <c r="O3030" i="1"/>
  <c r="N3030" i="1"/>
  <c r="M3030" i="1"/>
  <c r="J3030" i="1"/>
  <c r="L3030" i="1" s="1"/>
  <c r="I3030" i="1"/>
  <c r="H3030" i="1"/>
  <c r="AH3029" i="1"/>
  <c r="AG3029" i="1"/>
  <c r="U3029" i="1"/>
  <c r="S3029" i="1"/>
  <c r="R3029" i="1"/>
  <c r="Q3029" i="1"/>
  <c r="O3029" i="1"/>
  <c r="N3029" i="1"/>
  <c r="M3029" i="1"/>
  <c r="J3029" i="1"/>
  <c r="L3029" i="1" s="1"/>
  <c r="I3029" i="1"/>
  <c r="H3029" i="1"/>
  <c r="AH3028" i="1"/>
  <c r="AG3028" i="1" s="1"/>
  <c r="U3028" i="1"/>
  <c r="S3028" i="1"/>
  <c r="R3028" i="1"/>
  <c r="Q3028" i="1"/>
  <c r="O3028" i="1"/>
  <c r="N3028" i="1"/>
  <c r="M3028" i="1"/>
  <c r="J3028" i="1"/>
  <c r="L3028" i="1" s="1"/>
  <c r="I3028" i="1"/>
  <c r="H3028" i="1"/>
  <c r="AH3027" i="1"/>
  <c r="AG3027" i="1" s="1"/>
  <c r="U3027" i="1"/>
  <c r="S3027" i="1"/>
  <c r="R3027" i="1"/>
  <c r="Q3027" i="1"/>
  <c r="O3027" i="1"/>
  <c r="N3027" i="1"/>
  <c r="M3027" i="1"/>
  <c r="J3027" i="1"/>
  <c r="L3027" i="1" s="1"/>
  <c r="I3027" i="1"/>
  <c r="H3027" i="1"/>
  <c r="AH3026" i="1"/>
  <c r="AG3026" i="1"/>
  <c r="U3026" i="1"/>
  <c r="V3026" i="1" s="1"/>
  <c r="S3026" i="1"/>
  <c r="R3026" i="1"/>
  <c r="Q3026" i="1"/>
  <c r="O3026" i="1"/>
  <c r="N3026" i="1"/>
  <c r="M3026" i="1"/>
  <c r="J3026" i="1"/>
  <c r="L3026" i="1" s="1"/>
  <c r="I3026" i="1"/>
  <c r="H3026" i="1"/>
  <c r="AH3025" i="1"/>
  <c r="AG3025" i="1"/>
  <c r="U3025" i="1"/>
  <c r="S3025" i="1"/>
  <c r="R3025" i="1"/>
  <c r="Q3025" i="1"/>
  <c r="O3025" i="1"/>
  <c r="N3025" i="1"/>
  <c r="M3025" i="1"/>
  <c r="L3025" i="1"/>
  <c r="J3025" i="1"/>
  <c r="I3025" i="1"/>
  <c r="H3025" i="1"/>
  <c r="AH3024" i="1"/>
  <c r="AG3024" i="1"/>
  <c r="U3024" i="1"/>
  <c r="V3024" i="1" s="1"/>
  <c r="S3024" i="1"/>
  <c r="R3024" i="1"/>
  <c r="Q3024" i="1"/>
  <c r="O3024" i="1"/>
  <c r="N3024" i="1"/>
  <c r="M3024" i="1"/>
  <c r="J3024" i="1"/>
  <c r="L3024" i="1" s="1"/>
  <c r="I3024" i="1"/>
  <c r="H3024" i="1"/>
  <c r="AH3023" i="1"/>
  <c r="AG3023" i="1" s="1"/>
  <c r="U3023" i="1"/>
  <c r="V3023" i="1" s="1"/>
  <c r="S3023" i="1"/>
  <c r="R3023" i="1"/>
  <c r="Q3023" i="1"/>
  <c r="O3023" i="1"/>
  <c r="N3023" i="1"/>
  <c r="M3023" i="1"/>
  <c r="J3023" i="1"/>
  <c r="L3023" i="1" s="1"/>
  <c r="I3023" i="1"/>
  <c r="H3023" i="1"/>
  <c r="AH3022" i="1"/>
  <c r="AG3022" i="1"/>
  <c r="U3022" i="1"/>
  <c r="T3022" i="1" s="1"/>
  <c r="S3022" i="1"/>
  <c r="R3022" i="1"/>
  <c r="Q3022" i="1"/>
  <c r="O3022" i="1"/>
  <c r="N3022" i="1"/>
  <c r="M3022" i="1"/>
  <c r="J3022" i="1"/>
  <c r="L3022" i="1" s="1"/>
  <c r="I3022" i="1"/>
  <c r="H3022" i="1"/>
  <c r="AH3021" i="1"/>
  <c r="AG3021" i="1"/>
  <c r="U3021" i="1"/>
  <c r="S3021" i="1"/>
  <c r="R3021" i="1"/>
  <c r="Q3021" i="1"/>
  <c r="O3021" i="1"/>
  <c r="N3021" i="1"/>
  <c r="M3021" i="1"/>
  <c r="L3021" i="1"/>
  <c r="J3021" i="1"/>
  <c r="I3021" i="1"/>
  <c r="H3021" i="1"/>
  <c r="AH3020" i="1"/>
  <c r="AG3020" i="1" s="1"/>
  <c r="U3020" i="1"/>
  <c r="S3020" i="1"/>
  <c r="R3020" i="1"/>
  <c r="Q3020" i="1"/>
  <c r="O3020" i="1"/>
  <c r="N3020" i="1"/>
  <c r="M3020" i="1"/>
  <c r="J3020" i="1"/>
  <c r="L3020" i="1" s="1"/>
  <c r="I3020" i="1"/>
  <c r="H3020" i="1"/>
  <c r="AH3019" i="1"/>
  <c r="AG3019" i="1" s="1"/>
  <c r="U3019" i="1"/>
  <c r="S3019" i="1"/>
  <c r="R3019" i="1"/>
  <c r="Q3019" i="1"/>
  <c r="O3019" i="1"/>
  <c r="N3019" i="1"/>
  <c r="M3019" i="1"/>
  <c r="J3019" i="1"/>
  <c r="L3019" i="1" s="1"/>
  <c r="I3019" i="1"/>
  <c r="H3019" i="1"/>
  <c r="AH3018" i="1"/>
  <c r="AG3018" i="1"/>
  <c r="U3018" i="1"/>
  <c r="V3018" i="1" s="1"/>
  <c r="S3018" i="1"/>
  <c r="R3018" i="1"/>
  <c r="Q3018" i="1"/>
  <c r="O3018" i="1"/>
  <c r="N3018" i="1"/>
  <c r="M3018" i="1"/>
  <c r="J3018" i="1"/>
  <c r="L3018" i="1" s="1"/>
  <c r="I3018" i="1"/>
  <c r="H3018" i="1"/>
  <c r="AH3017" i="1"/>
  <c r="AG3017" i="1" s="1"/>
  <c r="U3017" i="1"/>
  <c r="S3017" i="1"/>
  <c r="R3017" i="1"/>
  <c r="Q3017" i="1"/>
  <c r="O3017" i="1"/>
  <c r="N3017" i="1"/>
  <c r="M3017" i="1"/>
  <c r="L3017" i="1"/>
  <c r="J3017" i="1"/>
  <c r="I3017" i="1"/>
  <c r="H3017" i="1"/>
  <c r="AH3016" i="1"/>
  <c r="AG3016" i="1" s="1"/>
  <c r="U3016" i="1"/>
  <c r="V3016" i="1" s="1"/>
  <c r="S3016" i="1"/>
  <c r="R3016" i="1"/>
  <c r="Q3016" i="1"/>
  <c r="O3016" i="1"/>
  <c r="N3016" i="1"/>
  <c r="M3016" i="1"/>
  <c r="J3016" i="1"/>
  <c r="L3016" i="1" s="1"/>
  <c r="I3016" i="1"/>
  <c r="H3016" i="1"/>
  <c r="AH3015" i="1"/>
  <c r="AG3015" i="1" s="1"/>
  <c r="U3015" i="1"/>
  <c r="S3015" i="1"/>
  <c r="R3015" i="1"/>
  <c r="Q3015" i="1"/>
  <c r="O3015" i="1"/>
  <c r="N3015" i="1"/>
  <c r="M3015" i="1"/>
  <c r="J3015" i="1"/>
  <c r="L3015" i="1" s="1"/>
  <c r="I3015" i="1"/>
  <c r="H3015" i="1"/>
  <c r="AH3014" i="1"/>
  <c r="AG3014" i="1"/>
  <c r="U3014" i="1"/>
  <c r="V3014" i="1" s="1"/>
  <c r="S3014" i="1"/>
  <c r="R3014" i="1"/>
  <c r="Q3014" i="1"/>
  <c r="O3014" i="1"/>
  <c r="N3014" i="1"/>
  <c r="M3014" i="1"/>
  <c r="J3014" i="1"/>
  <c r="L3014" i="1" s="1"/>
  <c r="I3014" i="1"/>
  <c r="H3014" i="1"/>
  <c r="AH3013" i="1"/>
  <c r="AG3013" i="1"/>
  <c r="U3013" i="1"/>
  <c r="T3013" i="1" s="1"/>
  <c r="S3013" i="1"/>
  <c r="R3013" i="1"/>
  <c r="Q3013" i="1"/>
  <c r="O3013" i="1"/>
  <c r="N3013" i="1"/>
  <c r="M3013" i="1"/>
  <c r="L3013" i="1"/>
  <c r="J3013" i="1"/>
  <c r="I3013" i="1"/>
  <c r="H3013" i="1"/>
  <c r="AH3012" i="1"/>
  <c r="AG3012" i="1" s="1"/>
  <c r="U3012" i="1"/>
  <c r="S3012" i="1"/>
  <c r="R3012" i="1"/>
  <c r="Q3012" i="1"/>
  <c r="O3012" i="1"/>
  <c r="N3012" i="1"/>
  <c r="M3012" i="1"/>
  <c r="J3012" i="1"/>
  <c r="L3012" i="1" s="1"/>
  <c r="I3012" i="1"/>
  <c r="H3012" i="1"/>
  <c r="AH3011" i="1"/>
  <c r="AG3011" i="1"/>
  <c r="U3011" i="1"/>
  <c r="S3011" i="1"/>
  <c r="R3011" i="1"/>
  <c r="Q3011" i="1"/>
  <c r="O3011" i="1"/>
  <c r="N3011" i="1"/>
  <c r="M3011" i="1"/>
  <c r="J3011" i="1"/>
  <c r="L3011" i="1" s="1"/>
  <c r="I3011" i="1"/>
  <c r="H3011" i="1"/>
  <c r="AH3010" i="1"/>
  <c r="AG3010" i="1"/>
  <c r="U3010" i="1"/>
  <c r="V3010" i="1" s="1"/>
  <c r="S3010" i="1"/>
  <c r="R3010" i="1"/>
  <c r="Q3010" i="1"/>
  <c r="O3010" i="1"/>
  <c r="N3010" i="1"/>
  <c r="M3010" i="1"/>
  <c r="J3010" i="1"/>
  <c r="L3010" i="1" s="1"/>
  <c r="I3010" i="1"/>
  <c r="H3010" i="1"/>
  <c r="AH3009" i="1"/>
  <c r="AG3009" i="1"/>
  <c r="U3009" i="1"/>
  <c r="S3009" i="1"/>
  <c r="R3009" i="1"/>
  <c r="Q3009" i="1"/>
  <c r="O3009" i="1"/>
  <c r="N3009" i="1"/>
  <c r="M3009" i="1"/>
  <c r="L3009" i="1"/>
  <c r="J3009" i="1"/>
  <c r="I3009" i="1"/>
  <c r="H3009" i="1"/>
  <c r="AH3008" i="1"/>
  <c r="AG3008" i="1"/>
  <c r="U3008" i="1"/>
  <c r="V3008" i="1" s="1"/>
  <c r="S3008" i="1"/>
  <c r="R3008" i="1"/>
  <c r="Q3008" i="1"/>
  <c r="O3008" i="1"/>
  <c r="N3008" i="1"/>
  <c r="M3008" i="1"/>
  <c r="J3008" i="1"/>
  <c r="L3008" i="1" s="1"/>
  <c r="I3008" i="1"/>
  <c r="H3008" i="1"/>
  <c r="AH3007" i="1"/>
  <c r="AG3007" i="1" s="1"/>
  <c r="U3007" i="1"/>
  <c r="S3007" i="1"/>
  <c r="R3007" i="1"/>
  <c r="Q3007" i="1"/>
  <c r="O3007" i="1"/>
  <c r="N3007" i="1"/>
  <c r="M3007" i="1"/>
  <c r="J3007" i="1"/>
  <c r="L3007" i="1" s="1"/>
  <c r="I3007" i="1"/>
  <c r="H3007" i="1"/>
  <c r="AH3006" i="1"/>
  <c r="AG3006" i="1"/>
  <c r="U3006" i="1"/>
  <c r="S3006" i="1"/>
  <c r="R3006" i="1"/>
  <c r="Q3006" i="1"/>
  <c r="O3006" i="1"/>
  <c r="N3006" i="1"/>
  <c r="M3006" i="1"/>
  <c r="J3006" i="1"/>
  <c r="L3006" i="1" s="1"/>
  <c r="I3006" i="1"/>
  <c r="H3006" i="1"/>
  <c r="AH3005" i="1"/>
  <c r="AG3005" i="1" s="1"/>
  <c r="U3005" i="1"/>
  <c r="V3005" i="1" s="1"/>
  <c r="S3005" i="1"/>
  <c r="R3005" i="1"/>
  <c r="Q3005" i="1"/>
  <c r="O3005" i="1"/>
  <c r="N3005" i="1"/>
  <c r="M3005" i="1"/>
  <c r="J3005" i="1"/>
  <c r="L3005" i="1" s="1"/>
  <c r="I3005" i="1"/>
  <c r="H3005" i="1"/>
  <c r="AH3004" i="1"/>
  <c r="AG3004" i="1" s="1"/>
  <c r="U3004" i="1"/>
  <c r="T3004" i="1" s="1"/>
  <c r="S3004" i="1"/>
  <c r="R3004" i="1"/>
  <c r="Q3004" i="1"/>
  <c r="O3004" i="1"/>
  <c r="N3004" i="1"/>
  <c r="M3004" i="1"/>
  <c r="J3004" i="1"/>
  <c r="L3004" i="1" s="1"/>
  <c r="I3004" i="1"/>
  <c r="H3004" i="1"/>
  <c r="AH3003" i="1"/>
  <c r="AG3003" i="1" s="1"/>
  <c r="U3003" i="1"/>
  <c r="S3003" i="1"/>
  <c r="R3003" i="1"/>
  <c r="Q3003" i="1"/>
  <c r="O3003" i="1"/>
  <c r="N3003" i="1"/>
  <c r="M3003" i="1"/>
  <c r="J3003" i="1"/>
  <c r="L3003" i="1" s="1"/>
  <c r="I3003" i="1"/>
  <c r="H3003" i="1"/>
  <c r="AH3002" i="1"/>
  <c r="AG3002" i="1" s="1"/>
  <c r="U3002" i="1"/>
  <c r="S3002" i="1"/>
  <c r="R3002" i="1"/>
  <c r="Q3002" i="1"/>
  <c r="O3002" i="1"/>
  <c r="N3002" i="1"/>
  <c r="M3002" i="1"/>
  <c r="J3002" i="1"/>
  <c r="L3002" i="1" s="1"/>
  <c r="I3002" i="1"/>
  <c r="H3002" i="1"/>
  <c r="AH3001" i="1"/>
  <c r="AG3001" i="1" s="1"/>
  <c r="U3001" i="1"/>
  <c r="S3001" i="1"/>
  <c r="R3001" i="1"/>
  <c r="Q3001" i="1"/>
  <c r="O3001" i="1"/>
  <c r="N3001" i="1"/>
  <c r="M3001" i="1"/>
  <c r="J3001" i="1"/>
  <c r="L3001" i="1" s="1"/>
  <c r="I3001" i="1"/>
  <c r="H3001" i="1"/>
  <c r="AH3000" i="1"/>
  <c r="AG3000" i="1" s="1"/>
  <c r="U3000" i="1"/>
  <c r="S3000" i="1"/>
  <c r="R3000" i="1"/>
  <c r="Q3000" i="1"/>
  <c r="O3000" i="1"/>
  <c r="N3000" i="1"/>
  <c r="M3000" i="1"/>
  <c r="J3000" i="1"/>
  <c r="L3000" i="1" s="1"/>
  <c r="I3000" i="1"/>
  <c r="H3000" i="1"/>
  <c r="AH2999" i="1"/>
  <c r="AG2999" i="1"/>
  <c r="U2999" i="1"/>
  <c r="V2999" i="1" s="1"/>
  <c r="S2999" i="1"/>
  <c r="R2999" i="1"/>
  <c r="Q2999" i="1"/>
  <c r="O2999" i="1"/>
  <c r="N2999" i="1"/>
  <c r="M2999" i="1"/>
  <c r="J2999" i="1"/>
  <c r="L2999" i="1" s="1"/>
  <c r="I2999" i="1"/>
  <c r="H2999" i="1"/>
  <c r="AH2998" i="1"/>
  <c r="AG2998" i="1"/>
  <c r="U2998" i="1"/>
  <c r="S2998" i="1"/>
  <c r="R2998" i="1"/>
  <c r="Q2998" i="1"/>
  <c r="O2998" i="1"/>
  <c r="N2998" i="1"/>
  <c r="M2998" i="1"/>
  <c r="J2998" i="1"/>
  <c r="L2998" i="1" s="1"/>
  <c r="I2998" i="1"/>
  <c r="H2998" i="1"/>
  <c r="AH2997" i="1"/>
  <c r="AG2997" i="1"/>
  <c r="U2997" i="1"/>
  <c r="S2997" i="1"/>
  <c r="R2997" i="1"/>
  <c r="Q2997" i="1"/>
  <c r="O2997" i="1"/>
  <c r="N2997" i="1"/>
  <c r="M2997" i="1"/>
  <c r="L2997" i="1"/>
  <c r="J2997" i="1"/>
  <c r="I2997" i="1"/>
  <c r="H2997" i="1"/>
  <c r="AH2996" i="1"/>
  <c r="AG2996" i="1" s="1"/>
  <c r="U2996" i="1"/>
  <c r="T2996" i="1" s="1"/>
  <c r="S2996" i="1"/>
  <c r="R2996" i="1"/>
  <c r="Q2996" i="1"/>
  <c r="O2996" i="1"/>
  <c r="N2996" i="1"/>
  <c r="M2996" i="1"/>
  <c r="J2996" i="1"/>
  <c r="L2996" i="1" s="1"/>
  <c r="I2996" i="1"/>
  <c r="H2996" i="1"/>
  <c r="AH2995" i="1"/>
  <c r="AG2995" i="1" s="1"/>
  <c r="U2995" i="1"/>
  <c r="S2995" i="1"/>
  <c r="R2995" i="1"/>
  <c r="Q2995" i="1"/>
  <c r="O2995" i="1"/>
  <c r="N2995" i="1"/>
  <c r="M2995" i="1"/>
  <c r="J2995" i="1"/>
  <c r="L2995" i="1" s="1"/>
  <c r="I2995" i="1"/>
  <c r="H2995" i="1"/>
  <c r="AH2994" i="1"/>
  <c r="AG2994" i="1" s="1"/>
  <c r="U2994" i="1"/>
  <c r="S2994" i="1"/>
  <c r="R2994" i="1"/>
  <c r="Q2994" i="1"/>
  <c r="O2994" i="1"/>
  <c r="N2994" i="1"/>
  <c r="M2994" i="1"/>
  <c r="J2994" i="1"/>
  <c r="L2994" i="1" s="1"/>
  <c r="I2994" i="1"/>
  <c r="H2994" i="1"/>
  <c r="AH2993" i="1"/>
  <c r="AG2993" i="1"/>
  <c r="U2993" i="1"/>
  <c r="T2993" i="1" s="1"/>
  <c r="S2993" i="1"/>
  <c r="R2993" i="1"/>
  <c r="Q2993" i="1"/>
  <c r="O2993" i="1"/>
  <c r="N2993" i="1"/>
  <c r="M2993" i="1"/>
  <c r="L2993" i="1"/>
  <c r="J2993" i="1"/>
  <c r="I2993" i="1"/>
  <c r="H2993" i="1"/>
  <c r="AH2992" i="1"/>
  <c r="AG2992" i="1"/>
  <c r="U2992" i="1"/>
  <c r="V2992" i="1" s="1"/>
  <c r="S2992" i="1"/>
  <c r="R2992" i="1"/>
  <c r="Q2992" i="1"/>
  <c r="O2992" i="1"/>
  <c r="N2992" i="1"/>
  <c r="M2992" i="1"/>
  <c r="J2992" i="1"/>
  <c r="L2992" i="1" s="1"/>
  <c r="I2992" i="1"/>
  <c r="H2992" i="1"/>
  <c r="AH2991" i="1"/>
  <c r="AG2991" i="1" s="1"/>
  <c r="U2991" i="1"/>
  <c r="S2991" i="1"/>
  <c r="R2991" i="1"/>
  <c r="Q2991" i="1"/>
  <c r="O2991" i="1"/>
  <c r="N2991" i="1"/>
  <c r="M2991" i="1"/>
  <c r="J2991" i="1"/>
  <c r="L2991" i="1" s="1"/>
  <c r="I2991" i="1"/>
  <c r="H2991" i="1"/>
  <c r="AH2990" i="1"/>
  <c r="AG2990" i="1"/>
  <c r="U2990" i="1"/>
  <c r="S2990" i="1"/>
  <c r="R2990" i="1"/>
  <c r="Q2990" i="1"/>
  <c r="O2990" i="1"/>
  <c r="N2990" i="1"/>
  <c r="M2990" i="1"/>
  <c r="J2990" i="1"/>
  <c r="L2990" i="1" s="1"/>
  <c r="I2990" i="1"/>
  <c r="H2990" i="1"/>
  <c r="AH2989" i="1"/>
  <c r="AG2989" i="1" s="1"/>
  <c r="U2989" i="1"/>
  <c r="S2989" i="1"/>
  <c r="R2989" i="1"/>
  <c r="Q2989" i="1"/>
  <c r="O2989" i="1"/>
  <c r="N2989" i="1"/>
  <c r="M2989" i="1"/>
  <c r="J2989" i="1"/>
  <c r="L2989" i="1" s="1"/>
  <c r="I2989" i="1"/>
  <c r="H2989" i="1"/>
  <c r="AH2988" i="1"/>
  <c r="AG2988" i="1" s="1"/>
  <c r="U2988" i="1"/>
  <c r="T2988" i="1" s="1"/>
  <c r="S2988" i="1"/>
  <c r="R2988" i="1"/>
  <c r="Q2988" i="1"/>
  <c r="O2988" i="1"/>
  <c r="N2988" i="1"/>
  <c r="M2988" i="1"/>
  <c r="J2988" i="1"/>
  <c r="L2988" i="1" s="1"/>
  <c r="I2988" i="1"/>
  <c r="H2988" i="1"/>
  <c r="AH2987" i="1"/>
  <c r="AG2987" i="1" s="1"/>
  <c r="U2987" i="1"/>
  <c r="T2987" i="1" s="1"/>
  <c r="S2987" i="1"/>
  <c r="R2987" i="1"/>
  <c r="Q2987" i="1"/>
  <c r="O2987" i="1"/>
  <c r="N2987" i="1"/>
  <c r="M2987" i="1"/>
  <c r="J2987" i="1"/>
  <c r="L2987" i="1" s="1"/>
  <c r="I2987" i="1"/>
  <c r="H2987" i="1"/>
  <c r="AH2986" i="1"/>
  <c r="AG2986" i="1"/>
  <c r="U2986" i="1"/>
  <c r="S2986" i="1"/>
  <c r="R2986" i="1"/>
  <c r="Q2986" i="1"/>
  <c r="O2986" i="1"/>
  <c r="N2986" i="1"/>
  <c r="M2986" i="1"/>
  <c r="J2986" i="1"/>
  <c r="L2986" i="1" s="1"/>
  <c r="I2986" i="1"/>
  <c r="H2986" i="1"/>
  <c r="AH2985" i="1"/>
  <c r="AG2985" i="1" s="1"/>
  <c r="U2985" i="1"/>
  <c r="V2985" i="1" s="1"/>
  <c r="S2985" i="1"/>
  <c r="R2985" i="1"/>
  <c r="Q2985" i="1"/>
  <c r="O2985" i="1"/>
  <c r="N2985" i="1"/>
  <c r="M2985" i="1"/>
  <c r="J2985" i="1"/>
  <c r="L2985" i="1" s="1"/>
  <c r="I2985" i="1"/>
  <c r="H2985" i="1"/>
  <c r="AH2984" i="1"/>
  <c r="AG2984" i="1"/>
  <c r="U2984" i="1"/>
  <c r="S2984" i="1"/>
  <c r="R2984" i="1"/>
  <c r="Q2984" i="1"/>
  <c r="O2984" i="1"/>
  <c r="N2984" i="1"/>
  <c r="M2984" i="1"/>
  <c r="J2984" i="1"/>
  <c r="L2984" i="1" s="1"/>
  <c r="I2984" i="1"/>
  <c r="H2984" i="1"/>
  <c r="AH2983" i="1"/>
  <c r="AG2983" i="1"/>
  <c r="U2983" i="1"/>
  <c r="S2983" i="1"/>
  <c r="R2983" i="1"/>
  <c r="Q2983" i="1"/>
  <c r="O2983" i="1"/>
  <c r="N2983" i="1"/>
  <c r="M2983" i="1"/>
  <c r="J2983" i="1"/>
  <c r="L2983" i="1" s="1"/>
  <c r="I2983" i="1"/>
  <c r="H2983" i="1"/>
  <c r="AH2982" i="1"/>
  <c r="AG2982" i="1"/>
  <c r="U2982" i="1"/>
  <c r="S2982" i="1"/>
  <c r="R2982" i="1"/>
  <c r="Q2982" i="1"/>
  <c r="O2982" i="1"/>
  <c r="N2982" i="1"/>
  <c r="M2982" i="1"/>
  <c r="J2982" i="1"/>
  <c r="L2982" i="1" s="1"/>
  <c r="I2982" i="1"/>
  <c r="H2982" i="1"/>
  <c r="AH2981" i="1"/>
  <c r="AG2981" i="1" s="1"/>
  <c r="U2981" i="1"/>
  <c r="S2981" i="1"/>
  <c r="R2981" i="1"/>
  <c r="Q2981" i="1"/>
  <c r="O2981" i="1"/>
  <c r="N2981" i="1"/>
  <c r="M2981" i="1"/>
  <c r="J2981" i="1"/>
  <c r="L2981" i="1" s="1"/>
  <c r="I2981" i="1"/>
  <c r="H2981" i="1"/>
  <c r="AH2980" i="1"/>
  <c r="AG2980" i="1" s="1"/>
  <c r="U2980" i="1"/>
  <c r="T2980" i="1" s="1"/>
  <c r="S2980" i="1"/>
  <c r="R2980" i="1"/>
  <c r="Q2980" i="1"/>
  <c r="O2980" i="1"/>
  <c r="N2980" i="1"/>
  <c r="M2980" i="1"/>
  <c r="J2980" i="1"/>
  <c r="L2980" i="1" s="1"/>
  <c r="I2980" i="1"/>
  <c r="H2980" i="1"/>
  <c r="AH2979" i="1"/>
  <c r="AG2979" i="1" s="1"/>
  <c r="U2979" i="1"/>
  <c r="T2979" i="1" s="1"/>
  <c r="S2979" i="1"/>
  <c r="R2979" i="1"/>
  <c r="Q2979" i="1"/>
  <c r="O2979" i="1"/>
  <c r="N2979" i="1"/>
  <c r="M2979" i="1"/>
  <c r="J2979" i="1"/>
  <c r="L2979" i="1" s="1"/>
  <c r="I2979" i="1"/>
  <c r="H2979" i="1"/>
  <c r="AH2978" i="1"/>
  <c r="AG2978" i="1"/>
  <c r="U2978" i="1"/>
  <c r="S2978" i="1"/>
  <c r="R2978" i="1"/>
  <c r="Q2978" i="1"/>
  <c r="O2978" i="1"/>
  <c r="N2978" i="1"/>
  <c r="M2978" i="1"/>
  <c r="J2978" i="1"/>
  <c r="L2978" i="1" s="1"/>
  <c r="I2978" i="1"/>
  <c r="H2978" i="1"/>
  <c r="AH2977" i="1"/>
  <c r="AG2977" i="1"/>
  <c r="U2977" i="1"/>
  <c r="S2977" i="1"/>
  <c r="R2977" i="1"/>
  <c r="Q2977" i="1"/>
  <c r="O2977" i="1"/>
  <c r="N2977" i="1"/>
  <c r="M2977" i="1"/>
  <c r="L2977" i="1"/>
  <c r="J2977" i="1"/>
  <c r="I2977" i="1"/>
  <c r="H2977" i="1"/>
  <c r="AH2976" i="1"/>
  <c r="AG2976" i="1" s="1"/>
  <c r="U2976" i="1"/>
  <c r="S2976" i="1"/>
  <c r="R2976" i="1"/>
  <c r="Q2976" i="1"/>
  <c r="O2976" i="1"/>
  <c r="N2976" i="1"/>
  <c r="M2976" i="1"/>
  <c r="J2976" i="1"/>
  <c r="L2976" i="1" s="1"/>
  <c r="I2976" i="1"/>
  <c r="H2976" i="1"/>
  <c r="AH2975" i="1"/>
  <c r="AG2975" i="1"/>
  <c r="U2975" i="1"/>
  <c r="V2975" i="1" s="1"/>
  <c r="S2975" i="1"/>
  <c r="R2975" i="1"/>
  <c r="Q2975" i="1"/>
  <c r="O2975" i="1"/>
  <c r="N2975" i="1"/>
  <c r="M2975" i="1"/>
  <c r="J2975" i="1"/>
  <c r="L2975" i="1" s="1"/>
  <c r="I2975" i="1"/>
  <c r="H2975" i="1"/>
  <c r="AH2974" i="1"/>
  <c r="AG2974" i="1" s="1"/>
  <c r="U2974" i="1"/>
  <c r="V2974" i="1" s="1"/>
  <c r="S2974" i="1"/>
  <c r="R2974" i="1"/>
  <c r="Q2974" i="1"/>
  <c r="O2974" i="1"/>
  <c r="N2974" i="1"/>
  <c r="M2974" i="1"/>
  <c r="J2974" i="1"/>
  <c r="L2974" i="1" s="1"/>
  <c r="I2974" i="1"/>
  <c r="H2974" i="1"/>
  <c r="AH2973" i="1"/>
  <c r="AG2973" i="1" s="1"/>
  <c r="U2973" i="1"/>
  <c r="S2973" i="1"/>
  <c r="R2973" i="1"/>
  <c r="Q2973" i="1"/>
  <c r="O2973" i="1"/>
  <c r="N2973" i="1"/>
  <c r="M2973" i="1"/>
  <c r="J2973" i="1"/>
  <c r="L2973" i="1" s="1"/>
  <c r="I2973" i="1"/>
  <c r="H2973" i="1"/>
  <c r="AH2972" i="1"/>
  <c r="AG2972" i="1" s="1"/>
  <c r="U2972" i="1"/>
  <c r="S2972" i="1"/>
  <c r="R2972" i="1"/>
  <c r="Q2972" i="1"/>
  <c r="O2972" i="1"/>
  <c r="N2972" i="1"/>
  <c r="M2972" i="1"/>
  <c r="J2972" i="1"/>
  <c r="L2972" i="1" s="1"/>
  <c r="I2972" i="1"/>
  <c r="H2972" i="1"/>
  <c r="AH2971" i="1"/>
  <c r="AG2971" i="1" s="1"/>
  <c r="U2971" i="1"/>
  <c r="S2971" i="1"/>
  <c r="R2971" i="1"/>
  <c r="Q2971" i="1"/>
  <c r="O2971" i="1"/>
  <c r="N2971" i="1"/>
  <c r="M2971" i="1"/>
  <c r="J2971" i="1"/>
  <c r="L2971" i="1" s="1"/>
  <c r="I2971" i="1"/>
  <c r="H2971" i="1"/>
  <c r="AH2970" i="1"/>
  <c r="AG2970" i="1" s="1"/>
  <c r="U2970" i="1"/>
  <c r="S2970" i="1"/>
  <c r="R2970" i="1"/>
  <c r="Q2970" i="1"/>
  <c r="O2970" i="1"/>
  <c r="N2970" i="1"/>
  <c r="M2970" i="1"/>
  <c r="L2970" i="1"/>
  <c r="J2970" i="1"/>
  <c r="I2970" i="1"/>
  <c r="H2970" i="1"/>
  <c r="AH2969" i="1"/>
  <c r="AG2969" i="1" s="1"/>
  <c r="U2969" i="1"/>
  <c r="S2969" i="1"/>
  <c r="R2969" i="1"/>
  <c r="Q2969" i="1"/>
  <c r="O2969" i="1"/>
  <c r="N2969" i="1"/>
  <c r="M2969" i="1"/>
  <c r="L2969" i="1"/>
  <c r="J2969" i="1"/>
  <c r="I2969" i="1"/>
  <c r="H2969" i="1"/>
  <c r="AH2968" i="1"/>
  <c r="AG2968" i="1" s="1"/>
  <c r="U2968" i="1"/>
  <c r="S2968" i="1"/>
  <c r="R2968" i="1"/>
  <c r="Q2968" i="1"/>
  <c r="O2968" i="1"/>
  <c r="N2968" i="1"/>
  <c r="M2968" i="1"/>
  <c r="J2968" i="1"/>
  <c r="L2968" i="1" s="1"/>
  <c r="I2968" i="1"/>
  <c r="H2968" i="1"/>
  <c r="AH2967" i="1"/>
  <c r="AG2967" i="1" s="1"/>
  <c r="U2967" i="1"/>
  <c r="S2967" i="1"/>
  <c r="R2967" i="1"/>
  <c r="Q2967" i="1"/>
  <c r="O2967" i="1"/>
  <c r="N2967" i="1"/>
  <c r="M2967" i="1"/>
  <c r="J2967" i="1"/>
  <c r="L2967" i="1" s="1"/>
  <c r="I2967" i="1"/>
  <c r="H2967" i="1"/>
  <c r="AH2966" i="1"/>
  <c r="AG2966" i="1"/>
  <c r="U2966" i="1"/>
  <c r="S2966" i="1"/>
  <c r="R2966" i="1"/>
  <c r="Q2966" i="1"/>
  <c r="O2966" i="1"/>
  <c r="N2966" i="1"/>
  <c r="M2966" i="1"/>
  <c r="J2966" i="1"/>
  <c r="L2966" i="1" s="1"/>
  <c r="I2966" i="1"/>
  <c r="H2966" i="1"/>
  <c r="AH2965" i="1"/>
  <c r="AG2965" i="1" s="1"/>
  <c r="U2965" i="1"/>
  <c r="S2965" i="1"/>
  <c r="R2965" i="1"/>
  <c r="Q2965" i="1"/>
  <c r="O2965" i="1"/>
  <c r="N2965" i="1"/>
  <c r="M2965" i="1"/>
  <c r="J2965" i="1"/>
  <c r="L2965" i="1" s="1"/>
  <c r="I2965" i="1"/>
  <c r="H2965" i="1"/>
  <c r="AH2964" i="1"/>
  <c r="AG2964" i="1" s="1"/>
  <c r="U2964" i="1"/>
  <c r="S2964" i="1"/>
  <c r="R2964" i="1"/>
  <c r="Q2964" i="1"/>
  <c r="O2964" i="1"/>
  <c r="N2964" i="1"/>
  <c r="M2964" i="1"/>
  <c r="J2964" i="1"/>
  <c r="L2964" i="1" s="1"/>
  <c r="I2964" i="1"/>
  <c r="H2964" i="1"/>
  <c r="AH2963" i="1"/>
  <c r="AG2963" i="1" s="1"/>
  <c r="U2963" i="1"/>
  <c r="S2963" i="1"/>
  <c r="R2963" i="1"/>
  <c r="Q2963" i="1"/>
  <c r="O2963" i="1"/>
  <c r="N2963" i="1"/>
  <c r="M2963" i="1"/>
  <c r="J2963" i="1"/>
  <c r="L2963" i="1" s="1"/>
  <c r="I2963" i="1"/>
  <c r="H2963" i="1"/>
  <c r="AH2962" i="1"/>
  <c r="AG2962" i="1" s="1"/>
  <c r="U2962" i="1"/>
  <c r="S2962" i="1"/>
  <c r="R2962" i="1"/>
  <c r="Q2962" i="1"/>
  <c r="O2962" i="1"/>
  <c r="N2962" i="1"/>
  <c r="M2962" i="1"/>
  <c r="J2962" i="1"/>
  <c r="L2962" i="1" s="1"/>
  <c r="I2962" i="1"/>
  <c r="H2962" i="1"/>
  <c r="AH2961" i="1"/>
  <c r="AG2961" i="1"/>
  <c r="U2961" i="1"/>
  <c r="S2961" i="1"/>
  <c r="R2961" i="1"/>
  <c r="Q2961" i="1"/>
  <c r="O2961" i="1"/>
  <c r="N2961" i="1"/>
  <c r="M2961" i="1"/>
  <c r="J2961" i="1"/>
  <c r="L2961" i="1" s="1"/>
  <c r="I2961" i="1"/>
  <c r="H2961" i="1"/>
  <c r="AH2960" i="1"/>
  <c r="AG2960" i="1" s="1"/>
  <c r="U2960" i="1"/>
  <c r="V2960" i="1" s="1"/>
  <c r="S2960" i="1"/>
  <c r="R2960" i="1"/>
  <c r="Q2960" i="1"/>
  <c r="O2960" i="1"/>
  <c r="N2960" i="1"/>
  <c r="M2960" i="1"/>
  <c r="J2960" i="1"/>
  <c r="L2960" i="1" s="1"/>
  <c r="I2960" i="1"/>
  <c r="H2960" i="1"/>
  <c r="AH2959" i="1"/>
  <c r="AG2959" i="1"/>
  <c r="U2959" i="1"/>
  <c r="S2959" i="1"/>
  <c r="R2959" i="1"/>
  <c r="Q2959" i="1"/>
  <c r="O2959" i="1"/>
  <c r="N2959" i="1"/>
  <c r="M2959" i="1"/>
  <c r="J2959" i="1"/>
  <c r="L2959" i="1" s="1"/>
  <c r="I2959" i="1"/>
  <c r="H2959" i="1"/>
  <c r="AH2958" i="1"/>
  <c r="AG2958" i="1"/>
  <c r="U2958" i="1"/>
  <c r="S2958" i="1"/>
  <c r="R2958" i="1"/>
  <c r="Q2958" i="1"/>
  <c r="O2958" i="1"/>
  <c r="N2958" i="1"/>
  <c r="M2958" i="1"/>
  <c r="L2958" i="1"/>
  <c r="J2958" i="1"/>
  <c r="I2958" i="1"/>
  <c r="H2958" i="1"/>
  <c r="AH2957" i="1"/>
  <c r="AG2957" i="1" s="1"/>
  <c r="U2957" i="1"/>
  <c r="S2957" i="1"/>
  <c r="R2957" i="1"/>
  <c r="Q2957" i="1"/>
  <c r="O2957" i="1"/>
  <c r="N2957" i="1"/>
  <c r="M2957" i="1"/>
  <c r="J2957" i="1"/>
  <c r="L2957" i="1" s="1"/>
  <c r="I2957" i="1"/>
  <c r="H2957" i="1"/>
  <c r="AH2956" i="1"/>
  <c r="AG2956" i="1" s="1"/>
  <c r="U2956" i="1"/>
  <c r="S2956" i="1"/>
  <c r="R2956" i="1"/>
  <c r="Q2956" i="1"/>
  <c r="O2956" i="1"/>
  <c r="N2956" i="1"/>
  <c r="M2956" i="1"/>
  <c r="J2956" i="1"/>
  <c r="L2956" i="1" s="1"/>
  <c r="I2956" i="1"/>
  <c r="H2956" i="1"/>
  <c r="AH2955" i="1"/>
  <c r="AG2955" i="1" s="1"/>
  <c r="U2955" i="1"/>
  <c r="S2955" i="1"/>
  <c r="R2955" i="1"/>
  <c r="Q2955" i="1"/>
  <c r="O2955" i="1"/>
  <c r="N2955" i="1"/>
  <c r="M2955" i="1"/>
  <c r="J2955" i="1"/>
  <c r="L2955" i="1" s="1"/>
  <c r="I2955" i="1"/>
  <c r="H2955" i="1"/>
  <c r="AH2954" i="1"/>
  <c r="AG2954" i="1"/>
  <c r="U2954" i="1"/>
  <c r="T2954" i="1" s="1"/>
  <c r="S2954" i="1"/>
  <c r="R2954" i="1"/>
  <c r="Q2954" i="1"/>
  <c r="O2954" i="1"/>
  <c r="N2954" i="1"/>
  <c r="M2954" i="1"/>
  <c r="L2954" i="1"/>
  <c r="J2954" i="1"/>
  <c r="I2954" i="1"/>
  <c r="H2954" i="1"/>
  <c r="AH2953" i="1"/>
  <c r="AG2953" i="1" s="1"/>
  <c r="U2953" i="1"/>
  <c r="S2953" i="1"/>
  <c r="R2953" i="1"/>
  <c r="Q2953" i="1"/>
  <c r="O2953" i="1"/>
  <c r="N2953" i="1"/>
  <c r="M2953" i="1"/>
  <c r="J2953" i="1"/>
  <c r="L2953" i="1" s="1"/>
  <c r="I2953" i="1"/>
  <c r="H2953" i="1"/>
  <c r="AH2952" i="1"/>
  <c r="AG2952" i="1" s="1"/>
  <c r="U2952" i="1"/>
  <c r="T2952" i="1" s="1"/>
  <c r="S2952" i="1"/>
  <c r="R2952" i="1"/>
  <c r="Q2952" i="1"/>
  <c r="O2952" i="1"/>
  <c r="N2952" i="1"/>
  <c r="M2952" i="1"/>
  <c r="J2952" i="1"/>
  <c r="L2952" i="1" s="1"/>
  <c r="I2952" i="1"/>
  <c r="H2952" i="1"/>
  <c r="AH2951" i="1"/>
  <c r="AG2951" i="1"/>
  <c r="U2951" i="1"/>
  <c r="V2951" i="1" s="1"/>
  <c r="S2951" i="1"/>
  <c r="R2951" i="1"/>
  <c r="Q2951" i="1"/>
  <c r="O2951" i="1"/>
  <c r="N2951" i="1"/>
  <c r="M2951" i="1"/>
  <c r="J2951" i="1"/>
  <c r="L2951" i="1" s="1"/>
  <c r="I2951" i="1"/>
  <c r="H2951" i="1"/>
  <c r="AH2950" i="1"/>
  <c r="AG2950" i="1" s="1"/>
  <c r="U2950" i="1"/>
  <c r="V2950" i="1" s="1"/>
  <c r="S2950" i="1"/>
  <c r="R2950" i="1"/>
  <c r="Q2950" i="1"/>
  <c r="O2950" i="1"/>
  <c r="N2950" i="1"/>
  <c r="M2950" i="1"/>
  <c r="J2950" i="1"/>
  <c r="L2950" i="1" s="1"/>
  <c r="I2950" i="1"/>
  <c r="H2950" i="1"/>
  <c r="AH2949" i="1"/>
  <c r="AG2949" i="1" s="1"/>
  <c r="U2949" i="1"/>
  <c r="V2949" i="1" s="1"/>
  <c r="S2949" i="1"/>
  <c r="R2949" i="1"/>
  <c r="Q2949" i="1"/>
  <c r="O2949" i="1"/>
  <c r="N2949" i="1"/>
  <c r="M2949" i="1"/>
  <c r="J2949" i="1"/>
  <c r="L2949" i="1" s="1"/>
  <c r="I2949" i="1"/>
  <c r="H2949" i="1"/>
  <c r="AH2948" i="1"/>
  <c r="AG2948" i="1" s="1"/>
  <c r="U2948" i="1"/>
  <c r="T2948" i="1" s="1"/>
  <c r="S2948" i="1"/>
  <c r="R2948" i="1"/>
  <c r="Q2948" i="1"/>
  <c r="O2948" i="1"/>
  <c r="N2948" i="1"/>
  <c r="M2948" i="1"/>
  <c r="J2948" i="1"/>
  <c r="L2948" i="1" s="1"/>
  <c r="I2948" i="1"/>
  <c r="H2948" i="1"/>
  <c r="AH2947" i="1"/>
  <c r="AG2947" i="1" s="1"/>
  <c r="U2947" i="1"/>
  <c r="S2947" i="1"/>
  <c r="R2947" i="1"/>
  <c r="Q2947" i="1"/>
  <c r="O2947" i="1"/>
  <c r="N2947" i="1"/>
  <c r="M2947" i="1"/>
  <c r="J2947" i="1"/>
  <c r="L2947" i="1" s="1"/>
  <c r="I2947" i="1"/>
  <c r="H2947" i="1"/>
  <c r="AH2946" i="1"/>
  <c r="AG2946" i="1" s="1"/>
  <c r="U2946" i="1"/>
  <c r="S2946" i="1"/>
  <c r="R2946" i="1"/>
  <c r="Q2946" i="1"/>
  <c r="O2946" i="1"/>
  <c r="N2946" i="1"/>
  <c r="M2946" i="1"/>
  <c r="J2946" i="1"/>
  <c r="L2946" i="1" s="1"/>
  <c r="I2946" i="1"/>
  <c r="H2946" i="1"/>
  <c r="AH2945" i="1"/>
  <c r="AG2945" i="1" s="1"/>
  <c r="U2945" i="1"/>
  <c r="S2945" i="1"/>
  <c r="R2945" i="1"/>
  <c r="Q2945" i="1"/>
  <c r="O2945" i="1"/>
  <c r="N2945" i="1"/>
  <c r="M2945" i="1"/>
  <c r="L2945" i="1"/>
  <c r="J2945" i="1"/>
  <c r="I2945" i="1"/>
  <c r="H2945" i="1"/>
  <c r="AH2944" i="1"/>
  <c r="AG2944" i="1" s="1"/>
  <c r="U2944" i="1"/>
  <c r="S2944" i="1"/>
  <c r="R2944" i="1"/>
  <c r="Q2944" i="1"/>
  <c r="O2944" i="1"/>
  <c r="N2944" i="1"/>
  <c r="M2944" i="1"/>
  <c r="J2944" i="1"/>
  <c r="L2944" i="1" s="1"/>
  <c r="I2944" i="1"/>
  <c r="H2944" i="1"/>
  <c r="AH2943" i="1"/>
  <c r="AG2943" i="1" s="1"/>
  <c r="U2943" i="1"/>
  <c r="V2943" i="1" s="1"/>
  <c r="S2943" i="1"/>
  <c r="R2943" i="1"/>
  <c r="Q2943" i="1"/>
  <c r="O2943" i="1"/>
  <c r="N2943" i="1"/>
  <c r="M2943" i="1"/>
  <c r="J2943" i="1"/>
  <c r="L2943" i="1" s="1"/>
  <c r="I2943" i="1"/>
  <c r="H2943" i="1"/>
  <c r="AH2942" i="1"/>
  <c r="AG2942" i="1"/>
  <c r="U2942" i="1"/>
  <c r="S2942" i="1"/>
  <c r="R2942" i="1"/>
  <c r="Q2942" i="1"/>
  <c r="O2942" i="1"/>
  <c r="N2942" i="1"/>
  <c r="M2942" i="1"/>
  <c r="J2942" i="1"/>
  <c r="L2942" i="1" s="1"/>
  <c r="I2942" i="1"/>
  <c r="H2942" i="1"/>
  <c r="AH2941" i="1"/>
  <c r="AG2941" i="1"/>
  <c r="U2941" i="1"/>
  <c r="S2941" i="1"/>
  <c r="R2941" i="1"/>
  <c r="Q2941" i="1"/>
  <c r="O2941" i="1"/>
  <c r="N2941" i="1"/>
  <c r="M2941" i="1"/>
  <c r="L2941" i="1"/>
  <c r="J2941" i="1"/>
  <c r="I2941" i="1"/>
  <c r="H2941" i="1"/>
  <c r="AH2940" i="1"/>
  <c r="AG2940" i="1" s="1"/>
  <c r="U2940" i="1"/>
  <c r="S2940" i="1"/>
  <c r="R2940" i="1"/>
  <c r="Q2940" i="1"/>
  <c r="O2940" i="1"/>
  <c r="N2940" i="1"/>
  <c r="M2940" i="1"/>
  <c r="J2940" i="1"/>
  <c r="L2940" i="1" s="1"/>
  <c r="I2940" i="1"/>
  <c r="H2940" i="1"/>
  <c r="AH2939" i="1"/>
  <c r="AG2939" i="1"/>
  <c r="U2939" i="1"/>
  <c r="S2939" i="1"/>
  <c r="R2939" i="1"/>
  <c r="Q2939" i="1"/>
  <c r="O2939" i="1"/>
  <c r="N2939" i="1"/>
  <c r="M2939" i="1"/>
  <c r="J2939" i="1"/>
  <c r="L2939" i="1" s="1"/>
  <c r="I2939" i="1"/>
  <c r="H2939" i="1"/>
  <c r="AH2938" i="1"/>
  <c r="AG2938" i="1"/>
  <c r="U2938" i="1"/>
  <c r="S2938" i="1"/>
  <c r="R2938" i="1"/>
  <c r="Q2938" i="1"/>
  <c r="O2938" i="1"/>
  <c r="N2938" i="1"/>
  <c r="M2938" i="1"/>
  <c r="J2938" i="1"/>
  <c r="L2938" i="1" s="1"/>
  <c r="I2938" i="1"/>
  <c r="H2938" i="1"/>
  <c r="AH2937" i="1"/>
  <c r="AG2937" i="1"/>
  <c r="U2937" i="1"/>
  <c r="S2937" i="1"/>
  <c r="R2937" i="1"/>
  <c r="Q2937" i="1"/>
  <c r="O2937" i="1"/>
  <c r="N2937" i="1"/>
  <c r="M2937" i="1"/>
  <c r="J2937" i="1"/>
  <c r="L2937" i="1" s="1"/>
  <c r="I2937" i="1"/>
  <c r="H2937" i="1"/>
  <c r="AH2936" i="1"/>
  <c r="AG2936" i="1" s="1"/>
  <c r="U2936" i="1"/>
  <c r="T2936" i="1" s="1"/>
  <c r="S2936" i="1"/>
  <c r="R2936" i="1"/>
  <c r="Q2936" i="1"/>
  <c r="O2936" i="1"/>
  <c r="N2936" i="1"/>
  <c r="M2936" i="1"/>
  <c r="J2936" i="1"/>
  <c r="L2936" i="1" s="1"/>
  <c r="I2936" i="1"/>
  <c r="H2936" i="1"/>
  <c r="AH2935" i="1"/>
  <c r="AG2935" i="1" s="1"/>
  <c r="U2935" i="1"/>
  <c r="T2935" i="1" s="1"/>
  <c r="S2935" i="1"/>
  <c r="R2935" i="1"/>
  <c r="Q2935" i="1"/>
  <c r="O2935" i="1"/>
  <c r="N2935" i="1"/>
  <c r="M2935" i="1"/>
  <c r="J2935" i="1"/>
  <c r="L2935" i="1" s="1"/>
  <c r="I2935" i="1"/>
  <c r="H2935" i="1"/>
  <c r="AH2934" i="1"/>
  <c r="AG2934" i="1" s="1"/>
  <c r="U2934" i="1"/>
  <c r="S2934" i="1"/>
  <c r="R2934" i="1"/>
  <c r="Q2934" i="1"/>
  <c r="O2934" i="1"/>
  <c r="N2934" i="1"/>
  <c r="M2934" i="1"/>
  <c r="J2934" i="1"/>
  <c r="L2934" i="1" s="1"/>
  <c r="I2934" i="1"/>
  <c r="H2934" i="1"/>
  <c r="AH2933" i="1"/>
  <c r="AG2933" i="1"/>
  <c r="U2933" i="1"/>
  <c r="T2933" i="1" s="1"/>
  <c r="S2933" i="1"/>
  <c r="R2933" i="1"/>
  <c r="Q2933" i="1"/>
  <c r="O2933" i="1"/>
  <c r="N2933" i="1"/>
  <c r="M2933" i="1"/>
  <c r="L2933" i="1"/>
  <c r="J2933" i="1"/>
  <c r="I2933" i="1"/>
  <c r="H2933" i="1"/>
  <c r="AH2932" i="1"/>
  <c r="AG2932" i="1" s="1"/>
  <c r="U2932" i="1"/>
  <c r="V2932" i="1" s="1"/>
  <c r="S2932" i="1"/>
  <c r="R2932" i="1"/>
  <c r="Q2932" i="1"/>
  <c r="O2932" i="1"/>
  <c r="N2932" i="1"/>
  <c r="M2932" i="1"/>
  <c r="J2932" i="1"/>
  <c r="L2932" i="1" s="1"/>
  <c r="I2932" i="1"/>
  <c r="H2932" i="1"/>
  <c r="AH2931" i="1"/>
  <c r="AG2931" i="1"/>
  <c r="U2931" i="1"/>
  <c r="T2931" i="1" s="1"/>
  <c r="S2931" i="1"/>
  <c r="R2931" i="1"/>
  <c r="Q2931" i="1"/>
  <c r="O2931" i="1"/>
  <c r="N2931" i="1"/>
  <c r="M2931" i="1"/>
  <c r="L2931" i="1"/>
  <c r="J2931" i="1"/>
  <c r="I2931" i="1"/>
  <c r="H2931" i="1"/>
  <c r="AH2930" i="1"/>
  <c r="AG2930" i="1"/>
  <c r="U2930" i="1"/>
  <c r="S2930" i="1"/>
  <c r="R2930" i="1"/>
  <c r="Q2930" i="1"/>
  <c r="O2930" i="1"/>
  <c r="N2930" i="1"/>
  <c r="M2930" i="1"/>
  <c r="J2930" i="1"/>
  <c r="L2930" i="1" s="1"/>
  <c r="I2930" i="1"/>
  <c r="H2930" i="1"/>
  <c r="AH2929" i="1"/>
  <c r="AG2929" i="1"/>
  <c r="U2929" i="1"/>
  <c r="S2929" i="1"/>
  <c r="R2929" i="1"/>
  <c r="Q2929" i="1"/>
  <c r="O2929" i="1"/>
  <c r="N2929" i="1"/>
  <c r="M2929" i="1"/>
  <c r="J2929" i="1"/>
  <c r="L2929" i="1" s="1"/>
  <c r="I2929" i="1"/>
  <c r="H2929" i="1"/>
  <c r="AH2928" i="1"/>
  <c r="AG2928" i="1" s="1"/>
  <c r="U2928" i="1"/>
  <c r="S2928" i="1"/>
  <c r="R2928" i="1"/>
  <c r="Q2928" i="1"/>
  <c r="O2928" i="1"/>
  <c r="N2928" i="1"/>
  <c r="M2928" i="1"/>
  <c r="J2928" i="1"/>
  <c r="L2928" i="1" s="1"/>
  <c r="I2928" i="1"/>
  <c r="H2928" i="1"/>
  <c r="AH2927" i="1"/>
  <c r="AG2927" i="1" s="1"/>
  <c r="U2927" i="1"/>
  <c r="S2927" i="1"/>
  <c r="R2927" i="1"/>
  <c r="Q2927" i="1"/>
  <c r="O2927" i="1"/>
  <c r="N2927" i="1"/>
  <c r="M2927" i="1"/>
  <c r="J2927" i="1"/>
  <c r="L2927" i="1" s="1"/>
  <c r="I2927" i="1"/>
  <c r="H2927" i="1"/>
  <c r="AH2926" i="1"/>
  <c r="AG2926" i="1" s="1"/>
  <c r="U2926" i="1"/>
  <c r="S2926" i="1"/>
  <c r="R2926" i="1"/>
  <c r="Q2926" i="1"/>
  <c r="O2926" i="1"/>
  <c r="N2926" i="1"/>
  <c r="M2926" i="1"/>
  <c r="J2926" i="1"/>
  <c r="L2926" i="1" s="1"/>
  <c r="I2926" i="1"/>
  <c r="H2926" i="1"/>
  <c r="AH2925" i="1"/>
  <c r="AG2925" i="1" s="1"/>
  <c r="U2925" i="1"/>
  <c r="S2925" i="1"/>
  <c r="R2925" i="1"/>
  <c r="Q2925" i="1"/>
  <c r="O2925" i="1"/>
  <c r="N2925" i="1"/>
  <c r="M2925" i="1"/>
  <c r="J2925" i="1"/>
  <c r="L2925" i="1" s="1"/>
  <c r="I2925" i="1"/>
  <c r="H2925" i="1"/>
  <c r="AH2924" i="1"/>
  <c r="AG2924" i="1"/>
  <c r="U2924" i="1"/>
  <c r="V2924" i="1" s="1"/>
  <c r="S2924" i="1"/>
  <c r="R2924" i="1"/>
  <c r="Q2924" i="1"/>
  <c r="O2924" i="1"/>
  <c r="N2924" i="1"/>
  <c r="M2924" i="1"/>
  <c r="J2924" i="1"/>
  <c r="L2924" i="1" s="1"/>
  <c r="I2924" i="1"/>
  <c r="H2924" i="1"/>
  <c r="AH2923" i="1"/>
  <c r="AG2923" i="1" s="1"/>
  <c r="U2923" i="1"/>
  <c r="S2923" i="1"/>
  <c r="R2923" i="1"/>
  <c r="Q2923" i="1"/>
  <c r="O2923" i="1"/>
  <c r="N2923" i="1"/>
  <c r="M2923" i="1"/>
  <c r="J2923" i="1"/>
  <c r="L2923" i="1" s="1"/>
  <c r="I2923" i="1"/>
  <c r="H2923" i="1"/>
  <c r="AH2922" i="1"/>
  <c r="AG2922" i="1"/>
  <c r="U2922" i="1"/>
  <c r="S2922" i="1"/>
  <c r="R2922" i="1"/>
  <c r="Q2922" i="1"/>
  <c r="O2922" i="1"/>
  <c r="N2922" i="1"/>
  <c r="M2922" i="1"/>
  <c r="J2922" i="1"/>
  <c r="L2922" i="1" s="1"/>
  <c r="I2922" i="1"/>
  <c r="H2922" i="1"/>
  <c r="AH2921" i="1"/>
  <c r="AG2921" i="1" s="1"/>
  <c r="U2921" i="1"/>
  <c r="V2921" i="1" s="1"/>
  <c r="S2921" i="1"/>
  <c r="R2921" i="1"/>
  <c r="Q2921" i="1"/>
  <c r="O2921" i="1"/>
  <c r="N2921" i="1"/>
  <c r="M2921" i="1"/>
  <c r="J2921" i="1"/>
  <c r="L2921" i="1" s="1"/>
  <c r="I2921" i="1"/>
  <c r="H2921" i="1"/>
  <c r="AH2920" i="1"/>
  <c r="AG2920" i="1" s="1"/>
  <c r="U2920" i="1"/>
  <c r="T2920" i="1" s="1"/>
  <c r="S2920" i="1"/>
  <c r="R2920" i="1"/>
  <c r="Q2920" i="1"/>
  <c r="O2920" i="1"/>
  <c r="N2920" i="1"/>
  <c r="M2920" i="1"/>
  <c r="J2920" i="1"/>
  <c r="L2920" i="1" s="1"/>
  <c r="I2920" i="1"/>
  <c r="H2920" i="1"/>
  <c r="AH2919" i="1"/>
  <c r="AG2919" i="1"/>
  <c r="U2919" i="1"/>
  <c r="S2919" i="1"/>
  <c r="R2919" i="1"/>
  <c r="Q2919" i="1"/>
  <c r="O2919" i="1"/>
  <c r="N2919" i="1"/>
  <c r="M2919" i="1"/>
  <c r="J2919" i="1"/>
  <c r="L2919" i="1" s="1"/>
  <c r="I2919" i="1"/>
  <c r="H2919" i="1"/>
  <c r="AH2918" i="1"/>
  <c r="AG2918" i="1" s="1"/>
  <c r="U2918" i="1"/>
  <c r="S2918" i="1"/>
  <c r="R2918" i="1"/>
  <c r="Q2918" i="1"/>
  <c r="O2918" i="1"/>
  <c r="N2918" i="1"/>
  <c r="M2918" i="1"/>
  <c r="J2918" i="1"/>
  <c r="L2918" i="1" s="1"/>
  <c r="I2918" i="1"/>
  <c r="H2918" i="1"/>
  <c r="AH2917" i="1"/>
  <c r="AG2917" i="1" s="1"/>
  <c r="U2917" i="1"/>
  <c r="S2917" i="1"/>
  <c r="R2917" i="1"/>
  <c r="Q2917" i="1"/>
  <c r="O2917" i="1"/>
  <c r="N2917" i="1"/>
  <c r="M2917" i="1"/>
  <c r="L2917" i="1"/>
  <c r="J2917" i="1"/>
  <c r="I2917" i="1"/>
  <c r="H2917" i="1"/>
  <c r="AH2916" i="1"/>
  <c r="AG2916" i="1" s="1"/>
  <c r="U2916" i="1"/>
  <c r="V2916" i="1" s="1"/>
  <c r="S2916" i="1"/>
  <c r="R2916" i="1"/>
  <c r="Q2916" i="1"/>
  <c r="O2916" i="1"/>
  <c r="N2916" i="1"/>
  <c r="M2916" i="1"/>
  <c r="J2916" i="1"/>
  <c r="L2916" i="1" s="1"/>
  <c r="I2916" i="1"/>
  <c r="H2916" i="1"/>
  <c r="AH2915" i="1"/>
  <c r="AG2915" i="1"/>
  <c r="U2915" i="1"/>
  <c r="T2915" i="1" s="1"/>
  <c r="S2915" i="1"/>
  <c r="R2915" i="1"/>
  <c r="Q2915" i="1"/>
  <c r="O2915" i="1"/>
  <c r="N2915" i="1"/>
  <c r="M2915" i="1"/>
  <c r="L2915" i="1"/>
  <c r="J2915" i="1"/>
  <c r="I2915" i="1"/>
  <c r="H2915" i="1"/>
  <c r="AH2914" i="1"/>
  <c r="AG2914" i="1"/>
  <c r="U2914" i="1"/>
  <c r="S2914" i="1"/>
  <c r="R2914" i="1"/>
  <c r="Q2914" i="1"/>
  <c r="O2914" i="1"/>
  <c r="N2914" i="1"/>
  <c r="M2914" i="1"/>
  <c r="J2914" i="1"/>
  <c r="L2914" i="1" s="1"/>
  <c r="I2914" i="1"/>
  <c r="H2914" i="1"/>
  <c r="AH2913" i="1"/>
  <c r="AG2913" i="1" s="1"/>
  <c r="U2913" i="1"/>
  <c r="V2913" i="1" s="1"/>
  <c r="S2913" i="1"/>
  <c r="R2913" i="1"/>
  <c r="Q2913" i="1"/>
  <c r="O2913" i="1"/>
  <c r="N2913" i="1"/>
  <c r="M2913" i="1"/>
  <c r="J2913" i="1"/>
  <c r="L2913" i="1" s="1"/>
  <c r="I2913" i="1"/>
  <c r="H2913" i="1"/>
  <c r="AH2912" i="1"/>
  <c r="AG2912" i="1" s="1"/>
  <c r="U2912" i="1"/>
  <c r="T2912" i="1" s="1"/>
  <c r="S2912" i="1"/>
  <c r="R2912" i="1"/>
  <c r="Q2912" i="1"/>
  <c r="O2912" i="1"/>
  <c r="N2912" i="1"/>
  <c r="M2912" i="1"/>
  <c r="J2912" i="1"/>
  <c r="L2912" i="1" s="1"/>
  <c r="I2912" i="1"/>
  <c r="H2912" i="1"/>
  <c r="AH2911" i="1"/>
  <c r="AG2911" i="1" s="1"/>
  <c r="U2911" i="1"/>
  <c r="T2911" i="1" s="1"/>
  <c r="S2911" i="1"/>
  <c r="R2911" i="1"/>
  <c r="Q2911" i="1"/>
  <c r="O2911" i="1"/>
  <c r="N2911" i="1"/>
  <c r="M2911" i="1"/>
  <c r="J2911" i="1"/>
  <c r="L2911" i="1" s="1"/>
  <c r="I2911" i="1"/>
  <c r="H2911" i="1"/>
  <c r="AH2910" i="1"/>
  <c r="AG2910" i="1" s="1"/>
  <c r="U2910" i="1"/>
  <c r="S2910" i="1"/>
  <c r="R2910" i="1"/>
  <c r="Q2910" i="1"/>
  <c r="O2910" i="1"/>
  <c r="N2910" i="1"/>
  <c r="M2910" i="1"/>
  <c r="J2910" i="1"/>
  <c r="L2910" i="1" s="1"/>
  <c r="I2910" i="1"/>
  <c r="H2910" i="1"/>
  <c r="AH2909" i="1"/>
  <c r="AG2909" i="1"/>
  <c r="U2909" i="1"/>
  <c r="T2909" i="1" s="1"/>
  <c r="S2909" i="1"/>
  <c r="R2909" i="1"/>
  <c r="Q2909" i="1"/>
  <c r="O2909" i="1"/>
  <c r="N2909" i="1"/>
  <c r="M2909" i="1"/>
  <c r="J2909" i="1"/>
  <c r="L2909" i="1" s="1"/>
  <c r="I2909" i="1"/>
  <c r="H2909" i="1"/>
  <c r="AH2908" i="1"/>
  <c r="AG2908" i="1" s="1"/>
  <c r="U2908" i="1"/>
  <c r="V2908" i="1" s="1"/>
  <c r="S2908" i="1"/>
  <c r="R2908" i="1"/>
  <c r="Q2908" i="1"/>
  <c r="O2908" i="1"/>
  <c r="N2908" i="1"/>
  <c r="M2908" i="1"/>
  <c r="J2908" i="1"/>
  <c r="L2908" i="1" s="1"/>
  <c r="I2908" i="1"/>
  <c r="H2908" i="1"/>
  <c r="AH2907" i="1"/>
  <c r="AG2907" i="1" s="1"/>
  <c r="U2907" i="1"/>
  <c r="S2907" i="1"/>
  <c r="R2907" i="1"/>
  <c r="Q2907" i="1"/>
  <c r="O2907" i="1"/>
  <c r="N2907" i="1"/>
  <c r="M2907" i="1"/>
  <c r="J2907" i="1"/>
  <c r="L2907" i="1" s="1"/>
  <c r="I2907" i="1"/>
  <c r="H2907" i="1"/>
  <c r="AH2906" i="1"/>
  <c r="AG2906" i="1"/>
  <c r="U2906" i="1"/>
  <c r="V2906" i="1" s="1"/>
  <c r="S2906" i="1"/>
  <c r="R2906" i="1"/>
  <c r="Q2906" i="1"/>
  <c r="O2906" i="1"/>
  <c r="N2906" i="1"/>
  <c r="M2906" i="1"/>
  <c r="J2906" i="1"/>
  <c r="L2906" i="1" s="1"/>
  <c r="I2906" i="1"/>
  <c r="H2906" i="1"/>
  <c r="AH2905" i="1"/>
  <c r="AG2905" i="1"/>
  <c r="U2905" i="1"/>
  <c r="T2905" i="1" s="1"/>
  <c r="S2905" i="1"/>
  <c r="R2905" i="1"/>
  <c r="Q2905" i="1"/>
  <c r="O2905" i="1"/>
  <c r="N2905" i="1"/>
  <c r="M2905" i="1"/>
  <c r="J2905" i="1"/>
  <c r="L2905" i="1" s="1"/>
  <c r="I2905" i="1"/>
  <c r="H2905" i="1"/>
  <c r="AH2904" i="1"/>
  <c r="AG2904" i="1" s="1"/>
  <c r="U2904" i="1"/>
  <c r="S2904" i="1"/>
  <c r="R2904" i="1"/>
  <c r="Q2904" i="1"/>
  <c r="O2904" i="1"/>
  <c r="N2904" i="1"/>
  <c r="M2904" i="1"/>
  <c r="J2904" i="1"/>
  <c r="L2904" i="1" s="1"/>
  <c r="I2904" i="1"/>
  <c r="H2904" i="1"/>
  <c r="AH2903" i="1"/>
  <c r="AG2903" i="1"/>
  <c r="U2903" i="1"/>
  <c r="S2903" i="1"/>
  <c r="R2903" i="1"/>
  <c r="Q2903" i="1"/>
  <c r="O2903" i="1"/>
  <c r="N2903" i="1"/>
  <c r="M2903" i="1"/>
  <c r="J2903" i="1"/>
  <c r="L2903" i="1" s="1"/>
  <c r="I2903" i="1"/>
  <c r="H2903" i="1"/>
  <c r="AH2902" i="1"/>
  <c r="AG2902" i="1" s="1"/>
  <c r="U2902" i="1"/>
  <c r="S2902" i="1"/>
  <c r="R2902" i="1"/>
  <c r="Q2902" i="1"/>
  <c r="O2902" i="1"/>
  <c r="N2902" i="1"/>
  <c r="M2902" i="1"/>
  <c r="J2902" i="1"/>
  <c r="L2902" i="1" s="1"/>
  <c r="I2902" i="1"/>
  <c r="H2902" i="1"/>
  <c r="AH2901" i="1"/>
  <c r="AG2901" i="1" s="1"/>
  <c r="U2901" i="1"/>
  <c r="S2901" i="1"/>
  <c r="R2901" i="1"/>
  <c r="Q2901" i="1"/>
  <c r="O2901" i="1"/>
  <c r="N2901" i="1"/>
  <c r="M2901" i="1"/>
  <c r="J2901" i="1"/>
  <c r="L2901" i="1" s="1"/>
  <c r="I2901" i="1"/>
  <c r="H2901" i="1"/>
  <c r="AH2900" i="1"/>
  <c r="AG2900" i="1"/>
  <c r="U2900" i="1"/>
  <c r="V2900" i="1" s="1"/>
  <c r="S2900" i="1"/>
  <c r="R2900" i="1"/>
  <c r="Q2900" i="1"/>
  <c r="O2900" i="1"/>
  <c r="N2900" i="1"/>
  <c r="M2900" i="1"/>
  <c r="J2900" i="1"/>
  <c r="L2900" i="1" s="1"/>
  <c r="I2900" i="1"/>
  <c r="H2900" i="1"/>
  <c r="AH2899" i="1"/>
  <c r="AG2899" i="1" s="1"/>
  <c r="U2899" i="1"/>
  <c r="S2899" i="1"/>
  <c r="R2899" i="1"/>
  <c r="Q2899" i="1"/>
  <c r="O2899" i="1"/>
  <c r="N2899" i="1"/>
  <c r="M2899" i="1"/>
  <c r="J2899" i="1"/>
  <c r="L2899" i="1" s="1"/>
  <c r="I2899" i="1"/>
  <c r="H2899" i="1"/>
  <c r="AH2898" i="1"/>
  <c r="AG2898" i="1"/>
  <c r="U2898" i="1"/>
  <c r="S2898" i="1"/>
  <c r="R2898" i="1"/>
  <c r="Q2898" i="1"/>
  <c r="O2898" i="1"/>
  <c r="N2898" i="1"/>
  <c r="M2898" i="1"/>
  <c r="J2898" i="1"/>
  <c r="L2898" i="1" s="1"/>
  <c r="I2898" i="1"/>
  <c r="H2898" i="1"/>
  <c r="AH2897" i="1"/>
  <c r="AG2897" i="1"/>
  <c r="U2897" i="1"/>
  <c r="T2897" i="1" s="1"/>
  <c r="S2897" i="1"/>
  <c r="R2897" i="1"/>
  <c r="Q2897" i="1"/>
  <c r="O2897" i="1"/>
  <c r="N2897" i="1"/>
  <c r="M2897" i="1"/>
  <c r="J2897" i="1"/>
  <c r="L2897" i="1" s="1"/>
  <c r="I2897" i="1"/>
  <c r="H2897" i="1"/>
  <c r="AH2896" i="1"/>
  <c r="AG2896" i="1" s="1"/>
  <c r="U2896" i="1"/>
  <c r="T2896" i="1" s="1"/>
  <c r="S2896" i="1"/>
  <c r="R2896" i="1"/>
  <c r="Q2896" i="1"/>
  <c r="O2896" i="1"/>
  <c r="N2896" i="1"/>
  <c r="M2896" i="1"/>
  <c r="J2896" i="1"/>
  <c r="L2896" i="1" s="1"/>
  <c r="I2896" i="1"/>
  <c r="H2896" i="1"/>
  <c r="AH2895" i="1"/>
  <c r="AG2895" i="1"/>
  <c r="U2895" i="1"/>
  <c r="T2895" i="1" s="1"/>
  <c r="S2895" i="1"/>
  <c r="R2895" i="1"/>
  <c r="Q2895" i="1"/>
  <c r="O2895" i="1"/>
  <c r="N2895" i="1"/>
  <c r="M2895" i="1"/>
  <c r="J2895" i="1"/>
  <c r="L2895" i="1" s="1"/>
  <c r="I2895" i="1"/>
  <c r="H2895" i="1"/>
  <c r="AH2894" i="1"/>
  <c r="AG2894" i="1" s="1"/>
  <c r="U2894" i="1"/>
  <c r="S2894" i="1"/>
  <c r="R2894" i="1"/>
  <c r="Q2894" i="1"/>
  <c r="O2894" i="1"/>
  <c r="N2894" i="1"/>
  <c r="M2894" i="1"/>
  <c r="J2894" i="1"/>
  <c r="L2894" i="1" s="1"/>
  <c r="I2894" i="1"/>
  <c r="H2894" i="1"/>
  <c r="AH2893" i="1"/>
  <c r="AG2893" i="1"/>
  <c r="U2893" i="1"/>
  <c r="S2893" i="1"/>
  <c r="R2893" i="1"/>
  <c r="Q2893" i="1"/>
  <c r="O2893" i="1"/>
  <c r="N2893" i="1"/>
  <c r="M2893" i="1"/>
  <c r="J2893" i="1"/>
  <c r="L2893" i="1" s="1"/>
  <c r="I2893" i="1"/>
  <c r="H2893" i="1"/>
  <c r="AH2892" i="1"/>
  <c r="AG2892" i="1"/>
  <c r="U2892" i="1"/>
  <c r="V2892" i="1" s="1"/>
  <c r="S2892" i="1"/>
  <c r="R2892" i="1"/>
  <c r="Q2892" i="1"/>
  <c r="O2892" i="1"/>
  <c r="N2892" i="1"/>
  <c r="M2892" i="1"/>
  <c r="J2892" i="1"/>
  <c r="L2892" i="1" s="1"/>
  <c r="I2892" i="1"/>
  <c r="H2892" i="1"/>
  <c r="AH2891" i="1"/>
  <c r="AG2891" i="1"/>
  <c r="U2891" i="1"/>
  <c r="S2891" i="1"/>
  <c r="R2891" i="1"/>
  <c r="Q2891" i="1"/>
  <c r="O2891" i="1"/>
  <c r="N2891" i="1"/>
  <c r="M2891" i="1"/>
  <c r="J2891" i="1"/>
  <c r="L2891" i="1" s="1"/>
  <c r="I2891" i="1"/>
  <c r="H2891" i="1"/>
  <c r="AH2890" i="1"/>
  <c r="AG2890" i="1"/>
  <c r="U2890" i="1"/>
  <c r="S2890" i="1"/>
  <c r="R2890" i="1"/>
  <c r="Q2890" i="1"/>
  <c r="O2890" i="1"/>
  <c r="N2890" i="1"/>
  <c r="M2890" i="1"/>
  <c r="L2890" i="1"/>
  <c r="J2890" i="1"/>
  <c r="I2890" i="1"/>
  <c r="H2890" i="1"/>
  <c r="AH2889" i="1"/>
  <c r="AG2889" i="1" s="1"/>
  <c r="U2889" i="1"/>
  <c r="S2889" i="1"/>
  <c r="R2889" i="1"/>
  <c r="Q2889" i="1"/>
  <c r="O2889" i="1"/>
  <c r="N2889" i="1"/>
  <c r="M2889" i="1"/>
  <c r="J2889" i="1"/>
  <c r="L2889" i="1" s="1"/>
  <c r="I2889" i="1"/>
  <c r="H2889" i="1"/>
  <c r="AH2888" i="1"/>
  <c r="AG2888" i="1" s="1"/>
  <c r="U2888" i="1"/>
  <c r="S2888" i="1"/>
  <c r="R2888" i="1"/>
  <c r="Q2888" i="1"/>
  <c r="O2888" i="1"/>
  <c r="N2888" i="1"/>
  <c r="M2888" i="1"/>
  <c r="L2888" i="1"/>
  <c r="J2888" i="1"/>
  <c r="I2888" i="1"/>
  <c r="H2888" i="1"/>
  <c r="AH2887" i="1"/>
  <c r="AG2887" i="1" s="1"/>
  <c r="U2887" i="1"/>
  <c r="S2887" i="1"/>
  <c r="R2887" i="1"/>
  <c r="Q2887" i="1"/>
  <c r="O2887" i="1"/>
  <c r="N2887" i="1"/>
  <c r="M2887" i="1"/>
  <c r="J2887" i="1"/>
  <c r="L2887" i="1" s="1"/>
  <c r="I2887" i="1"/>
  <c r="H2887" i="1"/>
  <c r="AH2886" i="1"/>
  <c r="AG2886" i="1" s="1"/>
  <c r="U2886" i="1"/>
  <c r="S2886" i="1"/>
  <c r="R2886" i="1"/>
  <c r="Q2886" i="1"/>
  <c r="O2886" i="1"/>
  <c r="N2886" i="1"/>
  <c r="M2886" i="1"/>
  <c r="J2886" i="1"/>
  <c r="L2886" i="1" s="1"/>
  <c r="I2886" i="1"/>
  <c r="H2886" i="1"/>
  <c r="AH2885" i="1"/>
  <c r="AG2885" i="1" s="1"/>
  <c r="U2885" i="1"/>
  <c r="T2885" i="1" s="1"/>
  <c r="S2885" i="1"/>
  <c r="R2885" i="1"/>
  <c r="Q2885" i="1"/>
  <c r="O2885" i="1"/>
  <c r="N2885" i="1"/>
  <c r="M2885" i="1"/>
  <c r="J2885" i="1"/>
  <c r="L2885" i="1" s="1"/>
  <c r="I2885" i="1"/>
  <c r="H2885" i="1"/>
  <c r="AH2884" i="1"/>
  <c r="AG2884" i="1"/>
  <c r="U2884" i="1"/>
  <c r="S2884" i="1"/>
  <c r="R2884" i="1"/>
  <c r="Q2884" i="1"/>
  <c r="O2884" i="1"/>
  <c r="N2884" i="1"/>
  <c r="M2884" i="1"/>
  <c r="J2884" i="1"/>
  <c r="L2884" i="1" s="1"/>
  <c r="I2884" i="1"/>
  <c r="H2884" i="1"/>
  <c r="AH2883" i="1"/>
  <c r="AG2883" i="1"/>
  <c r="U2883" i="1"/>
  <c r="S2883" i="1"/>
  <c r="R2883" i="1"/>
  <c r="Q2883" i="1"/>
  <c r="O2883" i="1"/>
  <c r="N2883" i="1"/>
  <c r="M2883" i="1"/>
  <c r="L2883" i="1"/>
  <c r="J2883" i="1"/>
  <c r="I2883" i="1"/>
  <c r="H2883" i="1"/>
  <c r="AH2882" i="1"/>
  <c r="AG2882" i="1" s="1"/>
  <c r="U2882" i="1"/>
  <c r="S2882" i="1"/>
  <c r="R2882" i="1"/>
  <c r="Q2882" i="1"/>
  <c r="O2882" i="1"/>
  <c r="N2882" i="1"/>
  <c r="M2882" i="1"/>
  <c r="J2882" i="1"/>
  <c r="L2882" i="1" s="1"/>
  <c r="I2882" i="1"/>
  <c r="H2882" i="1"/>
  <c r="AH2881" i="1"/>
  <c r="AG2881" i="1"/>
  <c r="U2881" i="1"/>
  <c r="S2881" i="1"/>
  <c r="R2881" i="1"/>
  <c r="Q2881" i="1"/>
  <c r="O2881" i="1"/>
  <c r="N2881" i="1"/>
  <c r="M2881" i="1"/>
  <c r="J2881" i="1"/>
  <c r="L2881" i="1" s="1"/>
  <c r="I2881" i="1"/>
  <c r="H2881" i="1"/>
  <c r="AH2880" i="1"/>
  <c r="AG2880" i="1" s="1"/>
  <c r="U2880" i="1"/>
  <c r="S2880" i="1"/>
  <c r="R2880" i="1"/>
  <c r="Q2880" i="1"/>
  <c r="O2880" i="1"/>
  <c r="N2880" i="1"/>
  <c r="M2880" i="1"/>
  <c r="J2880" i="1"/>
  <c r="L2880" i="1" s="1"/>
  <c r="I2880" i="1"/>
  <c r="H2880" i="1"/>
  <c r="AH2879" i="1"/>
  <c r="AG2879" i="1" s="1"/>
  <c r="U2879" i="1"/>
  <c r="S2879" i="1"/>
  <c r="R2879" i="1"/>
  <c r="Q2879" i="1"/>
  <c r="O2879" i="1"/>
  <c r="N2879" i="1"/>
  <c r="M2879" i="1"/>
  <c r="J2879" i="1"/>
  <c r="L2879" i="1" s="1"/>
  <c r="I2879" i="1"/>
  <c r="H2879" i="1"/>
  <c r="AH2878" i="1"/>
  <c r="AG2878" i="1" s="1"/>
  <c r="U2878" i="1"/>
  <c r="S2878" i="1"/>
  <c r="R2878" i="1"/>
  <c r="Q2878" i="1"/>
  <c r="O2878" i="1"/>
  <c r="N2878" i="1"/>
  <c r="M2878" i="1"/>
  <c r="J2878" i="1"/>
  <c r="L2878" i="1" s="1"/>
  <c r="I2878" i="1"/>
  <c r="H2878" i="1"/>
  <c r="AH2877" i="1"/>
  <c r="AG2877" i="1" s="1"/>
  <c r="U2877" i="1"/>
  <c r="S2877" i="1"/>
  <c r="R2877" i="1"/>
  <c r="Q2877" i="1"/>
  <c r="O2877" i="1"/>
  <c r="N2877" i="1"/>
  <c r="M2877" i="1"/>
  <c r="J2877" i="1"/>
  <c r="L2877" i="1" s="1"/>
  <c r="I2877" i="1"/>
  <c r="H2877" i="1"/>
  <c r="AH2876" i="1"/>
  <c r="AG2876" i="1"/>
  <c r="U2876" i="1"/>
  <c r="S2876" i="1"/>
  <c r="R2876" i="1"/>
  <c r="Q2876" i="1"/>
  <c r="O2876" i="1"/>
  <c r="N2876" i="1"/>
  <c r="M2876" i="1"/>
  <c r="J2876" i="1"/>
  <c r="L2876" i="1" s="1"/>
  <c r="I2876" i="1"/>
  <c r="H2876" i="1"/>
  <c r="AH2875" i="1"/>
  <c r="AG2875" i="1"/>
  <c r="U2875" i="1"/>
  <c r="S2875" i="1"/>
  <c r="R2875" i="1"/>
  <c r="Q2875" i="1"/>
  <c r="O2875" i="1"/>
  <c r="N2875" i="1"/>
  <c r="M2875" i="1"/>
  <c r="L2875" i="1"/>
  <c r="J2875" i="1"/>
  <c r="I2875" i="1"/>
  <c r="H2875" i="1"/>
  <c r="AH2874" i="1"/>
  <c r="AG2874" i="1" s="1"/>
  <c r="U2874" i="1"/>
  <c r="S2874" i="1"/>
  <c r="R2874" i="1"/>
  <c r="Q2874" i="1"/>
  <c r="O2874" i="1"/>
  <c r="N2874" i="1"/>
  <c r="M2874" i="1"/>
  <c r="J2874" i="1"/>
  <c r="L2874" i="1" s="1"/>
  <c r="I2874" i="1"/>
  <c r="H2874" i="1"/>
  <c r="AH2873" i="1"/>
  <c r="AG2873" i="1" s="1"/>
  <c r="U2873" i="1"/>
  <c r="S2873" i="1"/>
  <c r="R2873" i="1"/>
  <c r="Q2873" i="1"/>
  <c r="O2873" i="1"/>
  <c r="N2873" i="1"/>
  <c r="M2873" i="1"/>
  <c r="J2873" i="1"/>
  <c r="L2873" i="1" s="1"/>
  <c r="I2873" i="1"/>
  <c r="H2873" i="1"/>
  <c r="AH2872" i="1"/>
  <c r="AG2872" i="1" s="1"/>
  <c r="U2872" i="1"/>
  <c r="S2872" i="1"/>
  <c r="R2872" i="1"/>
  <c r="Q2872" i="1"/>
  <c r="O2872" i="1"/>
  <c r="N2872" i="1"/>
  <c r="M2872" i="1"/>
  <c r="J2872" i="1"/>
  <c r="L2872" i="1" s="1"/>
  <c r="I2872" i="1"/>
  <c r="H2872" i="1"/>
  <c r="AH2871" i="1"/>
  <c r="AG2871" i="1"/>
  <c r="U2871" i="1"/>
  <c r="S2871" i="1"/>
  <c r="R2871" i="1"/>
  <c r="Q2871" i="1"/>
  <c r="O2871" i="1"/>
  <c r="N2871" i="1"/>
  <c r="M2871" i="1"/>
  <c r="J2871" i="1"/>
  <c r="L2871" i="1" s="1"/>
  <c r="I2871" i="1"/>
  <c r="H2871" i="1"/>
  <c r="AH2870" i="1"/>
  <c r="AG2870" i="1" s="1"/>
  <c r="U2870" i="1"/>
  <c r="S2870" i="1"/>
  <c r="R2870" i="1"/>
  <c r="Q2870" i="1"/>
  <c r="O2870" i="1"/>
  <c r="N2870" i="1"/>
  <c r="M2870" i="1"/>
  <c r="J2870" i="1"/>
  <c r="L2870" i="1" s="1"/>
  <c r="I2870" i="1"/>
  <c r="H2870" i="1"/>
  <c r="AH2869" i="1"/>
  <c r="AG2869" i="1"/>
  <c r="U2869" i="1"/>
  <c r="T2869" i="1" s="1"/>
  <c r="S2869" i="1"/>
  <c r="R2869" i="1"/>
  <c r="Q2869" i="1"/>
  <c r="O2869" i="1"/>
  <c r="N2869" i="1"/>
  <c r="M2869" i="1"/>
  <c r="J2869" i="1"/>
  <c r="L2869" i="1" s="1"/>
  <c r="I2869" i="1"/>
  <c r="H2869" i="1"/>
  <c r="AH2868" i="1"/>
  <c r="AG2868" i="1" s="1"/>
  <c r="U2868" i="1"/>
  <c r="V2868" i="1" s="1"/>
  <c r="S2868" i="1"/>
  <c r="R2868" i="1"/>
  <c r="Q2868" i="1"/>
  <c r="O2868" i="1"/>
  <c r="N2868" i="1"/>
  <c r="M2868" i="1"/>
  <c r="J2868" i="1"/>
  <c r="L2868" i="1" s="1"/>
  <c r="I2868" i="1"/>
  <c r="H2868" i="1"/>
  <c r="AH2867" i="1"/>
  <c r="AG2867" i="1"/>
  <c r="U2867" i="1"/>
  <c r="T2867" i="1" s="1"/>
  <c r="S2867" i="1"/>
  <c r="R2867" i="1"/>
  <c r="Q2867" i="1"/>
  <c r="O2867" i="1"/>
  <c r="N2867" i="1"/>
  <c r="M2867" i="1"/>
  <c r="J2867" i="1"/>
  <c r="L2867" i="1" s="1"/>
  <c r="I2867" i="1"/>
  <c r="H2867" i="1"/>
  <c r="AH2866" i="1"/>
  <c r="AG2866" i="1"/>
  <c r="U2866" i="1"/>
  <c r="S2866" i="1"/>
  <c r="R2866" i="1"/>
  <c r="Q2866" i="1"/>
  <c r="O2866" i="1"/>
  <c r="N2866" i="1"/>
  <c r="M2866" i="1"/>
  <c r="J2866" i="1"/>
  <c r="L2866" i="1" s="1"/>
  <c r="I2866" i="1"/>
  <c r="H2866" i="1"/>
  <c r="AH2865" i="1"/>
  <c r="AG2865" i="1" s="1"/>
  <c r="U2865" i="1"/>
  <c r="S2865" i="1"/>
  <c r="R2865" i="1"/>
  <c r="Q2865" i="1"/>
  <c r="O2865" i="1"/>
  <c r="N2865" i="1"/>
  <c r="M2865" i="1"/>
  <c r="J2865" i="1"/>
  <c r="L2865" i="1" s="1"/>
  <c r="I2865" i="1"/>
  <c r="H2865" i="1"/>
  <c r="AH2864" i="1"/>
  <c r="AG2864" i="1" s="1"/>
  <c r="U2864" i="1"/>
  <c r="S2864" i="1"/>
  <c r="R2864" i="1"/>
  <c r="Q2864" i="1"/>
  <c r="O2864" i="1"/>
  <c r="N2864" i="1"/>
  <c r="M2864" i="1"/>
  <c r="J2864" i="1"/>
  <c r="L2864" i="1" s="1"/>
  <c r="I2864" i="1"/>
  <c r="H2864" i="1"/>
  <c r="AH2863" i="1"/>
  <c r="AG2863" i="1"/>
  <c r="U2863" i="1"/>
  <c r="S2863" i="1"/>
  <c r="R2863" i="1"/>
  <c r="Q2863" i="1"/>
  <c r="O2863" i="1"/>
  <c r="N2863" i="1"/>
  <c r="M2863" i="1"/>
  <c r="L2863" i="1"/>
  <c r="J2863" i="1"/>
  <c r="I2863" i="1"/>
  <c r="H2863" i="1"/>
  <c r="AH2862" i="1"/>
  <c r="AG2862" i="1" s="1"/>
  <c r="U2862" i="1"/>
  <c r="T2862" i="1" s="1"/>
  <c r="S2862" i="1"/>
  <c r="R2862" i="1"/>
  <c r="Q2862" i="1"/>
  <c r="O2862" i="1"/>
  <c r="N2862" i="1"/>
  <c r="M2862" i="1"/>
  <c r="J2862" i="1"/>
  <c r="L2862" i="1" s="1"/>
  <c r="I2862" i="1"/>
  <c r="H2862" i="1"/>
  <c r="AH2861" i="1"/>
  <c r="AG2861" i="1" s="1"/>
  <c r="U2861" i="1"/>
  <c r="S2861" i="1"/>
  <c r="R2861" i="1"/>
  <c r="Q2861" i="1"/>
  <c r="O2861" i="1"/>
  <c r="N2861" i="1"/>
  <c r="M2861" i="1"/>
  <c r="J2861" i="1"/>
  <c r="L2861" i="1" s="1"/>
  <c r="I2861" i="1"/>
  <c r="H2861" i="1"/>
  <c r="AH2860" i="1"/>
  <c r="AG2860" i="1" s="1"/>
  <c r="U2860" i="1"/>
  <c r="S2860" i="1"/>
  <c r="R2860" i="1"/>
  <c r="Q2860" i="1"/>
  <c r="O2860" i="1"/>
  <c r="N2860" i="1"/>
  <c r="M2860" i="1"/>
  <c r="J2860" i="1"/>
  <c r="L2860" i="1" s="1"/>
  <c r="I2860" i="1"/>
  <c r="H2860" i="1"/>
  <c r="AH2859" i="1"/>
  <c r="AG2859" i="1"/>
  <c r="U2859" i="1"/>
  <c r="T2859" i="1" s="1"/>
  <c r="S2859" i="1"/>
  <c r="R2859" i="1"/>
  <c r="Q2859" i="1"/>
  <c r="O2859" i="1"/>
  <c r="N2859" i="1"/>
  <c r="M2859" i="1"/>
  <c r="J2859" i="1"/>
  <c r="L2859" i="1" s="1"/>
  <c r="I2859" i="1"/>
  <c r="H2859" i="1"/>
  <c r="AH2858" i="1"/>
  <c r="AG2858" i="1" s="1"/>
  <c r="U2858" i="1"/>
  <c r="S2858" i="1"/>
  <c r="R2858" i="1"/>
  <c r="Q2858" i="1"/>
  <c r="O2858" i="1"/>
  <c r="N2858" i="1"/>
  <c r="M2858" i="1"/>
  <c r="J2858" i="1"/>
  <c r="L2858" i="1" s="1"/>
  <c r="I2858" i="1"/>
  <c r="H2858" i="1"/>
  <c r="AH2857" i="1"/>
  <c r="AG2857" i="1"/>
  <c r="U2857" i="1"/>
  <c r="V2857" i="1" s="1"/>
  <c r="S2857" i="1"/>
  <c r="R2857" i="1"/>
  <c r="Q2857" i="1"/>
  <c r="O2857" i="1"/>
  <c r="N2857" i="1"/>
  <c r="M2857" i="1"/>
  <c r="J2857" i="1"/>
  <c r="L2857" i="1" s="1"/>
  <c r="I2857" i="1"/>
  <c r="H2857" i="1"/>
  <c r="AH2856" i="1"/>
  <c r="AG2856" i="1" s="1"/>
  <c r="U2856" i="1"/>
  <c r="S2856" i="1"/>
  <c r="R2856" i="1"/>
  <c r="Q2856" i="1"/>
  <c r="O2856" i="1"/>
  <c r="N2856" i="1"/>
  <c r="M2856" i="1"/>
  <c r="J2856" i="1"/>
  <c r="L2856" i="1" s="1"/>
  <c r="I2856" i="1"/>
  <c r="H2856" i="1"/>
  <c r="AH2855" i="1"/>
  <c r="AG2855" i="1"/>
  <c r="U2855" i="1"/>
  <c r="T2855" i="1" s="1"/>
  <c r="S2855" i="1"/>
  <c r="R2855" i="1"/>
  <c r="Q2855" i="1"/>
  <c r="O2855" i="1"/>
  <c r="N2855" i="1"/>
  <c r="M2855" i="1"/>
  <c r="J2855" i="1"/>
  <c r="L2855" i="1" s="1"/>
  <c r="I2855" i="1"/>
  <c r="H2855" i="1"/>
  <c r="AH2854" i="1"/>
  <c r="AG2854" i="1" s="1"/>
  <c r="U2854" i="1"/>
  <c r="S2854" i="1"/>
  <c r="R2854" i="1"/>
  <c r="Q2854" i="1"/>
  <c r="O2854" i="1"/>
  <c r="N2854" i="1"/>
  <c r="M2854" i="1"/>
  <c r="J2854" i="1"/>
  <c r="L2854" i="1" s="1"/>
  <c r="I2854" i="1"/>
  <c r="H2854" i="1"/>
  <c r="AH2853" i="1"/>
  <c r="AG2853" i="1" s="1"/>
  <c r="U2853" i="1"/>
  <c r="S2853" i="1"/>
  <c r="R2853" i="1"/>
  <c r="Q2853" i="1"/>
  <c r="O2853" i="1"/>
  <c r="N2853" i="1"/>
  <c r="M2853" i="1"/>
  <c r="L2853" i="1"/>
  <c r="J2853" i="1"/>
  <c r="I2853" i="1"/>
  <c r="H2853" i="1"/>
  <c r="AH2852" i="1"/>
  <c r="AG2852" i="1"/>
  <c r="U2852" i="1"/>
  <c r="S2852" i="1"/>
  <c r="R2852" i="1"/>
  <c r="Q2852" i="1"/>
  <c r="O2852" i="1"/>
  <c r="N2852" i="1"/>
  <c r="M2852" i="1"/>
  <c r="J2852" i="1"/>
  <c r="L2852" i="1" s="1"/>
  <c r="I2852" i="1"/>
  <c r="H2852" i="1"/>
  <c r="AH2851" i="1"/>
  <c r="AG2851" i="1" s="1"/>
  <c r="U2851" i="1"/>
  <c r="S2851" i="1"/>
  <c r="R2851" i="1"/>
  <c r="Q2851" i="1"/>
  <c r="O2851" i="1"/>
  <c r="N2851" i="1"/>
  <c r="M2851" i="1"/>
  <c r="J2851" i="1"/>
  <c r="L2851" i="1" s="1"/>
  <c r="I2851" i="1"/>
  <c r="H2851" i="1"/>
  <c r="AH2850" i="1"/>
  <c r="AG2850" i="1" s="1"/>
  <c r="U2850" i="1"/>
  <c r="S2850" i="1"/>
  <c r="R2850" i="1"/>
  <c r="Q2850" i="1"/>
  <c r="O2850" i="1"/>
  <c r="N2850" i="1"/>
  <c r="M2850" i="1"/>
  <c r="J2850" i="1"/>
  <c r="L2850" i="1" s="1"/>
  <c r="I2850" i="1"/>
  <c r="H2850" i="1"/>
  <c r="AH2849" i="1"/>
  <c r="AG2849" i="1" s="1"/>
  <c r="U2849" i="1"/>
  <c r="V2849" i="1" s="1"/>
  <c r="S2849" i="1"/>
  <c r="R2849" i="1"/>
  <c r="Q2849" i="1"/>
  <c r="O2849" i="1"/>
  <c r="N2849" i="1"/>
  <c r="M2849" i="1"/>
  <c r="J2849" i="1"/>
  <c r="L2849" i="1" s="1"/>
  <c r="I2849" i="1"/>
  <c r="H2849" i="1"/>
  <c r="AH2848" i="1"/>
  <c r="AG2848" i="1" s="1"/>
  <c r="U2848" i="1"/>
  <c r="S2848" i="1"/>
  <c r="R2848" i="1"/>
  <c r="Q2848" i="1"/>
  <c r="O2848" i="1"/>
  <c r="N2848" i="1"/>
  <c r="M2848" i="1"/>
  <c r="J2848" i="1"/>
  <c r="L2848" i="1" s="1"/>
  <c r="I2848" i="1"/>
  <c r="H2848" i="1"/>
  <c r="AH2847" i="1"/>
  <c r="AG2847" i="1" s="1"/>
  <c r="U2847" i="1"/>
  <c r="T2847" i="1" s="1"/>
  <c r="S2847" i="1"/>
  <c r="R2847" i="1"/>
  <c r="Q2847" i="1"/>
  <c r="O2847" i="1"/>
  <c r="N2847" i="1"/>
  <c r="M2847" i="1"/>
  <c r="J2847" i="1"/>
  <c r="L2847" i="1" s="1"/>
  <c r="I2847" i="1"/>
  <c r="H2847" i="1"/>
  <c r="AH2846" i="1"/>
  <c r="AG2846" i="1" s="1"/>
  <c r="U2846" i="1"/>
  <c r="S2846" i="1"/>
  <c r="R2846" i="1"/>
  <c r="Q2846" i="1"/>
  <c r="O2846" i="1"/>
  <c r="N2846" i="1"/>
  <c r="M2846" i="1"/>
  <c r="J2846" i="1"/>
  <c r="L2846" i="1" s="1"/>
  <c r="I2846" i="1"/>
  <c r="H2846" i="1"/>
  <c r="AH2845" i="1"/>
  <c r="AG2845" i="1" s="1"/>
  <c r="U2845" i="1"/>
  <c r="S2845" i="1"/>
  <c r="R2845" i="1"/>
  <c r="Q2845" i="1"/>
  <c r="O2845" i="1"/>
  <c r="N2845" i="1"/>
  <c r="M2845" i="1"/>
  <c r="J2845" i="1"/>
  <c r="L2845" i="1" s="1"/>
  <c r="I2845" i="1"/>
  <c r="H2845" i="1"/>
  <c r="AH2844" i="1"/>
  <c r="AG2844" i="1" s="1"/>
  <c r="U2844" i="1"/>
  <c r="S2844" i="1"/>
  <c r="R2844" i="1"/>
  <c r="Q2844" i="1"/>
  <c r="O2844" i="1"/>
  <c r="N2844" i="1"/>
  <c r="M2844" i="1"/>
  <c r="J2844" i="1"/>
  <c r="L2844" i="1" s="1"/>
  <c r="I2844" i="1"/>
  <c r="H2844" i="1"/>
  <c r="AH2843" i="1"/>
  <c r="AG2843" i="1"/>
  <c r="U2843" i="1"/>
  <c r="S2843" i="1"/>
  <c r="R2843" i="1"/>
  <c r="Q2843" i="1"/>
  <c r="O2843" i="1"/>
  <c r="N2843" i="1"/>
  <c r="M2843" i="1"/>
  <c r="L2843" i="1"/>
  <c r="J2843" i="1"/>
  <c r="I2843" i="1"/>
  <c r="H2843" i="1"/>
  <c r="AH2842" i="1"/>
  <c r="AG2842" i="1" s="1"/>
  <c r="U2842" i="1"/>
  <c r="S2842" i="1"/>
  <c r="R2842" i="1"/>
  <c r="Q2842" i="1"/>
  <c r="O2842" i="1"/>
  <c r="N2842" i="1"/>
  <c r="M2842" i="1"/>
  <c r="J2842" i="1"/>
  <c r="L2842" i="1" s="1"/>
  <c r="I2842" i="1"/>
  <c r="H2842" i="1"/>
  <c r="AH2841" i="1"/>
  <c r="AG2841" i="1"/>
  <c r="U2841" i="1"/>
  <c r="S2841" i="1"/>
  <c r="R2841" i="1"/>
  <c r="Q2841" i="1"/>
  <c r="O2841" i="1"/>
  <c r="N2841" i="1"/>
  <c r="M2841" i="1"/>
  <c r="J2841" i="1"/>
  <c r="L2841" i="1" s="1"/>
  <c r="I2841" i="1"/>
  <c r="H2841" i="1"/>
  <c r="AH2840" i="1"/>
  <c r="AG2840" i="1" s="1"/>
  <c r="U2840" i="1"/>
  <c r="S2840" i="1"/>
  <c r="R2840" i="1"/>
  <c r="Q2840" i="1"/>
  <c r="O2840" i="1"/>
  <c r="N2840" i="1"/>
  <c r="M2840" i="1"/>
  <c r="L2840" i="1"/>
  <c r="J2840" i="1"/>
  <c r="I2840" i="1"/>
  <c r="H2840" i="1"/>
  <c r="AH2839" i="1"/>
  <c r="AG2839" i="1"/>
  <c r="U2839" i="1"/>
  <c r="S2839" i="1"/>
  <c r="R2839" i="1"/>
  <c r="Q2839" i="1"/>
  <c r="O2839" i="1"/>
  <c r="N2839" i="1"/>
  <c r="M2839" i="1"/>
  <c r="J2839" i="1"/>
  <c r="L2839" i="1" s="1"/>
  <c r="I2839" i="1"/>
  <c r="H2839" i="1"/>
  <c r="AH2838" i="1"/>
  <c r="AG2838" i="1" s="1"/>
  <c r="U2838" i="1"/>
  <c r="S2838" i="1"/>
  <c r="R2838" i="1"/>
  <c r="Q2838" i="1"/>
  <c r="O2838" i="1"/>
  <c r="N2838" i="1"/>
  <c r="M2838" i="1"/>
  <c r="J2838" i="1"/>
  <c r="L2838" i="1" s="1"/>
  <c r="I2838" i="1"/>
  <c r="H2838" i="1"/>
  <c r="AH2837" i="1"/>
  <c r="AG2837" i="1" s="1"/>
  <c r="U2837" i="1"/>
  <c r="S2837" i="1"/>
  <c r="R2837" i="1"/>
  <c r="Q2837" i="1"/>
  <c r="O2837" i="1"/>
  <c r="N2837" i="1"/>
  <c r="M2837" i="1"/>
  <c r="J2837" i="1"/>
  <c r="L2837" i="1" s="1"/>
  <c r="I2837" i="1"/>
  <c r="H2837" i="1"/>
  <c r="AH2836" i="1"/>
  <c r="AG2836" i="1" s="1"/>
  <c r="U2836" i="1"/>
  <c r="S2836" i="1"/>
  <c r="R2836" i="1"/>
  <c r="Q2836" i="1"/>
  <c r="O2836" i="1"/>
  <c r="N2836" i="1"/>
  <c r="M2836" i="1"/>
  <c r="J2836" i="1"/>
  <c r="L2836" i="1" s="1"/>
  <c r="I2836" i="1"/>
  <c r="H2836" i="1"/>
  <c r="AH2835" i="1"/>
  <c r="AG2835" i="1"/>
  <c r="U2835" i="1"/>
  <c r="T2835" i="1" s="1"/>
  <c r="S2835" i="1"/>
  <c r="R2835" i="1"/>
  <c r="Q2835" i="1"/>
  <c r="O2835" i="1"/>
  <c r="N2835" i="1"/>
  <c r="M2835" i="1"/>
  <c r="J2835" i="1"/>
  <c r="L2835" i="1" s="1"/>
  <c r="I2835" i="1"/>
  <c r="H2835" i="1"/>
  <c r="AH2834" i="1"/>
  <c r="AG2834" i="1" s="1"/>
  <c r="U2834" i="1"/>
  <c r="S2834" i="1"/>
  <c r="R2834" i="1"/>
  <c r="Q2834" i="1"/>
  <c r="O2834" i="1"/>
  <c r="N2834" i="1"/>
  <c r="M2834" i="1"/>
  <c r="L2834" i="1"/>
  <c r="J2834" i="1"/>
  <c r="I2834" i="1"/>
  <c r="H2834" i="1"/>
  <c r="AH2833" i="1"/>
  <c r="AG2833" i="1"/>
  <c r="U2833" i="1"/>
  <c r="S2833" i="1"/>
  <c r="R2833" i="1"/>
  <c r="Q2833" i="1"/>
  <c r="O2833" i="1"/>
  <c r="N2833" i="1"/>
  <c r="M2833" i="1"/>
  <c r="J2833" i="1"/>
  <c r="L2833" i="1" s="1"/>
  <c r="I2833" i="1"/>
  <c r="H2833" i="1"/>
  <c r="AH2832" i="1"/>
  <c r="AG2832" i="1" s="1"/>
  <c r="U2832" i="1"/>
  <c r="S2832" i="1"/>
  <c r="R2832" i="1"/>
  <c r="Q2832" i="1"/>
  <c r="O2832" i="1"/>
  <c r="N2832" i="1"/>
  <c r="M2832" i="1"/>
  <c r="L2832" i="1"/>
  <c r="J2832" i="1"/>
  <c r="I2832" i="1"/>
  <c r="H2832" i="1"/>
  <c r="AH2831" i="1"/>
  <c r="AG2831" i="1"/>
  <c r="U2831" i="1"/>
  <c r="S2831" i="1"/>
  <c r="R2831" i="1"/>
  <c r="Q2831" i="1"/>
  <c r="O2831" i="1"/>
  <c r="N2831" i="1"/>
  <c r="M2831" i="1"/>
  <c r="J2831" i="1"/>
  <c r="L2831" i="1" s="1"/>
  <c r="I2831" i="1"/>
  <c r="H2831" i="1"/>
  <c r="AH2830" i="1"/>
  <c r="AG2830" i="1" s="1"/>
  <c r="U2830" i="1"/>
  <c r="S2830" i="1"/>
  <c r="R2830" i="1"/>
  <c r="Q2830" i="1"/>
  <c r="O2830" i="1"/>
  <c r="N2830" i="1"/>
  <c r="M2830" i="1"/>
  <c r="J2830" i="1"/>
  <c r="L2830" i="1" s="1"/>
  <c r="I2830" i="1"/>
  <c r="H2830" i="1"/>
  <c r="AH2829" i="1"/>
  <c r="AG2829" i="1" s="1"/>
  <c r="U2829" i="1"/>
  <c r="S2829" i="1"/>
  <c r="R2829" i="1"/>
  <c r="Q2829" i="1"/>
  <c r="O2829" i="1"/>
  <c r="N2829" i="1"/>
  <c r="M2829" i="1"/>
  <c r="J2829" i="1"/>
  <c r="L2829" i="1" s="1"/>
  <c r="I2829" i="1"/>
  <c r="H2829" i="1"/>
  <c r="AH2828" i="1"/>
  <c r="AG2828" i="1" s="1"/>
  <c r="U2828" i="1"/>
  <c r="S2828" i="1"/>
  <c r="R2828" i="1"/>
  <c r="Q2828" i="1"/>
  <c r="O2828" i="1"/>
  <c r="N2828" i="1"/>
  <c r="M2828" i="1"/>
  <c r="J2828" i="1"/>
  <c r="L2828" i="1" s="1"/>
  <c r="I2828" i="1"/>
  <c r="H2828" i="1"/>
  <c r="AH2827" i="1"/>
  <c r="AG2827" i="1"/>
  <c r="U2827" i="1"/>
  <c r="T2827" i="1" s="1"/>
  <c r="S2827" i="1"/>
  <c r="R2827" i="1"/>
  <c r="Q2827" i="1"/>
  <c r="O2827" i="1"/>
  <c r="N2827" i="1"/>
  <c r="M2827" i="1"/>
  <c r="J2827" i="1"/>
  <c r="L2827" i="1" s="1"/>
  <c r="I2827" i="1"/>
  <c r="H2827" i="1"/>
  <c r="AH2826" i="1"/>
  <c r="AG2826" i="1" s="1"/>
  <c r="U2826" i="1"/>
  <c r="S2826" i="1"/>
  <c r="R2826" i="1"/>
  <c r="Q2826" i="1"/>
  <c r="O2826" i="1"/>
  <c r="N2826" i="1"/>
  <c r="M2826" i="1"/>
  <c r="L2826" i="1"/>
  <c r="J2826" i="1"/>
  <c r="I2826" i="1"/>
  <c r="H2826" i="1"/>
  <c r="AH2825" i="1"/>
  <c r="AG2825" i="1"/>
  <c r="U2825" i="1"/>
  <c r="S2825" i="1"/>
  <c r="R2825" i="1"/>
  <c r="Q2825" i="1"/>
  <c r="O2825" i="1"/>
  <c r="N2825" i="1"/>
  <c r="M2825" i="1"/>
  <c r="J2825" i="1"/>
  <c r="L2825" i="1" s="1"/>
  <c r="I2825" i="1"/>
  <c r="H2825" i="1"/>
  <c r="AH2824" i="1"/>
  <c r="AG2824" i="1" s="1"/>
  <c r="U2824" i="1"/>
  <c r="S2824" i="1"/>
  <c r="R2824" i="1"/>
  <c r="Q2824" i="1"/>
  <c r="O2824" i="1"/>
  <c r="N2824" i="1"/>
  <c r="M2824" i="1"/>
  <c r="L2824" i="1"/>
  <c r="J2824" i="1"/>
  <c r="I2824" i="1"/>
  <c r="H2824" i="1"/>
  <c r="AH2823" i="1"/>
  <c r="AG2823" i="1"/>
  <c r="U2823" i="1"/>
  <c r="S2823" i="1"/>
  <c r="R2823" i="1"/>
  <c r="Q2823" i="1"/>
  <c r="O2823" i="1"/>
  <c r="N2823" i="1"/>
  <c r="M2823" i="1"/>
  <c r="J2823" i="1"/>
  <c r="L2823" i="1" s="1"/>
  <c r="I2823" i="1"/>
  <c r="H2823" i="1"/>
  <c r="AH2822" i="1"/>
  <c r="AG2822" i="1" s="1"/>
  <c r="U2822" i="1"/>
  <c r="S2822" i="1"/>
  <c r="R2822" i="1"/>
  <c r="Q2822" i="1"/>
  <c r="O2822" i="1"/>
  <c r="N2822" i="1"/>
  <c r="M2822" i="1"/>
  <c r="J2822" i="1"/>
  <c r="L2822" i="1" s="1"/>
  <c r="I2822" i="1"/>
  <c r="H2822" i="1"/>
  <c r="AH2821" i="1"/>
  <c r="AG2821" i="1" s="1"/>
  <c r="U2821" i="1"/>
  <c r="S2821" i="1"/>
  <c r="R2821" i="1"/>
  <c r="Q2821" i="1"/>
  <c r="O2821" i="1"/>
  <c r="N2821" i="1"/>
  <c r="M2821" i="1"/>
  <c r="J2821" i="1"/>
  <c r="L2821" i="1" s="1"/>
  <c r="I2821" i="1"/>
  <c r="H2821" i="1"/>
  <c r="AH2820" i="1"/>
  <c r="AG2820" i="1" s="1"/>
  <c r="U2820" i="1"/>
  <c r="S2820" i="1"/>
  <c r="R2820" i="1"/>
  <c r="Q2820" i="1"/>
  <c r="O2820" i="1"/>
  <c r="N2820" i="1"/>
  <c r="M2820" i="1"/>
  <c r="J2820" i="1"/>
  <c r="L2820" i="1" s="1"/>
  <c r="I2820" i="1"/>
  <c r="H2820" i="1"/>
  <c r="AH2819" i="1"/>
  <c r="AG2819" i="1"/>
  <c r="U2819" i="1"/>
  <c r="T2819" i="1" s="1"/>
  <c r="S2819" i="1"/>
  <c r="R2819" i="1"/>
  <c r="Q2819" i="1"/>
  <c r="O2819" i="1"/>
  <c r="N2819" i="1"/>
  <c r="M2819" i="1"/>
  <c r="J2819" i="1"/>
  <c r="L2819" i="1" s="1"/>
  <c r="I2819" i="1"/>
  <c r="H2819" i="1"/>
  <c r="AH2818" i="1"/>
  <c r="AG2818" i="1" s="1"/>
  <c r="U2818" i="1"/>
  <c r="S2818" i="1"/>
  <c r="R2818" i="1"/>
  <c r="Q2818" i="1"/>
  <c r="O2818" i="1"/>
  <c r="N2818" i="1"/>
  <c r="M2818" i="1"/>
  <c r="L2818" i="1"/>
  <c r="J2818" i="1"/>
  <c r="I2818" i="1"/>
  <c r="H2818" i="1"/>
  <c r="AH2817" i="1"/>
  <c r="AG2817" i="1"/>
  <c r="U2817" i="1"/>
  <c r="S2817" i="1"/>
  <c r="R2817" i="1"/>
  <c r="Q2817" i="1"/>
  <c r="O2817" i="1"/>
  <c r="N2817" i="1"/>
  <c r="M2817" i="1"/>
  <c r="J2817" i="1"/>
  <c r="L2817" i="1" s="1"/>
  <c r="I2817" i="1"/>
  <c r="H2817" i="1"/>
  <c r="AH2816" i="1"/>
  <c r="AG2816" i="1" s="1"/>
  <c r="U2816" i="1"/>
  <c r="T2816" i="1" s="1"/>
  <c r="S2816" i="1"/>
  <c r="R2816" i="1"/>
  <c r="Q2816" i="1"/>
  <c r="O2816" i="1"/>
  <c r="N2816" i="1"/>
  <c r="M2816" i="1"/>
  <c r="L2816" i="1"/>
  <c r="J2816" i="1"/>
  <c r="I2816" i="1"/>
  <c r="H2816" i="1"/>
  <c r="AH2815" i="1"/>
  <c r="AG2815" i="1"/>
  <c r="U2815" i="1"/>
  <c r="T2815" i="1" s="1"/>
  <c r="S2815" i="1"/>
  <c r="R2815" i="1"/>
  <c r="Q2815" i="1"/>
  <c r="O2815" i="1"/>
  <c r="N2815" i="1"/>
  <c r="M2815" i="1"/>
  <c r="J2815" i="1"/>
  <c r="L2815" i="1" s="1"/>
  <c r="I2815" i="1"/>
  <c r="H2815" i="1"/>
  <c r="AH2814" i="1"/>
  <c r="AG2814" i="1" s="1"/>
  <c r="U2814" i="1"/>
  <c r="V2814" i="1" s="1"/>
  <c r="S2814" i="1"/>
  <c r="R2814" i="1"/>
  <c r="Q2814" i="1"/>
  <c r="O2814" i="1"/>
  <c r="N2814" i="1"/>
  <c r="M2814" i="1"/>
  <c r="J2814" i="1"/>
  <c r="L2814" i="1" s="1"/>
  <c r="I2814" i="1"/>
  <c r="H2814" i="1"/>
  <c r="AH2813" i="1"/>
  <c r="AG2813" i="1" s="1"/>
  <c r="U2813" i="1"/>
  <c r="S2813" i="1"/>
  <c r="R2813" i="1"/>
  <c r="Q2813" i="1"/>
  <c r="O2813" i="1"/>
  <c r="N2813" i="1"/>
  <c r="M2813" i="1"/>
  <c r="J2813" i="1"/>
  <c r="L2813" i="1" s="1"/>
  <c r="I2813" i="1"/>
  <c r="H2813" i="1"/>
  <c r="AH2812" i="1"/>
  <c r="AG2812" i="1"/>
  <c r="U2812" i="1"/>
  <c r="S2812" i="1"/>
  <c r="R2812" i="1"/>
  <c r="Q2812" i="1"/>
  <c r="O2812" i="1"/>
  <c r="N2812" i="1"/>
  <c r="M2812" i="1"/>
  <c r="J2812" i="1"/>
  <c r="L2812" i="1" s="1"/>
  <c r="I2812" i="1"/>
  <c r="H2812" i="1"/>
  <c r="AH2811" i="1"/>
  <c r="AG2811" i="1"/>
  <c r="U2811" i="1"/>
  <c r="T2811" i="1" s="1"/>
  <c r="S2811" i="1"/>
  <c r="R2811" i="1"/>
  <c r="Q2811" i="1"/>
  <c r="O2811" i="1"/>
  <c r="N2811" i="1"/>
  <c r="M2811" i="1"/>
  <c r="J2811" i="1"/>
  <c r="L2811" i="1" s="1"/>
  <c r="I2811" i="1"/>
  <c r="H2811" i="1"/>
  <c r="AH2810" i="1"/>
  <c r="AG2810" i="1" s="1"/>
  <c r="U2810" i="1"/>
  <c r="V2810" i="1" s="1"/>
  <c r="S2810" i="1"/>
  <c r="R2810" i="1"/>
  <c r="Q2810" i="1"/>
  <c r="O2810" i="1"/>
  <c r="N2810" i="1"/>
  <c r="M2810" i="1"/>
  <c r="J2810" i="1"/>
  <c r="L2810" i="1" s="1"/>
  <c r="I2810" i="1"/>
  <c r="H2810" i="1"/>
  <c r="AH2809" i="1"/>
  <c r="AG2809" i="1"/>
  <c r="U2809" i="1"/>
  <c r="V2809" i="1" s="1"/>
  <c r="S2809" i="1"/>
  <c r="R2809" i="1"/>
  <c r="Q2809" i="1"/>
  <c r="O2809" i="1"/>
  <c r="N2809" i="1"/>
  <c r="M2809" i="1"/>
  <c r="J2809" i="1"/>
  <c r="L2809" i="1" s="1"/>
  <c r="I2809" i="1"/>
  <c r="H2809" i="1"/>
  <c r="AH2808" i="1"/>
  <c r="AG2808" i="1" s="1"/>
  <c r="U2808" i="1"/>
  <c r="T2808" i="1" s="1"/>
  <c r="S2808" i="1"/>
  <c r="R2808" i="1"/>
  <c r="Q2808" i="1"/>
  <c r="O2808" i="1"/>
  <c r="N2808" i="1"/>
  <c r="M2808" i="1"/>
  <c r="J2808" i="1"/>
  <c r="L2808" i="1" s="1"/>
  <c r="I2808" i="1"/>
  <c r="H2808" i="1"/>
  <c r="AH2807" i="1"/>
  <c r="AG2807" i="1"/>
  <c r="U2807" i="1"/>
  <c r="T2807" i="1" s="1"/>
  <c r="S2807" i="1"/>
  <c r="R2807" i="1"/>
  <c r="Q2807" i="1"/>
  <c r="O2807" i="1"/>
  <c r="N2807" i="1"/>
  <c r="M2807" i="1"/>
  <c r="J2807" i="1"/>
  <c r="L2807" i="1" s="1"/>
  <c r="I2807" i="1"/>
  <c r="H2807" i="1"/>
  <c r="AH2806" i="1"/>
  <c r="AG2806" i="1" s="1"/>
  <c r="U2806" i="1"/>
  <c r="V2806" i="1" s="1"/>
  <c r="S2806" i="1"/>
  <c r="R2806" i="1"/>
  <c r="Q2806" i="1"/>
  <c r="O2806" i="1"/>
  <c r="N2806" i="1"/>
  <c r="M2806" i="1"/>
  <c r="J2806" i="1"/>
  <c r="L2806" i="1" s="1"/>
  <c r="I2806" i="1"/>
  <c r="H2806" i="1"/>
  <c r="AH2805" i="1"/>
  <c r="AG2805" i="1" s="1"/>
  <c r="U2805" i="1"/>
  <c r="S2805" i="1"/>
  <c r="R2805" i="1"/>
  <c r="Q2805" i="1"/>
  <c r="O2805" i="1"/>
  <c r="N2805" i="1"/>
  <c r="M2805" i="1"/>
  <c r="J2805" i="1"/>
  <c r="L2805" i="1" s="1"/>
  <c r="I2805" i="1"/>
  <c r="H2805" i="1"/>
  <c r="AH2804" i="1"/>
  <c r="AG2804" i="1" s="1"/>
  <c r="U2804" i="1"/>
  <c r="S2804" i="1"/>
  <c r="R2804" i="1"/>
  <c r="Q2804" i="1"/>
  <c r="O2804" i="1"/>
  <c r="N2804" i="1"/>
  <c r="M2804" i="1"/>
  <c r="J2804" i="1"/>
  <c r="L2804" i="1" s="1"/>
  <c r="I2804" i="1"/>
  <c r="H2804" i="1"/>
  <c r="AH2803" i="1"/>
  <c r="AG2803" i="1"/>
  <c r="U2803" i="1"/>
  <c r="S2803" i="1"/>
  <c r="R2803" i="1"/>
  <c r="Q2803" i="1"/>
  <c r="O2803" i="1"/>
  <c r="N2803" i="1"/>
  <c r="M2803" i="1"/>
  <c r="J2803" i="1"/>
  <c r="L2803" i="1" s="1"/>
  <c r="I2803" i="1"/>
  <c r="H2803" i="1"/>
  <c r="AH2802" i="1"/>
  <c r="AG2802" i="1"/>
  <c r="U2802" i="1"/>
  <c r="T2802" i="1" s="1"/>
  <c r="S2802" i="1"/>
  <c r="R2802" i="1"/>
  <c r="Q2802" i="1"/>
  <c r="O2802" i="1"/>
  <c r="N2802" i="1"/>
  <c r="M2802" i="1"/>
  <c r="L2802" i="1"/>
  <c r="J2802" i="1"/>
  <c r="I2802" i="1"/>
  <c r="H2802" i="1"/>
  <c r="AH2801" i="1"/>
  <c r="AG2801" i="1"/>
  <c r="U2801" i="1"/>
  <c r="V2801" i="1" s="1"/>
  <c r="S2801" i="1"/>
  <c r="R2801" i="1"/>
  <c r="Q2801" i="1"/>
  <c r="O2801" i="1"/>
  <c r="N2801" i="1"/>
  <c r="M2801" i="1"/>
  <c r="J2801" i="1"/>
  <c r="L2801" i="1" s="1"/>
  <c r="I2801" i="1"/>
  <c r="H2801" i="1"/>
  <c r="AH2800" i="1"/>
  <c r="AG2800" i="1" s="1"/>
  <c r="U2800" i="1"/>
  <c r="S2800" i="1"/>
  <c r="R2800" i="1"/>
  <c r="Q2800" i="1"/>
  <c r="O2800" i="1"/>
  <c r="N2800" i="1"/>
  <c r="M2800" i="1"/>
  <c r="J2800" i="1"/>
  <c r="L2800" i="1" s="1"/>
  <c r="I2800" i="1"/>
  <c r="H2800" i="1"/>
  <c r="AH2799" i="1"/>
  <c r="AG2799" i="1"/>
  <c r="U2799" i="1"/>
  <c r="T2799" i="1" s="1"/>
  <c r="S2799" i="1"/>
  <c r="R2799" i="1"/>
  <c r="Q2799" i="1"/>
  <c r="O2799" i="1"/>
  <c r="N2799" i="1"/>
  <c r="M2799" i="1"/>
  <c r="J2799" i="1"/>
  <c r="L2799" i="1" s="1"/>
  <c r="I2799" i="1"/>
  <c r="H2799" i="1"/>
  <c r="AH2798" i="1"/>
  <c r="AG2798" i="1" s="1"/>
  <c r="U2798" i="1"/>
  <c r="S2798" i="1"/>
  <c r="R2798" i="1"/>
  <c r="Q2798" i="1"/>
  <c r="O2798" i="1"/>
  <c r="N2798" i="1"/>
  <c r="M2798" i="1"/>
  <c r="L2798" i="1"/>
  <c r="J2798" i="1"/>
  <c r="I2798" i="1"/>
  <c r="H2798" i="1"/>
  <c r="AH2797" i="1"/>
  <c r="AG2797" i="1"/>
  <c r="U2797" i="1"/>
  <c r="S2797" i="1"/>
  <c r="R2797" i="1"/>
  <c r="Q2797" i="1"/>
  <c r="O2797" i="1"/>
  <c r="N2797" i="1"/>
  <c r="M2797" i="1"/>
  <c r="J2797" i="1"/>
  <c r="L2797" i="1" s="1"/>
  <c r="I2797" i="1"/>
  <c r="H2797" i="1"/>
  <c r="AH2796" i="1"/>
  <c r="AG2796" i="1" s="1"/>
  <c r="U2796" i="1"/>
  <c r="S2796" i="1"/>
  <c r="R2796" i="1"/>
  <c r="Q2796" i="1"/>
  <c r="O2796" i="1"/>
  <c r="N2796" i="1"/>
  <c r="M2796" i="1"/>
  <c r="L2796" i="1"/>
  <c r="J2796" i="1"/>
  <c r="I2796" i="1"/>
  <c r="H2796" i="1"/>
  <c r="AH2795" i="1"/>
  <c r="AG2795" i="1"/>
  <c r="U2795" i="1"/>
  <c r="S2795" i="1"/>
  <c r="R2795" i="1"/>
  <c r="Q2795" i="1"/>
  <c r="O2795" i="1"/>
  <c r="N2795" i="1"/>
  <c r="M2795" i="1"/>
  <c r="L2795" i="1"/>
  <c r="J2795" i="1"/>
  <c r="I2795" i="1"/>
  <c r="H2795" i="1"/>
  <c r="AH2794" i="1"/>
  <c r="AG2794" i="1" s="1"/>
  <c r="U2794" i="1"/>
  <c r="S2794" i="1"/>
  <c r="R2794" i="1"/>
  <c r="Q2794" i="1"/>
  <c r="O2794" i="1"/>
  <c r="N2794" i="1"/>
  <c r="M2794" i="1"/>
  <c r="J2794" i="1"/>
  <c r="L2794" i="1" s="1"/>
  <c r="I2794" i="1"/>
  <c r="H2794" i="1"/>
  <c r="AH2793" i="1"/>
  <c r="AG2793" i="1" s="1"/>
  <c r="U2793" i="1"/>
  <c r="S2793" i="1"/>
  <c r="R2793" i="1"/>
  <c r="Q2793" i="1"/>
  <c r="O2793" i="1"/>
  <c r="N2793" i="1"/>
  <c r="M2793" i="1"/>
  <c r="J2793" i="1"/>
  <c r="L2793" i="1" s="1"/>
  <c r="I2793" i="1"/>
  <c r="H2793" i="1"/>
  <c r="AH2792" i="1"/>
  <c r="AG2792" i="1" s="1"/>
  <c r="U2792" i="1"/>
  <c r="S2792" i="1"/>
  <c r="R2792" i="1"/>
  <c r="Q2792" i="1"/>
  <c r="O2792" i="1"/>
  <c r="N2792" i="1"/>
  <c r="M2792" i="1"/>
  <c r="J2792" i="1"/>
  <c r="L2792" i="1" s="1"/>
  <c r="I2792" i="1"/>
  <c r="H2792" i="1"/>
  <c r="AH2791" i="1"/>
  <c r="AG2791" i="1" s="1"/>
  <c r="U2791" i="1"/>
  <c r="S2791" i="1"/>
  <c r="R2791" i="1"/>
  <c r="Q2791" i="1"/>
  <c r="O2791" i="1"/>
  <c r="N2791" i="1"/>
  <c r="M2791" i="1"/>
  <c r="J2791" i="1"/>
  <c r="L2791" i="1" s="1"/>
  <c r="I2791" i="1"/>
  <c r="H2791" i="1"/>
  <c r="AH2790" i="1"/>
  <c r="AG2790" i="1" s="1"/>
  <c r="U2790" i="1"/>
  <c r="S2790" i="1"/>
  <c r="R2790" i="1"/>
  <c r="Q2790" i="1"/>
  <c r="O2790" i="1"/>
  <c r="N2790" i="1"/>
  <c r="M2790" i="1"/>
  <c r="L2790" i="1"/>
  <c r="J2790" i="1"/>
  <c r="I2790" i="1"/>
  <c r="H2790" i="1"/>
  <c r="AH2789" i="1"/>
  <c r="AG2789" i="1" s="1"/>
  <c r="U2789" i="1"/>
  <c r="S2789" i="1"/>
  <c r="R2789" i="1"/>
  <c r="Q2789" i="1"/>
  <c r="O2789" i="1"/>
  <c r="N2789" i="1"/>
  <c r="M2789" i="1"/>
  <c r="J2789" i="1"/>
  <c r="L2789" i="1" s="1"/>
  <c r="I2789" i="1"/>
  <c r="H2789" i="1"/>
  <c r="AH2788" i="1"/>
  <c r="AG2788" i="1" s="1"/>
  <c r="U2788" i="1"/>
  <c r="S2788" i="1"/>
  <c r="R2788" i="1"/>
  <c r="Q2788" i="1"/>
  <c r="O2788" i="1"/>
  <c r="N2788" i="1"/>
  <c r="M2788" i="1"/>
  <c r="L2788" i="1"/>
  <c r="J2788" i="1"/>
  <c r="I2788" i="1"/>
  <c r="H2788" i="1"/>
  <c r="AH2787" i="1"/>
  <c r="AG2787" i="1"/>
  <c r="U2787" i="1"/>
  <c r="S2787" i="1"/>
  <c r="R2787" i="1"/>
  <c r="Q2787" i="1"/>
  <c r="O2787" i="1"/>
  <c r="N2787" i="1"/>
  <c r="M2787" i="1"/>
  <c r="J2787" i="1"/>
  <c r="L2787" i="1" s="1"/>
  <c r="I2787" i="1"/>
  <c r="H2787" i="1"/>
  <c r="AH2786" i="1"/>
  <c r="AG2786" i="1" s="1"/>
  <c r="U2786" i="1"/>
  <c r="S2786" i="1"/>
  <c r="R2786" i="1"/>
  <c r="Q2786" i="1"/>
  <c r="O2786" i="1"/>
  <c r="N2786" i="1"/>
  <c r="M2786" i="1"/>
  <c r="J2786" i="1"/>
  <c r="L2786" i="1" s="1"/>
  <c r="I2786" i="1"/>
  <c r="H2786" i="1"/>
  <c r="AH2785" i="1"/>
  <c r="AG2785" i="1" s="1"/>
  <c r="U2785" i="1"/>
  <c r="T2785" i="1" s="1"/>
  <c r="S2785" i="1"/>
  <c r="R2785" i="1"/>
  <c r="Q2785" i="1"/>
  <c r="O2785" i="1"/>
  <c r="N2785" i="1"/>
  <c r="M2785" i="1"/>
  <c r="J2785" i="1"/>
  <c r="L2785" i="1" s="1"/>
  <c r="I2785" i="1"/>
  <c r="H2785" i="1"/>
  <c r="AH2784" i="1"/>
  <c r="AG2784" i="1"/>
  <c r="U2784" i="1"/>
  <c r="S2784" i="1"/>
  <c r="R2784" i="1"/>
  <c r="Q2784" i="1"/>
  <c r="O2784" i="1"/>
  <c r="N2784" i="1"/>
  <c r="M2784" i="1"/>
  <c r="J2784" i="1"/>
  <c r="L2784" i="1" s="1"/>
  <c r="I2784" i="1"/>
  <c r="H2784" i="1"/>
  <c r="AH2783" i="1"/>
  <c r="AG2783" i="1" s="1"/>
  <c r="U2783" i="1"/>
  <c r="S2783" i="1"/>
  <c r="R2783" i="1"/>
  <c r="Q2783" i="1"/>
  <c r="O2783" i="1"/>
  <c r="N2783" i="1"/>
  <c r="M2783" i="1"/>
  <c r="J2783" i="1"/>
  <c r="L2783" i="1" s="1"/>
  <c r="I2783" i="1"/>
  <c r="H2783" i="1"/>
  <c r="AH2782" i="1"/>
  <c r="AG2782" i="1"/>
  <c r="U2782" i="1"/>
  <c r="T2782" i="1" s="1"/>
  <c r="S2782" i="1"/>
  <c r="R2782" i="1"/>
  <c r="Q2782" i="1"/>
  <c r="O2782" i="1"/>
  <c r="N2782" i="1"/>
  <c r="M2782" i="1"/>
  <c r="L2782" i="1"/>
  <c r="J2782" i="1"/>
  <c r="I2782" i="1"/>
  <c r="H2782" i="1"/>
  <c r="AH2781" i="1"/>
  <c r="AG2781" i="1" s="1"/>
  <c r="U2781" i="1"/>
  <c r="V2781" i="1" s="1"/>
  <c r="S2781" i="1"/>
  <c r="R2781" i="1"/>
  <c r="Q2781" i="1"/>
  <c r="O2781" i="1"/>
  <c r="N2781" i="1"/>
  <c r="M2781" i="1"/>
  <c r="J2781" i="1"/>
  <c r="L2781" i="1" s="1"/>
  <c r="I2781" i="1"/>
  <c r="H2781" i="1"/>
  <c r="AH2780" i="1"/>
  <c r="AG2780" i="1"/>
  <c r="U2780" i="1"/>
  <c r="T2780" i="1" s="1"/>
  <c r="S2780" i="1"/>
  <c r="R2780" i="1"/>
  <c r="Q2780" i="1"/>
  <c r="O2780" i="1"/>
  <c r="N2780" i="1"/>
  <c r="M2780" i="1"/>
  <c r="L2780" i="1"/>
  <c r="J2780" i="1"/>
  <c r="I2780" i="1"/>
  <c r="H2780" i="1"/>
  <c r="AH2779" i="1"/>
  <c r="AG2779" i="1"/>
  <c r="U2779" i="1"/>
  <c r="V2779" i="1" s="1"/>
  <c r="S2779" i="1"/>
  <c r="R2779" i="1"/>
  <c r="Q2779" i="1"/>
  <c r="O2779" i="1"/>
  <c r="N2779" i="1"/>
  <c r="M2779" i="1"/>
  <c r="J2779" i="1"/>
  <c r="L2779" i="1" s="1"/>
  <c r="I2779" i="1"/>
  <c r="H2779" i="1"/>
  <c r="AH2778" i="1"/>
  <c r="AG2778" i="1" s="1"/>
  <c r="U2778" i="1"/>
  <c r="S2778" i="1"/>
  <c r="R2778" i="1"/>
  <c r="Q2778" i="1"/>
  <c r="O2778" i="1"/>
  <c r="N2778" i="1"/>
  <c r="M2778" i="1"/>
  <c r="L2778" i="1"/>
  <c r="J2778" i="1"/>
  <c r="I2778" i="1"/>
  <c r="H2778" i="1"/>
  <c r="AH2777" i="1"/>
  <c r="AG2777" i="1" s="1"/>
  <c r="U2777" i="1"/>
  <c r="T2777" i="1" s="1"/>
  <c r="S2777" i="1"/>
  <c r="R2777" i="1"/>
  <c r="Q2777" i="1"/>
  <c r="O2777" i="1"/>
  <c r="N2777" i="1"/>
  <c r="M2777" i="1"/>
  <c r="J2777" i="1"/>
  <c r="L2777" i="1" s="1"/>
  <c r="I2777" i="1"/>
  <c r="H2777" i="1"/>
  <c r="AH2776" i="1"/>
  <c r="AG2776" i="1" s="1"/>
  <c r="U2776" i="1"/>
  <c r="S2776" i="1"/>
  <c r="R2776" i="1"/>
  <c r="Q2776" i="1"/>
  <c r="O2776" i="1"/>
  <c r="N2776" i="1"/>
  <c r="M2776" i="1"/>
  <c r="J2776" i="1"/>
  <c r="L2776" i="1" s="1"/>
  <c r="I2776" i="1"/>
  <c r="H2776" i="1"/>
  <c r="AH2775" i="1"/>
  <c r="AG2775" i="1" s="1"/>
  <c r="U2775" i="1"/>
  <c r="T2775" i="1" s="1"/>
  <c r="S2775" i="1"/>
  <c r="R2775" i="1"/>
  <c r="Q2775" i="1"/>
  <c r="O2775" i="1"/>
  <c r="N2775" i="1"/>
  <c r="M2775" i="1"/>
  <c r="J2775" i="1"/>
  <c r="L2775" i="1" s="1"/>
  <c r="I2775" i="1"/>
  <c r="H2775" i="1"/>
  <c r="AH2774" i="1"/>
  <c r="AG2774" i="1" s="1"/>
  <c r="U2774" i="1"/>
  <c r="T2774" i="1" s="1"/>
  <c r="S2774" i="1"/>
  <c r="R2774" i="1"/>
  <c r="Q2774" i="1"/>
  <c r="O2774" i="1"/>
  <c r="N2774" i="1"/>
  <c r="M2774" i="1"/>
  <c r="L2774" i="1"/>
  <c r="J2774" i="1"/>
  <c r="I2774" i="1"/>
  <c r="H2774" i="1"/>
  <c r="AH2773" i="1"/>
  <c r="AG2773" i="1"/>
  <c r="U2773" i="1"/>
  <c r="S2773" i="1"/>
  <c r="R2773" i="1"/>
  <c r="Q2773" i="1"/>
  <c r="O2773" i="1"/>
  <c r="N2773" i="1"/>
  <c r="M2773" i="1"/>
  <c r="J2773" i="1"/>
  <c r="L2773" i="1" s="1"/>
  <c r="I2773" i="1"/>
  <c r="H2773" i="1"/>
  <c r="AH2772" i="1"/>
  <c r="AG2772" i="1" s="1"/>
  <c r="U2772" i="1"/>
  <c r="S2772" i="1"/>
  <c r="R2772" i="1"/>
  <c r="Q2772" i="1"/>
  <c r="O2772" i="1"/>
  <c r="N2772" i="1"/>
  <c r="M2772" i="1"/>
  <c r="L2772" i="1"/>
  <c r="J2772" i="1"/>
  <c r="I2772" i="1"/>
  <c r="H2772" i="1"/>
  <c r="AH2771" i="1"/>
  <c r="AG2771" i="1"/>
  <c r="U2771" i="1"/>
  <c r="S2771" i="1"/>
  <c r="R2771" i="1"/>
  <c r="Q2771" i="1"/>
  <c r="O2771" i="1"/>
  <c r="N2771" i="1"/>
  <c r="M2771" i="1"/>
  <c r="L2771" i="1"/>
  <c r="J2771" i="1"/>
  <c r="I2771" i="1"/>
  <c r="H2771" i="1"/>
  <c r="AH2770" i="1"/>
  <c r="AG2770" i="1" s="1"/>
  <c r="U2770" i="1"/>
  <c r="S2770" i="1"/>
  <c r="R2770" i="1"/>
  <c r="Q2770" i="1"/>
  <c r="O2770" i="1"/>
  <c r="N2770" i="1"/>
  <c r="M2770" i="1"/>
  <c r="J2770" i="1"/>
  <c r="L2770" i="1" s="1"/>
  <c r="I2770" i="1"/>
  <c r="H2770" i="1"/>
  <c r="AH2769" i="1"/>
  <c r="AG2769" i="1" s="1"/>
  <c r="U2769" i="1"/>
  <c r="S2769" i="1"/>
  <c r="R2769" i="1"/>
  <c r="Q2769" i="1"/>
  <c r="O2769" i="1"/>
  <c r="N2769" i="1"/>
  <c r="M2769" i="1"/>
  <c r="J2769" i="1"/>
  <c r="L2769" i="1" s="1"/>
  <c r="I2769" i="1"/>
  <c r="H2769" i="1"/>
  <c r="AH2768" i="1"/>
  <c r="AG2768" i="1" s="1"/>
  <c r="U2768" i="1"/>
  <c r="S2768" i="1"/>
  <c r="R2768" i="1"/>
  <c r="Q2768" i="1"/>
  <c r="O2768" i="1"/>
  <c r="N2768" i="1"/>
  <c r="M2768" i="1"/>
  <c r="J2768" i="1"/>
  <c r="L2768" i="1" s="1"/>
  <c r="I2768" i="1"/>
  <c r="H2768" i="1"/>
  <c r="AH2767" i="1"/>
  <c r="AG2767" i="1" s="1"/>
  <c r="U2767" i="1"/>
  <c r="S2767" i="1"/>
  <c r="R2767" i="1"/>
  <c r="Q2767" i="1"/>
  <c r="O2767" i="1"/>
  <c r="N2767" i="1"/>
  <c r="M2767" i="1"/>
  <c r="J2767" i="1"/>
  <c r="L2767" i="1" s="1"/>
  <c r="I2767" i="1"/>
  <c r="H2767" i="1"/>
  <c r="AH2766" i="1"/>
  <c r="AG2766" i="1" s="1"/>
  <c r="U2766" i="1"/>
  <c r="S2766" i="1"/>
  <c r="R2766" i="1"/>
  <c r="Q2766" i="1"/>
  <c r="O2766" i="1"/>
  <c r="N2766" i="1"/>
  <c r="M2766" i="1"/>
  <c r="L2766" i="1"/>
  <c r="J2766" i="1"/>
  <c r="I2766" i="1"/>
  <c r="H2766" i="1"/>
  <c r="AH2765" i="1"/>
  <c r="AG2765" i="1" s="1"/>
  <c r="U2765" i="1"/>
  <c r="S2765" i="1"/>
  <c r="R2765" i="1"/>
  <c r="Q2765" i="1"/>
  <c r="O2765" i="1"/>
  <c r="N2765" i="1"/>
  <c r="M2765" i="1"/>
  <c r="J2765" i="1"/>
  <c r="L2765" i="1" s="1"/>
  <c r="I2765" i="1"/>
  <c r="H2765" i="1"/>
  <c r="AH2764" i="1"/>
  <c r="AG2764" i="1" s="1"/>
  <c r="U2764" i="1"/>
  <c r="S2764" i="1"/>
  <c r="R2764" i="1"/>
  <c r="Q2764" i="1"/>
  <c r="O2764" i="1"/>
  <c r="N2764" i="1"/>
  <c r="M2764" i="1"/>
  <c r="L2764" i="1"/>
  <c r="J2764" i="1"/>
  <c r="I2764" i="1"/>
  <c r="H2764" i="1"/>
  <c r="AH2763" i="1"/>
  <c r="AG2763" i="1"/>
  <c r="U2763" i="1"/>
  <c r="S2763" i="1"/>
  <c r="R2763" i="1"/>
  <c r="Q2763" i="1"/>
  <c r="O2763" i="1"/>
  <c r="N2763" i="1"/>
  <c r="M2763" i="1"/>
  <c r="J2763" i="1"/>
  <c r="L2763" i="1" s="1"/>
  <c r="I2763" i="1"/>
  <c r="H2763" i="1"/>
  <c r="AH2762" i="1"/>
  <c r="AG2762" i="1" s="1"/>
  <c r="U2762" i="1"/>
  <c r="S2762" i="1"/>
  <c r="R2762" i="1"/>
  <c r="Q2762" i="1"/>
  <c r="O2762" i="1"/>
  <c r="N2762" i="1"/>
  <c r="M2762" i="1"/>
  <c r="J2762" i="1"/>
  <c r="L2762" i="1" s="1"/>
  <c r="I2762" i="1"/>
  <c r="H2762" i="1"/>
  <c r="AH2761" i="1"/>
  <c r="AG2761" i="1" s="1"/>
  <c r="U2761" i="1"/>
  <c r="T2761" i="1" s="1"/>
  <c r="S2761" i="1"/>
  <c r="R2761" i="1"/>
  <c r="Q2761" i="1"/>
  <c r="O2761" i="1"/>
  <c r="N2761" i="1"/>
  <c r="M2761" i="1"/>
  <c r="J2761" i="1"/>
  <c r="L2761" i="1" s="1"/>
  <c r="I2761" i="1"/>
  <c r="H2761" i="1"/>
  <c r="AH2760" i="1"/>
  <c r="AG2760" i="1"/>
  <c r="U2760" i="1"/>
  <c r="S2760" i="1"/>
  <c r="R2760" i="1"/>
  <c r="Q2760" i="1"/>
  <c r="O2760" i="1"/>
  <c r="N2760" i="1"/>
  <c r="M2760" i="1"/>
  <c r="J2760" i="1"/>
  <c r="L2760" i="1" s="1"/>
  <c r="I2760" i="1"/>
  <c r="H2760" i="1"/>
  <c r="AH2759" i="1"/>
  <c r="AG2759" i="1" s="1"/>
  <c r="U2759" i="1"/>
  <c r="S2759" i="1"/>
  <c r="R2759" i="1"/>
  <c r="Q2759" i="1"/>
  <c r="O2759" i="1"/>
  <c r="N2759" i="1"/>
  <c r="M2759" i="1"/>
  <c r="J2759" i="1"/>
  <c r="L2759" i="1" s="1"/>
  <c r="I2759" i="1"/>
  <c r="H2759" i="1"/>
  <c r="AH2758" i="1"/>
  <c r="AG2758" i="1"/>
  <c r="U2758" i="1"/>
  <c r="T2758" i="1" s="1"/>
  <c r="S2758" i="1"/>
  <c r="R2758" i="1"/>
  <c r="Q2758" i="1"/>
  <c r="O2758" i="1"/>
  <c r="N2758" i="1"/>
  <c r="M2758" i="1"/>
  <c r="L2758" i="1"/>
  <c r="J2758" i="1"/>
  <c r="I2758" i="1"/>
  <c r="H2758" i="1"/>
  <c r="AH2757" i="1"/>
  <c r="AG2757" i="1"/>
  <c r="U2757" i="1"/>
  <c r="V2757" i="1" s="1"/>
  <c r="S2757" i="1"/>
  <c r="R2757" i="1"/>
  <c r="Q2757" i="1"/>
  <c r="O2757" i="1"/>
  <c r="N2757" i="1"/>
  <c r="M2757" i="1"/>
  <c r="J2757" i="1"/>
  <c r="L2757" i="1" s="1"/>
  <c r="I2757" i="1"/>
  <c r="H2757" i="1"/>
  <c r="AH2756" i="1"/>
  <c r="AG2756" i="1" s="1"/>
  <c r="U2756" i="1"/>
  <c r="S2756" i="1"/>
  <c r="R2756" i="1"/>
  <c r="Q2756" i="1"/>
  <c r="O2756" i="1"/>
  <c r="N2756" i="1"/>
  <c r="M2756" i="1"/>
  <c r="L2756" i="1"/>
  <c r="J2756" i="1"/>
  <c r="I2756" i="1"/>
  <c r="H2756" i="1"/>
  <c r="AH2755" i="1"/>
  <c r="AG2755" i="1"/>
  <c r="U2755" i="1"/>
  <c r="S2755" i="1"/>
  <c r="R2755" i="1"/>
  <c r="Q2755" i="1"/>
  <c r="O2755" i="1"/>
  <c r="N2755" i="1"/>
  <c r="M2755" i="1"/>
  <c r="L2755" i="1"/>
  <c r="J2755" i="1"/>
  <c r="I2755" i="1"/>
  <c r="H2755" i="1"/>
  <c r="AH2754" i="1"/>
  <c r="AG2754" i="1" s="1"/>
  <c r="U2754" i="1"/>
  <c r="S2754" i="1"/>
  <c r="R2754" i="1"/>
  <c r="Q2754" i="1"/>
  <c r="O2754" i="1"/>
  <c r="N2754" i="1"/>
  <c r="M2754" i="1"/>
  <c r="J2754" i="1"/>
  <c r="L2754" i="1" s="1"/>
  <c r="I2754" i="1"/>
  <c r="H2754" i="1"/>
  <c r="AH2753" i="1"/>
  <c r="AG2753" i="1" s="1"/>
  <c r="U2753" i="1"/>
  <c r="S2753" i="1"/>
  <c r="R2753" i="1"/>
  <c r="Q2753" i="1"/>
  <c r="O2753" i="1"/>
  <c r="N2753" i="1"/>
  <c r="M2753" i="1"/>
  <c r="J2753" i="1"/>
  <c r="L2753" i="1" s="1"/>
  <c r="I2753" i="1"/>
  <c r="H2753" i="1"/>
  <c r="AH2752" i="1"/>
  <c r="AG2752" i="1" s="1"/>
  <c r="U2752" i="1"/>
  <c r="S2752" i="1"/>
  <c r="R2752" i="1"/>
  <c r="Q2752" i="1"/>
  <c r="O2752" i="1"/>
  <c r="N2752" i="1"/>
  <c r="M2752" i="1"/>
  <c r="J2752" i="1"/>
  <c r="L2752" i="1" s="1"/>
  <c r="I2752" i="1"/>
  <c r="H2752" i="1"/>
  <c r="AH2751" i="1"/>
  <c r="AG2751" i="1" s="1"/>
  <c r="U2751" i="1"/>
  <c r="T2751" i="1" s="1"/>
  <c r="S2751" i="1"/>
  <c r="R2751" i="1"/>
  <c r="Q2751" i="1"/>
  <c r="O2751" i="1"/>
  <c r="N2751" i="1"/>
  <c r="M2751" i="1"/>
  <c r="J2751" i="1"/>
  <c r="L2751" i="1" s="1"/>
  <c r="I2751" i="1"/>
  <c r="H2751" i="1"/>
  <c r="AH2750" i="1"/>
  <c r="AG2750" i="1" s="1"/>
  <c r="U2750" i="1"/>
  <c r="S2750" i="1"/>
  <c r="R2750" i="1"/>
  <c r="Q2750" i="1"/>
  <c r="O2750" i="1"/>
  <c r="N2750" i="1"/>
  <c r="M2750" i="1"/>
  <c r="L2750" i="1"/>
  <c r="J2750" i="1"/>
  <c r="I2750" i="1"/>
  <c r="H2750" i="1"/>
  <c r="AH2749" i="1"/>
  <c r="AG2749" i="1" s="1"/>
  <c r="U2749" i="1"/>
  <c r="S2749" i="1"/>
  <c r="R2749" i="1"/>
  <c r="Q2749" i="1"/>
  <c r="O2749" i="1"/>
  <c r="N2749" i="1"/>
  <c r="M2749" i="1"/>
  <c r="J2749" i="1"/>
  <c r="L2749" i="1" s="1"/>
  <c r="I2749" i="1"/>
  <c r="H2749" i="1"/>
  <c r="AH2748" i="1"/>
  <c r="AG2748" i="1" s="1"/>
  <c r="U2748" i="1"/>
  <c r="S2748" i="1"/>
  <c r="R2748" i="1"/>
  <c r="Q2748" i="1"/>
  <c r="O2748" i="1"/>
  <c r="N2748" i="1"/>
  <c r="M2748" i="1"/>
  <c r="L2748" i="1"/>
  <c r="J2748" i="1"/>
  <c r="I2748" i="1"/>
  <c r="H2748" i="1"/>
  <c r="AH2747" i="1"/>
  <c r="AG2747" i="1"/>
  <c r="U2747" i="1"/>
  <c r="S2747" i="1"/>
  <c r="R2747" i="1"/>
  <c r="Q2747" i="1"/>
  <c r="O2747" i="1"/>
  <c r="N2747" i="1"/>
  <c r="M2747" i="1"/>
  <c r="J2747" i="1"/>
  <c r="L2747" i="1" s="1"/>
  <c r="I2747" i="1"/>
  <c r="H2747" i="1"/>
  <c r="AH2746" i="1"/>
  <c r="AG2746" i="1" s="1"/>
  <c r="U2746" i="1"/>
  <c r="S2746" i="1"/>
  <c r="R2746" i="1"/>
  <c r="Q2746" i="1"/>
  <c r="O2746" i="1"/>
  <c r="N2746" i="1"/>
  <c r="M2746" i="1"/>
  <c r="L2746" i="1"/>
  <c r="J2746" i="1"/>
  <c r="I2746" i="1"/>
  <c r="H2746" i="1"/>
  <c r="AH2745" i="1"/>
  <c r="AG2745" i="1" s="1"/>
  <c r="U2745" i="1"/>
  <c r="S2745" i="1"/>
  <c r="R2745" i="1"/>
  <c r="Q2745" i="1"/>
  <c r="O2745" i="1"/>
  <c r="N2745" i="1"/>
  <c r="M2745" i="1"/>
  <c r="J2745" i="1"/>
  <c r="L2745" i="1" s="1"/>
  <c r="I2745" i="1"/>
  <c r="H2745" i="1"/>
  <c r="AH2744" i="1"/>
  <c r="AG2744" i="1" s="1"/>
  <c r="U2744" i="1"/>
  <c r="S2744" i="1"/>
  <c r="R2744" i="1"/>
  <c r="Q2744" i="1"/>
  <c r="O2744" i="1"/>
  <c r="N2744" i="1"/>
  <c r="M2744" i="1"/>
  <c r="J2744" i="1"/>
  <c r="L2744" i="1" s="1"/>
  <c r="I2744" i="1"/>
  <c r="H2744" i="1"/>
  <c r="AH2743" i="1"/>
  <c r="AG2743" i="1" s="1"/>
  <c r="U2743" i="1"/>
  <c r="S2743" i="1"/>
  <c r="R2743" i="1"/>
  <c r="Q2743" i="1"/>
  <c r="O2743" i="1"/>
  <c r="N2743" i="1"/>
  <c r="M2743" i="1"/>
  <c r="J2743" i="1"/>
  <c r="L2743" i="1" s="1"/>
  <c r="I2743" i="1"/>
  <c r="H2743" i="1"/>
  <c r="AH2742" i="1"/>
  <c r="AG2742" i="1" s="1"/>
  <c r="U2742" i="1"/>
  <c r="T2742" i="1" s="1"/>
  <c r="S2742" i="1"/>
  <c r="R2742" i="1"/>
  <c r="Q2742" i="1"/>
  <c r="O2742" i="1"/>
  <c r="N2742" i="1"/>
  <c r="M2742" i="1"/>
  <c r="J2742" i="1"/>
  <c r="L2742" i="1" s="1"/>
  <c r="I2742" i="1"/>
  <c r="H2742" i="1"/>
  <c r="AH2741" i="1"/>
  <c r="AG2741" i="1" s="1"/>
  <c r="U2741" i="1"/>
  <c r="T2741" i="1" s="1"/>
  <c r="S2741" i="1"/>
  <c r="R2741" i="1"/>
  <c r="Q2741" i="1"/>
  <c r="O2741" i="1"/>
  <c r="N2741" i="1"/>
  <c r="M2741" i="1"/>
  <c r="J2741" i="1"/>
  <c r="L2741" i="1" s="1"/>
  <c r="I2741" i="1"/>
  <c r="H2741" i="1"/>
  <c r="AH2740" i="1"/>
  <c r="AG2740" i="1"/>
  <c r="U2740" i="1"/>
  <c r="S2740" i="1"/>
  <c r="R2740" i="1"/>
  <c r="Q2740" i="1"/>
  <c r="O2740" i="1"/>
  <c r="N2740" i="1"/>
  <c r="M2740" i="1"/>
  <c r="J2740" i="1"/>
  <c r="L2740" i="1" s="1"/>
  <c r="I2740" i="1"/>
  <c r="H2740" i="1"/>
  <c r="AH2739" i="1"/>
  <c r="AG2739" i="1"/>
  <c r="U2739" i="1"/>
  <c r="S2739" i="1"/>
  <c r="R2739" i="1"/>
  <c r="Q2739" i="1"/>
  <c r="O2739" i="1"/>
  <c r="N2739" i="1"/>
  <c r="M2739" i="1"/>
  <c r="L2739" i="1"/>
  <c r="J2739" i="1"/>
  <c r="I2739" i="1"/>
  <c r="H2739" i="1"/>
  <c r="AH2738" i="1"/>
  <c r="AG2738" i="1" s="1"/>
  <c r="U2738" i="1"/>
  <c r="S2738" i="1"/>
  <c r="R2738" i="1"/>
  <c r="Q2738" i="1"/>
  <c r="O2738" i="1"/>
  <c r="N2738" i="1"/>
  <c r="M2738" i="1"/>
  <c r="J2738" i="1"/>
  <c r="L2738" i="1" s="1"/>
  <c r="I2738" i="1"/>
  <c r="H2738" i="1"/>
  <c r="AH2737" i="1"/>
  <c r="AG2737" i="1" s="1"/>
  <c r="U2737" i="1"/>
  <c r="T2737" i="1" s="1"/>
  <c r="S2737" i="1"/>
  <c r="R2737" i="1"/>
  <c r="Q2737" i="1"/>
  <c r="O2737" i="1"/>
  <c r="N2737" i="1"/>
  <c r="M2737" i="1"/>
  <c r="J2737" i="1"/>
  <c r="L2737" i="1" s="1"/>
  <c r="I2737" i="1"/>
  <c r="H2737" i="1"/>
  <c r="AH2736" i="1"/>
  <c r="AG2736" i="1"/>
  <c r="U2736" i="1"/>
  <c r="S2736" i="1"/>
  <c r="R2736" i="1"/>
  <c r="Q2736" i="1"/>
  <c r="O2736" i="1"/>
  <c r="N2736" i="1"/>
  <c r="M2736" i="1"/>
  <c r="J2736" i="1"/>
  <c r="L2736" i="1" s="1"/>
  <c r="I2736" i="1"/>
  <c r="H2736" i="1"/>
  <c r="AH2735" i="1"/>
  <c r="AG2735" i="1" s="1"/>
  <c r="U2735" i="1"/>
  <c r="S2735" i="1"/>
  <c r="R2735" i="1"/>
  <c r="Q2735" i="1"/>
  <c r="O2735" i="1"/>
  <c r="N2735" i="1"/>
  <c r="M2735" i="1"/>
  <c r="J2735" i="1"/>
  <c r="L2735" i="1" s="1"/>
  <c r="I2735" i="1"/>
  <c r="H2735" i="1"/>
  <c r="AH2734" i="1"/>
  <c r="AG2734" i="1"/>
  <c r="U2734" i="1"/>
  <c r="T2734" i="1" s="1"/>
  <c r="S2734" i="1"/>
  <c r="R2734" i="1"/>
  <c r="Q2734" i="1"/>
  <c r="O2734" i="1"/>
  <c r="N2734" i="1"/>
  <c r="M2734" i="1"/>
  <c r="L2734" i="1"/>
  <c r="J2734" i="1"/>
  <c r="I2734" i="1"/>
  <c r="H2734" i="1"/>
  <c r="AH2733" i="1"/>
  <c r="AG2733" i="1"/>
  <c r="U2733" i="1"/>
  <c r="T2733" i="1" s="1"/>
  <c r="S2733" i="1"/>
  <c r="R2733" i="1"/>
  <c r="Q2733" i="1"/>
  <c r="O2733" i="1"/>
  <c r="N2733" i="1"/>
  <c r="M2733" i="1"/>
  <c r="J2733" i="1"/>
  <c r="L2733" i="1" s="1"/>
  <c r="I2733" i="1"/>
  <c r="H2733" i="1"/>
  <c r="AH2732" i="1"/>
  <c r="AG2732" i="1" s="1"/>
  <c r="U2732" i="1"/>
  <c r="S2732" i="1"/>
  <c r="R2732" i="1"/>
  <c r="Q2732" i="1"/>
  <c r="O2732" i="1"/>
  <c r="N2732" i="1"/>
  <c r="M2732" i="1"/>
  <c r="L2732" i="1"/>
  <c r="J2732" i="1"/>
  <c r="I2732" i="1"/>
  <c r="H2732" i="1"/>
  <c r="AH2731" i="1"/>
  <c r="AG2731" i="1"/>
  <c r="U2731" i="1"/>
  <c r="S2731" i="1"/>
  <c r="R2731" i="1"/>
  <c r="Q2731" i="1"/>
  <c r="O2731" i="1"/>
  <c r="N2731" i="1"/>
  <c r="M2731" i="1"/>
  <c r="L2731" i="1"/>
  <c r="J2731" i="1"/>
  <c r="I2731" i="1"/>
  <c r="H2731" i="1"/>
  <c r="AH2730" i="1"/>
  <c r="AG2730" i="1" s="1"/>
  <c r="U2730" i="1"/>
  <c r="S2730" i="1"/>
  <c r="R2730" i="1"/>
  <c r="Q2730" i="1"/>
  <c r="O2730" i="1"/>
  <c r="N2730" i="1"/>
  <c r="M2730" i="1"/>
  <c r="J2730" i="1"/>
  <c r="L2730" i="1" s="1"/>
  <c r="I2730" i="1"/>
  <c r="H2730" i="1"/>
  <c r="AH2729" i="1"/>
  <c r="AG2729" i="1" s="1"/>
  <c r="U2729" i="1"/>
  <c r="S2729" i="1"/>
  <c r="R2729" i="1"/>
  <c r="Q2729" i="1"/>
  <c r="O2729" i="1"/>
  <c r="N2729" i="1"/>
  <c r="M2729" i="1"/>
  <c r="J2729" i="1"/>
  <c r="L2729" i="1" s="1"/>
  <c r="I2729" i="1"/>
  <c r="H2729" i="1"/>
  <c r="AH2728" i="1"/>
  <c r="AG2728" i="1" s="1"/>
  <c r="U2728" i="1"/>
  <c r="S2728" i="1"/>
  <c r="R2728" i="1"/>
  <c r="Q2728" i="1"/>
  <c r="O2728" i="1"/>
  <c r="N2728" i="1"/>
  <c r="M2728" i="1"/>
  <c r="J2728" i="1"/>
  <c r="L2728" i="1" s="1"/>
  <c r="I2728" i="1"/>
  <c r="H2728" i="1"/>
  <c r="AH2727" i="1"/>
  <c r="AG2727" i="1" s="1"/>
  <c r="U2727" i="1"/>
  <c r="S2727" i="1"/>
  <c r="R2727" i="1"/>
  <c r="Q2727" i="1"/>
  <c r="O2727" i="1"/>
  <c r="N2727" i="1"/>
  <c r="M2727" i="1"/>
  <c r="J2727" i="1"/>
  <c r="L2727" i="1" s="1"/>
  <c r="I2727" i="1"/>
  <c r="H2727" i="1"/>
  <c r="AH2726" i="1"/>
  <c r="AG2726" i="1" s="1"/>
  <c r="U2726" i="1"/>
  <c r="S2726" i="1"/>
  <c r="R2726" i="1"/>
  <c r="Q2726" i="1"/>
  <c r="O2726" i="1"/>
  <c r="N2726" i="1"/>
  <c r="M2726" i="1"/>
  <c r="L2726" i="1"/>
  <c r="J2726" i="1"/>
  <c r="I2726" i="1"/>
  <c r="H2726" i="1"/>
  <c r="AH2725" i="1"/>
  <c r="AG2725" i="1" s="1"/>
  <c r="U2725" i="1"/>
  <c r="S2725" i="1"/>
  <c r="R2725" i="1"/>
  <c r="Q2725" i="1"/>
  <c r="O2725" i="1"/>
  <c r="N2725" i="1"/>
  <c r="M2725" i="1"/>
  <c r="J2725" i="1"/>
  <c r="L2725" i="1" s="1"/>
  <c r="I2725" i="1"/>
  <c r="H2725" i="1"/>
  <c r="AH2724" i="1"/>
  <c r="AG2724" i="1" s="1"/>
  <c r="U2724" i="1"/>
  <c r="S2724" i="1"/>
  <c r="R2724" i="1"/>
  <c r="Q2724" i="1"/>
  <c r="O2724" i="1"/>
  <c r="N2724" i="1"/>
  <c r="M2724" i="1"/>
  <c r="L2724" i="1"/>
  <c r="J2724" i="1"/>
  <c r="I2724" i="1"/>
  <c r="H2724" i="1"/>
  <c r="AH2723" i="1"/>
  <c r="AG2723" i="1"/>
  <c r="U2723" i="1"/>
  <c r="S2723" i="1"/>
  <c r="R2723" i="1"/>
  <c r="Q2723" i="1"/>
  <c r="O2723" i="1"/>
  <c r="N2723" i="1"/>
  <c r="M2723" i="1"/>
  <c r="J2723" i="1"/>
  <c r="L2723" i="1" s="1"/>
  <c r="I2723" i="1"/>
  <c r="H2723" i="1"/>
  <c r="AH2722" i="1"/>
  <c r="AG2722" i="1" s="1"/>
  <c r="U2722" i="1"/>
  <c r="S2722" i="1"/>
  <c r="R2722" i="1"/>
  <c r="Q2722" i="1"/>
  <c r="O2722" i="1"/>
  <c r="N2722" i="1"/>
  <c r="M2722" i="1"/>
  <c r="J2722" i="1"/>
  <c r="L2722" i="1" s="1"/>
  <c r="I2722" i="1"/>
  <c r="H2722" i="1"/>
  <c r="AH2721" i="1"/>
  <c r="AG2721" i="1" s="1"/>
  <c r="U2721" i="1"/>
  <c r="T2721" i="1" s="1"/>
  <c r="S2721" i="1"/>
  <c r="R2721" i="1"/>
  <c r="Q2721" i="1"/>
  <c r="O2721" i="1"/>
  <c r="N2721" i="1"/>
  <c r="M2721" i="1"/>
  <c r="J2721" i="1"/>
  <c r="L2721" i="1" s="1"/>
  <c r="I2721" i="1"/>
  <c r="H2721" i="1"/>
  <c r="AH2720" i="1"/>
  <c r="AG2720" i="1"/>
  <c r="U2720" i="1"/>
  <c r="S2720" i="1"/>
  <c r="R2720" i="1"/>
  <c r="Q2720" i="1"/>
  <c r="O2720" i="1"/>
  <c r="N2720" i="1"/>
  <c r="M2720" i="1"/>
  <c r="J2720" i="1"/>
  <c r="L2720" i="1" s="1"/>
  <c r="I2720" i="1"/>
  <c r="H2720" i="1"/>
  <c r="AH2719" i="1"/>
  <c r="AG2719" i="1" s="1"/>
  <c r="U2719" i="1"/>
  <c r="S2719" i="1"/>
  <c r="R2719" i="1"/>
  <c r="Q2719" i="1"/>
  <c r="O2719" i="1"/>
  <c r="N2719" i="1"/>
  <c r="M2719" i="1"/>
  <c r="J2719" i="1"/>
  <c r="L2719" i="1" s="1"/>
  <c r="I2719" i="1"/>
  <c r="H2719" i="1"/>
  <c r="AH2718" i="1"/>
  <c r="AG2718" i="1" s="1"/>
  <c r="U2718" i="1"/>
  <c r="S2718" i="1"/>
  <c r="R2718" i="1"/>
  <c r="Q2718" i="1"/>
  <c r="O2718" i="1"/>
  <c r="N2718" i="1"/>
  <c r="M2718" i="1"/>
  <c r="L2718" i="1"/>
  <c r="J2718" i="1"/>
  <c r="I2718" i="1"/>
  <c r="H2718" i="1"/>
  <c r="AH2717" i="1"/>
  <c r="AG2717" i="1"/>
  <c r="U2717" i="1"/>
  <c r="V2717" i="1" s="1"/>
  <c r="S2717" i="1"/>
  <c r="R2717" i="1"/>
  <c r="Q2717" i="1"/>
  <c r="O2717" i="1"/>
  <c r="N2717" i="1"/>
  <c r="M2717" i="1"/>
  <c r="J2717" i="1"/>
  <c r="L2717" i="1" s="1"/>
  <c r="I2717" i="1"/>
  <c r="H2717" i="1"/>
  <c r="AH2716" i="1"/>
  <c r="AG2716" i="1" s="1"/>
  <c r="U2716" i="1"/>
  <c r="S2716" i="1"/>
  <c r="R2716" i="1"/>
  <c r="Q2716" i="1"/>
  <c r="O2716" i="1"/>
  <c r="N2716" i="1"/>
  <c r="M2716" i="1"/>
  <c r="J2716" i="1"/>
  <c r="L2716" i="1" s="1"/>
  <c r="I2716" i="1"/>
  <c r="H2716" i="1"/>
  <c r="AH2715" i="1"/>
  <c r="AG2715" i="1"/>
  <c r="U2715" i="1"/>
  <c r="S2715" i="1"/>
  <c r="R2715" i="1"/>
  <c r="Q2715" i="1"/>
  <c r="O2715" i="1"/>
  <c r="N2715" i="1"/>
  <c r="M2715" i="1"/>
  <c r="J2715" i="1"/>
  <c r="L2715" i="1" s="1"/>
  <c r="I2715" i="1"/>
  <c r="H2715" i="1"/>
  <c r="AH2714" i="1"/>
  <c r="AG2714" i="1"/>
  <c r="U2714" i="1"/>
  <c r="V2714" i="1" s="1"/>
  <c r="S2714" i="1"/>
  <c r="R2714" i="1"/>
  <c r="Q2714" i="1"/>
  <c r="O2714" i="1"/>
  <c r="N2714" i="1"/>
  <c r="M2714" i="1"/>
  <c r="L2714" i="1"/>
  <c r="J2714" i="1"/>
  <c r="I2714" i="1"/>
  <c r="H2714" i="1"/>
  <c r="AH2713" i="1"/>
  <c r="AG2713" i="1" s="1"/>
  <c r="U2713" i="1"/>
  <c r="T2713" i="1" s="1"/>
  <c r="S2713" i="1"/>
  <c r="R2713" i="1"/>
  <c r="Q2713" i="1"/>
  <c r="O2713" i="1"/>
  <c r="N2713" i="1"/>
  <c r="M2713" i="1"/>
  <c r="J2713" i="1"/>
  <c r="L2713" i="1" s="1"/>
  <c r="I2713" i="1"/>
  <c r="H2713" i="1"/>
  <c r="AH2712" i="1"/>
  <c r="AG2712" i="1"/>
  <c r="U2712" i="1"/>
  <c r="S2712" i="1"/>
  <c r="R2712" i="1"/>
  <c r="Q2712" i="1"/>
  <c r="O2712" i="1"/>
  <c r="N2712" i="1"/>
  <c r="M2712" i="1"/>
  <c r="J2712" i="1"/>
  <c r="L2712" i="1" s="1"/>
  <c r="I2712" i="1"/>
  <c r="H2712" i="1"/>
  <c r="AH2711" i="1"/>
  <c r="AG2711" i="1" s="1"/>
  <c r="U2711" i="1"/>
  <c r="S2711" i="1"/>
  <c r="R2711" i="1"/>
  <c r="Q2711" i="1"/>
  <c r="O2711" i="1"/>
  <c r="N2711" i="1"/>
  <c r="M2711" i="1"/>
  <c r="J2711" i="1"/>
  <c r="L2711" i="1" s="1"/>
  <c r="I2711" i="1"/>
  <c r="H2711" i="1"/>
  <c r="AH2710" i="1"/>
  <c r="AG2710" i="1" s="1"/>
  <c r="U2710" i="1"/>
  <c r="S2710" i="1"/>
  <c r="R2710" i="1"/>
  <c r="Q2710" i="1"/>
  <c r="O2710" i="1"/>
  <c r="N2710" i="1"/>
  <c r="M2710" i="1"/>
  <c r="J2710" i="1"/>
  <c r="L2710" i="1" s="1"/>
  <c r="I2710" i="1"/>
  <c r="H2710" i="1"/>
  <c r="AH2709" i="1"/>
  <c r="AG2709" i="1" s="1"/>
  <c r="U2709" i="1"/>
  <c r="S2709" i="1"/>
  <c r="R2709" i="1"/>
  <c r="Q2709" i="1"/>
  <c r="O2709" i="1"/>
  <c r="N2709" i="1"/>
  <c r="M2709" i="1"/>
  <c r="J2709" i="1"/>
  <c r="L2709" i="1" s="1"/>
  <c r="I2709" i="1"/>
  <c r="H2709" i="1"/>
  <c r="AH2708" i="1"/>
  <c r="AG2708" i="1" s="1"/>
  <c r="U2708" i="1"/>
  <c r="S2708" i="1"/>
  <c r="R2708" i="1"/>
  <c r="Q2708" i="1"/>
  <c r="O2708" i="1"/>
  <c r="N2708" i="1"/>
  <c r="M2708" i="1"/>
  <c r="J2708" i="1"/>
  <c r="L2708" i="1" s="1"/>
  <c r="I2708" i="1"/>
  <c r="H2708" i="1"/>
  <c r="AH2707" i="1"/>
  <c r="AG2707" i="1"/>
  <c r="U2707" i="1"/>
  <c r="V2707" i="1" s="1"/>
  <c r="S2707" i="1"/>
  <c r="R2707" i="1"/>
  <c r="Q2707" i="1"/>
  <c r="O2707" i="1"/>
  <c r="N2707" i="1"/>
  <c r="M2707" i="1"/>
  <c r="L2707" i="1"/>
  <c r="J2707" i="1"/>
  <c r="I2707" i="1"/>
  <c r="H2707" i="1"/>
  <c r="AH2706" i="1"/>
  <c r="AG2706" i="1" s="1"/>
  <c r="U2706" i="1"/>
  <c r="S2706" i="1"/>
  <c r="R2706" i="1"/>
  <c r="Q2706" i="1"/>
  <c r="O2706" i="1"/>
  <c r="N2706" i="1"/>
  <c r="M2706" i="1"/>
  <c r="J2706" i="1"/>
  <c r="L2706" i="1" s="1"/>
  <c r="I2706" i="1"/>
  <c r="H2706" i="1"/>
  <c r="AH2705" i="1"/>
  <c r="AG2705" i="1" s="1"/>
  <c r="U2705" i="1"/>
  <c r="T2705" i="1" s="1"/>
  <c r="S2705" i="1"/>
  <c r="R2705" i="1"/>
  <c r="Q2705" i="1"/>
  <c r="O2705" i="1"/>
  <c r="N2705" i="1"/>
  <c r="M2705" i="1"/>
  <c r="J2705" i="1"/>
  <c r="L2705" i="1" s="1"/>
  <c r="I2705" i="1"/>
  <c r="H2705" i="1"/>
  <c r="AH2704" i="1"/>
  <c r="AG2704" i="1"/>
  <c r="U2704" i="1"/>
  <c r="T2704" i="1" s="1"/>
  <c r="S2704" i="1"/>
  <c r="R2704" i="1"/>
  <c r="Q2704" i="1"/>
  <c r="O2704" i="1"/>
  <c r="N2704" i="1"/>
  <c r="M2704" i="1"/>
  <c r="J2704" i="1"/>
  <c r="L2704" i="1" s="1"/>
  <c r="I2704" i="1"/>
  <c r="H2704" i="1"/>
  <c r="AH2703" i="1"/>
  <c r="AG2703" i="1" s="1"/>
  <c r="U2703" i="1"/>
  <c r="S2703" i="1"/>
  <c r="R2703" i="1"/>
  <c r="Q2703" i="1"/>
  <c r="O2703" i="1"/>
  <c r="N2703" i="1"/>
  <c r="M2703" i="1"/>
  <c r="J2703" i="1"/>
  <c r="L2703" i="1" s="1"/>
  <c r="I2703" i="1"/>
  <c r="H2703" i="1"/>
  <c r="AH2702" i="1"/>
  <c r="AG2702" i="1" s="1"/>
  <c r="U2702" i="1"/>
  <c r="S2702" i="1"/>
  <c r="R2702" i="1"/>
  <c r="Q2702" i="1"/>
  <c r="O2702" i="1"/>
  <c r="N2702" i="1"/>
  <c r="M2702" i="1"/>
  <c r="L2702" i="1"/>
  <c r="J2702" i="1"/>
  <c r="I2702" i="1"/>
  <c r="H2702" i="1"/>
  <c r="AH2701" i="1"/>
  <c r="AG2701" i="1" s="1"/>
  <c r="U2701" i="1"/>
  <c r="S2701" i="1"/>
  <c r="R2701" i="1"/>
  <c r="Q2701" i="1"/>
  <c r="O2701" i="1"/>
  <c r="N2701" i="1"/>
  <c r="M2701" i="1"/>
  <c r="J2701" i="1"/>
  <c r="L2701" i="1" s="1"/>
  <c r="I2701" i="1"/>
  <c r="H2701" i="1"/>
  <c r="AH2700" i="1"/>
  <c r="AG2700" i="1" s="1"/>
  <c r="U2700" i="1"/>
  <c r="T2700" i="1" s="1"/>
  <c r="S2700" i="1"/>
  <c r="R2700" i="1"/>
  <c r="Q2700" i="1"/>
  <c r="O2700" i="1"/>
  <c r="N2700" i="1"/>
  <c r="M2700" i="1"/>
  <c r="J2700" i="1"/>
  <c r="L2700" i="1" s="1"/>
  <c r="I2700" i="1"/>
  <c r="H2700" i="1"/>
  <c r="AH2699" i="1"/>
  <c r="AG2699" i="1" s="1"/>
  <c r="U2699" i="1"/>
  <c r="T2699" i="1" s="1"/>
  <c r="S2699" i="1"/>
  <c r="R2699" i="1"/>
  <c r="Q2699" i="1"/>
  <c r="O2699" i="1"/>
  <c r="N2699" i="1"/>
  <c r="M2699" i="1"/>
  <c r="J2699" i="1"/>
  <c r="L2699" i="1" s="1"/>
  <c r="I2699" i="1"/>
  <c r="H2699" i="1"/>
  <c r="AH2698" i="1"/>
  <c r="AG2698" i="1" s="1"/>
  <c r="U2698" i="1"/>
  <c r="S2698" i="1"/>
  <c r="R2698" i="1"/>
  <c r="Q2698" i="1"/>
  <c r="O2698" i="1"/>
  <c r="N2698" i="1"/>
  <c r="M2698" i="1"/>
  <c r="L2698" i="1"/>
  <c r="J2698" i="1"/>
  <c r="I2698" i="1"/>
  <c r="H2698" i="1"/>
  <c r="AH2697" i="1"/>
  <c r="AG2697" i="1" s="1"/>
  <c r="U2697" i="1"/>
  <c r="T2697" i="1" s="1"/>
  <c r="S2697" i="1"/>
  <c r="R2697" i="1"/>
  <c r="Q2697" i="1"/>
  <c r="O2697" i="1"/>
  <c r="N2697" i="1"/>
  <c r="M2697" i="1"/>
  <c r="J2697" i="1"/>
  <c r="L2697" i="1" s="1"/>
  <c r="I2697" i="1"/>
  <c r="H2697" i="1"/>
  <c r="AH2696" i="1"/>
  <c r="AG2696" i="1" s="1"/>
  <c r="U2696" i="1"/>
  <c r="S2696" i="1"/>
  <c r="R2696" i="1"/>
  <c r="Q2696" i="1"/>
  <c r="O2696" i="1"/>
  <c r="N2696" i="1"/>
  <c r="M2696" i="1"/>
  <c r="J2696" i="1"/>
  <c r="L2696" i="1" s="1"/>
  <c r="I2696" i="1"/>
  <c r="H2696" i="1"/>
  <c r="AH2695" i="1"/>
  <c r="AG2695" i="1" s="1"/>
  <c r="U2695" i="1"/>
  <c r="S2695" i="1"/>
  <c r="R2695" i="1"/>
  <c r="Q2695" i="1"/>
  <c r="O2695" i="1"/>
  <c r="N2695" i="1"/>
  <c r="M2695" i="1"/>
  <c r="J2695" i="1"/>
  <c r="L2695" i="1" s="1"/>
  <c r="I2695" i="1"/>
  <c r="H2695" i="1"/>
  <c r="AH2694" i="1"/>
  <c r="AG2694" i="1"/>
  <c r="U2694" i="1"/>
  <c r="S2694" i="1"/>
  <c r="R2694" i="1"/>
  <c r="Q2694" i="1"/>
  <c r="O2694" i="1"/>
  <c r="N2694" i="1"/>
  <c r="M2694" i="1"/>
  <c r="L2694" i="1"/>
  <c r="J2694" i="1"/>
  <c r="I2694" i="1"/>
  <c r="H2694" i="1"/>
  <c r="AH2693" i="1"/>
  <c r="AG2693" i="1" s="1"/>
  <c r="U2693" i="1"/>
  <c r="S2693" i="1"/>
  <c r="R2693" i="1"/>
  <c r="Q2693" i="1"/>
  <c r="O2693" i="1"/>
  <c r="N2693" i="1"/>
  <c r="M2693" i="1"/>
  <c r="J2693" i="1"/>
  <c r="L2693" i="1" s="1"/>
  <c r="I2693" i="1"/>
  <c r="H2693" i="1"/>
  <c r="AH2692" i="1"/>
  <c r="AG2692" i="1"/>
  <c r="U2692" i="1"/>
  <c r="S2692" i="1"/>
  <c r="R2692" i="1"/>
  <c r="Q2692" i="1"/>
  <c r="O2692" i="1"/>
  <c r="N2692" i="1"/>
  <c r="M2692" i="1"/>
  <c r="L2692" i="1"/>
  <c r="J2692" i="1"/>
  <c r="I2692" i="1"/>
  <c r="H2692" i="1"/>
  <c r="AH2691" i="1"/>
  <c r="AG2691" i="1" s="1"/>
  <c r="U2691" i="1"/>
  <c r="S2691" i="1"/>
  <c r="R2691" i="1"/>
  <c r="Q2691" i="1"/>
  <c r="O2691" i="1"/>
  <c r="N2691" i="1"/>
  <c r="M2691" i="1"/>
  <c r="J2691" i="1"/>
  <c r="L2691" i="1" s="1"/>
  <c r="I2691" i="1"/>
  <c r="H2691" i="1"/>
  <c r="AH2690" i="1"/>
  <c r="AG2690" i="1" s="1"/>
  <c r="U2690" i="1"/>
  <c r="T2690" i="1" s="1"/>
  <c r="S2690" i="1"/>
  <c r="R2690" i="1"/>
  <c r="Q2690" i="1"/>
  <c r="O2690" i="1"/>
  <c r="N2690" i="1"/>
  <c r="M2690" i="1"/>
  <c r="J2690" i="1"/>
  <c r="L2690" i="1" s="1"/>
  <c r="I2690" i="1"/>
  <c r="H2690" i="1"/>
  <c r="AH2689" i="1"/>
  <c r="AG2689" i="1" s="1"/>
  <c r="U2689" i="1"/>
  <c r="S2689" i="1"/>
  <c r="R2689" i="1"/>
  <c r="Q2689" i="1"/>
  <c r="O2689" i="1"/>
  <c r="N2689" i="1"/>
  <c r="M2689" i="1"/>
  <c r="J2689" i="1"/>
  <c r="L2689" i="1" s="1"/>
  <c r="I2689" i="1"/>
  <c r="H2689" i="1"/>
  <c r="AH2688" i="1"/>
  <c r="AG2688" i="1"/>
  <c r="U2688" i="1"/>
  <c r="S2688" i="1"/>
  <c r="R2688" i="1"/>
  <c r="Q2688" i="1"/>
  <c r="O2688" i="1"/>
  <c r="N2688" i="1"/>
  <c r="M2688" i="1"/>
  <c r="J2688" i="1"/>
  <c r="L2688" i="1" s="1"/>
  <c r="I2688" i="1"/>
  <c r="H2688" i="1"/>
  <c r="AH2687" i="1"/>
  <c r="AG2687" i="1" s="1"/>
  <c r="U2687" i="1"/>
  <c r="S2687" i="1"/>
  <c r="R2687" i="1"/>
  <c r="Q2687" i="1"/>
  <c r="O2687" i="1"/>
  <c r="N2687" i="1"/>
  <c r="M2687" i="1"/>
  <c r="J2687" i="1"/>
  <c r="L2687" i="1" s="1"/>
  <c r="I2687" i="1"/>
  <c r="H2687" i="1"/>
  <c r="AH2686" i="1"/>
  <c r="AG2686" i="1" s="1"/>
  <c r="U2686" i="1"/>
  <c r="T2686" i="1" s="1"/>
  <c r="S2686" i="1"/>
  <c r="R2686" i="1"/>
  <c r="Q2686" i="1"/>
  <c r="O2686" i="1"/>
  <c r="N2686" i="1"/>
  <c r="M2686" i="1"/>
  <c r="J2686" i="1"/>
  <c r="L2686" i="1" s="1"/>
  <c r="I2686" i="1"/>
  <c r="H2686" i="1"/>
  <c r="AH2685" i="1"/>
  <c r="AG2685" i="1" s="1"/>
  <c r="U2685" i="1"/>
  <c r="S2685" i="1"/>
  <c r="R2685" i="1"/>
  <c r="Q2685" i="1"/>
  <c r="O2685" i="1"/>
  <c r="N2685" i="1"/>
  <c r="M2685" i="1"/>
  <c r="J2685" i="1"/>
  <c r="L2685" i="1" s="1"/>
  <c r="I2685" i="1"/>
  <c r="H2685" i="1"/>
  <c r="AH2684" i="1"/>
  <c r="AG2684" i="1" s="1"/>
  <c r="U2684" i="1"/>
  <c r="T2684" i="1" s="1"/>
  <c r="S2684" i="1"/>
  <c r="R2684" i="1"/>
  <c r="Q2684" i="1"/>
  <c r="O2684" i="1"/>
  <c r="N2684" i="1"/>
  <c r="M2684" i="1"/>
  <c r="L2684" i="1"/>
  <c r="J2684" i="1"/>
  <c r="I2684" i="1"/>
  <c r="H2684" i="1"/>
  <c r="AH2683" i="1"/>
  <c r="AG2683" i="1" s="1"/>
  <c r="U2683" i="1"/>
  <c r="S2683" i="1"/>
  <c r="R2683" i="1"/>
  <c r="Q2683" i="1"/>
  <c r="O2683" i="1"/>
  <c r="N2683" i="1"/>
  <c r="M2683" i="1"/>
  <c r="J2683" i="1"/>
  <c r="L2683" i="1" s="1"/>
  <c r="I2683" i="1"/>
  <c r="H2683" i="1"/>
  <c r="AH2682" i="1"/>
  <c r="AG2682" i="1" s="1"/>
  <c r="U2682" i="1"/>
  <c r="V2682" i="1" s="1"/>
  <c r="S2682" i="1"/>
  <c r="R2682" i="1"/>
  <c r="Q2682" i="1"/>
  <c r="O2682" i="1"/>
  <c r="N2682" i="1"/>
  <c r="M2682" i="1"/>
  <c r="J2682" i="1"/>
  <c r="L2682" i="1" s="1"/>
  <c r="I2682" i="1"/>
  <c r="H2682" i="1"/>
  <c r="AH2681" i="1"/>
  <c r="AG2681" i="1" s="1"/>
  <c r="U2681" i="1"/>
  <c r="S2681" i="1"/>
  <c r="R2681" i="1"/>
  <c r="Q2681" i="1"/>
  <c r="O2681" i="1"/>
  <c r="N2681" i="1"/>
  <c r="M2681" i="1"/>
  <c r="L2681" i="1"/>
  <c r="J2681" i="1"/>
  <c r="I2681" i="1"/>
  <c r="H2681" i="1"/>
  <c r="AH2680" i="1"/>
  <c r="AG2680" i="1"/>
  <c r="U2680" i="1"/>
  <c r="S2680" i="1"/>
  <c r="R2680" i="1"/>
  <c r="Q2680" i="1"/>
  <c r="O2680" i="1"/>
  <c r="N2680" i="1"/>
  <c r="M2680" i="1"/>
  <c r="J2680" i="1"/>
  <c r="L2680" i="1" s="1"/>
  <c r="I2680" i="1"/>
  <c r="H2680" i="1"/>
  <c r="AH2679" i="1"/>
  <c r="AG2679" i="1" s="1"/>
  <c r="U2679" i="1"/>
  <c r="S2679" i="1"/>
  <c r="R2679" i="1"/>
  <c r="Q2679" i="1"/>
  <c r="O2679" i="1"/>
  <c r="N2679" i="1"/>
  <c r="M2679" i="1"/>
  <c r="J2679" i="1"/>
  <c r="L2679" i="1" s="1"/>
  <c r="I2679" i="1"/>
  <c r="H2679" i="1"/>
  <c r="AH2678" i="1"/>
  <c r="AG2678" i="1" s="1"/>
  <c r="U2678" i="1"/>
  <c r="S2678" i="1"/>
  <c r="R2678" i="1"/>
  <c r="Q2678" i="1"/>
  <c r="O2678" i="1"/>
  <c r="N2678" i="1"/>
  <c r="M2678" i="1"/>
  <c r="J2678" i="1"/>
  <c r="L2678" i="1" s="1"/>
  <c r="I2678" i="1"/>
  <c r="H2678" i="1"/>
  <c r="AH2677" i="1"/>
  <c r="AG2677" i="1" s="1"/>
  <c r="U2677" i="1"/>
  <c r="S2677" i="1"/>
  <c r="R2677" i="1"/>
  <c r="Q2677" i="1"/>
  <c r="O2677" i="1"/>
  <c r="N2677" i="1"/>
  <c r="M2677" i="1"/>
  <c r="J2677" i="1"/>
  <c r="L2677" i="1" s="1"/>
  <c r="I2677" i="1"/>
  <c r="H2677" i="1"/>
  <c r="AH2676" i="1"/>
  <c r="AG2676" i="1" s="1"/>
  <c r="U2676" i="1"/>
  <c r="S2676" i="1"/>
  <c r="R2676" i="1"/>
  <c r="Q2676" i="1"/>
  <c r="O2676" i="1"/>
  <c r="N2676" i="1"/>
  <c r="M2676" i="1"/>
  <c r="J2676" i="1"/>
  <c r="L2676" i="1" s="1"/>
  <c r="I2676" i="1"/>
  <c r="H2676" i="1"/>
  <c r="AH2675" i="1"/>
  <c r="AG2675" i="1" s="1"/>
  <c r="U2675" i="1"/>
  <c r="S2675" i="1"/>
  <c r="R2675" i="1"/>
  <c r="Q2675" i="1"/>
  <c r="O2675" i="1"/>
  <c r="N2675" i="1"/>
  <c r="M2675" i="1"/>
  <c r="J2675" i="1"/>
  <c r="L2675" i="1" s="1"/>
  <c r="I2675" i="1"/>
  <c r="H2675" i="1"/>
  <c r="AH2674" i="1"/>
  <c r="AG2674" i="1" s="1"/>
  <c r="U2674" i="1"/>
  <c r="T2674" i="1" s="1"/>
  <c r="S2674" i="1"/>
  <c r="R2674" i="1"/>
  <c r="Q2674" i="1"/>
  <c r="O2674" i="1"/>
  <c r="N2674" i="1"/>
  <c r="M2674" i="1"/>
  <c r="J2674" i="1"/>
  <c r="L2674" i="1" s="1"/>
  <c r="I2674" i="1"/>
  <c r="H2674" i="1"/>
  <c r="AH2673" i="1"/>
  <c r="AG2673" i="1" s="1"/>
  <c r="U2673" i="1"/>
  <c r="S2673" i="1"/>
  <c r="R2673" i="1"/>
  <c r="Q2673" i="1"/>
  <c r="O2673" i="1"/>
  <c r="N2673" i="1"/>
  <c r="M2673" i="1"/>
  <c r="J2673" i="1"/>
  <c r="L2673" i="1" s="1"/>
  <c r="I2673" i="1"/>
  <c r="H2673" i="1"/>
  <c r="AH2672" i="1"/>
  <c r="AG2672" i="1"/>
  <c r="U2672" i="1"/>
  <c r="T2672" i="1" s="1"/>
  <c r="S2672" i="1"/>
  <c r="R2672" i="1"/>
  <c r="Q2672" i="1"/>
  <c r="O2672" i="1"/>
  <c r="N2672" i="1"/>
  <c r="M2672" i="1"/>
  <c r="J2672" i="1"/>
  <c r="L2672" i="1" s="1"/>
  <c r="I2672" i="1"/>
  <c r="H2672" i="1"/>
  <c r="AH2671" i="1"/>
  <c r="AG2671" i="1" s="1"/>
  <c r="U2671" i="1"/>
  <c r="S2671" i="1"/>
  <c r="R2671" i="1"/>
  <c r="Q2671" i="1"/>
  <c r="O2671" i="1"/>
  <c r="N2671" i="1"/>
  <c r="M2671" i="1"/>
  <c r="J2671" i="1"/>
  <c r="L2671" i="1" s="1"/>
  <c r="I2671" i="1"/>
  <c r="H2671" i="1"/>
  <c r="AH2670" i="1"/>
  <c r="AG2670" i="1" s="1"/>
  <c r="U2670" i="1"/>
  <c r="S2670" i="1"/>
  <c r="R2670" i="1"/>
  <c r="Q2670" i="1"/>
  <c r="O2670" i="1"/>
  <c r="N2670" i="1"/>
  <c r="M2670" i="1"/>
  <c r="J2670" i="1"/>
  <c r="L2670" i="1" s="1"/>
  <c r="I2670" i="1"/>
  <c r="H2670" i="1"/>
  <c r="AH2669" i="1"/>
  <c r="AG2669" i="1" s="1"/>
  <c r="U2669" i="1"/>
  <c r="S2669" i="1"/>
  <c r="R2669" i="1"/>
  <c r="Q2669" i="1"/>
  <c r="O2669" i="1"/>
  <c r="N2669" i="1"/>
  <c r="M2669" i="1"/>
  <c r="J2669" i="1"/>
  <c r="L2669" i="1" s="1"/>
  <c r="I2669" i="1"/>
  <c r="H2669" i="1"/>
  <c r="AH2668" i="1"/>
  <c r="AG2668" i="1" s="1"/>
  <c r="U2668" i="1"/>
  <c r="S2668" i="1"/>
  <c r="R2668" i="1"/>
  <c r="Q2668" i="1"/>
  <c r="O2668" i="1"/>
  <c r="N2668" i="1"/>
  <c r="M2668" i="1"/>
  <c r="L2668" i="1"/>
  <c r="J2668" i="1"/>
  <c r="I2668" i="1"/>
  <c r="H2668" i="1"/>
  <c r="AH2667" i="1"/>
  <c r="AG2667" i="1" s="1"/>
  <c r="U2667" i="1"/>
  <c r="S2667" i="1"/>
  <c r="R2667" i="1"/>
  <c r="Q2667" i="1"/>
  <c r="O2667" i="1"/>
  <c r="N2667" i="1"/>
  <c r="M2667" i="1"/>
  <c r="K2667" i="1"/>
  <c r="J2667" i="1"/>
  <c r="I2667" i="1"/>
  <c r="H2667" i="1"/>
  <c r="AH2666" i="1"/>
  <c r="AG2666" i="1"/>
  <c r="U2666" i="1"/>
  <c r="S2666" i="1"/>
  <c r="R2666" i="1"/>
  <c r="Q2666" i="1"/>
  <c r="O2666" i="1"/>
  <c r="N2666" i="1"/>
  <c r="K2666" i="1"/>
  <c r="L2666" i="1" s="1"/>
  <c r="J2666" i="1"/>
  <c r="I2666" i="1"/>
  <c r="H2666" i="1"/>
  <c r="AH2665" i="1"/>
  <c r="AG2665" i="1" s="1"/>
  <c r="U2665" i="1"/>
  <c r="S2665" i="1"/>
  <c r="R2665" i="1"/>
  <c r="Q2665" i="1"/>
  <c r="O2665" i="1"/>
  <c r="N2665" i="1"/>
  <c r="M2665" i="1"/>
  <c r="K2665" i="1"/>
  <c r="J2665" i="1"/>
  <c r="I2665" i="1"/>
  <c r="H2665" i="1"/>
  <c r="AH2664" i="1"/>
  <c r="AG2664" i="1" s="1"/>
  <c r="U2664" i="1"/>
  <c r="S2664" i="1"/>
  <c r="R2664" i="1"/>
  <c r="Q2664" i="1"/>
  <c r="O2664" i="1"/>
  <c r="N2664" i="1"/>
  <c r="M2664" i="1"/>
  <c r="K2664" i="1"/>
  <c r="J2664" i="1"/>
  <c r="I2664" i="1"/>
  <c r="H2664" i="1"/>
  <c r="AH2663" i="1"/>
  <c r="AG2663" i="1"/>
  <c r="U2663" i="1"/>
  <c r="S2663" i="1"/>
  <c r="R2663" i="1"/>
  <c r="Q2663" i="1"/>
  <c r="O2663" i="1"/>
  <c r="N2663" i="1"/>
  <c r="K2663" i="1"/>
  <c r="L2663" i="1" s="1"/>
  <c r="J2663" i="1"/>
  <c r="I2663" i="1"/>
  <c r="H2663" i="1"/>
  <c r="AH2662" i="1"/>
  <c r="AG2662" i="1" s="1"/>
  <c r="U2662" i="1"/>
  <c r="S2662" i="1"/>
  <c r="R2662" i="1"/>
  <c r="Q2662" i="1"/>
  <c r="O2662" i="1"/>
  <c r="N2662" i="1"/>
  <c r="M2662" i="1"/>
  <c r="K2662" i="1"/>
  <c r="L2662" i="1" s="1"/>
  <c r="J2662" i="1"/>
  <c r="I2662" i="1"/>
  <c r="H2662" i="1"/>
  <c r="AH2661" i="1"/>
  <c r="AG2661" i="1"/>
  <c r="U2661" i="1"/>
  <c r="S2661" i="1"/>
  <c r="R2661" i="1"/>
  <c r="Q2661" i="1"/>
  <c r="O2661" i="1"/>
  <c r="N2661" i="1"/>
  <c r="K2661" i="1"/>
  <c r="L2661" i="1" s="1"/>
  <c r="J2661" i="1"/>
  <c r="I2661" i="1"/>
  <c r="H2661" i="1"/>
  <c r="AH2660" i="1"/>
  <c r="AG2660" i="1"/>
  <c r="U2660" i="1"/>
  <c r="S2660" i="1"/>
  <c r="R2660" i="1"/>
  <c r="Q2660" i="1"/>
  <c r="O2660" i="1"/>
  <c r="N2660" i="1"/>
  <c r="K2660" i="1"/>
  <c r="J2660" i="1"/>
  <c r="I2660" i="1"/>
  <c r="H2660" i="1"/>
  <c r="AH2659" i="1"/>
  <c r="AG2659" i="1" s="1"/>
  <c r="U2659" i="1"/>
  <c r="T2659" i="1" s="1"/>
  <c r="S2659" i="1"/>
  <c r="R2659" i="1"/>
  <c r="Q2659" i="1"/>
  <c r="O2659" i="1"/>
  <c r="N2659" i="1"/>
  <c r="M2659" i="1"/>
  <c r="K2659" i="1"/>
  <c r="J2659" i="1"/>
  <c r="I2659" i="1"/>
  <c r="H2659" i="1"/>
  <c r="AH2658" i="1"/>
  <c r="AG2658" i="1"/>
  <c r="U2658" i="1"/>
  <c r="S2658" i="1"/>
  <c r="R2658" i="1"/>
  <c r="Q2658" i="1"/>
  <c r="O2658" i="1"/>
  <c r="N2658" i="1"/>
  <c r="K2658" i="1"/>
  <c r="L2658" i="1" s="1"/>
  <c r="J2658" i="1"/>
  <c r="I2658" i="1"/>
  <c r="H2658" i="1"/>
  <c r="AH2657" i="1"/>
  <c r="AG2657" i="1" s="1"/>
  <c r="U2657" i="1"/>
  <c r="S2657" i="1"/>
  <c r="R2657" i="1"/>
  <c r="Q2657" i="1"/>
  <c r="O2657" i="1"/>
  <c r="N2657" i="1"/>
  <c r="M2657" i="1"/>
  <c r="K2657" i="1"/>
  <c r="J2657" i="1"/>
  <c r="I2657" i="1"/>
  <c r="H2657" i="1"/>
  <c r="AH2656" i="1"/>
  <c r="AG2656" i="1" s="1"/>
  <c r="U2656" i="1"/>
  <c r="V2656" i="1" s="1"/>
  <c r="S2656" i="1"/>
  <c r="R2656" i="1"/>
  <c r="Q2656" i="1"/>
  <c r="O2656" i="1"/>
  <c r="N2656" i="1"/>
  <c r="M2656" i="1"/>
  <c r="K2656" i="1"/>
  <c r="J2656" i="1"/>
  <c r="I2656" i="1"/>
  <c r="H2656" i="1"/>
  <c r="AH2655" i="1"/>
  <c r="AG2655" i="1"/>
  <c r="U2655" i="1"/>
  <c r="S2655" i="1"/>
  <c r="R2655" i="1"/>
  <c r="Q2655" i="1"/>
  <c r="O2655" i="1"/>
  <c r="N2655" i="1"/>
  <c r="K2655" i="1"/>
  <c r="L2655" i="1" s="1"/>
  <c r="J2655" i="1"/>
  <c r="I2655" i="1"/>
  <c r="H2655" i="1"/>
  <c r="AH2654" i="1"/>
  <c r="AG2654" i="1" s="1"/>
  <c r="U2654" i="1"/>
  <c r="S2654" i="1"/>
  <c r="R2654" i="1"/>
  <c r="Q2654" i="1"/>
  <c r="O2654" i="1"/>
  <c r="N2654" i="1"/>
  <c r="M2654" i="1"/>
  <c r="K2654" i="1"/>
  <c r="L2654" i="1" s="1"/>
  <c r="J2654" i="1"/>
  <c r="I2654" i="1"/>
  <c r="H2654" i="1"/>
  <c r="AH2653" i="1"/>
  <c r="AG2653" i="1"/>
  <c r="U2653" i="1"/>
  <c r="S2653" i="1"/>
  <c r="R2653" i="1"/>
  <c r="Q2653" i="1"/>
  <c r="O2653" i="1"/>
  <c r="N2653" i="1"/>
  <c r="K2653" i="1"/>
  <c r="J2653" i="1"/>
  <c r="I2653" i="1"/>
  <c r="H2653" i="1"/>
  <c r="AH2652" i="1"/>
  <c r="AG2652" i="1" s="1"/>
  <c r="U2652" i="1"/>
  <c r="S2652" i="1"/>
  <c r="R2652" i="1"/>
  <c r="Q2652" i="1"/>
  <c r="O2652" i="1"/>
  <c r="N2652" i="1"/>
  <c r="K2652" i="1"/>
  <c r="J2652" i="1"/>
  <c r="I2652" i="1"/>
  <c r="H2652" i="1"/>
  <c r="AH2651" i="1"/>
  <c r="AG2651" i="1" s="1"/>
  <c r="U2651" i="1"/>
  <c r="S2651" i="1"/>
  <c r="R2651" i="1"/>
  <c r="Q2651" i="1"/>
  <c r="O2651" i="1"/>
  <c r="N2651" i="1"/>
  <c r="K2651" i="1"/>
  <c r="L2651" i="1" s="1"/>
  <c r="J2651" i="1"/>
  <c r="I2651" i="1"/>
  <c r="H2651" i="1"/>
  <c r="AH2650" i="1"/>
  <c r="AG2650" i="1" s="1"/>
  <c r="U2650" i="1"/>
  <c r="V2650" i="1" s="1"/>
  <c r="S2650" i="1"/>
  <c r="R2650" i="1"/>
  <c r="Q2650" i="1"/>
  <c r="O2650" i="1"/>
  <c r="N2650" i="1"/>
  <c r="M2650" i="1"/>
  <c r="K2650" i="1"/>
  <c r="J2650" i="1"/>
  <c r="I2650" i="1"/>
  <c r="H2650" i="1"/>
  <c r="AH2649" i="1"/>
  <c r="AG2649" i="1" s="1"/>
  <c r="U2649" i="1"/>
  <c r="S2649" i="1"/>
  <c r="R2649" i="1"/>
  <c r="Q2649" i="1"/>
  <c r="O2649" i="1"/>
  <c r="N2649" i="1"/>
  <c r="M2649" i="1"/>
  <c r="K2649" i="1"/>
  <c r="J2649" i="1"/>
  <c r="I2649" i="1"/>
  <c r="H2649" i="1"/>
  <c r="AH2648" i="1"/>
  <c r="AG2648" i="1" s="1"/>
  <c r="U2648" i="1"/>
  <c r="S2648" i="1"/>
  <c r="R2648" i="1"/>
  <c r="Q2648" i="1"/>
  <c r="O2648" i="1"/>
  <c r="N2648" i="1"/>
  <c r="M2648" i="1"/>
  <c r="K2648" i="1"/>
  <c r="L2648" i="1" s="1"/>
  <c r="J2648" i="1"/>
  <c r="I2648" i="1"/>
  <c r="H2648" i="1"/>
  <c r="AH2647" i="1"/>
  <c r="AG2647" i="1" s="1"/>
  <c r="U2647" i="1"/>
  <c r="S2647" i="1"/>
  <c r="R2647" i="1"/>
  <c r="Q2647" i="1"/>
  <c r="O2647" i="1"/>
  <c r="N2647" i="1"/>
  <c r="M2647" i="1"/>
  <c r="K2647" i="1"/>
  <c r="L2647" i="1" s="1"/>
  <c r="J2647" i="1"/>
  <c r="I2647" i="1"/>
  <c r="H2647" i="1"/>
  <c r="AH2646" i="1"/>
  <c r="AG2646" i="1"/>
  <c r="U2646" i="1"/>
  <c r="T2646" i="1" s="1"/>
  <c r="S2646" i="1"/>
  <c r="R2646" i="1"/>
  <c r="Q2646" i="1"/>
  <c r="O2646" i="1"/>
  <c r="N2646" i="1"/>
  <c r="K2646" i="1"/>
  <c r="L2646" i="1" s="1"/>
  <c r="J2646" i="1"/>
  <c r="I2646" i="1"/>
  <c r="H2646" i="1"/>
  <c r="AH2645" i="1"/>
  <c r="AG2645" i="1"/>
  <c r="U2645" i="1"/>
  <c r="V2645" i="1" s="1"/>
  <c r="S2645" i="1"/>
  <c r="R2645" i="1"/>
  <c r="Q2645" i="1"/>
  <c r="O2645" i="1"/>
  <c r="N2645" i="1"/>
  <c r="K2645" i="1"/>
  <c r="J2645" i="1"/>
  <c r="I2645" i="1"/>
  <c r="H2645" i="1"/>
  <c r="AH2644" i="1"/>
  <c r="AG2644" i="1" s="1"/>
  <c r="U2644" i="1"/>
  <c r="V2644" i="1" s="1"/>
  <c r="S2644" i="1"/>
  <c r="R2644" i="1"/>
  <c r="Q2644" i="1"/>
  <c r="O2644" i="1"/>
  <c r="N2644" i="1"/>
  <c r="K2644" i="1"/>
  <c r="J2644" i="1"/>
  <c r="I2644" i="1"/>
  <c r="H2644" i="1"/>
  <c r="AH2643" i="1"/>
  <c r="AG2643" i="1"/>
  <c r="U2643" i="1"/>
  <c r="S2643" i="1"/>
  <c r="R2643" i="1"/>
  <c r="Q2643" i="1"/>
  <c r="O2643" i="1"/>
  <c r="N2643" i="1"/>
  <c r="K2643" i="1"/>
  <c r="J2643" i="1"/>
  <c r="I2643" i="1"/>
  <c r="H2643" i="1"/>
  <c r="AH2642" i="1"/>
  <c r="AG2642" i="1" s="1"/>
  <c r="U2642" i="1"/>
  <c r="V2642" i="1" s="1"/>
  <c r="S2642" i="1"/>
  <c r="R2642" i="1"/>
  <c r="Q2642" i="1"/>
  <c r="O2642" i="1"/>
  <c r="N2642" i="1"/>
  <c r="M2642" i="1"/>
  <c r="K2642" i="1"/>
  <c r="J2642" i="1"/>
  <c r="I2642" i="1"/>
  <c r="H2642" i="1"/>
  <c r="AH2641" i="1"/>
  <c r="AG2641" i="1" s="1"/>
  <c r="U2641" i="1"/>
  <c r="S2641" i="1"/>
  <c r="R2641" i="1"/>
  <c r="Q2641" i="1"/>
  <c r="O2641" i="1"/>
  <c r="N2641" i="1"/>
  <c r="M2641" i="1"/>
  <c r="K2641" i="1"/>
  <c r="L2641" i="1" s="1"/>
  <c r="J2641" i="1"/>
  <c r="I2641" i="1"/>
  <c r="H2641" i="1"/>
  <c r="AH2640" i="1"/>
  <c r="AG2640" i="1" s="1"/>
  <c r="U2640" i="1"/>
  <c r="S2640" i="1"/>
  <c r="R2640" i="1"/>
  <c r="Q2640" i="1"/>
  <c r="O2640" i="1"/>
  <c r="N2640" i="1"/>
  <c r="M2640" i="1"/>
  <c r="K2640" i="1"/>
  <c r="L2640" i="1" s="1"/>
  <c r="J2640" i="1"/>
  <c r="I2640" i="1"/>
  <c r="H2640" i="1"/>
  <c r="AH2639" i="1"/>
  <c r="AG2639" i="1"/>
  <c r="U2639" i="1"/>
  <c r="S2639" i="1"/>
  <c r="R2639" i="1"/>
  <c r="Q2639" i="1"/>
  <c r="O2639" i="1"/>
  <c r="N2639" i="1"/>
  <c r="K2639" i="1"/>
  <c r="L2639" i="1" s="1"/>
  <c r="J2639" i="1"/>
  <c r="I2639" i="1"/>
  <c r="H2639" i="1"/>
  <c r="AH2638" i="1"/>
  <c r="AG2638" i="1"/>
  <c r="U2638" i="1"/>
  <c r="T2638" i="1" s="1"/>
  <c r="S2638" i="1"/>
  <c r="R2638" i="1"/>
  <c r="Q2638" i="1"/>
  <c r="O2638" i="1"/>
  <c r="N2638" i="1"/>
  <c r="K2638" i="1"/>
  <c r="J2638" i="1"/>
  <c r="I2638" i="1"/>
  <c r="H2638" i="1"/>
  <c r="AH2637" i="1"/>
  <c r="AG2637" i="1" s="1"/>
  <c r="U2637" i="1"/>
  <c r="V2637" i="1" s="1"/>
  <c r="S2637" i="1"/>
  <c r="R2637" i="1"/>
  <c r="Q2637" i="1"/>
  <c r="O2637" i="1"/>
  <c r="N2637" i="1"/>
  <c r="K2637" i="1"/>
  <c r="L2637" i="1" s="1"/>
  <c r="J2637" i="1"/>
  <c r="I2637" i="1"/>
  <c r="H2637" i="1"/>
  <c r="AH2636" i="1"/>
  <c r="AG2636" i="1"/>
  <c r="U2636" i="1"/>
  <c r="S2636" i="1"/>
  <c r="R2636" i="1"/>
  <c r="Q2636" i="1"/>
  <c r="O2636" i="1"/>
  <c r="N2636" i="1"/>
  <c r="K2636" i="1"/>
  <c r="J2636" i="1"/>
  <c r="I2636" i="1"/>
  <c r="H2636" i="1"/>
  <c r="AH2635" i="1"/>
  <c r="AG2635" i="1" s="1"/>
  <c r="U2635" i="1"/>
  <c r="T2635" i="1" s="1"/>
  <c r="S2635" i="1"/>
  <c r="R2635" i="1"/>
  <c r="Q2635" i="1"/>
  <c r="O2635" i="1"/>
  <c r="N2635" i="1"/>
  <c r="K2635" i="1"/>
  <c r="L2635" i="1" s="1"/>
  <c r="J2635" i="1"/>
  <c r="I2635" i="1"/>
  <c r="H2635" i="1"/>
  <c r="AH2634" i="1"/>
  <c r="AG2634" i="1"/>
  <c r="U2634" i="1"/>
  <c r="T2634" i="1" s="1"/>
  <c r="S2634" i="1"/>
  <c r="R2634" i="1"/>
  <c r="Q2634" i="1"/>
  <c r="O2634" i="1"/>
  <c r="N2634" i="1"/>
  <c r="K2634" i="1"/>
  <c r="J2634" i="1"/>
  <c r="I2634" i="1"/>
  <c r="H2634" i="1"/>
  <c r="AH2633" i="1"/>
  <c r="AG2633" i="1"/>
  <c r="U2633" i="1"/>
  <c r="S2633" i="1"/>
  <c r="R2633" i="1"/>
  <c r="Q2633" i="1"/>
  <c r="O2633" i="1"/>
  <c r="N2633" i="1"/>
  <c r="K2633" i="1"/>
  <c r="J2633" i="1"/>
  <c r="I2633" i="1"/>
  <c r="H2633" i="1"/>
  <c r="AH2632" i="1"/>
  <c r="AG2632" i="1"/>
  <c r="U2632" i="1"/>
  <c r="S2632" i="1"/>
  <c r="R2632" i="1"/>
  <c r="Q2632" i="1"/>
  <c r="O2632" i="1"/>
  <c r="N2632" i="1"/>
  <c r="K2632" i="1"/>
  <c r="L2632" i="1" s="1"/>
  <c r="J2632" i="1"/>
  <c r="I2632" i="1"/>
  <c r="H2632" i="1"/>
  <c r="AH2631" i="1"/>
  <c r="AG2631" i="1" s="1"/>
  <c r="U2631" i="1"/>
  <c r="S2631" i="1"/>
  <c r="R2631" i="1"/>
  <c r="Q2631" i="1"/>
  <c r="O2631" i="1"/>
  <c r="N2631" i="1"/>
  <c r="M2631" i="1"/>
  <c r="K2631" i="1"/>
  <c r="J2631" i="1"/>
  <c r="I2631" i="1"/>
  <c r="H2631" i="1"/>
  <c r="AH2630" i="1"/>
  <c r="AG2630" i="1" s="1"/>
  <c r="U2630" i="1"/>
  <c r="S2630" i="1"/>
  <c r="R2630" i="1"/>
  <c r="Q2630" i="1"/>
  <c r="O2630" i="1"/>
  <c r="N2630" i="1"/>
  <c r="M2630" i="1"/>
  <c r="K2630" i="1"/>
  <c r="J2630" i="1"/>
  <c r="I2630" i="1"/>
  <c r="H2630" i="1"/>
  <c r="AH2629" i="1"/>
  <c r="AG2629" i="1"/>
  <c r="U2629" i="1"/>
  <c r="T2629" i="1" s="1"/>
  <c r="S2629" i="1"/>
  <c r="R2629" i="1"/>
  <c r="Q2629" i="1"/>
  <c r="O2629" i="1"/>
  <c r="N2629" i="1"/>
  <c r="K2629" i="1"/>
  <c r="J2629" i="1"/>
  <c r="I2629" i="1"/>
  <c r="H2629" i="1"/>
  <c r="AH2628" i="1"/>
  <c r="AG2628" i="1"/>
  <c r="U2628" i="1"/>
  <c r="T2628" i="1" s="1"/>
  <c r="S2628" i="1"/>
  <c r="R2628" i="1"/>
  <c r="Q2628" i="1"/>
  <c r="O2628" i="1"/>
  <c r="N2628" i="1"/>
  <c r="K2628" i="1"/>
  <c r="J2628" i="1"/>
  <c r="I2628" i="1"/>
  <c r="H2628" i="1"/>
  <c r="AH2627" i="1"/>
  <c r="AG2627" i="1"/>
  <c r="U2627" i="1"/>
  <c r="S2627" i="1"/>
  <c r="R2627" i="1"/>
  <c r="Q2627" i="1"/>
  <c r="O2627" i="1"/>
  <c r="N2627" i="1"/>
  <c r="K2627" i="1"/>
  <c r="J2627" i="1"/>
  <c r="I2627" i="1"/>
  <c r="H2627" i="1"/>
  <c r="AH2626" i="1"/>
  <c r="AG2626" i="1"/>
  <c r="U2626" i="1"/>
  <c r="S2626" i="1"/>
  <c r="R2626" i="1"/>
  <c r="Q2626" i="1"/>
  <c r="O2626" i="1"/>
  <c r="N2626" i="1"/>
  <c r="K2626" i="1"/>
  <c r="L2626" i="1" s="1"/>
  <c r="J2626" i="1"/>
  <c r="I2626" i="1"/>
  <c r="H2626" i="1"/>
  <c r="AH2625" i="1"/>
  <c r="AG2625" i="1"/>
  <c r="U2625" i="1"/>
  <c r="S2625" i="1"/>
  <c r="R2625" i="1"/>
  <c r="Q2625" i="1"/>
  <c r="O2625" i="1"/>
  <c r="N2625" i="1"/>
  <c r="K2625" i="1"/>
  <c r="J2625" i="1"/>
  <c r="I2625" i="1"/>
  <c r="H2625" i="1"/>
  <c r="AH2624" i="1"/>
  <c r="AG2624" i="1" s="1"/>
  <c r="U2624" i="1"/>
  <c r="S2624" i="1"/>
  <c r="R2624" i="1"/>
  <c r="Q2624" i="1"/>
  <c r="O2624" i="1"/>
  <c r="N2624" i="1"/>
  <c r="M2624" i="1"/>
  <c r="K2624" i="1"/>
  <c r="J2624" i="1"/>
  <c r="I2624" i="1"/>
  <c r="H2624" i="1"/>
  <c r="AH2623" i="1"/>
  <c r="AG2623" i="1"/>
  <c r="U2623" i="1"/>
  <c r="S2623" i="1"/>
  <c r="R2623" i="1"/>
  <c r="Q2623" i="1"/>
  <c r="O2623" i="1"/>
  <c r="N2623" i="1"/>
  <c r="K2623" i="1"/>
  <c r="L2623" i="1" s="1"/>
  <c r="J2623" i="1"/>
  <c r="I2623" i="1"/>
  <c r="H2623" i="1"/>
  <c r="AH2622" i="1"/>
  <c r="AG2622" i="1" s="1"/>
  <c r="U2622" i="1"/>
  <c r="S2622" i="1"/>
  <c r="R2622" i="1"/>
  <c r="Q2622" i="1"/>
  <c r="O2622" i="1"/>
  <c r="N2622" i="1"/>
  <c r="M2622" i="1"/>
  <c r="K2622" i="1"/>
  <c r="J2622" i="1"/>
  <c r="I2622" i="1"/>
  <c r="H2622" i="1"/>
  <c r="AH2621" i="1"/>
  <c r="AG2621" i="1"/>
  <c r="U2621" i="1"/>
  <c r="S2621" i="1"/>
  <c r="R2621" i="1"/>
  <c r="Q2621" i="1"/>
  <c r="O2621" i="1"/>
  <c r="N2621" i="1"/>
  <c r="K2621" i="1"/>
  <c r="L2621" i="1" s="1"/>
  <c r="J2621" i="1"/>
  <c r="I2621" i="1"/>
  <c r="H2621" i="1"/>
  <c r="AH2620" i="1"/>
  <c r="AG2620" i="1"/>
  <c r="U2620" i="1"/>
  <c r="S2620" i="1"/>
  <c r="R2620" i="1"/>
  <c r="Q2620" i="1"/>
  <c r="O2620" i="1"/>
  <c r="N2620" i="1"/>
  <c r="K2620" i="1"/>
  <c r="J2620" i="1"/>
  <c r="I2620" i="1"/>
  <c r="H2620" i="1"/>
  <c r="AH2619" i="1"/>
  <c r="AG2619" i="1" s="1"/>
  <c r="U2619" i="1"/>
  <c r="V2619" i="1" s="1"/>
  <c r="S2619" i="1"/>
  <c r="R2619" i="1"/>
  <c r="Q2619" i="1"/>
  <c r="O2619" i="1"/>
  <c r="N2619" i="1"/>
  <c r="K2619" i="1"/>
  <c r="L2619" i="1" s="1"/>
  <c r="J2619" i="1"/>
  <c r="I2619" i="1"/>
  <c r="H2619" i="1"/>
  <c r="AH2618" i="1"/>
  <c r="AG2618" i="1"/>
  <c r="U2618" i="1"/>
  <c r="S2618" i="1"/>
  <c r="R2618" i="1"/>
  <c r="Q2618" i="1"/>
  <c r="O2618" i="1"/>
  <c r="N2618" i="1"/>
  <c r="K2618" i="1"/>
  <c r="J2618" i="1"/>
  <c r="I2618" i="1"/>
  <c r="H2618" i="1"/>
  <c r="AH2617" i="1"/>
  <c r="AG2617" i="1"/>
  <c r="U2617" i="1"/>
  <c r="S2617" i="1"/>
  <c r="R2617" i="1"/>
  <c r="Q2617" i="1"/>
  <c r="O2617" i="1"/>
  <c r="N2617" i="1"/>
  <c r="K2617" i="1"/>
  <c r="J2617" i="1"/>
  <c r="I2617" i="1"/>
  <c r="H2617" i="1"/>
  <c r="AH2616" i="1"/>
  <c r="AG2616" i="1"/>
  <c r="U2616" i="1"/>
  <c r="S2616" i="1"/>
  <c r="R2616" i="1"/>
  <c r="Q2616" i="1"/>
  <c r="O2616" i="1"/>
  <c r="N2616" i="1"/>
  <c r="K2616" i="1"/>
  <c r="L2616" i="1" s="1"/>
  <c r="J2616" i="1"/>
  <c r="I2616" i="1"/>
  <c r="H2616" i="1"/>
  <c r="AH2615" i="1"/>
  <c r="AG2615" i="1" s="1"/>
  <c r="U2615" i="1"/>
  <c r="S2615" i="1"/>
  <c r="R2615" i="1"/>
  <c r="Q2615" i="1"/>
  <c r="O2615" i="1"/>
  <c r="N2615" i="1"/>
  <c r="M2615" i="1"/>
  <c r="K2615" i="1"/>
  <c r="J2615" i="1"/>
  <c r="I2615" i="1"/>
  <c r="H2615" i="1"/>
  <c r="AH2614" i="1"/>
  <c r="AG2614" i="1"/>
  <c r="U2614" i="1"/>
  <c r="S2614" i="1"/>
  <c r="R2614" i="1"/>
  <c r="Q2614" i="1"/>
  <c r="O2614" i="1"/>
  <c r="N2614" i="1"/>
  <c r="K2614" i="1"/>
  <c r="L2614" i="1" s="1"/>
  <c r="J2614" i="1"/>
  <c r="I2614" i="1"/>
  <c r="H2614" i="1"/>
  <c r="AH2613" i="1"/>
  <c r="AG2613" i="1"/>
  <c r="U2613" i="1"/>
  <c r="S2613" i="1"/>
  <c r="R2613" i="1"/>
  <c r="Q2613" i="1"/>
  <c r="O2613" i="1"/>
  <c r="N2613" i="1"/>
  <c r="K2613" i="1"/>
  <c r="J2613" i="1"/>
  <c r="I2613" i="1"/>
  <c r="H2613" i="1"/>
  <c r="AH2612" i="1"/>
  <c r="AG2612" i="1" s="1"/>
  <c r="U2612" i="1"/>
  <c r="V2612" i="1" s="1"/>
  <c r="S2612" i="1"/>
  <c r="R2612" i="1"/>
  <c r="Q2612" i="1"/>
  <c r="O2612" i="1"/>
  <c r="N2612" i="1"/>
  <c r="K2612" i="1"/>
  <c r="J2612" i="1"/>
  <c r="I2612" i="1"/>
  <c r="H2612" i="1"/>
  <c r="AH2611" i="1"/>
  <c r="AG2611" i="1"/>
  <c r="U2611" i="1"/>
  <c r="T2611" i="1" s="1"/>
  <c r="S2611" i="1"/>
  <c r="R2611" i="1"/>
  <c r="Q2611" i="1"/>
  <c r="O2611" i="1"/>
  <c r="N2611" i="1"/>
  <c r="K2611" i="1"/>
  <c r="J2611" i="1"/>
  <c r="I2611" i="1"/>
  <c r="H2611" i="1"/>
  <c r="AH2610" i="1"/>
  <c r="AG2610" i="1"/>
  <c r="U2610" i="1"/>
  <c r="S2610" i="1"/>
  <c r="R2610" i="1"/>
  <c r="Q2610" i="1"/>
  <c r="O2610" i="1"/>
  <c r="N2610" i="1"/>
  <c r="K2610" i="1"/>
  <c r="L2610" i="1" s="1"/>
  <c r="J2610" i="1"/>
  <c r="I2610" i="1"/>
  <c r="H2610" i="1"/>
  <c r="AH2609" i="1"/>
  <c r="AG2609" i="1" s="1"/>
  <c r="U2609" i="1"/>
  <c r="V2609" i="1" s="1"/>
  <c r="S2609" i="1"/>
  <c r="R2609" i="1"/>
  <c r="Q2609" i="1"/>
  <c r="O2609" i="1"/>
  <c r="N2609" i="1"/>
  <c r="K2609" i="1"/>
  <c r="L2609" i="1" s="1"/>
  <c r="J2609" i="1"/>
  <c r="I2609" i="1"/>
  <c r="H2609" i="1"/>
  <c r="AH2608" i="1"/>
  <c r="AG2608" i="1" s="1"/>
  <c r="U2608" i="1"/>
  <c r="S2608" i="1"/>
  <c r="R2608" i="1"/>
  <c r="Q2608" i="1"/>
  <c r="O2608" i="1"/>
  <c r="N2608" i="1"/>
  <c r="M2608" i="1"/>
  <c r="K2608" i="1"/>
  <c r="J2608" i="1"/>
  <c r="I2608" i="1"/>
  <c r="H2608" i="1"/>
  <c r="AH2607" i="1"/>
  <c r="AG2607" i="1"/>
  <c r="U2607" i="1"/>
  <c r="T2607" i="1" s="1"/>
  <c r="S2607" i="1"/>
  <c r="R2607" i="1"/>
  <c r="Q2607" i="1"/>
  <c r="O2607" i="1"/>
  <c r="N2607" i="1"/>
  <c r="K2607" i="1"/>
  <c r="L2607" i="1" s="1"/>
  <c r="J2607" i="1"/>
  <c r="I2607" i="1"/>
  <c r="H2607" i="1"/>
  <c r="AH2606" i="1"/>
  <c r="AG2606" i="1"/>
  <c r="U2606" i="1"/>
  <c r="S2606" i="1"/>
  <c r="R2606" i="1"/>
  <c r="Q2606" i="1"/>
  <c r="O2606" i="1"/>
  <c r="N2606" i="1"/>
  <c r="K2606" i="1"/>
  <c r="J2606" i="1"/>
  <c r="I2606" i="1"/>
  <c r="H2606" i="1"/>
  <c r="AH2605" i="1"/>
  <c r="AG2605" i="1"/>
  <c r="U2605" i="1"/>
  <c r="S2605" i="1"/>
  <c r="R2605" i="1"/>
  <c r="Q2605" i="1"/>
  <c r="O2605" i="1"/>
  <c r="N2605" i="1"/>
  <c r="K2605" i="1"/>
  <c r="J2605" i="1"/>
  <c r="I2605" i="1"/>
  <c r="H2605" i="1"/>
  <c r="AH2604" i="1"/>
  <c r="AG2604" i="1"/>
  <c r="U2604" i="1"/>
  <c r="S2604" i="1"/>
  <c r="R2604" i="1"/>
  <c r="Q2604" i="1"/>
  <c r="O2604" i="1"/>
  <c r="N2604" i="1"/>
  <c r="K2604" i="1"/>
  <c r="J2604" i="1"/>
  <c r="I2604" i="1"/>
  <c r="H2604" i="1"/>
  <c r="AH2603" i="1"/>
  <c r="AG2603" i="1"/>
  <c r="U2603" i="1"/>
  <c r="S2603" i="1"/>
  <c r="R2603" i="1"/>
  <c r="Q2603" i="1"/>
  <c r="O2603" i="1"/>
  <c r="N2603" i="1"/>
  <c r="K2603" i="1"/>
  <c r="L2603" i="1" s="1"/>
  <c r="J2603" i="1"/>
  <c r="I2603" i="1"/>
  <c r="H2603" i="1"/>
  <c r="AH2602" i="1"/>
  <c r="AG2602" i="1" s="1"/>
  <c r="U2602" i="1"/>
  <c r="V2602" i="1" s="1"/>
  <c r="S2602" i="1"/>
  <c r="R2602" i="1"/>
  <c r="Q2602" i="1"/>
  <c r="O2602" i="1"/>
  <c r="N2602" i="1"/>
  <c r="M2602" i="1"/>
  <c r="K2602" i="1"/>
  <c r="J2602" i="1"/>
  <c r="I2602" i="1"/>
  <c r="H2602" i="1"/>
  <c r="AH2601" i="1"/>
  <c r="AG2601" i="1"/>
  <c r="U2601" i="1"/>
  <c r="S2601" i="1"/>
  <c r="R2601" i="1"/>
  <c r="Q2601" i="1"/>
  <c r="O2601" i="1"/>
  <c r="N2601" i="1"/>
  <c r="K2601" i="1"/>
  <c r="J2601" i="1"/>
  <c r="I2601" i="1"/>
  <c r="H2601" i="1"/>
  <c r="AH2600" i="1"/>
  <c r="AG2600" i="1"/>
  <c r="U2600" i="1"/>
  <c r="T2600" i="1" s="1"/>
  <c r="S2600" i="1"/>
  <c r="R2600" i="1"/>
  <c r="Q2600" i="1"/>
  <c r="O2600" i="1"/>
  <c r="N2600" i="1"/>
  <c r="K2600" i="1"/>
  <c r="L2600" i="1" s="1"/>
  <c r="J2600" i="1"/>
  <c r="I2600" i="1"/>
  <c r="H2600" i="1"/>
  <c r="AH2599" i="1"/>
  <c r="AG2599" i="1"/>
  <c r="U2599" i="1"/>
  <c r="V2599" i="1" s="1"/>
  <c r="S2599" i="1"/>
  <c r="R2599" i="1"/>
  <c r="Q2599" i="1"/>
  <c r="O2599" i="1"/>
  <c r="N2599" i="1"/>
  <c r="K2599" i="1"/>
  <c r="J2599" i="1"/>
  <c r="I2599" i="1"/>
  <c r="H2599" i="1"/>
  <c r="AH2598" i="1"/>
  <c r="AG2598" i="1"/>
  <c r="U2598" i="1"/>
  <c r="S2598" i="1"/>
  <c r="R2598" i="1"/>
  <c r="Q2598" i="1"/>
  <c r="O2598" i="1"/>
  <c r="N2598" i="1"/>
  <c r="K2598" i="1"/>
  <c r="L2598" i="1" s="1"/>
  <c r="J2598" i="1"/>
  <c r="I2598" i="1"/>
  <c r="H2598" i="1"/>
  <c r="AH2597" i="1"/>
  <c r="AG2597" i="1" s="1"/>
  <c r="U2597" i="1"/>
  <c r="V2597" i="1" s="1"/>
  <c r="S2597" i="1"/>
  <c r="R2597" i="1"/>
  <c r="Q2597" i="1"/>
  <c r="O2597" i="1"/>
  <c r="N2597" i="1"/>
  <c r="M2597" i="1"/>
  <c r="K2597" i="1"/>
  <c r="J2597" i="1"/>
  <c r="I2597" i="1"/>
  <c r="H2597" i="1"/>
  <c r="AH2596" i="1"/>
  <c r="AG2596" i="1"/>
  <c r="U2596" i="1"/>
  <c r="S2596" i="1"/>
  <c r="R2596" i="1"/>
  <c r="Q2596" i="1"/>
  <c r="O2596" i="1"/>
  <c r="N2596" i="1"/>
  <c r="K2596" i="1"/>
  <c r="J2596" i="1"/>
  <c r="I2596" i="1"/>
  <c r="H2596" i="1"/>
  <c r="AH2595" i="1"/>
  <c r="AG2595" i="1"/>
  <c r="U2595" i="1"/>
  <c r="S2595" i="1"/>
  <c r="R2595" i="1"/>
  <c r="Q2595" i="1"/>
  <c r="O2595" i="1"/>
  <c r="N2595" i="1"/>
  <c r="K2595" i="1"/>
  <c r="L2595" i="1" s="1"/>
  <c r="J2595" i="1"/>
  <c r="I2595" i="1"/>
  <c r="H2595" i="1"/>
  <c r="AH2594" i="1"/>
  <c r="AG2594" i="1"/>
  <c r="U2594" i="1"/>
  <c r="V2594" i="1" s="1"/>
  <c r="S2594" i="1"/>
  <c r="R2594" i="1"/>
  <c r="Q2594" i="1"/>
  <c r="O2594" i="1"/>
  <c r="N2594" i="1"/>
  <c r="K2594" i="1"/>
  <c r="J2594" i="1"/>
  <c r="I2594" i="1"/>
  <c r="H2594" i="1"/>
  <c r="AH2593" i="1"/>
  <c r="AG2593" i="1" s="1"/>
  <c r="U2593" i="1"/>
  <c r="V2593" i="1" s="1"/>
  <c r="S2593" i="1"/>
  <c r="R2593" i="1"/>
  <c r="Q2593" i="1"/>
  <c r="O2593" i="1"/>
  <c r="N2593" i="1"/>
  <c r="K2593" i="1"/>
  <c r="L2593" i="1" s="1"/>
  <c r="J2593" i="1"/>
  <c r="I2593" i="1"/>
  <c r="H2593" i="1"/>
  <c r="AH2592" i="1"/>
  <c r="AG2592" i="1"/>
  <c r="U2592" i="1"/>
  <c r="T2592" i="1" s="1"/>
  <c r="S2592" i="1"/>
  <c r="R2592" i="1"/>
  <c r="Q2592" i="1"/>
  <c r="O2592" i="1"/>
  <c r="N2592" i="1"/>
  <c r="K2592" i="1"/>
  <c r="J2592" i="1"/>
  <c r="I2592" i="1"/>
  <c r="H2592" i="1"/>
  <c r="AH2591" i="1"/>
  <c r="AG2591" i="1"/>
  <c r="U2591" i="1"/>
  <c r="S2591" i="1"/>
  <c r="R2591" i="1"/>
  <c r="Q2591" i="1"/>
  <c r="O2591" i="1"/>
  <c r="N2591" i="1"/>
  <c r="K2591" i="1"/>
  <c r="L2591" i="1" s="1"/>
  <c r="J2591" i="1"/>
  <c r="I2591" i="1"/>
  <c r="H2591" i="1"/>
  <c r="AH2590" i="1"/>
  <c r="AG2590" i="1" s="1"/>
  <c r="U2590" i="1"/>
  <c r="S2590" i="1"/>
  <c r="R2590" i="1"/>
  <c r="Q2590" i="1"/>
  <c r="O2590" i="1"/>
  <c r="N2590" i="1"/>
  <c r="M2590" i="1"/>
  <c r="K2590" i="1"/>
  <c r="J2590" i="1"/>
  <c r="I2590" i="1"/>
  <c r="H2590" i="1"/>
  <c r="AH2589" i="1"/>
  <c r="AG2589" i="1"/>
  <c r="U2589" i="1"/>
  <c r="S2589" i="1"/>
  <c r="R2589" i="1"/>
  <c r="Q2589" i="1"/>
  <c r="O2589" i="1"/>
  <c r="N2589" i="1"/>
  <c r="K2589" i="1"/>
  <c r="J2589" i="1"/>
  <c r="I2589" i="1"/>
  <c r="H2589" i="1"/>
  <c r="AH2588" i="1"/>
  <c r="AG2588" i="1"/>
  <c r="U2588" i="1"/>
  <c r="T2588" i="1" s="1"/>
  <c r="S2588" i="1"/>
  <c r="R2588" i="1"/>
  <c r="Q2588" i="1"/>
  <c r="O2588" i="1"/>
  <c r="N2588" i="1"/>
  <c r="K2588" i="1"/>
  <c r="J2588" i="1"/>
  <c r="I2588" i="1"/>
  <c r="H2588" i="1"/>
  <c r="AH2587" i="1"/>
  <c r="AG2587" i="1"/>
  <c r="U2587" i="1"/>
  <c r="S2587" i="1"/>
  <c r="R2587" i="1"/>
  <c r="Q2587" i="1"/>
  <c r="O2587" i="1"/>
  <c r="N2587" i="1"/>
  <c r="K2587" i="1"/>
  <c r="J2587" i="1"/>
  <c r="I2587" i="1"/>
  <c r="H2587" i="1"/>
  <c r="AH2586" i="1"/>
  <c r="AG2586" i="1" s="1"/>
  <c r="U2586" i="1"/>
  <c r="V2586" i="1" s="1"/>
  <c r="S2586" i="1"/>
  <c r="R2586" i="1"/>
  <c r="Q2586" i="1"/>
  <c r="O2586" i="1"/>
  <c r="N2586" i="1"/>
  <c r="K2586" i="1"/>
  <c r="L2586" i="1" s="1"/>
  <c r="J2586" i="1"/>
  <c r="I2586" i="1"/>
  <c r="H2586" i="1"/>
  <c r="AH2585" i="1"/>
  <c r="AG2585" i="1"/>
  <c r="U2585" i="1"/>
  <c r="T2585" i="1" s="1"/>
  <c r="S2585" i="1"/>
  <c r="R2585" i="1"/>
  <c r="Q2585" i="1"/>
  <c r="O2585" i="1"/>
  <c r="N2585" i="1"/>
  <c r="K2585" i="1"/>
  <c r="J2585" i="1"/>
  <c r="I2585" i="1"/>
  <c r="H2585" i="1"/>
  <c r="AH2584" i="1"/>
  <c r="AG2584" i="1" s="1"/>
  <c r="U2584" i="1"/>
  <c r="V2584" i="1" s="1"/>
  <c r="S2584" i="1"/>
  <c r="R2584" i="1"/>
  <c r="Q2584" i="1"/>
  <c r="O2584" i="1"/>
  <c r="N2584" i="1"/>
  <c r="M2584" i="1"/>
  <c r="K2584" i="1"/>
  <c r="J2584" i="1"/>
  <c r="I2584" i="1"/>
  <c r="H2584" i="1"/>
  <c r="AH2583" i="1"/>
  <c r="AG2583" i="1"/>
  <c r="U2583" i="1"/>
  <c r="S2583" i="1"/>
  <c r="R2583" i="1"/>
  <c r="Q2583" i="1"/>
  <c r="O2583" i="1"/>
  <c r="N2583" i="1"/>
  <c r="K2583" i="1"/>
  <c r="L2583" i="1" s="1"/>
  <c r="J2583" i="1"/>
  <c r="I2583" i="1"/>
  <c r="H2583" i="1"/>
  <c r="AH2582" i="1"/>
  <c r="AG2582" i="1" s="1"/>
  <c r="U2582" i="1"/>
  <c r="S2582" i="1"/>
  <c r="R2582" i="1"/>
  <c r="Q2582" i="1"/>
  <c r="O2582" i="1"/>
  <c r="N2582" i="1"/>
  <c r="M2582" i="1"/>
  <c r="K2582" i="1"/>
  <c r="J2582" i="1"/>
  <c r="I2582" i="1"/>
  <c r="H2582" i="1"/>
  <c r="AH2581" i="1"/>
  <c r="AG2581" i="1"/>
  <c r="U2581" i="1"/>
  <c r="V2581" i="1" s="1"/>
  <c r="S2581" i="1"/>
  <c r="R2581" i="1"/>
  <c r="Q2581" i="1"/>
  <c r="O2581" i="1"/>
  <c r="N2581" i="1"/>
  <c r="K2581" i="1"/>
  <c r="J2581" i="1"/>
  <c r="I2581" i="1"/>
  <c r="H2581" i="1"/>
  <c r="AH2580" i="1"/>
  <c r="AG2580" i="1"/>
  <c r="U2580" i="1"/>
  <c r="S2580" i="1"/>
  <c r="R2580" i="1"/>
  <c r="Q2580" i="1"/>
  <c r="O2580" i="1"/>
  <c r="N2580" i="1"/>
  <c r="K2580" i="1"/>
  <c r="J2580" i="1"/>
  <c r="I2580" i="1"/>
  <c r="H2580" i="1"/>
  <c r="AH2579" i="1"/>
  <c r="AG2579" i="1"/>
  <c r="U2579" i="1"/>
  <c r="S2579" i="1"/>
  <c r="R2579" i="1"/>
  <c r="Q2579" i="1"/>
  <c r="O2579" i="1"/>
  <c r="N2579" i="1"/>
  <c r="K2579" i="1"/>
  <c r="L2579" i="1" s="1"/>
  <c r="J2579" i="1"/>
  <c r="I2579" i="1"/>
  <c r="H2579" i="1"/>
  <c r="AH2578" i="1"/>
  <c r="AG2578" i="1"/>
  <c r="U2578" i="1"/>
  <c r="S2578" i="1"/>
  <c r="R2578" i="1"/>
  <c r="Q2578" i="1"/>
  <c r="O2578" i="1"/>
  <c r="N2578" i="1"/>
  <c r="K2578" i="1"/>
  <c r="J2578" i="1"/>
  <c r="I2578" i="1"/>
  <c r="H2578" i="1"/>
  <c r="AH2577" i="1"/>
  <c r="AG2577" i="1" s="1"/>
  <c r="U2577" i="1"/>
  <c r="V2577" i="1" s="1"/>
  <c r="S2577" i="1"/>
  <c r="R2577" i="1"/>
  <c r="Q2577" i="1"/>
  <c r="O2577" i="1"/>
  <c r="N2577" i="1"/>
  <c r="K2577" i="1"/>
  <c r="L2577" i="1" s="1"/>
  <c r="J2577" i="1"/>
  <c r="I2577" i="1"/>
  <c r="H2577" i="1"/>
  <c r="AH2576" i="1"/>
  <c r="AG2576" i="1"/>
  <c r="U2576" i="1"/>
  <c r="V2576" i="1" s="1"/>
  <c r="S2576" i="1"/>
  <c r="R2576" i="1"/>
  <c r="Q2576" i="1"/>
  <c r="O2576" i="1"/>
  <c r="N2576" i="1"/>
  <c r="K2576" i="1"/>
  <c r="J2576" i="1"/>
  <c r="I2576" i="1"/>
  <c r="H2576" i="1"/>
  <c r="AH2575" i="1"/>
  <c r="AG2575" i="1"/>
  <c r="U2575" i="1"/>
  <c r="S2575" i="1"/>
  <c r="R2575" i="1"/>
  <c r="Q2575" i="1"/>
  <c r="O2575" i="1"/>
  <c r="N2575" i="1"/>
  <c r="K2575" i="1"/>
  <c r="L2575" i="1" s="1"/>
  <c r="J2575" i="1"/>
  <c r="I2575" i="1"/>
  <c r="H2575" i="1"/>
  <c r="AH2574" i="1"/>
  <c r="AG2574" i="1" s="1"/>
  <c r="U2574" i="1"/>
  <c r="T2574" i="1" s="1"/>
  <c r="S2574" i="1"/>
  <c r="R2574" i="1"/>
  <c r="Q2574" i="1"/>
  <c r="O2574" i="1"/>
  <c r="N2574" i="1"/>
  <c r="M2574" i="1"/>
  <c r="K2574" i="1"/>
  <c r="J2574" i="1"/>
  <c r="I2574" i="1"/>
  <c r="H2574" i="1"/>
  <c r="AH2573" i="1"/>
  <c r="AG2573" i="1"/>
  <c r="U2573" i="1"/>
  <c r="S2573" i="1"/>
  <c r="R2573" i="1"/>
  <c r="Q2573" i="1"/>
  <c r="O2573" i="1"/>
  <c r="N2573" i="1"/>
  <c r="K2573" i="1"/>
  <c r="J2573" i="1"/>
  <c r="I2573" i="1"/>
  <c r="H2573" i="1"/>
  <c r="AH2572" i="1"/>
  <c r="AG2572" i="1"/>
  <c r="U2572" i="1"/>
  <c r="S2572" i="1"/>
  <c r="R2572" i="1"/>
  <c r="Q2572" i="1"/>
  <c r="O2572" i="1"/>
  <c r="N2572" i="1"/>
  <c r="K2572" i="1"/>
  <c r="J2572" i="1"/>
  <c r="I2572" i="1"/>
  <c r="H2572" i="1"/>
  <c r="AH2571" i="1"/>
  <c r="AG2571" i="1"/>
  <c r="U2571" i="1"/>
  <c r="S2571" i="1"/>
  <c r="R2571" i="1"/>
  <c r="Q2571" i="1"/>
  <c r="O2571" i="1"/>
  <c r="N2571" i="1"/>
  <c r="K2571" i="1"/>
  <c r="J2571" i="1"/>
  <c r="I2571" i="1"/>
  <c r="H2571" i="1"/>
  <c r="AH2570" i="1"/>
  <c r="AG2570" i="1" s="1"/>
  <c r="U2570" i="1"/>
  <c r="V2570" i="1" s="1"/>
  <c r="S2570" i="1"/>
  <c r="R2570" i="1"/>
  <c r="Q2570" i="1"/>
  <c r="O2570" i="1"/>
  <c r="N2570" i="1"/>
  <c r="K2570" i="1"/>
  <c r="L2570" i="1" s="1"/>
  <c r="J2570" i="1"/>
  <c r="I2570" i="1"/>
  <c r="H2570" i="1"/>
  <c r="AH2569" i="1"/>
  <c r="AG2569" i="1"/>
  <c r="U2569" i="1"/>
  <c r="S2569" i="1"/>
  <c r="R2569" i="1"/>
  <c r="Q2569" i="1"/>
  <c r="O2569" i="1"/>
  <c r="N2569" i="1"/>
  <c r="K2569" i="1"/>
  <c r="J2569" i="1"/>
  <c r="I2569" i="1"/>
  <c r="H2569" i="1"/>
  <c r="AH2568" i="1"/>
  <c r="AG2568" i="1" s="1"/>
  <c r="U2568" i="1"/>
  <c r="T2568" i="1" s="1"/>
  <c r="S2568" i="1"/>
  <c r="R2568" i="1"/>
  <c r="Q2568" i="1"/>
  <c r="O2568" i="1"/>
  <c r="N2568" i="1"/>
  <c r="M2568" i="1"/>
  <c r="K2568" i="1"/>
  <c r="J2568" i="1"/>
  <c r="I2568" i="1"/>
  <c r="H2568" i="1"/>
  <c r="AH2567" i="1"/>
  <c r="AG2567" i="1"/>
  <c r="U2567" i="1"/>
  <c r="S2567" i="1"/>
  <c r="R2567" i="1"/>
  <c r="Q2567" i="1"/>
  <c r="O2567" i="1"/>
  <c r="N2567" i="1"/>
  <c r="K2567" i="1"/>
  <c r="L2567" i="1" s="1"/>
  <c r="J2567" i="1"/>
  <c r="I2567" i="1"/>
  <c r="H2567" i="1"/>
  <c r="AH2566" i="1"/>
  <c r="AG2566" i="1" s="1"/>
  <c r="U2566" i="1"/>
  <c r="S2566" i="1"/>
  <c r="R2566" i="1"/>
  <c r="Q2566" i="1"/>
  <c r="O2566" i="1"/>
  <c r="N2566" i="1"/>
  <c r="M2566" i="1"/>
  <c r="K2566" i="1"/>
  <c r="J2566" i="1"/>
  <c r="I2566" i="1"/>
  <c r="H2566" i="1"/>
  <c r="AH2565" i="1"/>
  <c r="AG2565" i="1"/>
  <c r="U2565" i="1"/>
  <c r="V2565" i="1" s="1"/>
  <c r="S2565" i="1"/>
  <c r="R2565" i="1"/>
  <c r="Q2565" i="1"/>
  <c r="O2565" i="1"/>
  <c r="N2565" i="1"/>
  <c r="K2565" i="1"/>
  <c r="J2565" i="1"/>
  <c r="I2565" i="1"/>
  <c r="H2565" i="1"/>
  <c r="AH2564" i="1"/>
  <c r="AG2564" i="1"/>
  <c r="U2564" i="1"/>
  <c r="S2564" i="1"/>
  <c r="R2564" i="1"/>
  <c r="Q2564" i="1"/>
  <c r="O2564" i="1"/>
  <c r="N2564" i="1"/>
  <c r="K2564" i="1"/>
  <c r="J2564" i="1"/>
  <c r="I2564" i="1"/>
  <c r="H2564" i="1"/>
  <c r="AH2563" i="1"/>
  <c r="AG2563" i="1"/>
  <c r="U2563" i="1"/>
  <c r="S2563" i="1"/>
  <c r="R2563" i="1"/>
  <c r="Q2563" i="1"/>
  <c r="O2563" i="1"/>
  <c r="N2563" i="1"/>
  <c r="K2563" i="1"/>
  <c r="L2563" i="1" s="1"/>
  <c r="J2563" i="1"/>
  <c r="I2563" i="1"/>
  <c r="H2563" i="1"/>
  <c r="AH2562" i="1"/>
  <c r="AG2562" i="1"/>
  <c r="U2562" i="1"/>
  <c r="V2562" i="1" s="1"/>
  <c r="S2562" i="1"/>
  <c r="R2562" i="1"/>
  <c r="Q2562" i="1"/>
  <c r="O2562" i="1"/>
  <c r="N2562" i="1"/>
  <c r="K2562" i="1"/>
  <c r="J2562" i="1"/>
  <c r="I2562" i="1"/>
  <c r="H2562" i="1"/>
  <c r="AH2561" i="1"/>
  <c r="AG2561" i="1" s="1"/>
  <c r="U2561" i="1"/>
  <c r="S2561" i="1"/>
  <c r="R2561" i="1"/>
  <c r="Q2561" i="1"/>
  <c r="O2561" i="1"/>
  <c r="N2561" i="1"/>
  <c r="K2561" i="1"/>
  <c r="L2561" i="1" s="1"/>
  <c r="J2561" i="1"/>
  <c r="I2561" i="1"/>
  <c r="H2561" i="1"/>
  <c r="AH2560" i="1"/>
  <c r="AG2560" i="1"/>
  <c r="U2560" i="1"/>
  <c r="S2560" i="1"/>
  <c r="R2560" i="1"/>
  <c r="Q2560" i="1"/>
  <c r="O2560" i="1"/>
  <c r="N2560" i="1"/>
  <c r="K2560" i="1"/>
  <c r="J2560" i="1"/>
  <c r="I2560" i="1"/>
  <c r="H2560" i="1"/>
  <c r="AH2559" i="1"/>
  <c r="AG2559" i="1"/>
  <c r="U2559" i="1"/>
  <c r="S2559" i="1"/>
  <c r="R2559" i="1"/>
  <c r="Q2559" i="1"/>
  <c r="O2559" i="1"/>
  <c r="N2559" i="1"/>
  <c r="K2559" i="1"/>
  <c r="L2559" i="1" s="1"/>
  <c r="J2559" i="1"/>
  <c r="I2559" i="1"/>
  <c r="H2559" i="1"/>
  <c r="AH2558" i="1"/>
  <c r="AG2558" i="1" s="1"/>
  <c r="U2558" i="1"/>
  <c r="T2558" i="1" s="1"/>
  <c r="S2558" i="1"/>
  <c r="R2558" i="1"/>
  <c r="Q2558" i="1"/>
  <c r="O2558" i="1"/>
  <c r="N2558" i="1"/>
  <c r="M2558" i="1"/>
  <c r="K2558" i="1"/>
  <c r="J2558" i="1"/>
  <c r="I2558" i="1"/>
  <c r="H2558" i="1"/>
  <c r="AH2557" i="1"/>
  <c r="AG2557" i="1"/>
  <c r="U2557" i="1"/>
  <c r="S2557" i="1"/>
  <c r="R2557" i="1"/>
  <c r="Q2557" i="1"/>
  <c r="O2557" i="1"/>
  <c r="N2557" i="1"/>
  <c r="K2557" i="1"/>
  <c r="J2557" i="1"/>
  <c r="I2557" i="1"/>
  <c r="H2557" i="1"/>
  <c r="AH2556" i="1"/>
  <c r="AG2556" i="1"/>
  <c r="U2556" i="1"/>
  <c r="V2556" i="1" s="1"/>
  <c r="S2556" i="1"/>
  <c r="R2556" i="1"/>
  <c r="Q2556" i="1"/>
  <c r="O2556" i="1"/>
  <c r="N2556" i="1"/>
  <c r="K2556" i="1"/>
  <c r="J2556" i="1"/>
  <c r="I2556" i="1"/>
  <c r="H2556" i="1"/>
  <c r="AH2555" i="1"/>
  <c r="AG2555" i="1"/>
  <c r="U2555" i="1"/>
  <c r="V2555" i="1" s="1"/>
  <c r="S2555" i="1"/>
  <c r="R2555" i="1"/>
  <c r="Q2555" i="1"/>
  <c r="O2555" i="1"/>
  <c r="N2555" i="1"/>
  <c r="K2555" i="1"/>
  <c r="J2555" i="1"/>
  <c r="I2555" i="1"/>
  <c r="H2555" i="1"/>
  <c r="AH2554" i="1"/>
  <c r="AG2554" i="1" s="1"/>
  <c r="U2554" i="1"/>
  <c r="S2554" i="1"/>
  <c r="R2554" i="1"/>
  <c r="Q2554" i="1"/>
  <c r="O2554" i="1"/>
  <c r="N2554" i="1"/>
  <c r="K2554" i="1"/>
  <c r="L2554" i="1" s="1"/>
  <c r="J2554" i="1"/>
  <c r="I2554" i="1"/>
  <c r="H2554" i="1"/>
  <c r="AH2553" i="1"/>
  <c r="AG2553" i="1"/>
  <c r="U2553" i="1"/>
  <c r="T2553" i="1" s="1"/>
  <c r="S2553" i="1"/>
  <c r="R2553" i="1"/>
  <c r="Q2553" i="1"/>
  <c r="O2553" i="1"/>
  <c r="N2553" i="1"/>
  <c r="K2553" i="1"/>
  <c r="J2553" i="1"/>
  <c r="I2553" i="1"/>
  <c r="H2553" i="1"/>
  <c r="AH2552" i="1"/>
  <c r="AG2552" i="1" s="1"/>
  <c r="U2552" i="1"/>
  <c r="V2552" i="1" s="1"/>
  <c r="S2552" i="1"/>
  <c r="R2552" i="1"/>
  <c r="Q2552" i="1"/>
  <c r="O2552" i="1"/>
  <c r="N2552" i="1"/>
  <c r="M2552" i="1"/>
  <c r="K2552" i="1"/>
  <c r="J2552" i="1"/>
  <c r="I2552" i="1"/>
  <c r="H2552" i="1"/>
  <c r="AH2551" i="1"/>
  <c r="AG2551" i="1"/>
  <c r="U2551" i="1"/>
  <c r="S2551" i="1"/>
  <c r="R2551" i="1"/>
  <c r="Q2551" i="1"/>
  <c r="O2551" i="1"/>
  <c r="N2551" i="1"/>
  <c r="K2551" i="1"/>
  <c r="L2551" i="1" s="1"/>
  <c r="J2551" i="1"/>
  <c r="I2551" i="1"/>
  <c r="H2551" i="1"/>
  <c r="AH2550" i="1"/>
  <c r="AG2550" i="1" s="1"/>
  <c r="U2550" i="1"/>
  <c r="S2550" i="1"/>
  <c r="R2550" i="1"/>
  <c r="Q2550" i="1"/>
  <c r="O2550" i="1"/>
  <c r="N2550" i="1"/>
  <c r="M2550" i="1"/>
  <c r="K2550" i="1"/>
  <c r="J2550" i="1"/>
  <c r="I2550" i="1"/>
  <c r="H2550" i="1"/>
  <c r="AH2549" i="1"/>
  <c r="AG2549" i="1"/>
  <c r="U2549" i="1"/>
  <c r="V2549" i="1" s="1"/>
  <c r="S2549" i="1"/>
  <c r="R2549" i="1"/>
  <c r="Q2549" i="1"/>
  <c r="O2549" i="1"/>
  <c r="N2549" i="1"/>
  <c r="K2549" i="1"/>
  <c r="J2549" i="1"/>
  <c r="I2549" i="1"/>
  <c r="H2549" i="1"/>
  <c r="AH2548" i="1"/>
  <c r="AG2548" i="1"/>
  <c r="U2548" i="1"/>
  <c r="S2548" i="1"/>
  <c r="R2548" i="1"/>
  <c r="Q2548" i="1"/>
  <c r="O2548" i="1"/>
  <c r="N2548" i="1"/>
  <c r="K2548" i="1"/>
  <c r="J2548" i="1"/>
  <c r="I2548" i="1"/>
  <c r="H2548" i="1"/>
  <c r="AH2547" i="1"/>
  <c r="AG2547" i="1"/>
  <c r="U2547" i="1"/>
  <c r="T2547" i="1" s="1"/>
  <c r="S2547" i="1"/>
  <c r="R2547" i="1"/>
  <c r="Q2547" i="1"/>
  <c r="O2547" i="1"/>
  <c r="N2547" i="1"/>
  <c r="K2547" i="1"/>
  <c r="L2547" i="1" s="1"/>
  <c r="J2547" i="1"/>
  <c r="I2547" i="1"/>
  <c r="H2547" i="1"/>
  <c r="AH2546" i="1"/>
  <c r="AG2546" i="1"/>
  <c r="U2546" i="1"/>
  <c r="S2546" i="1"/>
  <c r="R2546" i="1"/>
  <c r="Q2546" i="1"/>
  <c r="O2546" i="1"/>
  <c r="N2546" i="1"/>
  <c r="K2546" i="1"/>
  <c r="J2546" i="1"/>
  <c r="I2546" i="1"/>
  <c r="H2546" i="1"/>
  <c r="AH2545" i="1"/>
  <c r="AG2545" i="1" s="1"/>
  <c r="U2545" i="1"/>
  <c r="S2545" i="1"/>
  <c r="R2545" i="1"/>
  <c r="Q2545" i="1"/>
  <c r="O2545" i="1"/>
  <c r="N2545" i="1"/>
  <c r="K2545" i="1"/>
  <c r="L2545" i="1" s="1"/>
  <c r="J2545" i="1"/>
  <c r="I2545" i="1"/>
  <c r="H2545" i="1"/>
  <c r="AH2544" i="1"/>
  <c r="AG2544" i="1"/>
  <c r="U2544" i="1"/>
  <c r="S2544" i="1"/>
  <c r="R2544" i="1"/>
  <c r="Q2544" i="1"/>
  <c r="O2544" i="1"/>
  <c r="N2544" i="1"/>
  <c r="K2544" i="1"/>
  <c r="J2544" i="1"/>
  <c r="I2544" i="1"/>
  <c r="H2544" i="1"/>
  <c r="AH2543" i="1"/>
  <c r="AG2543" i="1"/>
  <c r="U2543" i="1"/>
  <c r="S2543" i="1"/>
  <c r="R2543" i="1"/>
  <c r="Q2543" i="1"/>
  <c r="O2543" i="1"/>
  <c r="N2543" i="1"/>
  <c r="K2543" i="1"/>
  <c r="L2543" i="1" s="1"/>
  <c r="J2543" i="1"/>
  <c r="I2543" i="1"/>
  <c r="H2543" i="1"/>
  <c r="AH2542" i="1"/>
  <c r="AG2542" i="1" s="1"/>
  <c r="U2542" i="1"/>
  <c r="T2542" i="1" s="1"/>
  <c r="S2542" i="1"/>
  <c r="R2542" i="1"/>
  <c r="Q2542" i="1"/>
  <c r="O2542" i="1"/>
  <c r="N2542" i="1"/>
  <c r="M2542" i="1"/>
  <c r="K2542" i="1"/>
  <c r="J2542" i="1"/>
  <c r="I2542" i="1"/>
  <c r="H2542" i="1"/>
  <c r="AH2541" i="1"/>
  <c r="AG2541" i="1"/>
  <c r="U2541" i="1"/>
  <c r="S2541" i="1"/>
  <c r="R2541" i="1"/>
  <c r="Q2541" i="1"/>
  <c r="O2541" i="1"/>
  <c r="N2541" i="1"/>
  <c r="K2541" i="1"/>
  <c r="J2541" i="1"/>
  <c r="I2541" i="1"/>
  <c r="H2541" i="1"/>
  <c r="AH2540" i="1"/>
  <c r="AG2540" i="1" s="1"/>
  <c r="U2540" i="1"/>
  <c r="S2540" i="1"/>
  <c r="R2540" i="1"/>
  <c r="Q2540" i="1"/>
  <c r="O2540" i="1"/>
  <c r="N2540" i="1"/>
  <c r="K2540" i="1"/>
  <c r="J2540" i="1"/>
  <c r="I2540" i="1"/>
  <c r="H2540" i="1"/>
  <c r="AH2539" i="1"/>
  <c r="AG2539" i="1"/>
  <c r="U2539" i="1"/>
  <c r="S2539" i="1"/>
  <c r="R2539" i="1"/>
  <c r="Q2539" i="1"/>
  <c r="O2539" i="1"/>
  <c r="N2539" i="1"/>
  <c r="K2539" i="1"/>
  <c r="J2539" i="1"/>
  <c r="I2539" i="1"/>
  <c r="H2539" i="1"/>
  <c r="AH2538" i="1"/>
  <c r="AG2538" i="1"/>
  <c r="U2538" i="1"/>
  <c r="S2538" i="1"/>
  <c r="R2538" i="1"/>
  <c r="Q2538" i="1"/>
  <c r="O2538" i="1"/>
  <c r="N2538" i="1"/>
  <c r="K2538" i="1"/>
  <c r="J2538" i="1"/>
  <c r="I2538" i="1"/>
  <c r="H2538" i="1"/>
  <c r="AH2537" i="1"/>
  <c r="AG2537" i="1"/>
  <c r="U2537" i="1"/>
  <c r="S2537" i="1"/>
  <c r="R2537" i="1"/>
  <c r="Q2537" i="1"/>
  <c r="O2537" i="1"/>
  <c r="N2537" i="1"/>
  <c r="K2537" i="1"/>
  <c r="J2537" i="1"/>
  <c r="I2537" i="1"/>
  <c r="H2537" i="1"/>
  <c r="AH2536" i="1"/>
  <c r="AG2536" i="1"/>
  <c r="U2536" i="1"/>
  <c r="S2536" i="1"/>
  <c r="R2536" i="1"/>
  <c r="Q2536" i="1"/>
  <c r="O2536" i="1"/>
  <c r="N2536" i="1"/>
  <c r="K2536" i="1"/>
  <c r="L2536" i="1" s="1"/>
  <c r="J2536" i="1"/>
  <c r="I2536" i="1"/>
  <c r="H2536" i="1"/>
  <c r="AH2535" i="1"/>
  <c r="AG2535" i="1" s="1"/>
  <c r="U2535" i="1"/>
  <c r="S2535" i="1"/>
  <c r="R2535" i="1"/>
  <c r="Q2535" i="1"/>
  <c r="O2535" i="1"/>
  <c r="N2535" i="1"/>
  <c r="M2535" i="1"/>
  <c r="K2535" i="1"/>
  <c r="J2535" i="1"/>
  <c r="I2535" i="1"/>
  <c r="H2535" i="1"/>
  <c r="AH2534" i="1"/>
  <c r="AG2534" i="1"/>
  <c r="U2534" i="1"/>
  <c r="T2534" i="1" s="1"/>
  <c r="S2534" i="1"/>
  <c r="R2534" i="1"/>
  <c r="Q2534" i="1"/>
  <c r="O2534" i="1"/>
  <c r="N2534" i="1"/>
  <c r="K2534" i="1"/>
  <c r="J2534" i="1"/>
  <c r="I2534" i="1"/>
  <c r="H2534" i="1"/>
  <c r="AH2533" i="1"/>
  <c r="AG2533" i="1" s="1"/>
  <c r="U2533" i="1"/>
  <c r="T2533" i="1" s="1"/>
  <c r="S2533" i="1"/>
  <c r="R2533" i="1"/>
  <c r="Q2533" i="1"/>
  <c r="O2533" i="1"/>
  <c r="N2533" i="1"/>
  <c r="M2533" i="1"/>
  <c r="K2533" i="1"/>
  <c r="J2533" i="1"/>
  <c r="I2533" i="1"/>
  <c r="H2533" i="1"/>
  <c r="AH2532" i="1"/>
  <c r="AG2532" i="1"/>
  <c r="U2532" i="1"/>
  <c r="S2532" i="1"/>
  <c r="R2532" i="1"/>
  <c r="Q2532" i="1"/>
  <c r="O2532" i="1"/>
  <c r="N2532" i="1"/>
  <c r="K2532" i="1"/>
  <c r="J2532" i="1"/>
  <c r="I2532" i="1"/>
  <c r="H2532" i="1"/>
  <c r="AH2531" i="1"/>
  <c r="AG2531" i="1"/>
  <c r="U2531" i="1"/>
  <c r="S2531" i="1"/>
  <c r="R2531" i="1"/>
  <c r="Q2531" i="1"/>
  <c r="O2531" i="1"/>
  <c r="N2531" i="1"/>
  <c r="K2531" i="1"/>
  <c r="L2531" i="1" s="1"/>
  <c r="J2531" i="1"/>
  <c r="I2531" i="1"/>
  <c r="H2531" i="1"/>
  <c r="AH2530" i="1"/>
  <c r="AG2530" i="1" s="1"/>
  <c r="U2530" i="1"/>
  <c r="T2530" i="1" s="1"/>
  <c r="S2530" i="1"/>
  <c r="R2530" i="1"/>
  <c r="Q2530" i="1"/>
  <c r="O2530" i="1"/>
  <c r="N2530" i="1"/>
  <c r="K2530" i="1"/>
  <c r="L2530" i="1" s="1"/>
  <c r="J2530" i="1"/>
  <c r="I2530" i="1"/>
  <c r="H2530" i="1"/>
  <c r="AH2529" i="1"/>
  <c r="AG2529" i="1" s="1"/>
  <c r="U2529" i="1"/>
  <c r="S2529" i="1"/>
  <c r="R2529" i="1"/>
  <c r="Q2529" i="1"/>
  <c r="O2529" i="1"/>
  <c r="N2529" i="1"/>
  <c r="K2529" i="1"/>
  <c r="L2529" i="1" s="1"/>
  <c r="J2529" i="1"/>
  <c r="I2529" i="1"/>
  <c r="H2529" i="1"/>
  <c r="AH2528" i="1"/>
  <c r="AG2528" i="1" s="1"/>
  <c r="U2528" i="1"/>
  <c r="S2528" i="1"/>
  <c r="R2528" i="1"/>
  <c r="Q2528" i="1"/>
  <c r="O2528" i="1"/>
  <c r="N2528" i="1"/>
  <c r="M2528" i="1"/>
  <c r="K2528" i="1"/>
  <c r="J2528" i="1"/>
  <c r="I2528" i="1"/>
  <c r="H2528" i="1"/>
  <c r="AH2527" i="1"/>
  <c r="AG2527" i="1"/>
  <c r="U2527" i="1"/>
  <c r="S2527" i="1"/>
  <c r="R2527" i="1"/>
  <c r="Q2527" i="1"/>
  <c r="O2527" i="1"/>
  <c r="N2527" i="1"/>
  <c r="K2527" i="1"/>
  <c r="J2527" i="1"/>
  <c r="I2527" i="1"/>
  <c r="H2527" i="1"/>
  <c r="AH2526" i="1"/>
  <c r="AG2526" i="1" s="1"/>
  <c r="U2526" i="1"/>
  <c r="S2526" i="1"/>
  <c r="R2526" i="1"/>
  <c r="Q2526" i="1"/>
  <c r="O2526" i="1"/>
  <c r="N2526" i="1"/>
  <c r="M2526" i="1"/>
  <c r="K2526" i="1"/>
  <c r="J2526" i="1"/>
  <c r="I2526" i="1"/>
  <c r="H2526" i="1"/>
  <c r="AH2525" i="1"/>
  <c r="AG2525" i="1"/>
  <c r="U2525" i="1"/>
  <c r="S2525" i="1"/>
  <c r="R2525" i="1"/>
  <c r="Q2525" i="1"/>
  <c r="O2525" i="1"/>
  <c r="N2525" i="1"/>
  <c r="K2525" i="1"/>
  <c r="J2525" i="1"/>
  <c r="I2525" i="1"/>
  <c r="H2525" i="1"/>
  <c r="AH2524" i="1"/>
  <c r="AG2524" i="1"/>
  <c r="U2524" i="1"/>
  <c r="S2524" i="1"/>
  <c r="R2524" i="1"/>
  <c r="Q2524" i="1"/>
  <c r="O2524" i="1"/>
  <c r="N2524" i="1"/>
  <c r="K2524" i="1"/>
  <c r="J2524" i="1"/>
  <c r="I2524" i="1"/>
  <c r="H2524" i="1"/>
  <c r="AH2523" i="1"/>
  <c r="AG2523" i="1"/>
  <c r="U2523" i="1"/>
  <c r="S2523" i="1"/>
  <c r="R2523" i="1"/>
  <c r="Q2523" i="1"/>
  <c r="O2523" i="1"/>
  <c r="N2523" i="1"/>
  <c r="K2523" i="1"/>
  <c r="L2523" i="1" s="1"/>
  <c r="J2523" i="1"/>
  <c r="I2523" i="1"/>
  <c r="H2523" i="1"/>
  <c r="AH2522" i="1"/>
  <c r="AG2522" i="1" s="1"/>
  <c r="U2522" i="1"/>
  <c r="S2522" i="1"/>
  <c r="R2522" i="1"/>
  <c r="Q2522" i="1"/>
  <c r="O2522" i="1"/>
  <c r="N2522" i="1"/>
  <c r="K2522" i="1"/>
  <c r="L2522" i="1" s="1"/>
  <c r="J2522" i="1"/>
  <c r="I2522" i="1"/>
  <c r="H2522" i="1"/>
  <c r="AH2521" i="1"/>
  <c r="AG2521" i="1" s="1"/>
  <c r="U2521" i="1"/>
  <c r="V2521" i="1" s="1"/>
  <c r="S2521" i="1"/>
  <c r="R2521" i="1"/>
  <c r="Q2521" i="1"/>
  <c r="O2521" i="1"/>
  <c r="N2521" i="1"/>
  <c r="K2521" i="1"/>
  <c r="L2521" i="1" s="1"/>
  <c r="J2521" i="1"/>
  <c r="I2521" i="1"/>
  <c r="H2521" i="1"/>
  <c r="AH2520" i="1"/>
  <c r="AG2520" i="1" s="1"/>
  <c r="U2520" i="1"/>
  <c r="S2520" i="1"/>
  <c r="R2520" i="1"/>
  <c r="Q2520" i="1"/>
  <c r="O2520" i="1"/>
  <c r="N2520" i="1"/>
  <c r="M2520" i="1"/>
  <c r="K2520" i="1"/>
  <c r="J2520" i="1"/>
  <c r="I2520" i="1"/>
  <c r="H2520" i="1"/>
  <c r="AH2519" i="1"/>
  <c r="AG2519" i="1"/>
  <c r="U2519" i="1"/>
  <c r="S2519" i="1"/>
  <c r="R2519" i="1"/>
  <c r="Q2519" i="1"/>
  <c r="O2519" i="1"/>
  <c r="N2519" i="1"/>
  <c r="K2519" i="1"/>
  <c r="L2519" i="1" s="1"/>
  <c r="J2519" i="1"/>
  <c r="I2519" i="1"/>
  <c r="H2519" i="1"/>
  <c r="AH2518" i="1"/>
  <c r="AG2518" i="1"/>
  <c r="U2518" i="1"/>
  <c r="S2518" i="1"/>
  <c r="R2518" i="1"/>
  <c r="Q2518" i="1"/>
  <c r="O2518" i="1"/>
  <c r="N2518" i="1"/>
  <c r="K2518" i="1"/>
  <c r="J2518" i="1"/>
  <c r="I2518" i="1"/>
  <c r="H2518" i="1"/>
  <c r="AH2517" i="1"/>
  <c r="AG2517" i="1"/>
  <c r="U2517" i="1"/>
  <c r="S2517" i="1"/>
  <c r="R2517" i="1"/>
  <c r="Q2517" i="1"/>
  <c r="O2517" i="1"/>
  <c r="N2517" i="1"/>
  <c r="K2517" i="1"/>
  <c r="J2517" i="1"/>
  <c r="I2517" i="1"/>
  <c r="H2517" i="1"/>
  <c r="AH2516" i="1"/>
  <c r="AG2516" i="1"/>
  <c r="U2516" i="1"/>
  <c r="S2516" i="1"/>
  <c r="R2516" i="1"/>
  <c r="Q2516" i="1"/>
  <c r="O2516" i="1"/>
  <c r="N2516" i="1"/>
  <c r="K2516" i="1"/>
  <c r="J2516" i="1"/>
  <c r="I2516" i="1"/>
  <c r="H2516" i="1"/>
  <c r="AH2515" i="1"/>
  <c r="AG2515" i="1"/>
  <c r="U2515" i="1"/>
  <c r="S2515" i="1"/>
  <c r="R2515" i="1"/>
  <c r="Q2515" i="1"/>
  <c r="O2515" i="1"/>
  <c r="N2515" i="1"/>
  <c r="K2515" i="1"/>
  <c r="L2515" i="1" s="1"/>
  <c r="J2515" i="1"/>
  <c r="I2515" i="1"/>
  <c r="H2515" i="1"/>
  <c r="AH2514" i="1"/>
  <c r="AG2514" i="1" s="1"/>
  <c r="U2514" i="1"/>
  <c r="T2514" i="1" s="1"/>
  <c r="S2514" i="1"/>
  <c r="R2514" i="1"/>
  <c r="Q2514" i="1"/>
  <c r="O2514" i="1"/>
  <c r="N2514" i="1"/>
  <c r="K2514" i="1"/>
  <c r="L2514" i="1" s="1"/>
  <c r="J2514" i="1"/>
  <c r="I2514" i="1"/>
  <c r="H2514" i="1"/>
  <c r="AH2513" i="1"/>
  <c r="AG2513" i="1" s="1"/>
  <c r="U2513" i="1"/>
  <c r="S2513" i="1"/>
  <c r="R2513" i="1"/>
  <c r="Q2513" i="1"/>
  <c r="O2513" i="1"/>
  <c r="N2513" i="1"/>
  <c r="K2513" i="1"/>
  <c r="L2513" i="1" s="1"/>
  <c r="J2513" i="1"/>
  <c r="I2513" i="1"/>
  <c r="H2513" i="1"/>
  <c r="AH2512" i="1"/>
  <c r="AG2512" i="1" s="1"/>
  <c r="U2512" i="1"/>
  <c r="S2512" i="1"/>
  <c r="R2512" i="1"/>
  <c r="Q2512" i="1"/>
  <c r="O2512" i="1"/>
  <c r="N2512" i="1"/>
  <c r="M2512" i="1"/>
  <c r="K2512" i="1"/>
  <c r="J2512" i="1"/>
  <c r="I2512" i="1"/>
  <c r="H2512" i="1"/>
  <c r="AH2511" i="1"/>
  <c r="AG2511" i="1"/>
  <c r="U2511" i="1"/>
  <c r="S2511" i="1"/>
  <c r="R2511" i="1"/>
  <c r="Q2511" i="1"/>
  <c r="O2511" i="1"/>
  <c r="N2511" i="1"/>
  <c r="K2511" i="1"/>
  <c r="J2511" i="1"/>
  <c r="I2511" i="1"/>
  <c r="H2511" i="1"/>
  <c r="AH2510" i="1"/>
  <c r="AG2510" i="1" s="1"/>
  <c r="U2510" i="1"/>
  <c r="V2510" i="1" s="1"/>
  <c r="S2510" i="1"/>
  <c r="R2510" i="1"/>
  <c r="Q2510" i="1"/>
  <c r="O2510" i="1"/>
  <c r="N2510" i="1"/>
  <c r="M2510" i="1"/>
  <c r="K2510" i="1"/>
  <c r="J2510" i="1"/>
  <c r="I2510" i="1"/>
  <c r="H2510" i="1"/>
  <c r="AH2509" i="1"/>
  <c r="AG2509" i="1"/>
  <c r="U2509" i="1"/>
  <c r="S2509" i="1"/>
  <c r="R2509" i="1"/>
  <c r="Q2509" i="1"/>
  <c r="O2509" i="1"/>
  <c r="N2509" i="1"/>
  <c r="K2509" i="1"/>
  <c r="J2509" i="1"/>
  <c r="I2509" i="1"/>
  <c r="H2509" i="1"/>
  <c r="AH2508" i="1"/>
  <c r="AG2508" i="1"/>
  <c r="U2508" i="1"/>
  <c r="S2508" i="1"/>
  <c r="R2508" i="1"/>
  <c r="Q2508" i="1"/>
  <c r="O2508" i="1"/>
  <c r="N2508" i="1"/>
  <c r="K2508" i="1"/>
  <c r="J2508" i="1"/>
  <c r="I2508" i="1"/>
  <c r="H2508" i="1"/>
  <c r="AH2507" i="1"/>
  <c r="AG2507" i="1"/>
  <c r="U2507" i="1"/>
  <c r="S2507" i="1"/>
  <c r="R2507" i="1"/>
  <c r="Q2507" i="1"/>
  <c r="O2507" i="1"/>
  <c r="N2507" i="1"/>
  <c r="K2507" i="1"/>
  <c r="J2507" i="1"/>
  <c r="I2507" i="1"/>
  <c r="H2507" i="1"/>
  <c r="AH2506" i="1"/>
  <c r="AG2506" i="1" s="1"/>
  <c r="U2506" i="1"/>
  <c r="S2506" i="1"/>
  <c r="R2506" i="1"/>
  <c r="Q2506" i="1"/>
  <c r="O2506" i="1"/>
  <c r="N2506" i="1"/>
  <c r="K2506" i="1"/>
  <c r="L2506" i="1" s="1"/>
  <c r="J2506" i="1"/>
  <c r="I2506" i="1"/>
  <c r="H2506" i="1"/>
  <c r="AH2505" i="1"/>
  <c r="AG2505" i="1" s="1"/>
  <c r="U2505" i="1"/>
  <c r="S2505" i="1"/>
  <c r="R2505" i="1"/>
  <c r="Q2505" i="1"/>
  <c r="O2505" i="1"/>
  <c r="N2505" i="1"/>
  <c r="K2505" i="1"/>
  <c r="L2505" i="1" s="1"/>
  <c r="J2505" i="1"/>
  <c r="I2505" i="1"/>
  <c r="H2505" i="1"/>
  <c r="AH2504" i="1"/>
  <c r="AG2504" i="1" s="1"/>
  <c r="U2504" i="1"/>
  <c r="S2504" i="1"/>
  <c r="R2504" i="1"/>
  <c r="Q2504" i="1"/>
  <c r="O2504" i="1"/>
  <c r="N2504" i="1"/>
  <c r="M2504" i="1"/>
  <c r="K2504" i="1"/>
  <c r="J2504" i="1"/>
  <c r="I2504" i="1"/>
  <c r="H2504" i="1"/>
  <c r="AH2503" i="1"/>
  <c r="AG2503" i="1"/>
  <c r="U2503" i="1"/>
  <c r="T2503" i="1" s="1"/>
  <c r="S2503" i="1"/>
  <c r="R2503" i="1"/>
  <c r="Q2503" i="1"/>
  <c r="O2503" i="1"/>
  <c r="N2503" i="1"/>
  <c r="K2503" i="1"/>
  <c r="L2503" i="1" s="1"/>
  <c r="J2503" i="1"/>
  <c r="I2503" i="1"/>
  <c r="H2503" i="1"/>
  <c r="AH2502" i="1"/>
  <c r="AG2502" i="1"/>
  <c r="U2502" i="1"/>
  <c r="V2502" i="1" s="1"/>
  <c r="S2502" i="1"/>
  <c r="R2502" i="1"/>
  <c r="Q2502" i="1"/>
  <c r="O2502" i="1"/>
  <c r="N2502" i="1"/>
  <c r="K2502" i="1"/>
  <c r="J2502" i="1"/>
  <c r="I2502" i="1"/>
  <c r="H2502" i="1"/>
  <c r="AH2501" i="1"/>
  <c r="AG2501" i="1"/>
  <c r="U2501" i="1"/>
  <c r="S2501" i="1"/>
  <c r="R2501" i="1"/>
  <c r="Q2501" i="1"/>
  <c r="O2501" i="1"/>
  <c r="N2501" i="1"/>
  <c r="K2501" i="1"/>
  <c r="J2501" i="1"/>
  <c r="I2501" i="1"/>
  <c r="H2501" i="1"/>
  <c r="AH2500" i="1"/>
  <c r="AG2500" i="1"/>
  <c r="U2500" i="1"/>
  <c r="S2500" i="1"/>
  <c r="R2500" i="1"/>
  <c r="Q2500" i="1"/>
  <c r="O2500" i="1"/>
  <c r="N2500" i="1"/>
  <c r="K2500" i="1"/>
  <c r="J2500" i="1"/>
  <c r="I2500" i="1"/>
  <c r="H2500" i="1"/>
  <c r="AH2499" i="1"/>
  <c r="AG2499" i="1"/>
  <c r="U2499" i="1"/>
  <c r="S2499" i="1"/>
  <c r="R2499" i="1"/>
  <c r="Q2499" i="1"/>
  <c r="O2499" i="1"/>
  <c r="N2499" i="1"/>
  <c r="K2499" i="1"/>
  <c r="L2499" i="1" s="1"/>
  <c r="J2499" i="1"/>
  <c r="I2499" i="1"/>
  <c r="H2499" i="1"/>
  <c r="AH2498" i="1"/>
  <c r="AG2498" i="1" s="1"/>
  <c r="U2498" i="1"/>
  <c r="S2498" i="1"/>
  <c r="R2498" i="1"/>
  <c r="Q2498" i="1"/>
  <c r="O2498" i="1"/>
  <c r="N2498" i="1"/>
  <c r="K2498" i="1"/>
  <c r="L2498" i="1" s="1"/>
  <c r="J2498" i="1"/>
  <c r="I2498" i="1"/>
  <c r="H2498" i="1"/>
  <c r="AH2497" i="1"/>
  <c r="AG2497" i="1" s="1"/>
  <c r="U2497" i="1"/>
  <c r="S2497" i="1"/>
  <c r="R2497" i="1"/>
  <c r="Q2497" i="1"/>
  <c r="O2497" i="1"/>
  <c r="N2497" i="1"/>
  <c r="K2497" i="1"/>
  <c r="L2497" i="1" s="1"/>
  <c r="J2497" i="1"/>
  <c r="I2497" i="1"/>
  <c r="H2497" i="1"/>
  <c r="AH2496" i="1"/>
  <c r="AG2496" i="1" s="1"/>
  <c r="U2496" i="1"/>
  <c r="S2496" i="1"/>
  <c r="R2496" i="1"/>
  <c r="Q2496" i="1"/>
  <c r="O2496" i="1"/>
  <c r="N2496" i="1"/>
  <c r="M2496" i="1"/>
  <c r="K2496" i="1"/>
  <c r="J2496" i="1"/>
  <c r="I2496" i="1"/>
  <c r="H2496" i="1"/>
  <c r="AH2495" i="1"/>
  <c r="AG2495" i="1"/>
  <c r="U2495" i="1"/>
  <c r="S2495" i="1"/>
  <c r="R2495" i="1"/>
  <c r="Q2495" i="1"/>
  <c r="O2495" i="1"/>
  <c r="N2495" i="1"/>
  <c r="K2495" i="1"/>
  <c r="J2495" i="1"/>
  <c r="I2495" i="1"/>
  <c r="H2495" i="1"/>
  <c r="AH2494" i="1"/>
  <c r="AG2494" i="1" s="1"/>
  <c r="U2494" i="1"/>
  <c r="T2494" i="1" s="1"/>
  <c r="S2494" i="1"/>
  <c r="R2494" i="1"/>
  <c r="Q2494" i="1"/>
  <c r="O2494" i="1"/>
  <c r="N2494" i="1"/>
  <c r="M2494" i="1"/>
  <c r="K2494" i="1"/>
  <c r="J2494" i="1"/>
  <c r="I2494" i="1"/>
  <c r="H2494" i="1"/>
  <c r="AH2493" i="1"/>
  <c r="AG2493" i="1"/>
  <c r="U2493" i="1"/>
  <c r="S2493" i="1"/>
  <c r="R2493" i="1"/>
  <c r="Q2493" i="1"/>
  <c r="O2493" i="1"/>
  <c r="N2493" i="1"/>
  <c r="K2493" i="1"/>
  <c r="J2493" i="1"/>
  <c r="I2493" i="1"/>
  <c r="H2493" i="1"/>
  <c r="AH2492" i="1"/>
  <c r="AG2492" i="1"/>
  <c r="U2492" i="1"/>
  <c r="S2492" i="1"/>
  <c r="R2492" i="1"/>
  <c r="Q2492" i="1"/>
  <c r="O2492" i="1"/>
  <c r="N2492" i="1"/>
  <c r="K2492" i="1"/>
  <c r="J2492" i="1"/>
  <c r="I2492" i="1"/>
  <c r="H2492" i="1"/>
  <c r="AH2491" i="1"/>
  <c r="AG2491" i="1"/>
  <c r="U2491" i="1"/>
  <c r="S2491" i="1"/>
  <c r="R2491" i="1"/>
  <c r="Q2491" i="1"/>
  <c r="O2491" i="1"/>
  <c r="N2491" i="1"/>
  <c r="K2491" i="1"/>
  <c r="J2491" i="1"/>
  <c r="I2491" i="1"/>
  <c r="H2491" i="1"/>
  <c r="AH2490" i="1"/>
  <c r="AG2490" i="1" s="1"/>
  <c r="U2490" i="1"/>
  <c r="S2490" i="1"/>
  <c r="R2490" i="1"/>
  <c r="Q2490" i="1"/>
  <c r="O2490" i="1"/>
  <c r="N2490" i="1"/>
  <c r="K2490" i="1"/>
  <c r="L2490" i="1" s="1"/>
  <c r="J2490" i="1"/>
  <c r="I2490" i="1"/>
  <c r="H2490" i="1"/>
  <c r="AH2489" i="1"/>
  <c r="AG2489" i="1" s="1"/>
  <c r="U2489" i="1"/>
  <c r="V2489" i="1" s="1"/>
  <c r="S2489" i="1"/>
  <c r="R2489" i="1"/>
  <c r="Q2489" i="1"/>
  <c r="O2489" i="1"/>
  <c r="N2489" i="1"/>
  <c r="K2489" i="1"/>
  <c r="L2489" i="1" s="1"/>
  <c r="J2489" i="1"/>
  <c r="I2489" i="1"/>
  <c r="H2489" i="1"/>
  <c r="AH2488" i="1"/>
  <c r="AG2488" i="1" s="1"/>
  <c r="U2488" i="1"/>
  <c r="S2488" i="1"/>
  <c r="R2488" i="1"/>
  <c r="Q2488" i="1"/>
  <c r="O2488" i="1"/>
  <c r="N2488" i="1"/>
  <c r="M2488" i="1"/>
  <c r="K2488" i="1"/>
  <c r="J2488" i="1"/>
  <c r="I2488" i="1"/>
  <c r="H2488" i="1"/>
  <c r="AH2487" i="1"/>
  <c r="AG2487" i="1"/>
  <c r="U2487" i="1"/>
  <c r="S2487" i="1"/>
  <c r="R2487" i="1"/>
  <c r="Q2487" i="1"/>
  <c r="O2487" i="1"/>
  <c r="N2487" i="1"/>
  <c r="K2487" i="1"/>
  <c r="L2487" i="1" s="1"/>
  <c r="J2487" i="1"/>
  <c r="I2487" i="1"/>
  <c r="H2487" i="1"/>
  <c r="AH2486" i="1"/>
  <c r="AG2486" i="1"/>
  <c r="U2486" i="1"/>
  <c r="S2486" i="1"/>
  <c r="R2486" i="1"/>
  <c r="Q2486" i="1"/>
  <c r="O2486" i="1"/>
  <c r="N2486" i="1"/>
  <c r="K2486" i="1"/>
  <c r="J2486" i="1"/>
  <c r="I2486" i="1"/>
  <c r="H2486" i="1"/>
  <c r="AH2485" i="1"/>
  <c r="AG2485" i="1"/>
  <c r="U2485" i="1"/>
  <c r="S2485" i="1"/>
  <c r="R2485" i="1"/>
  <c r="Q2485" i="1"/>
  <c r="O2485" i="1"/>
  <c r="N2485" i="1"/>
  <c r="K2485" i="1"/>
  <c r="J2485" i="1"/>
  <c r="I2485" i="1"/>
  <c r="H2485" i="1"/>
  <c r="AH2484" i="1"/>
  <c r="AG2484" i="1" s="1"/>
  <c r="U2484" i="1"/>
  <c r="S2484" i="1"/>
  <c r="R2484" i="1"/>
  <c r="Q2484" i="1"/>
  <c r="O2484" i="1"/>
  <c r="N2484" i="1"/>
  <c r="K2484" i="1"/>
  <c r="J2484" i="1"/>
  <c r="I2484" i="1"/>
  <c r="H2484" i="1"/>
  <c r="AH2483" i="1"/>
  <c r="AG2483" i="1"/>
  <c r="U2483" i="1"/>
  <c r="S2483" i="1"/>
  <c r="R2483" i="1"/>
  <c r="Q2483" i="1"/>
  <c r="O2483" i="1"/>
  <c r="N2483" i="1"/>
  <c r="K2483" i="1"/>
  <c r="L2483" i="1" s="1"/>
  <c r="J2483" i="1"/>
  <c r="I2483" i="1"/>
  <c r="H2483" i="1"/>
  <c r="AH2482" i="1"/>
  <c r="AG2482" i="1" s="1"/>
  <c r="U2482" i="1"/>
  <c r="T2482" i="1" s="1"/>
  <c r="S2482" i="1"/>
  <c r="R2482" i="1"/>
  <c r="Q2482" i="1"/>
  <c r="O2482" i="1"/>
  <c r="N2482" i="1"/>
  <c r="K2482" i="1"/>
  <c r="L2482" i="1" s="1"/>
  <c r="J2482" i="1"/>
  <c r="I2482" i="1"/>
  <c r="H2482" i="1"/>
  <c r="AH2481" i="1"/>
  <c r="AG2481" i="1" s="1"/>
  <c r="U2481" i="1"/>
  <c r="S2481" i="1"/>
  <c r="R2481" i="1"/>
  <c r="Q2481" i="1"/>
  <c r="O2481" i="1"/>
  <c r="N2481" i="1"/>
  <c r="K2481" i="1"/>
  <c r="L2481" i="1" s="1"/>
  <c r="J2481" i="1"/>
  <c r="I2481" i="1"/>
  <c r="H2481" i="1"/>
  <c r="AH2480" i="1"/>
  <c r="AG2480" i="1" s="1"/>
  <c r="U2480" i="1"/>
  <c r="T2480" i="1" s="1"/>
  <c r="S2480" i="1"/>
  <c r="R2480" i="1"/>
  <c r="Q2480" i="1"/>
  <c r="O2480" i="1"/>
  <c r="N2480" i="1"/>
  <c r="M2480" i="1"/>
  <c r="K2480" i="1"/>
  <c r="J2480" i="1"/>
  <c r="I2480" i="1"/>
  <c r="H2480" i="1"/>
  <c r="AH2479" i="1"/>
  <c r="AG2479" i="1"/>
  <c r="U2479" i="1"/>
  <c r="V2479" i="1" s="1"/>
  <c r="S2479" i="1"/>
  <c r="R2479" i="1"/>
  <c r="Q2479" i="1"/>
  <c r="O2479" i="1"/>
  <c r="N2479" i="1"/>
  <c r="K2479" i="1"/>
  <c r="J2479" i="1"/>
  <c r="I2479" i="1"/>
  <c r="H2479" i="1"/>
  <c r="AH2478" i="1"/>
  <c r="AG2478" i="1" s="1"/>
  <c r="U2478" i="1"/>
  <c r="S2478" i="1"/>
  <c r="R2478" i="1"/>
  <c r="Q2478" i="1"/>
  <c r="O2478" i="1"/>
  <c r="N2478" i="1"/>
  <c r="M2478" i="1"/>
  <c r="K2478" i="1"/>
  <c r="J2478" i="1"/>
  <c r="I2478" i="1"/>
  <c r="H2478" i="1"/>
  <c r="AH2477" i="1"/>
  <c r="AG2477" i="1"/>
  <c r="U2477" i="1"/>
  <c r="S2477" i="1"/>
  <c r="R2477" i="1"/>
  <c r="Q2477" i="1"/>
  <c r="O2477" i="1"/>
  <c r="N2477" i="1"/>
  <c r="K2477" i="1"/>
  <c r="L2477" i="1" s="1"/>
  <c r="J2477" i="1"/>
  <c r="I2477" i="1"/>
  <c r="H2477" i="1"/>
  <c r="AH2476" i="1"/>
  <c r="AG2476" i="1" s="1"/>
  <c r="U2476" i="1"/>
  <c r="S2476" i="1"/>
  <c r="R2476" i="1"/>
  <c r="Q2476" i="1"/>
  <c r="O2476" i="1"/>
  <c r="N2476" i="1"/>
  <c r="K2476" i="1"/>
  <c r="J2476" i="1"/>
  <c r="I2476" i="1"/>
  <c r="H2476" i="1"/>
  <c r="AH2475" i="1"/>
  <c r="AG2475" i="1" s="1"/>
  <c r="U2475" i="1"/>
  <c r="V2475" i="1" s="1"/>
  <c r="S2475" i="1"/>
  <c r="R2475" i="1"/>
  <c r="Q2475" i="1"/>
  <c r="O2475" i="1"/>
  <c r="N2475" i="1"/>
  <c r="M2475" i="1"/>
  <c r="K2475" i="1"/>
  <c r="J2475" i="1"/>
  <c r="I2475" i="1"/>
  <c r="H2475" i="1"/>
  <c r="AH2474" i="1"/>
  <c r="AG2474" i="1"/>
  <c r="U2474" i="1"/>
  <c r="S2474" i="1"/>
  <c r="R2474" i="1"/>
  <c r="Q2474" i="1"/>
  <c r="O2474" i="1"/>
  <c r="N2474" i="1"/>
  <c r="K2474" i="1"/>
  <c r="J2474" i="1"/>
  <c r="I2474" i="1"/>
  <c r="H2474" i="1"/>
  <c r="AH2473" i="1"/>
  <c r="AG2473" i="1"/>
  <c r="U2473" i="1"/>
  <c r="S2473" i="1"/>
  <c r="R2473" i="1"/>
  <c r="Q2473" i="1"/>
  <c r="O2473" i="1"/>
  <c r="N2473" i="1"/>
  <c r="K2473" i="1"/>
  <c r="J2473" i="1"/>
  <c r="I2473" i="1"/>
  <c r="H2473" i="1"/>
  <c r="AH2472" i="1"/>
  <c r="AG2472" i="1"/>
  <c r="U2472" i="1"/>
  <c r="S2472" i="1"/>
  <c r="R2472" i="1"/>
  <c r="Q2472" i="1"/>
  <c r="O2472" i="1"/>
  <c r="N2472" i="1"/>
  <c r="K2472" i="1"/>
  <c r="J2472" i="1"/>
  <c r="I2472" i="1"/>
  <c r="H2472" i="1"/>
  <c r="AH2471" i="1"/>
  <c r="AG2471" i="1" s="1"/>
  <c r="U2471" i="1"/>
  <c r="T2471" i="1" s="1"/>
  <c r="S2471" i="1"/>
  <c r="R2471" i="1"/>
  <c r="Q2471" i="1"/>
  <c r="O2471" i="1"/>
  <c r="N2471" i="1"/>
  <c r="M2471" i="1"/>
  <c r="K2471" i="1"/>
  <c r="J2471" i="1"/>
  <c r="I2471" i="1"/>
  <c r="H2471" i="1"/>
  <c r="AH2470" i="1"/>
  <c r="AG2470" i="1" s="1"/>
  <c r="U2470" i="1"/>
  <c r="S2470" i="1"/>
  <c r="R2470" i="1"/>
  <c r="Q2470" i="1"/>
  <c r="O2470" i="1"/>
  <c r="N2470" i="1"/>
  <c r="M2470" i="1"/>
  <c r="K2470" i="1"/>
  <c r="L2470" i="1" s="1"/>
  <c r="J2470" i="1"/>
  <c r="I2470" i="1"/>
  <c r="H2470" i="1"/>
  <c r="AH2469" i="1"/>
  <c r="AG2469" i="1" s="1"/>
  <c r="U2469" i="1"/>
  <c r="S2469" i="1"/>
  <c r="R2469" i="1"/>
  <c r="Q2469" i="1"/>
  <c r="O2469" i="1"/>
  <c r="N2469" i="1"/>
  <c r="M2469" i="1"/>
  <c r="K2469" i="1"/>
  <c r="J2469" i="1"/>
  <c r="I2469" i="1"/>
  <c r="H2469" i="1"/>
  <c r="AH2468" i="1"/>
  <c r="AG2468" i="1"/>
  <c r="U2468" i="1"/>
  <c r="S2468" i="1"/>
  <c r="R2468" i="1"/>
  <c r="Q2468" i="1"/>
  <c r="O2468" i="1"/>
  <c r="N2468" i="1"/>
  <c r="K2468" i="1"/>
  <c r="J2468" i="1"/>
  <c r="I2468" i="1"/>
  <c r="H2468" i="1"/>
  <c r="AH2467" i="1"/>
  <c r="AG2467" i="1"/>
  <c r="U2467" i="1"/>
  <c r="S2467" i="1"/>
  <c r="R2467" i="1"/>
  <c r="Q2467" i="1"/>
  <c r="O2467" i="1"/>
  <c r="N2467" i="1"/>
  <c r="K2467" i="1"/>
  <c r="J2467" i="1"/>
  <c r="I2467" i="1"/>
  <c r="H2467" i="1"/>
  <c r="AH2466" i="1"/>
  <c r="AG2466" i="1" s="1"/>
  <c r="U2466" i="1"/>
  <c r="V2466" i="1" s="1"/>
  <c r="S2466" i="1"/>
  <c r="R2466" i="1"/>
  <c r="Q2466" i="1"/>
  <c r="O2466" i="1"/>
  <c r="N2466" i="1"/>
  <c r="K2466" i="1"/>
  <c r="L2466" i="1" s="1"/>
  <c r="J2466" i="1"/>
  <c r="I2466" i="1"/>
  <c r="H2466" i="1"/>
  <c r="AH2465" i="1"/>
  <c r="AG2465" i="1"/>
  <c r="U2465" i="1"/>
  <c r="S2465" i="1"/>
  <c r="R2465" i="1"/>
  <c r="Q2465" i="1"/>
  <c r="O2465" i="1"/>
  <c r="N2465" i="1"/>
  <c r="K2465" i="1"/>
  <c r="J2465" i="1"/>
  <c r="I2465" i="1"/>
  <c r="H2465" i="1"/>
  <c r="AH2464" i="1"/>
  <c r="AG2464" i="1" s="1"/>
  <c r="U2464" i="1"/>
  <c r="V2464" i="1" s="1"/>
  <c r="S2464" i="1"/>
  <c r="R2464" i="1"/>
  <c r="Q2464" i="1"/>
  <c r="O2464" i="1"/>
  <c r="N2464" i="1"/>
  <c r="M2464" i="1"/>
  <c r="K2464" i="1"/>
  <c r="J2464" i="1"/>
  <c r="I2464" i="1"/>
  <c r="H2464" i="1"/>
  <c r="AH2463" i="1"/>
  <c r="AG2463" i="1"/>
  <c r="U2463" i="1"/>
  <c r="S2463" i="1"/>
  <c r="R2463" i="1"/>
  <c r="Q2463" i="1"/>
  <c r="O2463" i="1"/>
  <c r="N2463" i="1"/>
  <c r="K2463" i="1"/>
  <c r="L2463" i="1" s="1"/>
  <c r="J2463" i="1"/>
  <c r="I2463" i="1"/>
  <c r="H2463" i="1"/>
  <c r="AH2462" i="1"/>
  <c r="AG2462" i="1" s="1"/>
  <c r="U2462" i="1"/>
  <c r="S2462" i="1"/>
  <c r="R2462" i="1"/>
  <c r="Q2462" i="1"/>
  <c r="O2462" i="1"/>
  <c r="N2462" i="1"/>
  <c r="M2462" i="1"/>
  <c r="K2462" i="1"/>
  <c r="J2462" i="1"/>
  <c r="I2462" i="1"/>
  <c r="H2462" i="1"/>
  <c r="AH2461" i="1"/>
  <c r="AG2461" i="1"/>
  <c r="U2461" i="1"/>
  <c r="S2461" i="1"/>
  <c r="R2461" i="1"/>
  <c r="Q2461" i="1"/>
  <c r="O2461" i="1"/>
  <c r="N2461" i="1"/>
  <c r="K2461" i="1"/>
  <c r="J2461" i="1"/>
  <c r="I2461" i="1"/>
  <c r="H2461" i="1"/>
  <c r="AH2460" i="1"/>
  <c r="AG2460" i="1"/>
  <c r="U2460" i="1"/>
  <c r="S2460" i="1"/>
  <c r="R2460" i="1"/>
  <c r="Q2460" i="1"/>
  <c r="O2460" i="1"/>
  <c r="N2460" i="1"/>
  <c r="K2460" i="1"/>
  <c r="J2460" i="1"/>
  <c r="I2460" i="1"/>
  <c r="H2460" i="1"/>
  <c r="AH2459" i="1"/>
  <c r="AG2459" i="1"/>
  <c r="U2459" i="1"/>
  <c r="S2459" i="1"/>
  <c r="R2459" i="1"/>
  <c r="Q2459" i="1"/>
  <c r="O2459" i="1"/>
  <c r="N2459" i="1"/>
  <c r="K2459" i="1"/>
  <c r="J2459" i="1"/>
  <c r="I2459" i="1"/>
  <c r="H2459" i="1"/>
  <c r="AH2458" i="1"/>
  <c r="AG2458" i="1"/>
  <c r="U2458" i="1"/>
  <c r="S2458" i="1"/>
  <c r="R2458" i="1"/>
  <c r="Q2458" i="1"/>
  <c r="O2458" i="1"/>
  <c r="N2458" i="1"/>
  <c r="K2458" i="1"/>
  <c r="J2458" i="1"/>
  <c r="I2458" i="1"/>
  <c r="H2458" i="1"/>
  <c r="AH2457" i="1"/>
  <c r="AG2457" i="1" s="1"/>
  <c r="U2457" i="1"/>
  <c r="S2457" i="1"/>
  <c r="R2457" i="1"/>
  <c r="Q2457" i="1"/>
  <c r="O2457" i="1"/>
  <c r="N2457" i="1"/>
  <c r="K2457" i="1"/>
  <c r="L2457" i="1" s="1"/>
  <c r="J2457" i="1"/>
  <c r="I2457" i="1"/>
  <c r="H2457" i="1"/>
  <c r="AH2456" i="1"/>
  <c r="AG2456" i="1"/>
  <c r="U2456" i="1"/>
  <c r="V2456" i="1" s="1"/>
  <c r="S2456" i="1"/>
  <c r="R2456" i="1"/>
  <c r="Q2456" i="1"/>
  <c r="O2456" i="1"/>
  <c r="N2456" i="1"/>
  <c r="K2456" i="1"/>
  <c r="J2456" i="1"/>
  <c r="I2456" i="1"/>
  <c r="H2456" i="1"/>
  <c r="AH2455" i="1"/>
  <c r="AG2455" i="1"/>
  <c r="U2455" i="1"/>
  <c r="S2455" i="1"/>
  <c r="R2455" i="1"/>
  <c r="Q2455" i="1"/>
  <c r="O2455" i="1"/>
  <c r="N2455" i="1"/>
  <c r="K2455" i="1"/>
  <c r="J2455" i="1"/>
  <c r="I2455" i="1"/>
  <c r="H2455" i="1"/>
  <c r="AH2454" i="1"/>
  <c r="AG2454" i="1" s="1"/>
  <c r="U2454" i="1"/>
  <c r="V2454" i="1" s="1"/>
  <c r="S2454" i="1"/>
  <c r="R2454" i="1"/>
  <c r="Q2454" i="1"/>
  <c r="O2454" i="1"/>
  <c r="N2454" i="1"/>
  <c r="M2454" i="1"/>
  <c r="K2454" i="1"/>
  <c r="J2454" i="1"/>
  <c r="I2454" i="1"/>
  <c r="H2454" i="1"/>
  <c r="AH2453" i="1"/>
  <c r="AG2453" i="1"/>
  <c r="U2453" i="1"/>
  <c r="T2453" i="1" s="1"/>
  <c r="S2453" i="1"/>
  <c r="R2453" i="1"/>
  <c r="Q2453" i="1"/>
  <c r="O2453" i="1"/>
  <c r="N2453" i="1"/>
  <c r="K2453" i="1"/>
  <c r="J2453" i="1"/>
  <c r="I2453" i="1"/>
  <c r="H2453" i="1"/>
  <c r="AH2452" i="1"/>
  <c r="AG2452" i="1"/>
  <c r="U2452" i="1"/>
  <c r="S2452" i="1"/>
  <c r="R2452" i="1"/>
  <c r="Q2452" i="1"/>
  <c r="O2452" i="1"/>
  <c r="N2452" i="1"/>
  <c r="K2452" i="1"/>
  <c r="J2452" i="1"/>
  <c r="I2452" i="1"/>
  <c r="H2452" i="1"/>
  <c r="AH2451" i="1"/>
  <c r="AG2451" i="1"/>
  <c r="U2451" i="1"/>
  <c r="S2451" i="1"/>
  <c r="R2451" i="1"/>
  <c r="Q2451" i="1"/>
  <c r="O2451" i="1"/>
  <c r="N2451" i="1"/>
  <c r="K2451" i="1"/>
  <c r="J2451" i="1"/>
  <c r="I2451" i="1"/>
  <c r="H2451" i="1"/>
  <c r="AH2450" i="1"/>
  <c r="AG2450" i="1" s="1"/>
  <c r="U2450" i="1"/>
  <c r="V2450" i="1" s="1"/>
  <c r="S2450" i="1"/>
  <c r="R2450" i="1"/>
  <c r="Q2450" i="1"/>
  <c r="O2450" i="1"/>
  <c r="N2450" i="1"/>
  <c r="K2450" i="1"/>
  <c r="L2450" i="1" s="1"/>
  <c r="J2450" i="1"/>
  <c r="I2450" i="1"/>
  <c r="H2450" i="1"/>
  <c r="AH2449" i="1"/>
  <c r="AG2449" i="1"/>
  <c r="U2449" i="1"/>
  <c r="S2449" i="1"/>
  <c r="R2449" i="1"/>
  <c r="Q2449" i="1"/>
  <c r="O2449" i="1"/>
  <c r="N2449" i="1"/>
  <c r="K2449" i="1"/>
  <c r="J2449" i="1"/>
  <c r="I2449" i="1"/>
  <c r="H2449" i="1"/>
  <c r="AH2448" i="1"/>
  <c r="AG2448" i="1" s="1"/>
  <c r="U2448" i="1"/>
  <c r="S2448" i="1"/>
  <c r="R2448" i="1"/>
  <c r="Q2448" i="1"/>
  <c r="O2448" i="1"/>
  <c r="N2448" i="1"/>
  <c r="M2448" i="1"/>
  <c r="K2448" i="1"/>
  <c r="J2448" i="1"/>
  <c r="I2448" i="1"/>
  <c r="H2448" i="1"/>
  <c r="AH2447" i="1"/>
  <c r="AG2447" i="1"/>
  <c r="U2447" i="1"/>
  <c r="S2447" i="1"/>
  <c r="R2447" i="1"/>
  <c r="Q2447" i="1"/>
  <c r="O2447" i="1"/>
  <c r="N2447" i="1"/>
  <c r="K2447" i="1"/>
  <c r="L2447" i="1" s="1"/>
  <c r="J2447" i="1"/>
  <c r="I2447" i="1"/>
  <c r="H2447" i="1"/>
  <c r="AH2446" i="1"/>
  <c r="AG2446" i="1" s="1"/>
  <c r="U2446" i="1"/>
  <c r="S2446" i="1"/>
  <c r="R2446" i="1"/>
  <c r="Q2446" i="1"/>
  <c r="O2446" i="1"/>
  <c r="N2446" i="1"/>
  <c r="M2446" i="1"/>
  <c r="K2446" i="1"/>
  <c r="J2446" i="1"/>
  <c r="I2446" i="1"/>
  <c r="H2446" i="1"/>
  <c r="AH2445" i="1"/>
  <c r="AG2445" i="1"/>
  <c r="U2445" i="1"/>
  <c r="V2445" i="1" s="1"/>
  <c r="S2445" i="1"/>
  <c r="R2445" i="1"/>
  <c r="Q2445" i="1"/>
  <c r="O2445" i="1"/>
  <c r="N2445" i="1"/>
  <c r="K2445" i="1"/>
  <c r="J2445" i="1"/>
  <c r="I2445" i="1"/>
  <c r="H2445" i="1"/>
  <c r="AH2444" i="1"/>
  <c r="AG2444" i="1"/>
  <c r="U2444" i="1"/>
  <c r="S2444" i="1"/>
  <c r="R2444" i="1"/>
  <c r="Q2444" i="1"/>
  <c r="O2444" i="1"/>
  <c r="N2444" i="1"/>
  <c r="K2444" i="1"/>
  <c r="J2444" i="1"/>
  <c r="I2444" i="1"/>
  <c r="H2444" i="1"/>
  <c r="AH2443" i="1"/>
  <c r="AG2443" i="1"/>
  <c r="U2443" i="1"/>
  <c r="T2443" i="1" s="1"/>
  <c r="S2443" i="1"/>
  <c r="R2443" i="1"/>
  <c r="Q2443" i="1"/>
  <c r="O2443" i="1"/>
  <c r="N2443" i="1"/>
  <c r="K2443" i="1"/>
  <c r="J2443" i="1"/>
  <c r="I2443" i="1"/>
  <c r="H2443" i="1"/>
  <c r="AH2442" i="1"/>
  <c r="AG2442" i="1" s="1"/>
  <c r="U2442" i="1"/>
  <c r="S2442" i="1"/>
  <c r="R2442" i="1"/>
  <c r="Q2442" i="1"/>
  <c r="O2442" i="1"/>
  <c r="N2442" i="1"/>
  <c r="K2442" i="1"/>
  <c r="L2442" i="1" s="1"/>
  <c r="J2442" i="1"/>
  <c r="I2442" i="1"/>
  <c r="H2442" i="1"/>
  <c r="AH2441" i="1"/>
  <c r="AG2441" i="1"/>
  <c r="U2441" i="1"/>
  <c r="S2441" i="1"/>
  <c r="R2441" i="1"/>
  <c r="Q2441" i="1"/>
  <c r="O2441" i="1"/>
  <c r="N2441" i="1"/>
  <c r="K2441" i="1"/>
  <c r="J2441" i="1"/>
  <c r="I2441" i="1"/>
  <c r="H2441" i="1"/>
  <c r="AH2440" i="1"/>
  <c r="AG2440" i="1" s="1"/>
  <c r="U2440" i="1"/>
  <c r="V2440" i="1" s="1"/>
  <c r="S2440" i="1"/>
  <c r="R2440" i="1"/>
  <c r="Q2440" i="1"/>
  <c r="O2440" i="1"/>
  <c r="N2440" i="1"/>
  <c r="M2440" i="1"/>
  <c r="K2440" i="1"/>
  <c r="J2440" i="1"/>
  <c r="I2440" i="1"/>
  <c r="H2440" i="1"/>
  <c r="AH2439" i="1"/>
  <c r="AG2439" i="1"/>
  <c r="U2439" i="1"/>
  <c r="S2439" i="1"/>
  <c r="R2439" i="1"/>
  <c r="Q2439" i="1"/>
  <c r="O2439" i="1"/>
  <c r="N2439" i="1"/>
  <c r="K2439" i="1"/>
  <c r="L2439" i="1" s="1"/>
  <c r="J2439" i="1"/>
  <c r="I2439" i="1"/>
  <c r="H2439" i="1"/>
  <c r="AH2438" i="1"/>
  <c r="AG2438" i="1" s="1"/>
  <c r="U2438" i="1"/>
  <c r="S2438" i="1"/>
  <c r="R2438" i="1"/>
  <c r="Q2438" i="1"/>
  <c r="O2438" i="1"/>
  <c r="N2438" i="1"/>
  <c r="M2438" i="1"/>
  <c r="K2438" i="1"/>
  <c r="J2438" i="1"/>
  <c r="I2438" i="1"/>
  <c r="H2438" i="1"/>
  <c r="AH2437" i="1"/>
  <c r="AG2437" i="1"/>
  <c r="U2437" i="1"/>
  <c r="T2437" i="1" s="1"/>
  <c r="S2437" i="1"/>
  <c r="R2437" i="1"/>
  <c r="Q2437" i="1"/>
  <c r="O2437" i="1"/>
  <c r="N2437" i="1"/>
  <c r="K2437" i="1"/>
  <c r="J2437" i="1"/>
  <c r="I2437" i="1"/>
  <c r="H2437" i="1"/>
  <c r="AH2436" i="1"/>
  <c r="AG2436" i="1"/>
  <c r="U2436" i="1"/>
  <c r="T2436" i="1" s="1"/>
  <c r="S2436" i="1"/>
  <c r="R2436" i="1"/>
  <c r="Q2436" i="1"/>
  <c r="O2436" i="1"/>
  <c r="N2436" i="1"/>
  <c r="K2436" i="1"/>
  <c r="J2436" i="1"/>
  <c r="I2436" i="1"/>
  <c r="H2436" i="1"/>
  <c r="AH2435" i="1"/>
  <c r="AG2435" i="1"/>
  <c r="U2435" i="1"/>
  <c r="S2435" i="1"/>
  <c r="R2435" i="1"/>
  <c r="Q2435" i="1"/>
  <c r="O2435" i="1"/>
  <c r="N2435" i="1"/>
  <c r="K2435" i="1"/>
  <c r="J2435" i="1"/>
  <c r="I2435" i="1"/>
  <c r="H2435" i="1"/>
  <c r="AH2434" i="1"/>
  <c r="AG2434" i="1" s="1"/>
  <c r="U2434" i="1"/>
  <c r="S2434" i="1"/>
  <c r="R2434" i="1"/>
  <c r="Q2434" i="1"/>
  <c r="O2434" i="1"/>
  <c r="N2434" i="1"/>
  <c r="K2434" i="1"/>
  <c r="L2434" i="1" s="1"/>
  <c r="J2434" i="1"/>
  <c r="I2434" i="1"/>
  <c r="H2434" i="1"/>
  <c r="AH2433" i="1"/>
  <c r="AG2433" i="1"/>
  <c r="U2433" i="1"/>
  <c r="V2433" i="1" s="1"/>
  <c r="S2433" i="1"/>
  <c r="R2433" i="1"/>
  <c r="Q2433" i="1"/>
  <c r="O2433" i="1"/>
  <c r="N2433" i="1"/>
  <c r="K2433" i="1"/>
  <c r="J2433" i="1"/>
  <c r="I2433" i="1"/>
  <c r="H2433" i="1"/>
  <c r="AH2432" i="1"/>
  <c r="AG2432" i="1" s="1"/>
  <c r="U2432" i="1"/>
  <c r="S2432" i="1"/>
  <c r="R2432" i="1"/>
  <c r="Q2432" i="1"/>
  <c r="O2432" i="1"/>
  <c r="N2432" i="1"/>
  <c r="M2432" i="1"/>
  <c r="K2432" i="1"/>
  <c r="J2432" i="1"/>
  <c r="I2432" i="1"/>
  <c r="H2432" i="1"/>
  <c r="AH2431" i="1"/>
  <c r="AG2431" i="1"/>
  <c r="U2431" i="1"/>
  <c r="S2431" i="1"/>
  <c r="R2431" i="1"/>
  <c r="Q2431" i="1"/>
  <c r="O2431" i="1"/>
  <c r="N2431" i="1"/>
  <c r="K2431" i="1"/>
  <c r="L2431" i="1" s="1"/>
  <c r="J2431" i="1"/>
  <c r="I2431" i="1"/>
  <c r="H2431" i="1"/>
  <c r="AH2430" i="1"/>
  <c r="AG2430" i="1" s="1"/>
  <c r="U2430" i="1"/>
  <c r="S2430" i="1"/>
  <c r="R2430" i="1"/>
  <c r="Q2430" i="1"/>
  <c r="O2430" i="1"/>
  <c r="N2430" i="1"/>
  <c r="M2430" i="1"/>
  <c r="K2430" i="1"/>
  <c r="J2430" i="1"/>
  <c r="I2430" i="1"/>
  <c r="H2430" i="1"/>
  <c r="AH2429" i="1"/>
  <c r="AG2429" i="1"/>
  <c r="U2429" i="1"/>
  <c r="S2429" i="1"/>
  <c r="R2429" i="1"/>
  <c r="Q2429" i="1"/>
  <c r="O2429" i="1"/>
  <c r="N2429" i="1"/>
  <c r="K2429" i="1"/>
  <c r="J2429" i="1"/>
  <c r="I2429" i="1"/>
  <c r="H2429" i="1"/>
  <c r="AH2428" i="1"/>
  <c r="AG2428" i="1"/>
  <c r="U2428" i="1"/>
  <c r="S2428" i="1"/>
  <c r="R2428" i="1"/>
  <c r="Q2428" i="1"/>
  <c r="O2428" i="1"/>
  <c r="N2428" i="1"/>
  <c r="K2428" i="1"/>
  <c r="J2428" i="1"/>
  <c r="I2428" i="1"/>
  <c r="H2428" i="1"/>
  <c r="AH2427" i="1"/>
  <c r="AG2427" i="1"/>
  <c r="U2427" i="1"/>
  <c r="T2427" i="1" s="1"/>
  <c r="S2427" i="1"/>
  <c r="R2427" i="1"/>
  <c r="Q2427" i="1"/>
  <c r="O2427" i="1"/>
  <c r="N2427" i="1"/>
  <c r="K2427" i="1"/>
  <c r="J2427" i="1"/>
  <c r="I2427" i="1"/>
  <c r="H2427" i="1"/>
  <c r="AH2426" i="1"/>
  <c r="AG2426" i="1"/>
  <c r="U2426" i="1"/>
  <c r="S2426" i="1"/>
  <c r="R2426" i="1"/>
  <c r="Q2426" i="1"/>
  <c r="O2426" i="1"/>
  <c r="N2426" i="1"/>
  <c r="K2426" i="1"/>
  <c r="J2426" i="1"/>
  <c r="I2426" i="1"/>
  <c r="H2426" i="1"/>
  <c r="AH2425" i="1"/>
  <c r="AG2425" i="1" s="1"/>
  <c r="U2425" i="1"/>
  <c r="T2425" i="1" s="1"/>
  <c r="S2425" i="1"/>
  <c r="R2425" i="1"/>
  <c r="Q2425" i="1"/>
  <c r="O2425" i="1"/>
  <c r="N2425" i="1"/>
  <c r="K2425" i="1"/>
  <c r="L2425" i="1" s="1"/>
  <c r="J2425" i="1"/>
  <c r="I2425" i="1"/>
  <c r="H2425" i="1"/>
  <c r="AH2424" i="1"/>
  <c r="AG2424" i="1"/>
  <c r="U2424" i="1"/>
  <c r="S2424" i="1"/>
  <c r="R2424" i="1"/>
  <c r="Q2424" i="1"/>
  <c r="O2424" i="1"/>
  <c r="N2424" i="1"/>
  <c r="K2424" i="1"/>
  <c r="J2424" i="1"/>
  <c r="I2424" i="1"/>
  <c r="H2424" i="1"/>
  <c r="AH2423" i="1"/>
  <c r="AG2423" i="1"/>
  <c r="U2423" i="1"/>
  <c r="S2423" i="1"/>
  <c r="R2423" i="1"/>
  <c r="Q2423" i="1"/>
  <c r="O2423" i="1"/>
  <c r="N2423" i="1"/>
  <c r="K2423" i="1"/>
  <c r="L2423" i="1" s="1"/>
  <c r="J2423" i="1"/>
  <c r="I2423" i="1"/>
  <c r="H2423" i="1"/>
  <c r="AH2422" i="1"/>
  <c r="AG2422" i="1" s="1"/>
  <c r="U2422" i="1"/>
  <c r="V2422" i="1" s="1"/>
  <c r="S2422" i="1"/>
  <c r="R2422" i="1"/>
  <c r="Q2422" i="1"/>
  <c r="O2422" i="1"/>
  <c r="N2422" i="1"/>
  <c r="M2422" i="1"/>
  <c r="K2422" i="1"/>
  <c r="J2422" i="1"/>
  <c r="I2422" i="1"/>
  <c r="H2422" i="1"/>
  <c r="AH2421" i="1"/>
  <c r="AG2421" i="1"/>
  <c r="U2421" i="1"/>
  <c r="T2421" i="1" s="1"/>
  <c r="S2421" i="1"/>
  <c r="R2421" i="1"/>
  <c r="Q2421" i="1"/>
  <c r="O2421" i="1"/>
  <c r="N2421" i="1"/>
  <c r="K2421" i="1"/>
  <c r="J2421" i="1"/>
  <c r="I2421" i="1"/>
  <c r="H2421" i="1"/>
  <c r="AH2420" i="1"/>
  <c r="AG2420" i="1"/>
  <c r="U2420" i="1"/>
  <c r="S2420" i="1"/>
  <c r="R2420" i="1"/>
  <c r="Q2420" i="1"/>
  <c r="O2420" i="1"/>
  <c r="N2420" i="1"/>
  <c r="K2420" i="1"/>
  <c r="J2420" i="1"/>
  <c r="I2420" i="1"/>
  <c r="H2420" i="1"/>
  <c r="AH2419" i="1"/>
  <c r="AG2419" i="1"/>
  <c r="U2419" i="1"/>
  <c r="S2419" i="1"/>
  <c r="R2419" i="1"/>
  <c r="Q2419" i="1"/>
  <c r="O2419" i="1"/>
  <c r="N2419" i="1"/>
  <c r="K2419" i="1"/>
  <c r="J2419" i="1"/>
  <c r="I2419" i="1"/>
  <c r="H2419" i="1"/>
  <c r="AH2418" i="1"/>
  <c r="AG2418" i="1"/>
  <c r="U2418" i="1"/>
  <c r="V2418" i="1" s="1"/>
  <c r="S2418" i="1"/>
  <c r="R2418" i="1"/>
  <c r="Q2418" i="1"/>
  <c r="O2418" i="1"/>
  <c r="N2418" i="1"/>
  <c r="K2418" i="1"/>
  <c r="J2418" i="1"/>
  <c r="I2418" i="1"/>
  <c r="H2418" i="1"/>
  <c r="AH2417" i="1"/>
  <c r="AG2417" i="1" s="1"/>
  <c r="U2417" i="1"/>
  <c r="S2417" i="1"/>
  <c r="R2417" i="1"/>
  <c r="Q2417" i="1"/>
  <c r="O2417" i="1"/>
  <c r="N2417" i="1"/>
  <c r="K2417" i="1"/>
  <c r="L2417" i="1" s="1"/>
  <c r="J2417" i="1"/>
  <c r="I2417" i="1"/>
  <c r="H2417" i="1"/>
  <c r="AH2416" i="1"/>
  <c r="AG2416" i="1"/>
  <c r="U2416" i="1"/>
  <c r="V2416" i="1" s="1"/>
  <c r="S2416" i="1"/>
  <c r="R2416" i="1"/>
  <c r="Q2416" i="1"/>
  <c r="O2416" i="1"/>
  <c r="N2416" i="1"/>
  <c r="K2416" i="1"/>
  <c r="J2416" i="1"/>
  <c r="I2416" i="1"/>
  <c r="H2416" i="1"/>
  <c r="AH2415" i="1"/>
  <c r="AG2415" i="1"/>
  <c r="U2415" i="1"/>
  <c r="S2415" i="1"/>
  <c r="R2415" i="1"/>
  <c r="Q2415" i="1"/>
  <c r="O2415" i="1"/>
  <c r="N2415" i="1"/>
  <c r="K2415" i="1"/>
  <c r="L2415" i="1" s="1"/>
  <c r="J2415" i="1"/>
  <c r="I2415" i="1"/>
  <c r="H2415" i="1"/>
  <c r="AH2414" i="1"/>
  <c r="AG2414" i="1" s="1"/>
  <c r="U2414" i="1"/>
  <c r="V2414" i="1" s="1"/>
  <c r="S2414" i="1"/>
  <c r="R2414" i="1"/>
  <c r="Q2414" i="1"/>
  <c r="O2414" i="1"/>
  <c r="N2414" i="1"/>
  <c r="M2414" i="1"/>
  <c r="K2414" i="1"/>
  <c r="J2414" i="1"/>
  <c r="I2414" i="1"/>
  <c r="H2414" i="1"/>
  <c r="AH2413" i="1"/>
  <c r="AG2413" i="1"/>
  <c r="U2413" i="1"/>
  <c r="S2413" i="1"/>
  <c r="R2413" i="1"/>
  <c r="Q2413" i="1"/>
  <c r="O2413" i="1"/>
  <c r="N2413" i="1"/>
  <c r="K2413" i="1"/>
  <c r="J2413" i="1"/>
  <c r="I2413" i="1"/>
  <c r="H2413" i="1"/>
  <c r="AH2412" i="1"/>
  <c r="AG2412" i="1" s="1"/>
  <c r="U2412" i="1"/>
  <c r="T2412" i="1" s="1"/>
  <c r="S2412" i="1"/>
  <c r="R2412" i="1"/>
  <c r="Q2412" i="1"/>
  <c r="O2412" i="1"/>
  <c r="N2412" i="1"/>
  <c r="K2412" i="1"/>
  <c r="J2412" i="1"/>
  <c r="I2412" i="1"/>
  <c r="H2412" i="1"/>
  <c r="AH2411" i="1"/>
  <c r="AG2411" i="1"/>
  <c r="U2411" i="1"/>
  <c r="S2411" i="1"/>
  <c r="R2411" i="1"/>
  <c r="Q2411" i="1"/>
  <c r="O2411" i="1"/>
  <c r="N2411" i="1"/>
  <c r="K2411" i="1"/>
  <c r="J2411" i="1"/>
  <c r="I2411" i="1"/>
  <c r="H2411" i="1"/>
  <c r="AH2410" i="1"/>
  <c r="AG2410" i="1"/>
  <c r="U2410" i="1"/>
  <c r="S2410" i="1"/>
  <c r="R2410" i="1"/>
  <c r="Q2410" i="1"/>
  <c r="O2410" i="1"/>
  <c r="N2410" i="1"/>
  <c r="K2410" i="1"/>
  <c r="J2410" i="1"/>
  <c r="I2410" i="1"/>
  <c r="H2410" i="1"/>
  <c r="AH2409" i="1"/>
  <c r="AG2409" i="1"/>
  <c r="U2409" i="1"/>
  <c r="V2409" i="1" s="1"/>
  <c r="S2409" i="1"/>
  <c r="R2409" i="1"/>
  <c r="Q2409" i="1"/>
  <c r="O2409" i="1"/>
  <c r="N2409" i="1"/>
  <c r="K2409" i="1"/>
  <c r="J2409" i="1"/>
  <c r="I2409" i="1"/>
  <c r="H2409" i="1"/>
  <c r="AH2408" i="1"/>
  <c r="AG2408" i="1"/>
  <c r="U2408" i="1"/>
  <c r="S2408" i="1"/>
  <c r="R2408" i="1"/>
  <c r="Q2408" i="1"/>
  <c r="O2408" i="1"/>
  <c r="N2408" i="1"/>
  <c r="K2408" i="1"/>
  <c r="L2408" i="1" s="1"/>
  <c r="J2408" i="1"/>
  <c r="I2408" i="1"/>
  <c r="H2408" i="1"/>
  <c r="AH2407" i="1"/>
  <c r="AG2407" i="1"/>
  <c r="U2407" i="1"/>
  <c r="V2407" i="1" s="1"/>
  <c r="S2407" i="1"/>
  <c r="R2407" i="1"/>
  <c r="Q2407" i="1"/>
  <c r="O2407" i="1"/>
  <c r="N2407" i="1"/>
  <c r="K2407" i="1"/>
  <c r="J2407" i="1"/>
  <c r="I2407" i="1"/>
  <c r="H2407" i="1"/>
  <c r="AH2406" i="1"/>
  <c r="AG2406" i="1"/>
  <c r="U2406" i="1"/>
  <c r="S2406" i="1"/>
  <c r="R2406" i="1"/>
  <c r="Q2406" i="1"/>
  <c r="O2406" i="1"/>
  <c r="N2406" i="1"/>
  <c r="K2406" i="1"/>
  <c r="J2406" i="1"/>
  <c r="I2406" i="1"/>
  <c r="H2406" i="1"/>
  <c r="AH2405" i="1"/>
  <c r="AG2405" i="1" s="1"/>
  <c r="U2405" i="1"/>
  <c r="V2405" i="1" s="1"/>
  <c r="S2405" i="1"/>
  <c r="R2405" i="1"/>
  <c r="Q2405" i="1"/>
  <c r="O2405" i="1"/>
  <c r="N2405" i="1"/>
  <c r="M2405" i="1"/>
  <c r="K2405" i="1"/>
  <c r="J2405" i="1"/>
  <c r="I2405" i="1"/>
  <c r="H2405" i="1"/>
  <c r="AH2404" i="1"/>
  <c r="AG2404" i="1"/>
  <c r="U2404" i="1"/>
  <c r="S2404" i="1"/>
  <c r="R2404" i="1"/>
  <c r="Q2404" i="1"/>
  <c r="O2404" i="1"/>
  <c r="N2404" i="1"/>
  <c r="K2404" i="1"/>
  <c r="J2404" i="1"/>
  <c r="I2404" i="1"/>
  <c r="H2404" i="1"/>
  <c r="AH2403" i="1"/>
  <c r="AG2403" i="1"/>
  <c r="U2403" i="1"/>
  <c r="S2403" i="1"/>
  <c r="R2403" i="1"/>
  <c r="Q2403" i="1"/>
  <c r="O2403" i="1"/>
  <c r="N2403" i="1"/>
  <c r="K2403" i="1"/>
  <c r="L2403" i="1" s="1"/>
  <c r="J2403" i="1"/>
  <c r="I2403" i="1"/>
  <c r="H2403" i="1"/>
  <c r="AH2402" i="1"/>
  <c r="AG2402" i="1"/>
  <c r="U2402" i="1"/>
  <c r="S2402" i="1"/>
  <c r="R2402" i="1"/>
  <c r="Q2402" i="1"/>
  <c r="O2402" i="1"/>
  <c r="N2402" i="1"/>
  <c r="K2402" i="1"/>
  <c r="J2402" i="1"/>
  <c r="I2402" i="1"/>
  <c r="H2402" i="1"/>
  <c r="AH2401" i="1"/>
  <c r="AG2401" i="1" s="1"/>
  <c r="U2401" i="1"/>
  <c r="S2401" i="1"/>
  <c r="R2401" i="1"/>
  <c r="Q2401" i="1"/>
  <c r="O2401" i="1"/>
  <c r="N2401" i="1"/>
  <c r="K2401" i="1"/>
  <c r="L2401" i="1" s="1"/>
  <c r="J2401" i="1"/>
  <c r="I2401" i="1"/>
  <c r="H2401" i="1"/>
  <c r="AH2400" i="1"/>
  <c r="AG2400" i="1"/>
  <c r="U2400" i="1"/>
  <c r="S2400" i="1"/>
  <c r="R2400" i="1"/>
  <c r="Q2400" i="1"/>
  <c r="O2400" i="1"/>
  <c r="N2400" i="1"/>
  <c r="K2400" i="1"/>
  <c r="J2400" i="1"/>
  <c r="I2400" i="1"/>
  <c r="H2400" i="1"/>
  <c r="AH2399" i="1"/>
  <c r="AG2399" i="1"/>
  <c r="U2399" i="1"/>
  <c r="S2399" i="1"/>
  <c r="R2399" i="1"/>
  <c r="Q2399" i="1"/>
  <c r="O2399" i="1"/>
  <c r="N2399" i="1"/>
  <c r="K2399" i="1"/>
  <c r="J2399" i="1"/>
  <c r="I2399" i="1"/>
  <c r="H2399" i="1"/>
  <c r="AH2398" i="1"/>
  <c r="AG2398" i="1" s="1"/>
  <c r="U2398" i="1"/>
  <c r="S2398" i="1"/>
  <c r="R2398" i="1"/>
  <c r="Q2398" i="1"/>
  <c r="O2398" i="1"/>
  <c r="N2398" i="1"/>
  <c r="M2398" i="1"/>
  <c r="K2398" i="1"/>
  <c r="J2398" i="1"/>
  <c r="I2398" i="1"/>
  <c r="H2398" i="1"/>
  <c r="AH2397" i="1"/>
  <c r="AG2397" i="1"/>
  <c r="U2397" i="1"/>
  <c r="S2397" i="1"/>
  <c r="R2397" i="1"/>
  <c r="Q2397" i="1"/>
  <c r="O2397" i="1"/>
  <c r="N2397" i="1"/>
  <c r="K2397" i="1"/>
  <c r="J2397" i="1"/>
  <c r="I2397" i="1"/>
  <c r="H2397" i="1"/>
  <c r="AH2396" i="1"/>
  <c r="AG2396" i="1"/>
  <c r="U2396" i="1"/>
  <c r="S2396" i="1"/>
  <c r="R2396" i="1"/>
  <c r="Q2396" i="1"/>
  <c r="O2396" i="1"/>
  <c r="N2396" i="1"/>
  <c r="K2396" i="1"/>
  <c r="J2396" i="1"/>
  <c r="I2396" i="1"/>
  <c r="H2396" i="1"/>
  <c r="AH2395" i="1"/>
  <c r="AG2395" i="1"/>
  <c r="U2395" i="1"/>
  <c r="S2395" i="1"/>
  <c r="R2395" i="1"/>
  <c r="Q2395" i="1"/>
  <c r="O2395" i="1"/>
  <c r="N2395" i="1"/>
  <c r="K2395" i="1"/>
  <c r="J2395" i="1"/>
  <c r="I2395" i="1"/>
  <c r="H2395" i="1"/>
  <c r="AH2394" i="1"/>
  <c r="AG2394" i="1" s="1"/>
  <c r="U2394" i="1"/>
  <c r="S2394" i="1"/>
  <c r="R2394" i="1"/>
  <c r="Q2394" i="1"/>
  <c r="O2394" i="1"/>
  <c r="N2394" i="1"/>
  <c r="K2394" i="1"/>
  <c r="L2394" i="1" s="1"/>
  <c r="J2394" i="1"/>
  <c r="I2394" i="1"/>
  <c r="H2394" i="1"/>
  <c r="AH2393" i="1"/>
  <c r="AG2393" i="1"/>
  <c r="U2393" i="1"/>
  <c r="T2393" i="1" s="1"/>
  <c r="S2393" i="1"/>
  <c r="R2393" i="1"/>
  <c r="Q2393" i="1"/>
  <c r="O2393" i="1"/>
  <c r="N2393" i="1"/>
  <c r="K2393" i="1"/>
  <c r="J2393" i="1"/>
  <c r="I2393" i="1"/>
  <c r="H2393" i="1"/>
  <c r="AH2392" i="1"/>
  <c r="AG2392" i="1" s="1"/>
  <c r="U2392" i="1"/>
  <c r="S2392" i="1"/>
  <c r="R2392" i="1"/>
  <c r="Q2392" i="1"/>
  <c r="O2392" i="1"/>
  <c r="N2392" i="1"/>
  <c r="M2392" i="1"/>
  <c r="K2392" i="1"/>
  <c r="J2392" i="1"/>
  <c r="I2392" i="1"/>
  <c r="H2392" i="1"/>
  <c r="AH2391" i="1"/>
  <c r="AG2391" i="1"/>
  <c r="U2391" i="1"/>
  <c r="S2391" i="1"/>
  <c r="R2391" i="1"/>
  <c r="Q2391" i="1"/>
  <c r="O2391" i="1"/>
  <c r="N2391" i="1"/>
  <c r="K2391" i="1"/>
  <c r="J2391" i="1"/>
  <c r="I2391" i="1"/>
  <c r="H2391" i="1"/>
  <c r="AH2390" i="1"/>
  <c r="AG2390" i="1"/>
  <c r="U2390" i="1"/>
  <c r="S2390" i="1"/>
  <c r="R2390" i="1"/>
  <c r="Q2390" i="1"/>
  <c r="O2390" i="1"/>
  <c r="N2390" i="1"/>
  <c r="K2390" i="1"/>
  <c r="J2390" i="1"/>
  <c r="I2390" i="1"/>
  <c r="H2390" i="1"/>
  <c r="AH2389" i="1"/>
  <c r="AG2389" i="1"/>
  <c r="U2389" i="1"/>
  <c r="S2389" i="1"/>
  <c r="R2389" i="1"/>
  <c r="Q2389" i="1"/>
  <c r="O2389" i="1"/>
  <c r="N2389" i="1"/>
  <c r="K2389" i="1"/>
  <c r="J2389" i="1"/>
  <c r="I2389" i="1"/>
  <c r="H2389" i="1"/>
  <c r="AH2388" i="1"/>
  <c r="AG2388" i="1"/>
  <c r="U2388" i="1"/>
  <c r="S2388" i="1"/>
  <c r="R2388" i="1"/>
  <c r="Q2388" i="1"/>
  <c r="O2388" i="1"/>
  <c r="N2388" i="1"/>
  <c r="K2388" i="1"/>
  <c r="J2388" i="1"/>
  <c r="I2388" i="1"/>
  <c r="H2388" i="1"/>
  <c r="AH2387" i="1"/>
  <c r="AG2387" i="1"/>
  <c r="U2387" i="1"/>
  <c r="S2387" i="1"/>
  <c r="R2387" i="1"/>
  <c r="Q2387" i="1"/>
  <c r="O2387" i="1"/>
  <c r="N2387" i="1"/>
  <c r="K2387" i="1"/>
  <c r="L2387" i="1" s="1"/>
  <c r="J2387" i="1"/>
  <c r="I2387" i="1"/>
  <c r="H2387" i="1"/>
  <c r="AH2386" i="1"/>
  <c r="AG2386" i="1"/>
  <c r="U2386" i="1"/>
  <c r="S2386" i="1"/>
  <c r="R2386" i="1"/>
  <c r="Q2386" i="1"/>
  <c r="O2386" i="1"/>
  <c r="N2386" i="1"/>
  <c r="K2386" i="1"/>
  <c r="J2386" i="1"/>
  <c r="I2386" i="1"/>
  <c r="H2386" i="1"/>
  <c r="AH2385" i="1"/>
  <c r="AG2385" i="1" s="1"/>
  <c r="U2385" i="1"/>
  <c r="S2385" i="1"/>
  <c r="R2385" i="1"/>
  <c r="Q2385" i="1"/>
  <c r="O2385" i="1"/>
  <c r="N2385" i="1"/>
  <c r="K2385" i="1"/>
  <c r="L2385" i="1" s="1"/>
  <c r="J2385" i="1"/>
  <c r="I2385" i="1"/>
  <c r="H2385" i="1"/>
  <c r="AH2384" i="1"/>
  <c r="AG2384" i="1"/>
  <c r="U2384" i="1"/>
  <c r="S2384" i="1"/>
  <c r="R2384" i="1"/>
  <c r="Q2384" i="1"/>
  <c r="O2384" i="1"/>
  <c r="N2384" i="1"/>
  <c r="K2384" i="1"/>
  <c r="J2384" i="1"/>
  <c r="I2384" i="1"/>
  <c r="H2384" i="1"/>
  <c r="AH2383" i="1"/>
  <c r="AG2383" i="1"/>
  <c r="U2383" i="1"/>
  <c r="S2383" i="1"/>
  <c r="R2383" i="1"/>
  <c r="Q2383" i="1"/>
  <c r="O2383" i="1"/>
  <c r="N2383" i="1"/>
  <c r="K2383" i="1"/>
  <c r="J2383" i="1"/>
  <c r="I2383" i="1"/>
  <c r="H2383" i="1"/>
  <c r="AH2382" i="1"/>
  <c r="AG2382" i="1" s="1"/>
  <c r="U2382" i="1"/>
  <c r="T2382" i="1" s="1"/>
  <c r="S2382" i="1"/>
  <c r="R2382" i="1"/>
  <c r="Q2382" i="1"/>
  <c r="O2382" i="1"/>
  <c r="N2382" i="1"/>
  <c r="M2382" i="1"/>
  <c r="K2382" i="1"/>
  <c r="J2382" i="1"/>
  <c r="I2382" i="1"/>
  <c r="H2382" i="1"/>
  <c r="AH2381" i="1"/>
  <c r="AG2381" i="1"/>
  <c r="U2381" i="1"/>
  <c r="S2381" i="1"/>
  <c r="R2381" i="1"/>
  <c r="Q2381" i="1"/>
  <c r="O2381" i="1"/>
  <c r="N2381" i="1"/>
  <c r="K2381" i="1"/>
  <c r="J2381" i="1"/>
  <c r="I2381" i="1"/>
  <c r="H2381" i="1"/>
  <c r="AH2380" i="1"/>
  <c r="AG2380" i="1" s="1"/>
  <c r="U2380" i="1"/>
  <c r="S2380" i="1"/>
  <c r="R2380" i="1"/>
  <c r="Q2380" i="1"/>
  <c r="O2380" i="1"/>
  <c r="N2380" i="1"/>
  <c r="K2380" i="1"/>
  <c r="J2380" i="1"/>
  <c r="I2380" i="1"/>
  <c r="H2380" i="1"/>
  <c r="AH2379" i="1"/>
  <c r="AG2379" i="1"/>
  <c r="U2379" i="1"/>
  <c r="S2379" i="1"/>
  <c r="R2379" i="1"/>
  <c r="Q2379" i="1"/>
  <c r="O2379" i="1"/>
  <c r="N2379" i="1"/>
  <c r="K2379" i="1"/>
  <c r="J2379" i="1"/>
  <c r="I2379" i="1"/>
  <c r="H2379" i="1"/>
  <c r="AH2378" i="1"/>
  <c r="AG2378" i="1"/>
  <c r="U2378" i="1"/>
  <c r="S2378" i="1"/>
  <c r="R2378" i="1"/>
  <c r="Q2378" i="1"/>
  <c r="O2378" i="1"/>
  <c r="N2378" i="1"/>
  <c r="K2378" i="1"/>
  <c r="J2378" i="1"/>
  <c r="I2378" i="1"/>
  <c r="H2378" i="1"/>
  <c r="AH2377" i="1"/>
  <c r="AG2377" i="1"/>
  <c r="U2377" i="1"/>
  <c r="T2377" i="1" s="1"/>
  <c r="S2377" i="1"/>
  <c r="R2377" i="1"/>
  <c r="Q2377" i="1"/>
  <c r="O2377" i="1"/>
  <c r="N2377" i="1"/>
  <c r="K2377" i="1"/>
  <c r="L2377" i="1" s="1"/>
  <c r="J2377" i="1"/>
  <c r="I2377" i="1"/>
  <c r="H2377" i="1"/>
  <c r="AH2376" i="1"/>
  <c r="AG2376" i="1"/>
  <c r="U2376" i="1"/>
  <c r="S2376" i="1"/>
  <c r="R2376" i="1"/>
  <c r="Q2376" i="1"/>
  <c r="O2376" i="1"/>
  <c r="N2376" i="1"/>
  <c r="K2376" i="1"/>
  <c r="J2376" i="1"/>
  <c r="I2376" i="1"/>
  <c r="H2376" i="1"/>
  <c r="AH2375" i="1"/>
  <c r="AG2375" i="1" s="1"/>
  <c r="U2375" i="1"/>
  <c r="S2375" i="1"/>
  <c r="R2375" i="1"/>
  <c r="Q2375" i="1"/>
  <c r="O2375" i="1"/>
  <c r="N2375" i="1"/>
  <c r="M2375" i="1"/>
  <c r="K2375" i="1"/>
  <c r="J2375" i="1"/>
  <c r="I2375" i="1"/>
  <c r="H2375" i="1"/>
  <c r="AH2374" i="1"/>
  <c r="AG2374" i="1"/>
  <c r="U2374" i="1"/>
  <c r="S2374" i="1"/>
  <c r="R2374" i="1"/>
  <c r="Q2374" i="1"/>
  <c r="O2374" i="1"/>
  <c r="N2374" i="1"/>
  <c r="K2374" i="1"/>
  <c r="J2374" i="1"/>
  <c r="I2374" i="1"/>
  <c r="H2374" i="1"/>
  <c r="AH2373" i="1"/>
  <c r="AG2373" i="1" s="1"/>
  <c r="U2373" i="1"/>
  <c r="S2373" i="1"/>
  <c r="R2373" i="1"/>
  <c r="Q2373" i="1"/>
  <c r="O2373" i="1"/>
  <c r="N2373" i="1"/>
  <c r="K2373" i="1"/>
  <c r="L2373" i="1" s="1"/>
  <c r="J2373" i="1"/>
  <c r="I2373" i="1"/>
  <c r="H2373" i="1"/>
  <c r="AH2372" i="1"/>
  <c r="AG2372" i="1"/>
  <c r="U2372" i="1"/>
  <c r="T2372" i="1" s="1"/>
  <c r="S2372" i="1"/>
  <c r="R2372" i="1"/>
  <c r="Q2372" i="1"/>
  <c r="O2372" i="1"/>
  <c r="N2372" i="1"/>
  <c r="K2372" i="1"/>
  <c r="J2372" i="1"/>
  <c r="I2372" i="1"/>
  <c r="H2372" i="1"/>
  <c r="AH2371" i="1"/>
  <c r="AG2371" i="1" s="1"/>
  <c r="U2371" i="1"/>
  <c r="S2371" i="1"/>
  <c r="R2371" i="1"/>
  <c r="Q2371" i="1"/>
  <c r="O2371" i="1"/>
  <c r="N2371" i="1"/>
  <c r="M2371" i="1"/>
  <c r="K2371" i="1"/>
  <c r="J2371" i="1"/>
  <c r="I2371" i="1"/>
  <c r="H2371" i="1"/>
  <c r="AH2370" i="1"/>
  <c r="AG2370" i="1"/>
  <c r="U2370" i="1"/>
  <c r="S2370" i="1"/>
  <c r="R2370" i="1"/>
  <c r="Q2370" i="1"/>
  <c r="O2370" i="1"/>
  <c r="N2370" i="1"/>
  <c r="K2370" i="1"/>
  <c r="J2370" i="1"/>
  <c r="I2370" i="1"/>
  <c r="H2370" i="1"/>
  <c r="AH2369" i="1"/>
  <c r="AG2369" i="1"/>
  <c r="U2369" i="1"/>
  <c r="S2369" i="1"/>
  <c r="R2369" i="1"/>
  <c r="Q2369" i="1"/>
  <c r="O2369" i="1"/>
  <c r="N2369" i="1"/>
  <c r="K2369" i="1"/>
  <c r="J2369" i="1"/>
  <c r="I2369" i="1"/>
  <c r="H2369" i="1"/>
  <c r="AH2368" i="1"/>
  <c r="AG2368" i="1"/>
  <c r="U2368" i="1"/>
  <c r="S2368" i="1"/>
  <c r="R2368" i="1"/>
  <c r="Q2368" i="1"/>
  <c r="O2368" i="1"/>
  <c r="N2368" i="1"/>
  <c r="K2368" i="1"/>
  <c r="L2368" i="1" s="1"/>
  <c r="J2368" i="1"/>
  <c r="I2368" i="1"/>
  <c r="H2368" i="1"/>
  <c r="AH2367" i="1"/>
  <c r="AG2367" i="1"/>
  <c r="U2367" i="1"/>
  <c r="S2367" i="1"/>
  <c r="R2367" i="1"/>
  <c r="Q2367" i="1"/>
  <c r="O2367" i="1"/>
  <c r="N2367" i="1"/>
  <c r="K2367" i="1"/>
  <c r="J2367" i="1"/>
  <c r="I2367" i="1"/>
  <c r="H2367" i="1"/>
  <c r="AH2366" i="1"/>
  <c r="AG2366" i="1"/>
  <c r="U2366" i="1"/>
  <c r="S2366" i="1"/>
  <c r="R2366" i="1"/>
  <c r="Q2366" i="1"/>
  <c r="O2366" i="1"/>
  <c r="N2366" i="1"/>
  <c r="K2366" i="1"/>
  <c r="L2366" i="1" s="1"/>
  <c r="J2366" i="1"/>
  <c r="I2366" i="1"/>
  <c r="H2366" i="1"/>
  <c r="AH2365" i="1"/>
  <c r="AG2365" i="1"/>
  <c r="U2365" i="1"/>
  <c r="S2365" i="1"/>
  <c r="R2365" i="1"/>
  <c r="Q2365" i="1"/>
  <c r="O2365" i="1"/>
  <c r="N2365" i="1"/>
  <c r="K2365" i="1"/>
  <c r="J2365" i="1"/>
  <c r="I2365" i="1"/>
  <c r="H2365" i="1"/>
  <c r="AH2364" i="1"/>
  <c r="AG2364" i="1" s="1"/>
  <c r="U2364" i="1"/>
  <c r="S2364" i="1"/>
  <c r="R2364" i="1"/>
  <c r="Q2364" i="1"/>
  <c r="O2364" i="1"/>
  <c r="N2364" i="1"/>
  <c r="K2364" i="1"/>
  <c r="J2364" i="1"/>
  <c r="I2364" i="1"/>
  <c r="H2364" i="1"/>
  <c r="AH2363" i="1"/>
  <c r="AG2363" i="1"/>
  <c r="U2363" i="1"/>
  <c r="V2363" i="1" s="1"/>
  <c r="S2363" i="1"/>
  <c r="R2363" i="1"/>
  <c r="Q2363" i="1"/>
  <c r="O2363" i="1"/>
  <c r="N2363" i="1"/>
  <c r="K2363" i="1"/>
  <c r="J2363" i="1"/>
  <c r="I2363" i="1"/>
  <c r="H2363" i="1"/>
  <c r="AH2362" i="1"/>
  <c r="AG2362" i="1"/>
  <c r="U2362" i="1"/>
  <c r="S2362" i="1"/>
  <c r="R2362" i="1"/>
  <c r="Q2362" i="1"/>
  <c r="O2362" i="1"/>
  <c r="N2362" i="1"/>
  <c r="K2362" i="1"/>
  <c r="J2362" i="1"/>
  <c r="I2362" i="1"/>
  <c r="H2362" i="1"/>
  <c r="AH2361" i="1"/>
  <c r="AG2361" i="1" s="1"/>
  <c r="U2361" i="1"/>
  <c r="S2361" i="1"/>
  <c r="R2361" i="1"/>
  <c r="Q2361" i="1"/>
  <c r="O2361" i="1"/>
  <c r="N2361" i="1"/>
  <c r="K2361" i="1"/>
  <c r="L2361" i="1" s="1"/>
  <c r="J2361" i="1"/>
  <c r="I2361" i="1"/>
  <c r="H2361" i="1"/>
  <c r="AH2360" i="1"/>
  <c r="AG2360" i="1"/>
  <c r="U2360" i="1"/>
  <c r="S2360" i="1"/>
  <c r="R2360" i="1"/>
  <c r="Q2360" i="1"/>
  <c r="O2360" i="1"/>
  <c r="N2360" i="1"/>
  <c r="K2360" i="1"/>
  <c r="J2360" i="1"/>
  <c r="I2360" i="1"/>
  <c r="H2360" i="1"/>
  <c r="AH2359" i="1"/>
  <c r="AG2359" i="1" s="1"/>
  <c r="U2359" i="1"/>
  <c r="S2359" i="1"/>
  <c r="R2359" i="1"/>
  <c r="Q2359" i="1"/>
  <c r="O2359" i="1"/>
  <c r="N2359" i="1"/>
  <c r="K2359" i="1"/>
  <c r="L2359" i="1" s="1"/>
  <c r="J2359" i="1"/>
  <c r="I2359" i="1"/>
  <c r="H2359" i="1"/>
  <c r="AH2358" i="1"/>
  <c r="AG2358" i="1"/>
  <c r="U2358" i="1"/>
  <c r="S2358" i="1"/>
  <c r="R2358" i="1"/>
  <c r="Q2358" i="1"/>
  <c r="O2358" i="1"/>
  <c r="N2358" i="1"/>
  <c r="K2358" i="1"/>
  <c r="M2358" i="1" s="1"/>
  <c r="J2358" i="1"/>
  <c r="I2358" i="1"/>
  <c r="H2358" i="1"/>
  <c r="AH2357" i="1"/>
  <c r="AG2357" i="1"/>
  <c r="U2357" i="1"/>
  <c r="S2357" i="1"/>
  <c r="R2357" i="1"/>
  <c r="Q2357" i="1"/>
  <c r="O2357" i="1"/>
  <c r="N2357" i="1"/>
  <c r="K2357" i="1"/>
  <c r="M2357" i="1" s="1"/>
  <c r="J2357" i="1"/>
  <c r="I2357" i="1"/>
  <c r="H2357" i="1"/>
  <c r="AH2356" i="1"/>
  <c r="AG2356" i="1" s="1"/>
  <c r="U2356" i="1"/>
  <c r="S2356" i="1"/>
  <c r="R2356" i="1"/>
  <c r="Q2356" i="1"/>
  <c r="O2356" i="1"/>
  <c r="N2356" i="1"/>
  <c r="M2356" i="1"/>
  <c r="K2356" i="1"/>
  <c r="L2356" i="1" s="1"/>
  <c r="J2356" i="1"/>
  <c r="I2356" i="1"/>
  <c r="H2356" i="1"/>
  <c r="AH2355" i="1"/>
  <c r="AG2355" i="1" s="1"/>
  <c r="U2355" i="1"/>
  <c r="T2355" i="1" s="1"/>
  <c r="S2355" i="1"/>
  <c r="R2355" i="1"/>
  <c r="Q2355" i="1"/>
  <c r="O2355" i="1"/>
  <c r="N2355" i="1"/>
  <c r="M2355" i="1"/>
  <c r="K2355" i="1"/>
  <c r="L2355" i="1" s="1"/>
  <c r="J2355" i="1"/>
  <c r="I2355" i="1"/>
  <c r="H2355" i="1"/>
  <c r="AH2354" i="1"/>
  <c r="AG2354" i="1"/>
  <c r="U2354" i="1"/>
  <c r="S2354" i="1"/>
  <c r="R2354" i="1"/>
  <c r="Q2354" i="1"/>
  <c r="O2354" i="1"/>
  <c r="N2354" i="1"/>
  <c r="L2354" i="1"/>
  <c r="K2354" i="1"/>
  <c r="M2354" i="1" s="1"/>
  <c r="J2354" i="1"/>
  <c r="I2354" i="1"/>
  <c r="H2354" i="1"/>
  <c r="AH2353" i="1"/>
  <c r="AG2353" i="1"/>
  <c r="U2353" i="1"/>
  <c r="S2353" i="1"/>
  <c r="R2353" i="1"/>
  <c r="Q2353" i="1"/>
  <c r="O2353" i="1"/>
  <c r="N2353" i="1"/>
  <c r="K2353" i="1"/>
  <c r="M2353" i="1" s="1"/>
  <c r="J2353" i="1"/>
  <c r="I2353" i="1"/>
  <c r="H2353" i="1"/>
  <c r="AH2352" i="1"/>
  <c r="AG2352" i="1" s="1"/>
  <c r="U2352" i="1"/>
  <c r="S2352" i="1"/>
  <c r="R2352" i="1"/>
  <c r="Q2352" i="1"/>
  <c r="O2352" i="1"/>
  <c r="N2352" i="1"/>
  <c r="M2352" i="1"/>
  <c r="K2352" i="1"/>
  <c r="L2352" i="1" s="1"/>
  <c r="J2352" i="1"/>
  <c r="I2352" i="1"/>
  <c r="H2352" i="1"/>
  <c r="AH2351" i="1"/>
  <c r="AG2351" i="1" s="1"/>
  <c r="U2351" i="1"/>
  <c r="S2351" i="1"/>
  <c r="R2351" i="1"/>
  <c r="Q2351" i="1"/>
  <c r="O2351" i="1"/>
  <c r="N2351" i="1"/>
  <c r="M2351" i="1"/>
  <c r="K2351" i="1"/>
  <c r="L2351" i="1" s="1"/>
  <c r="J2351" i="1"/>
  <c r="I2351" i="1"/>
  <c r="H2351" i="1"/>
  <c r="AH2350" i="1"/>
  <c r="AG2350" i="1"/>
  <c r="U2350" i="1"/>
  <c r="S2350" i="1"/>
  <c r="R2350" i="1"/>
  <c r="Q2350" i="1"/>
  <c r="O2350" i="1"/>
  <c r="N2350" i="1"/>
  <c r="K2350" i="1"/>
  <c r="M2350" i="1" s="1"/>
  <c r="J2350" i="1"/>
  <c r="I2350" i="1"/>
  <c r="H2350" i="1"/>
  <c r="AH2349" i="1"/>
  <c r="AG2349" i="1"/>
  <c r="U2349" i="1"/>
  <c r="S2349" i="1"/>
  <c r="R2349" i="1"/>
  <c r="Q2349" i="1"/>
  <c r="O2349" i="1"/>
  <c r="N2349" i="1"/>
  <c r="K2349" i="1"/>
  <c r="M2349" i="1" s="1"/>
  <c r="J2349" i="1"/>
  <c r="I2349" i="1"/>
  <c r="H2349" i="1"/>
  <c r="AH2348" i="1"/>
  <c r="AG2348" i="1" s="1"/>
  <c r="U2348" i="1"/>
  <c r="S2348" i="1"/>
  <c r="R2348" i="1"/>
  <c r="Q2348" i="1"/>
  <c r="O2348" i="1"/>
  <c r="N2348" i="1"/>
  <c r="M2348" i="1"/>
  <c r="K2348" i="1"/>
  <c r="L2348" i="1" s="1"/>
  <c r="J2348" i="1"/>
  <c r="I2348" i="1"/>
  <c r="H2348" i="1"/>
  <c r="AH2347" i="1"/>
  <c r="AG2347" i="1" s="1"/>
  <c r="U2347" i="1"/>
  <c r="S2347" i="1"/>
  <c r="R2347" i="1"/>
  <c r="Q2347" i="1"/>
  <c r="O2347" i="1"/>
  <c r="N2347" i="1"/>
  <c r="M2347" i="1"/>
  <c r="K2347" i="1"/>
  <c r="L2347" i="1" s="1"/>
  <c r="J2347" i="1"/>
  <c r="I2347" i="1"/>
  <c r="H2347" i="1"/>
  <c r="AH2346" i="1"/>
  <c r="AG2346" i="1"/>
  <c r="U2346" i="1"/>
  <c r="T2346" i="1" s="1"/>
  <c r="S2346" i="1"/>
  <c r="R2346" i="1"/>
  <c r="Q2346" i="1"/>
  <c r="O2346" i="1"/>
  <c r="N2346" i="1"/>
  <c r="K2346" i="1"/>
  <c r="M2346" i="1" s="1"/>
  <c r="J2346" i="1"/>
  <c r="I2346" i="1"/>
  <c r="H2346" i="1"/>
  <c r="AH2345" i="1"/>
  <c r="AG2345" i="1"/>
  <c r="U2345" i="1"/>
  <c r="S2345" i="1"/>
  <c r="R2345" i="1"/>
  <c r="Q2345" i="1"/>
  <c r="O2345" i="1"/>
  <c r="N2345" i="1"/>
  <c r="K2345" i="1"/>
  <c r="M2345" i="1" s="1"/>
  <c r="J2345" i="1"/>
  <c r="I2345" i="1"/>
  <c r="H2345" i="1"/>
  <c r="AH2344" i="1"/>
  <c r="AG2344" i="1" s="1"/>
  <c r="U2344" i="1"/>
  <c r="S2344" i="1"/>
  <c r="R2344" i="1"/>
  <c r="Q2344" i="1"/>
  <c r="O2344" i="1"/>
  <c r="N2344" i="1"/>
  <c r="M2344" i="1"/>
  <c r="K2344" i="1"/>
  <c r="L2344" i="1" s="1"/>
  <c r="J2344" i="1"/>
  <c r="I2344" i="1"/>
  <c r="H2344" i="1"/>
  <c r="AH2343" i="1"/>
  <c r="AG2343" i="1" s="1"/>
  <c r="U2343" i="1"/>
  <c r="S2343" i="1"/>
  <c r="R2343" i="1"/>
  <c r="Q2343" i="1"/>
  <c r="O2343" i="1"/>
  <c r="N2343" i="1"/>
  <c r="M2343" i="1"/>
  <c r="K2343" i="1"/>
  <c r="L2343" i="1" s="1"/>
  <c r="J2343" i="1"/>
  <c r="I2343" i="1"/>
  <c r="H2343" i="1"/>
  <c r="AH2342" i="1"/>
  <c r="AG2342" i="1"/>
  <c r="U2342" i="1"/>
  <c r="S2342" i="1"/>
  <c r="R2342" i="1"/>
  <c r="Q2342" i="1"/>
  <c r="O2342" i="1"/>
  <c r="N2342" i="1"/>
  <c r="L2342" i="1"/>
  <c r="K2342" i="1"/>
  <c r="M2342" i="1" s="1"/>
  <c r="J2342" i="1"/>
  <c r="I2342" i="1"/>
  <c r="H2342" i="1"/>
  <c r="AH2341" i="1"/>
  <c r="AG2341" i="1"/>
  <c r="U2341" i="1"/>
  <c r="S2341" i="1"/>
  <c r="R2341" i="1"/>
  <c r="Q2341" i="1"/>
  <c r="O2341" i="1"/>
  <c r="N2341" i="1"/>
  <c r="K2341" i="1"/>
  <c r="M2341" i="1" s="1"/>
  <c r="J2341" i="1"/>
  <c r="I2341" i="1"/>
  <c r="H2341" i="1"/>
  <c r="AH2340" i="1"/>
  <c r="AG2340" i="1" s="1"/>
  <c r="U2340" i="1"/>
  <c r="S2340" i="1"/>
  <c r="R2340" i="1"/>
  <c r="Q2340" i="1"/>
  <c r="O2340" i="1"/>
  <c r="N2340" i="1"/>
  <c r="M2340" i="1"/>
  <c r="K2340" i="1"/>
  <c r="L2340" i="1" s="1"/>
  <c r="J2340" i="1"/>
  <c r="I2340" i="1"/>
  <c r="H2340" i="1"/>
  <c r="AH2339" i="1"/>
  <c r="AG2339" i="1" s="1"/>
  <c r="U2339" i="1"/>
  <c r="T2339" i="1" s="1"/>
  <c r="S2339" i="1"/>
  <c r="R2339" i="1"/>
  <c r="Q2339" i="1"/>
  <c r="O2339" i="1"/>
  <c r="N2339" i="1"/>
  <c r="K2339" i="1"/>
  <c r="L2339" i="1" s="1"/>
  <c r="J2339" i="1"/>
  <c r="I2339" i="1"/>
  <c r="H2339" i="1"/>
  <c r="AH2338" i="1"/>
  <c r="AG2338" i="1"/>
  <c r="U2338" i="1"/>
  <c r="S2338" i="1"/>
  <c r="R2338" i="1"/>
  <c r="Q2338" i="1"/>
  <c r="O2338" i="1"/>
  <c r="N2338" i="1"/>
  <c r="L2338" i="1"/>
  <c r="K2338" i="1"/>
  <c r="M2338" i="1" s="1"/>
  <c r="J2338" i="1"/>
  <c r="I2338" i="1"/>
  <c r="H2338" i="1"/>
  <c r="AH2337" i="1"/>
  <c r="AG2337" i="1"/>
  <c r="U2337" i="1"/>
  <c r="S2337" i="1"/>
  <c r="R2337" i="1"/>
  <c r="Q2337" i="1"/>
  <c r="O2337" i="1"/>
  <c r="N2337" i="1"/>
  <c r="K2337" i="1"/>
  <c r="M2337" i="1" s="1"/>
  <c r="J2337" i="1"/>
  <c r="I2337" i="1"/>
  <c r="H2337" i="1"/>
  <c r="AH2336" i="1"/>
  <c r="AG2336" i="1" s="1"/>
  <c r="U2336" i="1"/>
  <c r="S2336" i="1"/>
  <c r="R2336" i="1"/>
  <c r="Q2336" i="1"/>
  <c r="O2336" i="1"/>
  <c r="N2336" i="1"/>
  <c r="M2336" i="1"/>
  <c r="K2336" i="1"/>
  <c r="L2336" i="1" s="1"/>
  <c r="J2336" i="1"/>
  <c r="I2336" i="1"/>
  <c r="H2336" i="1"/>
  <c r="AH2335" i="1"/>
  <c r="AG2335" i="1" s="1"/>
  <c r="U2335" i="1"/>
  <c r="S2335" i="1"/>
  <c r="R2335" i="1"/>
  <c r="Q2335" i="1"/>
  <c r="O2335" i="1"/>
  <c r="N2335" i="1"/>
  <c r="M2335" i="1"/>
  <c r="K2335" i="1"/>
  <c r="L2335" i="1" s="1"/>
  <c r="J2335" i="1"/>
  <c r="I2335" i="1"/>
  <c r="H2335" i="1"/>
  <c r="AH2334" i="1"/>
  <c r="AG2334" i="1"/>
  <c r="U2334" i="1"/>
  <c r="S2334" i="1"/>
  <c r="R2334" i="1"/>
  <c r="Q2334" i="1"/>
  <c r="O2334" i="1"/>
  <c r="N2334" i="1"/>
  <c r="L2334" i="1"/>
  <c r="K2334" i="1"/>
  <c r="M2334" i="1" s="1"/>
  <c r="J2334" i="1"/>
  <c r="I2334" i="1"/>
  <c r="H2334" i="1"/>
  <c r="AH2333" i="1"/>
  <c r="AG2333" i="1"/>
  <c r="U2333" i="1"/>
  <c r="S2333" i="1"/>
  <c r="R2333" i="1"/>
  <c r="Q2333" i="1"/>
  <c r="O2333" i="1"/>
  <c r="N2333" i="1"/>
  <c r="K2333" i="1"/>
  <c r="M2333" i="1" s="1"/>
  <c r="J2333" i="1"/>
  <c r="I2333" i="1"/>
  <c r="H2333" i="1"/>
  <c r="AH2332" i="1"/>
  <c r="AG2332" i="1" s="1"/>
  <c r="U2332" i="1"/>
  <c r="S2332" i="1"/>
  <c r="R2332" i="1"/>
  <c r="Q2332" i="1"/>
  <c r="O2332" i="1"/>
  <c r="N2332" i="1"/>
  <c r="M2332" i="1"/>
  <c r="K2332" i="1"/>
  <c r="L2332" i="1" s="1"/>
  <c r="J2332" i="1"/>
  <c r="I2332" i="1"/>
  <c r="H2332" i="1"/>
  <c r="AH2331" i="1"/>
  <c r="AG2331" i="1" s="1"/>
  <c r="U2331" i="1"/>
  <c r="S2331" i="1"/>
  <c r="R2331" i="1"/>
  <c r="Q2331" i="1"/>
  <c r="O2331" i="1"/>
  <c r="N2331" i="1"/>
  <c r="K2331" i="1"/>
  <c r="L2331" i="1" s="1"/>
  <c r="J2331" i="1"/>
  <c r="I2331" i="1"/>
  <c r="H2331" i="1"/>
  <c r="AH2330" i="1"/>
  <c r="AG2330" i="1"/>
  <c r="U2330" i="1"/>
  <c r="S2330" i="1"/>
  <c r="R2330" i="1"/>
  <c r="Q2330" i="1"/>
  <c r="O2330" i="1"/>
  <c r="N2330" i="1"/>
  <c r="L2330" i="1"/>
  <c r="K2330" i="1"/>
  <c r="M2330" i="1" s="1"/>
  <c r="J2330" i="1"/>
  <c r="I2330" i="1"/>
  <c r="H2330" i="1"/>
  <c r="AH2329" i="1"/>
  <c r="AG2329" i="1"/>
  <c r="U2329" i="1"/>
  <c r="S2329" i="1"/>
  <c r="R2329" i="1"/>
  <c r="Q2329" i="1"/>
  <c r="O2329" i="1"/>
  <c r="N2329" i="1"/>
  <c r="K2329" i="1"/>
  <c r="M2329" i="1" s="1"/>
  <c r="J2329" i="1"/>
  <c r="I2329" i="1"/>
  <c r="H2329" i="1"/>
  <c r="AH2328" i="1"/>
  <c r="AG2328" i="1" s="1"/>
  <c r="U2328" i="1"/>
  <c r="S2328" i="1"/>
  <c r="R2328" i="1"/>
  <c r="Q2328" i="1"/>
  <c r="O2328" i="1"/>
  <c r="N2328" i="1"/>
  <c r="M2328" i="1"/>
  <c r="K2328" i="1"/>
  <c r="L2328" i="1" s="1"/>
  <c r="J2328" i="1"/>
  <c r="I2328" i="1"/>
  <c r="H2328" i="1"/>
  <c r="AH2327" i="1"/>
  <c r="AG2327" i="1" s="1"/>
  <c r="U2327" i="1"/>
  <c r="S2327" i="1"/>
  <c r="R2327" i="1"/>
  <c r="Q2327" i="1"/>
  <c r="O2327" i="1"/>
  <c r="N2327" i="1"/>
  <c r="K2327" i="1"/>
  <c r="L2327" i="1" s="1"/>
  <c r="J2327" i="1"/>
  <c r="I2327" i="1"/>
  <c r="H2327" i="1"/>
  <c r="AH2326" i="1"/>
  <c r="AG2326" i="1"/>
  <c r="U2326" i="1"/>
  <c r="S2326" i="1"/>
  <c r="R2326" i="1"/>
  <c r="Q2326" i="1"/>
  <c r="O2326" i="1"/>
  <c r="N2326" i="1"/>
  <c r="K2326" i="1"/>
  <c r="M2326" i="1" s="1"/>
  <c r="J2326" i="1"/>
  <c r="I2326" i="1"/>
  <c r="H2326" i="1"/>
  <c r="AH2325" i="1"/>
  <c r="AG2325" i="1" s="1"/>
  <c r="U2325" i="1"/>
  <c r="S2325" i="1"/>
  <c r="R2325" i="1"/>
  <c r="Q2325" i="1"/>
  <c r="O2325" i="1"/>
  <c r="N2325" i="1"/>
  <c r="K2325" i="1"/>
  <c r="M2325" i="1" s="1"/>
  <c r="J2325" i="1"/>
  <c r="I2325" i="1"/>
  <c r="H2325" i="1"/>
  <c r="AH2324" i="1"/>
  <c r="AG2324" i="1" s="1"/>
  <c r="U2324" i="1"/>
  <c r="S2324" i="1"/>
  <c r="R2324" i="1"/>
  <c r="Q2324" i="1"/>
  <c r="O2324" i="1"/>
  <c r="N2324" i="1"/>
  <c r="M2324" i="1"/>
  <c r="K2324" i="1"/>
  <c r="L2324" i="1" s="1"/>
  <c r="J2324" i="1"/>
  <c r="I2324" i="1"/>
  <c r="H2324" i="1"/>
  <c r="AH2323" i="1"/>
  <c r="AG2323" i="1" s="1"/>
  <c r="U2323" i="1"/>
  <c r="T2323" i="1" s="1"/>
  <c r="S2323" i="1"/>
  <c r="R2323" i="1"/>
  <c r="Q2323" i="1"/>
  <c r="O2323" i="1"/>
  <c r="N2323" i="1"/>
  <c r="K2323" i="1"/>
  <c r="L2323" i="1" s="1"/>
  <c r="J2323" i="1"/>
  <c r="I2323" i="1"/>
  <c r="H2323" i="1"/>
  <c r="AH2322" i="1"/>
  <c r="AG2322" i="1"/>
  <c r="U2322" i="1"/>
  <c r="S2322" i="1"/>
  <c r="R2322" i="1"/>
  <c r="Q2322" i="1"/>
  <c r="O2322" i="1"/>
  <c r="N2322" i="1"/>
  <c r="L2322" i="1"/>
  <c r="K2322" i="1"/>
  <c r="M2322" i="1" s="1"/>
  <c r="J2322" i="1"/>
  <c r="I2322" i="1"/>
  <c r="H2322" i="1"/>
  <c r="AH2321" i="1"/>
  <c r="AG2321" i="1" s="1"/>
  <c r="U2321" i="1"/>
  <c r="S2321" i="1"/>
  <c r="R2321" i="1"/>
  <c r="Q2321" i="1"/>
  <c r="O2321" i="1"/>
  <c r="N2321" i="1"/>
  <c r="K2321" i="1"/>
  <c r="J2321" i="1"/>
  <c r="I2321" i="1"/>
  <c r="H2321" i="1"/>
  <c r="AH2320" i="1"/>
  <c r="AG2320" i="1" s="1"/>
  <c r="U2320" i="1"/>
  <c r="S2320" i="1"/>
  <c r="R2320" i="1"/>
  <c r="Q2320" i="1"/>
  <c r="O2320" i="1"/>
  <c r="N2320" i="1"/>
  <c r="M2320" i="1"/>
  <c r="K2320" i="1"/>
  <c r="L2320" i="1" s="1"/>
  <c r="J2320" i="1"/>
  <c r="I2320" i="1"/>
  <c r="H2320" i="1"/>
  <c r="AH2319" i="1"/>
  <c r="AG2319" i="1" s="1"/>
  <c r="U2319" i="1"/>
  <c r="T2319" i="1" s="1"/>
  <c r="S2319" i="1"/>
  <c r="R2319" i="1"/>
  <c r="Q2319" i="1"/>
  <c r="O2319" i="1"/>
  <c r="N2319" i="1"/>
  <c r="M2319" i="1"/>
  <c r="K2319" i="1"/>
  <c r="L2319" i="1" s="1"/>
  <c r="J2319" i="1"/>
  <c r="I2319" i="1"/>
  <c r="H2319" i="1"/>
  <c r="AH2318" i="1"/>
  <c r="AG2318" i="1" s="1"/>
  <c r="U2318" i="1"/>
  <c r="S2318" i="1"/>
  <c r="R2318" i="1"/>
  <c r="Q2318" i="1"/>
  <c r="O2318" i="1"/>
  <c r="N2318" i="1"/>
  <c r="K2318" i="1"/>
  <c r="M2318" i="1" s="1"/>
  <c r="J2318" i="1"/>
  <c r="I2318" i="1"/>
  <c r="H2318" i="1"/>
  <c r="AH2317" i="1"/>
  <c r="AG2317" i="1" s="1"/>
  <c r="U2317" i="1"/>
  <c r="S2317" i="1"/>
  <c r="R2317" i="1"/>
  <c r="Q2317" i="1"/>
  <c r="O2317" i="1"/>
  <c r="N2317" i="1"/>
  <c r="K2317" i="1"/>
  <c r="J2317" i="1"/>
  <c r="I2317" i="1"/>
  <c r="H2317" i="1"/>
  <c r="AH2316" i="1"/>
  <c r="AG2316" i="1" s="1"/>
  <c r="U2316" i="1"/>
  <c r="S2316" i="1"/>
  <c r="R2316" i="1"/>
  <c r="Q2316" i="1"/>
  <c r="O2316" i="1"/>
  <c r="N2316" i="1"/>
  <c r="M2316" i="1"/>
  <c r="K2316" i="1"/>
  <c r="L2316" i="1" s="1"/>
  <c r="J2316" i="1"/>
  <c r="I2316" i="1"/>
  <c r="H2316" i="1"/>
  <c r="AH2315" i="1"/>
  <c r="AG2315" i="1" s="1"/>
  <c r="U2315" i="1"/>
  <c r="T2315" i="1" s="1"/>
  <c r="S2315" i="1"/>
  <c r="R2315" i="1"/>
  <c r="Q2315" i="1"/>
  <c r="O2315" i="1"/>
  <c r="N2315" i="1"/>
  <c r="M2315" i="1"/>
  <c r="K2315" i="1"/>
  <c r="L2315" i="1" s="1"/>
  <c r="J2315" i="1"/>
  <c r="I2315" i="1"/>
  <c r="H2315" i="1"/>
  <c r="AH2314" i="1"/>
  <c r="AG2314" i="1"/>
  <c r="U2314" i="1"/>
  <c r="T2314" i="1" s="1"/>
  <c r="S2314" i="1"/>
  <c r="R2314" i="1"/>
  <c r="Q2314" i="1"/>
  <c r="O2314" i="1"/>
  <c r="N2314" i="1"/>
  <c r="K2314" i="1"/>
  <c r="M2314" i="1" s="1"/>
  <c r="J2314" i="1"/>
  <c r="I2314" i="1"/>
  <c r="H2314" i="1"/>
  <c r="AH2313" i="1"/>
  <c r="AG2313" i="1" s="1"/>
  <c r="U2313" i="1"/>
  <c r="S2313" i="1"/>
  <c r="R2313" i="1"/>
  <c r="Q2313" i="1"/>
  <c r="O2313" i="1"/>
  <c r="N2313" i="1"/>
  <c r="K2313" i="1"/>
  <c r="J2313" i="1"/>
  <c r="I2313" i="1"/>
  <c r="H2313" i="1"/>
  <c r="AH2312" i="1"/>
  <c r="AG2312" i="1" s="1"/>
  <c r="U2312" i="1"/>
  <c r="S2312" i="1"/>
  <c r="R2312" i="1"/>
  <c r="Q2312" i="1"/>
  <c r="O2312" i="1"/>
  <c r="N2312" i="1"/>
  <c r="M2312" i="1"/>
  <c r="K2312" i="1"/>
  <c r="L2312" i="1" s="1"/>
  <c r="J2312" i="1"/>
  <c r="I2312" i="1"/>
  <c r="H2312" i="1"/>
  <c r="AH2311" i="1"/>
  <c r="AG2311" i="1" s="1"/>
  <c r="U2311" i="1"/>
  <c r="S2311" i="1"/>
  <c r="R2311" i="1"/>
  <c r="Q2311" i="1"/>
  <c r="O2311" i="1"/>
  <c r="N2311" i="1"/>
  <c r="M2311" i="1"/>
  <c r="K2311" i="1"/>
  <c r="L2311" i="1" s="1"/>
  <c r="J2311" i="1"/>
  <c r="I2311" i="1"/>
  <c r="H2311" i="1"/>
  <c r="AH2310" i="1"/>
  <c r="AG2310" i="1"/>
  <c r="U2310" i="1"/>
  <c r="T2310" i="1" s="1"/>
  <c r="S2310" i="1"/>
  <c r="R2310" i="1"/>
  <c r="Q2310" i="1"/>
  <c r="O2310" i="1"/>
  <c r="N2310" i="1"/>
  <c r="M2310" i="1"/>
  <c r="L2310" i="1"/>
  <c r="K2310" i="1"/>
  <c r="J2310" i="1"/>
  <c r="I2310" i="1"/>
  <c r="H2310" i="1"/>
  <c r="AH2309" i="1"/>
  <c r="AG2309" i="1" s="1"/>
  <c r="U2309" i="1"/>
  <c r="S2309" i="1"/>
  <c r="R2309" i="1"/>
  <c r="Q2309" i="1"/>
  <c r="O2309" i="1"/>
  <c r="N2309" i="1"/>
  <c r="K2309" i="1"/>
  <c r="J2309" i="1"/>
  <c r="I2309" i="1"/>
  <c r="H2309" i="1"/>
  <c r="AH2308" i="1"/>
  <c r="AG2308" i="1" s="1"/>
  <c r="U2308" i="1"/>
  <c r="S2308" i="1"/>
  <c r="R2308" i="1"/>
  <c r="Q2308" i="1"/>
  <c r="O2308" i="1"/>
  <c r="N2308" i="1"/>
  <c r="M2308" i="1"/>
  <c r="K2308" i="1"/>
  <c r="L2308" i="1" s="1"/>
  <c r="J2308" i="1"/>
  <c r="I2308" i="1"/>
  <c r="H2308" i="1"/>
  <c r="AH2307" i="1"/>
  <c r="AG2307" i="1" s="1"/>
  <c r="U2307" i="1"/>
  <c r="T2307" i="1" s="1"/>
  <c r="S2307" i="1"/>
  <c r="R2307" i="1"/>
  <c r="Q2307" i="1"/>
  <c r="O2307" i="1"/>
  <c r="N2307" i="1"/>
  <c r="M2307" i="1"/>
  <c r="K2307" i="1"/>
  <c r="L2307" i="1" s="1"/>
  <c r="J2307" i="1"/>
  <c r="I2307" i="1"/>
  <c r="H2307" i="1"/>
  <c r="AH2306" i="1"/>
  <c r="AG2306" i="1" s="1"/>
  <c r="U2306" i="1"/>
  <c r="T2306" i="1" s="1"/>
  <c r="S2306" i="1"/>
  <c r="R2306" i="1"/>
  <c r="Q2306" i="1"/>
  <c r="O2306" i="1"/>
  <c r="N2306" i="1"/>
  <c r="M2306" i="1"/>
  <c r="L2306" i="1"/>
  <c r="K2306" i="1"/>
  <c r="J2306" i="1"/>
  <c r="I2306" i="1"/>
  <c r="H2306" i="1"/>
  <c r="AH2305" i="1"/>
  <c r="AG2305" i="1" s="1"/>
  <c r="U2305" i="1"/>
  <c r="T2305" i="1" s="1"/>
  <c r="S2305" i="1"/>
  <c r="R2305" i="1"/>
  <c r="Q2305" i="1"/>
  <c r="O2305" i="1"/>
  <c r="N2305" i="1"/>
  <c r="K2305" i="1"/>
  <c r="J2305" i="1"/>
  <c r="I2305" i="1"/>
  <c r="H2305" i="1"/>
  <c r="AH2304" i="1"/>
  <c r="AG2304" i="1" s="1"/>
  <c r="U2304" i="1"/>
  <c r="S2304" i="1"/>
  <c r="R2304" i="1"/>
  <c r="Q2304" i="1"/>
  <c r="O2304" i="1"/>
  <c r="N2304" i="1"/>
  <c r="M2304" i="1"/>
  <c r="K2304" i="1"/>
  <c r="L2304" i="1" s="1"/>
  <c r="J2304" i="1"/>
  <c r="I2304" i="1"/>
  <c r="H2304" i="1"/>
  <c r="AH2303" i="1"/>
  <c r="AG2303" i="1" s="1"/>
  <c r="U2303" i="1"/>
  <c r="T2303" i="1" s="1"/>
  <c r="S2303" i="1"/>
  <c r="R2303" i="1"/>
  <c r="Q2303" i="1"/>
  <c r="O2303" i="1"/>
  <c r="N2303" i="1"/>
  <c r="K2303" i="1"/>
  <c r="L2303" i="1" s="1"/>
  <c r="J2303" i="1"/>
  <c r="I2303" i="1"/>
  <c r="H2303" i="1"/>
  <c r="AH2302" i="1"/>
  <c r="AG2302" i="1" s="1"/>
  <c r="U2302" i="1"/>
  <c r="S2302" i="1"/>
  <c r="R2302" i="1"/>
  <c r="Q2302" i="1"/>
  <c r="O2302" i="1"/>
  <c r="N2302" i="1"/>
  <c r="M2302" i="1"/>
  <c r="L2302" i="1"/>
  <c r="K2302" i="1"/>
  <c r="J2302" i="1"/>
  <c r="I2302" i="1"/>
  <c r="H2302" i="1"/>
  <c r="AH2301" i="1"/>
  <c r="AG2301" i="1" s="1"/>
  <c r="U2301" i="1"/>
  <c r="S2301" i="1"/>
  <c r="R2301" i="1"/>
  <c r="Q2301" i="1"/>
  <c r="O2301" i="1"/>
  <c r="N2301" i="1"/>
  <c r="K2301" i="1"/>
  <c r="J2301" i="1"/>
  <c r="I2301" i="1"/>
  <c r="H2301" i="1"/>
  <c r="AH2300" i="1"/>
  <c r="AG2300" i="1" s="1"/>
  <c r="U2300" i="1"/>
  <c r="S2300" i="1"/>
  <c r="R2300" i="1"/>
  <c r="Q2300" i="1"/>
  <c r="O2300" i="1"/>
  <c r="N2300" i="1"/>
  <c r="M2300" i="1"/>
  <c r="K2300" i="1"/>
  <c r="L2300" i="1" s="1"/>
  <c r="J2300" i="1"/>
  <c r="I2300" i="1"/>
  <c r="H2300" i="1"/>
  <c r="AH2299" i="1"/>
  <c r="AG2299" i="1" s="1"/>
  <c r="U2299" i="1"/>
  <c r="T2299" i="1" s="1"/>
  <c r="S2299" i="1"/>
  <c r="R2299" i="1"/>
  <c r="Q2299" i="1"/>
  <c r="O2299" i="1"/>
  <c r="N2299" i="1"/>
  <c r="M2299" i="1"/>
  <c r="K2299" i="1"/>
  <c r="L2299" i="1" s="1"/>
  <c r="J2299" i="1"/>
  <c r="I2299" i="1"/>
  <c r="H2299" i="1"/>
  <c r="AH2298" i="1"/>
  <c r="AG2298" i="1" s="1"/>
  <c r="U2298" i="1"/>
  <c r="S2298" i="1"/>
  <c r="R2298" i="1"/>
  <c r="Q2298" i="1"/>
  <c r="O2298" i="1"/>
  <c r="N2298" i="1"/>
  <c r="M2298" i="1"/>
  <c r="L2298" i="1"/>
  <c r="K2298" i="1"/>
  <c r="J2298" i="1"/>
  <c r="I2298" i="1"/>
  <c r="H2298" i="1"/>
  <c r="AH2297" i="1"/>
  <c r="AG2297" i="1" s="1"/>
  <c r="U2297" i="1"/>
  <c r="T2297" i="1" s="1"/>
  <c r="S2297" i="1"/>
  <c r="R2297" i="1"/>
  <c r="Q2297" i="1"/>
  <c r="O2297" i="1"/>
  <c r="N2297" i="1"/>
  <c r="K2297" i="1"/>
  <c r="J2297" i="1"/>
  <c r="I2297" i="1"/>
  <c r="H2297" i="1"/>
  <c r="AH2296" i="1"/>
  <c r="AG2296" i="1" s="1"/>
  <c r="U2296" i="1"/>
  <c r="S2296" i="1"/>
  <c r="R2296" i="1"/>
  <c r="Q2296" i="1"/>
  <c r="O2296" i="1"/>
  <c r="N2296" i="1"/>
  <c r="M2296" i="1"/>
  <c r="K2296" i="1"/>
  <c r="L2296" i="1" s="1"/>
  <c r="J2296" i="1"/>
  <c r="I2296" i="1"/>
  <c r="H2296" i="1"/>
  <c r="AH2295" i="1"/>
  <c r="AG2295" i="1" s="1"/>
  <c r="U2295" i="1"/>
  <c r="T2295" i="1" s="1"/>
  <c r="S2295" i="1"/>
  <c r="R2295" i="1"/>
  <c r="Q2295" i="1"/>
  <c r="O2295" i="1"/>
  <c r="N2295" i="1"/>
  <c r="K2295" i="1"/>
  <c r="L2295" i="1" s="1"/>
  <c r="J2295" i="1"/>
  <c r="I2295" i="1"/>
  <c r="H2295" i="1"/>
  <c r="AH2294" i="1"/>
  <c r="AG2294" i="1" s="1"/>
  <c r="U2294" i="1"/>
  <c r="S2294" i="1"/>
  <c r="R2294" i="1"/>
  <c r="Q2294" i="1"/>
  <c r="O2294" i="1"/>
  <c r="N2294" i="1"/>
  <c r="K2294" i="1"/>
  <c r="M2294" i="1" s="1"/>
  <c r="J2294" i="1"/>
  <c r="I2294" i="1"/>
  <c r="H2294" i="1"/>
  <c r="AH2293" i="1"/>
  <c r="AG2293" i="1" s="1"/>
  <c r="U2293" i="1"/>
  <c r="S2293" i="1"/>
  <c r="R2293" i="1"/>
  <c r="Q2293" i="1"/>
  <c r="O2293" i="1"/>
  <c r="N2293" i="1"/>
  <c r="K2293" i="1"/>
  <c r="J2293" i="1"/>
  <c r="I2293" i="1"/>
  <c r="H2293" i="1"/>
  <c r="AH2292" i="1"/>
  <c r="AG2292" i="1" s="1"/>
  <c r="U2292" i="1"/>
  <c r="S2292" i="1"/>
  <c r="R2292" i="1"/>
  <c r="Q2292" i="1"/>
  <c r="O2292" i="1"/>
  <c r="N2292" i="1"/>
  <c r="M2292" i="1"/>
  <c r="K2292" i="1"/>
  <c r="L2292" i="1" s="1"/>
  <c r="J2292" i="1"/>
  <c r="I2292" i="1"/>
  <c r="H2292" i="1"/>
  <c r="AH2291" i="1"/>
  <c r="AG2291" i="1" s="1"/>
  <c r="U2291" i="1"/>
  <c r="T2291" i="1" s="1"/>
  <c r="S2291" i="1"/>
  <c r="R2291" i="1"/>
  <c r="Q2291" i="1"/>
  <c r="O2291" i="1"/>
  <c r="N2291" i="1"/>
  <c r="K2291" i="1"/>
  <c r="L2291" i="1" s="1"/>
  <c r="J2291" i="1"/>
  <c r="I2291" i="1"/>
  <c r="H2291" i="1"/>
  <c r="AH2290" i="1"/>
  <c r="AG2290" i="1"/>
  <c r="U2290" i="1"/>
  <c r="S2290" i="1"/>
  <c r="R2290" i="1"/>
  <c r="Q2290" i="1"/>
  <c r="O2290" i="1"/>
  <c r="N2290" i="1"/>
  <c r="L2290" i="1"/>
  <c r="K2290" i="1"/>
  <c r="M2290" i="1" s="1"/>
  <c r="J2290" i="1"/>
  <c r="I2290" i="1"/>
  <c r="H2290" i="1"/>
  <c r="AH2289" i="1"/>
  <c r="AG2289" i="1" s="1"/>
  <c r="U2289" i="1"/>
  <c r="S2289" i="1"/>
  <c r="R2289" i="1"/>
  <c r="Q2289" i="1"/>
  <c r="O2289" i="1"/>
  <c r="N2289" i="1"/>
  <c r="K2289" i="1"/>
  <c r="J2289" i="1"/>
  <c r="I2289" i="1"/>
  <c r="H2289" i="1"/>
  <c r="AH2288" i="1"/>
  <c r="AG2288" i="1" s="1"/>
  <c r="U2288" i="1"/>
  <c r="S2288" i="1"/>
  <c r="R2288" i="1"/>
  <c r="Q2288" i="1"/>
  <c r="O2288" i="1"/>
  <c r="N2288" i="1"/>
  <c r="M2288" i="1"/>
  <c r="K2288" i="1"/>
  <c r="L2288" i="1" s="1"/>
  <c r="J2288" i="1"/>
  <c r="I2288" i="1"/>
  <c r="H2288" i="1"/>
  <c r="AH2287" i="1"/>
  <c r="AG2287" i="1" s="1"/>
  <c r="U2287" i="1"/>
  <c r="S2287" i="1"/>
  <c r="R2287" i="1"/>
  <c r="Q2287" i="1"/>
  <c r="O2287" i="1"/>
  <c r="N2287" i="1"/>
  <c r="M2287" i="1"/>
  <c r="K2287" i="1"/>
  <c r="L2287" i="1" s="1"/>
  <c r="J2287" i="1"/>
  <c r="I2287" i="1"/>
  <c r="H2287" i="1"/>
  <c r="AH2286" i="1"/>
  <c r="AG2286" i="1" s="1"/>
  <c r="U2286" i="1"/>
  <c r="S2286" i="1"/>
  <c r="R2286" i="1"/>
  <c r="Q2286" i="1"/>
  <c r="O2286" i="1"/>
  <c r="N2286" i="1"/>
  <c r="K2286" i="1"/>
  <c r="M2286" i="1" s="1"/>
  <c r="J2286" i="1"/>
  <c r="I2286" i="1"/>
  <c r="H2286" i="1"/>
  <c r="AH2285" i="1"/>
  <c r="AG2285" i="1" s="1"/>
  <c r="U2285" i="1"/>
  <c r="S2285" i="1"/>
  <c r="R2285" i="1"/>
  <c r="Q2285" i="1"/>
  <c r="O2285" i="1"/>
  <c r="N2285" i="1"/>
  <c r="K2285" i="1"/>
  <c r="J2285" i="1"/>
  <c r="I2285" i="1"/>
  <c r="H2285" i="1"/>
  <c r="AH2284" i="1"/>
  <c r="AG2284" i="1" s="1"/>
  <c r="U2284" i="1"/>
  <c r="S2284" i="1"/>
  <c r="R2284" i="1"/>
  <c r="Q2284" i="1"/>
  <c r="O2284" i="1"/>
  <c r="N2284" i="1"/>
  <c r="M2284" i="1"/>
  <c r="K2284" i="1"/>
  <c r="L2284" i="1" s="1"/>
  <c r="J2284" i="1"/>
  <c r="I2284" i="1"/>
  <c r="H2284" i="1"/>
  <c r="AH2283" i="1"/>
  <c r="AG2283" i="1" s="1"/>
  <c r="U2283" i="1"/>
  <c r="T2283" i="1" s="1"/>
  <c r="S2283" i="1"/>
  <c r="R2283" i="1"/>
  <c r="Q2283" i="1"/>
  <c r="O2283" i="1"/>
  <c r="N2283" i="1"/>
  <c r="M2283" i="1"/>
  <c r="K2283" i="1"/>
  <c r="L2283" i="1" s="1"/>
  <c r="J2283" i="1"/>
  <c r="I2283" i="1"/>
  <c r="H2283" i="1"/>
  <c r="AH2282" i="1"/>
  <c r="AG2282" i="1"/>
  <c r="U2282" i="1"/>
  <c r="T2282" i="1" s="1"/>
  <c r="S2282" i="1"/>
  <c r="R2282" i="1"/>
  <c r="Q2282" i="1"/>
  <c r="O2282" i="1"/>
  <c r="N2282" i="1"/>
  <c r="K2282" i="1"/>
  <c r="M2282" i="1" s="1"/>
  <c r="J2282" i="1"/>
  <c r="I2282" i="1"/>
  <c r="H2282" i="1"/>
  <c r="AH2281" i="1"/>
  <c r="AG2281" i="1" s="1"/>
  <c r="U2281" i="1"/>
  <c r="S2281" i="1"/>
  <c r="R2281" i="1"/>
  <c r="Q2281" i="1"/>
  <c r="O2281" i="1"/>
  <c r="N2281" i="1"/>
  <c r="K2281" i="1"/>
  <c r="J2281" i="1"/>
  <c r="I2281" i="1"/>
  <c r="H2281" i="1"/>
  <c r="AH2280" i="1"/>
  <c r="AG2280" i="1" s="1"/>
  <c r="U2280" i="1"/>
  <c r="S2280" i="1"/>
  <c r="R2280" i="1"/>
  <c r="Q2280" i="1"/>
  <c r="O2280" i="1"/>
  <c r="N2280" i="1"/>
  <c r="M2280" i="1"/>
  <c r="K2280" i="1"/>
  <c r="L2280" i="1" s="1"/>
  <c r="J2280" i="1"/>
  <c r="I2280" i="1"/>
  <c r="H2280" i="1"/>
  <c r="AH2279" i="1"/>
  <c r="AG2279" i="1" s="1"/>
  <c r="U2279" i="1"/>
  <c r="S2279" i="1"/>
  <c r="R2279" i="1"/>
  <c r="Q2279" i="1"/>
  <c r="O2279" i="1"/>
  <c r="N2279" i="1"/>
  <c r="M2279" i="1"/>
  <c r="K2279" i="1"/>
  <c r="L2279" i="1" s="1"/>
  <c r="J2279" i="1"/>
  <c r="I2279" i="1"/>
  <c r="H2279" i="1"/>
  <c r="AH2278" i="1"/>
  <c r="AG2278" i="1"/>
  <c r="U2278" i="1"/>
  <c r="T2278" i="1" s="1"/>
  <c r="S2278" i="1"/>
  <c r="R2278" i="1"/>
  <c r="Q2278" i="1"/>
  <c r="O2278" i="1"/>
  <c r="N2278" i="1"/>
  <c r="M2278" i="1"/>
  <c r="L2278" i="1"/>
  <c r="K2278" i="1"/>
  <c r="J2278" i="1"/>
  <c r="I2278" i="1"/>
  <c r="H2278" i="1"/>
  <c r="AH2277" i="1"/>
  <c r="AG2277" i="1" s="1"/>
  <c r="U2277" i="1"/>
  <c r="S2277" i="1"/>
  <c r="R2277" i="1"/>
  <c r="Q2277" i="1"/>
  <c r="O2277" i="1"/>
  <c r="N2277" i="1"/>
  <c r="K2277" i="1"/>
  <c r="L2277" i="1" s="1"/>
  <c r="J2277" i="1"/>
  <c r="I2277" i="1"/>
  <c r="H2277" i="1"/>
  <c r="AH2276" i="1"/>
  <c r="AG2276" i="1" s="1"/>
  <c r="U2276" i="1"/>
  <c r="T2276" i="1" s="1"/>
  <c r="S2276" i="1"/>
  <c r="R2276" i="1"/>
  <c r="Q2276" i="1"/>
  <c r="O2276" i="1"/>
  <c r="N2276" i="1"/>
  <c r="M2276" i="1"/>
  <c r="K2276" i="1"/>
  <c r="L2276" i="1" s="1"/>
  <c r="J2276" i="1"/>
  <c r="I2276" i="1"/>
  <c r="H2276" i="1"/>
  <c r="AH2275" i="1"/>
  <c r="AG2275" i="1" s="1"/>
  <c r="U2275" i="1"/>
  <c r="S2275" i="1"/>
  <c r="R2275" i="1"/>
  <c r="Q2275" i="1"/>
  <c r="O2275" i="1"/>
  <c r="N2275" i="1"/>
  <c r="K2275" i="1"/>
  <c r="L2275" i="1" s="1"/>
  <c r="J2275" i="1"/>
  <c r="I2275" i="1"/>
  <c r="H2275" i="1"/>
  <c r="AH2274" i="1"/>
  <c r="AG2274" i="1" s="1"/>
  <c r="U2274" i="1"/>
  <c r="S2274" i="1"/>
  <c r="R2274" i="1"/>
  <c r="Q2274" i="1"/>
  <c r="O2274" i="1"/>
  <c r="N2274" i="1"/>
  <c r="M2274" i="1"/>
  <c r="L2274" i="1"/>
  <c r="K2274" i="1"/>
  <c r="J2274" i="1"/>
  <c r="I2274" i="1"/>
  <c r="H2274" i="1"/>
  <c r="AH2273" i="1"/>
  <c r="AG2273" i="1" s="1"/>
  <c r="U2273" i="1"/>
  <c r="S2273" i="1"/>
  <c r="R2273" i="1"/>
  <c r="Q2273" i="1"/>
  <c r="O2273" i="1"/>
  <c r="N2273" i="1"/>
  <c r="K2273" i="1"/>
  <c r="J2273" i="1"/>
  <c r="I2273" i="1"/>
  <c r="H2273" i="1"/>
  <c r="AH2272" i="1"/>
  <c r="AG2272" i="1" s="1"/>
  <c r="U2272" i="1"/>
  <c r="S2272" i="1"/>
  <c r="R2272" i="1"/>
  <c r="Q2272" i="1"/>
  <c r="O2272" i="1"/>
  <c r="N2272" i="1"/>
  <c r="M2272" i="1"/>
  <c r="K2272" i="1"/>
  <c r="L2272" i="1" s="1"/>
  <c r="J2272" i="1"/>
  <c r="I2272" i="1"/>
  <c r="H2272" i="1"/>
  <c r="AH2271" i="1"/>
  <c r="AG2271" i="1" s="1"/>
  <c r="U2271" i="1"/>
  <c r="T2271" i="1" s="1"/>
  <c r="S2271" i="1"/>
  <c r="R2271" i="1"/>
  <c r="Q2271" i="1"/>
  <c r="O2271" i="1"/>
  <c r="N2271" i="1"/>
  <c r="K2271" i="1"/>
  <c r="L2271" i="1" s="1"/>
  <c r="J2271" i="1"/>
  <c r="I2271" i="1"/>
  <c r="H2271" i="1"/>
  <c r="AH2270" i="1"/>
  <c r="AG2270" i="1" s="1"/>
  <c r="U2270" i="1"/>
  <c r="S2270" i="1"/>
  <c r="R2270" i="1"/>
  <c r="Q2270" i="1"/>
  <c r="O2270" i="1"/>
  <c r="N2270" i="1"/>
  <c r="K2270" i="1"/>
  <c r="M2270" i="1" s="1"/>
  <c r="J2270" i="1"/>
  <c r="I2270" i="1"/>
  <c r="H2270" i="1"/>
  <c r="AH2269" i="1"/>
  <c r="AG2269" i="1" s="1"/>
  <c r="U2269" i="1"/>
  <c r="S2269" i="1"/>
  <c r="R2269" i="1"/>
  <c r="Q2269" i="1"/>
  <c r="O2269" i="1"/>
  <c r="N2269" i="1"/>
  <c r="M2269" i="1"/>
  <c r="K2269" i="1"/>
  <c r="L2269" i="1" s="1"/>
  <c r="J2269" i="1"/>
  <c r="I2269" i="1"/>
  <c r="H2269" i="1"/>
  <c r="AH2268" i="1"/>
  <c r="AG2268" i="1" s="1"/>
  <c r="U2268" i="1"/>
  <c r="S2268" i="1"/>
  <c r="R2268" i="1"/>
  <c r="Q2268" i="1"/>
  <c r="O2268" i="1"/>
  <c r="N2268" i="1"/>
  <c r="K2268" i="1"/>
  <c r="L2268" i="1" s="1"/>
  <c r="J2268" i="1"/>
  <c r="I2268" i="1"/>
  <c r="H2268" i="1"/>
  <c r="AH2267" i="1"/>
  <c r="AG2267" i="1" s="1"/>
  <c r="U2267" i="1"/>
  <c r="T2267" i="1" s="1"/>
  <c r="S2267" i="1"/>
  <c r="R2267" i="1"/>
  <c r="Q2267" i="1"/>
  <c r="O2267" i="1"/>
  <c r="N2267" i="1"/>
  <c r="M2267" i="1"/>
  <c r="K2267" i="1"/>
  <c r="L2267" i="1" s="1"/>
  <c r="J2267" i="1"/>
  <c r="I2267" i="1"/>
  <c r="H2267" i="1"/>
  <c r="AH2266" i="1"/>
  <c r="AG2266" i="1" s="1"/>
  <c r="U2266" i="1"/>
  <c r="S2266" i="1"/>
  <c r="R2266" i="1"/>
  <c r="Q2266" i="1"/>
  <c r="O2266" i="1"/>
  <c r="N2266" i="1"/>
  <c r="K2266" i="1"/>
  <c r="M2266" i="1" s="1"/>
  <c r="J2266" i="1"/>
  <c r="I2266" i="1"/>
  <c r="H2266" i="1"/>
  <c r="AH2265" i="1"/>
  <c r="AG2265" i="1" s="1"/>
  <c r="U2265" i="1"/>
  <c r="S2265" i="1"/>
  <c r="R2265" i="1"/>
  <c r="Q2265" i="1"/>
  <c r="O2265" i="1"/>
  <c r="N2265" i="1"/>
  <c r="M2265" i="1"/>
  <c r="K2265" i="1"/>
  <c r="L2265" i="1" s="1"/>
  <c r="J2265" i="1"/>
  <c r="I2265" i="1"/>
  <c r="H2265" i="1"/>
  <c r="AH2264" i="1"/>
  <c r="AG2264" i="1" s="1"/>
  <c r="U2264" i="1"/>
  <c r="T2264" i="1" s="1"/>
  <c r="S2264" i="1"/>
  <c r="R2264" i="1"/>
  <c r="Q2264" i="1"/>
  <c r="O2264" i="1"/>
  <c r="N2264" i="1"/>
  <c r="K2264" i="1"/>
  <c r="L2264" i="1" s="1"/>
  <c r="J2264" i="1"/>
  <c r="I2264" i="1"/>
  <c r="H2264" i="1"/>
  <c r="AH2263" i="1"/>
  <c r="AG2263" i="1" s="1"/>
  <c r="U2263" i="1"/>
  <c r="S2263" i="1"/>
  <c r="R2263" i="1"/>
  <c r="Q2263" i="1"/>
  <c r="O2263" i="1"/>
  <c r="N2263" i="1"/>
  <c r="M2263" i="1"/>
  <c r="K2263" i="1"/>
  <c r="L2263" i="1" s="1"/>
  <c r="J2263" i="1"/>
  <c r="I2263" i="1"/>
  <c r="H2263" i="1"/>
  <c r="AH2262" i="1"/>
  <c r="AG2262" i="1"/>
  <c r="U2262" i="1"/>
  <c r="S2262" i="1"/>
  <c r="R2262" i="1"/>
  <c r="Q2262" i="1"/>
  <c r="O2262" i="1"/>
  <c r="N2262" i="1"/>
  <c r="M2262" i="1"/>
  <c r="L2262" i="1"/>
  <c r="K2262" i="1"/>
  <c r="J2262" i="1"/>
  <c r="I2262" i="1"/>
  <c r="H2262" i="1"/>
  <c r="AH2261" i="1"/>
  <c r="AG2261" i="1" s="1"/>
  <c r="U2261" i="1"/>
  <c r="S2261" i="1"/>
  <c r="R2261" i="1"/>
  <c r="Q2261" i="1"/>
  <c r="O2261" i="1"/>
  <c r="N2261" i="1"/>
  <c r="K2261" i="1"/>
  <c r="M2261" i="1" s="1"/>
  <c r="J2261" i="1"/>
  <c r="I2261" i="1"/>
  <c r="H2261" i="1"/>
  <c r="AH2260" i="1"/>
  <c r="AG2260" i="1" s="1"/>
  <c r="U2260" i="1"/>
  <c r="S2260" i="1"/>
  <c r="R2260" i="1"/>
  <c r="Q2260" i="1"/>
  <c r="O2260" i="1"/>
  <c r="N2260" i="1"/>
  <c r="M2260" i="1"/>
  <c r="K2260" i="1"/>
  <c r="L2260" i="1" s="1"/>
  <c r="J2260" i="1"/>
  <c r="I2260" i="1"/>
  <c r="H2260" i="1"/>
  <c r="AH2259" i="1"/>
  <c r="AG2259" i="1" s="1"/>
  <c r="U2259" i="1"/>
  <c r="T2259" i="1" s="1"/>
  <c r="S2259" i="1"/>
  <c r="R2259" i="1"/>
  <c r="Q2259" i="1"/>
  <c r="O2259" i="1"/>
  <c r="N2259" i="1"/>
  <c r="K2259" i="1"/>
  <c r="L2259" i="1" s="1"/>
  <c r="J2259" i="1"/>
  <c r="I2259" i="1"/>
  <c r="H2259" i="1"/>
  <c r="AH2258" i="1"/>
  <c r="AG2258" i="1" s="1"/>
  <c r="U2258" i="1"/>
  <c r="S2258" i="1"/>
  <c r="R2258" i="1"/>
  <c r="Q2258" i="1"/>
  <c r="O2258" i="1"/>
  <c r="N2258" i="1"/>
  <c r="K2258" i="1"/>
  <c r="M2258" i="1" s="1"/>
  <c r="J2258" i="1"/>
  <c r="I2258" i="1"/>
  <c r="H2258" i="1"/>
  <c r="AH2257" i="1"/>
  <c r="AG2257" i="1" s="1"/>
  <c r="U2257" i="1"/>
  <c r="S2257" i="1"/>
  <c r="R2257" i="1"/>
  <c r="Q2257" i="1"/>
  <c r="O2257" i="1"/>
  <c r="N2257" i="1"/>
  <c r="M2257" i="1"/>
  <c r="L2257" i="1"/>
  <c r="K2257" i="1"/>
  <c r="J2257" i="1"/>
  <c r="I2257" i="1"/>
  <c r="H2257" i="1"/>
  <c r="AH2256" i="1"/>
  <c r="AG2256" i="1" s="1"/>
  <c r="U2256" i="1"/>
  <c r="S2256" i="1"/>
  <c r="R2256" i="1"/>
  <c r="Q2256" i="1"/>
  <c r="O2256" i="1"/>
  <c r="N2256" i="1"/>
  <c r="K2256" i="1"/>
  <c r="J2256" i="1"/>
  <c r="I2256" i="1"/>
  <c r="H2256" i="1"/>
  <c r="AH2255" i="1"/>
  <c r="AG2255" i="1" s="1"/>
  <c r="U2255" i="1"/>
  <c r="S2255" i="1"/>
  <c r="R2255" i="1"/>
  <c r="Q2255" i="1"/>
  <c r="O2255" i="1"/>
  <c r="N2255" i="1"/>
  <c r="M2255" i="1"/>
  <c r="K2255" i="1"/>
  <c r="L2255" i="1" s="1"/>
  <c r="J2255" i="1"/>
  <c r="I2255" i="1"/>
  <c r="H2255" i="1"/>
  <c r="AH2254" i="1"/>
  <c r="AG2254" i="1"/>
  <c r="U2254" i="1"/>
  <c r="S2254" i="1"/>
  <c r="R2254" i="1"/>
  <c r="Q2254" i="1"/>
  <c r="O2254" i="1"/>
  <c r="N2254" i="1"/>
  <c r="M2254" i="1"/>
  <c r="L2254" i="1"/>
  <c r="K2254" i="1"/>
  <c r="J2254" i="1"/>
  <c r="I2254" i="1"/>
  <c r="H2254" i="1"/>
  <c r="AH2253" i="1"/>
  <c r="AG2253" i="1" s="1"/>
  <c r="U2253" i="1"/>
  <c r="S2253" i="1"/>
  <c r="R2253" i="1"/>
  <c r="Q2253" i="1"/>
  <c r="O2253" i="1"/>
  <c r="N2253" i="1"/>
  <c r="K2253" i="1"/>
  <c r="M2253" i="1" s="1"/>
  <c r="J2253" i="1"/>
  <c r="I2253" i="1"/>
  <c r="H2253" i="1"/>
  <c r="AH2252" i="1"/>
  <c r="AG2252" i="1" s="1"/>
  <c r="U2252" i="1"/>
  <c r="S2252" i="1"/>
  <c r="R2252" i="1"/>
  <c r="Q2252" i="1"/>
  <c r="O2252" i="1"/>
  <c r="N2252" i="1"/>
  <c r="M2252" i="1"/>
  <c r="K2252" i="1"/>
  <c r="L2252" i="1" s="1"/>
  <c r="J2252" i="1"/>
  <c r="I2252" i="1"/>
  <c r="H2252" i="1"/>
  <c r="AH2251" i="1"/>
  <c r="AG2251" i="1" s="1"/>
  <c r="U2251" i="1"/>
  <c r="T2251" i="1" s="1"/>
  <c r="S2251" i="1"/>
  <c r="R2251" i="1"/>
  <c r="Q2251" i="1"/>
  <c r="O2251" i="1"/>
  <c r="N2251" i="1"/>
  <c r="K2251" i="1"/>
  <c r="L2251" i="1" s="1"/>
  <c r="J2251" i="1"/>
  <c r="I2251" i="1"/>
  <c r="H2251" i="1"/>
  <c r="AH2250" i="1"/>
  <c r="AG2250" i="1" s="1"/>
  <c r="U2250" i="1"/>
  <c r="S2250" i="1"/>
  <c r="R2250" i="1"/>
  <c r="Q2250" i="1"/>
  <c r="O2250" i="1"/>
  <c r="N2250" i="1"/>
  <c r="K2250" i="1"/>
  <c r="M2250" i="1" s="1"/>
  <c r="J2250" i="1"/>
  <c r="I2250" i="1"/>
  <c r="H2250" i="1"/>
  <c r="AH2249" i="1"/>
  <c r="AG2249" i="1" s="1"/>
  <c r="U2249" i="1"/>
  <c r="S2249" i="1"/>
  <c r="R2249" i="1"/>
  <c r="Q2249" i="1"/>
  <c r="O2249" i="1"/>
  <c r="N2249" i="1"/>
  <c r="M2249" i="1"/>
  <c r="L2249" i="1"/>
  <c r="K2249" i="1"/>
  <c r="J2249" i="1"/>
  <c r="I2249" i="1"/>
  <c r="H2249" i="1"/>
  <c r="AH2248" i="1"/>
  <c r="AG2248" i="1" s="1"/>
  <c r="U2248" i="1"/>
  <c r="S2248" i="1"/>
  <c r="R2248" i="1"/>
  <c r="Q2248" i="1"/>
  <c r="O2248" i="1"/>
  <c r="N2248" i="1"/>
  <c r="K2248" i="1"/>
  <c r="J2248" i="1"/>
  <c r="I2248" i="1"/>
  <c r="H2248" i="1"/>
  <c r="AH2247" i="1"/>
  <c r="AG2247" i="1" s="1"/>
  <c r="U2247" i="1"/>
  <c r="S2247" i="1"/>
  <c r="R2247" i="1"/>
  <c r="Q2247" i="1"/>
  <c r="O2247" i="1"/>
  <c r="N2247" i="1"/>
  <c r="M2247" i="1"/>
  <c r="K2247" i="1"/>
  <c r="L2247" i="1" s="1"/>
  <c r="J2247" i="1"/>
  <c r="I2247" i="1"/>
  <c r="H2247" i="1"/>
  <c r="AH2246" i="1"/>
  <c r="AG2246" i="1"/>
  <c r="U2246" i="1"/>
  <c r="S2246" i="1"/>
  <c r="R2246" i="1"/>
  <c r="Q2246" i="1"/>
  <c r="O2246" i="1"/>
  <c r="N2246" i="1"/>
  <c r="M2246" i="1"/>
  <c r="L2246" i="1"/>
  <c r="K2246" i="1"/>
  <c r="J2246" i="1"/>
  <c r="I2246" i="1"/>
  <c r="H2246" i="1"/>
  <c r="AH2245" i="1"/>
  <c r="AG2245" i="1" s="1"/>
  <c r="U2245" i="1"/>
  <c r="S2245" i="1"/>
  <c r="R2245" i="1"/>
  <c r="Q2245" i="1"/>
  <c r="O2245" i="1"/>
  <c r="N2245" i="1"/>
  <c r="K2245" i="1"/>
  <c r="M2245" i="1" s="1"/>
  <c r="J2245" i="1"/>
  <c r="I2245" i="1"/>
  <c r="H2245" i="1"/>
  <c r="AH2244" i="1"/>
  <c r="AG2244" i="1" s="1"/>
  <c r="U2244" i="1"/>
  <c r="S2244" i="1"/>
  <c r="R2244" i="1"/>
  <c r="Q2244" i="1"/>
  <c r="O2244" i="1"/>
  <c r="N2244" i="1"/>
  <c r="K2244" i="1"/>
  <c r="M2244" i="1" s="1"/>
  <c r="J2244" i="1"/>
  <c r="I2244" i="1"/>
  <c r="H2244" i="1"/>
  <c r="AH2243" i="1"/>
  <c r="AG2243" i="1" s="1"/>
  <c r="U2243" i="1"/>
  <c r="S2243" i="1"/>
  <c r="R2243" i="1"/>
  <c r="Q2243" i="1"/>
  <c r="O2243" i="1"/>
  <c r="N2243" i="1"/>
  <c r="M2243" i="1"/>
  <c r="L2243" i="1"/>
  <c r="K2243" i="1"/>
  <c r="J2243" i="1"/>
  <c r="I2243" i="1"/>
  <c r="H2243" i="1"/>
  <c r="AH2242" i="1"/>
  <c r="AG2242" i="1"/>
  <c r="U2242" i="1"/>
  <c r="S2242" i="1"/>
  <c r="R2242" i="1"/>
  <c r="Q2242" i="1"/>
  <c r="O2242" i="1"/>
  <c r="N2242" i="1"/>
  <c r="M2242" i="1"/>
  <c r="L2242" i="1"/>
  <c r="K2242" i="1"/>
  <c r="J2242" i="1"/>
  <c r="I2242" i="1"/>
  <c r="H2242" i="1"/>
  <c r="AH2241" i="1"/>
  <c r="AG2241" i="1" s="1"/>
  <c r="U2241" i="1"/>
  <c r="S2241" i="1"/>
  <c r="R2241" i="1"/>
  <c r="Q2241" i="1"/>
  <c r="O2241" i="1"/>
  <c r="N2241" i="1"/>
  <c r="K2241" i="1"/>
  <c r="M2241" i="1" s="1"/>
  <c r="J2241" i="1"/>
  <c r="I2241" i="1"/>
  <c r="H2241" i="1"/>
  <c r="AH2240" i="1"/>
  <c r="AG2240" i="1" s="1"/>
  <c r="U2240" i="1"/>
  <c r="S2240" i="1"/>
  <c r="R2240" i="1"/>
  <c r="Q2240" i="1"/>
  <c r="O2240" i="1"/>
  <c r="N2240" i="1"/>
  <c r="K2240" i="1"/>
  <c r="M2240" i="1" s="1"/>
  <c r="J2240" i="1"/>
  <c r="I2240" i="1"/>
  <c r="H2240" i="1"/>
  <c r="AH2239" i="1"/>
  <c r="AG2239" i="1" s="1"/>
  <c r="U2239" i="1"/>
  <c r="S2239" i="1"/>
  <c r="R2239" i="1"/>
  <c r="Q2239" i="1"/>
  <c r="O2239" i="1"/>
  <c r="N2239" i="1"/>
  <c r="M2239" i="1"/>
  <c r="L2239" i="1"/>
  <c r="K2239" i="1"/>
  <c r="J2239" i="1"/>
  <c r="I2239" i="1"/>
  <c r="H2239" i="1"/>
  <c r="AH2238" i="1"/>
  <c r="AG2238" i="1"/>
  <c r="U2238" i="1"/>
  <c r="S2238" i="1"/>
  <c r="R2238" i="1"/>
  <c r="Q2238" i="1"/>
  <c r="O2238" i="1"/>
  <c r="N2238" i="1"/>
  <c r="M2238" i="1"/>
  <c r="L2238" i="1"/>
  <c r="K2238" i="1"/>
  <c r="J2238" i="1"/>
  <c r="I2238" i="1"/>
  <c r="H2238" i="1"/>
  <c r="AH2237" i="1"/>
  <c r="AG2237" i="1" s="1"/>
  <c r="U2237" i="1"/>
  <c r="S2237" i="1"/>
  <c r="R2237" i="1"/>
  <c r="Q2237" i="1"/>
  <c r="O2237" i="1"/>
  <c r="N2237" i="1"/>
  <c r="K2237" i="1"/>
  <c r="M2237" i="1" s="1"/>
  <c r="J2237" i="1"/>
  <c r="I2237" i="1"/>
  <c r="H2237" i="1"/>
  <c r="AH2236" i="1"/>
  <c r="AG2236" i="1" s="1"/>
  <c r="U2236" i="1"/>
  <c r="S2236" i="1"/>
  <c r="R2236" i="1"/>
  <c r="Q2236" i="1"/>
  <c r="O2236" i="1"/>
  <c r="N2236" i="1"/>
  <c r="K2236" i="1"/>
  <c r="M2236" i="1" s="1"/>
  <c r="J2236" i="1"/>
  <c r="I2236" i="1"/>
  <c r="H2236" i="1"/>
  <c r="AH2235" i="1"/>
  <c r="AG2235" i="1" s="1"/>
  <c r="U2235" i="1"/>
  <c r="S2235" i="1"/>
  <c r="R2235" i="1"/>
  <c r="Q2235" i="1"/>
  <c r="O2235" i="1"/>
  <c r="N2235" i="1"/>
  <c r="M2235" i="1"/>
  <c r="L2235" i="1"/>
  <c r="K2235" i="1"/>
  <c r="J2235" i="1"/>
  <c r="I2235" i="1"/>
  <c r="H2235" i="1"/>
  <c r="AH2234" i="1"/>
  <c r="AG2234" i="1"/>
  <c r="U2234" i="1"/>
  <c r="S2234" i="1"/>
  <c r="R2234" i="1"/>
  <c r="Q2234" i="1"/>
  <c r="O2234" i="1"/>
  <c r="N2234" i="1"/>
  <c r="M2234" i="1"/>
  <c r="L2234" i="1"/>
  <c r="K2234" i="1"/>
  <c r="J2234" i="1"/>
  <c r="I2234" i="1"/>
  <c r="H2234" i="1"/>
  <c r="AH2233" i="1"/>
  <c r="AG2233" i="1" s="1"/>
  <c r="U2233" i="1"/>
  <c r="T2233" i="1" s="1"/>
  <c r="S2233" i="1"/>
  <c r="R2233" i="1"/>
  <c r="Q2233" i="1"/>
  <c r="O2233" i="1"/>
  <c r="N2233" i="1"/>
  <c r="K2233" i="1"/>
  <c r="M2233" i="1" s="1"/>
  <c r="J2233" i="1"/>
  <c r="I2233" i="1"/>
  <c r="H2233" i="1"/>
  <c r="AH2232" i="1"/>
  <c r="AG2232" i="1" s="1"/>
  <c r="U2232" i="1"/>
  <c r="S2232" i="1"/>
  <c r="R2232" i="1"/>
  <c r="Q2232" i="1"/>
  <c r="O2232" i="1"/>
  <c r="N2232" i="1"/>
  <c r="K2232" i="1"/>
  <c r="M2232" i="1" s="1"/>
  <c r="J2232" i="1"/>
  <c r="I2232" i="1"/>
  <c r="H2232" i="1"/>
  <c r="AH2231" i="1"/>
  <c r="AG2231" i="1" s="1"/>
  <c r="U2231" i="1"/>
  <c r="S2231" i="1"/>
  <c r="R2231" i="1"/>
  <c r="Q2231" i="1"/>
  <c r="O2231" i="1"/>
  <c r="N2231" i="1"/>
  <c r="M2231" i="1"/>
  <c r="L2231" i="1"/>
  <c r="K2231" i="1"/>
  <c r="J2231" i="1"/>
  <c r="I2231" i="1"/>
  <c r="H2231" i="1"/>
  <c r="AH2230" i="1"/>
  <c r="AG2230" i="1"/>
  <c r="U2230" i="1"/>
  <c r="S2230" i="1"/>
  <c r="R2230" i="1"/>
  <c r="Q2230" i="1"/>
  <c r="O2230" i="1"/>
  <c r="N2230" i="1"/>
  <c r="K2230" i="1"/>
  <c r="J2230" i="1"/>
  <c r="I2230" i="1"/>
  <c r="H2230" i="1"/>
  <c r="AH2229" i="1"/>
  <c r="AG2229" i="1" s="1"/>
  <c r="U2229" i="1"/>
  <c r="S2229" i="1"/>
  <c r="R2229" i="1"/>
  <c r="Q2229" i="1"/>
  <c r="O2229" i="1"/>
  <c r="N2229" i="1"/>
  <c r="K2229" i="1"/>
  <c r="M2229" i="1" s="1"/>
  <c r="J2229" i="1"/>
  <c r="I2229" i="1"/>
  <c r="H2229" i="1"/>
  <c r="AH2228" i="1"/>
  <c r="AG2228" i="1"/>
  <c r="U2228" i="1"/>
  <c r="V2228" i="1" s="1"/>
  <c r="S2228" i="1"/>
  <c r="R2228" i="1"/>
  <c r="Q2228" i="1"/>
  <c r="O2228" i="1"/>
  <c r="N2228" i="1"/>
  <c r="K2228" i="1"/>
  <c r="M2228" i="1" s="1"/>
  <c r="J2228" i="1"/>
  <c r="I2228" i="1"/>
  <c r="H2228" i="1"/>
  <c r="AH2227" i="1"/>
  <c r="AG2227" i="1" s="1"/>
  <c r="U2227" i="1"/>
  <c r="S2227" i="1"/>
  <c r="R2227" i="1"/>
  <c r="Q2227" i="1"/>
  <c r="O2227" i="1"/>
  <c r="N2227" i="1"/>
  <c r="K2227" i="1"/>
  <c r="M2227" i="1" s="1"/>
  <c r="J2227" i="1"/>
  <c r="L2227" i="1" s="1"/>
  <c r="I2227" i="1"/>
  <c r="H2227" i="1"/>
  <c r="AH2226" i="1"/>
  <c r="AG2226" i="1" s="1"/>
  <c r="U2226" i="1"/>
  <c r="V2226" i="1" s="1"/>
  <c r="S2226" i="1"/>
  <c r="R2226" i="1"/>
  <c r="Q2226" i="1"/>
  <c r="O2226" i="1"/>
  <c r="N2226" i="1"/>
  <c r="K2226" i="1"/>
  <c r="J2226" i="1"/>
  <c r="I2226" i="1"/>
  <c r="H2226" i="1"/>
  <c r="AH2225" i="1"/>
  <c r="AG2225" i="1"/>
  <c r="U2225" i="1"/>
  <c r="S2225" i="1"/>
  <c r="R2225" i="1"/>
  <c r="Q2225" i="1"/>
  <c r="O2225" i="1"/>
  <c r="N2225" i="1"/>
  <c r="K2225" i="1"/>
  <c r="M2225" i="1" s="1"/>
  <c r="J2225" i="1"/>
  <c r="I2225" i="1"/>
  <c r="H2225" i="1"/>
  <c r="AH2224" i="1"/>
  <c r="AG2224" i="1" s="1"/>
  <c r="U2224" i="1"/>
  <c r="V2224" i="1" s="1"/>
  <c r="S2224" i="1"/>
  <c r="R2224" i="1"/>
  <c r="Q2224" i="1"/>
  <c r="O2224" i="1"/>
  <c r="N2224" i="1"/>
  <c r="K2224" i="1"/>
  <c r="M2224" i="1" s="1"/>
  <c r="J2224" i="1"/>
  <c r="I2224" i="1"/>
  <c r="H2224" i="1"/>
  <c r="AH2223" i="1"/>
  <c r="AG2223" i="1"/>
  <c r="U2223" i="1"/>
  <c r="S2223" i="1"/>
  <c r="R2223" i="1"/>
  <c r="Q2223" i="1"/>
  <c r="O2223" i="1"/>
  <c r="N2223" i="1"/>
  <c r="K2223" i="1"/>
  <c r="M2223" i="1" s="1"/>
  <c r="J2223" i="1"/>
  <c r="I2223" i="1"/>
  <c r="H2223" i="1"/>
  <c r="AH2222" i="1"/>
  <c r="AG2222" i="1" s="1"/>
  <c r="U2222" i="1"/>
  <c r="S2222" i="1"/>
  <c r="R2222" i="1"/>
  <c r="Q2222" i="1"/>
  <c r="O2222" i="1"/>
  <c r="N2222" i="1"/>
  <c r="K2222" i="1"/>
  <c r="J2222" i="1"/>
  <c r="I2222" i="1"/>
  <c r="H2222" i="1"/>
  <c r="AH2221" i="1"/>
  <c r="AG2221" i="1" s="1"/>
  <c r="U2221" i="1"/>
  <c r="S2221" i="1"/>
  <c r="R2221" i="1"/>
  <c r="Q2221" i="1"/>
  <c r="O2221" i="1"/>
  <c r="N2221" i="1"/>
  <c r="K2221" i="1"/>
  <c r="M2221" i="1" s="1"/>
  <c r="J2221" i="1"/>
  <c r="I2221" i="1"/>
  <c r="H2221" i="1"/>
  <c r="AH2220" i="1"/>
  <c r="AG2220" i="1" s="1"/>
  <c r="U2220" i="1"/>
  <c r="S2220" i="1"/>
  <c r="R2220" i="1"/>
  <c r="Q2220" i="1"/>
  <c r="O2220" i="1"/>
  <c r="N2220" i="1"/>
  <c r="K2220" i="1"/>
  <c r="M2220" i="1" s="1"/>
  <c r="J2220" i="1"/>
  <c r="I2220" i="1"/>
  <c r="H2220" i="1"/>
  <c r="AH2219" i="1"/>
  <c r="AG2219" i="1" s="1"/>
  <c r="U2219" i="1"/>
  <c r="S2219" i="1"/>
  <c r="R2219" i="1"/>
  <c r="Q2219" i="1"/>
  <c r="O2219" i="1"/>
  <c r="N2219" i="1"/>
  <c r="K2219" i="1"/>
  <c r="M2219" i="1" s="1"/>
  <c r="J2219" i="1"/>
  <c r="L2219" i="1" s="1"/>
  <c r="I2219" i="1"/>
  <c r="H2219" i="1"/>
  <c r="AH2218" i="1"/>
  <c r="AG2218" i="1" s="1"/>
  <c r="U2218" i="1"/>
  <c r="S2218" i="1"/>
  <c r="R2218" i="1"/>
  <c r="Q2218" i="1"/>
  <c r="O2218" i="1"/>
  <c r="N2218" i="1"/>
  <c r="K2218" i="1"/>
  <c r="J2218" i="1"/>
  <c r="I2218" i="1"/>
  <c r="H2218" i="1"/>
  <c r="AH2217" i="1"/>
  <c r="AG2217" i="1"/>
  <c r="U2217" i="1"/>
  <c r="S2217" i="1"/>
  <c r="R2217" i="1"/>
  <c r="Q2217" i="1"/>
  <c r="O2217" i="1"/>
  <c r="N2217" i="1"/>
  <c r="K2217" i="1"/>
  <c r="M2217" i="1" s="1"/>
  <c r="J2217" i="1"/>
  <c r="I2217" i="1"/>
  <c r="H2217" i="1"/>
  <c r="AH2216" i="1"/>
  <c r="AG2216" i="1" s="1"/>
  <c r="U2216" i="1"/>
  <c r="S2216" i="1"/>
  <c r="R2216" i="1"/>
  <c r="Q2216" i="1"/>
  <c r="O2216" i="1"/>
  <c r="N2216" i="1"/>
  <c r="K2216" i="1"/>
  <c r="M2216" i="1" s="1"/>
  <c r="J2216" i="1"/>
  <c r="I2216" i="1"/>
  <c r="H2216" i="1"/>
  <c r="AH2215" i="1"/>
  <c r="AG2215" i="1"/>
  <c r="U2215" i="1"/>
  <c r="V2215" i="1" s="1"/>
  <c r="S2215" i="1"/>
  <c r="R2215" i="1"/>
  <c r="Q2215" i="1"/>
  <c r="O2215" i="1"/>
  <c r="N2215" i="1"/>
  <c r="K2215" i="1"/>
  <c r="M2215" i="1" s="1"/>
  <c r="J2215" i="1"/>
  <c r="I2215" i="1"/>
  <c r="H2215" i="1"/>
  <c r="AH2214" i="1"/>
  <c r="AG2214" i="1" s="1"/>
  <c r="U2214" i="1"/>
  <c r="S2214" i="1"/>
  <c r="R2214" i="1"/>
  <c r="Q2214" i="1"/>
  <c r="O2214" i="1"/>
  <c r="N2214" i="1"/>
  <c r="K2214" i="1"/>
  <c r="J2214" i="1"/>
  <c r="I2214" i="1"/>
  <c r="H2214" i="1"/>
  <c r="AH2213" i="1"/>
  <c r="AG2213" i="1"/>
  <c r="U2213" i="1"/>
  <c r="V2213" i="1" s="1"/>
  <c r="S2213" i="1"/>
  <c r="R2213" i="1"/>
  <c r="Q2213" i="1"/>
  <c r="O2213" i="1"/>
  <c r="N2213" i="1"/>
  <c r="K2213" i="1"/>
  <c r="M2213" i="1" s="1"/>
  <c r="J2213" i="1"/>
  <c r="I2213" i="1"/>
  <c r="H2213" i="1"/>
  <c r="AH2212" i="1"/>
  <c r="AG2212" i="1" s="1"/>
  <c r="U2212" i="1"/>
  <c r="S2212" i="1"/>
  <c r="R2212" i="1"/>
  <c r="Q2212" i="1"/>
  <c r="O2212" i="1"/>
  <c r="N2212" i="1"/>
  <c r="K2212" i="1"/>
  <c r="M2212" i="1" s="1"/>
  <c r="J2212" i="1"/>
  <c r="I2212" i="1"/>
  <c r="H2212" i="1"/>
  <c r="AH2211" i="1"/>
  <c r="AG2211" i="1"/>
  <c r="U2211" i="1"/>
  <c r="V2211" i="1" s="1"/>
  <c r="S2211" i="1"/>
  <c r="R2211" i="1"/>
  <c r="Q2211" i="1"/>
  <c r="O2211" i="1"/>
  <c r="N2211" i="1"/>
  <c r="K2211" i="1"/>
  <c r="M2211" i="1" s="1"/>
  <c r="J2211" i="1"/>
  <c r="I2211" i="1"/>
  <c r="H2211" i="1"/>
  <c r="AH2210" i="1"/>
  <c r="AG2210" i="1"/>
  <c r="U2210" i="1"/>
  <c r="S2210" i="1"/>
  <c r="R2210" i="1"/>
  <c r="Q2210" i="1"/>
  <c r="O2210" i="1"/>
  <c r="N2210" i="1"/>
  <c r="K2210" i="1"/>
  <c r="J2210" i="1"/>
  <c r="I2210" i="1"/>
  <c r="H2210" i="1"/>
  <c r="AH2209" i="1"/>
  <c r="AG2209" i="1" s="1"/>
  <c r="U2209" i="1"/>
  <c r="S2209" i="1"/>
  <c r="R2209" i="1"/>
  <c r="Q2209" i="1"/>
  <c r="O2209" i="1"/>
  <c r="N2209" i="1"/>
  <c r="K2209" i="1"/>
  <c r="M2209" i="1" s="1"/>
  <c r="J2209" i="1"/>
  <c r="I2209" i="1"/>
  <c r="H2209" i="1"/>
  <c r="AH2208" i="1"/>
  <c r="AG2208" i="1"/>
  <c r="U2208" i="1"/>
  <c r="S2208" i="1"/>
  <c r="R2208" i="1"/>
  <c r="Q2208" i="1"/>
  <c r="O2208" i="1"/>
  <c r="N2208" i="1"/>
  <c r="K2208" i="1"/>
  <c r="M2208" i="1" s="1"/>
  <c r="J2208" i="1"/>
  <c r="I2208" i="1"/>
  <c r="H2208" i="1"/>
  <c r="AH2207" i="1"/>
  <c r="AG2207" i="1" s="1"/>
  <c r="U2207" i="1"/>
  <c r="S2207" i="1"/>
  <c r="R2207" i="1"/>
  <c r="Q2207" i="1"/>
  <c r="O2207" i="1"/>
  <c r="N2207" i="1"/>
  <c r="L2207" i="1"/>
  <c r="K2207" i="1"/>
  <c r="M2207" i="1" s="1"/>
  <c r="J2207" i="1"/>
  <c r="I2207" i="1"/>
  <c r="H2207" i="1"/>
  <c r="AH2206" i="1"/>
  <c r="AG2206" i="1" s="1"/>
  <c r="U2206" i="1"/>
  <c r="S2206" i="1"/>
  <c r="R2206" i="1"/>
  <c r="Q2206" i="1"/>
  <c r="O2206" i="1"/>
  <c r="N2206" i="1"/>
  <c r="K2206" i="1"/>
  <c r="J2206" i="1"/>
  <c r="I2206" i="1"/>
  <c r="H2206" i="1"/>
  <c r="AH2205" i="1"/>
  <c r="AG2205" i="1" s="1"/>
  <c r="U2205" i="1"/>
  <c r="S2205" i="1"/>
  <c r="R2205" i="1"/>
  <c r="Q2205" i="1"/>
  <c r="O2205" i="1"/>
  <c r="N2205" i="1"/>
  <c r="K2205" i="1"/>
  <c r="M2205" i="1" s="1"/>
  <c r="J2205" i="1"/>
  <c r="I2205" i="1"/>
  <c r="H2205" i="1"/>
  <c r="AH2204" i="1"/>
  <c r="AG2204" i="1" s="1"/>
  <c r="U2204" i="1"/>
  <c r="V2204" i="1" s="1"/>
  <c r="S2204" i="1"/>
  <c r="R2204" i="1"/>
  <c r="Q2204" i="1"/>
  <c r="O2204" i="1"/>
  <c r="N2204" i="1"/>
  <c r="K2204" i="1"/>
  <c r="M2204" i="1" s="1"/>
  <c r="J2204" i="1"/>
  <c r="I2204" i="1"/>
  <c r="H2204" i="1"/>
  <c r="AH2203" i="1"/>
  <c r="AG2203" i="1" s="1"/>
  <c r="U2203" i="1"/>
  <c r="S2203" i="1"/>
  <c r="R2203" i="1"/>
  <c r="Q2203" i="1"/>
  <c r="O2203" i="1"/>
  <c r="N2203" i="1"/>
  <c r="L2203" i="1"/>
  <c r="K2203" i="1"/>
  <c r="M2203" i="1" s="1"/>
  <c r="J2203" i="1"/>
  <c r="I2203" i="1"/>
  <c r="H2203" i="1"/>
  <c r="AH2202" i="1"/>
  <c r="AG2202" i="1"/>
  <c r="U2202" i="1"/>
  <c r="V2202" i="1" s="1"/>
  <c r="S2202" i="1"/>
  <c r="R2202" i="1"/>
  <c r="Q2202" i="1"/>
  <c r="O2202" i="1"/>
  <c r="N2202" i="1"/>
  <c r="K2202" i="1"/>
  <c r="J2202" i="1"/>
  <c r="I2202" i="1"/>
  <c r="H2202" i="1"/>
  <c r="AH2201" i="1"/>
  <c r="AG2201" i="1" s="1"/>
  <c r="U2201" i="1"/>
  <c r="S2201" i="1"/>
  <c r="R2201" i="1"/>
  <c r="Q2201" i="1"/>
  <c r="O2201" i="1"/>
  <c r="N2201" i="1"/>
  <c r="K2201" i="1"/>
  <c r="M2201" i="1" s="1"/>
  <c r="J2201" i="1"/>
  <c r="I2201" i="1"/>
  <c r="H2201" i="1"/>
  <c r="AH2200" i="1"/>
  <c r="AG2200" i="1"/>
  <c r="U2200" i="1"/>
  <c r="V2200" i="1" s="1"/>
  <c r="S2200" i="1"/>
  <c r="R2200" i="1"/>
  <c r="Q2200" i="1"/>
  <c r="O2200" i="1"/>
  <c r="N2200" i="1"/>
  <c r="K2200" i="1"/>
  <c r="M2200" i="1" s="1"/>
  <c r="J2200" i="1"/>
  <c r="I2200" i="1"/>
  <c r="H2200" i="1"/>
  <c r="AH2199" i="1"/>
  <c r="AG2199" i="1" s="1"/>
  <c r="U2199" i="1"/>
  <c r="S2199" i="1"/>
  <c r="R2199" i="1"/>
  <c r="Q2199" i="1"/>
  <c r="O2199" i="1"/>
  <c r="N2199" i="1"/>
  <c r="L2199" i="1"/>
  <c r="K2199" i="1"/>
  <c r="M2199" i="1" s="1"/>
  <c r="J2199" i="1"/>
  <c r="I2199" i="1"/>
  <c r="H2199" i="1"/>
  <c r="AH2198" i="1"/>
  <c r="AG2198" i="1"/>
  <c r="U2198" i="1"/>
  <c r="S2198" i="1"/>
  <c r="R2198" i="1"/>
  <c r="Q2198" i="1"/>
  <c r="O2198" i="1"/>
  <c r="N2198" i="1"/>
  <c r="K2198" i="1"/>
  <c r="J2198" i="1"/>
  <c r="I2198" i="1"/>
  <c r="H2198" i="1"/>
  <c r="AH2197" i="1"/>
  <c r="AG2197" i="1" s="1"/>
  <c r="U2197" i="1"/>
  <c r="S2197" i="1"/>
  <c r="R2197" i="1"/>
  <c r="Q2197" i="1"/>
  <c r="O2197" i="1"/>
  <c r="N2197" i="1"/>
  <c r="K2197" i="1"/>
  <c r="M2197" i="1" s="1"/>
  <c r="J2197" i="1"/>
  <c r="I2197" i="1"/>
  <c r="H2197" i="1"/>
  <c r="AH2196" i="1"/>
  <c r="AG2196" i="1"/>
  <c r="U2196" i="1"/>
  <c r="V2196" i="1" s="1"/>
  <c r="S2196" i="1"/>
  <c r="R2196" i="1"/>
  <c r="Q2196" i="1"/>
  <c r="O2196" i="1"/>
  <c r="N2196" i="1"/>
  <c r="K2196" i="1"/>
  <c r="M2196" i="1" s="1"/>
  <c r="J2196" i="1"/>
  <c r="I2196" i="1"/>
  <c r="H2196" i="1"/>
  <c r="AH2195" i="1"/>
  <c r="AG2195" i="1" s="1"/>
  <c r="U2195" i="1"/>
  <c r="S2195" i="1"/>
  <c r="R2195" i="1"/>
  <c r="Q2195" i="1"/>
  <c r="O2195" i="1"/>
  <c r="N2195" i="1"/>
  <c r="M2195" i="1"/>
  <c r="K2195" i="1"/>
  <c r="J2195" i="1"/>
  <c r="I2195" i="1"/>
  <c r="H2195" i="1"/>
  <c r="AH2194" i="1"/>
  <c r="AG2194" i="1" s="1"/>
  <c r="U2194" i="1"/>
  <c r="V2194" i="1" s="1"/>
  <c r="S2194" i="1"/>
  <c r="R2194" i="1"/>
  <c r="Q2194" i="1"/>
  <c r="O2194" i="1"/>
  <c r="N2194" i="1"/>
  <c r="M2194" i="1"/>
  <c r="K2194" i="1"/>
  <c r="L2194" i="1" s="1"/>
  <c r="J2194" i="1"/>
  <c r="I2194" i="1"/>
  <c r="H2194" i="1"/>
  <c r="AH2193" i="1"/>
  <c r="AG2193" i="1" s="1"/>
  <c r="U2193" i="1"/>
  <c r="S2193" i="1"/>
  <c r="R2193" i="1"/>
  <c r="Q2193" i="1"/>
  <c r="O2193" i="1"/>
  <c r="N2193" i="1"/>
  <c r="M2193" i="1"/>
  <c r="K2193" i="1"/>
  <c r="J2193" i="1"/>
  <c r="I2193" i="1"/>
  <c r="H2193" i="1"/>
  <c r="AH2192" i="1"/>
  <c r="AG2192" i="1" s="1"/>
  <c r="U2192" i="1"/>
  <c r="S2192" i="1"/>
  <c r="R2192" i="1"/>
  <c r="Q2192" i="1"/>
  <c r="O2192" i="1"/>
  <c r="N2192" i="1"/>
  <c r="M2192" i="1"/>
  <c r="K2192" i="1"/>
  <c r="L2192" i="1" s="1"/>
  <c r="J2192" i="1"/>
  <c r="I2192" i="1"/>
  <c r="H2192" i="1"/>
  <c r="AH2191" i="1"/>
  <c r="AG2191" i="1"/>
  <c r="U2191" i="1"/>
  <c r="S2191" i="1"/>
  <c r="R2191" i="1"/>
  <c r="Q2191" i="1"/>
  <c r="O2191" i="1"/>
  <c r="N2191" i="1"/>
  <c r="K2191" i="1"/>
  <c r="L2191" i="1" s="1"/>
  <c r="J2191" i="1"/>
  <c r="I2191" i="1"/>
  <c r="H2191" i="1"/>
  <c r="AH2190" i="1"/>
  <c r="AG2190" i="1"/>
  <c r="U2190" i="1"/>
  <c r="S2190" i="1"/>
  <c r="R2190" i="1"/>
  <c r="Q2190" i="1"/>
  <c r="O2190" i="1"/>
  <c r="N2190" i="1"/>
  <c r="K2190" i="1"/>
  <c r="L2190" i="1" s="1"/>
  <c r="J2190" i="1"/>
  <c r="I2190" i="1"/>
  <c r="H2190" i="1"/>
  <c r="AH2189" i="1"/>
  <c r="AG2189" i="1" s="1"/>
  <c r="U2189" i="1"/>
  <c r="S2189" i="1"/>
  <c r="R2189" i="1"/>
  <c r="Q2189" i="1"/>
  <c r="O2189" i="1"/>
  <c r="N2189" i="1"/>
  <c r="M2189" i="1"/>
  <c r="K2189" i="1"/>
  <c r="L2189" i="1" s="1"/>
  <c r="J2189" i="1"/>
  <c r="I2189" i="1"/>
  <c r="H2189" i="1"/>
  <c r="AH2188" i="1"/>
  <c r="AG2188" i="1"/>
  <c r="U2188" i="1"/>
  <c r="S2188" i="1"/>
  <c r="R2188" i="1"/>
  <c r="Q2188" i="1"/>
  <c r="O2188" i="1"/>
  <c r="N2188" i="1"/>
  <c r="K2188" i="1"/>
  <c r="J2188" i="1"/>
  <c r="I2188" i="1"/>
  <c r="H2188" i="1"/>
  <c r="AH2187" i="1"/>
  <c r="AG2187" i="1" s="1"/>
  <c r="U2187" i="1"/>
  <c r="S2187" i="1"/>
  <c r="R2187" i="1"/>
  <c r="Q2187" i="1"/>
  <c r="O2187" i="1"/>
  <c r="N2187" i="1"/>
  <c r="M2187" i="1"/>
  <c r="K2187" i="1"/>
  <c r="J2187" i="1"/>
  <c r="I2187" i="1"/>
  <c r="H2187" i="1"/>
  <c r="AH2186" i="1"/>
  <c r="AG2186" i="1" s="1"/>
  <c r="U2186" i="1"/>
  <c r="V2186" i="1" s="1"/>
  <c r="S2186" i="1"/>
  <c r="R2186" i="1"/>
  <c r="Q2186" i="1"/>
  <c r="O2186" i="1"/>
  <c r="N2186" i="1"/>
  <c r="M2186" i="1"/>
  <c r="K2186" i="1"/>
  <c r="L2186" i="1" s="1"/>
  <c r="J2186" i="1"/>
  <c r="I2186" i="1"/>
  <c r="H2186" i="1"/>
  <c r="AH2185" i="1"/>
  <c r="AG2185" i="1" s="1"/>
  <c r="U2185" i="1"/>
  <c r="S2185" i="1"/>
  <c r="R2185" i="1"/>
  <c r="Q2185" i="1"/>
  <c r="O2185" i="1"/>
  <c r="N2185" i="1"/>
  <c r="M2185" i="1"/>
  <c r="K2185" i="1"/>
  <c r="J2185" i="1"/>
  <c r="I2185" i="1"/>
  <c r="H2185" i="1"/>
  <c r="AH2184" i="1"/>
  <c r="AG2184" i="1" s="1"/>
  <c r="U2184" i="1"/>
  <c r="S2184" i="1"/>
  <c r="R2184" i="1"/>
  <c r="Q2184" i="1"/>
  <c r="O2184" i="1"/>
  <c r="N2184" i="1"/>
  <c r="M2184" i="1"/>
  <c r="K2184" i="1"/>
  <c r="L2184" i="1" s="1"/>
  <c r="J2184" i="1"/>
  <c r="I2184" i="1"/>
  <c r="H2184" i="1"/>
  <c r="AH2183" i="1"/>
  <c r="AG2183" i="1"/>
  <c r="U2183" i="1"/>
  <c r="T2183" i="1" s="1"/>
  <c r="S2183" i="1"/>
  <c r="R2183" i="1"/>
  <c r="Q2183" i="1"/>
  <c r="O2183" i="1"/>
  <c r="N2183" i="1"/>
  <c r="K2183" i="1"/>
  <c r="L2183" i="1" s="1"/>
  <c r="J2183" i="1"/>
  <c r="I2183" i="1"/>
  <c r="H2183" i="1"/>
  <c r="AH2182" i="1"/>
  <c r="AG2182" i="1"/>
  <c r="U2182" i="1"/>
  <c r="S2182" i="1"/>
  <c r="R2182" i="1"/>
  <c r="Q2182" i="1"/>
  <c r="O2182" i="1"/>
  <c r="N2182" i="1"/>
  <c r="K2182" i="1"/>
  <c r="L2182" i="1" s="1"/>
  <c r="J2182" i="1"/>
  <c r="I2182" i="1"/>
  <c r="H2182" i="1"/>
  <c r="AH2181" i="1"/>
  <c r="AG2181" i="1" s="1"/>
  <c r="U2181" i="1"/>
  <c r="S2181" i="1"/>
  <c r="R2181" i="1"/>
  <c r="Q2181" i="1"/>
  <c r="O2181" i="1"/>
  <c r="N2181" i="1"/>
  <c r="M2181" i="1"/>
  <c r="K2181" i="1"/>
  <c r="L2181" i="1" s="1"/>
  <c r="J2181" i="1"/>
  <c r="I2181" i="1"/>
  <c r="H2181" i="1"/>
  <c r="AH2180" i="1"/>
  <c r="AG2180" i="1"/>
  <c r="U2180" i="1"/>
  <c r="T2180" i="1" s="1"/>
  <c r="S2180" i="1"/>
  <c r="R2180" i="1"/>
  <c r="Q2180" i="1"/>
  <c r="O2180" i="1"/>
  <c r="N2180" i="1"/>
  <c r="K2180" i="1"/>
  <c r="J2180" i="1"/>
  <c r="I2180" i="1"/>
  <c r="H2180" i="1"/>
  <c r="AH2179" i="1"/>
  <c r="AG2179" i="1" s="1"/>
  <c r="U2179" i="1"/>
  <c r="S2179" i="1"/>
  <c r="R2179" i="1"/>
  <c r="Q2179" i="1"/>
  <c r="O2179" i="1"/>
  <c r="N2179" i="1"/>
  <c r="K2179" i="1"/>
  <c r="L2179" i="1" s="1"/>
  <c r="J2179" i="1"/>
  <c r="I2179" i="1"/>
  <c r="H2179" i="1"/>
  <c r="AH2178" i="1"/>
  <c r="AG2178" i="1"/>
  <c r="U2178" i="1"/>
  <c r="S2178" i="1"/>
  <c r="R2178" i="1"/>
  <c r="Q2178" i="1"/>
  <c r="O2178" i="1"/>
  <c r="N2178" i="1"/>
  <c r="K2178" i="1"/>
  <c r="J2178" i="1"/>
  <c r="I2178" i="1"/>
  <c r="H2178" i="1"/>
  <c r="AH2177" i="1"/>
  <c r="AG2177" i="1"/>
  <c r="U2177" i="1"/>
  <c r="S2177" i="1"/>
  <c r="R2177" i="1"/>
  <c r="Q2177" i="1"/>
  <c r="O2177" i="1"/>
  <c r="N2177" i="1"/>
  <c r="K2177" i="1"/>
  <c r="J2177" i="1"/>
  <c r="I2177" i="1"/>
  <c r="H2177" i="1"/>
  <c r="AH2176" i="1"/>
  <c r="AG2176" i="1" s="1"/>
  <c r="U2176" i="1"/>
  <c r="T2176" i="1" s="1"/>
  <c r="S2176" i="1"/>
  <c r="R2176" i="1"/>
  <c r="Q2176" i="1"/>
  <c r="O2176" i="1"/>
  <c r="N2176" i="1"/>
  <c r="K2176" i="1"/>
  <c r="L2176" i="1" s="1"/>
  <c r="J2176" i="1"/>
  <c r="I2176" i="1"/>
  <c r="H2176" i="1"/>
  <c r="AH2175" i="1"/>
  <c r="AG2175" i="1"/>
  <c r="U2175" i="1"/>
  <c r="S2175" i="1"/>
  <c r="R2175" i="1"/>
  <c r="Q2175" i="1"/>
  <c r="O2175" i="1"/>
  <c r="N2175" i="1"/>
  <c r="K2175" i="1"/>
  <c r="L2175" i="1" s="1"/>
  <c r="J2175" i="1"/>
  <c r="I2175" i="1"/>
  <c r="H2175" i="1"/>
  <c r="AH2174" i="1"/>
  <c r="AG2174" i="1" s="1"/>
  <c r="U2174" i="1"/>
  <c r="S2174" i="1"/>
  <c r="R2174" i="1"/>
  <c r="Q2174" i="1"/>
  <c r="O2174" i="1"/>
  <c r="N2174" i="1"/>
  <c r="M2174" i="1"/>
  <c r="K2174" i="1"/>
  <c r="L2174" i="1" s="1"/>
  <c r="J2174" i="1"/>
  <c r="I2174" i="1"/>
  <c r="H2174" i="1"/>
  <c r="AH2173" i="1"/>
  <c r="AG2173" i="1"/>
  <c r="U2173" i="1"/>
  <c r="V2173" i="1" s="1"/>
  <c r="S2173" i="1"/>
  <c r="R2173" i="1"/>
  <c r="Q2173" i="1"/>
  <c r="O2173" i="1"/>
  <c r="N2173" i="1"/>
  <c r="K2173" i="1"/>
  <c r="J2173" i="1"/>
  <c r="I2173" i="1"/>
  <c r="H2173" i="1"/>
  <c r="AH2172" i="1"/>
  <c r="AG2172" i="1" s="1"/>
  <c r="U2172" i="1"/>
  <c r="S2172" i="1"/>
  <c r="R2172" i="1"/>
  <c r="Q2172" i="1"/>
  <c r="O2172" i="1"/>
  <c r="N2172" i="1"/>
  <c r="M2172" i="1"/>
  <c r="K2172" i="1"/>
  <c r="L2172" i="1" s="1"/>
  <c r="J2172" i="1"/>
  <c r="I2172" i="1"/>
  <c r="H2172" i="1"/>
  <c r="AH2171" i="1"/>
  <c r="AG2171" i="1"/>
  <c r="U2171" i="1"/>
  <c r="V2171" i="1" s="1"/>
  <c r="S2171" i="1"/>
  <c r="R2171" i="1"/>
  <c r="Q2171" i="1"/>
  <c r="O2171" i="1"/>
  <c r="N2171" i="1"/>
  <c r="K2171" i="1"/>
  <c r="J2171" i="1"/>
  <c r="I2171" i="1"/>
  <c r="H2171" i="1"/>
  <c r="AH2170" i="1"/>
  <c r="AG2170" i="1" s="1"/>
  <c r="U2170" i="1"/>
  <c r="S2170" i="1"/>
  <c r="R2170" i="1"/>
  <c r="Q2170" i="1"/>
  <c r="O2170" i="1"/>
  <c r="N2170" i="1"/>
  <c r="M2170" i="1"/>
  <c r="K2170" i="1"/>
  <c r="J2170" i="1"/>
  <c r="I2170" i="1"/>
  <c r="H2170" i="1"/>
  <c r="AH2169" i="1"/>
  <c r="AG2169" i="1" s="1"/>
  <c r="U2169" i="1"/>
  <c r="T2169" i="1" s="1"/>
  <c r="S2169" i="1"/>
  <c r="R2169" i="1"/>
  <c r="Q2169" i="1"/>
  <c r="O2169" i="1"/>
  <c r="N2169" i="1"/>
  <c r="K2169" i="1"/>
  <c r="L2169" i="1" s="1"/>
  <c r="J2169" i="1"/>
  <c r="I2169" i="1"/>
  <c r="H2169" i="1"/>
  <c r="AH2168" i="1"/>
  <c r="AG2168" i="1"/>
  <c r="U2168" i="1"/>
  <c r="S2168" i="1"/>
  <c r="R2168" i="1"/>
  <c r="Q2168" i="1"/>
  <c r="O2168" i="1"/>
  <c r="N2168" i="1"/>
  <c r="K2168" i="1"/>
  <c r="J2168" i="1"/>
  <c r="I2168" i="1"/>
  <c r="H2168" i="1"/>
  <c r="AH2167" i="1"/>
  <c r="AG2167" i="1" s="1"/>
  <c r="U2167" i="1"/>
  <c r="S2167" i="1"/>
  <c r="R2167" i="1"/>
  <c r="Q2167" i="1"/>
  <c r="O2167" i="1"/>
  <c r="N2167" i="1"/>
  <c r="M2167" i="1"/>
  <c r="K2167" i="1"/>
  <c r="L2167" i="1" s="1"/>
  <c r="J2167" i="1"/>
  <c r="I2167" i="1"/>
  <c r="H2167" i="1"/>
  <c r="AH2166" i="1"/>
  <c r="AG2166" i="1" s="1"/>
  <c r="U2166" i="1"/>
  <c r="V2166" i="1" s="1"/>
  <c r="S2166" i="1"/>
  <c r="R2166" i="1"/>
  <c r="Q2166" i="1"/>
  <c r="O2166" i="1"/>
  <c r="N2166" i="1"/>
  <c r="M2166" i="1"/>
  <c r="K2166" i="1"/>
  <c r="J2166" i="1"/>
  <c r="I2166" i="1"/>
  <c r="H2166" i="1"/>
  <c r="AH2165" i="1"/>
  <c r="AG2165" i="1" s="1"/>
  <c r="U2165" i="1"/>
  <c r="S2165" i="1"/>
  <c r="R2165" i="1"/>
  <c r="Q2165" i="1"/>
  <c r="O2165" i="1"/>
  <c r="N2165" i="1"/>
  <c r="K2165" i="1"/>
  <c r="J2165" i="1"/>
  <c r="I2165" i="1"/>
  <c r="H2165" i="1"/>
  <c r="AH2164" i="1"/>
  <c r="AG2164" i="1"/>
  <c r="U2164" i="1"/>
  <c r="S2164" i="1"/>
  <c r="R2164" i="1"/>
  <c r="Q2164" i="1"/>
  <c r="O2164" i="1"/>
  <c r="N2164" i="1"/>
  <c r="K2164" i="1"/>
  <c r="J2164" i="1"/>
  <c r="I2164" i="1"/>
  <c r="H2164" i="1"/>
  <c r="AH2163" i="1"/>
  <c r="AG2163" i="1" s="1"/>
  <c r="U2163" i="1"/>
  <c r="S2163" i="1"/>
  <c r="R2163" i="1"/>
  <c r="Q2163" i="1"/>
  <c r="O2163" i="1"/>
  <c r="N2163" i="1"/>
  <c r="K2163" i="1"/>
  <c r="L2163" i="1" s="1"/>
  <c r="J2163" i="1"/>
  <c r="I2163" i="1"/>
  <c r="H2163" i="1"/>
  <c r="AH2162" i="1"/>
  <c r="AG2162" i="1"/>
  <c r="U2162" i="1"/>
  <c r="V2162" i="1" s="1"/>
  <c r="S2162" i="1"/>
  <c r="R2162" i="1"/>
  <c r="Q2162" i="1"/>
  <c r="O2162" i="1"/>
  <c r="N2162" i="1"/>
  <c r="K2162" i="1"/>
  <c r="L2162" i="1" s="1"/>
  <c r="J2162" i="1"/>
  <c r="I2162" i="1"/>
  <c r="H2162" i="1"/>
  <c r="AH2161" i="1"/>
  <c r="AG2161" i="1"/>
  <c r="U2161" i="1"/>
  <c r="S2161" i="1"/>
  <c r="R2161" i="1"/>
  <c r="Q2161" i="1"/>
  <c r="O2161" i="1"/>
  <c r="N2161" i="1"/>
  <c r="K2161" i="1"/>
  <c r="J2161" i="1"/>
  <c r="I2161" i="1"/>
  <c r="H2161" i="1"/>
  <c r="AH2160" i="1"/>
  <c r="AG2160" i="1" s="1"/>
  <c r="U2160" i="1"/>
  <c r="T2160" i="1" s="1"/>
  <c r="S2160" i="1"/>
  <c r="R2160" i="1"/>
  <c r="Q2160" i="1"/>
  <c r="O2160" i="1"/>
  <c r="N2160" i="1"/>
  <c r="K2160" i="1"/>
  <c r="L2160" i="1" s="1"/>
  <c r="J2160" i="1"/>
  <c r="I2160" i="1"/>
  <c r="H2160" i="1"/>
  <c r="AH2159" i="1"/>
  <c r="AG2159" i="1"/>
  <c r="U2159" i="1"/>
  <c r="S2159" i="1"/>
  <c r="R2159" i="1"/>
  <c r="Q2159" i="1"/>
  <c r="O2159" i="1"/>
  <c r="N2159" i="1"/>
  <c r="K2159" i="1"/>
  <c r="L2159" i="1" s="1"/>
  <c r="J2159" i="1"/>
  <c r="I2159" i="1"/>
  <c r="H2159" i="1"/>
  <c r="AH2158" i="1"/>
  <c r="AG2158" i="1" s="1"/>
  <c r="U2158" i="1"/>
  <c r="S2158" i="1"/>
  <c r="R2158" i="1"/>
  <c r="Q2158" i="1"/>
  <c r="O2158" i="1"/>
  <c r="N2158" i="1"/>
  <c r="M2158" i="1"/>
  <c r="K2158" i="1"/>
  <c r="L2158" i="1" s="1"/>
  <c r="J2158" i="1"/>
  <c r="I2158" i="1"/>
  <c r="H2158" i="1"/>
  <c r="AH2157" i="1"/>
  <c r="AG2157" i="1"/>
  <c r="U2157" i="1"/>
  <c r="V2157" i="1" s="1"/>
  <c r="S2157" i="1"/>
  <c r="R2157" i="1"/>
  <c r="Q2157" i="1"/>
  <c r="O2157" i="1"/>
  <c r="N2157" i="1"/>
  <c r="K2157" i="1"/>
  <c r="J2157" i="1"/>
  <c r="I2157" i="1"/>
  <c r="H2157" i="1"/>
  <c r="AH2156" i="1"/>
  <c r="AG2156" i="1" s="1"/>
  <c r="U2156" i="1"/>
  <c r="S2156" i="1"/>
  <c r="R2156" i="1"/>
  <c r="Q2156" i="1"/>
  <c r="O2156" i="1"/>
  <c r="N2156" i="1"/>
  <c r="M2156" i="1"/>
  <c r="K2156" i="1"/>
  <c r="L2156" i="1" s="1"/>
  <c r="J2156" i="1"/>
  <c r="I2156" i="1"/>
  <c r="H2156" i="1"/>
  <c r="AH2155" i="1"/>
  <c r="AG2155" i="1"/>
  <c r="U2155" i="1"/>
  <c r="T2155" i="1" s="1"/>
  <c r="S2155" i="1"/>
  <c r="R2155" i="1"/>
  <c r="Q2155" i="1"/>
  <c r="O2155" i="1"/>
  <c r="N2155" i="1"/>
  <c r="K2155" i="1"/>
  <c r="J2155" i="1"/>
  <c r="I2155" i="1"/>
  <c r="H2155" i="1"/>
  <c r="AH2154" i="1"/>
  <c r="AG2154" i="1" s="1"/>
  <c r="U2154" i="1"/>
  <c r="S2154" i="1"/>
  <c r="R2154" i="1"/>
  <c r="Q2154" i="1"/>
  <c r="O2154" i="1"/>
  <c r="N2154" i="1"/>
  <c r="M2154" i="1"/>
  <c r="K2154" i="1"/>
  <c r="J2154" i="1"/>
  <c r="I2154" i="1"/>
  <c r="H2154" i="1"/>
  <c r="AH2153" i="1"/>
  <c r="AG2153" i="1" s="1"/>
  <c r="U2153" i="1"/>
  <c r="V2153" i="1" s="1"/>
  <c r="S2153" i="1"/>
  <c r="R2153" i="1"/>
  <c r="Q2153" i="1"/>
  <c r="O2153" i="1"/>
  <c r="N2153" i="1"/>
  <c r="K2153" i="1"/>
  <c r="L2153" i="1" s="1"/>
  <c r="J2153" i="1"/>
  <c r="I2153" i="1"/>
  <c r="H2153" i="1"/>
  <c r="AH2152" i="1"/>
  <c r="AG2152" i="1"/>
  <c r="U2152" i="1"/>
  <c r="S2152" i="1"/>
  <c r="R2152" i="1"/>
  <c r="Q2152" i="1"/>
  <c r="O2152" i="1"/>
  <c r="N2152" i="1"/>
  <c r="K2152" i="1"/>
  <c r="J2152" i="1"/>
  <c r="I2152" i="1"/>
  <c r="H2152" i="1"/>
  <c r="AH2151" i="1"/>
  <c r="AG2151" i="1" s="1"/>
  <c r="U2151" i="1"/>
  <c r="S2151" i="1"/>
  <c r="R2151" i="1"/>
  <c r="Q2151" i="1"/>
  <c r="O2151" i="1"/>
  <c r="N2151" i="1"/>
  <c r="M2151" i="1"/>
  <c r="K2151" i="1"/>
  <c r="L2151" i="1" s="1"/>
  <c r="J2151" i="1"/>
  <c r="I2151" i="1"/>
  <c r="H2151" i="1"/>
  <c r="AH2150" i="1"/>
  <c r="AG2150" i="1" s="1"/>
  <c r="U2150" i="1"/>
  <c r="S2150" i="1"/>
  <c r="R2150" i="1"/>
  <c r="Q2150" i="1"/>
  <c r="O2150" i="1"/>
  <c r="N2150" i="1"/>
  <c r="M2150" i="1"/>
  <c r="K2150" i="1"/>
  <c r="J2150" i="1"/>
  <c r="I2150" i="1"/>
  <c r="H2150" i="1"/>
  <c r="AH2149" i="1"/>
  <c r="AG2149" i="1" s="1"/>
  <c r="U2149" i="1"/>
  <c r="S2149" i="1"/>
  <c r="R2149" i="1"/>
  <c r="Q2149" i="1"/>
  <c r="O2149" i="1"/>
  <c r="N2149" i="1"/>
  <c r="K2149" i="1"/>
  <c r="J2149" i="1"/>
  <c r="I2149" i="1"/>
  <c r="H2149" i="1"/>
  <c r="AH2148" i="1"/>
  <c r="AG2148" i="1"/>
  <c r="U2148" i="1"/>
  <c r="T2148" i="1" s="1"/>
  <c r="S2148" i="1"/>
  <c r="R2148" i="1"/>
  <c r="Q2148" i="1"/>
  <c r="O2148" i="1"/>
  <c r="N2148" i="1"/>
  <c r="K2148" i="1"/>
  <c r="J2148" i="1"/>
  <c r="I2148" i="1"/>
  <c r="H2148" i="1"/>
  <c r="AH2147" i="1"/>
  <c r="AG2147" i="1" s="1"/>
  <c r="U2147" i="1"/>
  <c r="S2147" i="1"/>
  <c r="R2147" i="1"/>
  <c r="Q2147" i="1"/>
  <c r="O2147" i="1"/>
  <c r="N2147" i="1"/>
  <c r="K2147" i="1"/>
  <c r="L2147" i="1" s="1"/>
  <c r="J2147" i="1"/>
  <c r="I2147" i="1"/>
  <c r="H2147" i="1"/>
  <c r="AH2146" i="1"/>
  <c r="AG2146" i="1" s="1"/>
  <c r="U2146" i="1"/>
  <c r="V2146" i="1" s="1"/>
  <c r="S2146" i="1"/>
  <c r="R2146" i="1"/>
  <c r="Q2146" i="1"/>
  <c r="O2146" i="1"/>
  <c r="N2146" i="1"/>
  <c r="M2146" i="1"/>
  <c r="K2146" i="1"/>
  <c r="J2146" i="1"/>
  <c r="I2146" i="1"/>
  <c r="H2146" i="1"/>
  <c r="AH2145" i="1"/>
  <c r="AG2145" i="1"/>
  <c r="U2145" i="1"/>
  <c r="S2145" i="1"/>
  <c r="R2145" i="1"/>
  <c r="Q2145" i="1"/>
  <c r="O2145" i="1"/>
  <c r="N2145" i="1"/>
  <c r="K2145" i="1"/>
  <c r="J2145" i="1"/>
  <c r="I2145" i="1"/>
  <c r="H2145" i="1"/>
  <c r="AH2144" i="1"/>
  <c r="AG2144" i="1"/>
  <c r="U2144" i="1"/>
  <c r="S2144" i="1"/>
  <c r="R2144" i="1"/>
  <c r="Q2144" i="1"/>
  <c r="O2144" i="1"/>
  <c r="N2144" i="1"/>
  <c r="K2144" i="1"/>
  <c r="J2144" i="1"/>
  <c r="I2144" i="1"/>
  <c r="H2144" i="1"/>
  <c r="AH2143" i="1"/>
  <c r="AG2143" i="1"/>
  <c r="U2143" i="1"/>
  <c r="S2143" i="1"/>
  <c r="R2143" i="1"/>
  <c r="Q2143" i="1"/>
  <c r="O2143" i="1"/>
  <c r="N2143" i="1"/>
  <c r="K2143" i="1"/>
  <c r="L2143" i="1" s="1"/>
  <c r="J2143" i="1"/>
  <c r="I2143" i="1"/>
  <c r="H2143" i="1"/>
  <c r="AH2142" i="1"/>
  <c r="AG2142" i="1" s="1"/>
  <c r="U2142" i="1"/>
  <c r="S2142" i="1"/>
  <c r="R2142" i="1"/>
  <c r="Q2142" i="1"/>
  <c r="O2142" i="1"/>
  <c r="N2142" i="1"/>
  <c r="M2142" i="1"/>
  <c r="K2142" i="1"/>
  <c r="L2142" i="1" s="1"/>
  <c r="J2142" i="1"/>
  <c r="I2142" i="1"/>
  <c r="H2142" i="1"/>
  <c r="AH2141" i="1"/>
  <c r="AG2141" i="1"/>
  <c r="U2141" i="1"/>
  <c r="S2141" i="1"/>
  <c r="R2141" i="1"/>
  <c r="Q2141" i="1"/>
  <c r="O2141" i="1"/>
  <c r="N2141" i="1"/>
  <c r="K2141" i="1"/>
  <c r="J2141" i="1"/>
  <c r="I2141" i="1"/>
  <c r="H2141" i="1"/>
  <c r="AH2140" i="1"/>
  <c r="AG2140" i="1" s="1"/>
  <c r="U2140" i="1"/>
  <c r="S2140" i="1"/>
  <c r="R2140" i="1"/>
  <c r="Q2140" i="1"/>
  <c r="O2140" i="1"/>
  <c r="N2140" i="1"/>
  <c r="M2140" i="1"/>
  <c r="K2140" i="1"/>
  <c r="L2140" i="1" s="1"/>
  <c r="J2140" i="1"/>
  <c r="I2140" i="1"/>
  <c r="H2140" i="1"/>
  <c r="AH2139" i="1"/>
  <c r="AG2139" i="1"/>
  <c r="U2139" i="1"/>
  <c r="V2139" i="1" s="1"/>
  <c r="S2139" i="1"/>
  <c r="R2139" i="1"/>
  <c r="Q2139" i="1"/>
  <c r="O2139" i="1"/>
  <c r="N2139" i="1"/>
  <c r="K2139" i="1"/>
  <c r="J2139" i="1"/>
  <c r="I2139" i="1"/>
  <c r="H2139" i="1"/>
  <c r="AH2138" i="1"/>
  <c r="AG2138" i="1" s="1"/>
  <c r="U2138" i="1"/>
  <c r="S2138" i="1"/>
  <c r="R2138" i="1"/>
  <c r="Q2138" i="1"/>
  <c r="O2138" i="1"/>
  <c r="N2138" i="1"/>
  <c r="M2138" i="1"/>
  <c r="K2138" i="1"/>
  <c r="J2138" i="1"/>
  <c r="I2138" i="1"/>
  <c r="H2138" i="1"/>
  <c r="AH2137" i="1"/>
  <c r="AG2137" i="1"/>
  <c r="U2137" i="1"/>
  <c r="S2137" i="1"/>
  <c r="R2137" i="1"/>
  <c r="Q2137" i="1"/>
  <c r="O2137" i="1"/>
  <c r="N2137" i="1"/>
  <c r="K2137" i="1"/>
  <c r="J2137" i="1"/>
  <c r="I2137" i="1"/>
  <c r="H2137" i="1"/>
  <c r="AH2136" i="1"/>
  <c r="AG2136" i="1"/>
  <c r="U2136" i="1"/>
  <c r="S2136" i="1"/>
  <c r="R2136" i="1"/>
  <c r="Q2136" i="1"/>
  <c r="O2136" i="1"/>
  <c r="N2136" i="1"/>
  <c r="K2136" i="1"/>
  <c r="J2136" i="1"/>
  <c r="I2136" i="1"/>
  <c r="H2136" i="1"/>
  <c r="AH2135" i="1"/>
  <c r="AG2135" i="1"/>
  <c r="U2135" i="1"/>
  <c r="S2135" i="1"/>
  <c r="R2135" i="1"/>
  <c r="Q2135" i="1"/>
  <c r="O2135" i="1"/>
  <c r="N2135" i="1"/>
  <c r="K2135" i="1"/>
  <c r="L2135" i="1" s="1"/>
  <c r="J2135" i="1"/>
  <c r="I2135" i="1"/>
  <c r="H2135" i="1"/>
  <c r="AH2134" i="1"/>
  <c r="AG2134" i="1" s="1"/>
  <c r="U2134" i="1"/>
  <c r="V2134" i="1" s="1"/>
  <c r="S2134" i="1"/>
  <c r="R2134" i="1"/>
  <c r="Q2134" i="1"/>
  <c r="O2134" i="1"/>
  <c r="N2134" i="1"/>
  <c r="M2134" i="1"/>
  <c r="K2134" i="1"/>
  <c r="J2134" i="1"/>
  <c r="I2134" i="1"/>
  <c r="H2134" i="1"/>
  <c r="AH2133" i="1"/>
  <c r="AG2133" i="1" s="1"/>
  <c r="U2133" i="1"/>
  <c r="S2133" i="1"/>
  <c r="R2133" i="1"/>
  <c r="Q2133" i="1"/>
  <c r="O2133" i="1"/>
  <c r="N2133" i="1"/>
  <c r="K2133" i="1"/>
  <c r="J2133" i="1"/>
  <c r="I2133" i="1"/>
  <c r="H2133" i="1"/>
  <c r="AH2132" i="1"/>
  <c r="AG2132" i="1"/>
  <c r="U2132" i="1"/>
  <c r="T2132" i="1" s="1"/>
  <c r="S2132" i="1"/>
  <c r="R2132" i="1"/>
  <c r="Q2132" i="1"/>
  <c r="O2132" i="1"/>
  <c r="N2132" i="1"/>
  <c r="K2132" i="1"/>
  <c r="J2132" i="1"/>
  <c r="I2132" i="1"/>
  <c r="H2132" i="1"/>
  <c r="AH2131" i="1"/>
  <c r="AG2131" i="1" s="1"/>
  <c r="U2131" i="1"/>
  <c r="S2131" i="1"/>
  <c r="R2131" i="1"/>
  <c r="Q2131" i="1"/>
  <c r="O2131" i="1"/>
  <c r="N2131" i="1"/>
  <c r="K2131" i="1"/>
  <c r="L2131" i="1" s="1"/>
  <c r="J2131" i="1"/>
  <c r="I2131" i="1"/>
  <c r="H2131" i="1"/>
  <c r="AH2130" i="1"/>
  <c r="AG2130" i="1" s="1"/>
  <c r="U2130" i="1"/>
  <c r="S2130" i="1"/>
  <c r="R2130" i="1"/>
  <c r="Q2130" i="1"/>
  <c r="O2130" i="1"/>
  <c r="N2130" i="1"/>
  <c r="M2130" i="1"/>
  <c r="K2130" i="1"/>
  <c r="J2130" i="1"/>
  <c r="I2130" i="1"/>
  <c r="H2130" i="1"/>
  <c r="AH2129" i="1"/>
  <c r="AG2129" i="1"/>
  <c r="U2129" i="1"/>
  <c r="S2129" i="1"/>
  <c r="R2129" i="1"/>
  <c r="Q2129" i="1"/>
  <c r="O2129" i="1"/>
  <c r="N2129" i="1"/>
  <c r="K2129" i="1"/>
  <c r="J2129" i="1"/>
  <c r="I2129" i="1"/>
  <c r="H2129" i="1"/>
  <c r="AH2128" i="1"/>
  <c r="AG2128" i="1"/>
  <c r="U2128" i="1"/>
  <c r="S2128" i="1"/>
  <c r="R2128" i="1"/>
  <c r="Q2128" i="1"/>
  <c r="O2128" i="1"/>
  <c r="N2128" i="1"/>
  <c r="K2128" i="1"/>
  <c r="J2128" i="1"/>
  <c r="I2128" i="1"/>
  <c r="H2128" i="1"/>
  <c r="AH2127" i="1"/>
  <c r="AG2127" i="1"/>
  <c r="U2127" i="1"/>
  <c r="S2127" i="1"/>
  <c r="R2127" i="1"/>
  <c r="Q2127" i="1"/>
  <c r="O2127" i="1"/>
  <c r="N2127" i="1"/>
  <c r="K2127" i="1"/>
  <c r="J2127" i="1"/>
  <c r="I2127" i="1"/>
  <c r="H2127" i="1"/>
  <c r="AH2126" i="1"/>
  <c r="AG2126" i="1" s="1"/>
  <c r="U2126" i="1"/>
  <c r="S2126" i="1"/>
  <c r="R2126" i="1"/>
  <c r="Q2126" i="1"/>
  <c r="O2126" i="1"/>
  <c r="N2126" i="1"/>
  <c r="M2126" i="1"/>
  <c r="K2126" i="1"/>
  <c r="L2126" i="1" s="1"/>
  <c r="J2126" i="1"/>
  <c r="I2126" i="1"/>
  <c r="H2126" i="1"/>
  <c r="AH2125" i="1"/>
  <c r="AG2125" i="1"/>
  <c r="U2125" i="1"/>
  <c r="S2125" i="1"/>
  <c r="R2125" i="1"/>
  <c r="Q2125" i="1"/>
  <c r="O2125" i="1"/>
  <c r="N2125" i="1"/>
  <c r="K2125" i="1"/>
  <c r="J2125" i="1"/>
  <c r="I2125" i="1"/>
  <c r="H2125" i="1"/>
  <c r="AH2124" i="1"/>
  <c r="AG2124" i="1" s="1"/>
  <c r="U2124" i="1"/>
  <c r="S2124" i="1"/>
  <c r="R2124" i="1"/>
  <c r="Q2124" i="1"/>
  <c r="O2124" i="1"/>
  <c r="N2124" i="1"/>
  <c r="M2124" i="1"/>
  <c r="K2124" i="1"/>
  <c r="L2124" i="1" s="1"/>
  <c r="J2124" i="1"/>
  <c r="I2124" i="1"/>
  <c r="H2124" i="1"/>
  <c r="AH2123" i="1"/>
  <c r="AG2123" i="1"/>
  <c r="U2123" i="1"/>
  <c r="T2123" i="1" s="1"/>
  <c r="S2123" i="1"/>
  <c r="R2123" i="1"/>
  <c r="Q2123" i="1"/>
  <c r="O2123" i="1"/>
  <c r="N2123" i="1"/>
  <c r="K2123" i="1"/>
  <c r="J2123" i="1"/>
  <c r="I2123" i="1"/>
  <c r="H2123" i="1"/>
  <c r="AH2122" i="1"/>
  <c r="AG2122" i="1" s="1"/>
  <c r="U2122" i="1"/>
  <c r="S2122" i="1"/>
  <c r="R2122" i="1"/>
  <c r="Q2122" i="1"/>
  <c r="O2122" i="1"/>
  <c r="N2122" i="1"/>
  <c r="M2122" i="1"/>
  <c r="K2122" i="1"/>
  <c r="J2122" i="1"/>
  <c r="I2122" i="1"/>
  <c r="H2122" i="1"/>
  <c r="AH2121" i="1"/>
  <c r="AG2121" i="1"/>
  <c r="U2121" i="1"/>
  <c r="T2121" i="1" s="1"/>
  <c r="S2121" i="1"/>
  <c r="R2121" i="1"/>
  <c r="Q2121" i="1"/>
  <c r="O2121" i="1"/>
  <c r="N2121" i="1"/>
  <c r="K2121" i="1"/>
  <c r="J2121" i="1"/>
  <c r="I2121" i="1"/>
  <c r="H2121" i="1"/>
  <c r="AH2120" i="1"/>
  <c r="AG2120" i="1"/>
  <c r="U2120" i="1"/>
  <c r="S2120" i="1"/>
  <c r="R2120" i="1"/>
  <c r="Q2120" i="1"/>
  <c r="O2120" i="1"/>
  <c r="N2120" i="1"/>
  <c r="K2120" i="1"/>
  <c r="J2120" i="1"/>
  <c r="I2120" i="1"/>
  <c r="H2120" i="1"/>
  <c r="AH2119" i="1"/>
  <c r="AG2119" i="1"/>
  <c r="U2119" i="1"/>
  <c r="S2119" i="1"/>
  <c r="R2119" i="1"/>
  <c r="Q2119" i="1"/>
  <c r="O2119" i="1"/>
  <c r="N2119" i="1"/>
  <c r="K2119" i="1"/>
  <c r="L2119" i="1" s="1"/>
  <c r="J2119" i="1"/>
  <c r="I2119" i="1"/>
  <c r="H2119" i="1"/>
  <c r="AH2118" i="1"/>
  <c r="AG2118" i="1" s="1"/>
  <c r="U2118" i="1"/>
  <c r="V2118" i="1" s="1"/>
  <c r="S2118" i="1"/>
  <c r="R2118" i="1"/>
  <c r="Q2118" i="1"/>
  <c r="O2118" i="1"/>
  <c r="N2118" i="1"/>
  <c r="K2118" i="1"/>
  <c r="L2118" i="1" s="1"/>
  <c r="J2118" i="1"/>
  <c r="I2118" i="1"/>
  <c r="H2118" i="1"/>
  <c r="AH2117" i="1"/>
  <c r="AG2117" i="1" s="1"/>
  <c r="U2117" i="1"/>
  <c r="S2117" i="1"/>
  <c r="R2117" i="1"/>
  <c r="Q2117" i="1"/>
  <c r="O2117" i="1"/>
  <c r="N2117" i="1"/>
  <c r="K2117" i="1"/>
  <c r="J2117" i="1"/>
  <c r="I2117" i="1"/>
  <c r="H2117" i="1"/>
  <c r="AH2116" i="1"/>
  <c r="AG2116" i="1" s="1"/>
  <c r="U2116" i="1"/>
  <c r="S2116" i="1"/>
  <c r="R2116" i="1"/>
  <c r="Q2116" i="1"/>
  <c r="O2116" i="1"/>
  <c r="N2116" i="1"/>
  <c r="M2116" i="1"/>
  <c r="K2116" i="1"/>
  <c r="J2116" i="1"/>
  <c r="I2116" i="1"/>
  <c r="H2116" i="1"/>
  <c r="AH2115" i="1"/>
  <c r="AG2115" i="1" s="1"/>
  <c r="U2115" i="1"/>
  <c r="S2115" i="1"/>
  <c r="R2115" i="1"/>
  <c r="Q2115" i="1"/>
  <c r="O2115" i="1"/>
  <c r="N2115" i="1"/>
  <c r="K2115" i="1"/>
  <c r="L2115" i="1" s="1"/>
  <c r="J2115" i="1"/>
  <c r="I2115" i="1"/>
  <c r="H2115" i="1"/>
  <c r="AH2114" i="1"/>
  <c r="AG2114" i="1"/>
  <c r="U2114" i="1"/>
  <c r="S2114" i="1"/>
  <c r="R2114" i="1"/>
  <c r="Q2114" i="1"/>
  <c r="O2114" i="1"/>
  <c r="N2114" i="1"/>
  <c r="K2114" i="1"/>
  <c r="J2114" i="1"/>
  <c r="I2114" i="1"/>
  <c r="H2114" i="1"/>
  <c r="AH2113" i="1"/>
  <c r="AG2113" i="1" s="1"/>
  <c r="U2113" i="1"/>
  <c r="S2113" i="1"/>
  <c r="R2113" i="1"/>
  <c r="Q2113" i="1"/>
  <c r="O2113" i="1"/>
  <c r="N2113" i="1"/>
  <c r="K2113" i="1"/>
  <c r="J2113" i="1"/>
  <c r="I2113" i="1"/>
  <c r="H2113" i="1"/>
  <c r="AH2112" i="1"/>
  <c r="AG2112" i="1" s="1"/>
  <c r="U2112" i="1"/>
  <c r="S2112" i="1"/>
  <c r="R2112" i="1"/>
  <c r="Q2112" i="1"/>
  <c r="O2112" i="1"/>
  <c r="N2112" i="1"/>
  <c r="K2112" i="1"/>
  <c r="J2112" i="1"/>
  <c r="I2112" i="1"/>
  <c r="H2112" i="1"/>
  <c r="AH2111" i="1"/>
  <c r="AG2111" i="1" s="1"/>
  <c r="U2111" i="1"/>
  <c r="V2111" i="1" s="1"/>
  <c r="S2111" i="1"/>
  <c r="R2111" i="1"/>
  <c r="Q2111" i="1"/>
  <c r="O2111" i="1"/>
  <c r="N2111" i="1"/>
  <c r="K2111" i="1"/>
  <c r="J2111" i="1"/>
  <c r="I2111" i="1"/>
  <c r="H2111" i="1"/>
  <c r="AH2110" i="1"/>
  <c r="AG2110" i="1"/>
  <c r="U2110" i="1"/>
  <c r="S2110" i="1"/>
  <c r="R2110" i="1"/>
  <c r="Q2110" i="1"/>
  <c r="O2110" i="1"/>
  <c r="N2110" i="1"/>
  <c r="K2110" i="1"/>
  <c r="J2110" i="1"/>
  <c r="I2110" i="1"/>
  <c r="H2110" i="1"/>
  <c r="AH2109" i="1"/>
  <c r="AG2109" i="1" s="1"/>
  <c r="U2109" i="1"/>
  <c r="S2109" i="1"/>
  <c r="R2109" i="1"/>
  <c r="Q2109" i="1"/>
  <c r="O2109" i="1"/>
  <c r="N2109" i="1"/>
  <c r="K2109" i="1"/>
  <c r="J2109" i="1"/>
  <c r="I2109" i="1"/>
  <c r="H2109" i="1"/>
  <c r="AH2108" i="1"/>
  <c r="AG2108" i="1" s="1"/>
  <c r="U2108" i="1"/>
  <c r="S2108" i="1"/>
  <c r="R2108" i="1"/>
  <c r="Q2108" i="1"/>
  <c r="O2108" i="1"/>
  <c r="N2108" i="1"/>
  <c r="K2108" i="1"/>
  <c r="J2108" i="1"/>
  <c r="I2108" i="1"/>
  <c r="H2108" i="1"/>
  <c r="AH2107" i="1"/>
  <c r="AG2107" i="1" s="1"/>
  <c r="U2107" i="1"/>
  <c r="S2107" i="1"/>
  <c r="R2107" i="1"/>
  <c r="Q2107" i="1"/>
  <c r="O2107" i="1"/>
  <c r="N2107" i="1"/>
  <c r="K2107" i="1"/>
  <c r="J2107" i="1"/>
  <c r="I2107" i="1"/>
  <c r="H2107" i="1"/>
  <c r="AH2106" i="1"/>
  <c r="AG2106" i="1" s="1"/>
  <c r="U2106" i="1"/>
  <c r="S2106" i="1"/>
  <c r="R2106" i="1"/>
  <c r="Q2106" i="1"/>
  <c r="O2106" i="1"/>
  <c r="N2106" i="1"/>
  <c r="K2106" i="1"/>
  <c r="J2106" i="1"/>
  <c r="I2106" i="1"/>
  <c r="H2106" i="1"/>
  <c r="AH2105" i="1"/>
  <c r="AG2105" i="1" s="1"/>
  <c r="U2105" i="1"/>
  <c r="V2105" i="1" s="1"/>
  <c r="S2105" i="1"/>
  <c r="R2105" i="1"/>
  <c r="Q2105" i="1"/>
  <c r="O2105" i="1"/>
  <c r="N2105" i="1"/>
  <c r="K2105" i="1"/>
  <c r="J2105" i="1"/>
  <c r="I2105" i="1"/>
  <c r="H2105" i="1"/>
  <c r="AH2104" i="1"/>
  <c r="AG2104" i="1"/>
  <c r="U2104" i="1"/>
  <c r="S2104" i="1"/>
  <c r="R2104" i="1"/>
  <c r="Q2104" i="1"/>
  <c r="O2104" i="1"/>
  <c r="N2104" i="1"/>
  <c r="K2104" i="1"/>
  <c r="J2104" i="1"/>
  <c r="I2104" i="1"/>
  <c r="H2104" i="1"/>
  <c r="AH2103" i="1"/>
  <c r="AG2103" i="1" s="1"/>
  <c r="U2103" i="1"/>
  <c r="V2103" i="1" s="1"/>
  <c r="S2103" i="1"/>
  <c r="R2103" i="1"/>
  <c r="Q2103" i="1"/>
  <c r="O2103" i="1"/>
  <c r="N2103" i="1"/>
  <c r="K2103" i="1"/>
  <c r="J2103" i="1"/>
  <c r="I2103" i="1"/>
  <c r="H2103" i="1"/>
  <c r="AH2102" i="1"/>
  <c r="AG2102" i="1"/>
  <c r="U2102" i="1"/>
  <c r="S2102" i="1"/>
  <c r="R2102" i="1"/>
  <c r="Q2102" i="1"/>
  <c r="O2102" i="1"/>
  <c r="N2102" i="1"/>
  <c r="K2102" i="1"/>
  <c r="J2102" i="1"/>
  <c r="I2102" i="1"/>
  <c r="H2102" i="1"/>
  <c r="AH2101" i="1"/>
  <c r="AG2101" i="1" s="1"/>
  <c r="U2101" i="1"/>
  <c r="S2101" i="1"/>
  <c r="R2101" i="1"/>
  <c r="Q2101" i="1"/>
  <c r="O2101" i="1"/>
  <c r="N2101" i="1"/>
  <c r="K2101" i="1"/>
  <c r="J2101" i="1"/>
  <c r="I2101" i="1"/>
  <c r="H2101" i="1"/>
  <c r="AH2100" i="1"/>
  <c r="AG2100" i="1" s="1"/>
  <c r="U2100" i="1"/>
  <c r="S2100" i="1"/>
  <c r="R2100" i="1"/>
  <c r="Q2100" i="1"/>
  <c r="O2100" i="1"/>
  <c r="N2100" i="1"/>
  <c r="K2100" i="1"/>
  <c r="J2100" i="1"/>
  <c r="I2100" i="1"/>
  <c r="H2100" i="1"/>
  <c r="AH2099" i="1"/>
  <c r="AG2099" i="1" s="1"/>
  <c r="U2099" i="1"/>
  <c r="S2099" i="1"/>
  <c r="R2099" i="1"/>
  <c r="Q2099" i="1"/>
  <c r="O2099" i="1"/>
  <c r="N2099" i="1"/>
  <c r="K2099" i="1"/>
  <c r="J2099" i="1"/>
  <c r="I2099" i="1"/>
  <c r="H2099" i="1"/>
  <c r="AH2098" i="1"/>
  <c r="AG2098" i="1"/>
  <c r="U2098" i="1"/>
  <c r="S2098" i="1"/>
  <c r="R2098" i="1"/>
  <c r="Q2098" i="1"/>
  <c r="O2098" i="1"/>
  <c r="N2098" i="1"/>
  <c r="K2098" i="1"/>
  <c r="J2098" i="1"/>
  <c r="I2098" i="1"/>
  <c r="H2098" i="1"/>
  <c r="AH2097" i="1"/>
  <c r="AG2097" i="1" s="1"/>
  <c r="U2097" i="1"/>
  <c r="S2097" i="1"/>
  <c r="R2097" i="1"/>
  <c r="Q2097" i="1"/>
  <c r="O2097" i="1"/>
  <c r="N2097" i="1"/>
  <c r="K2097" i="1"/>
  <c r="J2097" i="1"/>
  <c r="I2097" i="1"/>
  <c r="H2097" i="1"/>
  <c r="AH2096" i="1"/>
  <c r="AG2096" i="1" s="1"/>
  <c r="U2096" i="1"/>
  <c r="S2096" i="1"/>
  <c r="R2096" i="1"/>
  <c r="Q2096" i="1"/>
  <c r="O2096" i="1"/>
  <c r="N2096" i="1"/>
  <c r="K2096" i="1"/>
  <c r="M2096" i="1" s="1"/>
  <c r="J2096" i="1"/>
  <c r="I2096" i="1"/>
  <c r="H2096" i="1"/>
  <c r="AH2095" i="1"/>
  <c r="AG2095" i="1" s="1"/>
  <c r="U2095" i="1"/>
  <c r="V2095" i="1" s="1"/>
  <c r="S2095" i="1"/>
  <c r="R2095" i="1"/>
  <c r="Q2095" i="1"/>
  <c r="O2095" i="1"/>
  <c r="N2095" i="1"/>
  <c r="K2095" i="1"/>
  <c r="M2095" i="1" s="1"/>
  <c r="J2095" i="1"/>
  <c r="L2095" i="1" s="1"/>
  <c r="I2095" i="1"/>
  <c r="H2095" i="1"/>
  <c r="AH2094" i="1"/>
  <c r="AG2094" i="1"/>
  <c r="U2094" i="1"/>
  <c r="V2094" i="1" s="1"/>
  <c r="S2094" i="1"/>
  <c r="R2094" i="1"/>
  <c r="Q2094" i="1"/>
  <c r="O2094" i="1"/>
  <c r="N2094" i="1"/>
  <c r="K2094" i="1"/>
  <c r="J2094" i="1"/>
  <c r="I2094" i="1"/>
  <c r="H2094" i="1"/>
  <c r="AH2093" i="1"/>
  <c r="AG2093" i="1"/>
  <c r="U2093" i="1"/>
  <c r="S2093" i="1"/>
  <c r="R2093" i="1"/>
  <c r="Q2093" i="1"/>
  <c r="O2093" i="1"/>
  <c r="N2093" i="1"/>
  <c r="K2093" i="1"/>
  <c r="M2093" i="1" s="1"/>
  <c r="J2093" i="1"/>
  <c r="I2093" i="1"/>
  <c r="H2093" i="1"/>
  <c r="AH2092" i="1"/>
  <c r="AG2092" i="1"/>
  <c r="U2092" i="1"/>
  <c r="S2092" i="1"/>
  <c r="R2092" i="1"/>
  <c r="Q2092" i="1"/>
  <c r="O2092" i="1"/>
  <c r="N2092" i="1"/>
  <c r="K2092" i="1"/>
  <c r="M2092" i="1" s="1"/>
  <c r="J2092" i="1"/>
  <c r="I2092" i="1"/>
  <c r="H2092" i="1"/>
  <c r="AH2091" i="1"/>
  <c r="AG2091" i="1"/>
  <c r="U2091" i="1"/>
  <c r="S2091" i="1"/>
  <c r="R2091" i="1"/>
  <c r="Q2091" i="1"/>
  <c r="O2091" i="1"/>
  <c r="N2091" i="1"/>
  <c r="K2091" i="1"/>
  <c r="J2091" i="1"/>
  <c r="I2091" i="1"/>
  <c r="H2091" i="1"/>
  <c r="AH2090" i="1"/>
  <c r="AG2090" i="1" s="1"/>
  <c r="U2090" i="1"/>
  <c r="S2090" i="1"/>
  <c r="R2090" i="1"/>
  <c r="Q2090" i="1"/>
  <c r="O2090" i="1"/>
  <c r="N2090" i="1"/>
  <c r="K2090" i="1"/>
  <c r="J2090" i="1"/>
  <c r="I2090" i="1"/>
  <c r="H2090" i="1"/>
  <c r="AH2089" i="1"/>
  <c r="AG2089" i="1" s="1"/>
  <c r="U2089" i="1"/>
  <c r="S2089" i="1"/>
  <c r="R2089" i="1"/>
  <c r="Q2089" i="1"/>
  <c r="O2089" i="1"/>
  <c r="N2089" i="1"/>
  <c r="K2089" i="1"/>
  <c r="M2089" i="1" s="1"/>
  <c r="J2089" i="1"/>
  <c r="I2089" i="1"/>
  <c r="H2089" i="1"/>
  <c r="AH2088" i="1"/>
  <c r="AG2088" i="1" s="1"/>
  <c r="U2088" i="1"/>
  <c r="S2088" i="1"/>
  <c r="R2088" i="1"/>
  <c r="Q2088" i="1"/>
  <c r="O2088" i="1"/>
  <c r="N2088" i="1"/>
  <c r="K2088" i="1"/>
  <c r="M2088" i="1" s="1"/>
  <c r="J2088" i="1"/>
  <c r="I2088" i="1"/>
  <c r="H2088" i="1"/>
  <c r="AH2087" i="1"/>
  <c r="AG2087" i="1" s="1"/>
  <c r="U2087" i="1"/>
  <c r="V2087" i="1" s="1"/>
  <c r="S2087" i="1"/>
  <c r="R2087" i="1"/>
  <c r="Q2087" i="1"/>
  <c r="O2087" i="1"/>
  <c r="N2087" i="1"/>
  <c r="K2087" i="1"/>
  <c r="M2087" i="1" s="1"/>
  <c r="J2087" i="1"/>
  <c r="L2087" i="1" s="1"/>
  <c r="I2087" i="1"/>
  <c r="H2087" i="1"/>
  <c r="AH2086" i="1"/>
  <c r="AG2086" i="1" s="1"/>
  <c r="U2086" i="1"/>
  <c r="S2086" i="1"/>
  <c r="R2086" i="1"/>
  <c r="Q2086" i="1"/>
  <c r="O2086" i="1"/>
  <c r="N2086" i="1"/>
  <c r="K2086" i="1"/>
  <c r="J2086" i="1"/>
  <c r="I2086" i="1"/>
  <c r="H2086" i="1"/>
  <c r="AH2085" i="1"/>
  <c r="AG2085" i="1"/>
  <c r="U2085" i="1"/>
  <c r="V2085" i="1" s="1"/>
  <c r="S2085" i="1"/>
  <c r="R2085" i="1"/>
  <c r="Q2085" i="1"/>
  <c r="O2085" i="1"/>
  <c r="N2085" i="1"/>
  <c r="K2085" i="1"/>
  <c r="M2085" i="1" s="1"/>
  <c r="J2085" i="1"/>
  <c r="I2085" i="1"/>
  <c r="H2085" i="1"/>
  <c r="AH2084" i="1"/>
  <c r="AG2084" i="1" s="1"/>
  <c r="U2084" i="1"/>
  <c r="S2084" i="1"/>
  <c r="R2084" i="1"/>
  <c r="Q2084" i="1"/>
  <c r="O2084" i="1"/>
  <c r="N2084" i="1"/>
  <c r="K2084" i="1"/>
  <c r="M2084" i="1" s="1"/>
  <c r="J2084" i="1"/>
  <c r="I2084" i="1"/>
  <c r="H2084" i="1"/>
  <c r="AH2083" i="1"/>
  <c r="AG2083" i="1"/>
  <c r="U2083" i="1"/>
  <c r="V2083" i="1" s="1"/>
  <c r="S2083" i="1"/>
  <c r="R2083" i="1"/>
  <c r="Q2083" i="1"/>
  <c r="O2083" i="1"/>
  <c r="N2083" i="1"/>
  <c r="K2083" i="1"/>
  <c r="J2083" i="1"/>
  <c r="I2083" i="1"/>
  <c r="H2083" i="1"/>
  <c r="AH2082" i="1"/>
  <c r="AG2082" i="1" s="1"/>
  <c r="U2082" i="1"/>
  <c r="S2082" i="1"/>
  <c r="R2082" i="1"/>
  <c r="Q2082" i="1"/>
  <c r="O2082" i="1"/>
  <c r="N2082" i="1"/>
  <c r="K2082" i="1"/>
  <c r="J2082" i="1"/>
  <c r="I2082" i="1"/>
  <c r="H2082" i="1"/>
  <c r="AH2081" i="1"/>
  <c r="AG2081" i="1" s="1"/>
  <c r="U2081" i="1"/>
  <c r="V2081" i="1" s="1"/>
  <c r="S2081" i="1"/>
  <c r="R2081" i="1"/>
  <c r="Q2081" i="1"/>
  <c r="O2081" i="1"/>
  <c r="N2081" i="1"/>
  <c r="K2081" i="1"/>
  <c r="M2081" i="1" s="1"/>
  <c r="J2081" i="1"/>
  <c r="I2081" i="1"/>
  <c r="H2081" i="1"/>
  <c r="AH2080" i="1"/>
  <c r="AG2080" i="1" s="1"/>
  <c r="U2080" i="1"/>
  <c r="S2080" i="1"/>
  <c r="R2080" i="1"/>
  <c r="Q2080" i="1"/>
  <c r="O2080" i="1"/>
  <c r="N2080" i="1"/>
  <c r="K2080" i="1"/>
  <c r="M2080" i="1" s="1"/>
  <c r="J2080" i="1"/>
  <c r="I2080" i="1"/>
  <c r="H2080" i="1"/>
  <c r="AH2079" i="1"/>
  <c r="AG2079" i="1"/>
  <c r="U2079" i="1"/>
  <c r="V2079" i="1" s="1"/>
  <c r="S2079" i="1"/>
  <c r="R2079" i="1"/>
  <c r="Q2079" i="1"/>
  <c r="O2079" i="1"/>
  <c r="N2079" i="1"/>
  <c r="K2079" i="1"/>
  <c r="M2079" i="1" s="1"/>
  <c r="J2079" i="1"/>
  <c r="I2079" i="1"/>
  <c r="H2079" i="1"/>
  <c r="AH2078" i="1"/>
  <c r="AG2078" i="1"/>
  <c r="U2078" i="1"/>
  <c r="S2078" i="1"/>
  <c r="R2078" i="1"/>
  <c r="Q2078" i="1"/>
  <c r="O2078" i="1"/>
  <c r="N2078" i="1"/>
  <c r="K2078" i="1"/>
  <c r="J2078" i="1"/>
  <c r="I2078" i="1"/>
  <c r="H2078" i="1"/>
  <c r="AH2077" i="1"/>
  <c r="AG2077" i="1" s="1"/>
  <c r="U2077" i="1"/>
  <c r="V2077" i="1" s="1"/>
  <c r="S2077" i="1"/>
  <c r="R2077" i="1"/>
  <c r="Q2077" i="1"/>
  <c r="O2077" i="1"/>
  <c r="N2077" i="1"/>
  <c r="K2077" i="1"/>
  <c r="M2077" i="1" s="1"/>
  <c r="J2077" i="1"/>
  <c r="I2077" i="1"/>
  <c r="H2077" i="1"/>
  <c r="AH2076" i="1"/>
  <c r="AG2076" i="1"/>
  <c r="U2076" i="1"/>
  <c r="S2076" i="1"/>
  <c r="R2076" i="1"/>
  <c r="Q2076" i="1"/>
  <c r="O2076" i="1"/>
  <c r="N2076" i="1"/>
  <c r="K2076" i="1"/>
  <c r="M2076" i="1" s="1"/>
  <c r="J2076" i="1"/>
  <c r="I2076" i="1"/>
  <c r="H2076" i="1"/>
  <c r="AH2075" i="1"/>
  <c r="AG2075" i="1" s="1"/>
  <c r="U2075" i="1"/>
  <c r="V2075" i="1" s="1"/>
  <c r="S2075" i="1"/>
  <c r="R2075" i="1"/>
  <c r="Q2075" i="1"/>
  <c r="O2075" i="1"/>
  <c r="N2075" i="1"/>
  <c r="L2075" i="1"/>
  <c r="K2075" i="1"/>
  <c r="M2075" i="1" s="1"/>
  <c r="J2075" i="1"/>
  <c r="I2075" i="1"/>
  <c r="H2075" i="1"/>
  <c r="AH2074" i="1"/>
  <c r="AG2074" i="1" s="1"/>
  <c r="U2074" i="1"/>
  <c r="S2074" i="1"/>
  <c r="R2074" i="1"/>
  <c r="Q2074" i="1"/>
  <c r="O2074" i="1"/>
  <c r="N2074" i="1"/>
  <c r="K2074" i="1"/>
  <c r="J2074" i="1"/>
  <c r="I2074" i="1"/>
  <c r="H2074" i="1"/>
  <c r="AH2073" i="1"/>
  <c r="AG2073" i="1" s="1"/>
  <c r="U2073" i="1"/>
  <c r="S2073" i="1"/>
  <c r="R2073" i="1"/>
  <c r="Q2073" i="1"/>
  <c r="O2073" i="1"/>
  <c r="N2073" i="1"/>
  <c r="K2073" i="1"/>
  <c r="M2073" i="1" s="1"/>
  <c r="J2073" i="1"/>
  <c r="I2073" i="1"/>
  <c r="H2073" i="1"/>
  <c r="AH2072" i="1"/>
  <c r="AG2072" i="1" s="1"/>
  <c r="U2072" i="1"/>
  <c r="V2072" i="1" s="1"/>
  <c r="S2072" i="1"/>
  <c r="R2072" i="1"/>
  <c r="Q2072" i="1"/>
  <c r="O2072" i="1"/>
  <c r="N2072" i="1"/>
  <c r="K2072" i="1"/>
  <c r="M2072" i="1" s="1"/>
  <c r="J2072" i="1"/>
  <c r="I2072" i="1"/>
  <c r="H2072" i="1"/>
  <c r="AH2071" i="1"/>
  <c r="AG2071" i="1" s="1"/>
  <c r="U2071" i="1"/>
  <c r="S2071" i="1"/>
  <c r="R2071" i="1"/>
  <c r="Q2071" i="1"/>
  <c r="O2071" i="1"/>
  <c r="N2071" i="1"/>
  <c r="L2071" i="1"/>
  <c r="K2071" i="1"/>
  <c r="M2071" i="1" s="1"/>
  <c r="J2071" i="1"/>
  <c r="I2071" i="1"/>
  <c r="H2071" i="1"/>
  <c r="AH2070" i="1"/>
  <c r="AG2070" i="1"/>
  <c r="U2070" i="1"/>
  <c r="V2070" i="1" s="1"/>
  <c r="S2070" i="1"/>
  <c r="R2070" i="1"/>
  <c r="Q2070" i="1"/>
  <c r="O2070" i="1"/>
  <c r="N2070" i="1"/>
  <c r="K2070" i="1"/>
  <c r="J2070" i="1"/>
  <c r="I2070" i="1"/>
  <c r="H2070" i="1"/>
  <c r="AH2069" i="1"/>
  <c r="AG2069" i="1" s="1"/>
  <c r="U2069" i="1"/>
  <c r="S2069" i="1"/>
  <c r="R2069" i="1"/>
  <c r="Q2069" i="1"/>
  <c r="O2069" i="1"/>
  <c r="N2069" i="1"/>
  <c r="K2069" i="1"/>
  <c r="M2069" i="1" s="1"/>
  <c r="J2069" i="1"/>
  <c r="I2069" i="1"/>
  <c r="H2069" i="1"/>
  <c r="AH2068" i="1"/>
  <c r="AG2068" i="1"/>
  <c r="U2068" i="1"/>
  <c r="S2068" i="1"/>
  <c r="R2068" i="1"/>
  <c r="Q2068" i="1"/>
  <c r="O2068" i="1"/>
  <c r="N2068" i="1"/>
  <c r="K2068" i="1"/>
  <c r="M2068" i="1" s="1"/>
  <c r="J2068" i="1"/>
  <c r="I2068" i="1"/>
  <c r="H2068" i="1"/>
  <c r="AH2067" i="1"/>
  <c r="AG2067" i="1" s="1"/>
  <c r="U2067" i="1"/>
  <c r="S2067" i="1"/>
  <c r="R2067" i="1"/>
  <c r="Q2067" i="1"/>
  <c r="O2067" i="1"/>
  <c r="N2067" i="1"/>
  <c r="L2067" i="1"/>
  <c r="K2067" i="1"/>
  <c r="M2067" i="1" s="1"/>
  <c r="J2067" i="1"/>
  <c r="I2067" i="1"/>
  <c r="H2067" i="1"/>
  <c r="AH2066" i="1"/>
  <c r="AG2066" i="1" s="1"/>
  <c r="U2066" i="1"/>
  <c r="S2066" i="1"/>
  <c r="R2066" i="1"/>
  <c r="Q2066" i="1"/>
  <c r="O2066" i="1"/>
  <c r="N2066" i="1"/>
  <c r="K2066" i="1"/>
  <c r="J2066" i="1"/>
  <c r="I2066" i="1"/>
  <c r="H2066" i="1"/>
  <c r="AH2065" i="1"/>
  <c r="AG2065" i="1" s="1"/>
  <c r="U2065" i="1"/>
  <c r="S2065" i="1"/>
  <c r="R2065" i="1"/>
  <c r="Q2065" i="1"/>
  <c r="O2065" i="1"/>
  <c r="N2065" i="1"/>
  <c r="K2065" i="1"/>
  <c r="M2065" i="1" s="1"/>
  <c r="J2065" i="1"/>
  <c r="I2065" i="1"/>
  <c r="H2065" i="1"/>
  <c r="AH2064" i="1"/>
  <c r="AG2064" i="1" s="1"/>
  <c r="U2064" i="1"/>
  <c r="S2064" i="1"/>
  <c r="R2064" i="1"/>
  <c r="Q2064" i="1"/>
  <c r="O2064" i="1"/>
  <c r="N2064" i="1"/>
  <c r="K2064" i="1"/>
  <c r="M2064" i="1" s="1"/>
  <c r="J2064" i="1"/>
  <c r="I2064" i="1"/>
  <c r="H2064" i="1"/>
  <c r="AH2063" i="1"/>
  <c r="AG2063" i="1" s="1"/>
  <c r="U2063" i="1"/>
  <c r="V2063" i="1" s="1"/>
  <c r="S2063" i="1"/>
  <c r="R2063" i="1"/>
  <c r="Q2063" i="1"/>
  <c r="O2063" i="1"/>
  <c r="N2063" i="1"/>
  <c r="K2063" i="1"/>
  <c r="M2063" i="1" s="1"/>
  <c r="J2063" i="1"/>
  <c r="L2063" i="1" s="1"/>
  <c r="I2063" i="1"/>
  <c r="H2063" i="1"/>
  <c r="AH2062" i="1"/>
  <c r="AG2062" i="1"/>
  <c r="U2062" i="1"/>
  <c r="V2062" i="1" s="1"/>
  <c r="S2062" i="1"/>
  <c r="R2062" i="1"/>
  <c r="Q2062" i="1"/>
  <c r="O2062" i="1"/>
  <c r="N2062" i="1"/>
  <c r="K2062" i="1"/>
  <c r="J2062" i="1"/>
  <c r="I2062" i="1"/>
  <c r="H2062" i="1"/>
  <c r="AH2061" i="1"/>
  <c r="AG2061" i="1"/>
  <c r="U2061" i="1"/>
  <c r="S2061" i="1"/>
  <c r="R2061" i="1"/>
  <c r="Q2061" i="1"/>
  <c r="O2061" i="1"/>
  <c r="N2061" i="1"/>
  <c r="K2061" i="1"/>
  <c r="M2061" i="1" s="1"/>
  <c r="J2061" i="1"/>
  <c r="I2061" i="1"/>
  <c r="H2061" i="1"/>
  <c r="AH2060" i="1"/>
  <c r="AG2060" i="1"/>
  <c r="U2060" i="1"/>
  <c r="V2060" i="1" s="1"/>
  <c r="S2060" i="1"/>
  <c r="R2060" i="1"/>
  <c r="Q2060" i="1"/>
  <c r="O2060" i="1"/>
  <c r="N2060" i="1"/>
  <c r="K2060" i="1"/>
  <c r="M2060" i="1" s="1"/>
  <c r="J2060" i="1"/>
  <c r="I2060" i="1"/>
  <c r="H2060" i="1"/>
  <c r="AH2059" i="1"/>
  <c r="AG2059" i="1"/>
  <c r="U2059" i="1"/>
  <c r="S2059" i="1"/>
  <c r="R2059" i="1"/>
  <c r="Q2059" i="1"/>
  <c r="O2059" i="1"/>
  <c r="N2059" i="1"/>
  <c r="K2059" i="1"/>
  <c r="J2059" i="1"/>
  <c r="I2059" i="1"/>
  <c r="H2059" i="1"/>
  <c r="AH2058" i="1"/>
  <c r="AG2058" i="1"/>
  <c r="U2058" i="1"/>
  <c r="S2058" i="1"/>
  <c r="R2058" i="1"/>
  <c r="Q2058" i="1"/>
  <c r="O2058" i="1"/>
  <c r="N2058" i="1"/>
  <c r="K2058" i="1"/>
  <c r="J2058" i="1"/>
  <c r="I2058" i="1"/>
  <c r="H2058" i="1"/>
  <c r="AH2057" i="1"/>
  <c r="AG2057" i="1" s="1"/>
  <c r="U2057" i="1"/>
  <c r="V2057" i="1" s="1"/>
  <c r="S2057" i="1"/>
  <c r="R2057" i="1"/>
  <c r="Q2057" i="1"/>
  <c r="O2057" i="1"/>
  <c r="N2057" i="1"/>
  <c r="K2057" i="1"/>
  <c r="M2057" i="1" s="1"/>
  <c r="J2057" i="1"/>
  <c r="I2057" i="1"/>
  <c r="H2057" i="1"/>
  <c r="AH2056" i="1"/>
  <c r="AG2056" i="1"/>
  <c r="U2056" i="1"/>
  <c r="S2056" i="1"/>
  <c r="R2056" i="1"/>
  <c r="Q2056" i="1"/>
  <c r="O2056" i="1"/>
  <c r="N2056" i="1"/>
  <c r="K2056" i="1"/>
  <c r="M2056" i="1" s="1"/>
  <c r="J2056" i="1"/>
  <c r="I2056" i="1"/>
  <c r="H2056" i="1"/>
  <c r="AH2055" i="1"/>
  <c r="AG2055" i="1" s="1"/>
  <c r="U2055" i="1"/>
  <c r="S2055" i="1"/>
  <c r="R2055" i="1"/>
  <c r="Q2055" i="1"/>
  <c r="O2055" i="1"/>
  <c r="N2055" i="1"/>
  <c r="K2055" i="1"/>
  <c r="M2055" i="1" s="1"/>
  <c r="J2055" i="1"/>
  <c r="L2055" i="1" s="1"/>
  <c r="I2055" i="1"/>
  <c r="H2055" i="1"/>
  <c r="AH2054" i="1"/>
  <c r="AG2054" i="1" s="1"/>
  <c r="U2054" i="1"/>
  <c r="S2054" i="1"/>
  <c r="R2054" i="1"/>
  <c r="Q2054" i="1"/>
  <c r="O2054" i="1"/>
  <c r="N2054" i="1"/>
  <c r="K2054" i="1"/>
  <c r="J2054" i="1"/>
  <c r="I2054" i="1"/>
  <c r="H2054" i="1"/>
  <c r="AH2053" i="1"/>
  <c r="AG2053" i="1"/>
  <c r="U2053" i="1"/>
  <c r="S2053" i="1"/>
  <c r="R2053" i="1"/>
  <c r="Q2053" i="1"/>
  <c r="O2053" i="1"/>
  <c r="N2053" i="1"/>
  <c r="K2053" i="1"/>
  <c r="M2053" i="1" s="1"/>
  <c r="J2053" i="1"/>
  <c r="I2053" i="1"/>
  <c r="H2053" i="1"/>
  <c r="AH2052" i="1"/>
  <c r="AG2052" i="1" s="1"/>
  <c r="U2052" i="1"/>
  <c r="S2052" i="1"/>
  <c r="R2052" i="1"/>
  <c r="Q2052" i="1"/>
  <c r="O2052" i="1"/>
  <c r="N2052" i="1"/>
  <c r="K2052" i="1"/>
  <c r="M2052" i="1" s="1"/>
  <c r="J2052" i="1"/>
  <c r="I2052" i="1"/>
  <c r="H2052" i="1"/>
  <c r="AH2051" i="1"/>
  <c r="AG2051" i="1"/>
  <c r="U2051" i="1"/>
  <c r="S2051" i="1"/>
  <c r="R2051" i="1"/>
  <c r="Q2051" i="1"/>
  <c r="O2051" i="1"/>
  <c r="N2051" i="1"/>
  <c r="K2051" i="1"/>
  <c r="J2051" i="1"/>
  <c r="I2051" i="1"/>
  <c r="H2051" i="1"/>
  <c r="AH2050" i="1"/>
  <c r="AG2050" i="1" s="1"/>
  <c r="U2050" i="1"/>
  <c r="S2050" i="1"/>
  <c r="R2050" i="1"/>
  <c r="Q2050" i="1"/>
  <c r="O2050" i="1"/>
  <c r="N2050" i="1"/>
  <c r="K2050" i="1"/>
  <c r="J2050" i="1"/>
  <c r="I2050" i="1"/>
  <c r="H2050" i="1"/>
  <c r="AH2049" i="1"/>
  <c r="AG2049" i="1"/>
  <c r="U2049" i="1"/>
  <c r="V2049" i="1" s="1"/>
  <c r="S2049" i="1"/>
  <c r="R2049" i="1"/>
  <c r="Q2049" i="1"/>
  <c r="O2049" i="1"/>
  <c r="N2049" i="1"/>
  <c r="K2049" i="1"/>
  <c r="M2049" i="1" s="1"/>
  <c r="J2049" i="1"/>
  <c r="I2049" i="1"/>
  <c r="H2049" i="1"/>
  <c r="AH2048" i="1"/>
  <c r="AG2048" i="1" s="1"/>
  <c r="U2048" i="1"/>
  <c r="V2048" i="1" s="1"/>
  <c r="S2048" i="1"/>
  <c r="R2048" i="1"/>
  <c r="Q2048" i="1"/>
  <c r="O2048" i="1"/>
  <c r="N2048" i="1"/>
  <c r="K2048" i="1"/>
  <c r="M2048" i="1" s="1"/>
  <c r="J2048" i="1"/>
  <c r="I2048" i="1"/>
  <c r="H2048" i="1"/>
  <c r="AH2047" i="1"/>
  <c r="AG2047" i="1"/>
  <c r="U2047" i="1"/>
  <c r="V2047" i="1" s="1"/>
  <c r="S2047" i="1"/>
  <c r="R2047" i="1"/>
  <c r="Q2047" i="1"/>
  <c r="O2047" i="1"/>
  <c r="N2047" i="1"/>
  <c r="K2047" i="1"/>
  <c r="M2047" i="1" s="1"/>
  <c r="J2047" i="1"/>
  <c r="I2047" i="1"/>
  <c r="H2047" i="1"/>
  <c r="AH2046" i="1"/>
  <c r="AG2046" i="1"/>
  <c r="U2046" i="1"/>
  <c r="S2046" i="1"/>
  <c r="R2046" i="1"/>
  <c r="Q2046" i="1"/>
  <c r="O2046" i="1"/>
  <c r="N2046" i="1"/>
  <c r="K2046" i="1"/>
  <c r="J2046" i="1"/>
  <c r="I2046" i="1"/>
  <c r="H2046" i="1"/>
  <c r="AH2045" i="1"/>
  <c r="AG2045" i="1"/>
  <c r="U2045" i="1"/>
  <c r="V2045" i="1" s="1"/>
  <c r="S2045" i="1"/>
  <c r="R2045" i="1"/>
  <c r="Q2045" i="1"/>
  <c r="O2045" i="1"/>
  <c r="N2045" i="1"/>
  <c r="K2045" i="1"/>
  <c r="M2045" i="1" s="1"/>
  <c r="J2045" i="1"/>
  <c r="I2045" i="1"/>
  <c r="H2045" i="1"/>
  <c r="AH2044" i="1"/>
  <c r="AG2044" i="1"/>
  <c r="U2044" i="1"/>
  <c r="S2044" i="1"/>
  <c r="R2044" i="1"/>
  <c r="Q2044" i="1"/>
  <c r="O2044" i="1"/>
  <c r="N2044" i="1"/>
  <c r="K2044" i="1"/>
  <c r="M2044" i="1" s="1"/>
  <c r="J2044" i="1"/>
  <c r="I2044" i="1"/>
  <c r="H2044" i="1"/>
  <c r="AH2043" i="1"/>
  <c r="AG2043" i="1"/>
  <c r="U2043" i="1"/>
  <c r="V2043" i="1" s="1"/>
  <c r="S2043" i="1"/>
  <c r="R2043" i="1"/>
  <c r="Q2043" i="1"/>
  <c r="O2043" i="1"/>
  <c r="N2043" i="1"/>
  <c r="K2043" i="1"/>
  <c r="M2043" i="1" s="1"/>
  <c r="J2043" i="1"/>
  <c r="I2043" i="1"/>
  <c r="H2043" i="1"/>
  <c r="AH2042" i="1"/>
  <c r="AG2042" i="1" s="1"/>
  <c r="U2042" i="1"/>
  <c r="S2042" i="1"/>
  <c r="R2042" i="1"/>
  <c r="Q2042" i="1"/>
  <c r="O2042" i="1"/>
  <c r="N2042" i="1"/>
  <c r="K2042" i="1"/>
  <c r="J2042" i="1"/>
  <c r="I2042" i="1"/>
  <c r="H2042" i="1"/>
  <c r="AH2041" i="1"/>
  <c r="AG2041" i="1"/>
  <c r="U2041" i="1"/>
  <c r="S2041" i="1"/>
  <c r="R2041" i="1"/>
  <c r="Q2041" i="1"/>
  <c r="O2041" i="1"/>
  <c r="N2041" i="1"/>
  <c r="K2041" i="1"/>
  <c r="M2041" i="1" s="1"/>
  <c r="J2041" i="1"/>
  <c r="I2041" i="1"/>
  <c r="H2041" i="1"/>
  <c r="AH2040" i="1"/>
  <c r="AG2040" i="1" s="1"/>
  <c r="U2040" i="1"/>
  <c r="V2040" i="1" s="1"/>
  <c r="S2040" i="1"/>
  <c r="R2040" i="1"/>
  <c r="Q2040" i="1"/>
  <c r="O2040" i="1"/>
  <c r="N2040" i="1"/>
  <c r="K2040" i="1"/>
  <c r="M2040" i="1" s="1"/>
  <c r="J2040" i="1"/>
  <c r="I2040" i="1"/>
  <c r="H2040" i="1"/>
  <c r="AH2039" i="1"/>
  <c r="AG2039" i="1"/>
  <c r="U2039" i="1"/>
  <c r="S2039" i="1"/>
  <c r="R2039" i="1"/>
  <c r="Q2039" i="1"/>
  <c r="O2039" i="1"/>
  <c r="N2039" i="1"/>
  <c r="K2039" i="1"/>
  <c r="M2039" i="1" s="1"/>
  <c r="J2039" i="1"/>
  <c r="I2039" i="1"/>
  <c r="H2039" i="1"/>
  <c r="AH2038" i="1"/>
  <c r="AG2038" i="1"/>
  <c r="U2038" i="1"/>
  <c r="V2038" i="1" s="1"/>
  <c r="S2038" i="1"/>
  <c r="R2038" i="1"/>
  <c r="Q2038" i="1"/>
  <c r="O2038" i="1"/>
  <c r="N2038" i="1"/>
  <c r="K2038" i="1"/>
  <c r="J2038" i="1"/>
  <c r="I2038" i="1"/>
  <c r="H2038" i="1"/>
  <c r="AH2037" i="1"/>
  <c r="AG2037" i="1" s="1"/>
  <c r="U2037" i="1"/>
  <c r="S2037" i="1"/>
  <c r="R2037" i="1"/>
  <c r="Q2037" i="1"/>
  <c r="O2037" i="1"/>
  <c r="N2037" i="1"/>
  <c r="K2037" i="1"/>
  <c r="M2037" i="1" s="1"/>
  <c r="J2037" i="1"/>
  <c r="I2037" i="1"/>
  <c r="H2037" i="1"/>
  <c r="AH2036" i="1"/>
  <c r="AG2036" i="1"/>
  <c r="U2036" i="1"/>
  <c r="S2036" i="1"/>
  <c r="R2036" i="1"/>
  <c r="Q2036" i="1"/>
  <c r="O2036" i="1"/>
  <c r="N2036" i="1"/>
  <c r="K2036" i="1"/>
  <c r="M2036" i="1" s="1"/>
  <c r="J2036" i="1"/>
  <c r="I2036" i="1"/>
  <c r="H2036" i="1"/>
  <c r="AH2035" i="1"/>
  <c r="AG2035" i="1" s="1"/>
  <c r="U2035" i="1"/>
  <c r="S2035" i="1"/>
  <c r="R2035" i="1"/>
  <c r="Q2035" i="1"/>
  <c r="O2035" i="1"/>
  <c r="N2035" i="1"/>
  <c r="L2035" i="1"/>
  <c r="K2035" i="1"/>
  <c r="M2035" i="1" s="1"/>
  <c r="J2035" i="1"/>
  <c r="I2035" i="1"/>
  <c r="H2035" i="1"/>
  <c r="AH2034" i="1"/>
  <c r="AG2034" i="1"/>
  <c r="U2034" i="1"/>
  <c r="S2034" i="1"/>
  <c r="R2034" i="1"/>
  <c r="Q2034" i="1"/>
  <c r="O2034" i="1"/>
  <c r="N2034" i="1"/>
  <c r="K2034" i="1"/>
  <c r="J2034" i="1"/>
  <c r="I2034" i="1"/>
  <c r="H2034" i="1"/>
  <c r="AH2033" i="1"/>
  <c r="AG2033" i="1" s="1"/>
  <c r="U2033" i="1"/>
  <c r="S2033" i="1"/>
  <c r="R2033" i="1"/>
  <c r="Q2033" i="1"/>
  <c r="O2033" i="1"/>
  <c r="N2033" i="1"/>
  <c r="K2033" i="1"/>
  <c r="M2033" i="1" s="1"/>
  <c r="J2033" i="1"/>
  <c r="I2033" i="1"/>
  <c r="H2033" i="1"/>
  <c r="AH2032" i="1"/>
  <c r="AG2032" i="1" s="1"/>
  <c r="U2032" i="1"/>
  <c r="S2032" i="1"/>
  <c r="R2032" i="1"/>
  <c r="Q2032" i="1"/>
  <c r="O2032" i="1"/>
  <c r="N2032" i="1"/>
  <c r="K2032" i="1"/>
  <c r="M2032" i="1" s="1"/>
  <c r="J2032" i="1"/>
  <c r="I2032" i="1"/>
  <c r="H2032" i="1"/>
  <c r="AH2031" i="1"/>
  <c r="AG2031" i="1" s="1"/>
  <c r="U2031" i="1"/>
  <c r="S2031" i="1"/>
  <c r="R2031" i="1"/>
  <c r="Q2031" i="1"/>
  <c r="O2031" i="1"/>
  <c r="N2031" i="1"/>
  <c r="K2031" i="1"/>
  <c r="M2031" i="1" s="1"/>
  <c r="J2031" i="1"/>
  <c r="L2031" i="1" s="1"/>
  <c r="I2031" i="1"/>
  <c r="H2031" i="1"/>
  <c r="AH2030" i="1"/>
  <c r="AG2030" i="1" s="1"/>
  <c r="U2030" i="1"/>
  <c r="V2030" i="1" s="1"/>
  <c r="S2030" i="1"/>
  <c r="R2030" i="1"/>
  <c r="Q2030" i="1"/>
  <c r="O2030" i="1"/>
  <c r="N2030" i="1"/>
  <c r="K2030" i="1"/>
  <c r="J2030" i="1"/>
  <c r="I2030" i="1"/>
  <c r="H2030" i="1"/>
  <c r="AH2029" i="1"/>
  <c r="AG2029" i="1"/>
  <c r="U2029" i="1"/>
  <c r="S2029" i="1"/>
  <c r="R2029" i="1"/>
  <c r="Q2029" i="1"/>
  <c r="O2029" i="1"/>
  <c r="N2029" i="1"/>
  <c r="K2029" i="1"/>
  <c r="M2029" i="1" s="1"/>
  <c r="J2029" i="1"/>
  <c r="I2029" i="1"/>
  <c r="H2029" i="1"/>
  <c r="AH2028" i="1"/>
  <c r="AG2028" i="1" s="1"/>
  <c r="U2028" i="1"/>
  <c r="S2028" i="1"/>
  <c r="R2028" i="1"/>
  <c r="Q2028" i="1"/>
  <c r="O2028" i="1"/>
  <c r="N2028" i="1"/>
  <c r="K2028" i="1"/>
  <c r="M2028" i="1" s="1"/>
  <c r="J2028" i="1"/>
  <c r="I2028" i="1"/>
  <c r="H2028" i="1"/>
  <c r="AH2027" i="1"/>
  <c r="AG2027" i="1"/>
  <c r="U2027" i="1"/>
  <c r="S2027" i="1"/>
  <c r="R2027" i="1"/>
  <c r="Q2027" i="1"/>
  <c r="O2027" i="1"/>
  <c r="N2027" i="1"/>
  <c r="K2027" i="1"/>
  <c r="J2027" i="1"/>
  <c r="I2027" i="1"/>
  <c r="H2027" i="1"/>
  <c r="AH2026" i="1"/>
  <c r="AG2026" i="1" s="1"/>
  <c r="U2026" i="1"/>
  <c r="S2026" i="1"/>
  <c r="R2026" i="1"/>
  <c r="Q2026" i="1"/>
  <c r="O2026" i="1"/>
  <c r="N2026" i="1"/>
  <c r="K2026" i="1"/>
  <c r="J2026" i="1"/>
  <c r="I2026" i="1"/>
  <c r="H2026" i="1"/>
  <c r="AH2025" i="1"/>
  <c r="AG2025" i="1" s="1"/>
  <c r="U2025" i="1"/>
  <c r="V2025" i="1" s="1"/>
  <c r="S2025" i="1"/>
  <c r="R2025" i="1"/>
  <c r="Q2025" i="1"/>
  <c r="O2025" i="1"/>
  <c r="N2025" i="1"/>
  <c r="K2025" i="1"/>
  <c r="M2025" i="1" s="1"/>
  <c r="J2025" i="1"/>
  <c r="I2025" i="1"/>
  <c r="H2025" i="1"/>
  <c r="AH2024" i="1"/>
  <c r="AG2024" i="1"/>
  <c r="U2024" i="1"/>
  <c r="S2024" i="1"/>
  <c r="R2024" i="1"/>
  <c r="Q2024" i="1"/>
  <c r="O2024" i="1"/>
  <c r="N2024" i="1"/>
  <c r="K2024" i="1"/>
  <c r="M2024" i="1" s="1"/>
  <c r="J2024" i="1"/>
  <c r="I2024" i="1"/>
  <c r="H2024" i="1"/>
  <c r="AH2023" i="1"/>
  <c r="AG2023" i="1" s="1"/>
  <c r="U2023" i="1"/>
  <c r="V2023" i="1" s="1"/>
  <c r="S2023" i="1"/>
  <c r="R2023" i="1"/>
  <c r="Q2023" i="1"/>
  <c r="O2023" i="1"/>
  <c r="N2023" i="1"/>
  <c r="K2023" i="1"/>
  <c r="M2023" i="1" s="1"/>
  <c r="J2023" i="1"/>
  <c r="L2023" i="1" s="1"/>
  <c r="I2023" i="1"/>
  <c r="H2023" i="1"/>
  <c r="AH2022" i="1"/>
  <c r="AG2022" i="1" s="1"/>
  <c r="U2022" i="1"/>
  <c r="S2022" i="1"/>
  <c r="R2022" i="1"/>
  <c r="Q2022" i="1"/>
  <c r="O2022" i="1"/>
  <c r="N2022" i="1"/>
  <c r="K2022" i="1"/>
  <c r="J2022" i="1"/>
  <c r="I2022" i="1"/>
  <c r="H2022" i="1"/>
  <c r="AH2021" i="1"/>
  <c r="AG2021" i="1"/>
  <c r="U2021" i="1"/>
  <c r="V2021" i="1" s="1"/>
  <c r="S2021" i="1"/>
  <c r="R2021" i="1"/>
  <c r="Q2021" i="1"/>
  <c r="O2021" i="1"/>
  <c r="N2021" i="1"/>
  <c r="K2021" i="1"/>
  <c r="M2021" i="1" s="1"/>
  <c r="J2021" i="1"/>
  <c r="I2021" i="1"/>
  <c r="H2021" i="1"/>
  <c r="AH2020" i="1"/>
  <c r="AG2020" i="1" s="1"/>
  <c r="U2020" i="1"/>
  <c r="S2020" i="1"/>
  <c r="R2020" i="1"/>
  <c r="Q2020" i="1"/>
  <c r="O2020" i="1"/>
  <c r="N2020" i="1"/>
  <c r="K2020" i="1"/>
  <c r="M2020" i="1" s="1"/>
  <c r="J2020" i="1"/>
  <c r="I2020" i="1"/>
  <c r="H2020" i="1"/>
  <c r="AH2019" i="1"/>
  <c r="AG2019" i="1"/>
  <c r="U2019" i="1"/>
  <c r="S2019" i="1"/>
  <c r="R2019" i="1"/>
  <c r="Q2019" i="1"/>
  <c r="O2019" i="1"/>
  <c r="N2019" i="1"/>
  <c r="K2019" i="1"/>
  <c r="J2019" i="1"/>
  <c r="I2019" i="1"/>
  <c r="H2019" i="1"/>
  <c r="AH2018" i="1"/>
  <c r="AG2018" i="1" s="1"/>
  <c r="U2018" i="1"/>
  <c r="S2018" i="1"/>
  <c r="R2018" i="1"/>
  <c r="Q2018" i="1"/>
  <c r="O2018" i="1"/>
  <c r="N2018" i="1"/>
  <c r="K2018" i="1"/>
  <c r="J2018" i="1"/>
  <c r="I2018" i="1"/>
  <c r="H2018" i="1"/>
  <c r="AH2017" i="1"/>
  <c r="AG2017" i="1" s="1"/>
  <c r="U2017" i="1"/>
  <c r="V2017" i="1" s="1"/>
  <c r="S2017" i="1"/>
  <c r="R2017" i="1"/>
  <c r="Q2017" i="1"/>
  <c r="O2017" i="1"/>
  <c r="N2017" i="1"/>
  <c r="K2017" i="1"/>
  <c r="M2017" i="1" s="1"/>
  <c r="J2017" i="1"/>
  <c r="I2017" i="1"/>
  <c r="H2017" i="1"/>
  <c r="AH2016" i="1"/>
  <c r="AG2016" i="1" s="1"/>
  <c r="U2016" i="1"/>
  <c r="V2016" i="1" s="1"/>
  <c r="S2016" i="1"/>
  <c r="R2016" i="1"/>
  <c r="Q2016" i="1"/>
  <c r="O2016" i="1"/>
  <c r="N2016" i="1"/>
  <c r="K2016" i="1"/>
  <c r="M2016" i="1" s="1"/>
  <c r="J2016" i="1"/>
  <c r="I2016" i="1"/>
  <c r="H2016" i="1"/>
  <c r="AH2015" i="1"/>
  <c r="AG2015" i="1"/>
  <c r="U2015" i="1"/>
  <c r="V2015" i="1" s="1"/>
  <c r="S2015" i="1"/>
  <c r="R2015" i="1"/>
  <c r="Q2015" i="1"/>
  <c r="O2015" i="1"/>
  <c r="N2015" i="1"/>
  <c r="K2015" i="1"/>
  <c r="M2015" i="1" s="1"/>
  <c r="J2015" i="1"/>
  <c r="I2015" i="1"/>
  <c r="H2015" i="1"/>
  <c r="AH2014" i="1"/>
  <c r="AG2014" i="1"/>
  <c r="U2014" i="1"/>
  <c r="S2014" i="1"/>
  <c r="R2014" i="1"/>
  <c r="Q2014" i="1"/>
  <c r="O2014" i="1"/>
  <c r="N2014" i="1"/>
  <c r="K2014" i="1"/>
  <c r="J2014" i="1"/>
  <c r="I2014" i="1"/>
  <c r="H2014" i="1"/>
  <c r="AH2013" i="1"/>
  <c r="AG2013" i="1" s="1"/>
  <c r="U2013" i="1"/>
  <c r="V2013" i="1" s="1"/>
  <c r="S2013" i="1"/>
  <c r="R2013" i="1"/>
  <c r="Q2013" i="1"/>
  <c r="O2013" i="1"/>
  <c r="N2013" i="1"/>
  <c r="K2013" i="1"/>
  <c r="M2013" i="1" s="1"/>
  <c r="J2013" i="1"/>
  <c r="I2013" i="1"/>
  <c r="H2013" i="1"/>
  <c r="AH2012" i="1"/>
  <c r="AG2012" i="1"/>
  <c r="U2012" i="1"/>
  <c r="S2012" i="1"/>
  <c r="R2012" i="1"/>
  <c r="Q2012" i="1"/>
  <c r="O2012" i="1"/>
  <c r="N2012" i="1"/>
  <c r="K2012" i="1"/>
  <c r="M2012" i="1" s="1"/>
  <c r="J2012" i="1"/>
  <c r="I2012" i="1"/>
  <c r="H2012" i="1"/>
  <c r="AH2011" i="1"/>
  <c r="AG2011" i="1" s="1"/>
  <c r="U2011" i="1"/>
  <c r="V2011" i="1" s="1"/>
  <c r="S2011" i="1"/>
  <c r="R2011" i="1"/>
  <c r="Q2011" i="1"/>
  <c r="O2011" i="1"/>
  <c r="N2011" i="1"/>
  <c r="L2011" i="1"/>
  <c r="K2011" i="1"/>
  <c r="M2011" i="1" s="1"/>
  <c r="J2011" i="1"/>
  <c r="I2011" i="1"/>
  <c r="H2011" i="1"/>
  <c r="AH2010" i="1"/>
  <c r="AG2010" i="1" s="1"/>
  <c r="U2010" i="1"/>
  <c r="S2010" i="1"/>
  <c r="R2010" i="1"/>
  <c r="Q2010" i="1"/>
  <c r="O2010" i="1"/>
  <c r="N2010" i="1"/>
  <c r="K2010" i="1"/>
  <c r="J2010" i="1"/>
  <c r="I2010" i="1"/>
  <c r="H2010" i="1"/>
  <c r="AH2009" i="1"/>
  <c r="AG2009" i="1" s="1"/>
  <c r="U2009" i="1"/>
  <c r="S2009" i="1"/>
  <c r="R2009" i="1"/>
  <c r="Q2009" i="1"/>
  <c r="O2009" i="1"/>
  <c r="N2009" i="1"/>
  <c r="K2009" i="1"/>
  <c r="M2009" i="1" s="1"/>
  <c r="J2009" i="1"/>
  <c r="I2009" i="1"/>
  <c r="H2009" i="1"/>
  <c r="AH2008" i="1"/>
  <c r="AG2008" i="1" s="1"/>
  <c r="U2008" i="1"/>
  <c r="S2008" i="1"/>
  <c r="R2008" i="1"/>
  <c r="Q2008" i="1"/>
  <c r="O2008" i="1"/>
  <c r="N2008" i="1"/>
  <c r="K2008" i="1"/>
  <c r="M2008" i="1" s="1"/>
  <c r="J2008" i="1"/>
  <c r="I2008" i="1"/>
  <c r="H2008" i="1"/>
  <c r="AH2007" i="1"/>
  <c r="AG2007" i="1"/>
  <c r="U2007" i="1"/>
  <c r="S2007" i="1"/>
  <c r="R2007" i="1"/>
  <c r="Q2007" i="1"/>
  <c r="O2007" i="1"/>
  <c r="N2007" i="1"/>
  <c r="K2007" i="1"/>
  <c r="M2007" i="1" s="1"/>
  <c r="J2007" i="1"/>
  <c r="I2007" i="1"/>
  <c r="H2007" i="1"/>
  <c r="AH2006" i="1"/>
  <c r="AG2006" i="1"/>
  <c r="U2006" i="1"/>
  <c r="S2006" i="1"/>
  <c r="R2006" i="1"/>
  <c r="Q2006" i="1"/>
  <c r="O2006" i="1"/>
  <c r="N2006" i="1"/>
  <c r="K2006" i="1"/>
  <c r="J2006" i="1"/>
  <c r="I2006" i="1"/>
  <c r="H2006" i="1"/>
  <c r="AH2005" i="1"/>
  <c r="AG2005" i="1" s="1"/>
  <c r="U2005" i="1"/>
  <c r="S2005" i="1"/>
  <c r="R2005" i="1"/>
  <c r="Q2005" i="1"/>
  <c r="O2005" i="1"/>
  <c r="N2005" i="1"/>
  <c r="K2005" i="1"/>
  <c r="M2005" i="1" s="1"/>
  <c r="J2005" i="1"/>
  <c r="I2005" i="1"/>
  <c r="H2005" i="1"/>
  <c r="AH2004" i="1"/>
  <c r="AG2004" i="1"/>
  <c r="U2004" i="1"/>
  <c r="S2004" i="1"/>
  <c r="R2004" i="1"/>
  <c r="Q2004" i="1"/>
  <c r="O2004" i="1"/>
  <c r="N2004" i="1"/>
  <c r="K2004" i="1"/>
  <c r="M2004" i="1" s="1"/>
  <c r="J2004" i="1"/>
  <c r="I2004" i="1"/>
  <c r="H2004" i="1"/>
  <c r="AH2003" i="1"/>
  <c r="AG2003" i="1" s="1"/>
  <c r="U2003" i="1"/>
  <c r="S2003" i="1"/>
  <c r="R2003" i="1"/>
  <c r="Q2003" i="1"/>
  <c r="O2003" i="1"/>
  <c r="N2003" i="1"/>
  <c r="L2003" i="1"/>
  <c r="K2003" i="1"/>
  <c r="M2003" i="1" s="1"/>
  <c r="J2003" i="1"/>
  <c r="I2003" i="1"/>
  <c r="H2003" i="1"/>
  <c r="AH2002" i="1"/>
  <c r="AG2002" i="1"/>
  <c r="U2002" i="1"/>
  <c r="S2002" i="1"/>
  <c r="R2002" i="1"/>
  <c r="Q2002" i="1"/>
  <c r="O2002" i="1"/>
  <c r="N2002" i="1"/>
  <c r="K2002" i="1"/>
  <c r="J2002" i="1"/>
  <c r="I2002" i="1"/>
  <c r="H2002" i="1"/>
  <c r="AH2001" i="1"/>
  <c r="AG2001" i="1" s="1"/>
  <c r="U2001" i="1"/>
  <c r="V2001" i="1" s="1"/>
  <c r="S2001" i="1"/>
  <c r="R2001" i="1"/>
  <c r="Q2001" i="1"/>
  <c r="O2001" i="1"/>
  <c r="N2001" i="1"/>
  <c r="K2001" i="1"/>
  <c r="M2001" i="1" s="1"/>
  <c r="J2001" i="1"/>
  <c r="I2001" i="1"/>
  <c r="H2001" i="1"/>
  <c r="AH2000" i="1"/>
  <c r="AG2000" i="1"/>
  <c r="U2000" i="1"/>
  <c r="S2000" i="1"/>
  <c r="R2000" i="1"/>
  <c r="Q2000" i="1"/>
  <c r="O2000" i="1"/>
  <c r="N2000" i="1"/>
  <c r="K2000" i="1"/>
  <c r="M2000" i="1" s="1"/>
  <c r="J2000" i="1"/>
  <c r="I2000" i="1"/>
  <c r="H2000" i="1"/>
  <c r="AH1999" i="1"/>
  <c r="AG1999" i="1" s="1"/>
  <c r="U1999" i="1"/>
  <c r="S1999" i="1"/>
  <c r="R1999" i="1"/>
  <c r="Q1999" i="1"/>
  <c r="O1999" i="1"/>
  <c r="N1999" i="1"/>
  <c r="K1999" i="1"/>
  <c r="M1999" i="1" s="1"/>
  <c r="J1999" i="1"/>
  <c r="L1999" i="1" s="1"/>
  <c r="I1999" i="1"/>
  <c r="H1999" i="1"/>
  <c r="AH1998" i="1"/>
  <c r="AG1998" i="1" s="1"/>
  <c r="U1998" i="1"/>
  <c r="V1998" i="1" s="1"/>
  <c r="S1998" i="1"/>
  <c r="R1998" i="1"/>
  <c r="Q1998" i="1"/>
  <c r="O1998" i="1"/>
  <c r="N1998" i="1"/>
  <c r="K1998" i="1"/>
  <c r="J1998" i="1"/>
  <c r="I1998" i="1"/>
  <c r="H1998" i="1"/>
  <c r="AH1997" i="1"/>
  <c r="AG1997" i="1"/>
  <c r="U1997" i="1"/>
  <c r="S1997" i="1"/>
  <c r="R1997" i="1"/>
  <c r="Q1997" i="1"/>
  <c r="O1997" i="1"/>
  <c r="N1997" i="1"/>
  <c r="K1997" i="1"/>
  <c r="M1997" i="1" s="1"/>
  <c r="J1997" i="1"/>
  <c r="I1997" i="1"/>
  <c r="H1997" i="1"/>
  <c r="AH1996" i="1"/>
  <c r="AG1996" i="1" s="1"/>
  <c r="U1996" i="1"/>
  <c r="V1996" i="1" s="1"/>
  <c r="S1996" i="1"/>
  <c r="R1996" i="1"/>
  <c r="Q1996" i="1"/>
  <c r="O1996" i="1"/>
  <c r="N1996" i="1"/>
  <c r="K1996" i="1"/>
  <c r="M1996" i="1" s="1"/>
  <c r="J1996" i="1"/>
  <c r="I1996" i="1"/>
  <c r="H1996" i="1"/>
  <c r="AH1995" i="1"/>
  <c r="AG1995" i="1"/>
  <c r="U1995" i="1"/>
  <c r="S1995" i="1"/>
  <c r="R1995" i="1"/>
  <c r="Q1995" i="1"/>
  <c r="O1995" i="1"/>
  <c r="N1995" i="1"/>
  <c r="K1995" i="1"/>
  <c r="J1995" i="1"/>
  <c r="I1995" i="1"/>
  <c r="H1995" i="1"/>
  <c r="AH1994" i="1"/>
  <c r="AG1994" i="1" s="1"/>
  <c r="U1994" i="1"/>
  <c r="S1994" i="1"/>
  <c r="R1994" i="1"/>
  <c r="Q1994" i="1"/>
  <c r="O1994" i="1"/>
  <c r="N1994" i="1"/>
  <c r="K1994" i="1"/>
  <c r="J1994" i="1"/>
  <c r="I1994" i="1"/>
  <c r="H1994" i="1"/>
  <c r="AH1993" i="1"/>
  <c r="AG1993" i="1" s="1"/>
  <c r="U1993" i="1"/>
  <c r="S1993" i="1"/>
  <c r="R1993" i="1"/>
  <c r="Q1993" i="1"/>
  <c r="O1993" i="1"/>
  <c r="N1993" i="1"/>
  <c r="K1993" i="1"/>
  <c r="M1993" i="1" s="1"/>
  <c r="J1993" i="1"/>
  <c r="I1993" i="1"/>
  <c r="H1993" i="1"/>
  <c r="AH1992" i="1"/>
  <c r="AG1992" i="1" s="1"/>
  <c r="U1992" i="1"/>
  <c r="S1992" i="1"/>
  <c r="R1992" i="1"/>
  <c r="Q1992" i="1"/>
  <c r="O1992" i="1"/>
  <c r="N1992" i="1"/>
  <c r="K1992" i="1"/>
  <c r="M1992" i="1" s="1"/>
  <c r="J1992" i="1"/>
  <c r="I1992" i="1"/>
  <c r="H1992" i="1"/>
  <c r="AH1991" i="1"/>
  <c r="AG1991" i="1" s="1"/>
  <c r="U1991" i="1"/>
  <c r="V1991" i="1" s="1"/>
  <c r="S1991" i="1"/>
  <c r="R1991" i="1"/>
  <c r="Q1991" i="1"/>
  <c r="O1991" i="1"/>
  <c r="N1991" i="1"/>
  <c r="K1991" i="1"/>
  <c r="M1991" i="1" s="1"/>
  <c r="J1991" i="1"/>
  <c r="L1991" i="1" s="1"/>
  <c r="I1991" i="1"/>
  <c r="H1991" i="1"/>
  <c r="AH1990" i="1"/>
  <c r="AG1990" i="1" s="1"/>
  <c r="U1990" i="1"/>
  <c r="S1990" i="1"/>
  <c r="R1990" i="1"/>
  <c r="Q1990" i="1"/>
  <c r="O1990" i="1"/>
  <c r="N1990" i="1"/>
  <c r="K1990" i="1"/>
  <c r="J1990" i="1"/>
  <c r="I1990" i="1"/>
  <c r="H1990" i="1"/>
  <c r="AH1989" i="1"/>
  <c r="AG1989" i="1"/>
  <c r="U1989" i="1"/>
  <c r="V1989" i="1" s="1"/>
  <c r="S1989" i="1"/>
  <c r="R1989" i="1"/>
  <c r="Q1989" i="1"/>
  <c r="O1989" i="1"/>
  <c r="N1989" i="1"/>
  <c r="K1989" i="1"/>
  <c r="M1989" i="1" s="1"/>
  <c r="J1989" i="1"/>
  <c r="I1989" i="1"/>
  <c r="H1989" i="1"/>
  <c r="AH1988" i="1"/>
  <c r="AG1988" i="1" s="1"/>
  <c r="U1988" i="1"/>
  <c r="S1988" i="1"/>
  <c r="R1988" i="1"/>
  <c r="Q1988" i="1"/>
  <c r="O1988" i="1"/>
  <c r="N1988" i="1"/>
  <c r="K1988" i="1"/>
  <c r="M1988" i="1" s="1"/>
  <c r="J1988" i="1"/>
  <c r="I1988" i="1"/>
  <c r="H1988" i="1"/>
  <c r="AH1987" i="1"/>
  <c r="AG1987" i="1"/>
  <c r="U1987" i="1"/>
  <c r="V1987" i="1" s="1"/>
  <c r="S1987" i="1"/>
  <c r="R1987" i="1"/>
  <c r="Q1987" i="1"/>
  <c r="O1987" i="1"/>
  <c r="N1987" i="1"/>
  <c r="K1987" i="1"/>
  <c r="J1987" i="1"/>
  <c r="I1987" i="1"/>
  <c r="H1987" i="1"/>
  <c r="AH1986" i="1"/>
  <c r="AG1986" i="1" s="1"/>
  <c r="U1986" i="1"/>
  <c r="S1986" i="1"/>
  <c r="R1986" i="1"/>
  <c r="Q1986" i="1"/>
  <c r="O1986" i="1"/>
  <c r="N1986" i="1"/>
  <c r="K1986" i="1"/>
  <c r="J1986" i="1"/>
  <c r="I1986" i="1"/>
  <c r="H1986" i="1"/>
  <c r="AH1985" i="1"/>
  <c r="AG1985" i="1" s="1"/>
  <c r="U1985" i="1"/>
  <c r="V1985" i="1" s="1"/>
  <c r="S1985" i="1"/>
  <c r="R1985" i="1"/>
  <c r="Q1985" i="1"/>
  <c r="O1985" i="1"/>
  <c r="N1985" i="1"/>
  <c r="K1985" i="1"/>
  <c r="M1985" i="1" s="1"/>
  <c r="J1985" i="1"/>
  <c r="I1985" i="1"/>
  <c r="H1985" i="1"/>
  <c r="AH1984" i="1"/>
  <c r="AG1984" i="1" s="1"/>
  <c r="U1984" i="1"/>
  <c r="S1984" i="1"/>
  <c r="R1984" i="1"/>
  <c r="Q1984" i="1"/>
  <c r="O1984" i="1"/>
  <c r="N1984" i="1"/>
  <c r="K1984" i="1"/>
  <c r="M1984" i="1" s="1"/>
  <c r="J1984" i="1"/>
  <c r="I1984" i="1"/>
  <c r="H1984" i="1"/>
  <c r="AH1983" i="1"/>
  <c r="AG1983" i="1" s="1"/>
  <c r="U1983" i="1"/>
  <c r="V1983" i="1" s="1"/>
  <c r="S1983" i="1"/>
  <c r="R1983" i="1"/>
  <c r="Q1983" i="1"/>
  <c r="O1983" i="1"/>
  <c r="N1983" i="1"/>
  <c r="L1983" i="1"/>
  <c r="K1983" i="1"/>
  <c r="M1983" i="1" s="1"/>
  <c r="J1983" i="1"/>
  <c r="I1983" i="1"/>
  <c r="H1983" i="1"/>
  <c r="AH1982" i="1"/>
  <c r="AG1982" i="1"/>
  <c r="U1982" i="1"/>
  <c r="S1982" i="1"/>
  <c r="R1982" i="1"/>
  <c r="Q1982" i="1"/>
  <c r="O1982" i="1"/>
  <c r="N1982" i="1"/>
  <c r="K1982" i="1"/>
  <c r="J1982" i="1"/>
  <c r="I1982" i="1"/>
  <c r="H1982" i="1"/>
  <c r="AH1981" i="1"/>
  <c r="AG1981" i="1" s="1"/>
  <c r="U1981" i="1"/>
  <c r="V1981" i="1" s="1"/>
  <c r="S1981" i="1"/>
  <c r="R1981" i="1"/>
  <c r="Q1981" i="1"/>
  <c r="O1981" i="1"/>
  <c r="N1981" i="1"/>
  <c r="K1981" i="1"/>
  <c r="M1981" i="1" s="1"/>
  <c r="J1981" i="1"/>
  <c r="I1981" i="1"/>
  <c r="H1981" i="1"/>
  <c r="AH1980" i="1"/>
  <c r="AG1980" i="1"/>
  <c r="U1980" i="1"/>
  <c r="S1980" i="1"/>
  <c r="R1980" i="1"/>
  <c r="Q1980" i="1"/>
  <c r="O1980" i="1"/>
  <c r="N1980" i="1"/>
  <c r="K1980" i="1"/>
  <c r="M1980" i="1" s="1"/>
  <c r="J1980" i="1"/>
  <c r="I1980" i="1"/>
  <c r="H1980" i="1"/>
  <c r="AH1979" i="1"/>
  <c r="AG1979" i="1" s="1"/>
  <c r="U1979" i="1"/>
  <c r="V1979" i="1" s="1"/>
  <c r="S1979" i="1"/>
  <c r="R1979" i="1"/>
  <c r="Q1979" i="1"/>
  <c r="O1979" i="1"/>
  <c r="N1979" i="1"/>
  <c r="L1979" i="1"/>
  <c r="K1979" i="1"/>
  <c r="M1979" i="1" s="1"/>
  <c r="J1979" i="1"/>
  <c r="I1979" i="1"/>
  <c r="H1979" i="1"/>
  <c r="AH1978" i="1"/>
  <c r="AG1978" i="1"/>
  <c r="U1978" i="1"/>
  <c r="V1978" i="1" s="1"/>
  <c r="S1978" i="1"/>
  <c r="R1978" i="1"/>
  <c r="Q1978" i="1"/>
  <c r="O1978" i="1"/>
  <c r="N1978" i="1"/>
  <c r="K1978" i="1"/>
  <c r="J1978" i="1"/>
  <c r="I1978" i="1"/>
  <c r="H1978" i="1"/>
  <c r="AH1977" i="1"/>
  <c r="AG1977" i="1"/>
  <c r="U1977" i="1"/>
  <c r="S1977" i="1"/>
  <c r="R1977" i="1"/>
  <c r="Q1977" i="1"/>
  <c r="O1977" i="1"/>
  <c r="N1977" i="1"/>
  <c r="K1977" i="1"/>
  <c r="M1977" i="1" s="1"/>
  <c r="J1977" i="1"/>
  <c r="I1977" i="1"/>
  <c r="H1977" i="1"/>
  <c r="AH1976" i="1"/>
  <c r="AG1976" i="1"/>
  <c r="U1976" i="1"/>
  <c r="V1976" i="1" s="1"/>
  <c r="S1976" i="1"/>
  <c r="R1976" i="1"/>
  <c r="Q1976" i="1"/>
  <c r="O1976" i="1"/>
  <c r="N1976" i="1"/>
  <c r="K1976" i="1"/>
  <c r="M1976" i="1" s="1"/>
  <c r="J1976" i="1"/>
  <c r="I1976" i="1"/>
  <c r="H1976" i="1"/>
  <c r="AH1975" i="1"/>
  <c r="AG1975" i="1"/>
  <c r="U1975" i="1"/>
  <c r="S1975" i="1"/>
  <c r="R1975" i="1"/>
  <c r="Q1975" i="1"/>
  <c r="O1975" i="1"/>
  <c r="N1975" i="1"/>
  <c r="K1975" i="1"/>
  <c r="M1975" i="1" s="1"/>
  <c r="J1975" i="1"/>
  <c r="I1975" i="1"/>
  <c r="H1975" i="1"/>
  <c r="AH1974" i="1"/>
  <c r="AG1974" i="1"/>
  <c r="U1974" i="1"/>
  <c r="S1974" i="1"/>
  <c r="R1974" i="1"/>
  <c r="Q1974" i="1"/>
  <c r="O1974" i="1"/>
  <c r="N1974" i="1"/>
  <c r="K1974" i="1"/>
  <c r="J1974" i="1"/>
  <c r="I1974" i="1"/>
  <c r="H1974" i="1"/>
  <c r="AH1973" i="1"/>
  <c r="AG1973" i="1" s="1"/>
  <c r="U1973" i="1"/>
  <c r="S1973" i="1"/>
  <c r="R1973" i="1"/>
  <c r="Q1973" i="1"/>
  <c r="O1973" i="1"/>
  <c r="N1973" i="1"/>
  <c r="K1973" i="1"/>
  <c r="M1973" i="1" s="1"/>
  <c r="J1973" i="1"/>
  <c r="I1973" i="1"/>
  <c r="H1973" i="1"/>
  <c r="AH1972" i="1"/>
  <c r="AG1972" i="1" s="1"/>
  <c r="U1972" i="1"/>
  <c r="S1972" i="1"/>
  <c r="R1972" i="1"/>
  <c r="Q1972" i="1"/>
  <c r="O1972" i="1"/>
  <c r="N1972" i="1"/>
  <c r="K1972" i="1"/>
  <c r="M1972" i="1" s="1"/>
  <c r="J1972" i="1"/>
  <c r="I1972" i="1"/>
  <c r="H1972" i="1"/>
  <c r="AH1971" i="1"/>
  <c r="AG1971" i="1" s="1"/>
  <c r="U1971" i="1"/>
  <c r="S1971" i="1"/>
  <c r="R1971" i="1"/>
  <c r="Q1971" i="1"/>
  <c r="O1971" i="1"/>
  <c r="N1971" i="1"/>
  <c r="L1971" i="1"/>
  <c r="K1971" i="1"/>
  <c r="M1971" i="1" s="1"/>
  <c r="J1971" i="1"/>
  <c r="I1971" i="1"/>
  <c r="H1971" i="1"/>
  <c r="AH1970" i="1"/>
  <c r="AG1970" i="1" s="1"/>
  <c r="U1970" i="1"/>
  <c r="S1970" i="1"/>
  <c r="R1970" i="1"/>
  <c r="Q1970" i="1"/>
  <c r="O1970" i="1"/>
  <c r="N1970" i="1"/>
  <c r="K1970" i="1"/>
  <c r="J1970" i="1"/>
  <c r="I1970" i="1"/>
  <c r="H1970" i="1"/>
  <c r="AH1969" i="1"/>
  <c r="AG1969" i="1" s="1"/>
  <c r="U1969" i="1"/>
  <c r="S1969" i="1"/>
  <c r="R1969" i="1"/>
  <c r="Q1969" i="1"/>
  <c r="O1969" i="1"/>
  <c r="N1969" i="1"/>
  <c r="K1969" i="1"/>
  <c r="M1969" i="1" s="1"/>
  <c r="J1969" i="1"/>
  <c r="I1969" i="1"/>
  <c r="H1969" i="1"/>
  <c r="AH1968" i="1"/>
  <c r="AG1968" i="1" s="1"/>
  <c r="U1968" i="1"/>
  <c r="V1968" i="1" s="1"/>
  <c r="S1968" i="1"/>
  <c r="R1968" i="1"/>
  <c r="Q1968" i="1"/>
  <c r="O1968" i="1"/>
  <c r="N1968" i="1"/>
  <c r="K1968" i="1"/>
  <c r="M1968" i="1" s="1"/>
  <c r="J1968" i="1"/>
  <c r="I1968" i="1"/>
  <c r="H1968" i="1"/>
  <c r="AH1967" i="1"/>
  <c r="AG1967" i="1" s="1"/>
  <c r="U1967" i="1"/>
  <c r="S1967" i="1"/>
  <c r="R1967" i="1"/>
  <c r="Q1967" i="1"/>
  <c r="O1967" i="1"/>
  <c r="N1967" i="1"/>
  <c r="K1967" i="1"/>
  <c r="M1967" i="1" s="1"/>
  <c r="J1967" i="1"/>
  <c r="L1967" i="1" s="1"/>
  <c r="I1967" i="1"/>
  <c r="H1967" i="1"/>
  <c r="AH1966" i="1"/>
  <c r="AG1966" i="1"/>
  <c r="U1966" i="1"/>
  <c r="V1966" i="1" s="1"/>
  <c r="S1966" i="1"/>
  <c r="R1966" i="1"/>
  <c r="Q1966" i="1"/>
  <c r="O1966" i="1"/>
  <c r="N1966" i="1"/>
  <c r="K1966" i="1"/>
  <c r="J1966" i="1"/>
  <c r="I1966" i="1"/>
  <c r="H1966" i="1"/>
  <c r="AH1965" i="1"/>
  <c r="AG1965" i="1"/>
  <c r="U1965" i="1"/>
  <c r="S1965" i="1"/>
  <c r="R1965" i="1"/>
  <c r="Q1965" i="1"/>
  <c r="O1965" i="1"/>
  <c r="N1965" i="1"/>
  <c r="K1965" i="1"/>
  <c r="M1965" i="1" s="1"/>
  <c r="J1965" i="1"/>
  <c r="I1965" i="1"/>
  <c r="H1965" i="1"/>
  <c r="AH1964" i="1"/>
  <c r="AG1964" i="1"/>
  <c r="U1964" i="1"/>
  <c r="S1964" i="1"/>
  <c r="R1964" i="1"/>
  <c r="Q1964" i="1"/>
  <c r="O1964" i="1"/>
  <c r="N1964" i="1"/>
  <c r="K1964" i="1"/>
  <c r="M1964" i="1" s="1"/>
  <c r="J1964" i="1"/>
  <c r="I1964" i="1"/>
  <c r="H1964" i="1"/>
  <c r="AH1963" i="1"/>
  <c r="AG1963" i="1"/>
  <c r="U1963" i="1"/>
  <c r="S1963" i="1"/>
  <c r="R1963" i="1"/>
  <c r="Q1963" i="1"/>
  <c r="O1963" i="1"/>
  <c r="N1963" i="1"/>
  <c r="K1963" i="1"/>
  <c r="J1963" i="1"/>
  <c r="I1963" i="1"/>
  <c r="H1963" i="1"/>
  <c r="AH1962" i="1"/>
  <c r="AG1962" i="1"/>
  <c r="U1962" i="1"/>
  <c r="S1962" i="1"/>
  <c r="R1962" i="1"/>
  <c r="Q1962" i="1"/>
  <c r="O1962" i="1"/>
  <c r="N1962" i="1"/>
  <c r="K1962" i="1"/>
  <c r="J1962" i="1"/>
  <c r="I1962" i="1"/>
  <c r="H1962" i="1"/>
  <c r="AH1961" i="1"/>
  <c r="AG1961" i="1" s="1"/>
  <c r="U1961" i="1"/>
  <c r="S1961" i="1"/>
  <c r="R1961" i="1"/>
  <c r="Q1961" i="1"/>
  <c r="O1961" i="1"/>
  <c r="N1961" i="1"/>
  <c r="K1961" i="1"/>
  <c r="M1961" i="1" s="1"/>
  <c r="J1961" i="1"/>
  <c r="I1961" i="1"/>
  <c r="H1961" i="1"/>
  <c r="AH1960" i="1"/>
  <c r="AG1960" i="1"/>
  <c r="U1960" i="1"/>
  <c r="S1960" i="1"/>
  <c r="R1960" i="1"/>
  <c r="Q1960" i="1"/>
  <c r="O1960" i="1"/>
  <c r="N1960" i="1"/>
  <c r="K1960" i="1"/>
  <c r="M1960" i="1" s="1"/>
  <c r="J1960" i="1"/>
  <c r="I1960" i="1"/>
  <c r="H1960" i="1"/>
  <c r="AH1959" i="1"/>
  <c r="AG1959" i="1" s="1"/>
  <c r="U1959" i="1"/>
  <c r="S1959" i="1"/>
  <c r="R1959" i="1"/>
  <c r="Q1959" i="1"/>
  <c r="O1959" i="1"/>
  <c r="N1959" i="1"/>
  <c r="L1959" i="1"/>
  <c r="K1959" i="1"/>
  <c r="M1959" i="1" s="1"/>
  <c r="J1959" i="1"/>
  <c r="I1959" i="1"/>
  <c r="H1959" i="1"/>
  <c r="AH1958" i="1"/>
  <c r="AG1958" i="1" s="1"/>
  <c r="U1958" i="1"/>
  <c r="S1958" i="1"/>
  <c r="R1958" i="1"/>
  <c r="Q1958" i="1"/>
  <c r="O1958" i="1"/>
  <c r="N1958" i="1"/>
  <c r="K1958" i="1"/>
  <c r="J1958" i="1"/>
  <c r="I1958" i="1"/>
  <c r="H1958" i="1"/>
  <c r="AH1957" i="1"/>
  <c r="AG1957" i="1" s="1"/>
  <c r="U1957" i="1"/>
  <c r="S1957" i="1"/>
  <c r="R1957" i="1"/>
  <c r="Q1957" i="1"/>
  <c r="O1957" i="1"/>
  <c r="N1957" i="1"/>
  <c r="K1957" i="1"/>
  <c r="M1957" i="1" s="1"/>
  <c r="J1957" i="1"/>
  <c r="I1957" i="1"/>
  <c r="H1957" i="1"/>
  <c r="AH1956" i="1"/>
  <c r="AG1956" i="1" s="1"/>
  <c r="U1956" i="1"/>
  <c r="S1956" i="1"/>
  <c r="R1956" i="1"/>
  <c r="Q1956" i="1"/>
  <c r="O1956" i="1"/>
  <c r="N1956" i="1"/>
  <c r="K1956" i="1"/>
  <c r="M1956" i="1" s="1"/>
  <c r="J1956" i="1"/>
  <c r="I1956" i="1"/>
  <c r="H1956" i="1"/>
  <c r="AH1955" i="1"/>
  <c r="AG1955" i="1"/>
  <c r="U1955" i="1"/>
  <c r="V1955" i="1" s="1"/>
  <c r="S1955" i="1"/>
  <c r="R1955" i="1"/>
  <c r="Q1955" i="1"/>
  <c r="O1955" i="1"/>
  <c r="N1955" i="1"/>
  <c r="K1955" i="1"/>
  <c r="M1955" i="1" s="1"/>
  <c r="J1955" i="1"/>
  <c r="I1955" i="1"/>
  <c r="H1955" i="1"/>
  <c r="AH1954" i="1"/>
  <c r="AG1954" i="1" s="1"/>
  <c r="U1954" i="1"/>
  <c r="S1954" i="1"/>
  <c r="R1954" i="1"/>
  <c r="Q1954" i="1"/>
  <c r="O1954" i="1"/>
  <c r="N1954" i="1"/>
  <c r="K1954" i="1"/>
  <c r="J1954" i="1"/>
  <c r="I1954" i="1"/>
  <c r="H1954" i="1"/>
  <c r="AH1953" i="1"/>
  <c r="AG1953" i="1"/>
  <c r="U1953" i="1"/>
  <c r="V1953" i="1" s="1"/>
  <c r="S1953" i="1"/>
  <c r="R1953" i="1"/>
  <c r="Q1953" i="1"/>
  <c r="O1953" i="1"/>
  <c r="N1953" i="1"/>
  <c r="K1953" i="1"/>
  <c r="M1953" i="1" s="1"/>
  <c r="J1953" i="1"/>
  <c r="I1953" i="1"/>
  <c r="H1953" i="1"/>
  <c r="AH1952" i="1"/>
  <c r="AG1952" i="1" s="1"/>
  <c r="U1952" i="1"/>
  <c r="V1952" i="1" s="1"/>
  <c r="S1952" i="1"/>
  <c r="R1952" i="1"/>
  <c r="Q1952" i="1"/>
  <c r="O1952" i="1"/>
  <c r="N1952" i="1"/>
  <c r="K1952" i="1"/>
  <c r="M1952" i="1" s="1"/>
  <c r="J1952" i="1"/>
  <c r="I1952" i="1"/>
  <c r="H1952" i="1"/>
  <c r="AH1951" i="1"/>
  <c r="AG1951" i="1" s="1"/>
  <c r="U1951" i="1"/>
  <c r="V1951" i="1" s="1"/>
  <c r="S1951" i="1"/>
  <c r="R1951" i="1"/>
  <c r="Q1951" i="1"/>
  <c r="O1951" i="1"/>
  <c r="N1951" i="1"/>
  <c r="K1951" i="1"/>
  <c r="M1951" i="1" s="1"/>
  <c r="J1951" i="1"/>
  <c r="L1951" i="1" s="1"/>
  <c r="I1951" i="1"/>
  <c r="H1951" i="1"/>
  <c r="AH1950" i="1"/>
  <c r="AG1950" i="1"/>
  <c r="U1950" i="1"/>
  <c r="V1950" i="1" s="1"/>
  <c r="S1950" i="1"/>
  <c r="R1950" i="1"/>
  <c r="Q1950" i="1"/>
  <c r="O1950" i="1"/>
  <c r="N1950" i="1"/>
  <c r="K1950" i="1"/>
  <c r="J1950" i="1"/>
  <c r="I1950" i="1"/>
  <c r="H1950" i="1"/>
  <c r="AH1949" i="1"/>
  <c r="AG1949" i="1"/>
  <c r="U1949" i="1"/>
  <c r="V1949" i="1" s="1"/>
  <c r="S1949" i="1"/>
  <c r="R1949" i="1"/>
  <c r="Q1949" i="1"/>
  <c r="O1949" i="1"/>
  <c r="N1949" i="1"/>
  <c r="K1949" i="1"/>
  <c r="M1949" i="1" s="1"/>
  <c r="J1949" i="1"/>
  <c r="I1949" i="1"/>
  <c r="H1949" i="1"/>
  <c r="AH1948" i="1"/>
  <c r="AG1948" i="1"/>
  <c r="U1948" i="1"/>
  <c r="S1948" i="1"/>
  <c r="R1948" i="1"/>
  <c r="Q1948" i="1"/>
  <c r="O1948" i="1"/>
  <c r="N1948" i="1"/>
  <c r="K1948" i="1"/>
  <c r="M1948" i="1" s="1"/>
  <c r="J1948" i="1"/>
  <c r="I1948" i="1"/>
  <c r="H1948" i="1"/>
  <c r="AH1947" i="1"/>
  <c r="AG1947" i="1"/>
  <c r="U1947" i="1"/>
  <c r="V1947" i="1" s="1"/>
  <c r="S1947" i="1"/>
  <c r="R1947" i="1"/>
  <c r="Q1947" i="1"/>
  <c r="O1947" i="1"/>
  <c r="N1947" i="1"/>
  <c r="K1947" i="1"/>
  <c r="M1947" i="1" s="1"/>
  <c r="J1947" i="1"/>
  <c r="I1947" i="1"/>
  <c r="H1947" i="1"/>
  <c r="AH1946" i="1"/>
  <c r="AG1946" i="1"/>
  <c r="U1946" i="1"/>
  <c r="S1946" i="1"/>
  <c r="R1946" i="1"/>
  <c r="Q1946" i="1"/>
  <c r="O1946" i="1"/>
  <c r="N1946" i="1"/>
  <c r="M1946" i="1"/>
  <c r="L1946" i="1"/>
  <c r="K1946" i="1"/>
  <c r="J1946" i="1"/>
  <c r="I1946" i="1"/>
  <c r="H1946" i="1"/>
  <c r="AH1945" i="1"/>
  <c r="AG1945" i="1" s="1"/>
  <c r="U1945" i="1"/>
  <c r="S1945" i="1"/>
  <c r="R1945" i="1"/>
  <c r="Q1945" i="1"/>
  <c r="O1945" i="1"/>
  <c r="N1945" i="1"/>
  <c r="K1945" i="1"/>
  <c r="J1945" i="1"/>
  <c r="I1945" i="1"/>
  <c r="H1945" i="1"/>
  <c r="AH1944" i="1"/>
  <c r="AG1944" i="1" s="1"/>
  <c r="U1944" i="1"/>
  <c r="S1944" i="1"/>
  <c r="R1944" i="1"/>
  <c r="Q1944" i="1"/>
  <c r="O1944" i="1"/>
  <c r="N1944" i="1"/>
  <c r="M1944" i="1"/>
  <c r="L1944" i="1"/>
  <c r="K1944" i="1"/>
  <c r="J1944" i="1"/>
  <c r="I1944" i="1"/>
  <c r="H1944" i="1"/>
  <c r="AH1943" i="1"/>
  <c r="AG1943" i="1"/>
  <c r="U1943" i="1"/>
  <c r="T1943" i="1" s="1"/>
  <c r="S1943" i="1"/>
  <c r="R1943" i="1"/>
  <c r="Q1943" i="1"/>
  <c r="O1943" i="1"/>
  <c r="N1943" i="1"/>
  <c r="K1943" i="1"/>
  <c r="M1943" i="1" s="1"/>
  <c r="J1943" i="1"/>
  <c r="I1943" i="1"/>
  <c r="H1943" i="1"/>
  <c r="AH1942" i="1"/>
  <c r="AG1942" i="1" s="1"/>
  <c r="U1942" i="1"/>
  <c r="S1942" i="1"/>
  <c r="R1942" i="1"/>
  <c r="Q1942" i="1"/>
  <c r="O1942" i="1"/>
  <c r="N1942" i="1"/>
  <c r="M1942" i="1"/>
  <c r="K1942" i="1"/>
  <c r="L1942" i="1" s="1"/>
  <c r="J1942" i="1"/>
  <c r="I1942" i="1"/>
  <c r="H1942" i="1"/>
  <c r="AH1941" i="1"/>
  <c r="AG1941" i="1"/>
  <c r="U1941" i="1"/>
  <c r="T1941" i="1" s="1"/>
  <c r="S1941" i="1"/>
  <c r="R1941" i="1"/>
  <c r="Q1941" i="1"/>
  <c r="O1941" i="1"/>
  <c r="N1941" i="1"/>
  <c r="K1941" i="1"/>
  <c r="J1941" i="1"/>
  <c r="I1941" i="1"/>
  <c r="H1941" i="1"/>
  <c r="AH1940" i="1"/>
  <c r="AG1940" i="1"/>
  <c r="U1940" i="1"/>
  <c r="S1940" i="1"/>
  <c r="R1940" i="1"/>
  <c r="Q1940" i="1"/>
  <c r="O1940" i="1"/>
  <c r="N1940" i="1"/>
  <c r="M1940" i="1"/>
  <c r="L1940" i="1"/>
  <c r="K1940" i="1"/>
  <c r="J1940" i="1"/>
  <c r="I1940" i="1"/>
  <c r="H1940" i="1"/>
  <c r="AH1939" i="1"/>
  <c r="AG1939" i="1" s="1"/>
  <c r="U1939" i="1"/>
  <c r="S1939" i="1"/>
  <c r="R1939" i="1"/>
  <c r="Q1939" i="1"/>
  <c r="O1939" i="1"/>
  <c r="N1939" i="1"/>
  <c r="M1939" i="1"/>
  <c r="K1939" i="1"/>
  <c r="L1939" i="1" s="1"/>
  <c r="J1939" i="1"/>
  <c r="I1939" i="1"/>
  <c r="H1939" i="1"/>
  <c r="AH1938" i="1"/>
  <c r="AG1938" i="1"/>
  <c r="U1938" i="1"/>
  <c r="T1938" i="1" s="1"/>
  <c r="S1938" i="1"/>
  <c r="R1938" i="1"/>
  <c r="Q1938" i="1"/>
  <c r="O1938" i="1"/>
  <c r="N1938" i="1"/>
  <c r="L1938" i="1"/>
  <c r="K1938" i="1"/>
  <c r="M1938" i="1" s="1"/>
  <c r="J1938" i="1"/>
  <c r="I1938" i="1"/>
  <c r="H1938" i="1"/>
  <c r="AH1937" i="1"/>
  <c r="AG1937" i="1"/>
  <c r="U1937" i="1"/>
  <c r="S1937" i="1"/>
  <c r="R1937" i="1"/>
  <c r="Q1937" i="1"/>
  <c r="O1937" i="1"/>
  <c r="N1937" i="1"/>
  <c r="K1937" i="1"/>
  <c r="J1937" i="1"/>
  <c r="I1937" i="1"/>
  <c r="H1937" i="1"/>
  <c r="AH1936" i="1"/>
  <c r="AG1936" i="1" s="1"/>
  <c r="U1936" i="1"/>
  <c r="S1936" i="1"/>
  <c r="R1936" i="1"/>
  <c r="Q1936" i="1"/>
  <c r="O1936" i="1"/>
  <c r="N1936" i="1"/>
  <c r="M1936" i="1"/>
  <c r="L1936" i="1"/>
  <c r="K1936" i="1"/>
  <c r="J1936" i="1"/>
  <c r="I1936" i="1"/>
  <c r="H1936" i="1"/>
  <c r="AH1935" i="1"/>
  <c r="AG1935" i="1"/>
  <c r="U1935" i="1"/>
  <c r="S1935" i="1"/>
  <c r="R1935" i="1"/>
  <c r="Q1935" i="1"/>
  <c r="O1935" i="1"/>
  <c r="N1935" i="1"/>
  <c r="L1935" i="1"/>
  <c r="K1935" i="1"/>
  <c r="M1935" i="1" s="1"/>
  <c r="J1935" i="1"/>
  <c r="I1935" i="1"/>
  <c r="H1935" i="1"/>
  <c r="AH1934" i="1"/>
  <c r="AG1934" i="1" s="1"/>
  <c r="U1934" i="1"/>
  <c r="S1934" i="1"/>
  <c r="R1934" i="1"/>
  <c r="Q1934" i="1"/>
  <c r="O1934" i="1"/>
  <c r="N1934" i="1"/>
  <c r="M1934" i="1"/>
  <c r="K1934" i="1"/>
  <c r="J1934" i="1"/>
  <c r="L1934" i="1" s="1"/>
  <c r="I1934" i="1"/>
  <c r="H1934" i="1"/>
  <c r="AH1933" i="1"/>
  <c r="AG1933" i="1"/>
  <c r="U1933" i="1"/>
  <c r="T1933" i="1" s="1"/>
  <c r="S1933" i="1"/>
  <c r="R1933" i="1"/>
  <c r="Q1933" i="1"/>
  <c r="O1933" i="1"/>
  <c r="N1933" i="1"/>
  <c r="K1933" i="1"/>
  <c r="J1933" i="1"/>
  <c r="I1933" i="1"/>
  <c r="H1933" i="1"/>
  <c r="AH1932" i="1"/>
  <c r="AG1932" i="1"/>
  <c r="U1932" i="1"/>
  <c r="S1932" i="1"/>
  <c r="R1932" i="1"/>
  <c r="Q1932" i="1"/>
  <c r="O1932" i="1"/>
  <c r="N1932" i="1"/>
  <c r="M1932" i="1"/>
  <c r="L1932" i="1"/>
  <c r="K1932" i="1"/>
  <c r="J1932" i="1"/>
  <c r="I1932" i="1"/>
  <c r="H1932" i="1"/>
  <c r="AH1931" i="1"/>
  <c r="AG1931" i="1" s="1"/>
  <c r="U1931" i="1"/>
  <c r="S1931" i="1"/>
  <c r="R1931" i="1"/>
  <c r="Q1931" i="1"/>
  <c r="O1931" i="1"/>
  <c r="N1931" i="1"/>
  <c r="M1931" i="1"/>
  <c r="K1931" i="1"/>
  <c r="J1931" i="1"/>
  <c r="L1931" i="1" s="1"/>
  <c r="I1931" i="1"/>
  <c r="H1931" i="1"/>
  <c r="AH1930" i="1"/>
  <c r="AG1930" i="1"/>
  <c r="U1930" i="1"/>
  <c r="T1930" i="1" s="1"/>
  <c r="S1930" i="1"/>
  <c r="R1930" i="1"/>
  <c r="Q1930" i="1"/>
  <c r="O1930" i="1"/>
  <c r="N1930" i="1"/>
  <c r="K1930" i="1"/>
  <c r="M1930" i="1" s="1"/>
  <c r="J1930" i="1"/>
  <c r="I1930" i="1"/>
  <c r="H1930" i="1"/>
  <c r="AH1929" i="1"/>
  <c r="AG1929" i="1" s="1"/>
  <c r="U1929" i="1"/>
  <c r="S1929" i="1"/>
  <c r="R1929" i="1"/>
  <c r="Q1929" i="1"/>
  <c r="O1929" i="1"/>
  <c r="N1929" i="1"/>
  <c r="K1929" i="1"/>
  <c r="J1929" i="1"/>
  <c r="I1929" i="1"/>
  <c r="H1929" i="1"/>
  <c r="AH1928" i="1"/>
  <c r="AG1928" i="1"/>
  <c r="U1928" i="1"/>
  <c r="S1928" i="1"/>
  <c r="R1928" i="1"/>
  <c r="Q1928" i="1"/>
  <c r="O1928" i="1"/>
  <c r="N1928" i="1"/>
  <c r="M1928" i="1"/>
  <c r="L1928" i="1"/>
  <c r="K1928" i="1"/>
  <c r="J1928" i="1"/>
  <c r="I1928" i="1"/>
  <c r="H1928" i="1"/>
  <c r="AH1927" i="1"/>
  <c r="AG1927" i="1"/>
  <c r="U1927" i="1"/>
  <c r="S1927" i="1"/>
  <c r="R1927" i="1"/>
  <c r="Q1927" i="1"/>
  <c r="O1927" i="1"/>
  <c r="N1927" i="1"/>
  <c r="K1927" i="1"/>
  <c r="M1927" i="1" s="1"/>
  <c r="J1927" i="1"/>
  <c r="I1927" i="1"/>
  <c r="H1927" i="1"/>
  <c r="AH1926" i="1"/>
  <c r="AG1926" i="1" s="1"/>
  <c r="U1926" i="1"/>
  <c r="S1926" i="1"/>
  <c r="R1926" i="1"/>
  <c r="Q1926" i="1"/>
  <c r="O1926" i="1"/>
  <c r="N1926" i="1"/>
  <c r="M1926" i="1"/>
  <c r="L1926" i="1"/>
  <c r="K1926" i="1"/>
  <c r="J1926" i="1"/>
  <c r="I1926" i="1"/>
  <c r="H1926" i="1"/>
  <c r="AH1925" i="1"/>
  <c r="AG1925" i="1" s="1"/>
  <c r="U1925" i="1"/>
  <c r="S1925" i="1"/>
  <c r="R1925" i="1"/>
  <c r="Q1925" i="1"/>
  <c r="O1925" i="1"/>
  <c r="N1925" i="1"/>
  <c r="K1925" i="1"/>
  <c r="J1925" i="1"/>
  <c r="I1925" i="1"/>
  <c r="H1925" i="1"/>
  <c r="AH1924" i="1"/>
  <c r="AG1924" i="1" s="1"/>
  <c r="U1924" i="1"/>
  <c r="S1924" i="1"/>
  <c r="R1924" i="1"/>
  <c r="Q1924" i="1"/>
  <c r="O1924" i="1"/>
  <c r="N1924" i="1"/>
  <c r="M1924" i="1"/>
  <c r="L1924" i="1"/>
  <c r="K1924" i="1"/>
  <c r="J1924" i="1"/>
  <c r="I1924" i="1"/>
  <c r="H1924" i="1"/>
  <c r="AH1923" i="1"/>
  <c r="AG1923" i="1"/>
  <c r="U1923" i="1"/>
  <c r="S1923" i="1"/>
  <c r="R1923" i="1"/>
  <c r="Q1923" i="1"/>
  <c r="O1923" i="1"/>
  <c r="N1923" i="1"/>
  <c r="L1923" i="1"/>
  <c r="K1923" i="1"/>
  <c r="M1923" i="1" s="1"/>
  <c r="J1923" i="1"/>
  <c r="I1923" i="1"/>
  <c r="H1923" i="1"/>
  <c r="AH1922" i="1"/>
  <c r="AG1922" i="1" s="1"/>
  <c r="U1922" i="1"/>
  <c r="S1922" i="1"/>
  <c r="R1922" i="1"/>
  <c r="Q1922" i="1"/>
  <c r="O1922" i="1"/>
  <c r="N1922" i="1"/>
  <c r="M1922" i="1"/>
  <c r="K1922" i="1"/>
  <c r="J1922" i="1"/>
  <c r="L1922" i="1" s="1"/>
  <c r="I1922" i="1"/>
  <c r="H1922" i="1"/>
  <c r="AH1921" i="1"/>
  <c r="AG1921" i="1" s="1"/>
  <c r="U1921" i="1"/>
  <c r="S1921" i="1"/>
  <c r="R1921" i="1"/>
  <c r="Q1921" i="1"/>
  <c r="O1921" i="1"/>
  <c r="N1921" i="1"/>
  <c r="K1921" i="1"/>
  <c r="J1921" i="1"/>
  <c r="I1921" i="1"/>
  <c r="H1921" i="1"/>
  <c r="AH1920" i="1"/>
  <c r="AG1920" i="1" s="1"/>
  <c r="U1920" i="1"/>
  <c r="S1920" i="1"/>
  <c r="R1920" i="1"/>
  <c r="Q1920" i="1"/>
  <c r="O1920" i="1"/>
  <c r="N1920" i="1"/>
  <c r="M1920" i="1"/>
  <c r="L1920" i="1"/>
  <c r="K1920" i="1"/>
  <c r="J1920" i="1"/>
  <c r="I1920" i="1"/>
  <c r="H1920" i="1"/>
  <c r="AH1919" i="1"/>
  <c r="AG1919" i="1"/>
  <c r="U1919" i="1"/>
  <c r="T1919" i="1" s="1"/>
  <c r="S1919" i="1"/>
  <c r="R1919" i="1"/>
  <c r="Q1919" i="1"/>
  <c r="O1919" i="1"/>
  <c r="N1919" i="1"/>
  <c r="M1919" i="1"/>
  <c r="L1919" i="1"/>
  <c r="K1919" i="1"/>
  <c r="J1919" i="1"/>
  <c r="I1919" i="1"/>
  <c r="H1919" i="1"/>
  <c r="AH1918" i="1"/>
  <c r="AG1918" i="1"/>
  <c r="U1918" i="1"/>
  <c r="S1918" i="1"/>
  <c r="R1918" i="1"/>
  <c r="Q1918" i="1"/>
  <c r="O1918" i="1"/>
  <c r="N1918" i="1"/>
  <c r="K1918" i="1"/>
  <c r="M1918" i="1" s="1"/>
  <c r="J1918" i="1"/>
  <c r="I1918" i="1"/>
  <c r="H1918" i="1"/>
  <c r="AH1917" i="1"/>
  <c r="AG1917" i="1" s="1"/>
  <c r="U1917" i="1"/>
  <c r="T1917" i="1" s="1"/>
  <c r="S1917" i="1"/>
  <c r="R1917" i="1"/>
  <c r="Q1917" i="1"/>
  <c r="O1917" i="1"/>
  <c r="N1917" i="1"/>
  <c r="K1917" i="1"/>
  <c r="J1917" i="1"/>
  <c r="I1917" i="1"/>
  <c r="H1917" i="1"/>
  <c r="AH1916" i="1"/>
  <c r="AG1916" i="1"/>
  <c r="U1916" i="1"/>
  <c r="S1916" i="1"/>
  <c r="R1916" i="1"/>
  <c r="Q1916" i="1"/>
  <c r="O1916" i="1"/>
  <c r="N1916" i="1"/>
  <c r="M1916" i="1"/>
  <c r="L1916" i="1"/>
  <c r="K1916" i="1"/>
  <c r="J1916" i="1"/>
  <c r="I1916" i="1"/>
  <c r="H1916" i="1"/>
  <c r="AH1915" i="1"/>
  <c r="AG1915" i="1" s="1"/>
  <c r="U1915" i="1"/>
  <c r="S1915" i="1"/>
  <c r="R1915" i="1"/>
  <c r="Q1915" i="1"/>
  <c r="O1915" i="1"/>
  <c r="N1915" i="1"/>
  <c r="M1915" i="1"/>
  <c r="K1915" i="1"/>
  <c r="L1915" i="1" s="1"/>
  <c r="J1915" i="1"/>
  <c r="I1915" i="1"/>
  <c r="H1915" i="1"/>
  <c r="AH1914" i="1"/>
  <c r="AG1914" i="1"/>
  <c r="U1914" i="1"/>
  <c r="T1914" i="1" s="1"/>
  <c r="S1914" i="1"/>
  <c r="R1914" i="1"/>
  <c r="Q1914" i="1"/>
  <c r="O1914" i="1"/>
  <c r="N1914" i="1"/>
  <c r="K1914" i="1"/>
  <c r="L1914" i="1" s="1"/>
  <c r="J1914" i="1"/>
  <c r="I1914" i="1"/>
  <c r="H1914" i="1"/>
  <c r="AH1913" i="1"/>
  <c r="AG1913" i="1" s="1"/>
  <c r="U1913" i="1"/>
  <c r="S1913" i="1"/>
  <c r="R1913" i="1"/>
  <c r="Q1913" i="1"/>
  <c r="O1913" i="1"/>
  <c r="N1913" i="1"/>
  <c r="K1913" i="1"/>
  <c r="J1913" i="1"/>
  <c r="I1913" i="1"/>
  <c r="H1913" i="1"/>
  <c r="AH1912" i="1"/>
  <c r="AG1912" i="1"/>
  <c r="U1912" i="1"/>
  <c r="S1912" i="1"/>
  <c r="R1912" i="1"/>
  <c r="Q1912" i="1"/>
  <c r="O1912" i="1"/>
  <c r="N1912" i="1"/>
  <c r="M1912" i="1"/>
  <c r="L1912" i="1"/>
  <c r="K1912" i="1"/>
  <c r="J1912" i="1"/>
  <c r="I1912" i="1"/>
  <c r="H1912" i="1"/>
  <c r="AH1911" i="1"/>
  <c r="AG1911" i="1" s="1"/>
  <c r="U1911" i="1"/>
  <c r="S1911" i="1"/>
  <c r="R1911" i="1"/>
  <c r="Q1911" i="1"/>
  <c r="O1911" i="1"/>
  <c r="N1911" i="1"/>
  <c r="K1911" i="1"/>
  <c r="M1911" i="1" s="1"/>
  <c r="J1911" i="1"/>
  <c r="I1911" i="1"/>
  <c r="H1911" i="1"/>
  <c r="AH1910" i="1"/>
  <c r="AG1910" i="1"/>
  <c r="U1910" i="1"/>
  <c r="S1910" i="1"/>
  <c r="R1910" i="1"/>
  <c r="Q1910" i="1"/>
  <c r="O1910" i="1"/>
  <c r="N1910" i="1"/>
  <c r="M1910" i="1"/>
  <c r="L1910" i="1"/>
  <c r="K1910" i="1"/>
  <c r="J1910" i="1"/>
  <c r="I1910" i="1"/>
  <c r="H1910" i="1"/>
  <c r="AH1909" i="1"/>
  <c r="AG1909" i="1"/>
  <c r="U1909" i="1"/>
  <c r="T1909" i="1" s="1"/>
  <c r="S1909" i="1"/>
  <c r="R1909" i="1"/>
  <c r="Q1909" i="1"/>
  <c r="O1909" i="1"/>
  <c r="N1909" i="1"/>
  <c r="K1909" i="1"/>
  <c r="M1909" i="1" s="1"/>
  <c r="J1909" i="1"/>
  <c r="I1909" i="1"/>
  <c r="H1909" i="1"/>
  <c r="AH1908" i="1"/>
  <c r="AG1908" i="1"/>
  <c r="U1908" i="1"/>
  <c r="S1908" i="1"/>
  <c r="R1908" i="1"/>
  <c r="Q1908" i="1"/>
  <c r="O1908" i="1"/>
  <c r="N1908" i="1"/>
  <c r="M1908" i="1"/>
  <c r="L1908" i="1"/>
  <c r="K1908" i="1"/>
  <c r="J1908" i="1"/>
  <c r="I1908" i="1"/>
  <c r="H1908" i="1"/>
  <c r="AH1907" i="1"/>
  <c r="AG1907" i="1" s="1"/>
  <c r="U1907" i="1"/>
  <c r="T1907" i="1" s="1"/>
  <c r="S1907" i="1"/>
  <c r="R1907" i="1"/>
  <c r="Q1907" i="1"/>
  <c r="O1907" i="1"/>
  <c r="N1907" i="1"/>
  <c r="K1907" i="1"/>
  <c r="M1907" i="1" s="1"/>
  <c r="J1907" i="1"/>
  <c r="I1907" i="1"/>
  <c r="H1907" i="1"/>
  <c r="AH1906" i="1"/>
  <c r="AG1906" i="1"/>
  <c r="U1906" i="1"/>
  <c r="S1906" i="1"/>
  <c r="R1906" i="1"/>
  <c r="Q1906" i="1"/>
  <c r="O1906" i="1"/>
  <c r="N1906" i="1"/>
  <c r="M1906" i="1"/>
  <c r="L1906" i="1"/>
  <c r="K1906" i="1"/>
  <c r="J1906" i="1"/>
  <c r="I1906" i="1"/>
  <c r="H1906" i="1"/>
  <c r="AH1905" i="1"/>
  <c r="AG1905" i="1" s="1"/>
  <c r="U1905" i="1"/>
  <c r="T1905" i="1" s="1"/>
  <c r="S1905" i="1"/>
  <c r="R1905" i="1"/>
  <c r="Q1905" i="1"/>
  <c r="O1905" i="1"/>
  <c r="N1905" i="1"/>
  <c r="K1905" i="1"/>
  <c r="M1905" i="1" s="1"/>
  <c r="J1905" i="1"/>
  <c r="I1905" i="1"/>
  <c r="H1905" i="1"/>
  <c r="AH1904" i="1"/>
  <c r="AG1904" i="1"/>
  <c r="U1904" i="1"/>
  <c r="S1904" i="1"/>
  <c r="R1904" i="1"/>
  <c r="Q1904" i="1"/>
  <c r="O1904" i="1"/>
  <c r="N1904" i="1"/>
  <c r="M1904" i="1"/>
  <c r="L1904" i="1"/>
  <c r="K1904" i="1"/>
  <c r="J1904" i="1"/>
  <c r="I1904" i="1"/>
  <c r="H1904" i="1"/>
  <c r="AH1903" i="1"/>
  <c r="AG1903" i="1" s="1"/>
  <c r="U1903" i="1"/>
  <c r="S1903" i="1"/>
  <c r="R1903" i="1"/>
  <c r="Q1903" i="1"/>
  <c r="O1903" i="1"/>
  <c r="N1903" i="1"/>
  <c r="K1903" i="1"/>
  <c r="M1903" i="1" s="1"/>
  <c r="J1903" i="1"/>
  <c r="I1903" i="1"/>
  <c r="H1903" i="1"/>
  <c r="AH1902" i="1"/>
  <c r="AG1902" i="1"/>
  <c r="U1902" i="1"/>
  <c r="S1902" i="1"/>
  <c r="R1902" i="1"/>
  <c r="Q1902" i="1"/>
  <c r="O1902" i="1"/>
  <c r="N1902" i="1"/>
  <c r="M1902" i="1"/>
  <c r="L1902" i="1"/>
  <c r="K1902" i="1"/>
  <c r="J1902" i="1"/>
  <c r="I1902" i="1"/>
  <c r="H1902" i="1"/>
  <c r="AH1901" i="1"/>
  <c r="AG1901" i="1"/>
  <c r="U1901" i="1"/>
  <c r="T1901" i="1" s="1"/>
  <c r="S1901" i="1"/>
  <c r="R1901" i="1"/>
  <c r="Q1901" i="1"/>
  <c r="O1901" i="1"/>
  <c r="N1901" i="1"/>
  <c r="K1901" i="1"/>
  <c r="M1901" i="1" s="1"/>
  <c r="J1901" i="1"/>
  <c r="I1901" i="1"/>
  <c r="H1901" i="1"/>
  <c r="AH1900" i="1"/>
  <c r="AG1900" i="1"/>
  <c r="U1900" i="1"/>
  <c r="S1900" i="1"/>
  <c r="R1900" i="1"/>
  <c r="Q1900" i="1"/>
  <c r="O1900" i="1"/>
  <c r="N1900" i="1"/>
  <c r="M1900" i="1"/>
  <c r="L1900" i="1"/>
  <c r="K1900" i="1"/>
  <c r="J1900" i="1"/>
  <c r="I1900" i="1"/>
  <c r="H1900" i="1"/>
  <c r="AH1899" i="1"/>
  <c r="AG1899" i="1" s="1"/>
  <c r="U1899" i="1"/>
  <c r="S1899" i="1"/>
  <c r="R1899" i="1"/>
  <c r="Q1899" i="1"/>
  <c r="O1899" i="1"/>
  <c r="N1899" i="1"/>
  <c r="K1899" i="1"/>
  <c r="M1899" i="1" s="1"/>
  <c r="J1899" i="1"/>
  <c r="I1899" i="1"/>
  <c r="H1899" i="1"/>
  <c r="AH1898" i="1"/>
  <c r="AG1898" i="1"/>
  <c r="U1898" i="1"/>
  <c r="S1898" i="1"/>
  <c r="R1898" i="1"/>
  <c r="Q1898" i="1"/>
  <c r="O1898" i="1"/>
  <c r="N1898" i="1"/>
  <c r="M1898" i="1"/>
  <c r="L1898" i="1"/>
  <c r="K1898" i="1"/>
  <c r="J1898" i="1"/>
  <c r="I1898" i="1"/>
  <c r="H1898" i="1"/>
  <c r="AH1897" i="1"/>
  <c r="AG1897" i="1" s="1"/>
  <c r="U1897" i="1"/>
  <c r="S1897" i="1"/>
  <c r="R1897" i="1"/>
  <c r="Q1897" i="1"/>
  <c r="O1897" i="1"/>
  <c r="N1897" i="1"/>
  <c r="K1897" i="1"/>
  <c r="M1897" i="1" s="1"/>
  <c r="J1897" i="1"/>
  <c r="I1897" i="1"/>
  <c r="H1897" i="1"/>
  <c r="AH1896" i="1"/>
  <c r="AG1896" i="1"/>
  <c r="U1896" i="1"/>
  <c r="S1896" i="1"/>
  <c r="R1896" i="1"/>
  <c r="Q1896" i="1"/>
  <c r="O1896" i="1"/>
  <c r="N1896" i="1"/>
  <c r="M1896" i="1"/>
  <c r="L1896" i="1"/>
  <c r="K1896" i="1"/>
  <c r="J1896" i="1"/>
  <c r="I1896" i="1"/>
  <c r="H1896" i="1"/>
  <c r="AH1895" i="1"/>
  <c r="AG1895" i="1" s="1"/>
  <c r="U1895" i="1"/>
  <c r="S1895" i="1"/>
  <c r="R1895" i="1"/>
  <c r="Q1895" i="1"/>
  <c r="O1895" i="1"/>
  <c r="N1895" i="1"/>
  <c r="K1895" i="1"/>
  <c r="M1895" i="1" s="1"/>
  <c r="J1895" i="1"/>
  <c r="I1895" i="1"/>
  <c r="H1895" i="1"/>
  <c r="AH1894" i="1"/>
  <c r="AG1894" i="1"/>
  <c r="U1894" i="1"/>
  <c r="S1894" i="1"/>
  <c r="R1894" i="1"/>
  <c r="Q1894" i="1"/>
  <c r="O1894" i="1"/>
  <c r="N1894" i="1"/>
  <c r="M1894" i="1"/>
  <c r="L1894" i="1"/>
  <c r="K1894" i="1"/>
  <c r="J1894" i="1"/>
  <c r="I1894" i="1"/>
  <c r="H1894" i="1"/>
  <c r="AH1893" i="1"/>
  <c r="AG1893" i="1" s="1"/>
  <c r="U1893" i="1"/>
  <c r="T1893" i="1" s="1"/>
  <c r="S1893" i="1"/>
  <c r="R1893" i="1"/>
  <c r="Q1893" i="1"/>
  <c r="O1893" i="1"/>
  <c r="N1893" i="1"/>
  <c r="K1893" i="1"/>
  <c r="M1893" i="1" s="1"/>
  <c r="J1893" i="1"/>
  <c r="I1893" i="1"/>
  <c r="H1893" i="1"/>
  <c r="AH1892" i="1"/>
  <c r="AG1892" i="1"/>
  <c r="U1892" i="1"/>
  <c r="S1892" i="1"/>
  <c r="R1892" i="1"/>
  <c r="Q1892" i="1"/>
  <c r="O1892" i="1"/>
  <c r="N1892" i="1"/>
  <c r="M1892" i="1"/>
  <c r="L1892" i="1"/>
  <c r="K1892" i="1"/>
  <c r="J1892" i="1"/>
  <c r="I1892" i="1"/>
  <c r="H1892" i="1"/>
  <c r="AH1891" i="1"/>
  <c r="AG1891" i="1" s="1"/>
  <c r="U1891" i="1"/>
  <c r="S1891" i="1"/>
  <c r="R1891" i="1"/>
  <c r="Q1891" i="1"/>
  <c r="O1891" i="1"/>
  <c r="N1891" i="1"/>
  <c r="K1891" i="1"/>
  <c r="M1891" i="1" s="1"/>
  <c r="J1891" i="1"/>
  <c r="I1891" i="1"/>
  <c r="H1891" i="1"/>
  <c r="AH1890" i="1"/>
  <c r="AG1890" i="1"/>
  <c r="U1890" i="1"/>
  <c r="S1890" i="1"/>
  <c r="R1890" i="1"/>
  <c r="Q1890" i="1"/>
  <c r="O1890" i="1"/>
  <c r="N1890" i="1"/>
  <c r="M1890" i="1"/>
  <c r="L1890" i="1"/>
  <c r="K1890" i="1"/>
  <c r="J1890" i="1"/>
  <c r="I1890" i="1"/>
  <c r="H1890" i="1"/>
  <c r="AH1889" i="1"/>
  <c r="AG1889" i="1" s="1"/>
  <c r="U1889" i="1"/>
  <c r="S1889" i="1"/>
  <c r="R1889" i="1"/>
  <c r="Q1889" i="1"/>
  <c r="O1889" i="1"/>
  <c r="N1889" i="1"/>
  <c r="K1889" i="1"/>
  <c r="M1889" i="1" s="1"/>
  <c r="J1889" i="1"/>
  <c r="I1889" i="1"/>
  <c r="H1889" i="1"/>
  <c r="AH1888" i="1"/>
  <c r="AG1888" i="1"/>
  <c r="U1888" i="1"/>
  <c r="S1888" i="1"/>
  <c r="R1888" i="1"/>
  <c r="Q1888" i="1"/>
  <c r="O1888" i="1"/>
  <c r="N1888" i="1"/>
  <c r="M1888" i="1"/>
  <c r="L1888" i="1"/>
  <c r="K1888" i="1"/>
  <c r="J1888" i="1"/>
  <c r="I1888" i="1"/>
  <c r="H1888" i="1"/>
  <c r="AH1887" i="1"/>
  <c r="AG1887" i="1" s="1"/>
  <c r="U1887" i="1"/>
  <c r="T1887" i="1" s="1"/>
  <c r="S1887" i="1"/>
  <c r="R1887" i="1"/>
  <c r="Q1887" i="1"/>
  <c r="O1887" i="1"/>
  <c r="N1887" i="1"/>
  <c r="K1887" i="1"/>
  <c r="M1887" i="1" s="1"/>
  <c r="J1887" i="1"/>
  <c r="I1887" i="1"/>
  <c r="H1887" i="1"/>
  <c r="AH1886" i="1"/>
  <c r="AG1886" i="1"/>
  <c r="U1886" i="1"/>
  <c r="S1886" i="1"/>
  <c r="R1886" i="1"/>
  <c r="Q1886" i="1"/>
  <c r="O1886" i="1"/>
  <c r="N1886" i="1"/>
  <c r="M1886" i="1"/>
  <c r="L1886" i="1"/>
  <c r="K1886" i="1"/>
  <c r="J1886" i="1"/>
  <c r="I1886" i="1"/>
  <c r="H1886" i="1"/>
  <c r="AH1885" i="1"/>
  <c r="AG1885" i="1" s="1"/>
  <c r="U1885" i="1"/>
  <c r="T1885" i="1" s="1"/>
  <c r="S1885" i="1"/>
  <c r="R1885" i="1"/>
  <c r="Q1885" i="1"/>
  <c r="O1885" i="1"/>
  <c r="N1885" i="1"/>
  <c r="K1885" i="1"/>
  <c r="M1885" i="1" s="1"/>
  <c r="J1885" i="1"/>
  <c r="I1885" i="1"/>
  <c r="H1885" i="1"/>
  <c r="AH1884" i="1"/>
  <c r="AG1884" i="1"/>
  <c r="U1884" i="1"/>
  <c r="S1884" i="1"/>
  <c r="R1884" i="1"/>
  <c r="Q1884" i="1"/>
  <c r="O1884" i="1"/>
  <c r="N1884" i="1"/>
  <c r="M1884" i="1"/>
  <c r="L1884" i="1"/>
  <c r="K1884" i="1"/>
  <c r="J1884" i="1"/>
  <c r="I1884" i="1"/>
  <c r="H1884" i="1"/>
  <c r="AH1883" i="1"/>
  <c r="AG1883" i="1" s="1"/>
  <c r="U1883" i="1"/>
  <c r="S1883" i="1"/>
  <c r="R1883" i="1"/>
  <c r="Q1883" i="1"/>
  <c r="O1883" i="1"/>
  <c r="N1883" i="1"/>
  <c r="K1883" i="1"/>
  <c r="M1883" i="1" s="1"/>
  <c r="J1883" i="1"/>
  <c r="I1883" i="1"/>
  <c r="H1883" i="1"/>
  <c r="AH1882" i="1"/>
  <c r="AG1882" i="1"/>
  <c r="U1882" i="1"/>
  <c r="S1882" i="1"/>
  <c r="R1882" i="1"/>
  <c r="Q1882" i="1"/>
  <c r="O1882" i="1"/>
  <c r="N1882" i="1"/>
  <c r="M1882" i="1"/>
  <c r="L1882" i="1"/>
  <c r="K1882" i="1"/>
  <c r="J1882" i="1"/>
  <c r="I1882" i="1"/>
  <c r="H1882" i="1"/>
  <c r="AH1881" i="1"/>
  <c r="AG1881" i="1"/>
  <c r="U1881" i="1"/>
  <c r="S1881" i="1"/>
  <c r="R1881" i="1"/>
  <c r="Q1881" i="1"/>
  <c r="O1881" i="1"/>
  <c r="N1881" i="1"/>
  <c r="K1881" i="1"/>
  <c r="M1881" i="1" s="1"/>
  <c r="J1881" i="1"/>
  <c r="I1881" i="1"/>
  <c r="H1881" i="1"/>
  <c r="AH1880" i="1"/>
  <c r="AG1880" i="1"/>
  <c r="U1880" i="1"/>
  <c r="S1880" i="1"/>
  <c r="R1880" i="1"/>
  <c r="Q1880" i="1"/>
  <c r="O1880" i="1"/>
  <c r="N1880" i="1"/>
  <c r="M1880" i="1"/>
  <c r="L1880" i="1"/>
  <c r="K1880" i="1"/>
  <c r="J1880" i="1"/>
  <c r="I1880" i="1"/>
  <c r="H1880" i="1"/>
  <c r="AH1879" i="1"/>
  <c r="AG1879" i="1" s="1"/>
  <c r="U1879" i="1"/>
  <c r="S1879" i="1"/>
  <c r="R1879" i="1"/>
  <c r="Q1879" i="1"/>
  <c r="O1879" i="1"/>
  <c r="N1879" i="1"/>
  <c r="K1879" i="1"/>
  <c r="M1879" i="1" s="1"/>
  <c r="J1879" i="1"/>
  <c r="I1879" i="1"/>
  <c r="H1879" i="1"/>
  <c r="AH1878" i="1"/>
  <c r="AG1878" i="1"/>
  <c r="U1878" i="1"/>
  <c r="S1878" i="1"/>
  <c r="R1878" i="1"/>
  <c r="Q1878" i="1"/>
  <c r="O1878" i="1"/>
  <c r="N1878" i="1"/>
  <c r="M1878" i="1"/>
  <c r="L1878" i="1"/>
  <c r="K1878" i="1"/>
  <c r="J1878" i="1"/>
  <c r="I1878" i="1"/>
  <c r="H1878" i="1"/>
  <c r="AH1877" i="1"/>
  <c r="AG1877" i="1"/>
  <c r="U1877" i="1"/>
  <c r="T1877" i="1" s="1"/>
  <c r="S1877" i="1"/>
  <c r="R1877" i="1"/>
  <c r="Q1877" i="1"/>
  <c r="O1877" i="1"/>
  <c r="N1877" i="1"/>
  <c r="K1877" i="1"/>
  <c r="M1877" i="1" s="1"/>
  <c r="J1877" i="1"/>
  <c r="I1877" i="1"/>
  <c r="H1877" i="1"/>
  <c r="AH1876" i="1"/>
  <c r="AG1876" i="1"/>
  <c r="U1876" i="1"/>
  <c r="S1876" i="1"/>
  <c r="R1876" i="1"/>
  <c r="Q1876" i="1"/>
  <c r="O1876" i="1"/>
  <c r="N1876" i="1"/>
  <c r="M1876" i="1"/>
  <c r="L1876" i="1"/>
  <c r="K1876" i="1"/>
  <c r="J1876" i="1"/>
  <c r="I1876" i="1"/>
  <c r="H1876" i="1"/>
  <c r="AH1875" i="1"/>
  <c r="AG1875" i="1" s="1"/>
  <c r="U1875" i="1"/>
  <c r="T1875" i="1" s="1"/>
  <c r="S1875" i="1"/>
  <c r="R1875" i="1"/>
  <c r="Q1875" i="1"/>
  <c r="O1875" i="1"/>
  <c r="N1875" i="1"/>
  <c r="K1875" i="1"/>
  <c r="M1875" i="1" s="1"/>
  <c r="J1875" i="1"/>
  <c r="I1875" i="1"/>
  <c r="H1875" i="1"/>
  <c r="AH1874" i="1"/>
  <c r="AG1874" i="1"/>
  <c r="U1874" i="1"/>
  <c r="S1874" i="1"/>
  <c r="R1874" i="1"/>
  <c r="Q1874" i="1"/>
  <c r="O1874" i="1"/>
  <c r="N1874" i="1"/>
  <c r="M1874" i="1"/>
  <c r="L1874" i="1"/>
  <c r="K1874" i="1"/>
  <c r="J1874" i="1"/>
  <c r="I1874" i="1"/>
  <c r="H1874" i="1"/>
  <c r="AH1873" i="1"/>
  <c r="AG1873" i="1"/>
  <c r="U1873" i="1"/>
  <c r="T1873" i="1" s="1"/>
  <c r="S1873" i="1"/>
  <c r="R1873" i="1"/>
  <c r="Q1873" i="1"/>
  <c r="O1873" i="1"/>
  <c r="N1873" i="1"/>
  <c r="K1873" i="1"/>
  <c r="M1873" i="1" s="1"/>
  <c r="J1873" i="1"/>
  <c r="I1873" i="1"/>
  <c r="H1873" i="1"/>
  <c r="AH1872" i="1"/>
  <c r="AG1872" i="1"/>
  <c r="U1872" i="1"/>
  <c r="S1872" i="1"/>
  <c r="R1872" i="1"/>
  <c r="Q1872" i="1"/>
  <c r="O1872" i="1"/>
  <c r="N1872" i="1"/>
  <c r="M1872" i="1"/>
  <c r="L1872" i="1"/>
  <c r="K1872" i="1"/>
  <c r="J1872" i="1"/>
  <c r="I1872" i="1"/>
  <c r="H1872" i="1"/>
  <c r="AH1871" i="1"/>
  <c r="AG1871" i="1" s="1"/>
  <c r="U1871" i="1"/>
  <c r="T1871" i="1" s="1"/>
  <c r="S1871" i="1"/>
  <c r="R1871" i="1"/>
  <c r="Q1871" i="1"/>
  <c r="O1871" i="1"/>
  <c r="N1871" i="1"/>
  <c r="K1871" i="1"/>
  <c r="M1871" i="1" s="1"/>
  <c r="J1871" i="1"/>
  <c r="I1871" i="1"/>
  <c r="H1871" i="1"/>
  <c r="AH1870" i="1"/>
  <c r="AG1870" i="1"/>
  <c r="U1870" i="1"/>
  <c r="S1870" i="1"/>
  <c r="R1870" i="1"/>
  <c r="Q1870" i="1"/>
  <c r="O1870" i="1"/>
  <c r="N1870" i="1"/>
  <c r="M1870" i="1"/>
  <c r="L1870" i="1"/>
  <c r="K1870" i="1"/>
  <c r="J1870" i="1"/>
  <c r="I1870" i="1"/>
  <c r="H1870" i="1"/>
  <c r="AH1869" i="1"/>
  <c r="AG1869" i="1"/>
  <c r="U1869" i="1"/>
  <c r="T1869" i="1" s="1"/>
  <c r="S1869" i="1"/>
  <c r="R1869" i="1"/>
  <c r="Q1869" i="1"/>
  <c r="O1869" i="1"/>
  <c r="N1869" i="1"/>
  <c r="K1869" i="1"/>
  <c r="M1869" i="1" s="1"/>
  <c r="J1869" i="1"/>
  <c r="I1869" i="1"/>
  <c r="H1869" i="1"/>
  <c r="AH1868" i="1"/>
  <c r="AG1868" i="1"/>
  <c r="U1868" i="1"/>
  <c r="S1868" i="1"/>
  <c r="R1868" i="1"/>
  <c r="Q1868" i="1"/>
  <c r="O1868" i="1"/>
  <c r="N1868" i="1"/>
  <c r="M1868" i="1"/>
  <c r="L1868" i="1"/>
  <c r="K1868" i="1"/>
  <c r="J1868" i="1"/>
  <c r="I1868" i="1"/>
  <c r="H1868" i="1"/>
  <c r="AH1867" i="1"/>
  <c r="AG1867" i="1" s="1"/>
  <c r="U1867" i="1"/>
  <c r="S1867" i="1"/>
  <c r="R1867" i="1"/>
  <c r="Q1867" i="1"/>
  <c r="O1867" i="1"/>
  <c r="N1867" i="1"/>
  <c r="K1867" i="1"/>
  <c r="M1867" i="1" s="1"/>
  <c r="J1867" i="1"/>
  <c r="I1867" i="1"/>
  <c r="H1867" i="1"/>
  <c r="AH1866" i="1"/>
  <c r="AG1866" i="1"/>
  <c r="U1866" i="1"/>
  <c r="S1866" i="1"/>
  <c r="R1866" i="1"/>
  <c r="Q1866" i="1"/>
  <c r="O1866" i="1"/>
  <c r="N1866" i="1"/>
  <c r="M1866" i="1"/>
  <c r="L1866" i="1"/>
  <c r="K1866" i="1"/>
  <c r="J1866" i="1"/>
  <c r="I1866" i="1"/>
  <c r="H1866" i="1"/>
  <c r="AH1865" i="1"/>
  <c r="AG1865" i="1" s="1"/>
  <c r="U1865" i="1"/>
  <c r="S1865" i="1"/>
  <c r="R1865" i="1"/>
  <c r="Q1865" i="1"/>
  <c r="O1865" i="1"/>
  <c r="N1865" i="1"/>
  <c r="K1865" i="1"/>
  <c r="M1865" i="1" s="1"/>
  <c r="J1865" i="1"/>
  <c r="I1865" i="1"/>
  <c r="H1865" i="1"/>
  <c r="AH1864" i="1"/>
  <c r="AG1864" i="1"/>
  <c r="U1864" i="1"/>
  <c r="S1864" i="1"/>
  <c r="R1864" i="1"/>
  <c r="Q1864" i="1"/>
  <c r="O1864" i="1"/>
  <c r="N1864" i="1"/>
  <c r="M1864" i="1"/>
  <c r="L1864" i="1"/>
  <c r="K1864" i="1"/>
  <c r="J1864" i="1"/>
  <c r="I1864" i="1"/>
  <c r="H1864" i="1"/>
  <c r="AH1863" i="1"/>
  <c r="AG1863" i="1" s="1"/>
  <c r="U1863" i="1"/>
  <c r="S1863" i="1"/>
  <c r="R1863" i="1"/>
  <c r="Q1863" i="1"/>
  <c r="O1863" i="1"/>
  <c r="N1863" i="1"/>
  <c r="K1863" i="1"/>
  <c r="M1863" i="1" s="1"/>
  <c r="J1863" i="1"/>
  <c r="I1863" i="1"/>
  <c r="H1863" i="1"/>
  <c r="AH1862" i="1"/>
  <c r="AG1862" i="1"/>
  <c r="U1862" i="1"/>
  <c r="S1862" i="1"/>
  <c r="R1862" i="1"/>
  <c r="Q1862" i="1"/>
  <c r="O1862" i="1"/>
  <c r="N1862" i="1"/>
  <c r="M1862" i="1"/>
  <c r="L1862" i="1"/>
  <c r="K1862" i="1"/>
  <c r="J1862" i="1"/>
  <c r="I1862" i="1"/>
  <c r="H1862" i="1"/>
  <c r="AH1861" i="1"/>
  <c r="AG1861" i="1" s="1"/>
  <c r="U1861" i="1"/>
  <c r="T1861" i="1" s="1"/>
  <c r="S1861" i="1"/>
  <c r="R1861" i="1"/>
  <c r="Q1861" i="1"/>
  <c r="O1861" i="1"/>
  <c r="N1861" i="1"/>
  <c r="K1861" i="1"/>
  <c r="M1861" i="1" s="1"/>
  <c r="J1861" i="1"/>
  <c r="I1861" i="1"/>
  <c r="H1861" i="1"/>
  <c r="AH1860" i="1"/>
  <c r="AG1860" i="1"/>
  <c r="U1860" i="1"/>
  <c r="S1860" i="1"/>
  <c r="R1860" i="1"/>
  <c r="Q1860" i="1"/>
  <c r="O1860" i="1"/>
  <c r="N1860" i="1"/>
  <c r="M1860" i="1"/>
  <c r="L1860" i="1"/>
  <c r="K1860" i="1"/>
  <c r="J1860" i="1"/>
  <c r="I1860" i="1"/>
  <c r="H1860" i="1"/>
  <c r="AH1859" i="1"/>
  <c r="AG1859" i="1" s="1"/>
  <c r="U1859" i="1"/>
  <c r="S1859" i="1"/>
  <c r="R1859" i="1"/>
  <c r="Q1859" i="1"/>
  <c r="O1859" i="1"/>
  <c r="N1859" i="1"/>
  <c r="K1859" i="1"/>
  <c r="M1859" i="1" s="1"/>
  <c r="J1859" i="1"/>
  <c r="I1859" i="1"/>
  <c r="H1859" i="1"/>
  <c r="AH1858" i="1"/>
  <c r="AG1858" i="1"/>
  <c r="U1858" i="1"/>
  <c r="S1858" i="1"/>
  <c r="R1858" i="1"/>
  <c r="Q1858" i="1"/>
  <c r="O1858" i="1"/>
  <c r="N1858" i="1"/>
  <c r="M1858" i="1"/>
  <c r="L1858" i="1"/>
  <c r="K1858" i="1"/>
  <c r="J1858" i="1"/>
  <c r="I1858" i="1"/>
  <c r="H1858" i="1"/>
  <c r="AH1857" i="1"/>
  <c r="AG1857" i="1" s="1"/>
  <c r="U1857" i="1"/>
  <c r="T1857" i="1" s="1"/>
  <c r="S1857" i="1"/>
  <c r="R1857" i="1"/>
  <c r="Q1857" i="1"/>
  <c r="O1857" i="1"/>
  <c r="N1857" i="1"/>
  <c r="K1857" i="1"/>
  <c r="M1857" i="1" s="1"/>
  <c r="J1857" i="1"/>
  <c r="I1857" i="1"/>
  <c r="H1857" i="1"/>
  <c r="AH1856" i="1"/>
  <c r="AG1856" i="1"/>
  <c r="U1856" i="1"/>
  <c r="S1856" i="1"/>
  <c r="R1856" i="1"/>
  <c r="Q1856" i="1"/>
  <c r="O1856" i="1"/>
  <c r="N1856" i="1"/>
  <c r="M1856" i="1"/>
  <c r="L1856" i="1"/>
  <c r="K1856" i="1"/>
  <c r="J1856" i="1"/>
  <c r="I1856" i="1"/>
  <c r="H1856" i="1"/>
  <c r="AH1855" i="1"/>
  <c r="AG1855" i="1" s="1"/>
  <c r="U1855" i="1"/>
  <c r="T1855" i="1" s="1"/>
  <c r="S1855" i="1"/>
  <c r="R1855" i="1"/>
  <c r="Q1855" i="1"/>
  <c r="O1855" i="1"/>
  <c r="N1855" i="1"/>
  <c r="K1855" i="1"/>
  <c r="M1855" i="1" s="1"/>
  <c r="J1855" i="1"/>
  <c r="I1855" i="1"/>
  <c r="H1855" i="1"/>
  <c r="AH1854" i="1"/>
  <c r="AG1854" i="1"/>
  <c r="U1854" i="1"/>
  <c r="S1854" i="1"/>
  <c r="R1854" i="1"/>
  <c r="Q1854" i="1"/>
  <c r="O1854" i="1"/>
  <c r="N1854" i="1"/>
  <c r="M1854" i="1"/>
  <c r="L1854" i="1"/>
  <c r="K1854" i="1"/>
  <c r="J1854" i="1"/>
  <c r="I1854" i="1"/>
  <c r="H1854" i="1"/>
  <c r="AH1853" i="1"/>
  <c r="AG1853" i="1" s="1"/>
  <c r="U1853" i="1"/>
  <c r="T1853" i="1" s="1"/>
  <c r="S1853" i="1"/>
  <c r="R1853" i="1"/>
  <c r="Q1853" i="1"/>
  <c r="O1853" i="1"/>
  <c r="N1853" i="1"/>
  <c r="M1853" i="1"/>
  <c r="K1853" i="1"/>
  <c r="J1853" i="1"/>
  <c r="I1853" i="1"/>
  <c r="H1853" i="1"/>
  <c r="AH1852" i="1"/>
  <c r="AG1852" i="1"/>
  <c r="U1852" i="1"/>
  <c r="T1852" i="1" s="1"/>
  <c r="S1852" i="1"/>
  <c r="R1852" i="1"/>
  <c r="Q1852" i="1"/>
  <c r="O1852" i="1"/>
  <c r="N1852" i="1"/>
  <c r="L1852" i="1"/>
  <c r="K1852" i="1"/>
  <c r="M1852" i="1" s="1"/>
  <c r="J1852" i="1"/>
  <c r="I1852" i="1"/>
  <c r="H1852" i="1"/>
  <c r="AH1851" i="1"/>
  <c r="AG1851" i="1" s="1"/>
  <c r="U1851" i="1"/>
  <c r="S1851" i="1"/>
  <c r="R1851" i="1"/>
  <c r="Q1851" i="1"/>
  <c r="O1851" i="1"/>
  <c r="N1851" i="1"/>
  <c r="K1851" i="1"/>
  <c r="M1851" i="1" s="1"/>
  <c r="J1851" i="1"/>
  <c r="I1851" i="1"/>
  <c r="H1851" i="1"/>
  <c r="AH1850" i="1"/>
  <c r="AG1850" i="1"/>
  <c r="U1850" i="1"/>
  <c r="S1850" i="1"/>
  <c r="R1850" i="1"/>
  <c r="Q1850" i="1"/>
  <c r="O1850" i="1"/>
  <c r="N1850" i="1"/>
  <c r="M1850" i="1"/>
  <c r="L1850" i="1"/>
  <c r="K1850" i="1"/>
  <c r="J1850" i="1"/>
  <c r="I1850" i="1"/>
  <c r="H1850" i="1"/>
  <c r="AH1849" i="1"/>
  <c r="AG1849" i="1" s="1"/>
  <c r="U1849" i="1"/>
  <c r="S1849" i="1"/>
  <c r="R1849" i="1"/>
  <c r="Q1849" i="1"/>
  <c r="O1849" i="1"/>
  <c r="N1849" i="1"/>
  <c r="M1849" i="1"/>
  <c r="K1849" i="1"/>
  <c r="L1849" i="1" s="1"/>
  <c r="J1849" i="1"/>
  <c r="I1849" i="1"/>
  <c r="H1849" i="1"/>
  <c r="AH1848" i="1"/>
  <c r="AG1848" i="1"/>
  <c r="U1848" i="1"/>
  <c r="T1848" i="1" s="1"/>
  <c r="S1848" i="1"/>
  <c r="R1848" i="1"/>
  <c r="Q1848" i="1"/>
  <c r="O1848" i="1"/>
  <c r="N1848" i="1"/>
  <c r="L1848" i="1"/>
  <c r="K1848" i="1"/>
  <c r="M1848" i="1" s="1"/>
  <c r="J1848" i="1"/>
  <c r="I1848" i="1"/>
  <c r="H1848" i="1"/>
  <c r="AH1847" i="1"/>
  <c r="AG1847" i="1" s="1"/>
  <c r="U1847" i="1"/>
  <c r="S1847" i="1"/>
  <c r="R1847" i="1"/>
  <c r="Q1847" i="1"/>
  <c r="O1847" i="1"/>
  <c r="N1847" i="1"/>
  <c r="K1847" i="1"/>
  <c r="M1847" i="1" s="1"/>
  <c r="J1847" i="1"/>
  <c r="I1847" i="1"/>
  <c r="H1847" i="1"/>
  <c r="AH1846" i="1"/>
  <c r="AG1846" i="1"/>
  <c r="U1846" i="1"/>
  <c r="S1846" i="1"/>
  <c r="R1846" i="1"/>
  <c r="Q1846" i="1"/>
  <c r="O1846" i="1"/>
  <c r="N1846" i="1"/>
  <c r="M1846" i="1"/>
  <c r="L1846" i="1"/>
  <c r="K1846" i="1"/>
  <c r="J1846" i="1"/>
  <c r="I1846" i="1"/>
  <c r="H1846" i="1"/>
  <c r="AH1845" i="1"/>
  <c r="AG1845" i="1" s="1"/>
  <c r="U1845" i="1"/>
  <c r="T1845" i="1" s="1"/>
  <c r="S1845" i="1"/>
  <c r="R1845" i="1"/>
  <c r="Q1845" i="1"/>
  <c r="O1845" i="1"/>
  <c r="N1845" i="1"/>
  <c r="M1845" i="1"/>
  <c r="K1845" i="1"/>
  <c r="J1845" i="1"/>
  <c r="I1845" i="1"/>
  <c r="H1845" i="1"/>
  <c r="AH1844" i="1"/>
  <c r="AG1844" i="1"/>
  <c r="U1844" i="1"/>
  <c r="T1844" i="1" s="1"/>
  <c r="S1844" i="1"/>
  <c r="R1844" i="1"/>
  <c r="Q1844" i="1"/>
  <c r="O1844" i="1"/>
  <c r="N1844" i="1"/>
  <c r="K1844" i="1"/>
  <c r="M1844" i="1" s="1"/>
  <c r="J1844" i="1"/>
  <c r="I1844" i="1"/>
  <c r="H1844" i="1"/>
  <c r="AH1843" i="1"/>
  <c r="AG1843" i="1" s="1"/>
  <c r="U1843" i="1"/>
  <c r="S1843" i="1"/>
  <c r="R1843" i="1"/>
  <c r="Q1843" i="1"/>
  <c r="O1843" i="1"/>
  <c r="N1843" i="1"/>
  <c r="K1843" i="1"/>
  <c r="M1843" i="1" s="1"/>
  <c r="J1843" i="1"/>
  <c r="I1843" i="1"/>
  <c r="H1843" i="1"/>
  <c r="AH1842" i="1"/>
  <c r="AG1842" i="1"/>
  <c r="U1842" i="1"/>
  <c r="S1842" i="1"/>
  <c r="R1842" i="1"/>
  <c r="Q1842" i="1"/>
  <c r="O1842" i="1"/>
  <c r="N1842" i="1"/>
  <c r="M1842" i="1"/>
  <c r="L1842" i="1"/>
  <c r="K1842" i="1"/>
  <c r="J1842" i="1"/>
  <c r="I1842" i="1"/>
  <c r="H1842" i="1"/>
  <c r="AH1841" i="1"/>
  <c r="AG1841" i="1" s="1"/>
  <c r="U1841" i="1"/>
  <c r="S1841" i="1"/>
  <c r="R1841" i="1"/>
  <c r="Q1841" i="1"/>
  <c r="O1841" i="1"/>
  <c r="N1841" i="1"/>
  <c r="M1841" i="1"/>
  <c r="K1841" i="1"/>
  <c r="L1841" i="1" s="1"/>
  <c r="J1841" i="1"/>
  <c r="I1841" i="1"/>
  <c r="H1841" i="1"/>
  <c r="AH1840" i="1"/>
  <c r="AG1840" i="1"/>
  <c r="U1840" i="1"/>
  <c r="S1840" i="1"/>
  <c r="R1840" i="1"/>
  <c r="Q1840" i="1"/>
  <c r="O1840" i="1"/>
  <c r="N1840" i="1"/>
  <c r="K1840" i="1"/>
  <c r="M1840" i="1" s="1"/>
  <c r="J1840" i="1"/>
  <c r="I1840" i="1"/>
  <c r="H1840" i="1"/>
  <c r="AH1839" i="1"/>
  <c r="AG1839" i="1" s="1"/>
  <c r="U1839" i="1"/>
  <c r="S1839" i="1"/>
  <c r="R1839" i="1"/>
  <c r="Q1839" i="1"/>
  <c r="O1839" i="1"/>
  <c r="N1839" i="1"/>
  <c r="K1839" i="1"/>
  <c r="M1839" i="1" s="1"/>
  <c r="J1839" i="1"/>
  <c r="I1839" i="1"/>
  <c r="H1839" i="1"/>
  <c r="AH1838" i="1"/>
  <c r="AG1838" i="1"/>
  <c r="U1838" i="1"/>
  <c r="S1838" i="1"/>
  <c r="R1838" i="1"/>
  <c r="Q1838" i="1"/>
  <c r="O1838" i="1"/>
  <c r="N1838" i="1"/>
  <c r="M1838" i="1"/>
  <c r="L1838" i="1"/>
  <c r="K1838" i="1"/>
  <c r="J1838" i="1"/>
  <c r="I1838" i="1"/>
  <c r="H1838" i="1"/>
  <c r="AH1837" i="1"/>
  <c r="AG1837" i="1" s="1"/>
  <c r="U1837" i="1"/>
  <c r="T1837" i="1" s="1"/>
  <c r="S1837" i="1"/>
  <c r="R1837" i="1"/>
  <c r="Q1837" i="1"/>
  <c r="O1837" i="1"/>
  <c r="N1837" i="1"/>
  <c r="M1837" i="1"/>
  <c r="K1837" i="1"/>
  <c r="J1837" i="1"/>
  <c r="I1837" i="1"/>
  <c r="H1837" i="1"/>
  <c r="AH1836" i="1"/>
  <c r="AG1836" i="1"/>
  <c r="U1836" i="1"/>
  <c r="T1836" i="1" s="1"/>
  <c r="S1836" i="1"/>
  <c r="R1836" i="1"/>
  <c r="Q1836" i="1"/>
  <c r="O1836" i="1"/>
  <c r="N1836" i="1"/>
  <c r="K1836" i="1"/>
  <c r="M1836" i="1" s="1"/>
  <c r="J1836" i="1"/>
  <c r="I1836" i="1"/>
  <c r="H1836" i="1"/>
  <c r="AH1835" i="1"/>
  <c r="AG1835" i="1" s="1"/>
  <c r="U1835" i="1"/>
  <c r="S1835" i="1"/>
  <c r="R1835" i="1"/>
  <c r="Q1835" i="1"/>
  <c r="O1835" i="1"/>
  <c r="N1835" i="1"/>
  <c r="K1835" i="1"/>
  <c r="M1835" i="1" s="1"/>
  <c r="J1835" i="1"/>
  <c r="I1835" i="1"/>
  <c r="H1835" i="1"/>
  <c r="AH1834" i="1"/>
  <c r="AG1834" i="1"/>
  <c r="U1834" i="1"/>
  <c r="S1834" i="1"/>
  <c r="R1834" i="1"/>
  <c r="Q1834" i="1"/>
  <c r="O1834" i="1"/>
  <c r="N1834" i="1"/>
  <c r="M1834" i="1"/>
  <c r="L1834" i="1"/>
  <c r="K1834" i="1"/>
  <c r="J1834" i="1"/>
  <c r="I1834" i="1"/>
  <c r="H1834" i="1"/>
  <c r="AH1833" i="1"/>
  <c r="AG1833" i="1" s="1"/>
  <c r="U1833" i="1"/>
  <c r="T1833" i="1" s="1"/>
  <c r="S1833" i="1"/>
  <c r="R1833" i="1"/>
  <c r="Q1833" i="1"/>
  <c r="O1833" i="1"/>
  <c r="N1833" i="1"/>
  <c r="M1833" i="1"/>
  <c r="K1833" i="1"/>
  <c r="L1833" i="1" s="1"/>
  <c r="J1833" i="1"/>
  <c r="I1833" i="1"/>
  <c r="H1833" i="1"/>
  <c r="AH1832" i="1"/>
  <c r="AG1832" i="1"/>
  <c r="U1832" i="1"/>
  <c r="S1832" i="1"/>
  <c r="R1832" i="1"/>
  <c r="Q1832" i="1"/>
  <c r="O1832" i="1"/>
  <c r="N1832" i="1"/>
  <c r="L1832" i="1"/>
  <c r="K1832" i="1"/>
  <c r="M1832" i="1" s="1"/>
  <c r="J1832" i="1"/>
  <c r="I1832" i="1"/>
  <c r="H1832" i="1"/>
  <c r="AH1831" i="1"/>
  <c r="AG1831" i="1" s="1"/>
  <c r="U1831" i="1"/>
  <c r="S1831" i="1"/>
  <c r="R1831" i="1"/>
  <c r="Q1831" i="1"/>
  <c r="O1831" i="1"/>
  <c r="N1831" i="1"/>
  <c r="K1831" i="1"/>
  <c r="M1831" i="1" s="1"/>
  <c r="J1831" i="1"/>
  <c r="I1831" i="1"/>
  <c r="H1831" i="1"/>
  <c r="AH1830" i="1"/>
  <c r="AG1830" i="1" s="1"/>
  <c r="U1830" i="1"/>
  <c r="S1830" i="1"/>
  <c r="R1830" i="1"/>
  <c r="Q1830" i="1"/>
  <c r="O1830" i="1"/>
  <c r="N1830" i="1"/>
  <c r="M1830" i="1"/>
  <c r="L1830" i="1"/>
  <c r="K1830" i="1"/>
  <c r="J1830" i="1"/>
  <c r="I1830" i="1"/>
  <c r="H1830" i="1"/>
  <c r="AH1829" i="1"/>
  <c r="AG1829" i="1" s="1"/>
  <c r="U1829" i="1"/>
  <c r="T1829" i="1" s="1"/>
  <c r="S1829" i="1"/>
  <c r="R1829" i="1"/>
  <c r="Q1829" i="1"/>
  <c r="O1829" i="1"/>
  <c r="N1829" i="1"/>
  <c r="M1829" i="1"/>
  <c r="K1829" i="1"/>
  <c r="J1829" i="1"/>
  <c r="I1829" i="1"/>
  <c r="H1829" i="1"/>
  <c r="AH1828" i="1"/>
  <c r="AG1828" i="1"/>
  <c r="U1828" i="1"/>
  <c r="T1828" i="1" s="1"/>
  <c r="S1828" i="1"/>
  <c r="R1828" i="1"/>
  <c r="Q1828" i="1"/>
  <c r="O1828" i="1"/>
  <c r="N1828" i="1"/>
  <c r="K1828" i="1"/>
  <c r="M1828" i="1" s="1"/>
  <c r="J1828" i="1"/>
  <c r="I1828" i="1"/>
  <c r="H1828" i="1"/>
  <c r="AH1827" i="1"/>
  <c r="AG1827" i="1" s="1"/>
  <c r="U1827" i="1"/>
  <c r="S1827" i="1"/>
  <c r="R1827" i="1"/>
  <c r="Q1827" i="1"/>
  <c r="O1827" i="1"/>
  <c r="N1827" i="1"/>
  <c r="K1827" i="1"/>
  <c r="M1827" i="1" s="1"/>
  <c r="J1827" i="1"/>
  <c r="I1827" i="1"/>
  <c r="H1827" i="1"/>
  <c r="AH1826" i="1"/>
  <c r="AG1826" i="1"/>
  <c r="U1826" i="1"/>
  <c r="S1826" i="1"/>
  <c r="R1826" i="1"/>
  <c r="Q1826" i="1"/>
  <c r="O1826" i="1"/>
  <c r="N1826" i="1"/>
  <c r="M1826" i="1"/>
  <c r="L1826" i="1"/>
  <c r="K1826" i="1"/>
  <c r="J1826" i="1"/>
  <c r="I1826" i="1"/>
  <c r="H1826" i="1"/>
  <c r="AH1825" i="1"/>
  <c r="AG1825" i="1" s="1"/>
  <c r="U1825" i="1"/>
  <c r="T1825" i="1" s="1"/>
  <c r="S1825" i="1"/>
  <c r="R1825" i="1"/>
  <c r="Q1825" i="1"/>
  <c r="O1825" i="1"/>
  <c r="N1825" i="1"/>
  <c r="K1825" i="1"/>
  <c r="L1825" i="1" s="1"/>
  <c r="J1825" i="1"/>
  <c r="I1825" i="1"/>
  <c r="H1825" i="1"/>
  <c r="AH1824" i="1"/>
  <c r="AG1824" i="1"/>
  <c r="U1824" i="1"/>
  <c r="S1824" i="1"/>
  <c r="R1824" i="1"/>
  <c r="Q1824" i="1"/>
  <c r="O1824" i="1"/>
  <c r="N1824" i="1"/>
  <c r="L1824" i="1"/>
  <c r="K1824" i="1"/>
  <c r="M1824" i="1" s="1"/>
  <c r="J1824" i="1"/>
  <c r="I1824" i="1"/>
  <c r="H1824" i="1"/>
  <c r="AH1823" i="1"/>
  <c r="AG1823" i="1" s="1"/>
  <c r="U1823" i="1"/>
  <c r="S1823" i="1"/>
  <c r="R1823" i="1"/>
  <c r="Q1823" i="1"/>
  <c r="O1823" i="1"/>
  <c r="N1823" i="1"/>
  <c r="K1823" i="1"/>
  <c r="J1823" i="1"/>
  <c r="I1823" i="1"/>
  <c r="H1823" i="1"/>
  <c r="AH1822" i="1"/>
  <c r="AG1822" i="1" s="1"/>
  <c r="U1822" i="1"/>
  <c r="S1822" i="1"/>
  <c r="R1822" i="1"/>
  <c r="Q1822" i="1"/>
  <c r="O1822" i="1"/>
  <c r="N1822" i="1"/>
  <c r="M1822" i="1"/>
  <c r="L1822" i="1"/>
  <c r="K1822" i="1"/>
  <c r="J1822" i="1"/>
  <c r="I1822" i="1"/>
  <c r="H1822" i="1"/>
  <c r="AH1821" i="1"/>
  <c r="AG1821" i="1" s="1"/>
  <c r="U1821" i="1"/>
  <c r="T1821" i="1" s="1"/>
  <c r="S1821" i="1"/>
  <c r="R1821" i="1"/>
  <c r="Q1821" i="1"/>
  <c r="O1821" i="1"/>
  <c r="N1821" i="1"/>
  <c r="M1821" i="1"/>
  <c r="K1821" i="1"/>
  <c r="J1821" i="1"/>
  <c r="I1821" i="1"/>
  <c r="H1821" i="1"/>
  <c r="AH1820" i="1"/>
  <c r="AG1820" i="1"/>
  <c r="U1820" i="1"/>
  <c r="T1820" i="1" s="1"/>
  <c r="S1820" i="1"/>
  <c r="R1820" i="1"/>
  <c r="Q1820" i="1"/>
  <c r="O1820" i="1"/>
  <c r="N1820" i="1"/>
  <c r="K1820" i="1"/>
  <c r="M1820" i="1" s="1"/>
  <c r="J1820" i="1"/>
  <c r="I1820" i="1"/>
  <c r="H1820" i="1"/>
  <c r="AH1819" i="1"/>
  <c r="AG1819" i="1" s="1"/>
  <c r="U1819" i="1"/>
  <c r="S1819" i="1"/>
  <c r="R1819" i="1"/>
  <c r="Q1819" i="1"/>
  <c r="O1819" i="1"/>
  <c r="N1819" i="1"/>
  <c r="K1819" i="1"/>
  <c r="J1819" i="1"/>
  <c r="I1819" i="1"/>
  <c r="H1819" i="1"/>
  <c r="AH1818" i="1"/>
  <c r="AG1818" i="1"/>
  <c r="U1818" i="1"/>
  <c r="S1818" i="1"/>
  <c r="R1818" i="1"/>
  <c r="Q1818" i="1"/>
  <c r="O1818" i="1"/>
  <c r="N1818" i="1"/>
  <c r="M1818" i="1"/>
  <c r="L1818" i="1"/>
  <c r="K1818" i="1"/>
  <c r="J1818" i="1"/>
  <c r="I1818" i="1"/>
  <c r="H1818" i="1"/>
  <c r="AH1817" i="1"/>
  <c r="AG1817" i="1" s="1"/>
  <c r="U1817" i="1"/>
  <c r="S1817" i="1"/>
  <c r="R1817" i="1"/>
  <c r="Q1817" i="1"/>
  <c r="O1817" i="1"/>
  <c r="N1817" i="1"/>
  <c r="M1817" i="1"/>
  <c r="K1817" i="1"/>
  <c r="L1817" i="1" s="1"/>
  <c r="J1817" i="1"/>
  <c r="I1817" i="1"/>
  <c r="H1817" i="1"/>
  <c r="AH1816" i="1"/>
  <c r="AG1816" i="1" s="1"/>
  <c r="U1816" i="1"/>
  <c r="S1816" i="1"/>
  <c r="R1816" i="1"/>
  <c r="Q1816" i="1"/>
  <c r="O1816" i="1"/>
  <c r="N1816" i="1"/>
  <c r="M1816" i="1"/>
  <c r="K1816" i="1"/>
  <c r="L1816" i="1" s="1"/>
  <c r="J1816" i="1"/>
  <c r="I1816" i="1"/>
  <c r="H1816" i="1"/>
  <c r="AH1815" i="1"/>
  <c r="AG1815" i="1" s="1"/>
  <c r="U1815" i="1"/>
  <c r="T1815" i="1" s="1"/>
  <c r="S1815" i="1"/>
  <c r="R1815" i="1"/>
  <c r="Q1815" i="1"/>
  <c r="O1815" i="1"/>
  <c r="N1815" i="1"/>
  <c r="K1815" i="1"/>
  <c r="J1815" i="1"/>
  <c r="I1815" i="1"/>
  <c r="H1815" i="1"/>
  <c r="AH1814" i="1"/>
  <c r="AG1814" i="1"/>
  <c r="U1814" i="1"/>
  <c r="S1814" i="1"/>
  <c r="R1814" i="1"/>
  <c r="Q1814" i="1"/>
  <c r="O1814" i="1"/>
  <c r="N1814" i="1"/>
  <c r="M1814" i="1"/>
  <c r="L1814" i="1"/>
  <c r="K1814" i="1"/>
  <c r="J1814" i="1"/>
  <c r="I1814" i="1"/>
  <c r="H1814" i="1"/>
  <c r="AH1813" i="1"/>
  <c r="AG1813" i="1" s="1"/>
  <c r="U1813" i="1"/>
  <c r="T1813" i="1" s="1"/>
  <c r="S1813" i="1"/>
  <c r="R1813" i="1"/>
  <c r="Q1813" i="1"/>
  <c r="O1813" i="1"/>
  <c r="N1813" i="1"/>
  <c r="K1813" i="1"/>
  <c r="L1813" i="1" s="1"/>
  <c r="J1813" i="1"/>
  <c r="I1813" i="1"/>
  <c r="H1813" i="1"/>
  <c r="AH1812" i="1"/>
  <c r="AG1812" i="1" s="1"/>
  <c r="U1812" i="1"/>
  <c r="S1812" i="1"/>
  <c r="R1812" i="1"/>
  <c r="Q1812" i="1"/>
  <c r="O1812" i="1"/>
  <c r="N1812" i="1"/>
  <c r="M1812" i="1"/>
  <c r="L1812" i="1"/>
  <c r="K1812" i="1"/>
  <c r="J1812" i="1"/>
  <c r="I1812" i="1"/>
  <c r="H1812" i="1"/>
  <c r="AH1811" i="1"/>
  <c r="AG1811" i="1" s="1"/>
  <c r="U1811" i="1"/>
  <c r="S1811" i="1"/>
  <c r="R1811" i="1"/>
  <c r="Q1811" i="1"/>
  <c r="O1811" i="1"/>
  <c r="N1811" i="1"/>
  <c r="K1811" i="1"/>
  <c r="J1811" i="1"/>
  <c r="I1811" i="1"/>
  <c r="H1811" i="1"/>
  <c r="AH1810" i="1"/>
  <c r="AG1810" i="1" s="1"/>
  <c r="U1810" i="1"/>
  <c r="S1810" i="1"/>
  <c r="R1810" i="1"/>
  <c r="Q1810" i="1"/>
  <c r="O1810" i="1"/>
  <c r="N1810" i="1"/>
  <c r="M1810" i="1"/>
  <c r="L1810" i="1"/>
  <c r="K1810" i="1"/>
  <c r="J1810" i="1"/>
  <c r="I1810" i="1"/>
  <c r="H1810" i="1"/>
  <c r="AH1809" i="1"/>
  <c r="AG1809" i="1" s="1"/>
  <c r="U1809" i="1"/>
  <c r="S1809" i="1"/>
  <c r="R1809" i="1"/>
  <c r="Q1809" i="1"/>
  <c r="O1809" i="1"/>
  <c r="N1809" i="1"/>
  <c r="K1809" i="1"/>
  <c r="M1809" i="1" s="1"/>
  <c r="J1809" i="1"/>
  <c r="I1809" i="1"/>
  <c r="H1809" i="1"/>
  <c r="AH1808" i="1"/>
  <c r="AG1808" i="1"/>
  <c r="U1808" i="1"/>
  <c r="S1808" i="1"/>
  <c r="R1808" i="1"/>
  <c r="Q1808" i="1"/>
  <c r="O1808" i="1"/>
  <c r="N1808" i="1"/>
  <c r="L1808" i="1"/>
  <c r="K1808" i="1"/>
  <c r="M1808" i="1" s="1"/>
  <c r="J1808" i="1"/>
  <c r="I1808" i="1"/>
  <c r="H1808" i="1"/>
  <c r="AH1807" i="1"/>
  <c r="AG1807" i="1" s="1"/>
  <c r="U1807" i="1"/>
  <c r="S1807" i="1"/>
  <c r="R1807" i="1"/>
  <c r="Q1807" i="1"/>
  <c r="O1807" i="1"/>
  <c r="N1807" i="1"/>
  <c r="K1807" i="1"/>
  <c r="J1807" i="1"/>
  <c r="I1807" i="1"/>
  <c r="H1807" i="1"/>
  <c r="AH1806" i="1"/>
  <c r="AG1806" i="1" s="1"/>
  <c r="U1806" i="1"/>
  <c r="S1806" i="1"/>
  <c r="R1806" i="1"/>
  <c r="Q1806" i="1"/>
  <c r="O1806" i="1"/>
  <c r="N1806" i="1"/>
  <c r="M1806" i="1"/>
  <c r="L1806" i="1"/>
  <c r="K1806" i="1"/>
  <c r="J1806" i="1"/>
  <c r="I1806" i="1"/>
  <c r="H1806" i="1"/>
  <c r="AH1805" i="1"/>
  <c r="AG1805" i="1" s="1"/>
  <c r="U1805" i="1"/>
  <c r="T1805" i="1" s="1"/>
  <c r="S1805" i="1"/>
  <c r="R1805" i="1"/>
  <c r="Q1805" i="1"/>
  <c r="O1805" i="1"/>
  <c r="N1805" i="1"/>
  <c r="M1805" i="1"/>
  <c r="K1805" i="1"/>
  <c r="J1805" i="1"/>
  <c r="I1805" i="1"/>
  <c r="H1805" i="1"/>
  <c r="AH1804" i="1"/>
  <c r="AG1804" i="1"/>
  <c r="U1804" i="1"/>
  <c r="T1804" i="1" s="1"/>
  <c r="S1804" i="1"/>
  <c r="R1804" i="1"/>
  <c r="Q1804" i="1"/>
  <c r="O1804" i="1"/>
  <c r="N1804" i="1"/>
  <c r="K1804" i="1"/>
  <c r="L1804" i="1" s="1"/>
  <c r="J1804" i="1"/>
  <c r="I1804" i="1"/>
  <c r="H1804" i="1"/>
  <c r="AH1803" i="1"/>
  <c r="AG1803" i="1" s="1"/>
  <c r="U1803" i="1"/>
  <c r="S1803" i="1"/>
  <c r="R1803" i="1"/>
  <c r="Q1803" i="1"/>
  <c r="O1803" i="1"/>
  <c r="N1803" i="1"/>
  <c r="K1803" i="1"/>
  <c r="J1803" i="1"/>
  <c r="I1803" i="1"/>
  <c r="H1803" i="1"/>
  <c r="AH1802" i="1"/>
  <c r="AG1802" i="1"/>
  <c r="U1802" i="1"/>
  <c r="S1802" i="1"/>
  <c r="R1802" i="1"/>
  <c r="Q1802" i="1"/>
  <c r="O1802" i="1"/>
  <c r="N1802" i="1"/>
  <c r="M1802" i="1"/>
  <c r="L1802" i="1"/>
  <c r="K1802" i="1"/>
  <c r="J1802" i="1"/>
  <c r="I1802" i="1"/>
  <c r="H1802" i="1"/>
  <c r="AH1801" i="1"/>
  <c r="AG1801" i="1" s="1"/>
  <c r="U1801" i="1"/>
  <c r="T1801" i="1" s="1"/>
  <c r="S1801" i="1"/>
  <c r="R1801" i="1"/>
  <c r="Q1801" i="1"/>
  <c r="O1801" i="1"/>
  <c r="N1801" i="1"/>
  <c r="M1801" i="1"/>
  <c r="K1801" i="1"/>
  <c r="L1801" i="1" s="1"/>
  <c r="J1801" i="1"/>
  <c r="I1801" i="1"/>
  <c r="H1801" i="1"/>
  <c r="AH1800" i="1"/>
  <c r="AG1800" i="1" s="1"/>
  <c r="U1800" i="1"/>
  <c r="S1800" i="1"/>
  <c r="R1800" i="1"/>
  <c r="Q1800" i="1"/>
  <c r="O1800" i="1"/>
  <c r="N1800" i="1"/>
  <c r="M1800" i="1"/>
  <c r="K1800" i="1"/>
  <c r="L1800" i="1" s="1"/>
  <c r="J1800" i="1"/>
  <c r="I1800" i="1"/>
  <c r="H1800" i="1"/>
  <c r="AH1799" i="1"/>
  <c r="AG1799" i="1" s="1"/>
  <c r="U1799" i="1"/>
  <c r="S1799" i="1"/>
  <c r="R1799" i="1"/>
  <c r="Q1799" i="1"/>
  <c r="O1799" i="1"/>
  <c r="N1799" i="1"/>
  <c r="K1799" i="1"/>
  <c r="J1799" i="1"/>
  <c r="I1799" i="1"/>
  <c r="H1799" i="1"/>
  <c r="AH1798" i="1"/>
  <c r="AG1798" i="1"/>
  <c r="U1798" i="1"/>
  <c r="S1798" i="1"/>
  <c r="R1798" i="1"/>
  <c r="Q1798" i="1"/>
  <c r="O1798" i="1"/>
  <c r="N1798" i="1"/>
  <c r="M1798" i="1"/>
  <c r="L1798" i="1"/>
  <c r="K1798" i="1"/>
  <c r="J1798" i="1"/>
  <c r="I1798" i="1"/>
  <c r="H1798" i="1"/>
  <c r="AH1797" i="1"/>
  <c r="AG1797" i="1" s="1"/>
  <c r="U1797" i="1"/>
  <c r="T1797" i="1" s="1"/>
  <c r="S1797" i="1"/>
  <c r="R1797" i="1"/>
  <c r="Q1797" i="1"/>
  <c r="O1797" i="1"/>
  <c r="N1797" i="1"/>
  <c r="K1797" i="1"/>
  <c r="L1797" i="1" s="1"/>
  <c r="J1797" i="1"/>
  <c r="I1797" i="1"/>
  <c r="H1797" i="1"/>
  <c r="AH1796" i="1"/>
  <c r="AG1796" i="1" s="1"/>
  <c r="U1796" i="1"/>
  <c r="S1796" i="1"/>
  <c r="R1796" i="1"/>
  <c r="Q1796" i="1"/>
  <c r="O1796" i="1"/>
  <c r="N1796" i="1"/>
  <c r="M1796" i="1"/>
  <c r="L1796" i="1"/>
  <c r="K1796" i="1"/>
  <c r="J1796" i="1"/>
  <c r="I1796" i="1"/>
  <c r="H1796" i="1"/>
  <c r="AH1795" i="1"/>
  <c r="AG1795" i="1" s="1"/>
  <c r="U1795" i="1"/>
  <c r="S1795" i="1"/>
  <c r="R1795" i="1"/>
  <c r="Q1795" i="1"/>
  <c r="O1795" i="1"/>
  <c r="N1795" i="1"/>
  <c r="K1795" i="1"/>
  <c r="J1795" i="1"/>
  <c r="I1795" i="1"/>
  <c r="H1795" i="1"/>
  <c r="AH1794" i="1"/>
  <c r="AG1794" i="1" s="1"/>
  <c r="U1794" i="1"/>
  <c r="S1794" i="1"/>
  <c r="R1794" i="1"/>
  <c r="Q1794" i="1"/>
  <c r="O1794" i="1"/>
  <c r="N1794" i="1"/>
  <c r="M1794" i="1"/>
  <c r="L1794" i="1"/>
  <c r="K1794" i="1"/>
  <c r="J1794" i="1"/>
  <c r="I1794" i="1"/>
  <c r="H1794" i="1"/>
  <c r="AH1793" i="1"/>
  <c r="AG1793" i="1" s="1"/>
  <c r="U1793" i="1"/>
  <c r="T1793" i="1" s="1"/>
  <c r="S1793" i="1"/>
  <c r="R1793" i="1"/>
  <c r="Q1793" i="1"/>
  <c r="O1793" i="1"/>
  <c r="N1793" i="1"/>
  <c r="K1793" i="1"/>
  <c r="J1793" i="1"/>
  <c r="I1793" i="1"/>
  <c r="H1793" i="1"/>
  <c r="AH1792" i="1"/>
  <c r="AG1792" i="1"/>
  <c r="U1792" i="1"/>
  <c r="S1792" i="1"/>
  <c r="R1792" i="1"/>
  <c r="Q1792" i="1"/>
  <c r="O1792" i="1"/>
  <c r="N1792" i="1"/>
  <c r="L1792" i="1"/>
  <c r="K1792" i="1"/>
  <c r="M1792" i="1" s="1"/>
  <c r="J1792" i="1"/>
  <c r="I1792" i="1"/>
  <c r="H1792" i="1"/>
  <c r="AH1791" i="1"/>
  <c r="AG1791" i="1" s="1"/>
  <c r="U1791" i="1"/>
  <c r="S1791" i="1"/>
  <c r="R1791" i="1"/>
  <c r="Q1791" i="1"/>
  <c r="O1791" i="1"/>
  <c r="N1791" i="1"/>
  <c r="K1791" i="1"/>
  <c r="J1791" i="1"/>
  <c r="I1791" i="1"/>
  <c r="H1791" i="1"/>
  <c r="AH1790" i="1"/>
  <c r="AG1790" i="1" s="1"/>
  <c r="U1790" i="1"/>
  <c r="S1790" i="1"/>
  <c r="R1790" i="1"/>
  <c r="Q1790" i="1"/>
  <c r="O1790" i="1"/>
  <c r="N1790" i="1"/>
  <c r="M1790" i="1"/>
  <c r="L1790" i="1"/>
  <c r="K1790" i="1"/>
  <c r="J1790" i="1"/>
  <c r="I1790" i="1"/>
  <c r="H1790" i="1"/>
  <c r="AH1789" i="1"/>
  <c r="AG1789" i="1" s="1"/>
  <c r="U1789" i="1"/>
  <c r="T1789" i="1" s="1"/>
  <c r="S1789" i="1"/>
  <c r="R1789" i="1"/>
  <c r="Q1789" i="1"/>
  <c r="O1789" i="1"/>
  <c r="N1789" i="1"/>
  <c r="M1789" i="1"/>
  <c r="K1789" i="1"/>
  <c r="J1789" i="1"/>
  <c r="I1789" i="1"/>
  <c r="H1789" i="1"/>
  <c r="AH1788" i="1"/>
  <c r="AG1788" i="1"/>
  <c r="U1788" i="1"/>
  <c r="T1788" i="1" s="1"/>
  <c r="S1788" i="1"/>
  <c r="R1788" i="1"/>
  <c r="Q1788" i="1"/>
  <c r="O1788" i="1"/>
  <c r="N1788" i="1"/>
  <c r="K1788" i="1"/>
  <c r="M1788" i="1" s="1"/>
  <c r="J1788" i="1"/>
  <c r="I1788" i="1"/>
  <c r="H1788" i="1"/>
  <c r="AH1787" i="1"/>
  <c r="AG1787" i="1" s="1"/>
  <c r="U1787" i="1"/>
  <c r="S1787" i="1"/>
  <c r="R1787" i="1"/>
  <c r="Q1787" i="1"/>
  <c r="O1787" i="1"/>
  <c r="N1787" i="1"/>
  <c r="K1787" i="1"/>
  <c r="J1787" i="1"/>
  <c r="I1787" i="1"/>
  <c r="H1787" i="1"/>
  <c r="AH1786" i="1"/>
  <c r="AG1786" i="1"/>
  <c r="U1786" i="1"/>
  <c r="S1786" i="1"/>
  <c r="R1786" i="1"/>
  <c r="Q1786" i="1"/>
  <c r="O1786" i="1"/>
  <c r="N1786" i="1"/>
  <c r="M1786" i="1"/>
  <c r="L1786" i="1"/>
  <c r="K1786" i="1"/>
  <c r="J1786" i="1"/>
  <c r="I1786" i="1"/>
  <c r="H1786" i="1"/>
  <c r="AH1785" i="1"/>
  <c r="AG1785" i="1" s="1"/>
  <c r="U1785" i="1"/>
  <c r="S1785" i="1"/>
  <c r="R1785" i="1"/>
  <c r="Q1785" i="1"/>
  <c r="O1785" i="1"/>
  <c r="N1785" i="1"/>
  <c r="M1785" i="1"/>
  <c r="K1785" i="1"/>
  <c r="L1785" i="1" s="1"/>
  <c r="J1785" i="1"/>
  <c r="I1785" i="1"/>
  <c r="H1785" i="1"/>
  <c r="AH1784" i="1"/>
  <c r="AG1784" i="1" s="1"/>
  <c r="U1784" i="1"/>
  <c r="S1784" i="1"/>
  <c r="R1784" i="1"/>
  <c r="Q1784" i="1"/>
  <c r="O1784" i="1"/>
  <c r="N1784" i="1"/>
  <c r="M1784" i="1"/>
  <c r="K1784" i="1"/>
  <c r="L1784" i="1" s="1"/>
  <c r="J1784" i="1"/>
  <c r="I1784" i="1"/>
  <c r="H1784" i="1"/>
  <c r="AH1783" i="1"/>
  <c r="AG1783" i="1" s="1"/>
  <c r="U1783" i="1"/>
  <c r="T1783" i="1" s="1"/>
  <c r="S1783" i="1"/>
  <c r="R1783" i="1"/>
  <c r="Q1783" i="1"/>
  <c r="O1783" i="1"/>
  <c r="N1783" i="1"/>
  <c r="K1783" i="1"/>
  <c r="J1783" i="1"/>
  <c r="I1783" i="1"/>
  <c r="H1783" i="1"/>
  <c r="AH1782" i="1"/>
  <c r="AG1782" i="1"/>
  <c r="U1782" i="1"/>
  <c r="S1782" i="1"/>
  <c r="R1782" i="1"/>
  <c r="Q1782" i="1"/>
  <c r="O1782" i="1"/>
  <c r="N1782" i="1"/>
  <c r="M1782" i="1"/>
  <c r="L1782" i="1"/>
  <c r="K1782" i="1"/>
  <c r="J1782" i="1"/>
  <c r="I1782" i="1"/>
  <c r="H1782" i="1"/>
  <c r="AH1781" i="1"/>
  <c r="AG1781" i="1" s="1"/>
  <c r="U1781" i="1"/>
  <c r="T1781" i="1" s="1"/>
  <c r="S1781" i="1"/>
  <c r="R1781" i="1"/>
  <c r="Q1781" i="1"/>
  <c r="O1781" i="1"/>
  <c r="N1781" i="1"/>
  <c r="K1781" i="1"/>
  <c r="L1781" i="1" s="1"/>
  <c r="J1781" i="1"/>
  <c r="I1781" i="1"/>
  <c r="H1781" i="1"/>
  <c r="AH1780" i="1"/>
  <c r="AG1780" i="1" s="1"/>
  <c r="U1780" i="1"/>
  <c r="S1780" i="1"/>
  <c r="R1780" i="1"/>
  <c r="Q1780" i="1"/>
  <c r="O1780" i="1"/>
  <c r="N1780" i="1"/>
  <c r="M1780" i="1"/>
  <c r="K1780" i="1"/>
  <c r="L1780" i="1" s="1"/>
  <c r="J1780" i="1"/>
  <c r="I1780" i="1"/>
  <c r="H1780" i="1"/>
  <c r="AH1779" i="1"/>
  <c r="AG1779" i="1" s="1"/>
  <c r="U1779" i="1"/>
  <c r="S1779" i="1"/>
  <c r="R1779" i="1"/>
  <c r="Q1779" i="1"/>
  <c r="O1779" i="1"/>
  <c r="N1779" i="1"/>
  <c r="M1779" i="1"/>
  <c r="K1779" i="1"/>
  <c r="L1779" i="1" s="1"/>
  <c r="J1779" i="1"/>
  <c r="I1779" i="1"/>
  <c r="H1779" i="1"/>
  <c r="AH1778" i="1"/>
  <c r="AG1778" i="1" s="1"/>
  <c r="U1778" i="1"/>
  <c r="S1778" i="1"/>
  <c r="R1778" i="1"/>
  <c r="Q1778" i="1"/>
  <c r="O1778" i="1"/>
  <c r="N1778" i="1"/>
  <c r="M1778" i="1"/>
  <c r="K1778" i="1"/>
  <c r="J1778" i="1"/>
  <c r="I1778" i="1"/>
  <c r="H1778" i="1"/>
  <c r="AH1777" i="1"/>
  <c r="AG1777" i="1"/>
  <c r="U1777" i="1"/>
  <c r="T1777" i="1" s="1"/>
  <c r="S1777" i="1"/>
  <c r="R1777" i="1"/>
  <c r="Q1777" i="1"/>
  <c r="O1777" i="1"/>
  <c r="N1777" i="1"/>
  <c r="K1777" i="1"/>
  <c r="J1777" i="1"/>
  <c r="I1777" i="1"/>
  <c r="H1777" i="1"/>
  <c r="AH1776" i="1"/>
  <c r="AG1776" i="1" s="1"/>
  <c r="U1776" i="1"/>
  <c r="S1776" i="1"/>
  <c r="R1776" i="1"/>
  <c r="Q1776" i="1"/>
  <c r="O1776" i="1"/>
  <c r="N1776" i="1"/>
  <c r="M1776" i="1"/>
  <c r="K1776" i="1"/>
  <c r="L1776" i="1" s="1"/>
  <c r="J1776" i="1"/>
  <c r="I1776" i="1"/>
  <c r="H1776" i="1"/>
  <c r="AH1775" i="1"/>
  <c r="AG1775" i="1"/>
  <c r="U1775" i="1"/>
  <c r="S1775" i="1"/>
  <c r="R1775" i="1"/>
  <c r="Q1775" i="1"/>
  <c r="O1775" i="1"/>
  <c r="N1775" i="1"/>
  <c r="K1775" i="1"/>
  <c r="L1775" i="1" s="1"/>
  <c r="J1775" i="1"/>
  <c r="I1775" i="1"/>
  <c r="H1775" i="1"/>
  <c r="AH1774" i="1"/>
  <c r="AG1774" i="1" s="1"/>
  <c r="U1774" i="1"/>
  <c r="T1774" i="1" s="1"/>
  <c r="S1774" i="1"/>
  <c r="R1774" i="1"/>
  <c r="Q1774" i="1"/>
  <c r="O1774" i="1"/>
  <c r="N1774" i="1"/>
  <c r="K1774" i="1"/>
  <c r="M1774" i="1" s="1"/>
  <c r="J1774" i="1"/>
  <c r="I1774" i="1"/>
  <c r="H1774" i="1"/>
  <c r="AH1773" i="1"/>
  <c r="AG1773" i="1" s="1"/>
  <c r="U1773" i="1"/>
  <c r="S1773" i="1"/>
  <c r="R1773" i="1"/>
  <c r="Q1773" i="1"/>
  <c r="O1773" i="1"/>
  <c r="N1773" i="1"/>
  <c r="K1773" i="1"/>
  <c r="M1773" i="1" s="1"/>
  <c r="J1773" i="1"/>
  <c r="I1773" i="1"/>
  <c r="H1773" i="1"/>
  <c r="AH1772" i="1"/>
  <c r="AG1772" i="1" s="1"/>
  <c r="U1772" i="1"/>
  <c r="S1772" i="1"/>
  <c r="R1772" i="1"/>
  <c r="Q1772" i="1"/>
  <c r="O1772" i="1"/>
  <c r="N1772" i="1"/>
  <c r="K1772" i="1"/>
  <c r="M1772" i="1" s="1"/>
  <c r="J1772" i="1"/>
  <c r="I1772" i="1"/>
  <c r="H1772" i="1"/>
  <c r="AH1771" i="1"/>
  <c r="AG1771" i="1" s="1"/>
  <c r="U1771" i="1"/>
  <c r="S1771" i="1"/>
  <c r="R1771" i="1"/>
  <c r="Q1771" i="1"/>
  <c r="O1771" i="1"/>
  <c r="N1771" i="1"/>
  <c r="K1771" i="1"/>
  <c r="M1771" i="1" s="1"/>
  <c r="J1771" i="1"/>
  <c r="I1771" i="1"/>
  <c r="H1771" i="1"/>
  <c r="AH1770" i="1"/>
  <c r="AG1770" i="1" s="1"/>
  <c r="U1770" i="1"/>
  <c r="S1770" i="1"/>
  <c r="R1770" i="1"/>
  <c r="Q1770" i="1"/>
  <c r="O1770" i="1"/>
  <c r="N1770" i="1"/>
  <c r="K1770" i="1"/>
  <c r="M1770" i="1" s="1"/>
  <c r="J1770" i="1"/>
  <c r="I1770" i="1"/>
  <c r="H1770" i="1"/>
  <c r="AH1769" i="1"/>
  <c r="AG1769" i="1" s="1"/>
  <c r="U1769" i="1"/>
  <c r="S1769" i="1"/>
  <c r="R1769" i="1"/>
  <c r="Q1769" i="1"/>
  <c r="O1769" i="1"/>
  <c r="N1769" i="1"/>
  <c r="K1769" i="1"/>
  <c r="M1769" i="1" s="1"/>
  <c r="J1769" i="1"/>
  <c r="I1769" i="1"/>
  <c r="H1769" i="1"/>
  <c r="AH1768" i="1"/>
  <c r="AG1768" i="1" s="1"/>
  <c r="U1768" i="1"/>
  <c r="S1768" i="1"/>
  <c r="R1768" i="1"/>
  <c r="Q1768" i="1"/>
  <c r="O1768" i="1"/>
  <c r="N1768" i="1"/>
  <c r="K1768" i="1"/>
  <c r="M1768" i="1" s="1"/>
  <c r="J1768" i="1"/>
  <c r="I1768" i="1"/>
  <c r="H1768" i="1"/>
  <c r="AH1767" i="1"/>
  <c r="AG1767" i="1" s="1"/>
  <c r="U1767" i="1"/>
  <c r="S1767" i="1"/>
  <c r="R1767" i="1"/>
  <c r="Q1767" i="1"/>
  <c r="O1767" i="1"/>
  <c r="N1767" i="1"/>
  <c r="K1767" i="1"/>
  <c r="M1767" i="1" s="1"/>
  <c r="J1767" i="1"/>
  <c r="I1767" i="1"/>
  <c r="H1767" i="1"/>
  <c r="AH1766" i="1"/>
  <c r="AG1766" i="1" s="1"/>
  <c r="U1766" i="1"/>
  <c r="S1766" i="1"/>
  <c r="R1766" i="1"/>
  <c r="Q1766" i="1"/>
  <c r="O1766" i="1"/>
  <c r="N1766" i="1"/>
  <c r="K1766" i="1"/>
  <c r="M1766" i="1" s="1"/>
  <c r="J1766" i="1"/>
  <c r="I1766" i="1"/>
  <c r="H1766" i="1"/>
  <c r="AH1765" i="1"/>
  <c r="AG1765" i="1" s="1"/>
  <c r="U1765" i="1"/>
  <c r="V1765" i="1" s="1"/>
  <c r="S1765" i="1"/>
  <c r="R1765" i="1"/>
  <c r="Q1765" i="1"/>
  <c r="O1765" i="1"/>
  <c r="N1765" i="1"/>
  <c r="K1765" i="1"/>
  <c r="M1765" i="1" s="1"/>
  <c r="J1765" i="1"/>
  <c r="I1765" i="1"/>
  <c r="H1765" i="1"/>
  <c r="AH1764" i="1"/>
  <c r="AG1764" i="1" s="1"/>
  <c r="U1764" i="1"/>
  <c r="S1764" i="1"/>
  <c r="R1764" i="1"/>
  <c r="Q1764" i="1"/>
  <c r="O1764" i="1"/>
  <c r="N1764" i="1"/>
  <c r="K1764" i="1"/>
  <c r="M1764" i="1" s="1"/>
  <c r="J1764" i="1"/>
  <c r="I1764" i="1"/>
  <c r="H1764" i="1"/>
  <c r="AH1763" i="1"/>
  <c r="AG1763" i="1" s="1"/>
  <c r="U1763" i="1"/>
  <c r="S1763" i="1"/>
  <c r="R1763" i="1"/>
  <c r="Q1763" i="1"/>
  <c r="O1763" i="1"/>
  <c r="N1763" i="1"/>
  <c r="K1763" i="1"/>
  <c r="M1763" i="1" s="1"/>
  <c r="J1763" i="1"/>
  <c r="I1763" i="1"/>
  <c r="H1763" i="1"/>
  <c r="AH1762" i="1"/>
  <c r="AG1762" i="1" s="1"/>
  <c r="U1762" i="1"/>
  <c r="S1762" i="1"/>
  <c r="R1762" i="1"/>
  <c r="Q1762" i="1"/>
  <c r="O1762" i="1"/>
  <c r="N1762" i="1"/>
  <c r="K1762" i="1"/>
  <c r="M1762" i="1" s="1"/>
  <c r="J1762" i="1"/>
  <c r="I1762" i="1"/>
  <c r="H1762" i="1"/>
  <c r="AH1761" i="1"/>
  <c r="AG1761" i="1" s="1"/>
  <c r="U1761" i="1"/>
  <c r="S1761" i="1"/>
  <c r="R1761" i="1"/>
  <c r="Q1761" i="1"/>
  <c r="O1761" i="1"/>
  <c r="N1761" i="1"/>
  <c r="K1761" i="1"/>
  <c r="M1761" i="1" s="1"/>
  <c r="J1761" i="1"/>
  <c r="I1761" i="1"/>
  <c r="H1761" i="1"/>
  <c r="AH1760" i="1"/>
  <c r="AG1760" i="1" s="1"/>
  <c r="U1760" i="1"/>
  <c r="S1760" i="1"/>
  <c r="R1760" i="1"/>
  <c r="Q1760" i="1"/>
  <c r="O1760" i="1"/>
  <c r="N1760" i="1"/>
  <c r="K1760" i="1"/>
  <c r="M1760" i="1" s="1"/>
  <c r="J1760" i="1"/>
  <c r="I1760" i="1"/>
  <c r="H1760" i="1"/>
  <c r="AH1759" i="1"/>
  <c r="AG1759" i="1" s="1"/>
  <c r="U1759" i="1"/>
  <c r="S1759" i="1"/>
  <c r="R1759" i="1"/>
  <c r="Q1759" i="1"/>
  <c r="O1759" i="1"/>
  <c r="N1759" i="1"/>
  <c r="K1759" i="1"/>
  <c r="M1759" i="1" s="1"/>
  <c r="J1759" i="1"/>
  <c r="I1759" i="1"/>
  <c r="H1759" i="1"/>
  <c r="AH1758" i="1"/>
  <c r="AG1758" i="1" s="1"/>
  <c r="U1758" i="1"/>
  <c r="S1758" i="1"/>
  <c r="R1758" i="1"/>
  <c r="Q1758" i="1"/>
  <c r="O1758" i="1"/>
  <c r="N1758" i="1"/>
  <c r="K1758" i="1"/>
  <c r="M1758" i="1" s="1"/>
  <c r="J1758" i="1"/>
  <c r="I1758" i="1"/>
  <c r="H1758" i="1"/>
  <c r="AH1757" i="1"/>
  <c r="AG1757" i="1" s="1"/>
  <c r="U1757" i="1"/>
  <c r="S1757" i="1"/>
  <c r="R1757" i="1"/>
  <c r="Q1757" i="1"/>
  <c r="O1757" i="1"/>
  <c r="N1757" i="1"/>
  <c r="K1757" i="1"/>
  <c r="M1757" i="1" s="1"/>
  <c r="J1757" i="1"/>
  <c r="I1757" i="1"/>
  <c r="H1757" i="1"/>
  <c r="AH1756" i="1"/>
  <c r="AG1756" i="1" s="1"/>
  <c r="U1756" i="1"/>
  <c r="S1756" i="1"/>
  <c r="R1756" i="1"/>
  <c r="Q1756" i="1"/>
  <c r="O1756" i="1"/>
  <c r="N1756" i="1"/>
  <c r="K1756" i="1"/>
  <c r="M1756" i="1" s="1"/>
  <c r="J1756" i="1"/>
  <c r="I1756" i="1"/>
  <c r="H1756" i="1"/>
  <c r="AH1755" i="1"/>
  <c r="AG1755" i="1" s="1"/>
  <c r="U1755" i="1"/>
  <c r="S1755" i="1"/>
  <c r="R1755" i="1"/>
  <c r="Q1755" i="1"/>
  <c r="O1755" i="1"/>
  <c r="N1755" i="1"/>
  <c r="K1755" i="1"/>
  <c r="M1755" i="1" s="1"/>
  <c r="J1755" i="1"/>
  <c r="I1755" i="1"/>
  <c r="H1755" i="1"/>
  <c r="AH1754" i="1"/>
  <c r="AG1754" i="1" s="1"/>
  <c r="U1754" i="1"/>
  <c r="S1754" i="1"/>
  <c r="R1754" i="1"/>
  <c r="Q1754" i="1"/>
  <c r="O1754" i="1"/>
  <c r="N1754" i="1"/>
  <c r="K1754" i="1"/>
  <c r="M1754" i="1" s="1"/>
  <c r="J1754" i="1"/>
  <c r="I1754" i="1"/>
  <c r="H1754" i="1"/>
  <c r="AH1753" i="1"/>
  <c r="AG1753" i="1" s="1"/>
  <c r="U1753" i="1"/>
  <c r="T1753" i="1" s="1"/>
  <c r="S1753" i="1"/>
  <c r="R1753" i="1"/>
  <c r="Q1753" i="1"/>
  <c r="O1753" i="1"/>
  <c r="N1753" i="1"/>
  <c r="K1753" i="1"/>
  <c r="M1753" i="1" s="1"/>
  <c r="J1753" i="1"/>
  <c r="I1753" i="1"/>
  <c r="H1753" i="1"/>
  <c r="AH1752" i="1"/>
  <c r="AG1752" i="1" s="1"/>
  <c r="U1752" i="1"/>
  <c r="S1752" i="1"/>
  <c r="R1752" i="1"/>
  <c r="Q1752" i="1"/>
  <c r="O1752" i="1"/>
  <c r="N1752" i="1"/>
  <c r="K1752" i="1"/>
  <c r="M1752" i="1" s="1"/>
  <c r="J1752" i="1"/>
  <c r="I1752" i="1"/>
  <c r="H1752" i="1"/>
  <c r="AH1751" i="1"/>
  <c r="AG1751" i="1" s="1"/>
  <c r="U1751" i="1"/>
  <c r="T1751" i="1" s="1"/>
  <c r="S1751" i="1"/>
  <c r="R1751" i="1"/>
  <c r="Q1751" i="1"/>
  <c r="O1751" i="1"/>
  <c r="N1751" i="1"/>
  <c r="K1751" i="1"/>
  <c r="M1751" i="1" s="1"/>
  <c r="J1751" i="1"/>
  <c r="I1751" i="1"/>
  <c r="H1751" i="1"/>
  <c r="AH1750" i="1"/>
  <c r="AG1750" i="1" s="1"/>
  <c r="U1750" i="1"/>
  <c r="S1750" i="1"/>
  <c r="R1750" i="1"/>
  <c r="Q1750" i="1"/>
  <c r="O1750" i="1"/>
  <c r="N1750" i="1"/>
  <c r="K1750" i="1"/>
  <c r="M1750" i="1" s="1"/>
  <c r="J1750" i="1"/>
  <c r="I1750" i="1"/>
  <c r="H1750" i="1"/>
  <c r="AH1749" i="1"/>
  <c r="AG1749" i="1" s="1"/>
  <c r="U1749" i="1"/>
  <c r="V1749" i="1" s="1"/>
  <c r="S1749" i="1"/>
  <c r="R1749" i="1"/>
  <c r="Q1749" i="1"/>
  <c r="O1749" i="1"/>
  <c r="N1749" i="1"/>
  <c r="K1749" i="1"/>
  <c r="M1749" i="1" s="1"/>
  <c r="J1749" i="1"/>
  <c r="I1749" i="1"/>
  <c r="H1749" i="1"/>
  <c r="AH1748" i="1"/>
  <c r="AG1748" i="1" s="1"/>
  <c r="U1748" i="1"/>
  <c r="S1748" i="1"/>
  <c r="R1748" i="1"/>
  <c r="Q1748" i="1"/>
  <c r="O1748" i="1"/>
  <c r="N1748" i="1"/>
  <c r="K1748" i="1"/>
  <c r="M1748" i="1" s="1"/>
  <c r="J1748" i="1"/>
  <c r="I1748" i="1"/>
  <c r="H1748" i="1"/>
  <c r="AH1747" i="1"/>
  <c r="AG1747" i="1" s="1"/>
  <c r="U1747" i="1"/>
  <c r="T1747" i="1" s="1"/>
  <c r="S1747" i="1"/>
  <c r="R1747" i="1"/>
  <c r="Q1747" i="1"/>
  <c r="O1747" i="1"/>
  <c r="N1747" i="1"/>
  <c r="K1747" i="1"/>
  <c r="J1747" i="1"/>
  <c r="I1747" i="1"/>
  <c r="H1747" i="1"/>
  <c r="AH1746" i="1"/>
  <c r="AG1746" i="1" s="1"/>
  <c r="U1746" i="1"/>
  <c r="S1746" i="1"/>
  <c r="R1746" i="1"/>
  <c r="Q1746" i="1"/>
  <c r="O1746" i="1"/>
  <c r="N1746" i="1"/>
  <c r="K1746" i="1"/>
  <c r="J1746" i="1"/>
  <c r="I1746" i="1"/>
  <c r="H1746" i="1"/>
  <c r="AH1745" i="1"/>
  <c r="AG1745" i="1" s="1"/>
  <c r="U1745" i="1"/>
  <c r="T1745" i="1" s="1"/>
  <c r="S1745" i="1"/>
  <c r="R1745" i="1"/>
  <c r="Q1745" i="1"/>
  <c r="O1745" i="1"/>
  <c r="N1745" i="1"/>
  <c r="K1745" i="1"/>
  <c r="J1745" i="1"/>
  <c r="I1745" i="1"/>
  <c r="H1745" i="1"/>
  <c r="AH1744" i="1"/>
  <c r="AG1744" i="1" s="1"/>
  <c r="U1744" i="1"/>
  <c r="S1744" i="1"/>
  <c r="R1744" i="1"/>
  <c r="Q1744" i="1"/>
  <c r="O1744" i="1"/>
  <c r="N1744" i="1"/>
  <c r="K1744" i="1"/>
  <c r="J1744" i="1"/>
  <c r="I1744" i="1"/>
  <c r="H1744" i="1"/>
  <c r="AH1743" i="1"/>
  <c r="AG1743" i="1" s="1"/>
  <c r="U1743" i="1"/>
  <c r="V1743" i="1" s="1"/>
  <c r="S1743" i="1"/>
  <c r="R1743" i="1"/>
  <c r="Q1743" i="1"/>
  <c r="O1743" i="1"/>
  <c r="N1743" i="1"/>
  <c r="K1743" i="1"/>
  <c r="J1743" i="1"/>
  <c r="I1743" i="1"/>
  <c r="H1743" i="1"/>
  <c r="AH1742" i="1"/>
  <c r="AG1742" i="1" s="1"/>
  <c r="U1742" i="1"/>
  <c r="S1742" i="1"/>
  <c r="R1742" i="1"/>
  <c r="Q1742" i="1"/>
  <c r="O1742" i="1"/>
  <c r="N1742" i="1"/>
  <c r="K1742" i="1"/>
  <c r="J1742" i="1"/>
  <c r="I1742" i="1"/>
  <c r="H1742" i="1"/>
  <c r="AH1741" i="1"/>
  <c r="AG1741" i="1" s="1"/>
  <c r="U1741" i="1"/>
  <c r="V1741" i="1" s="1"/>
  <c r="S1741" i="1"/>
  <c r="R1741" i="1"/>
  <c r="Q1741" i="1"/>
  <c r="O1741" i="1"/>
  <c r="N1741" i="1"/>
  <c r="K1741" i="1"/>
  <c r="J1741" i="1"/>
  <c r="I1741" i="1"/>
  <c r="H1741" i="1"/>
  <c r="AH1740" i="1"/>
  <c r="AG1740" i="1" s="1"/>
  <c r="U1740" i="1"/>
  <c r="S1740" i="1"/>
  <c r="R1740" i="1"/>
  <c r="Q1740" i="1"/>
  <c r="O1740" i="1"/>
  <c r="N1740" i="1"/>
  <c r="K1740" i="1"/>
  <c r="J1740" i="1"/>
  <c r="I1740" i="1"/>
  <c r="H1740" i="1"/>
  <c r="AH1739" i="1"/>
  <c r="AG1739" i="1" s="1"/>
  <c r="U1739" i="1"/>
  <c r="S1739" i="1"/>
  <c r="R1739" i="1"/>
  <c r="Q1739" i="1"/>
  <c r="O1739" i="1"/>
  <c r="N1739" i="1"/>
  <c r="K1739" i="1"/>
  <c r="J1739" i="1"/>
  <c r="I1739" i="1"/>
  <c r="H1739" i="1"/>
  <c r="AH1738" i="1"/>
  <c r="AG1738" i="1" s="1"/>
  <c r="U1738" i="1"/>
  <c r="V1738" i="1" s="1"/>
  <c r="S1738" i="1"/>
  <c r="R1738" i="1"/>
  <c r="Q1738" i="1"/>
  <c r="O1738" i="1"/>
  <c r="N1738" i="1"/>
  <c r="K1738" i="1"/>
  <c r="J1738" i="1"/>
  <c r="I1738" i="1"/>
  <c r="H1738" i="1"/>
  <c r="AH1737" i="1"/>
  <c r="AG1737" i="1" s="1"/>
  <c r="U1737" i="1"/>
  <c r="T1737" i="1" s="1"/>
  <c r="S1737" i="1"/>
  <c r="R1737" i="1"/>
  <c r="Q1737" i="1"/>
  <c r="O1737" i="1"/>
  <c r="N1737" i="1"/>
  <c r="K1737" i="1"/>
  <c r="J1737" i="1"/>
  <c r="I1737" i="1"/>
  <c r="H1737" i="1"/>
  <c r="AH1736" i="1"/>
  <c r="AG1736" i="1" s="1"/>
  <c r="U1736" i="1"/>
  <c r="S1736" i="1"/>
  <c r="R1736" i="1"/>
  <c r="Q1736" i="1"/>
  <c r="O1736" i="1"/>
  <c r="N1736" i="1"/>
  <c r="K1736" i="1"/>
  <c r="J1736" i="1"/>
  <c r="I1736" i="1"/>
  <c r="H1736" i="1"/>
  <c r="AH1735" i="1"/>
  <c r="AG1735" i="1" s="1"/>
  <c r="U1735" i="1"/>
  <c r="T1735" i="1" s="1"/>
  <c r="S1735" i="1"/>
  <c r="R1735" i="1"/>
  <c r="Q1735" i="1"/>
  <c r="O1735" i="1"/>
  <c r="N1735" i="1"/>
  <c r="K1735" i="1"/>
  <c r="J1735" i="1"/>
  <c r="I1735" i="1"/>
  <c r="H1735" i="1"/>
  <c r="AH1734" i="1"/>
  <c r="AG1734" i="1" s="1"/>
  <c r="U1734" i="1"/>
  <c r="S1734" i="1"/>
  <c r="R1734" i="1"/>
  <c r="Q1734" i="1"/>
  <c r="O1734" i="1"/>
  <c r="N1734" i="1"/>
  <c r="K1734" i="1"/>
  <c r="J1734" i="1"/>
  <c r="I1734" i="1"/>
  <c r="H1734" i="1"/>
  <c r="AH1733" i="1"/>
  <c r="AG1733" i="1" s="1"/>
  <c r="U1733" i="1"/>
  <c r="S1733" i="1"/>
  <c r="R1733" i="1"/>
  <c r="Q1733" i="1"/>
  <c r="O1733" i="1"/>
  <c r="N1733" i="1"/>
  <c r="K1733" i="1"/>
  <c r="J1733" i="1"/>
  <c r="I1733" i="1"/>
  <c r="H1733" i="1"/>
  <c r="AH1732" i="1"/>
  <c r="AG1732" i="1" s="1"/>
  <c r="U1732" i="1"/>
  <c r="S1732" i="1"/>
  <c r="R1732" i="1"/>
  <c r="Q1732" i="1"/>
  <c r="O1732" i="1"/>
  <c r="N1732" i="1"/>
  <c r="K1732" i="1"/>
  <c r="J1732" i="1"/>
  <c r="I1732" i="1"/>
  <c r="H1732" i="1"/>
  <c r="AH1731" i="1"/>
  <c r="AG1731" i="1" s="1"/>
  <c r="U1731" i="1"/>
  <c r="V1731" i="1" s="1"/>
  <c r="S1731" i="1"/>
  <c r="R1731" i="1"/>
  <c r="Q1731" i="1"/>
  <c r="O1731" i="1"/>
  <c r="N1731" i="1"/>
  <c r="K1731" i="1"/>
  <c r="J1731" i="1"/>
  <c r="I1731" i="1"/>
  <c r="H1731" i="1"/>
  <c r="AH1730" i="1"/>
  <c r="AG1730" i="1" s="1"/>
  <c r="U1730" i="1"/>
  <c r="T1730" i="1" s="1"/>
  <c r="S1730" i="1"/>
  <c r="R1730" i="1"/>
  <c r="Q1730" i="1"/>
  <c r="O1730" i="1"/>
  <c r="N1730" i="1"/>
  <c r="K1730" i="1"/>
  <c r="J1730" i="1"/>
  <c r="I1730" i="1"/>
  <c r="H1730" i="1"/>
  <c r="AH1729" i="1"/>
  <c r="AG1729" i="1" s="1"/>
  <c r="U1729" i="1"/>
  <c r="V1729" i="1" s="1"/>
  <c r="S1729" i="1"/>
  <c r="R1729" i="1"/>
  <c r="Q1729" i="1"/>
  <c r="O1729" i="1"/>
  <c r="N1729" i="1"/>
  <c r="K1729" i="1"/>
  <c r="J1729" i="1"/>
  <c r="I1729" i="1"/>
  <c r="H1729" i="1"/>
  <c r="AH1728" i="1"/>
  <c r="AG1728" i="1" s="1"/>
  <c r="U1728" i="1"/>
  <c r="S1728" i="1"/>
  <c r="R1728" i="1"/>
  <c r="Q1728" i="1"/>
  <c r="O1728" i="1"/>
  <c r="N1728" i="1"/>
  <c r="K1728" i="1"/>
  <c r="J1728" i="1"/>
  <c r="I1728" i="1"/>
  <c r="H1728" i="1"/>
  <c r="AH1727" i="1"/>
  <c r="AG1727" i="1" s="1"/>
  <c r="U1727" i="1"/>
  <c r="V1727" i="1" s="1"/>
  <c r="S1727" i="1"/>
  <c r="R1727" i="1"/>
  <c r="Q1727" i="1"/>
  <c r="O1727" i="1"/>
  <c r="N1727" i="1"/>
  <c r="K1727" i="1"/>
  <c r="J1727" i="1"/>
  <c r="I1727" i="1"/>
  <c r="H1727" i="1"/>
  <c r="AH1726" i="1"/>
  <c r="AG1726" i="1" s="1"/>
  <c r="U1726" i="1"/>
  <c r="S1726" i="1"/>
  <c r="R1726" i="1"/>
  <c r="Q1726" i="1"/>
  <c r="O1726" i="1"/>
  <c r="N1726" i="1"/>
  <c r="K1726" i="1"/>
  <c r="J1726" i="1"/>
  <c r="I1726" i="1"/>
  <c r="H1726" i="1"/>
  <c r="AH1725" i="1"/>
  <c r="AG1725" i="1" s="1"/>
  <c r="U1725" i="1"/>
  <c r="T1725" i="1" s="1"/>
  <c r="S1725" i="1"/>
  <c r="R1725" i="1"/>
  <c r="Q1725" i="1"/>
  <c r="O1725" i="1"/>
  <c r="N1725" i="1"/>
  <c r="K1725" i="1"/>
  <c r="J1725" i="1"/>
  <c r="I1725" i="1"/>
  <c r="H1725" i="1"/>
  <c r="AH1724" i="1"/>
  <c r="AG1724" i="1" s="1"/>
  <c r="U1724" i="1"/>
  <c r="S1724" i="1"/>
  <c r="R1724" i="1"/>
  <c r="Q1724" i="1"/>
  <c r="O1724" i="1"/>
  <c r="N1724" i="1"/>
  <c r="K1724" i="1"/>
  <c r="J1724" i="1"/>
  <c r="I1724" i="1"/>
  <c r="H1724" i="1"/>
  <c r="AH1723" i="1"/>
  <c r="AG1723" i="1" s="1"/>
  <c r="U1723" i="1"/>
  <c r="S1723" i="1"/>
  <c r="R1723" i="1"/>
  <c r="Q1723" i="1"/>
  <c r="O1723" i="1"/>
  <c r="N1723" i="1"/>
  <c r="K1723" i="1"/>
  <c r="J1723" i="1"/>
  <c r="I1723" i="1"/>
  <c r="H1723" i="1"/>
  <c r="AH1722" i="1"/>
  <c r="AG1722" i="1" s="1"/>
  <c r="U1722" i="1"/>
  <c r="S1722" i="1"/>
  <c r="R1722" i="1"/>
  <c r="Q1722" i="1"/>
  <c r="O1722" i="1"/>
  <c r="N1722" i="1"/>
  <c r="K1722" i="1"/>
  <c r="J1722" i="1"/>
  <c r="I1722" i="1"/>
  <c r="H1722" i="1"/>
  <c r="AH1721" i="1"/>
  <c r="AG1721" i="1" s="1"/>
  <c r="U1721" i="1"/>
  <c r="S1721" i="1"/>
  <c r="R1721" i="1"/>
  <c r="Q1721" i="1"/>
  <c r="O1721" i="1"/>
  <c r="N1721" i="1"/>
  <c r="K1721" i="1"/>
  <c r="J1721" i="1"/>
  <c r="I1721" i="1"/>
  <c r="H1721" i="1"/>
  <c r="AH1720" i="1"/>
  <c r="AG1720" i="1" s="1"/>
  <c r="U1720" i="1"/>
  <c r="S1720" i="1"/>
  <c r="R1720" i="1"/>
  <c r="Q1720" i="1"/>
  <c r="O1720" i="1"/>
  <c r="N1720" i="1"/>
  <c r="K1720" i="1"/>
  <c r="J1720" i="1"/>
  <c r="I1720" i="1"/>
  <c r="H1720" i="1"/>
  <c r="AH1719" i="1"/>
  <c r="AG1719" i="1" s="1"/>
  <c r="U1719" i="1"/>
  <c r="V1719" i="1" s="1"/>
  <c r="S1719" i="1"/>
  <c r="R1719" i="1"/>
  <c r="Q1719" i="1"/>
  <c r="O1719" i="1"/>
  <c r="N1719" i="1"/>
  <c r="K1719" i="1"/>
  <c r="J1719" i="1"/>
  <c r="I1719" i="1"/>
  <c r="H1719" i="1"/>
  <c r="AH1718" i="1"/>
  <c r="AG1718" i="1" s="1"/>
  <c r="U1718" i="1"/>
  <c r="T1718" i="1" s="1"/>
  <c r="S1718" i="1"/>
  <c r="R1718" i="1"/>
  <c r="Q1718" i="1"/>
  <c r="O1718" i="1"/>
  <c r="N1718" i="1"/>
  <c r="K1718" i="1"/>
  <c r="J1718" i="1"/>
  <c r="I1718" i="1"/>
  <c r="H1718" i="1"/>
  <c r="AH1717" i="1"/>
  <c r="AG1717" i="1" s="1"/>
  <c r="U1717" i="1"/>
  <c r="S1717" i="1"/>
  <c r="R1717" i="1"/>
  <c r="Q1717" i="1"/>
  <c r="O1717" i="1"/>
  <c r="N1717" i="1"/>
  <c r="K1717" i="1"/>
  <c r="J1717" i="1"/>
  <c r="I1717" i="1"/>
  <c r="H1717" i="1"/>
  <c r="AH1716" i="1"/>
  <c r="AG1716" i="1" s="1"/>
  <c r="U1716" i="1"/>
  <c r="S1716" i="1"/>
  <c r="R1716" i="1"/>
  <c r="Q1716" i="1"/>
  <c r="O1716" i="1"/>
  <c r="N1716" i="1"/>
  <c r="K1716" i="1"/>
  <c r="J1716" i="1"/>
  <c r="I1716" i="1"/>
  <c r="H1716" i="1"/>
  <c r="AH1715" i="1"/>
  <c r="AG1715" i="1" s="1"/>
  <c r="U1715" i="1"/>
  <c r="V1715" i="1" s="1"/>
  <c r="S1715" i="1"/>
  <c r="R1715" i="1"/>
  <c r="Q1715" i="1"/>
  <c r="O1715" i="1"/>
  <c r="N1715" i="1"/>
  <c r="K1715" i="1"/>
  <c r="J1715" i="1"/>
  <c r="I1715" i="1"/>
  <c r="H1715" i="1"/>
  <c r="AH1714" i="1"/>
  <c r="AG1714" i="1" s="1"/>
  <c r="U1714" i="1"/>
  <c r="S1714" i="1"/>
  <c r="R1714" i="1"/>
  <c r="Q1714" i="1"/>
  <c r="O1714" i="1"/>
  <c r="N1714" i="1"/>
  <c r="K1714" i="1"/>
  <c r="J1714" i="1"/>
  <c r="I1714" i="1"/>
  <c r="H1714" i="1"/>
  <c r="AH1713" i="1"/>
  <c r="AG1713" i="1" s="1"/>
  <c r="U1713" i="1"/>
  <c r="S1713" i="1"/>
  <c r="R1713" i="1"/>
  <c r="Q1713" i="1"/>
  <c r="O1713" i="1"/>
  <c r="N1713" i="1"/>
  <c r="K1713" i="1"/>
  <c r="J1713" i="1"/>
  <c r="I1713" i="1"/>
  <c r="H1713" i="1"/>
  <c r="AH1712" i="1"/>
  <c r="AG1712" i="1" s="1"/>
  <c r="U1712" i="1"/>
  <c r="S1712" i="1"/>
  <c r="R1712" i="1"/>
  <c r="Q1712" i="1"/>
  <c r="O1712" i="1"/>
  <c r="N1712" i="1"/>
  <c r="M1712" i="1"/>
  <c r="K1712" i="1"/>
  <c r="J1712" i="1"/>
  <c r="I1712" i="1"/>
  <c r="H1712" i="1"/>
  <c r="AH1711" i="1"/>
  <c r="AG1711" i="1"/>
  <c r="U1711" i="1"/>
  <c r="S1711" i="1"/>
  <c r="R1711" i="1"/>
  <c r="Q1711" i="1"/>
  <c r="O1711" i="1"/>
  <c r="N1711" i="1"/>
  <c r="K1711" i="1"/>
  <c r="J1711" i="1"/>
  <c r="I1711" i="1"/>
  <c r="H1711" i="1"/>
  <c r="AH1710" i="1"/>
  <c r="AG1710" i="1"/>
  <c r="U1710" i="1"/>
  <c r="S1710" i="1"/>
  <c r="R1710" i="1"/>
  <c r="Q1710" i="1"/>
  <c r="O1710" i="1"/>
  <c r="N1710" i="1"/>
  <c r="K1710" i="1"/>
  <c r="J1710" i="1"/>
  <c r="I1710" i="1"/>
  <c r="H1710" i="1"/>
  <c r="AH1709" i="1"/>
  <c r="AG1709" i="1" s="1"/>
  <c r="U1709" i="1"/>
  <c r="S1709" i="1"/>
  <c r="R1709" i="1"/>
  <c r="Q1709" i="1"/>
  <c r="O1709" i="1"/>
  <c r="N1709" i="1"/>
  <c r="M1709" i="1"/>
  <c r="K1709" i="1"/>
  <c r="J1709" i="1"/>
  <c r="I1709" i="1"/>
  <c r="H1709" i="1"/>
  <c r="AH1708" i="1"/>
  <c r="AG1708" i="1"/>
  <c r="U1708" i="1"/>
  <c r="S1708" i="1"/>
  <c r="R1708" i="1"/>
  <c r="Q1708" i="1"/>
  <c r="O1708" i="1"/>
  <c r="N1708" i="1"/>
  <c r="K1708" i="1"/>
  <c r="J1708" i="1"/>
  <c r="I1708" i="1"/>
  <c r="H1708" i="1"/>
  <c r="AH1707" i="1"/>
  <c r="AG1707" i="1"/>
  <c r="U1707" i="1"/>
  <c r="S1707" i="1"/>
  <c r="R1707" i="1"/>
  <c r="Q1707" i="1"/>
  <c r="O1707" i="1"/>
  <c r="N1707" i="1"/>
  <c r="K1707" i="1"/>
  <c r="L1707" i="1" s="1"/>
  <c r="J1707" i="1"/>
  <c r="I1707" i="1"/>
  <c r="H1707" i="1"/>
  <c r="AH1706" i="1"/>
  <c r="AG1706" i="1" s="1"/>
  <c r="U1706" i="1"/>
  <c r="S1706" i="1"/>
  <c r="R1706" i="1"/>
  <c r="Q1706" i="1"/>
  <c r="O1706" i="1"/>
  <c r="N1706" i="1"/>
  <c r="K1706" i="1"/>
  <c r="J1706" i="1"/>
  <c r="I1706" i="1"/>
  <c r="H1706" i="1"/>
  <c r="AH1705" i="1"/>
  <c r="AG1705" i="1" s="1"/>
  <c r="U1705" i="1"/>
  <c r="S1705" i="1"/>
  <c r="R1705" i="1"/>
  <c r="Q1705" i="1"/>
  <c r="O1705" i="1"/>
  <c r="N1705" i="1"/>
  <c r="M1705" i="1"/>
  <c r="K1705" i="1"/>
  <c r="J1705" i="1"/>
  <c r="I1705" i="1"/>
  <c r="H1705" i="1"/>
  <c r="AH1704" i="1"/>
  <c r="AG1704" i="1"/>
  <c r="U1704" i="1"/>
  <c r="S1704" i="1"/>
  <c r="R1704" i="1"/>
  <c r="Q1704" i="1"/>
  <c r="O1704" i="1"/>
  <c r="N1704" i="1"/>
  <c r="K1704" i="1"/>
  <c r="J1704" i="1"/>
  <c r="I1704" i="1"/>
  <c r="H1704" i="1"/>
  <c r="AH1703" i="1"/>
  <c r="AG1703" i="1"/>
  <c r="U1703" i="1"/>
  <c r="S1703" i="1"/>
  <c r="R1703" i="1"/>
  <c r="Q1703" i="1"/>
  <c r="O1703" i="1"/>
  <c r="N1703" i="1"/>
  <c r="K1703" i="1"/>
  <c r="J1703" i="1"/>
  <c r="I1703" i="1"/>
  <c r="H1703" i="1"/>
  <c r="AH1702" i="1"/>
  <c r="AG1702" i="1"/>
  <c r="U1702" i="1"/>
  <c r="T1702" i="1" s="1"/>
  <c r="S1702" i="1"/>
  <c r="R1702" i="1"/>
  <c r="Q1702" i="1"/>
  <c r="O1702" i="1"/>
  <c r="N1702" i="1"/>
  <c r="K1702" i="1"/>
  <c r="M1702" i="1" s="1"/>
  <c r="J1702" i="1"/>
  <c r="I1702" i="1"/>
  <c r="H1702" i="1"/>
  <c r="AH1701" i="1"/>
  <c r="AG1701" i="1"/>
  <c r="U1701" i="1"/>
  <c r="S1701" i="1"/>
  <c r="R1701" i="1"/>
  <c r="Q1701" i="1"/>
  <c r="O1701" i="1"/>
  <c r="N1701" i="1"/>
  <c r="K1701" i="1"/>
  <c r="L1701" i="1" s="1"/>
  <c r="J1701" i="1"/>
  <c r="I1701" i="1"/>
  <c r="H1701" i="1"/>
  <c r="AH1700" i="1"/>
  <c r="AG1700" i="1" s="1"/>
  <c r="U1700" i="1"/>
  <c r="S1700" i="1"/>
  <c r="R1700" i="1"/>
  <c r="Q1700" i="1"/>
  <c r="O1700" i="1"/>
  <c r="N1700" i="1"/>
  <c r="K1700" i="1"/>
  <c r="L1700" i="1" s="1"/>
  <c r="J1700" i="1"/>
  <c r="I1700" i="1"/>
  <c r="H1700" i="1"/>
  <c r="AH1699" i="1"/>
  <c r="AG1699" i="1" s="1"/>
  <c r="U1699" i="1"/>
  <c r="T1699" i="1" s="1"/>
  <c r="S1699" i="1"/>
  <c r="R1699" i="1"/>
  <c r="Q1699" i="1"/>
  <c r="O1699" i="1"/>
  <c r="N1699" i="1"/>
  <c r="K1699" i="1"/>
  <c r="L1699" i="1" s="1"/>
  <c r="J1699" i="1"/>
  <c r="I1699" i="1"/>
  <c r="H1699" i="1"/>
  <c r="AH1698" i="1"/>
  <c r="AG1698" i="1" s="1"/>
  <c r="U1698" i="1"/>
  <c r="S1698" i="1"/>
  <c r="R1698" i="1"/>
  <c r="Q1698" i="1"/>
  <c r="O1698" i="1"/>
  <c r="N1698" i="1"/>
  <c r="K1698" i="1"/>
  <c r="J1698" i="1"/>
  <c r="I1698" i="1"/>
  <c r="H1698" i="1"/>
  <c r="AH1697" i="1"/>
  <c r="AG1697" i="1" s="1"/>
  <c r="U1697" i="1"/>
  <c r="S1697" i="1"/>
  <c r="R1697" i="1"/>
  <c r="Q1697" i="1"/>
  <c r="O1697" i="1"/>
  <c r="N1697" i="1"/>
  <c r="M1697" i="1"/>
  <c r="K1697" i="1"/>
  <c r="J1697" i="1"/>
  <c r="I1697" i="1"/>
  <c r="H1697" i="1"/>
  <c r="AH1696" i="1"/>
  <c r="AG1696" i="1"/>
  <c r="U1696" i="1"/>
  <c r="V1696" i="1" s="1"/>
  <c r="S1696" i="1"/>
  <c r="R1696" i="1"/>
  <c r="Q1696" i="1"/>
  <c r="O1696" i="1"/>
  <c r="N1696" i="1"/>
  <c r="K1696" i="1"/>
  <c r="J1696" i="1"/>
  <c r="I1696" i="1"/>
  <c r="H1696" i="1"/>
  <c r="AH1695" i="1"/>
  <c r="AG1695" i="1" s="1"/>
  <c r="U1695" i="1"/>
  <c r="S1695" i="1"/>
  <c r="R1695" i="1"/>
  <c r="Q1695" i="1"/>
  <c r="O1695" i="1"/>
  <c r="N1695" i="1"/>
  <c r="K1695" i="1"/>
  <c r="L1695" i="1" s="1"/>
  <c r="J1695" i="1"/>
  <c r="I1695" i="1"/>
  <c r="H1695" i="1"/>
  <c r="AH1694" i="1"/>
  <c r="AG1694" i="1" s="1"/>
  <c r="U1694" i="1"/>
  <c r="S1694" i="1"/>
  <c r="R1694" i="1"/>
  <c r="Q1694" i="1"/>
  <c r="O1694" i="1"/>
  <c r="N1694" i="1"/>
  <c r="M1694" i="1"/>
  <c r="K1694" i="1"/>
  <c r="J1694" i="1"/>
  <c r="I1694" i="1"/>
  <c r="H1694" i="1"/>
  <c r="AH1693" i="1"/>
  <c r="AG1693" i="1"/>
  <c r="U1693" i="1"/>
  <c r="S1693" i="1"/>
  <c r="R1693" i="1"/>
  <c r="Q1693" i="1"/>
  <c r="O1693" i="1"/>
  <c r="N1693" i="1"/>
  <c r="K1693" i="1"/>
  <c r="L1693" i="1" s="1"/>
  <c r="J1693" i="1"/>
  <c r="I1693" i="1"/>
  <c r="H1693" i="1"/>
  <c r="AH1692" i="1"/>
  <c r="AG1692" i="1" s="1"/>
  <c r="U1692" i="1"/>
  <c r="T1692" i="1" s="1"/>
  <c r="S1692" i="1"/>
  <c r="R1692" i="1"/>
  <c r="Q1692" i="1"/>
  <c r="O1692" i="1"/>
  <c r="N1692" i="1"/>
  <c r="M1692" i="1"/>
  <c r="K1692" i="1"/>
  <c r="J1692" i="1"/>
  <c r="I1692" i="1"/>
  <c r="H1692" i="1"/>
  <c r="AH1691" i="1"/>
  <c r="AG1691" i="1"/>
  <c r="U1691" i="1"/>
  <c r="T1691" i="1" s="1"/>
  <c r="S1691" i="1"/>
  <c r="R1691" i="1"/>
  <c r="Q1691" i="1"/>
  <c r="O1691" i="1"/>
  <c r="N1691" i="1"/>
  <c r="K1691" i="1"/>
  <c r="J1691" i="1"/>
  <c r="I1691" i="1"/>
  <c r="H1691" i="1"/>
  <c r="AH1690" i="1"/>
  <c r="AG1690" i="1"/>
  <c r="U1690" i="1"/>
  <c r="T1690" i="1" s="1"/>
  <c r="S1690" i="1"/>
  <c r="R1690" i="1"/>
  <c r="Q1690" i="1"/>
  <c r="O1690" i="1"/>
  <c r="N1690" i="1"/>
  <c r="K1690" i="1"/>
  <c r="J1690" i="1"/>
  <c r="I1690" i="1"/>
  <c r="H1690" i="1"/>
  <c r="AH1689" i="1"/>
  <c r="AG1689" i="1"/>
  <c r="U1689" i="1"/>
  <c r="S1689" i="1"/>
  <c r="R1689" i="1"/>
  <c r="Q1689" i="1"/>
  <c r="O1689" i="1"/>
  <c r="N1689" i="1"/>
  <c r="K1689" i="1"/>
  <c r="L1689" i="1" s="1"/>
  <c r="J1689" i="1"/>
  <c r="I1689" i="1"/>
  <c r="H1689" i="1"/>
  <c r="AH1688" i="1"/>
  <c r="AG1688" i="1" s="1"/>
  <c r="U1688" i="1"/>
  <c r="S1688" i="1"/>
  <c r="R1688" i="1"/>
  <c r="Q1688" i="1"/>
  <c r="O1688" i="1"/>
  <c r="N1688" i="1"/>
  <c r="K1688" i="1"/>
  <c r="L1688" i="1" s="1"/>
  <c r="J1688" i="1"/>
  <c r="I1688" i="1"/>
  <c r="H1688" i="1"/>
  <c r="AH1687" i="1"/>
  <c r="AG1687" i="1" s="1"/>
  <c r="U1687" i="1"/>
  <c r="S1687" i="1"/>
  <c r="R1687" i="1"/>
  <c r="Q1687" i="1"/>
  <c r="O1687" i="1"/>
  <c r="N1687" i="1"/>
  <c r="K1687" i="1"/>
  <c r="L1687" i="1" s="1"/>
  <c r="J1687" i="1"/>
  <c r="I1687" i="1"/>
  <c r="H1687" i="1"/>
  <c r="AH1686" i="1"/>
  <c r="AG1686" i="1" s="1"/>
  <c r="U1686" i="1"/>
  <c r="S1686" i="1"/>
  <c r="R1686" i="1"/>
  <c r="Q1686" i="1"/>
  <c r="O1686" i="1"/>
  <c r="N1686" i="1"/>
  <c r="M1686" i="1"/>
  <c r="K1686" i="1"/>
  <c r="L1686" i="1" s="1"/>
  <c r="J1686" i="1"/>
  <c r="I1686" i="1"/>
  <c r="H1686" i="1"/>
  <c r="AH1685" i="1"/>
  <c r="AG1685" i="1" s="1"/>
  <c r="U1685" i="1"/>
  <c r="S1685" i="1"/>
  <c r="R1685" i="1"/>
  <c r="Q1685" i="1"/>
  <c r="O1685" i="1"/>
  <c r="N1685" i="1"/>
  <c r="M1685" i="1"/>
  <c r="K1685" i="1"/>
  <c r="J1685" i="1"/>
  <c r="I1685" i="1"/>
  <c r="H1685" i="1"/>
  <c r="AH1684" i="1"/>
  <c r="AG1684" i="1"/>
  <c r="U1684" i="1"/>
  <c r="V1684" i="1" s="1"/>
  <c r="S1684" i="1"/>
  <c r="R1684" i="1"/>
  <c r="Q1684" i="1"/>
  <c r="O1684" i="1"/>
  <c r="N1684" i="1"/>
  <c r="K1684" i="1"/>
  <c r="J1684" i="1"/>
  <c r="I1684" i="1"/>
  <c r="H1684" i="1"/>
  <c r="AH1683" i="1"/>
  <c r="AG1683" i="1"/>
  <c r="U1683" i="1"/>
  <c r="V1683" i="1" s="1"/>
  <c r="S1683" i="1"/>
  <c r="R1683" i="1"/>
  <c r="Q1683" i="1"/>
  <c r="O1683" i="1"/>
  <c r="N1683" i="1"/>
  <c r="K1683" i="1"/>
  <c r="J1683" i="1"/>
  <c r="I1683" i="1"/>
  <c r="H1683" i="1"/>
  <c r="AH1682" i="1"/>
  <c r="AG1682" i="1"/>
  <c r="U1682" i="1"/>
  <c r="S1682" i="1"/>
  <c r="R1682" i="1"/>
  <c r="Q1682" i="1"/>
  <c r="O1682" i="1"/>
  <c r="N1682" i="1"/>
  <c r="K1682" i="1"/>
  <c r="J1682" i="1"/>
  <c r="I1682" i="1"/>
  <c r="H1682" i="1"/>
  <c r="AH1681" i="1"/>
  <c r="AG1681" i="1"/>
  <c r="U1681" i="1"/>
  <c r="S1681" i="1"/>
  <c r="R1681" i="1"/>
  <c r="Q1681" i="1"/>
  <c r="O1681" i="1"/>
  <c r="N1681" i="1"/>
  <c r="K1681" i="1"/>
  <c r="J1681" i="1"/>
  <c r="I1681" i="1"/>
  <c r="H1681" i="1"/>
  <c r="AH1680" i="1"/>
  <c r="AG1680" i="1" s="1"/>
  <c r="U1680" i="1"/>
  <c r="S1680" i="1"/>
  <c r="R1680" i="1"/>
  <c r="Q1680" i="1"/>
  <c r="O1680" i="1"/>
  <c r="N1680" i="1"/>
  <c r="K1680" i="1"/>
  <c r="L1680" i="1" s="1"/>
  <c r="J1680" i="1"/>
  <c r="I1680" i="1"/>
  <c r="H1680" i="1"/>
  <c r="AH1679" i="1"/>
  <c r="AG1679" i="1" s="1"/>
  <c r="U1679" i="1"/>
  <c r="S1679" i="1"/>
  <c r="R1679" i="1"/>
  <c r="Q1679" i="1"/>
  <c r="O1679" i="1"/>
  <c r="N1679" i="1"/>
  <c r="K1679" i="1"/>
  <c r="L1679" i="1" s="1"/>
  <c r="J1679" i="1"/>
  <c r="I1679" i="1"/>
  <c r="H1679" i="1"/>
  <c r="AH1678" i="1"/>
  <c r="AG1678" i="1" s="1"/>
  <c r="U1678" i="1"/>
  <c r="S1678" i="1"/>
  <c r="R1678" i="1"/>
  <c r="Q1678" i="1"/>
  <c r="O1678" i="1"/>
  <c r="N1678" i="1"/>
  <c r="M1678" i="1"/>
  <c r="K1678" i="1"/>
  <c r="J1678" i="1"/>
  <c r="I1678" i="1"/>
  <c r="H1678" i="1"/>
  <c r="AH1677" i="1"/>
  <c r="AG1677" i="1"/>
  <c r="U1677" i="1"/>
  <c r="S1677" i="1"/>
  <c r="R1677" i="1"/>
  <c r="Q1677" i="1"/>
  <c r="O1677" i="1"/>
  <c r="N1677" i="1"/>
  <c r="K1677" i="1"/>
  <c r="L1677" i="1" s="1"/>
  <c r="J1677" i="1"/>
  <c r="I1677" i="1"/>
  <c r="H1677" i="1"/>
  <c r="AH1676" i="1"/>
  <c r="AG1676" i="1" s="1"/>
  <c r="U1676" i="1"/>
  <c r="T1676" i="1" s="1"/>
  <c r="S1676" i="1"/>
  <c r="R1676" i="1"/>
  <c r="Q1676" i="1"/>
  <c r="O1676" i="1"/>
  <c r="N1676" i="1"/>
  <c r="K1676" i="1"/>
  <c r="L1676" i="1" s="1"/>
  <c r="J1676" i="1"/>
  <c r="I1676" i="1"/>
  <c r="H1676" i="1"/>
  <c r="AH1675" i="1"/>
  <c r="AG1675" i="1" s="1"/>
  <c r="U1675" i="1"/>
  <c r="S1675" i="1"/>
  <c r="R1675" i="1"/>
  <c r="Q1675" i="1"/>
  <c r="O1675" i="1"/>
  <c r="N1675" i="1"/>
  <c r="M1675" i="1"/>
  <c r="K1675" i="1"/>
  <c r="J1675" i="1"/>
  <c r="I1675" i="1"/>
  <c r="H1675" i="1"/>
  <c r="AH1674" i="1"/>
  <c r="AG1674" i="1"/>
  <c r="U1674" i="1"/>
  <c r="T1674" i="1" s="1"/>
  <c r="S1674" i="1"/>
  <c r="R1674" i="1"/>
  <c r="Q1674" i="1"/>
  <c r="O1674" i="1"/>
  <c r="N1674" i="1"/>
  <c r="K1674" i="1"/>
  <c r="J1674" i="1"/>
  <c r="I1674" i="1"/>
  <c r="H1674" i="1"/>
  <c r="AH1673" i="1"/>
  <c r="AG1673" i="1"/>
  <c r="U1673" i="1"/>
  <c r="S1673" i="1"/>
  <c r="R1673" i="1"/>
  <c r="Q1673" i="1"/>
  <c r="O1673" i="1"/>
  <c r="N1673" i="1"/>
  <c r="K1673" i="1"/>
  <c r="J1673" i="1"/>
  <c r="I1673" i="1"/>
  <c r="H1673" i="1"/>
  <c r="AH1672" i="1"/>
  <c r="AG1672" i="1"/>
  <c r="U1672" i="1"/>
  <c r="S1672" i="1"/>
  <c r="R1672" i="1"/>
  <c r="Q1672" i="1"/>
  <c r="O1672" i="1"/>
  <c r="N1672" i="1"/>
  <c r="K1672" i="1"/>
  <c r="J1672" i="1"/>
  <c r="I1672" i="1"/>
  <c r="H1672" i="1"/>
  <c r="AH1671" i="1"/>
  <c r="AG1671" i="1"/>
  <c r="U1671" i="1"/>
  <c r="S1671" i="1"/>
  <c r="R1671" i="1"/>
  <c r="Q1671" i="1"/>
  <c r="O1671" i="1"/>
  <c r="N1671" i="1"/>
  <c r="K1671" i="1"/>
  <c r="J1671" i="1"/>
  <c r="I1671" i="1"/>
  <c r="H1671" i="1"/>
  <c r="AH1670" i="1"/>
  <c r="AG1670" i="1"/>
  <c r="U1670" i="1"/>
  <c r="S1670" i="1"/>
  <c r="R1670" i="1"/>
  <c r="Q1670" i="1"/>
  <c r="O1670" i="1"/>
  <c r="N1670" i="1"/>
  <c r="K1670" i="1"/>
  <c r="J1670" i="1"/>
  <c r="I1670" i="1"/>
  <c r="H1670" i="1"/>
  <c r="AH1669" i="1"/>
  <c r="AG1669" i="1"/>
  <c r="U1669" i="1"/>
  <c r="S1669" i="1"/>
  <c r="R1669" i="1"/>
  <c r="Q1669" i="1"/>
  <c r="O1669" i="1"/>
  <c r="N1669" i="1"/>
  <c r="K1669" i="1"/>
  <c r="L1669" i="1" s="1"/>
  <c r="J1669" i="1"/>
  <c r="I1669" i="1"/>
  <c r="H1669" i="1"/>
  <c r="AH1668" i="1"/>
  <c r="AG1668" i="1" s="1"/>
  <c r="U1668" i="1"/>
  <c r="S1668" i="1"/>
  <c r="R1668" i="1"/>
  <c r="Q1668" i="1"/>
  <c r="O1668" i="1"/>
  <c r="N1668" i="1"/>
  <c r="M1668" i="1"/>
  <c r="K1668" i="1"/>
  <c r="J1668" i="1"/>
  <c r="I1668" i="1"/>
  <c r="H1668" i="1"/>
  <c r="AH1667" i="1"/>
  <c r="AG1667" i="1"/>
  <c r="U1667" i="1"/>
  <c r="S1667" i="1"/>
  <c r="R1667" i="1"/>
  <c r="Q1667" i="1"/>
  <c r="O1667" i="1"/>
  <c r="N1667" i="1"/>
  <c r="K1667" i="1"/>
  <c r="J1667" i="1"/>
  <c r="I1667" i="1"/>
  <c r="H1667" i="1"/>
  <c r="AH1666" i="1"/>
  <c r="AG1666" i="1" s="1"/>
  <c r="U1666" i="1"/>
  <c r="S1666" i="1"/>
  <c r="R1666" i="1"/>
  <c r="Q1666" i="1"/>
  <c r="O1666" i="1"/>
  <c r="N1666" i="1"/>
  <c r="K1666" i="1"/>
  <c r="J1666" i="1"/>
  <c r="I1666" i="1"/>
  <c r="H1666" i="1"/>
  <c r="AH1665" i="1"/>
  <c r="AG1665" i="1" s="1"/>
  <c r="U1665" i="1"/>
  <c r="S1665" i="1"/>
  <c r="R1665" i="1"/>
  <c r="Q1665" i="1"/>
  <c r="O1665" i="1"/>
  <c r="N1665" i="1"/>
  <c r="M1665" i="1"/>
  <c r="K1665" i="1"/>
  <c r="L1665" i="1" s="1"/>
  <c r="J1665" i="1"/>
  <c r="I1665" i="1"/>
  <c r="H1665" i="1"/>
  <c r="AH1664" i="1"/>
  <c r="AG1664" i="1" s="1"/>
  <c r="U1664" i="1"/>
  <c r="S1664" i="1"/>
  <c r="R1664" i="1"/>
  <c r="Q1664" i="1"/>
  <c r="O1664" i="1"/>
  <c r="N1664" i="1"/>
  <c r="L1664" i="1"/>
  <c r="K1664" i="1"/>
  <c r="M1664" i="1" s="1"/>
  <c r="J1664" i="1"/>
  <c r="I1664" i="1"/>
  <c r="H1664" i="1"/>
  <c r="AH1663" i="1"/>
  <c r="AG1663" i="1" s="1"/>
  <c r="U1663" i="1"/>
  <c r="S1663" i="1"/>
  <c r="R1663" i="1"/>
  <c r="Q1663" i="1"/>
  <c r="O1663" i="1"/>
  <c r="N1663" i="1"/>
  <c r="K1663" i="1"/>
  <c r="J1663" i="1"/>
  <c r="I1663" i="1"/>
  <c r="H1663" i="1"/>
  <c r="AH1662" i="1"/>
  <c r="AG1662" i="1" s="1"/>
  <c r="U1662" i="1"/>
  <c r="T1662" i="1" s="1"/>
  <c r="S1662" i="1"/>
  <c r="R1662" i="1"/>
  <c r="Q1662" i="1"/>
  <c r="O1662" i="1"/>
  <c r="N1662" i="1"/>
  <c r="K1662" i="1"/>
  <c r="M1662" i="1" s="1"/>
  <c r="J1662" i="1"/>
  <c r="I1662" i="1"/>
  <c r="H1662" i="1"/>
  <c r="AH1661" i="1"/>
  <c r="AG1661" i="1" s="1"/>
  <c r="U1661" i="1"/>
  <c r="S1661" i="1"/>
  <c r="R1661" i="1"/>
  <c r="Q1661" i="1"/>
  <c r="O1661" i="1"/>
  <c r="N1661" i="1"/>
  <c r="L1661" i="1"/>
  <c r="K1661" i="1"/>
  <c r="M1661" i="1" s="1"/>
  <c r="J1661" i="1"/>
  <c r="I1661" i="1"/>
  <c r="H1661" i="1"/>
  <c r="AH1660" i="1"/>
  <c r="AG1660" i="1" s="1"/>
  <c r="U1660" i="1"/>
  <c r="S1660" i="1"/>
  <c r="R1660" i="1"/>
  <c r="Q1660" i="1"/>
  <c r="O1660" i="1"/>
  <c r="N1660" i="1"/>
  <c r="K1660" i="1"/>
  <c r="J1660" i="1"/>
  <c r="I1660" i="1"/>
  <c r="H1660" i="1"/>
  <c r="AH1659" i="1"/>
  <c r="AG1659" i="1" s="1"/>
  <c r="U1659" i="1"/>
  <c r="V1659" i="1" s="1"/>
  <c r="S1659" i="1"/>
  <c r="R1659" i="1"/>
  <c r="Q1659" i="1"/>
  <c r="O1659" i="1"/>
  <c r="N1659" i="1"/>
  <c r="K1659" i="1"/>
  <c r="J1659" i="1"/>
  <c r="I1659" i="1"/>
  <c r="H1659" i="1"/>
  <c r="AH1658" i="1"/>
  <c r="AG1658" i="1" s="1"/>
  <c r="U1658" i="1"/>
  <c r="T1658" i="1" s="1"/>
  <c r="S1658" i="1"/>
  <c r="R1658" i="1"/>
  <c r="Q1658" i="1"/>
  <c r="O1658" i="1"/>
  <c r="N1658" i="1"/>
  <c r="K1658" i="1"/>
  <c r="M1658" i="1" s="1"/>
  <c r="J1658" i="1"/>
  <c r="I1658" i="1"/>
  <c r="H1658" i="1"/>
  <c r="AH1657" i="1"/>
  <c r="AG1657" i="1" s="1"/>
  <c r="U1657" i="1"/>
  <c r="V1657" i="1" s="1"/>
  <c r="S1657" i="1"/>
  <c r="R1657" i="1"/>
  <c r="Q1657" i="1"/>
  <c r="O1657" i="1"/>
  <c r="N1657" i="1"/>
  <c r="K1657" i="1"/>
  <c r="J1657" i="1"/>
  <c r="I1657" i="1"/>
  <c r="H1657" i="1"/>
  <c r="AH1656" i="1"/>
  <c r="AG1656" i="1" s="1"/>
  <c r="U1656" i="1"/>
  <c r="T1656" i="1" s="1"/>
  <c r="S1656" i="1"/>
  <c r="R1656" i="1"/>
  <c r="Q1656" i="1"/>
  <c r="O1656" i="1"/>
  <c r="N1656" i="1"/>
  <c r="K1656" i="1"/>
  <c r="J1656" i="1"/>
  <c r="I1656" i="1"/>
  <c r="H1656" i="1"/>
  <c r="AH1655" i="1"/>
  <c r="AG1655" i="1" s="1"/>
  <c r="U1655" i="1"/>
  <c r="T1655" i="1" s="1"/>
  <c r="S1655" i="1"/>
  <c r="R1655" i="1"/>
  <c r="Q1655" i="1"/>
  <c r="O1655" i="1"/>
  <c r="N1655" i="1"/>
  <c r="K1655" i="1"/>
  <c r="J1655" i="1"/>
  <c r="I1655" i="1"/>
  <c r="H1655" i="1"/>
  <c r="AH1654" i="1"/>
  <c r="AG1654" i="1" s="1"/>
  <c r="U1654" i="1"/>
  <c r="S1654" i="1"/>
  <c r="R1654" i="1"/>
  <c r="Q1654" i="1"/>
  <c r="O1654" i="1"/>
  <c r="N1654" i="1"/>
  <c r="K1654" i="1"/>
  <c r="L1654" i="1" s="1"/>
  <c r="J1654" i="1"/>
  <c r="I1654" i="1"/>
  <c r="H1654" i="1"/>
  <c r="AH1653" i="1"/>
  <c r="AG1653" i="1" s="1"/>
  <c r="U1653" i="1"/>
  <c r="T1653" i="1" s="1"/>
  <c r="S1653" i="1"/>
  <c r="R1653" i="1"/>
  <c r="Q1653" i="1"/>
  <c r="O1653" i="1"/>
  <c r="N1653" i="1"/>
  <c r="K1653" i="1"/>
  <c r="M1653" i="1" s="1"/>
  <c r="J1653" i="1"/>
  <c r="I1653" i="1"/>
  <c r="H1653" i="1"/>
  <c r="AH1652" i="1"/>
  <c r="AG1652" i="1" s="1"/>
  <c r="U1652" i="1"/>
  <c r="S1652" i="1"/>
  <c r="R1652" i="1"/>
  <c r="Q1652" i="1"/>
  <c r="O1652" i="1"/>
  <c r="N1652" i="1"/>
  <c r="K1652" i="1"/>
  <c r="M1652" i="1" s="1"/>
  <c r="J1652" i="1"/>
  <c r="I1652" i="1"/>
  <c r="H1652" i="1"/>
  <c r="AH1651" i="1"/>
  <c r="AG1651" i="1" s="1"/>
  <c r="U1651" i="1"/>
  <c r="S1651" i="1"/>
  <c r="R1651" i="1"/>
  <c r="Q1651" i="1"/>
  <c r="O1651" i="1"/>
  <c r="N1651" i="1"/>
  <c r="K1651" i="1"/>
  <c r="J1651" i="1"/>
  <c r="I1651" i="1"/>
  <c r="H1651" i="1"/>
  <c r="AH1650" i="1"/>
  <c r="AG1650" i="1" s="1"/>
  <c r="U1650" i="1"/>
  <c r="T1650" i="1" s="1"/>
  <c r="S1650" i="1"/>
  <c r="R1650" i="1"/>
  <c r="Q1650" i="1"/>
  <c r="O1650" i="1"/>
  <c r="N1650" i="1"/>
  <c r="K1650" i="1"/>
  <c r="M1650" i="1" s="1"/>
  <c r="J1650" i="1"/>
  <c r="I1650" i="1"/>
  <c r="H1650" i="1"/>
  <c r="AH1649" i="1"/>
  <c r="AG1649" i="1" s="1"/>
  <c r="U1649" i="1"/>
  <c r="V1649" i="1" s="1"/>
  <c r="S1649" i="1"/>
  <c r="R1649" i="1"/>
  <c r="Q1649" i="1"/>
  <c r="O1649" i="1"/>
  <c r="N1649" i="1"/>
  <c r="K1649" i="1"/>
  <c r="J1649" i="1"/>
  <c r="I1649" i="1"/>
  <c r="H1649" i="1"/>
  <c r="AH1648" i="1"/>
  <c r="AG1648" i="1" s="1"/>
  <c r="U1648" i="1"/>
  <c r="T1648" i="1" s="1"/>
  <c r="S1648" i="1"/>
  <c r="R1648" i="1"/>
  <c r="Q1648" i="1"/>
  <c r="O1648" i="1"/>
  <c r="N1648" i="1"/>
  <c r="K1648" i="1"/>
  <c r="M1648" i="1" s="1"/>
  <c r="J1648" i="1"/>
  <c r="I1648" i="1"/>
  <c r="H1648" i="1"/>
  <c r="AH1647" i="1"/>
  <c r="AG1647" i="1" s="1"/>
  <c r="U1647" i="1"/>
  <c r="T1647" i="1" s="1"/>
  <c r="S1647" i="1"/>
  <c r="R1647" i="1"/>
  <c r="Q1647" i="1"/>
  <c r="O1647" i="1"/>
  <c r="N1647" i="1"/>
  <c r="K1647" i="1"/>
  <c r="J1647" i="1"/>
  <c r="I1647" i="1"/>
  <c r="H1647" i="1"/>
  <c r="AH1646" i="1"/>
  <c r="AG1646" i="1" s="1"/>
  <c r="U1646" i="1"/>
  <c r="T1646" i="1" s="1"/>
  <c r="S1646" i="1"/>
  <c r="R1646" i="1"/>
  <c r="Q1646" i="1"/>
  <c r="O1646" i="1"/>
  <c r="N1646" i="1"/>
  <c r="L1646" i="1"/>
  <c r="K1646" i="1"/>
  <c r="M1646" i="1" s="1"/>
  <c r="J1646" i="1"/>
  <c r="I1646" i="1"/>
  <c r="H1646" i="1"/>
  <c r="AH1645" i="1"/>
  <c r="AG1645" i="1" s="1"/>
  <c r="U1645" i="1"/>
  <c r="S1645" i="1"/>
  <c r="R1645" i="1"/>
  <c r="Q1645" i="1"/>
  <c r="O1645" i="1"/>
  <c r="N1645" i="1"/>
  <c r="K1645" i="1"/>
  <c r="M1645" i="1" s="1"/>
  <c r="J1645" i="1"/>
  <c r="I1645" i="1"/>
  <c r="H1645" i="1"/>
  <c r="AH1644" i="1"/>
  <c r="AG1644" i="1" s="1"/>
  <c r="U1644" i="1"/>
  <c r="S1644" i="1"/>
  <c r="R1644" i="1"/>
  <c r="Q1644" i="1"/>
  <c r="O1644" i="1"/>
  <c r="N1644" i="1"/>
  <c r="K1644" i="1"/>
  <c r="M1644" i="1" s="1"/>
  <c r="J1644" i="1"/>
  <c r="I1644" i="1"/>
  <c r="H1644" i="1"/>
  <c r="AH1643" i="1"/>
  <c r="AG1643" i="1" s="1"/>
  <c r="U1643" i="1"/>
  <c r="S1643" i="1"/>
  <c r="R1643" i="1"/>
  <c r="Q1643" i="1"/>
  <c r="O1643" i="1"/>
  <c r="N1643" i="1"/>
  <c r="K1643" i="1"/>
  <c r="J1643" i="1"/>
  <c r="I1643" i="1"/>
  <c r="H1643" i="1"/>
  <c r="AH1642" i="1"/>
  <c r="AG1642" i="1" s="1"/>
  <c r="U1642" i="1"/>
  <c r="S1642" i="1"/>
  <c r="R1642" i="1"/>
  <c r="Q1642" i="1"/>
  <c r="O1642" i="1"/>
  <c r="N1642" i="1"/>
  <c r="M1642" i="1"/>
  <c r="K1642" i="1"/>
  <c r="L1642" i="1" s="1"/>
  <c r="J1642" i="1"/>
  <c r="I1642" i="1"/>
  <c r="H1642" i="1"/>
  <c r="AH1641" i="1"/>
  <c r="AG1641" i="1" s="1"/>
  <c r="U1641" i="1"/>
  <c r="S1641" i="1"/>
  <c r="R1641" i="1"/>
  <c r="Q1641" i="1"/>
  <c r="O1641" i="1"/>
  <c r="N1641" i="1"/>
  <c r="K1641" i="1"/>
  <c r="J1641" i="1"/>
  <c r="I1641" i="1"/>
  <c r="H1641" i="1"/>
  <c r="AH1640" i="1"/>
  <c r="AG1640" i="1" s="1"/>
  <c r="U1640" i="1"/>
  <c r="T1640" i="1" s="1"/>
  <c r="S1640" i="1"/>
  <c r="R1640" i="1"/>
  <c r="Q1640" i="1"/>
  <c r="O1640" i="1"/>
  <c r="N1640" i="1"/>
  <c r="L1640" i="1"/>
  <c r="K1640" i="1"/>
  <c r="M1640" i="1" s="1"/>
  <c r="J1640" i="1"/>
  <c r="I1640" i="1"/>
  <c r="H1640" i="1"/>
  <c r="AH1639" i="1"/>
  <c r="AG1639" i="1" s="1"/>
  <c r="U1639" i="1"/>
  <c r="S1639" i="1"/>
  <c r="R1639" i="1"/>
  <c r="Q1639" i="1"/>
  <c r="O1639" i="1"/>
  <c r="N1639" i="1"/>
  <c r="K1639" i="1"/>
  <c r="J1639" i="1"/>
  <c r="I1639" i="1"/>
  <c r="H1639" i="1"/>
  <c r="AH1638" i="1"/>
  <c r="AG1638" i="1" s="1"/>
  <c r="U1638" i="1"/>
  <c r="T1638" i="1" s="1"/>
  <c r="S1638" i="1"/>
  <c r="R1638" i="1"/>
  <c r="Q1638" i="1"/>
  <c r="O1638" i="1"/>
  <c r="N1638" i="1"/>
  <c r="L1638" i="1"/>
  <c r="K1638" i="1"/>
  <c r="M1638" i="1" s="1"/>
  <c r="J1638" i="1"/>
  <c r="I1638" i="1"/>
  <c r="H1638" i="1"/>
  <c r="AH1637" i="1"/>
  <c r="AG1637" i="1" s="1"/>
  <c r="U1637" i="1"/>
  <c r="S1637" i="1"/>
  <c r="R1637" i="1"/>
  <c r="Q1637" i="1"/>
  <c r="O1637" i="1"/>
  <c r="N1637" i="1"/>
  <c r="M1637" i="1"/>
  <c r="L1637" i="1"/>
  <c r="K1637" i="1"/>
  <c r="J1637" i="1"/>
  <c r="I1637" i="1"/>
  <c r="H1637" i="1"/>
  <c r="AH1636" i="1"/>
  <c r="AG1636" i="1" s="1"/>
  <c r="U1636" i="1"/>
  <c r="S1636" i="1"/>
  <c r="R1636" i="1"/>
  <c r="Q1636" i="1"/>
  <c r="O1636" i="1"/>
  <c r="N1636" i="1"/>
  <c r="L1636" i="1"/>
  <c r="K1636" i="1"/>
  <c r="M1636" i="1" s="1"/>
  <c r="J1636" i="1"/>
  <c r="I1636" i="1"/>
  <c r="H1636" i="1"/>
  <c r="AH1635" i="1"/>
  <c r="AG1635" i="1" s="1"/>
  <c r="U1635" i="1"/>
  <c r="S1635" i="1"/>
  <c r="R1635" i="1"/>
  <c r="Q1635" i="1"/>
  <c r="O1635" i="1"/>
  <c r="N1635" i="1"/>
  <c r="M1635" i="1"/>
  <c r="K1635" i="1"/>
  <c r="L1635" i="1" s="1"/>
  <c r="J1635" i="1"/>
  <c r="I1635" i="1"/>
  <c r="H1635" i="1"/>
  <c r="AH1634" i="1"/>
  <c r="AG1634" i="1" s="1"/>
  <c r="U1634" i="1"/>
  <c r="S1634" i="1"/>
  <c r="R1634" i="1"/>
  <c r="Q1634" i="1"/>
  <c r="O1634" i="1"/>
  <c r="N1634" i="1"/>
  <c r="M1634" i="1"/>
  <c r="K1634" i="1"/>
  <c r="J1634" i="1"/>
  <c r="L1634" i="1" s="1"/>
  <c r="I1634" i="1"/>
  <c r="H1634" i="1"/>
  <c r="AH1633" i="1"/>
  <c r="AG1633" i="1" s="1"/>
  <c r="U1633" i="1"/>
  <c r="T1633" i="1" s="1"/>
  <c r="S1633" i="1"/>
  <c r="R1633" i="1"/>
  <c r="Q1633" i="1"/>
  <c r="O1633" i="1"/>
  <c r="N1633" i="1"/>
  <c r="M1633" i="1"/>
  <c r="K1633" i="1"/>
  <c r="J1633" i="1"/>
  <c r="I1633" i="1"/>
  <c r="H1633" i="1"/>
  <c r="AH1632" i="1"/>
  <c r="AG1632" i="1" s="1"/>
  <c r="U1632" i="1"/>
  <c r="T1632" i="1" s="1"/>
  <c r="S1632" i="1"/>
  <c r="R1632" i="1"/>
  <c r="Q1632" i="1"/>
  <c r="O1632" i="1"/>
  <c r="N1632" i="1"/>
  <c r="K1632" i="1"/>
  <c r="M1632" i="1" s="1"/>
  <c r="J1632" i="1"/>
  <c r="L1632" i="1" s="1"/>
  <c r="I1632" i="1"/>
  <c r="H1632" i="1"/>
  <c r="AH1631" i="1"/>
  <c r="AG1631" i="1" s="1"/>
  <c r="U1631" i="1"/>
  <c r="T1631" i="1" s="1"/>
  <c r="S1631" i="1"/>
  <c r="R1631" i="1"/>
  <c r="Q1631" i="1"/>
  <c r="O1631" i="1"/>
  <c r="N1631" i="1"/>
  <c r="K1631" i="1"/>
  <c r="J1631" i="1"/>
  <c r="I1631" i="1"/>
  <c r="H1631" i="1"/>
  <c r="AH1630" i="1"/>
  <c r="AG1630" i="1" s="1"/>
  <c r="U1630" i="1"/>
  <c r="T1630" i="1" s="1"/>
  <c r="S1630" i="1"/>
  <c r="R1630" i="1"/>
  <c r="Q1630" i="1"/>
  <c r="O1630" i="1"/>
  <c r="N1630" i="1"/>
  <c r="M1630" i="1"/>
  <c r="K1630" i="1"/>
  <c r="L1630" i="1" s="1"/>
  <c r="J1630" i="1"/>
  <c r="I1630" i="1"/>
  <c r="H1630" i="1"/>
  <c r="AH1629" i="1"/>
  <c r="AG1629" i="1" s="1"/>
  <c r="U1629" i="1"/>
  <c r="S1629" i="1"/>
  <c r="R1629" i="1"/>
  <c r="Q1629" i="1"/>
  <c r="O1629" i="1"/>
  <c r="N1629" i="1"/>
  <c r="K1629" i="1"/>
  <c r="J1629" i="1"/>
  <c r="I1629" i="1"/>
  <c r="H1629" i="1"/>
  <c r="AH1628" i="1"/>
  <c r="AG1628" i="1" s="1"/>
  <c r="U1628" i="1"/>
  <c r="S1628" i="1"/>
  <c r="R1628" i="1"/>
  <c r="Q1628" i="1"/>
  <c r="O1628" i="1"/>
  <c r="N1628" i="1"/>
  <c r="K1628" i="1"/>
  <c r="J1628" i="1"/>
  <c r="I1628" i="1"/>
  <c r="H1628" i="1"/>
  <c r="AH1627" i="1"/>
  <c r="AG1627" i="1" s="1"/>
  <c r="U1627" i="1"/>
  <c r="S1627" i="1"/>
  <c r="R1627" i="1"/>
  <c r="Q1627" i="1"/>
  <c r="O1627" i="1"/>
  <c r="N1627" i="1"/>
  <c r="M1627" i="1"/>
  <c r="K1627" i="1"/>
  <c r="J1627" i="1"/>
  <c r="I1627" i="1"/>
  <c r="H1627" i="1"/>
  <c r="AH1626" i="1"/>
  <c r="AG1626" i="1" s="1"/>
  <c r="U1626" i="1"/>
  <c r="T1626" i="1" s="1"/>
  <c r="S1626" i="1"/>
  <c r="R1626" i="1"/>
  <c r="Q1626" i="1"/>
  <c r="O1626" i="1"/>
  <c r="N1626" i="1"/>
  <c r="M1626" i="1"/>
  <c r="K1626" i="1"/>
  <c r="L1626" i="1" s="1"/>
  <c r="J1626" i="1"/>
  <c r="I1626" i="1"/>
  <c r="H1626" i="1"/>
  <c r="AH1625" i="1"/>
  <c r="AG1625" i="1" s="1"/>
  <c r="U1625" i="1"/>
  <c r="V1625" i="1" s="1"/>
  <c r="S1625" i="1"/>
  <c r="R1625" i="1"/>
  <c r="Q1625" i="1"/>
  <c r="O1625" i="1"/>
  <c r="N1625" i="1"/>
  <c r="K1625" i="1"/>
  <c r="J1625" i="1"/>
  <c r="I1625" i="1"/>
  <c r="H1625" i="1"/>
  <c r="AH1624" i="1"/>
  <c r="AG1624" i="1" s="1"/>
  <c r="U1624" i="1"/>
  <c r="T1624" i="1" s="1"/>
  <c r="S1624" i="1"/>
  <c r="R1624" i="1"/>
  <c r="Q1624" i="1"/>
  <c r="O1624" i="1"/>
  <c r="N1624" i="1"/>
  <c r="L1624" i="1"/>
  <c r="K1624" i="1"/>
  <c r="M1624" i="1" s="1"/>
  <c r="J1624" i="1"/>
  <c r="I1624" i="1"/>
  <c r="H1624" i="1"/>
  <c r="AH1623" i="1"/>
  <c r="AG1623" i="1" s="1"/>
  <c r="U1623" i="1"/>
  <c r="S1623" i="1"/>
  <c r="R1623" i="1"/>
  <c r="Q1623" i="1"/>
  <c r="O1623" i="1"/>
  <c r="N1623" i="1"/>
  <c r="K1623" i="1"/>
  <c r="J1623" i="1"/>
  <c r="I1623" i="1"/>
  <c r="H1623" i="1"/>
  <c r="AH1622" i="1"/>
  <c r="AG1622" i="1" s="1"/>
  <c r="U1622" i="1"/>
  <c r="S1622" i="1"/>
  <c r="R1622" i="1"/>
  <c r="Q1622" i="1"/>
  <c r="O1622" i="1"/>
  <c r="N1622" i="1"/>
  <c r="M1622" i="1"/>
  <c r="L1622" i="1"/>
  <c r="K1622" i="1"/>
  <c r="J1622" i="1"/>
  <c r="I1622" i="1"/>
  <c r="H1622" i="1"/>
  <c r="AH1621" i="1"/>
  <c r="AG1621" i="1" s="1"/>
  <c r="U1621" i="1"/>
  <c r="S1621" i="1"/>
  <c r="R1621" i="1"/>
  <c r="Q1621" i="1"/>
  <c r="O1621" i="1"/>
  <c r="N1621" i="1"/>
  <c r="M1621" i="1"/>
  <c r="K1621" i="1"/>
  <c r="J1621" i="1"/>
  <c r="I1621" i="1"/>
  <c r="H1621" i="1"/>
  <c r="AH1620" i="1"/>
  <c r="AG1620" i="1" s="1"/>
  <c r="U1620" i="1"/>
  <c r="S1620" i="1"/>
  <c r="R1620" i="1"/>
  <c r="Q1620" i="1"/>
  <c r="O1620" i="1"/>
  <c r="N1620" i="1"/>
  <c r="K1620" i="1"/>
  <c r="M1620" i="1" s="1"/>
  <c r="J1620" i="1"/>
  <c r="I1620" i="1"/>
  <c r="H1620" i="1"/>
  <c r="AH1619" i="1"/>
  <c r="AG1619" i="1" s="1"/>
  <c r="U1619" i="1"/>
  <c r="S1619" i="1"/>
  <c r="R1619" i="1"/>
  <c r="Q1619" i="1"/>
  <c r="O1619" i="1"/>
  <c r="N1619" i="1"/>
  <c r="K1619" i="1"/>
  <c r="J1619" i="1"/>
  <c r="I1619" i="1"/>
  <c r="H1619" i="1"/>
  <c r="AH1618" i="1"/>
  <c r="AG1618" i="1" s="1"/>
  <c r="U1618" i="1"/>
  <c r="T1618" i="1" s="1"/>
  <c r="S1618" i="1"/>
  <c r="R1618" i="1"/>
  <c r="Q1618" i="1"/>
  <c r="O1618" i="1"/>
  <c r="N1618" i="1"/>
  <c r="L1618" i="1"/>
  <c r="K1618" i="1"/>
  <c r="M1618" i="1" s="1"/>
  <c r="J1618" i="1"/>
  <c r="I1618" i="1"/>
  <c r="H1618" i="1"/>
  <c r="AH1617" i="1"/>
  <c r="AG1617" i="1" s="1"/>
  <c r="U1617" i="1"/>
  <c r="S1617" i="1"/>
  <c r="R1617" i="1"/>
  <c r="Q1617" i="1"/>
  <c r="O1617" i="1"/>
  <c r="N1617" i="1"/>
  <c r="M1617" i="1"/>
  <c r="K1617" i="1"/>
  <c r="J1617" i="1"/>
  <c r="I1617" i="1"/>
  <c r="H1617" i="1"/>
  <c r="AH1616" i="1"/>
  <c r="AG1616" i="1" s="1"/>
  <c r="U1616" i="1"/>
  <c r="S1616" i="1"/>
  <c r="R1616" i="1"/>
  <c r="Q1616" i="1"/>
  <c r="O1616" i="1"/>
  <c r="N1616" i="1"/>
  <c r="L1616" i="1"/>
  <c r="K1616" i="1"/>
  <c r="M1616" i="1" s="1"/>
  <c r="J1616" i="1"/>
  <c r="I1616" i="1"/>
  <c r="H1616" i="1"/>
  <c r="AH1615" i="1"/>
  <c r="AG1615" i="1" s="1"/>
  <c r="U1615" i="1"/>
  <c r="S1615" i="1"/>
  <c r="R1615" i="1"/>
  <c r="Q1615" i="1"/>
  <c r="O1615" i="1"/>
  <c r="N1615" i="1"/>
  <c r="K1615" i="1"/>
  <c r="J1615" i="1"/>
  <c r="I1615" i="1"/>
  <c r="H1615" i="1"/>
  <c r="AH1614" i="1"/>
  <c r="AG1614" i="1" s="1"/>
  <c r="U1614" i="1"/>
  <c r="S1614" i="1"/>
  <c r="R1614" i="1"/>
  <c r="Q1614" i="1"/>
  <c r="O1614" i="1"/>
  <c r="N1614" i="1"/>
  <c r="L1614" i="1"/>
  <c r="K1614" i="1"/>
  <c r="M1614" i="1" s="1"/>
  <c r="J1614" i="1"/>
  <c r="I1614" i="1"/>
  <c r="H1614" i="1"/>
  <c r="AH1613" i="1"/>
  <c r="AG1613" i="1" s="1"/>
  <c r="U1613" i="1"/>
  <c r="S1613" i="1"/>
  <c r="R1613" i="1"/>
  <c r="Q1613" i="1"/>
  <c r="O1613" i="1"/>
  <c r="N1613" i="1"/>
  <c r="M1613" i="1"/>
  <c r="K1613" i="1"/>
  <c r="L1613" i="1" s="1"/>
  <c r="J1613" i="1"/>
  <c r="I1613" i="1"/>
  <c r="H1613" i="1"/>
  <c r="AH1612" i="1"/>
  <c r="AG1612" i="1" s="1"/>
  <c r="U1612" i="1"/>
  <c r="V1612" i="1" s="1"/>
  <c r="S1612" i="1"/>
  <c r="R1612" i="1"/>
  <c r="Q1612" i="1"/>
  <c r="O1612" i="1"/>
  <c r="N1612" i="1"/>
  <c r="L1612" i="1"/>
  <c r="K1612" i="1"/>
  <c r="M1612" i="1" s="1"/>
  <c r="J1612" i="1"/>
  <c r="I1612" i="1"/>
  <c r="H1612" i="1"/>
  <c r="AH1611" i="1"/>
  <c r="AG1611" i="1" s="1"/>
  <c r="U1611" i="1"/>
  <c r="S1611" i="1"/>
  <c r="R1611" i="1"/>
  <c r="Q1611" i="1"/>
  <c r="O1611" i="1"/>
  <c r="N1611" i="1"/>
  <c r="K1611" i="1"/>
  <c r="J1611" i="1"/>
  <c r="I1611" i="1"/>
  <c r="H1611" i="1"/>
  <c r="AH1610" i="1"/>
  <c r="AG1610" i="1" s="1"/>
  <c r="U1610" i="1"/>
  <c r="S1610" i="1"/>
  <c r="R1610" i="1"/>
  <c r="Q1610" i="1"/>
  <c r="O1610" i="1"/>
  <c r="N1610" i="1"/>
  <c r="L1610" i="1"/>
  <c r="K1610" i="1"/>
  <c r="M1610" i="1" s="1"/>
  <c r="J1610" i="1"/>
  <c r="I1610" i="1"/>
  <c r="H1610" i="1"/>
  <c r="AH1609" i="1"/>
  <c r="AG1609" i="1" s="1"/>
  <c r="U1609" i="1"/>
  <c r="S1609" i="1"/>
  <c r="R1609" i="1"/>
  <c r="Q1609" i="1"/>
  <c r="O1609" i="1"/>
  <c r="N1609" i="1"/>
  <c r="K1609" i="1"/>
  <c r="L1609" i="1" s="1"/>
  <c r="J1609" i="1"/>
  <c r="I1609" i="1"/>
  <c r="H1609" i="1"/>
  <c r="AH1608" i="1"/>
  <c r="AG1608" i="1" s="1"/>
  <c r="U1608" i="1"/>
  <c r="T1608" i="1" s="1"/>
  <c r="S1608" i="1"/>
  <c r="R1608" i="1"/>
  <c r="Q1608" i="1"/>
  <c r="O1608" i="1"/>
  <c r="N1608" i="1"/>
  <c r="K1608" i="1"/>
  <c r="M1608" i="1" s="1"/>
  <c r="J1608" i="1"/>
  <c r="I1608" i="1"/>
  <c r="H1608" i="1"/>
  <c r="AH1607" i="1"/>
  <c r="AG1607" i="1" s="1"/>
  <c r="U1607" i="1"/>
  <c r="S1607" i="1"/>
  <c r="R1607" i="1"/>
  <c r="Q1607" i="1"/>
  <c r="O1607" i="1"/>
  <c r="N1607" i="1"/>
  <c r="K1607" i="1"/>
  <c r="J1607" i="1"/>
  <c r="I1607" i="1"/>
  <c r="H1607" i="1"/>
  <c r="AH1606" i="1"/>
  <c r="AG1606" i="1" s="1"/>
  <c r="U1606" i="1"/>
  <c r="S1606" i="1"/>
  <c r="R1606" i="1"/>
  <c r="Q1606" i="1"/>
  <c r="O1606" i="1"/>
  <c r="N1606" i="1"/>
  <c r="K1606" i="1"/>
  <c r="M1606" i="1" s="1"/>
  <c r="J1606" i="1"/>
  <c r="I1606" i="1"/>
  <c r="H1606" i="1"/>
  <c r="AH1605" i="1"/>
  <c r="AG1605" i="1" s="1"/>
  <c r="U1605" i="1"/>
  <c r="S1605" i="1"/>
  <c r="R1605" i="1"/>
  <c r="Q1605" i="1"/>
  <c r="O1605" i="1"/>
  <c r="N1605" i="1"/>
  <c r="K1605" i="1"/>
  <c r="M1605" i="1" s="1"/>
  <c r="J1605" i="1"/>
  <c r="I1605" i="1"/>
  <c r="H1605" i="1"/>
  <c r="AH1604" i="1"/>
  <c r="AG1604" i="1" s="1"/>
  <c r="U1604" i="1"/>
  <c r="V1604" i="1" s="1"/>
  <c r="S1604" i="1"/>
  <c r="R1604" i="1"/>
  <c r="Q1604" i="1"/>
  <c r="O1604" i="1"/>
  <c r="N1604" i="1"/>
  <c r="K1604" i="1"/>
  <c r="M1604" i="1" s="1"/>
  <c r="J1604" i="1"/>
  <c r="I1604" i="1"/>
  <c r="H1604" i="1"/>
  <c r="AH1603" i="1"/>
  <c r="AG1603" i="1" s="1"/>
  <c r="U1603" i="1"/>
  <c r="S1603" i="1"/>
  <c r="R1603" i="1"/>
  <c r="Q1603" i="1"/>
  <c r="O1603" i="1"/>
  <c r="N1603" i="1"/>
  <c r="K1603" i="1"/>
  <c r="L1603" i="1" s="1"/>
  <c r="J1603" i="1"/>
  <c r="I1603" i="1"/>
  <c r="H1603" i="1"/>
  <c r="AH1602" i="1"/>
  <c r="AG1602" i="1" s="1"/>
  <c r="U1602" i="1"/>
  <c r="T1602" i="1" s="1"/>
  <c r="S1602" i="1"/>
  <c r="R1602" i="1"/>
  <c r="Q1602" i="1"/>
  <c r="O1602" i="1"/>
  <c r="N1602" i="1"/>
  <c r="L1602" i="1"/>
  <c r="K1602" i="1"/>
  <c r="M1602" i="1" s="1"/>
  <c r="J1602" i="1"/>
  <c r="I1602" i="1"/>
  <c r="H1602" i="1"/>
  <c r="AH1601" i="1"/>
  <c r="AG1601" i="1" s="1"/>
  <c r="U1601" i="1"/>
  <c r="S1601" i="1"/>
  <c r="R1601" i="1"/>
  <c r="Q1601" i="1"/>
  <c r="O1601" i="1"/>
  <c r="N1601" i="1"/>
  <c r="M1601" i="1"/>
  <c r="K1601" i="1"/>
  <c r="L1601" i="1" s="1"/>
  <c r="J1601" i="1"/>
  <c r="I1601" i="1"/>
  <c r="H1601" i="1"/>
  <c r="AH1600" i="1"/>
  <c r="AG1600" i="1" s="1"/>
  <c r="U1600" i="1"/>
  <c r="S1600" i="1"/>
  <c r="R1600" i="1"/>
  <c r="Q1600" i="1"/>
  <c r="O1600" i="1"/>
  <c r="N1600" i="1"/>
  <c r="L1600" i="1"/>
  <c r="K1600" i="1"/>
  <c r="M1600" i="1" s="1"/>
  <c r="J1600" i="1"/>
  <c r="I1600" i="1"/>
  <c r="H1600" i="1"/>
  <c r="AH1599" i="1"/>
  <c r="AG1599" i="1" s="1"/>
  <c r="U1599" i="1"/>
  <c r="S1599" i="1"/>
  <c r="R1599" i="1"/>
  <c r="Q1599" i="1"/>
  <c r="O1599" i="1"/>
  <c r="N1599" i="1"/>
  <c r="K1599" i="1"/>
  <c r="J1599" i="1"/>
  <c r="I1599" i="1"/>
  <c r="H1599" i="1"/>
  <c r="AH1598" i="1"/>
  <c r="AG1598" i="1" s="1"/>
  <c r="U1598" i="1"/>
  <c r="S1598" i="1"/>
  <c r="R1598" i="1"/>
  <c r="Q1598" i="1"/>
  <c r="O1598" i="1"/>
  <c r="N1598" i="1"/>
  <c r="L1598" i="1"/>
  <c r="K1598" i="1"/>
  <c r="M1598" i="1" s="1"/>
  <c r="J1598" i="1"/>
  <c r="I1598" i="1"/>
  <c r="H1598" i="1"/>
  <c r="AH1597" i="1"/>
  <c r="AG1597" i="1" s="1"/>
  <c r="U1597" i="1"/>
  <c r="S1597" i="1"/>
  <c r="R1597" i="1"/>
  <c r="Q1597" i="1"/>
  <c r="O1597" i="1"/>
  <c r="N1597" i="1"/>
  <c r="M1597" i="1"/>
  <c r="K1597" i="1"/>
  <c r="J1597" i="1"/>
  <c r="L1597" i="1" s="1"/>
  <c r="I1597" i="1"/>
  <c r="H1597" i="1"/>
  <c r="AH1596" i="1"/>
  <c r="AG1596" i="1" s="1"/>
  <c r="U1596" i="1"/>
  <c r="S1596" i="1"/>
  <c r="R1596" i="1"/>
  <c r="Q1596" i="1"/>
  <c r="O1596" i="1"/>
  <c r="N1596" i="1"/>
  <c r="K1596" i="1"/>
  <c r="J1596" i="1"/>
  <c r="I1596" i="1"/>
  <c r="H1596" i="1"/>
  <c r="AH1595" i="1"/>
  <c r="AG1595" i="1" s="1"/>
  <c r="U1595" i="1"/>
  <c r="S1595" i="1"/>
  <c r="R1595" i="1"/>
  <c r="Q1595" i="1"/>
  <c r="O1595" i="1"/>
  <c r="N1595" i="1"/>
  <c r="M1595" i="1"/>
  <c r="K1595" i="1"/>
  <c r="L1595" i="1" s="1"/>
  <c r="J1595" i="1"/>
  <c r="I1595" i="1"/>
  <c r="H1595" i="1"/>
  <c r="AH1594" i="1"/>
  <c r="AG1594" i="1" s="1"/>
  <c r="U1594" i="1"/>
  <c r="S1594" i="1"/>
  <c r="R1594" i="1"/>
  <c r="Q1594" i="1"/>
  <c r="O1594" i="1"/>
  <c r="N1594" i="1"/>
  <c r="M1594" i="1"/>
  <c r="L1594" i="1"/>
  <c r="K1594" i="1"/>
  <c r="J1594" i="1"/>
  <c r="I1594" i="1"/>
  <c r="H1594" i="1"/>
  <c r="AH1593" i="1"/>
  <c r="AG1593" i="1" s="1"/>
  <c r="U1593" i="1"/>
  <c r="S1593" i="1"/>
  <c r="R1593" i="1"/>
  <c r="Q1593" i="1"/>
  <c r="O1593" i="1"/>
  <c r="N1593" i="1"/>
  <c r="M1593" i="1"/>
  <c r="K1593" i="1"/>
  <c r="J1593" i="1"/>
  <c r="I1593" i="1"/>
  <c r="H1593" i="1"/>
  <c r="AH1592" i="1"/>
  <c r="AG1592" i="1" s="1"/>
  <c r="U1592" i="1"/>
  <c r="T1592" i="1" s="1"/>
  <c r="S1592" i="1"/>
  <c r="R1592" i="1"/>
  <c r="Q1592" i="1"/>
  <c r="O1592" i="1"/>
  <c r="N1592" i="1"/>
  <c r="L1592" i="1"/>
  <c r="K1592" i="1"/>
  <c r="M1592" i="1" s="1"/>
  <c r="J1592" i="1"/>
  <c r="I1592" i="1"/>
  <c r="H1592" i="1"/>
  <c r="AH1591" i="1"/>
  <c r="AG1591" i="1" s="1"/>
  <c r="U1591" i="1"/>
  <c r="S1591" i="1"/>
  <c r="R1591" i="1"/>
  <c r="Q1591" i="1"/>
  <c r="O1591" i="1"/>
  <c r="N1591" i="1"/>
  <c r="K1591" i="1"/>
  <c r="J1591" i="1"/>
  <c r="I1591" i="1"/>
  <c r="H1591" i="1"/>
  <c r="AH1590" i="1"/>
  <c r="AG1590" i="1" s="1"/>
  <c r="U1590" i="1"/>
  <c r="S1590" i="1"/>
  <c r="R1590" i="1"/>
  <c r="Q1590" i="1"/>
  <c r="O1590" i="1"/>
  <c r="N1590" i="1"/>
  <c r="M1590" i="1"/>
  <c r="L1590" i="1"/>
  <c r="K1590" i="1"/>
  <c r="J1590" i="1"/>
  <c r="I1590" i="1"/>
  <c r="H1590" i="1"/>
  <c r="AH1589" i="1"/>
  <c r="AG1589" i="1" s="1"/>
  <c r="U1589" i="1"/>
  <c r="S1589" i="1"/>
  <c r="R1589" i="1"/>
  <c r="Q1589" i="1"/>
  <c r="O1589" i="1"/>
  <c r="N1589" i="1"/>
  <c r="M1589" i="1"/>
  <c r="K1589" i="1"/>
  <c r="L1589" i="1" s="1"/>
  <c r="J1589" i="1"/>
  <c r="I1589" i="1"/>
  <c r="H1589" i="1"/>
  <c r="AH1588" i="1"/>
  <c r="AG1588" i="1" s="1"/>
  <c r="U1588" i="1"/>
  <c r="V1588" i="1" s="1"/>
  <c r="S1588" i="1"/>
  <c r="R1588" i="1"/>
  <c r="Q1588" i="1"/>
  <c r="O1588" i="1"/>
  <c r="N1588" i="1"/>
  <c r="K1588" i="1"/>
  <c r="J1588" i="1"/>
  <c r="I1588" i="1"/>
  <c r="H1588" i="1"/>
  <c r="AH1587" i="1"/>
  <c r="AG1587" i="1" s="1"/>
  <c r="U1587" i="1"/>
  <c r="V1587" i="1" s="1"/>
  <c r="S1587" i="1"/>
  <c r="R1587" i="1"/>
  <c r="Q1587" i="1"/>
  <c r="O1587" i="1"/>
  <c r="N1587" i="1"/>
  <c r="K1587" i="1"/>
  <c r="L1587" i="1" s="1"/>
  <c r="J1587" i="1"/>
  <c r="I1587" i="1"/>
  <c r="H1587" i="1"/>
  <c r="AH1586" i="1"/>
  <c r="AG1586" i="1" s="1"/>
  <c r="U1586" i="1"/>
  <c r="S1586" i="1"/>
  <c r="R1586" i="1"/>
  <c r="Q1586" i="1"/>
  <c r="O1586" i="1"/>
  <c r="N1586" i="1"/>
  <c r="M1586" i="1"/>
  <c r="K1586" i="1"/>
  <c r="L1586" i="1" s="1"/>
  <c r="J1586" i="1"/>
  <c r="I1586" i="1"/>
  <c r="H1586" i="1"/>
  <c r="AH1585" i="1"/>
  <c r="AG1585" i="1" s="1"/>
  <c r="U1585" i="1"/>
  <c r="T1585" i="1" s="1"/>
  <c r="S1585" i="1"/>
  <c r="R1585" i="1"/>
  <c r="Q1585" i="1"/>
  <c r="O1585" i="1"/>
  <c r="N1585" i="1"/>
  <c r="L1585" i="1"/>
  <c r="K1585" i="1"/>
  <c r="M1585" i="1" s="1"/>
  <c r="J1585" i="1"/>
  <c r="I1585" i="1"/>
  <c r="H1585" i="1"/>
  <c r="AH1584" i="1"/>
  <c r="AG1584" i="1" s="1"/>
  <c r="U1584" i="1"/>
  <c r="S1584" i="1"/>
  <c r="R1584" i="1"/>
  <c r="Q1584" i="1"/>
  <c r="O1584" i="1"/>
  <c r="N1584" i="1"/>
  <c r="K1584" i="1"/>
  <c r="J1584" i="1"/>
  <c r="I1584" i="1"/>
  <c r="H1584" i="1"/>
  <c r="AH1583" i="1"/>
  <c r="AG1583" i="1" s="1"/>
  <c r="U1583" i="1"/>
  <c r="T1583" i="1" s="1"/>
  <c r="S1583" i="1"/>
  <c r="R1583" i="1"/>
  <c r="Q1583" i="1"/>
  <c r="O1583" i="1"/>
  <c r="N1583" i="1"/>
  <c r="K1583" i="1"/>
  <c r="J1583" i="1"/>
  <c r="I1583" i="1"/>
  <c r="H1583" i="1"/>
  <c r="AH1582" i="1"/>
  <c r="AG1582" i="1" s="1"/>
  <c r="U1582" i="1"/>
  <c r="T1582" i="1" s="1"/>
  <c r="S1582" i="1"/>
  <c r="R1582" i="1"/>
  <c r="Q1582" i="1"/>
  <c r="O1582" i="1"/>
  <c r="N1582" i="1"/>
  <c r="K1582" i="1"/>
  <c r="J1582" i="1"/>
  <c r="I1582" i="1"/>
  <c r="H1582" i="1"/>
  <c r="AH1581" i="1"/>
  <c r="AG1581" i="1" s="1"/>
  <c r="U1581" i="1"/>
  <c r="S1581" i="1"/>
  <c r="R1581" i="1"/>
  <c r="Q1581" i="1"/>
  <c r="O1581" i="1"/>
  <c r="N1581" i="1"/>
  <c r="K1581" i="1"/>
  <c r="L1581" i="1" s="1"/>
  <c r="J1581" i="1"/>
  <c r="I1581" i="1"/>
  <c r="H1581" i="1"/>
  <c r="AH1580" i="1"/>
  <c r="AG1580" i="1" s="1"/>
  <c r="U1580" i="1"/>
  <c r="V1580" i="1" s="1"/>
  <c r="S1580" i="1"/>
  <c r="R1580" i="1"/>
  <c r="Q1580" i="1"/>
  <c r="O1580" i="1"/>
  <c r="N1580" i="1"/>
  <c r="K1580" i="1"/>
  <c r="J1580" i="1"/>
  <c r="I1580" i="1"/>
  <c r="H1580" i="1"/>
  <c r="AH1579" i="1"/>
  <c r="AG1579" i="1" s="1"/>
  <c r="U1579" i="1"/>
  <c r="T1579" i="1" s="1"/>
  <c r="S1579" i="1"/>
  <c r="R1579" i="1"/>
  <c r="Q1579" i="1"/>
  <c r="O1579" i="1"/>
  <c r="N1579" i="1"/>
  <c r="K1579" i="1"/>
  <c r="M1579" i="1" s="1"/>
  <c r="J1579" i="1"/>
  <c r="I1579" i="1"/>
  <c r="H1579" i="1"/>
  <c r="AH1578" i="1"/>
  <c r="AG1578" i="1" s="1"/>
  <c r="U1578" i="1"/>
  <c r="V1578" i="1" s="1"/>
  <c r="S1578" i="1"/>
  <c r="R1578" i="1"/>
  <c r="Q1578" i="1"/>
  <c r="O1578" i="1"/>
  <c r="N1578" i="1"/>
  <c r="K1578" i="1"/>
  <c r="M1578" i="1" s="1"/>
  <c r="J1578" i="1"/>
  <c r="I1578" i="1"/>
  <c r="H1578" i="1"/>
  <c r="AH1577" i="1"/>
  <c r="AG1577" i="1" s="1"/>
  <c r="U1577" i="1"/>
  <c r="S1577" i="1"/>
  <c r="R1577" i="1"/>
  <c r="Q1577" i="1"/>
  <c r="O1577" i="1"/>
  <c r="N1577" i="1"/>
  <c r="K1577" i="1"/>
  <c r="L1577" i="1" s="1"/>
  <c r="J1577" i="1"/>
  <c r="I1577" i="1"/>
  <c r="H1577" i="1"/>
  <c r="AH1576" i="1"/>
  <c r="AG1576" i="1" s="1"/>
  <c r="U1576" i="1"/>
  <c r="T1576" i="1" s="1"/>
  <c r="S1576" i="1"/>
  <c r="R1576" i="1"/>
  <c r="Q1576" i="1"/>
  <c r="O1576" i="1"/>
  <c r="N1576" i="1"/>
  <c r="K1576" i="1"/>
  <c r="J1576" i="1"/>
  <c r="I1576" i="1"/>
  <c r="H1576" i="1"/>
  <c r="AH1575" i="1"/>
  <c r="AG1575" i="1" s="1"/>
  <c r="U1575" i="1"/>
  <c r="S1575" i="1"/>
  <c r="R1575" i="1"/>
  <c r="Q1575" i="1"/>
  <c r="O1575" i="1"/>
  <c r="N1575" i="1"/>
  <c r="K1575" i="1"/>
  <c r="J1575" i="1"/>
  <c r="I1575" i="1"/>
  <c r="H1575" i="1"/>
  <c r="AH1574" i="1"/>
  <c r="AG1574" i="1" s="1"/>
  <c r="U1574" i="1"/>
  <c r="S1574" i="1"/>
  <c r="R1574" i="1"/>
  <c r="Q1574" i="1"/>
  <c r="O1574" i="1"/>
  <c r="N1574" i="1"/>
  <c r="L1574" i="1"/>
  <c r="K1574" i="1"/>
  <c r="M1574" i="1" s="1"/>
  <c r="J1574" i="1"/>
  <c r="I1574" i="1"/>
  <c r="H1574" i="1"/>
  <c r="AH1573" i="1"/>
  <c r="AG1573" i="1" s="1"/>
  <c r="U1573" i="1"/>
  <c r="S1573" i="1"/>
  <c r="R1573" i="1"/>
  <c r="Q1573" i="1"/>
  <c r="O1573" i="1"/>
  <c r="N1573" i="1"/>
  <c r="M1573" i="1"/>
  <c r="K1573" i="1"/>
  <c r="L1573" i="1" s="1"/>
  <c r="J1573" i="1"/>
  <c r="I1573" i="1"/>
  <c r="H1573" i="1"/>
  <c r="AH1572" i="1"/>
  <c r="AG1572" i="1" s="1"/>
  <c r="U1572" i="1"/>
  <c r="V1572" i="1" s="1"/>
  <c r="S1572" i="1"/>
  <c r="R1572" i="1"/>
  <c r="Q1572" i="1"/>
  <c r="O1572" i="1"/>
  <c r="N1572" i="1"/>
  <c r="K1572" i="1"/>
  <c r="M1572" i="1" s="1"/>
  <c r="J1572" i="1"/>
  <c r="I1572" i="1"/>
  <c r="H1572" i="1"/>
  <c r="AH1571" i="1"/>
  <c r="AG1571" i="1" s="1"/>
  <c r="U1571" i="1"/>
  <c r="T1571" i="1" s="1"/>
  <c r="S1571" i="1"/>
  <c r="R1571" i="1"/>
  <c r="Q1571" i="1"/>
  <c r="O1571" i="1"/>
  <c r="N1571" i="1"/>
  <c r="M1571" i="1"/>
  <c r="K1571" i="1"/>
  <c r="J1571" i="1"/>
  <c r="I1571" i="1"/>
  <c r="H1571" i="1"/>
  <c r="AH1570" i="1"/>
  <c r="AG1570" i="1" s="1"/>
  <c r="U1570" i="1"/>
  <c r="S1570" i="1"/>
  <c r="R1570" i="1"/>
  <c r="Q1570" i="1"/>
  <c r="O1570" i="1"/>
  <c r="N1570" i="1"/>
  <c r="M1570" i="1"/>
  <c r="K1570" i="1"/>
  <c r="L1570" i="1" s="1"/>
  <c r="J1570" i="1"/>
  <c r="I1570" i="1"/>
  <c r="H1570" i="1"/>
  <c r="AH1569" i="1"/>
  <c r="AG1569" i="1" s="1"/>
  <c r="U1569" i="1"/>
  <c r="S1569" i="1"/>
  <c r="R1569" i="1"/>
  <c r="Q1569" i="1"/>
  <c r="O1569" i="1"/>
  <c r="N1569" i="1"/>
  <c r="K1569" i="1"/>
  <c r="J1569" i="1"/>
  <c r="I1569" i="1"/>
  <c r="H1569" i="1"/>
  <c r="AH1568" i="1"/>
  <c r="AG1568" i="1" s="1"/>
  <c r="U1568" i="1"/>
  <c r="S1568" i="1"/>
  <c r="R1568" i="1"/>
  <c r="Q1568" i="1"/>
  <c r="O1568" i="1"/>
  <c r="N1568" i="1"/>
  <c r="M1568" i="1"/>
  <c r="K1568" i="1"/>
  <c r="L1568" i="1" s="1"/>
  <c r="J1568" i="1"/>
  <c r="I1568" i="1"/>
  <c r="H1568" i="1"/>
  <c r="AH1567" i="1"/>
  <c r="AG1567" i="1" s="1"/>
  <c r="U1567" i="1"/>
  <c r="S1567" i="1"/>
  <c r="R1567" i="1"/>
  <c r="Q1567" i="1"/>
  <c r="O1567" i="1"/>
  <c r="N1567" i="1"/>
  <c r="K1567" i="1"/>
  <c r="M1567" i="1" s="1"/>
  <c r="J1567" i="1"/>
  <c r="I1567" i="1"/>
  <c r="H1567" i="1"/>
  <c r="AH1566" i="1"/>
  <c r="AG1566" i="1" s="1"/>
  <c r="U1566" i="1"/>
  <c r="T1566" i="1" s="1"/>
  <c r="S1566" i="1"/>
  <c r="R1566" i="1"/>
  <c r="Q1566" i="1"/>
  <c r="O1566" i="1"/>
  <c r="N1566" i="1"/>
  <c r="K1566" i="1"/>
  <c r="J1566" i="1"/>
  <c r="I1566" i="1"/>
  <c r="H1566" i="1"/>
  <c r="AH1565" i="1"/>
  <c r="AG1565" i="1" s="1"/>
  <c r="U1565" i="1"/>
  <c r="S1565" i="1"/>
  <c r="R1565" i="1"/>
  <c r="Q1565" i="1"/>
  <c r="O1565" i="1"/>
  <c r="N1565" i="1"/>
  <c r="M1565" i="1"/>
  <c r="L1565" i="1"/>
  <c r="K1565" i="1"/>
  <c r="J1565" i="1"/>
  <c r="I1565" i="1"/>
  <c r="H1565" i="1"/>
  <c r="AH1564" i="1"/>
  <c r="AG1564" i="1" s="1"/>
  <c r="U1564" i="1"/>
  <c r="T1564" i="1" s="1"/>
  <c r="S1564" i="1"/>
  <c r="R1564" i="1"/>
  <c r="Q1564" i="1"/>
  <c r="O1564" i="1"/>
  <c r="N1564" i="1"/>
  <c r="L1564" i="1"/>
  <c r="K1564" i="1"/>
  <c r="M1564" i="1" s="1"/>
  <c r="J1564" i="1"/>
  <c r="I1564" i="1"/>
  <c r="H1564" i="1"/>
  <c r="AH1563" i="1"/>
  <c r="AG1563" i="1" s="1"/>
  <c r="U1563" i="1"/>
  <c r="S1563" i="1"/>
  <c r="R1563" i="1"/>
  <c r="Q1563" i="1"/>
  <c r="O1563" i="1"/>
  <c r="N1563" i="1"/>
  <c r="K1563" i="1"/>
  <c r="J1563" i="1"/>
  <c r="I1563" i="1"/>
  <c r="H1563" i="1"/>
  <c r="AH1562" i="1"/>
  <c r="AG1562" i="1" s="1"/>
  <c r="U1562" i="1"/>
  <c r="T1562" i="1" s="1"/>
  <c r="S1562" i="1"/>
  <c r="R1562" i="1"/>
  <c r="Q1562" i="1"/>
  <c r="O1562" i="1"/>
  <c r="N1562" i="1"/>
  <c r="K1562" i="1"/>
  <c r="M1562" i="1" s="1"/>
  <c r="J1562" i="1"/>
  <c r="I1562" i="1"/>
  <c r="H1562" i="1"/>
  <c r="AH1561" i="1"/>
  <c r="AG1561" i="1" s="1"/>
  <c r="U1561" i="1"/>
  <c r="S1561" i="1"/>
  <c r="R1561" i="1"/>
  <c r="Q1561" i="1"/>
  <c r="O1561" i="1"/>
  <c r="N1561" i="1"/>
  <c r="K1561" i="1"/>
  <c r="J1561" i="1"/>
  <c r="I1561" i="1"/>
  <c r="H1561" i="1"/>
  <c r="AH1560" i="1"/>
  <c r="AG1560" i="1" s="1"/>
  <c r="U1560" i="1"/>
  <c r="S1560" i="1"/>
  <c r="R1560" i="1"/>
  <c r="Q1560" i="1"/>
  <c r="O1560" i="1"/>
  <c r="N1560" i="1"/>
  <c r="K1560" i="1"/>
  <c r="M1560" i="1" s="1"/>
  <c r="J1560" i="1"/>
  <c r="I1560" i="1"/>
  <c r="H1560" i="1"/>
  <c r="AH1559" i="1"/>
  <c r="AG1559" i="1" s="1"/>
  <c r="U1559" i="1"/>
  <c r="S1559" i="1"/>
  <c r="R1559" i="1"/>
  <c r="Q1559" i="1"/>
  <c r="O1559" i="1"/>
  <c r="N1559" i="1"/>
  <c r="K1559" i="1"/>
  <c r="M1559" i="1" s="1"/>
  <c r="J1559" i="1"/>
  <c r="I1559" i="1"/>
  <c r="H1559" i="1"/>
  <c r="AH1558" i="1"/>
  <c r="AG1558" i="1" s="1"/>
  <c r="U1558" i="1"/>
  <c r="V1558" i="1" s="1"/>
  <c r="S1558" i="1"/>
  <c r="R1558" i="1"/>
  <c r="Q1558" i="1"/>
  <c r="O1558" i="1"/>
  <c r="N1558" i="1"/>
  <c r="K1558" i="1"/>
  <c r="J1558" i="1"/>
  <c r="I1558" i="1"/>
  <c r="H1558" i="1"/>
  <c r="AH1557" i="1"/>
  <c r="AG1557" i="1" s="1"/>
  <c r="U1557" i="1"/>
  <c r="S1557" i="1"/>
  <c r="R1557" i="1"/>
  <c r="Q1557" i="1"/>
  <c r="O1557" i="1"/>
  <c r="N1557" i="1"/>
  <c r="M1557" i="1"/>
  <c r="L1557" i="1"/>
  <c r="K1557" i="1"/>
  <c r="J1557" i="1"/>
  <c r="I1557" i="1"/>
  <c r="H1557" i="1"/>
  <c r="AH1556" i="1"/>
  <c r="AG1556" i="1" s="1"/>
  <c r="U1556" i="1"/>
  <c r="S1556" i="1"/>
  <c r="R1556" i="1"/>
  <c r="Q1556" i="1"/>
  <c r="O1556" i="1"/>
  <c r="N1556" i="1"/>
  <c r="L1556" i="1"/>
  <c r="K1556" i="1"/>
  <c r="M1556" i="1" s="1"/>
  <c r="J1556" i="1"/>
  <c r="I1556" i="1"/>
  <c r="H1556" i="1"/>
  <c r="AH1555" i="1"/>
  <c r="AG1555" i="1" s="1"/>
  <c r="U1555" i="1"/>
  <c r="S1555" i="1"/>
  <c r="R1555" i="1"/>
  <c r="Q1555" i="1"/>
  <c r="O1555" i="1"/>
  <c r="N1555" i="1"/>
  <c r="K1555" i="1"/>
  <c r="J1555" i="1"/>
  <c r="I1555" i="1"/>
  <c r="H1555" i="1"/>
  <c r="AH1554" i="1"/>
  <c r="AG1554" i="1" s="1"/>
  <c r="U1554" i="1"/>
  <c r="T1554" i="1" s="1"/>
  <c r="S1554" i="1"/>
  <c r="R1554" i="1"/>
  <c r="Q1554" i="1"/>
  <c r="O1554" i="1"/>
  <c r="N1554" i="1"/>
  <c r="K1554" i="1"/>
  <c r="J1554" i="1"/>
  <c r="I1554" i="1"/>
  <c r="H1554" i="1"/>
  <c r="AH1553" i="1"/>
  <c r="AG1553" i="1" s="1"/>
  <c r="U1553" i="1"/>
  <c r="S1553" i="1"/>
  <c r="R1553" i="1"/>
  <c r="Q1553" i="1"/>
  <c r="O1553" i="1"/>
  <c r="N1553" i="1"/>
  <c r="K1553" i="1"/>
  <c r="J1553" i="1"/>
  <c r="I1553" i="1"/>
  <c r="H1553" i="1"/>
  <c r="AH1552" i="1"/>
  <c r="AG1552" i="1" s="1"/>
  <c r="U1552" i="1"/>
  <c r="S1552" i="1"/>
  <c r="R1552" i="1"/>
  <c r="Q1552" i="1"/>
  <c r="O1552" i="1"/>
  <c r="N1552" i="1"/>
  <c r="M1552" i="1"/>
  <c r="K1552" i="1"/>
  <c r="L1552" i="1" s="1"/>
  <c r="J1552" i="1"/>
  <c r="I1552" i="1"/>
  <c r="H1552" i="1"/>
  <c r="AH1551" i="1"/>
  <c r="AG1551" i="1" s="1"/>
  <c r="U1551" i="1"/>
  <c r="S1551" i="1"/>
  <c r="R1551" i="1"/>
  <c r="Q1551" i="1"/>
  <c r="O1551" i="1"/>
  <c r="N1551" i="1"/>
  <c r="K1551" i="1"/>
  <c r="M1551" i="1" s="1"/>
  <c r="J1551" i="1"/>
  <c r="L1551" i="1" s="1"/>
  <c r="I1551" i="1"/>
  <c r="H1551" i="1"/>
  <c r="AH1550" i="1"/>
  <c r="AG1550" i="1" s="1"/>
  <c r="U1550" i="1"/>
  <c r="S1550" i="1"/>
  <c r="R1550" i="1"/>
  <c r="Q1550" i="1"/>
  <c r="O1550" i="1"/>
  <c r="N1550" i="1"/>
  <c r="K1550" i="1"/>
  <c r="J1550" i="1"/>
  <c r="I1550" i="1"/>
  <c r="H1550" i="1"/>
  <c r="AH1549" i="1"/>
  <c r="AG1549" i="1" s="1"/>
  <c r="U1549" i="1"/>
  <c r="T1549" i="1" s="1"/>
  <c r="S1549" i="1"/>
  <c r="R1549" i="1"/>
  <c r="Q1549" i="1"/>
  <c r="O1549" i="1"/>
  <c r="N1549" i="1"/>
  <c r="K1549" i="1"/>
  <c r="M1549" i="1" s="1"/>
  <c r="J1549" i="1"/>
  <c r="I1549" i="1"/>
  <c r="H1549" i="1"/>
  <c r="AH1548" i="1"/>
  <c r="AG1548" i="1" s="1"/>
  <c r="U1548" i="1"/>
  <c r="T1548" i="1" s="1"/>
  <c r="S1548" i="1"/>
  <c r="R1548" i="1"/>
  <c r="Q1548" i="1"/>
  <c r="O1548" i="1"/>
  <c r="N1548" i="1"/>
  <c r="K1548" i="1"/>
  <c r="M1548" i="1" s="1"/>
  <c r="J1548" i="1"/>
  <c r="I1548" i="1"/>
  <c r="H1548" i="1"/>
  <c r="AH1547" i="1"/>
  <c r="AG1547" i="1" s="1"/>
  <c r="U1547" i="1"/>
  <c r="V1547" i="1" s="1"/>
  <c r="S1547" i="1"/>
  <c r="R1547" i="1"/>
  <c r="Q1547" i="1"/>
  <c r="O1547" i="1"/>
  <c r="N1547" i="1"/>
  <c r="K1547" i="1"/>
  <c r="M1547" i="1" s="1"/>
  <c r="J1547" i="1"/>
  <c r="I1547" i="1"/>
  <c r="H1547" i="1"/>
  <c r="AH1546" i="1"/>
  <c r="AG1546" i="1" s="1"/>
  <c r="U1546" i="1"/>
  <c r="T1546" i="1" s="1"/>
  <c r="S1546" i="1"/>
  <c r="R1546" i="1"/>
  <c r="Q1546" i="1"/>
  <c r="O1546" i="1"/>
  <c r="N1546" i="1"/>
  <c r="K1546" i="1"/>
  <c r="M1546" i="1" s="1"/>
  <c r="J1546" i="1"/>
  <c r="I1546" i="1"/>
  <c r="H1546" i="1"/>
  <c r="AH1545" i="1"/>
  <c r="AG1545" i="1" s="1"/>
  <c r="U1545" i="1"/>
  <c r="T1545" i="1" s="1"/>
  <c r="S1545" i="1"/>
  <c r="R1545" i="1"/>
  <c r="Q1545" i="1"/>
  <c r="O1545" i="1"/>
  <c r="N1545" i="1"/>
  <c r="K1545" i="1"/>
  <c r="J1545" i="1"/>
  <c r="I1545" i="1"/>
  <c r="H1545" i="1"/>
  <c r="AH1544" i="1"/>
  <c r="AG1544" i="1" s="1"/>
  <c r="U1544" i="1"/>
  <c r="S1544" i="1"/>
  <c r="R1544" i="1"/>
  <c r="Q1544" i="1"/>
  <c r="O1544" i="1"/>
  <c r="N1544" i="1"/>
  <c r="M1544" i="1"/>
  <c r="K1544" i="1"/>
  <c r="L1544" i="1" s="1"/>
  <c r="J1544" i="1"/>
  <c r="I1544" i="1"/>
  <c r="H1544" i="1"/>
  <c r="AH1543" i="1"/>
  <c r="AG1543" i="1" s="1"/>
  <c r="U1543" i="1"/>
  <c r="T1543" i="1" s="1"/>
  <c r="S1543" i="1"/>
  <c r="R1543" i="1"/>
  <c r="Q1543" i="1"/>
  <c r="O1543" i="1"/>
  <c r="N1543" i="1"/>
  <c r="K1543" i="1"/>
  <c r="M1543" i="1" s="1"/>
  <c r="J1543" i="1"/>
  <c r="I1543" i="1"/>
  <c r="H1543" i="1"/>
  <c r="AH1542" i="1"/>
  <c r="AG1542" i="1" s="1"/>
  <c r="U1542" i="1"/>
  <c r="T1542" i="1" s="1"/>
  <c r="S1542" i="1"/>
  <c r="R1542" i="1"/>
  <c r="Q1542" i="1"/>
  <c r="O1542" i="1"/>
  <c r="N1542" i="1"/>
  <c r="K1542" i="1"/>
  <c r="J1542" i="1"/>
  <c r="I1542" i="1"/>
  <c r="H1542" i="1"/>
  <c r="AH1541" i="1"/>
  <c r="AG1541" i="1" s="1"/>
  <c r="U1541" i="1"/>
  <c r="S1541" i="1"/>
  <c r="R1541" i="1"/>
  <c r="Q1541" i="1"/>
  <c r="O1541" i="1"/>
  <c r="N1541" i="1"/>
  <c r="K1541" i="1"/>
  <c r="L1541" i="1" s="1"/>
  <c r="J1541" i="1"/>
  <c r="I1541" i="1"/>
  <c r="H1541" i="1"/>
  <c r="AH1540" i="1"/>
  <c r="AG1540" i="1" s="1"/>
  <c r="U1540" i="1"/>
  <c r="S1540" i="1"/>
  <c r="R1540" i="1"/>
  <c r="Q1540" i="1"/>
  <c r="O1540" i="1"/>
  <c r="N1540" i="1"/>
  <c r="L1540" i="1"/>
  <c r="K1540" i="1"/>
  <c r="M1540" i="1" s="1"/>
  <c r="J1540" i="1"/>
  <c r="I1540" i="1"/>
  <c r="H1540" i="1"/>
  <c r="AH1539" i="1"/>
  <c r="AG1539" i="1" s="1"/>
  <c r="U1539" i="1"/>
  <c r="S1539" i="1"/>
  <c r="R1539" i="1"/>
  <c r="Q1539" i="1"/>
  <c r="O1539" i="1"/>
  <c r="N1539" i="1"/>
  <c r="K1539" i="1"/>
  <c r="J1539" i="1"/>
  <c r="I1539" i="1"/>
  <c r="H1539" i="1"/>
  <c r="AH1538" i="1"/>
  <c r="AG1538" i="1" s="1"/>
  <c r="U1538" i="1"/>
  <c r="T1538" i="1" s="1"/>
  <c r="S1538" i="1"/>
  <c r="R1538" i="1"/>
  <c r="Q1538" i="1"/>
  <c r="O1538" i="1"/>
  <c r="N1538" i="1"/>
  <c r="K1538" i="1"/>
  <c r="M1538" i="1" s="1"/>
  <c r="J1538" i="1"/>
  <c r="I1538" i="1"/>
  <c r="H1538" i="1"/>
  <c r="AH1537" i="1"/>
  <c r="AG1537" i="1" s="1"/>
  <c r="U1537" i="1"/>
  <c r="S1537" i="1"/>
  <c r="R1537" i="1"/>
  <c r="Q1537" i="1"/>
  <c r="O1537" i="1"/>
  <c r="N1537" i="1"/>
  <c r="K1537" i="1"/>
  <c r="J1537" i="1"/>
  <c r="I1537" i="1"/>
  <c r="H1537" i="1"/>
  <c r="AH1536" i="1"/>
  <c r="AG1536" i="1" s="1"/>
  <c r="U1536" i="1"/>
  <c r="S1536" i="1"/>
  <c r="R1536" i="1"/>
  <c r="Q1536" i="1"/>
  <c r="O1536" i="1"/>
  <c r="N1536" i="1"/>
  <c r="K1536" i="1"/>
  <c r="M1536" i="1" s="1"/>
  <c r="J1536" i="1"/>
  <c r="I1536" i="1"/>
  <c r="H1536" i="1"/>
  <c r="AH1535" i="1"/>
  <c r="AG1535" i="1" s="1"/>
  <c r="U1535" i="1"/>
  <c r="S1535" i="1"/>
  <c r="R1535" i="1"/>
  <c r="Q1535" i="1"/>
  <c r="O1535" i="1"/>
  <c r="N1535" i="1"/>
  <c r="K1535" i="1"/>
  <c r="M1535" i="1" s="1"/>
  <c r="J1535" i="1"/>
  <c r="I1535" i="1"/>
  <c r="H1535" i="1"/>
  <c r="AH1534" i="1"/>
  <c r="AG1534" i="1" s="1"/>
  <c r="U1534" i="1"/>
  <c r="S1534" i="1"/>
  <c r="R1534" i="1"/>
  <c r="Q1534" i="1"/>
  <c r="O1534" i="1"/>
  <c r="N1534" i="1"/>
  <c r="K1534" i="1"/>
  <c r="L1534" i="1" s="1"/>
  <c r="J1534" i="1"/>
  <c r="I1534" i="1"/>
  <c r="H1534" i="1"/>
  <c r="AH1533" i="1"/>
  <c r="AG1533" i="1" s="1"/>
  <c r="U1533" i="1"/>
  <c r="T1533" i="1" s="1"/>
  <c r="S1533" i="1"/>
  <c r="R1533" i="1"/>
  <c r="Q1533" i="1"/>
  <c r="O1533" i="1"/>
  <c r="N1533" i="1"/>
  <c r="L1533" i="1"/>
  <c r="K1533" i="1"/>
  <c r="M1533" i="1" s="1"/>
  <c r="J1533" i="1"/>
  <c r="I1533" i="1"/>
  <c r="H1533" i="1"/>
  <c r="AH1532" i="1"/>
  <c r="AG1532" i="1" s="1"/>
  <c r="U1532" i="1"/>
  <c r="S1532" i="1"/>
  <c r="R1532" i="1"/>
  <c r="Q1532" i="1"/>
  <c r="O1532" i="1"/>
  <c r="N1532" i="1"/>
  <c r="M1532" i="1"/>
  <c r="L1532" i="1"/>
  <c r="K1532" i="1"/>
  <c r="J1532" i="1"/>
  <c r="I1532" i="1"/>
  <c r="H1532" i="1"/>
  <c r="AH1531" i="1"/>
  <c r="AG1531" i="1" s="1"/>
  <c r="U1531" i="1"/>
  <c r="S1531" i="1"/>
  <c r="R1531" i="1"/>
  <c r="Q1531" i="1"/>
  <c r="O1531" i="1"/>
  <c r="N1531" i="1"/>
  <c r="M1531" i="1"/>
  <c r="K1531" i="1"/>
  <c r="L1531" i="1" s="1"/>
  <c r="J1531" i="1"/>
  <c r="I1531" i="1"/>
  <c r="H1531" i="1"/>
  <c r="AH1530" i="1"/>
  <c r="AG1530" i="1" s="1"/>
  <c r="U1530" i="1"/>
  <c r="T1530" i="1" s="1"/>
  <c r="S1530" i="1"/>
  <c r="R1530" i="1"/>
  <c r="Q1530" i="1"/>
  <c r="O1530" i="1"/>
  <c r="N1530" i="1"/>
  <c r="K1530" i="1"/>
  <c r="M1530" i="1" s="1"/>
  <c r="J1530" i="1"/>
  <c r="I1530" i="1"/>
  <c r="H1530" i="1"/>
  <c r="AH1529" i="1"/>
  <c r="AG1529" i="1" s="1"/>
  <c r="U1529" i="1"/>
  <c r="S1529" i="1"/>
  <c r="R1529" i="1"/>
  <c r="Q1529" i="1"/>
  <c r="O1529" i="1"/>
  <c r="N1529" i="1"/>
  <c r="K1529" i="1"/>
  <c r="J1529" i="1"/>
  <c r="I1529" i="1"/>
  <c r="H1529" i="1"/>
  <c r="AH1528" i="1"/>
  <c r="AG1528" i="1" s="1"/>
  <c r="U1528" i="1"/>
  <c r="S1528" i="1"/>
  <c r="R1528" i="1"/>
  <c r="Q1528" i="1"/>
  <c r="O1528" i="1"/>
  <c r="N1528" i="1"/>
  <c r="M1528" i="1"/>
  <c r="K1528" i="1"/>
  <c r="L1528" i="1" s="1"/>
  <c r="J1528" i="1"/>
  <c r="I1528" i="1"/>
  <c r="H1528" i="1"/>
  <c r="AH1527" i="1"/>
  <c r="AG1527" i="1" s="1"/>
  <c r="U1527" i="1"/>
  <c r="S1527" i="1"/>
  <c r="R1527" i="1"/>
  <c r="Q1527" i="1"/>
  <c r="O1527" i="1"/>
  <c r="N1527" i="1"/>
  <c r="K1527" i="1"/>
  <c r="M1527" i="1" s="1"/>
  <c r="J1527" i="1"/>
  <c r="I1527" i="1"/>
  <c r="H1527" i="1"/>
  <c r="AH1526" i="1"/>
  <c r="AG1526" i="1" s="1"/>
  <c r="U1526" i="1"/>
  <c r="T1526" i="1" s="1"/>
  <c r="S1526" i="1"/>
  <c r="R1526" i="1"/>
  <c r="Q1526" i="1"/>
  <c r="O1526" i="1"/>
  <c r="N1526" i="1"/>
  <c r="K1526" i="1"/>
  <c r="M1526" i="1" s="1"/>
  <c r="J1526" i="1"/>
  <c r="I1526" i="1"/>
  <c r="H1526" i="1"/>
  <c r="AH1525" i="1"/>
  <c r="AG1525" i="1" s="1"/>
  <c r="U1525" i="1"/>
  <c r="T1525" i="1" s="1"/>
  <c r="S1525" i="1"/>
  <c r="R1525" i="1"/>
  <c r="Q1525" i="1"/>
  <c r="O1525" i="1"/>
  <c r="N1525" i="1"/>
  <c r="K1525" i="1"/>
  <c r="M1525" i="1" s="1"/>
  <c r="J1525" i="1"/>
  <c r="I1525" i="1"/>
  <c r="H1525" i="1"/>
  <c r="AH1524" i="1"/>
  <c r="AG1524" i="1" s="1"/>
  <c r="U1524" i="1"/>
  <c r="S1524" i="1"/>
  <c r="R1524" i="1"/>
  <c r="Q1524" i="1"/>
  <c r="O1524" i="1"/>
  <c r="N1524" i="1"/>
  <c r="L1524" i="1"/>
  <c r="K1524" i="1"/>
  <c r="M1524" i="1" s="1"/>
  <c r="J1524" i="1"/>
  <c r="I1524" i="1"/>
  <c r="H1524" i="1"/>
  <c r="AH1523" i="1"/>
  <c r="AG1523" i="1" s="1"/>
  <c r="U1523" i="1"/>
  <c r="S1523" i="1"/>
  <c r="R1523" i="1"/>
  <c r="Q1523" i="1"/>
  <c r="O1523" i="1"/>
  <c r="N1523" i="1"/>
  <c r="K1523" i="1"/>
  <c r="M1523" i="1" s="1"/>
  <c r="J1523" i="1"/>
  <c r="I1523" i="1"/>
  <c r="H1523" i="1"/>
  <c r="AH1522" i="1"/>
  <c r="AG1522" i="1" s="1"/>
  <c r="U1522" i="1"/>
  <c r="T1522" i="1" s="1"/>
  <c r="S1522" i="1"/>
  <c r="R1522" i="1"/>
  <c r="Q1522" i="1"/>
  <c r="O1522" i="1"/>
  <c r="N1522" i="1"/>
  <c r="K1522" i="1"/>
  <c r="M1522" i="1" s="1"/>
  <c r="J1522" i="1"/>
  <c r="I1522" i="1"/>
  <c r="H1522" i="1"/>
  <c r="AH1521" i="1"/>
  <c r="AG1521" i="1" s="1"/>
  <c r="U1521" i="1"/>
  <c r="T1521" i="1" s="1"/>
  <c r="S1521" i="1"/>
  <c r="R1521" i="1"/>
  <c r="Q1521" i="1"/>
  <c r="O1521" i="1"/>
  <c r="N1521" i="1"/>
  <c r="K1521" i="1"/>
  <c r="J1521" i="1"/>
  <c r="I1521" i="1"/>
  <c r="H1521" i="1"/>
  <c r="AH1520" i="1"/>
  <c r="AG1520" i="1" s="1"/>
  <c r="U1520" i="1"/>
  <c r="S1520" i="1"/>
  <c r="R1520" i="1"/>
  <c r="Q1520" i="1"/>
  <c r="O1520" i="1"/>
  <c r="N1520" i="1"/>
  <c r="K1520" i="1"/>
  <c r="L1520" i="1" s="1"/>
  <c r="J1520" i="1"/>
  <c r="I1520" i="1"/>
  <c r="H1520" i="1"/>
  <c r="AH1519" i="1"/>
  <c r="AG1519" i="1" s="1"/>
  <c r="U1519" i="1"/>
  <c r="T1519" i="1" s="1"/>
  <c r="S1519" i="1"/>
  <c r="R1519" i="1"/>
  <c r="Q1519" i="1"/>
  <c r="O1519" i="1"/>
  <c r="N1519" i="1"/>
  <c r="K1519" i="1"/>
  <c r="M1519" i="1" s="1"/>
  <c r="J1519" i="1"/>
  <c r="I1519" i="1"/>
  <c r="H1519" i="1"/>
  <c r="AH1518" i="1"/>
  <c r="AG1518" i="1" s="1"/>
  <c r="U1518" i="1"/>
  <c r="V1518" i="1" s="1"/>
  <c r="S1518" i="1"/>
  <c r="R1518" i="1"/>
  <c r="Q1518" i="1"/>
  <c r="O1518" i="1"/>
  <c r="N1518" i="1"/>
  <c r="K1518" i="1"/>
  <c r="L1518" i="1" s="1"/>
  <c r="J1518" i="1"/>
  <c r="I1518" i="1"/>
  <c r="H1518" i="1"/>
  <c r="AH1517" i="1"/>
  <c r="AG1517" i="1" s="1"/>
  <c r="U1517" i="1"/>
  <c r="S1517" i="1"/>
  <c r="R1517" i="1"/>
  <c r="Q1517" i="1"/>
  <c r="O1517" i="1"/>
  <c r="N1517" i="1"/>
  <c r="L1517" i="1"/>
  <c r="K1517" i="1"/>
  <c r="M1517" i="1" s="1"/>
  <c r="J1517" i="1"/>
  <c r="I1517" i="1"/>
  <c r="H1517" i="1"/>
  <c r="AH1516" i="1"/>
  <c r="AG1516" i="1" s="1"/>
  <c r="U1516" i="1"/>
  <c r="S1516" i="1"/>
  <c r="R1516" i="1"/>
  <c r="Q1516" i="1"/>
  <c r="O1516" i="1"/>
  <c r="N1516" i="1"/>
  <c r="M1516" i="1"/>
  <c r="L1516" i="1"/>
  <c r="K1516" i="1"/>
  <c r="J1516" i="1"/>
  <c r="I1516" i="1"/>
  <c r="H1516" i="1"/>
  <c r="AH1515" i="1"/>
  <c r="AG1515" i="1" s="1"/>
  <c r="U1515" i="1"/>
  <c r="S1515" i="1"/>
  <c r="R1515" i="1"/>
  <c r="Q1515" i="1"/>
  <c r="O1515" i="1"/>
  <c r="N1515" i="1"/>
  <c r="M1515" i="1"/>
  <c r="K1515" i="1"/>
  <c r="L1515" i="1" s="1"/>
  <c r="J1515" i="1"/>
  <c r="I1515" i="1"/>
  <c r="H1515" i="1"/>
  <c r="AH1514" i="1"/>
  <c r="AG1514" i="1" s="1"/>
  <c r="U1514" i="1"/>
  <c r="T1514" i="1" s="1"/>
  <c r="S1514" i="1"/>
  <c r="R1514" i="1"/>
  <c r="Q1514" i="1"/>
  <c r="O1514" i="1"/>
  <c r="N1514" i="1"/>
  <c r="K1514" i="1"/>
  <c r="M1514" i="1" s="1"/>
  <c r="J1514" i="1"/>
  <c r="I1514" i="1"/>
  <c r="H1514" i="1"/>
  <c r="AH1513" i="1"/>
  <c r="AG1513" i="1" s="1"/>
  <c r="U1513" i="1"/>
  <c r="S1513" i="1"/>
  <c r="R1513" i="1"/>
  <c r="Q1513" i="1"/>
  <c r="O1513" i="1"/>
  <c r="N1513" i="1"/>
  <c r="K1513" i="1"/>
  <c r="J1513" i="1"/>
  <c r="I1513" i="1"/>
  <c r="H1513" i="1"/>
  <c r="AH1512" i="1"/>
  <c r="AG1512" i="1" s="1"/>
  <c r="U1512" i="1"/>
  <c r="S1512" i="1"/>
  <c r="R1512" i="1"/>
  <c r="Q1512" i="1"/>
  <c r="O1512" i="1"/>
  <c r="N1512" i="1"/>
  <c r="M1512" i="1"/>
  <c r="L1512" i="1"/>
  <c r="K1512" i="1"/>
  <c r="J1512" i="1"/>
  <c r="I1512" i="1"/>
  <c r="H1512" i="1"/>
  <c r="AH1511" i="1"/>
  <c r="AG1511" i="1" s="1"/>
  <c r="U1511" i="1"/>
  <c r="S1511" i="1"/>
  <c r="R1511" i="1"/>
  <c r="Q1511" i="1"/>
  <c r="O1511" i="1"/>
  <c r="N1511" i="1"/>
  <c r="L1511" i="1"/>
  <c r="K1511" i="1"/>
  <c r="M1511" i="1" s="1"/>
  <c r="J1511" i="1"/>
  <c r="I1511" i="1"/>
  <c r="H1511" i="1"/>
  <c r="AH1510" i="1"/>
  <c r="AG1510" i="1" s="1"/>
  <c r="U1510" i="1"/>
  <c r="S1510" i="1"/>
  <c r="R1510" i="1"/>
  <c r="Q1510" i="1"/>
  <c r="O1510" i="1"/>
  <c r="N1510" i="1"/>
  <c r="M1510" i="1"/>
  <c r="K1510" i="1"/>
  <c r="J1510" i="1"/>
  <c r="I1510" i="1"/>
  <c r="H1510" i="1"/>
  <c r="AH1509" i="1"/>
  <c r="AG1509" i="1" s="1"/>
  <c r="U1509" i="1"/>
  <c r="S1509" i="1"/>
  <c r="R1509" i="1"/>
  <c r="Q1509" i="1"/>
  <c r="O1509" i="1"/>
  <c r="N1509" i="1"/>
  <c r="M1509" i="1"/>
  <c r="K1509" i="1"/>
  <c r="L1509" i="1" s="1"/>
  <c r="J1509" i="1"/>
  <c r="I1509" i="1"/>
  <c r="H1509" i="1"/>
  <c r="AH1508" i="1"/>
  <c r="AG1508" i="1" s="1"/>
  <c r="U1508" i="1"/>
  <c r="T1508" i="1" s="1"/>
  <c r="S1508" i="1"/>
  <c r="R1508" i="1"/>
  <c r="Q1508" i="1"/>
  <c r="O1508" i="1"/>
  <c r="N1508" i="1"/>
  <c r="K1508" i="1"/>
  <c r="M1508" i="1" s="1"/>
  <c r="J1508" i="1"/>
  <c r="I1508" i="1"/>
  <c r="H1508" i="1"/>
  <c r="AH1507" i="1"/>
  <c r="AG1507" i="1" s="1"/>
  <c r="U1507" i="1"/>
  <c r="V1507" i="1" s="1"/>
  <c r="S1507" i="1"/>
  <c r="R1507" i="1"/>
  <c r="Q1507" i="1"/>
  <c r="O1507" i="1"/>
  <c r="N1507" i="1"/>
  <c r="K1507" i="1"/>
  <c r="M1507" i="1" s="1"/>
  <c r="J1507" i="1"/>
  <c r="I1507" i="1"/>
  <c r="H1507" i="1"/>
  <c r="AH1506" i="1"/>
  <c r="AG1506" i="1" s="1"/>
  <c r="U1506" i="1"/>
  <c r="T1506" i="1" s="1"/>
  <c r="S1506" i="1"/>
  <c r="R1506" i="1"/>
  <c r="Q1506" i="1"/>
  <c r="O1506" i="1"/>
  <c r="N1506" i="1"/>
  <c r="K1506" i="1"/>
  <c r="M1506" i="1" s="1"/>
  <c r="J1506" i="1"/>
  <c r="I1506" i="1"/>
  <c r="H1506" i="1"/>
  <c r="AH1505" i="1"/>
  <c r="AG1505" i="1" s="1"/>
  <c r="U1505" i="1"/>
  <c r="T1505" i="1" s="1"/>
  <c r="S1505" i="1"/>
  <c r="R1505" i="1"/>
  <c r="Q1505" i="1"/>
  <c r="O1505" i="1"/>
  <c r="N1505" i="1"/>
  <c r="K1505" i="1"/>
  <c r="J1505" i="1"/>
  <c r="I1505" i="1"/>
  <c r="H1505" i="1"/>
  <c r="AH1504" i="1"/>
  <c r="AG1504" i="1" s="1"/>
  <c r="U1504" i="1"/>
  <c r="S1504" i="1"/>
  <c r="R1504" i="1"/>
  <c r="Q1504" i="1"/>
  <c r="O1504" i="1"/>
  <c r="N1504" i="1"/>
  <c r="M1504" i="1"/>
  <c r="K1504" i="1"/>
  <c r="L1504" i="1" s="1"/>
  <c r="J1504" i="1"/>
  <c r="I1504" i="1"/>
  <c r="H1504" i="1"/>
  <c r="AH1503" i="1"/>
  <c r="AG1503" i="1" s="1"/>
  <c r="U1503" i="1"/>
  <c r="T1503" i="1" s="1"/>
  <c r="S1503" i="1"/>
  <c r="R1503" i="1"/>
  <c r="Q1503" i="1"/>
  <c r="O1503" i="1"/>
  <c r="N1503" i="1"/>
  <c r="K1503" i="1"/>
  <c r="M1503" i="1" s="1"/>
  <c r="J1503" i="1"/>
  <c r="I1503" i="1"/>
  <c r="H1503" i="1"/>
  <c r="AH1502" i="1"/>
  <c r="AG1502" i="1" s="1"/>
  <c r="U1502" i="1"/>
  <c r="S1502" i="1"/>
  <c r="R1502" i="1"/>
  <c r="Q1502" i="1"/>
  <c r="O1502" i="1"/>
  <c r="N1502" i="1"/>
  <c r="K1502" i="1"/>
  <c r="J1502" i="1"/>
  <c r="I1502" i="1"/>
  <c r="H1502" i="1"/>
  <c r="AH1501" i="1"/>
  <c r="AG1501" i="1" s="1"/>
  <c r="U1501" i="1"/>
  <c r="S1501" i="1"/>
  <c r="R1501" i="1"/>
  <c r="Q1501" i="1"/>
  <c r="O1501" i="1"/>
  <c r="N1501" i="1"/>
  <c r="K1501" i="1"/>
  <c r="L1501" i="1" s="1"/>
  <c r="J1501" i="1"/>
  <c r="I1501" i="1"/>
  <c r="H1501" i="1"/>
  <c r="AH1500" i="1"/>
  <c r="AG1500" i="1" s="1"/>
  <c r="U1500" i="1"/>
  <c r="S1500" i="1"/>
  <c r="R1500" i="1"/>
  <c r="Q1500" i="1"/>
  <c r="O1500" i="1"/>
  <c r="N1500" i="1"/>
  <c r="L1500" i="1"/>
  <c r="K1500" i="1"/>
  <c r="M1500" i="1" s="1"/>
  <c r="J1500" i="1"/>
  <c r="I1500" i="1"/>
  <c r="H1500" i="1"/>
  <c r="AH1499" i="1"/>
  <c r="AG1499" i="1" s="1"/>
  <c r="U1499" i="1"/>
  <c r="S1499" i="1"/>
  <c r="R1499" i="1"/>
  <c r="Q1499" i="1"/>
  <c r="O1499" i="1"/>
  <c r="N1499" i="1"/>
  <c r="K1499" i="1"/>
  <c r="J1499" i="1"/>
  <c r="I1499" i="1"/>
  <c r="H1499" i="1"/>
  <c r="AH1498" i="1"/>
  <c r="AG1498" i="1" s="1"/>
  <c r="U1498" i="1"/>
  <c r="T1498" i="1" s="1"/>
  <c r="S1498" i="1"/>
  <c r="R1498" i="1"/>
  <c r="Q1498" i="1"/>
  <c r="O1498" i="1"/>
  <c r="N1498" i="1"/>
  <c r="K1498" i="1"/>
  <c r="M1498" i="1" s="1"/>
  <c r="J1498" i="1"/>
  <c r="I1498" i="1"/>
  <c r="H1498" i="1"/>
  <c r="AH1497" i="1"/>
  <c r="AG1497" i="1" s="1"/>
  <c r="U1497" i="1"/>
  <c r="S1497" i="1"/>
  <c r="R1497" i="1"/>
  <c r="Q1497" i="1"/>
  <c r="O1497" i="1"/>
  <c r="N1497" i="1"/>
  <c r="K1497" i="1"/>
  <c r="J1497" i="1"/>
  <c r="I1497" i="1"/>
  <c r="H1497" i="1"/>
  <c r="AH1496" i="1"/>
  <c r="AG1496" i="1" s="1"/>
  <c r="U1496" i="1"/>
  <c r="S1496" i="1"/>
  <c r="R1496" i="1"/>
  <c r="Q1496" i="1"/>
  <c r="O1496" i="1"/>
  <c r="N1496" i="1"/>
  <c r="M1496" i="1"/>
  <c r="K1496" i="1"/>
  <c r="L1496" i="1" s="1"/>
  <c r="J1496" i="1"/>
  <c r="I1496" i="1"/>
  <c r="H1496" i="1"/>
  <c r="AH1495" i="1"/>
  <c r="AG1495" i="1" s="1"/>
  <c r="U1495" i="1"/>
  <c r="S1495" i="1"/>
  <c r="R1495" i="1"/>
  <c r="Q1495" i="1"/>
  <c r="O1495" i="1"/>
  <c r="N1495" i="1"/>
  <c r="K1495" i="1"/>
  <c r="M1495" i="1" s="1"/>
  <c r="J1495" i="1"/>
  <c r="I1495" i="1"/>
  <c r="H1495" i="1"/>
  <c r="AH1494" i="1"/>
  <c r="AG1494" i="1" s="1"/>
  <c r="U1494" i="1"/>
  <c r="V1494" i="1" s="1"/>
  <c r="S1494" i="1"/>
  <c r="R1494" i="1"/>
  <c r="Q1494" i="1"/>
  <c r="O1494" i="1"/>
  <c r="N1494" i="1"/>
  <c r="K1494" i="1"/>
  <c r="J1494" i="1"/>
  <c r="I1494" i="1"/>
  <c r="H1494" i="1"/>
  <c r="AH1493" i="1"/>
  <c r="AG1493" i="1"/>
  <c r="U1493" i="1"/>
  <c r="V1493" i="1" s="1"/>
  <c r="S1493" i="1"/>
  <c r="R1493" i="1"/>
  <c r="Q1493" i="1"/>
  <c r="O1493" i="1"/>
  <c r="N1493" i="1"/>
  <c r="K1493" i="1"/>
  <c r="L1493" i="1" s="1"/>
  <c r="J1493" i="1"/>
  <c r="I1493" i="1"/>
  <c r="H1493" i="1"/>
  <c r="AH1492" i="1"/>
  <c r="AG1492" i="1" s="1"/>
  <c r="U1492" i="1"/>
  <c r="T1492" i="1" s="1"/>
  <c r="S1492" i="1"/>
  <c r="R1492" i="1"/>
  <c r="Q1492" i="1"/>
  <c r="O1492" i="1"/>
  <c r="N1492" i="1"/>
  <c r="K1492" i="1"/>
  <c r="J1492" i="1"/>
  <c r="I1492" i="1"/>
  <c r="H1492" i="1"/>
  <c r="AH1491" i="1"/>
  <c r="AG1491" i="1" s="1"/>
  <c r="U1491" i="1"/>
  <c r="S1491" i="1"/>
  <c r="R1491" i="1"/>
  <c r="Q1491" i="1"/>
  <c r="O1491" i="1"/>
  <c r="N1491" i="1"/>
  <c r="M1491" i="1"/>
  <c r="K1491" i="1"/>
  <c r="L1491" i="1" s="1"/>
  <c r="J1491" i="1"/>
  <c r="I1491" i="1"/>
  <c r="H1491" i="1"/>
  <c r="AH1490" i="1"/>
  <c r="AG1490" i="1" s="1"/>
  <c r="U1490" i="1"/>
  <c r="S1490" i="1"/>
  <c r="R1490" i="1"/>
  <c r="Q1490" i="1"/>
  <c r="O1490" i="1"/>
  <c r="N1490" i="1"/>
  <c r="M1490" i="1"/>
  <c r="K1490" i="1"/>
  <c r="L1490" i="1" s="1"/>
  <c r="J1490" i="1"/>
  <c r="I1490" i="1"/>
  <c r="H1490" i="1"/>
  <c r="AH1489" i="1"/>
  <c r="AG1489" i="1" s="1"/>
  <c r="U1489" i="1"/>
  <c r="S1489" i="1"/>
  <c r="R1489" i="1"/>
  <c r="Q1489" i="1"/>
  <c r="O1489" i="1"/>
  <c r="N1489" i="1"/>
  <c r="M1489" i="1"/>
  <c r="K1489" i="1"/>
  <c r="L1489" i="1" s="1"/>
  <c r="J1489" i="1"/>
  <c r="I1489" i="1"/>
  <c r="H1489" i="1"/>
  <c r="AH1488" i="1"/>
  <c r="AG1488" i="1" s="1"/>
  <c r="U1488" i="1"/>
  <c r="S1488" i="1"/>
  <c r="R1488" i="1"/>
  <c r="Q1488" i="1"/>
  <c r="O1488" i="1"/>
  <c r="N1488" i="1"/>
  <c r="M1488" i="1"/>
  <c r="K1488" i="1"/>
  <c r="J1488" i="1"/>
  <c r="I1488" i="1"/>
  <c r="H1488" i="1"/>
  <c r="AH1487" i="1"/>
  <c r="AG1487" i="1"/>
  <c r="U1487" i="1"/>
  <c r="T1487" i="1" s="1"/>
  <c r="S1487" i="1"/>
  <c r="R1487" i="1"/>
  <c r="Q1487" i="1"/>
  <c r="O1487" i="1"/>
  <c r="N1487" i="1"/>
  <c r="K1487" i="1"/>
  <c r="J1487" i="1"/>
  <c r="I1487" i="1"/>
  <c r="H1487" i="1"/>
  <c r="AH1486" i="1"/>
  <c r="AG1486" i="1" s="1"/>
  <c r="U1486" i="1"/>
  <c r="V1486" i="1" s="1"/>
  <c r="S1486" i="1"/>
  <c r="R1486" i="1"/>
  <c r="Q1486" i="1"/>
  <c r="O1486" i="1"/>
  <c r="N1486" i="1"/>
  <c r="K1486" i="1"/>
  <c r="M1486" i="1" s="1"/>
  <c r="J1486" i="1"/>
  <c r="I1486" i="1"/>
  <c r="H1486" i="1"/>
  <c r="AH1485" i="1"/>
  <c r="AG1485" i="1"/>
  <c r="U1485" i="1"/>
  <c r="V1485" i="1" s="1"/>
  <c r="S1485" i="1"/>
  <c r="R1485" i="1"/>
  <c r="Q1485" i="1"/>
  <c r="O1485" i="1"/>
  <c r="N1485" i="1"/>
  <c r="K1485" i="1"/>
  <c r="J1485" i="1"/>
  <c r="I1485" i="1"/>
  <c r="H1485" i="1"/>
  <c r="AH1484" i="1"/>
  <c r="AG1484" i="1" s="1"/>
  <c r="U1484" i="1"/>
  <c r="T1484" i="1" s="1"/>
  <c r="S1484" i="1"/>
  <c r="R1484" i="1"/>
  <c r="Q1484" i="1"/>
  <c r="O1484" i="1"/>
  <c r="N1484" i="1"/>
  <c r="K1484" i="1"/>
  <c r="L1484" i="1" s="1"/>
  <c r="J1484" i="1"/>
  <c r="I1484" i="1"/>
  <c r="H1484" i="1"/>
  <c r="AH1483" i="1"/>
  <c r="AG1483" i="1" s="1"/>
  <c r="U1483" i="1"/>
  <c r="S1483" i="1"/>
  <c r="R1483" i="1"/>
  <c r="Q1483" i="1"/>
  <c r="O1483" i="1"/>
  <c r="N1483" i="1"/>
  <c r="M1483" i="1"/>
  <c r="K1483" i="1"/>
  <c r="L1483" i="1" s="1"/>
  <c r="J1483" i="1"/>
  <c r="I1483" i="1"/>
  <c r="H1483" i="1"/>
  <c r="AH1482" i="1"/>
  <c r="AG1482" i="1" s="1"/>
  <c r="U1482" i="1"/>
  <c r="S1482" i="1"/>
  <c r="R1482" i="1"/>
  <c r="Q1482" i="1"/>
  <c r="O1482" i="1"/>
  <c r="N1482" i="1"/>
  <c r="M1482" i="1"/>
  <c r="K1482" i="1"/>
  <c r="L1482" i="1" s="1"/>
  <c r="J1482" i="1"/>
  <c r="I1482" i="1"/>
  <c r="H1482" i="1"/>
  <c r="AH1481" i="1"/>
  <c r="AG1481" i="1" s="1"/>
  <c r="U1481" i="1"/>
  <c r="S1481" i="1"/>
  <c r="R1481" i="1"/>
  <c r="Q1481" i="1"/>
  <c r="O1481" i="1"/>
  <c r="N1481" i="1"/>
  <c r="M1481" i="1"/>
  <c r="K1481" i="1"/>
  <c r="J1481" i="1"/>
  <c r="I1481" i="1"/>
  <c r="H1481" i="1"/>
  <c r="AH1480" i="1"/>
  <c r="AG1480" i="1"/>
  <c r="U1480" i="1"/>
  <c r="S1480" i="1"/>
  <c r="R1480" i="1"/>
  <c r="Q1480" i="1"/>
  <c r="O1480" i="1"/>
  <c r="N1480" i="1"/>
  <c r="K1480" i="1"/>
  <c r="J1480" i="1"/>
  <c r="I1480" i="1"/>
  <c r="H1480" i="1"/>
  <c r="AH1479" i="1"/>
  <c r="AG1479" i="1"/>
  <c r="U1479" i="1"/>
  <c r="V1479" i="1" s="1"/>
  <c r="S1479" i="1"/>
  <c r="R1479" i="1"/>
  <c r="Q1479" i="1"/>
  <c r="O1479" i="1"/>
  <c r="N1479" i="1"/>
  <c r="K1479" i="1"/>
  <c r="L1479" i="1" s="1"/>
  <c r="J1479" i="1"/>
  <c r="I1479" i="1"/>
  <c r="H1479" i="1"/>
  <c r="AH1478" i="1"/>
  <c r="AG1478" i="1" s="1"/>
  <c r="U1478" i="1"/>
  <c r="T1478" i="1" s="1"/>
  <c r="S1478" i="1"/>
  <c r="R1478" i="1"/>
  <c r="Q1478" i="1"/>
  <c r="O1478" i="1"/>
  <c r="N1478" i="1"/>
  <c r="K1478" i="1"/>
  <c r="J1478" i="1"/>
  <c r="I1478" i="1"/>
  <c r="H1478" i="1"/>
  <c r="AH1477" i="1"/>
  <c r="AG1477" i="1" s="1"/>
  <c r="U1477" i="1"/>
  <c r="S1477" i="1"/>
  <c r="R1477" i="1"/>
  <c r="Q1477" i="1"/>
  <c r="O1477" i="1"/>
  <c r="N1477" i="1"/>
  <c r="M1477" i="1"/>
  <c r="K1477" i="1"/>
  <c r="L1477" i="1" s="1"/>
  <c r="J1477" i="1"/>
  <c r="I1477" i="1"/>
  <c r="H1477" i="1"/>
  <c r="AH1476" i="1"/>
  <c r="AG1476" i="1" s="1"/>
  <c r="U1476" i="1"/>
  <c r="S1476" i="1"/>
  <c r="R1476" i="1"/>
  <c r="Q1476" i="1"/>
  <c r="O1476" i="1"/>
  <c r="N1476" i="1"/>
  <c r="M1476" i="1"/>
  <c r="K1476" i="1"/>
  <c r="L1476" i="1" s="1"/>
  <c r="J1476" i="1"/>
  <c r="I1476" i="1"/>
  <c r="H1476" i="1"/>
  <c r="AH1475" i="1"/>
  <c r="AG1475" i="1" s="1"/>
  <c r="U1475" i="1"/>
  <c r="S1475" i="1"/>
  <c r="R1475" i="1"/>
  <c r="Q1475" i="1"/>
  <c r="O1475" i="1"/>
  <c r="N1475" i="1"/>
  <c r="M1475" i="1"/>
  <c r="K1475" i="1"/>
  <c r="J1475" i="1"/>
  <c r="I1475" i="1"/>
  <c r="H1475" i="1"/>
  <c r="AH1474" i="1"/>
  <c r="AG1474" i="1" s="1"/>
  <c r="U1474" i="1"/>
  <c r="S1474" i="1"/>
  <c r="R1474" i="1"/>
  <c r="Q1474" i="1"/>
  <c r="O1474" i="1"/>
  <c r="N1474" i="1"/>
  <c r="M1474" i="1"/>
  <c r="K1474" i="1"/>
  <c r="J1474" i="1"/>
  <c r="I1474" i="1"/>
  <c r="H1474" i="1"/>
  <c r="AH1473" i="1"/>
  <c r="AG1473" i="1" s="1"/>
  <c r="U1473" i="1"/>
  <c r="S1473" i="1"/>
  <c r="R1473" i="1"/>
  <c r="Q1473" i="1"/>
  <c r="O1473" i="1"/>
  <c r="N1473" i="1"/>
  <c r="M1473" i="1"/>
  <c r="K1473" i="1"/>
  <c r="J1473" i="1"/>
  <c r="I1473" i="1"/>
  <c r="H1473" i="1"/>
  <c r="AH1472" i="1"/>
  <c r="AG1472" i="1"/>
  <c r="U1472" i="1"/>
  <c r="V1472" i="1" s="1"/>
  <c r="S1472" i="1"/>
  <c r="R1472" i="1"/>
  <c r="Q1472" i="1"/>
  <c r="O1472" i="1"/>
  <c r="N1472" i="1"/>
  <c r="K1472" i="1"/>
  <c r="M1472" i="1" s="1"/>
  <c r="J1472" i="1"/>
  <c r="I1472" i="1"/>
  <c r="H1472" i="1"/>
  <c r="AH1471" i="1"/>
  <c r="AG1471" i="1"/>
  <c r="U1471" i="1"/>
  <c r="S1471" i="1"/>
  <c r="R1471" i="1"/>
  <c r="Q1471" i="1"/>
  <c r="O1471" i="1"/>
  <c r="N1471" i="1"/>
  <c r="K1471" i="1"/>
  <c r="J1471" i="1"/>
  <c r="I1471" i="1"/>
  <c r="H1471" i="1"/>
  <c r="AH1470" i="1"/>
  <c r="AG1470" i="1" s="1"/>
  <c r="U1470" i="1"/>
  <c r="S1470" i="1"/>
  <c r="R1470" i="1"/>
  <c r="Q1470" i="1"/>
  <c r="O1470" i="1"/>
  <c r="N1470" i="1"/>
  <c r="K1470" i="1"/>
  <c r="L1470" i="1" s="1"/>
  <c r="J1470" i="1"/>
  <c r="I1470" i="1"/>
  <c r="H1470" i="1"/>
  <c r="AH1469" i="1"/>
  <c r="AG1469" i="1"/>
  <c r="U1469" i="1"/>
  <c r="S1469" i="1"/>
  <c r="R1469" i="1"/>
  <c r="Q1469" i="1"/>
  <c r="O1469" i="1"/>
  <c r="N1469" i="1"/>
  <c r="K1469" i="1"/>
  <c r="L1469" i="1" s="1"/>
  <c r="J1469" i="1"/>
  <c r="I1469" i="1"/>
  <c r="H1469" i="1"/>
  <c r="AH1468" i="1"/>
  <c r="AG1468" i="1" s="1"/>
  <c r="U1468" i="1"/>
  <c r="S1468" i="1"/>
  <c r="R1468" i="1"/>
  <c r="Q1468" i="1"/>
  <c r="O1468" i="1"/>
  <c r="N1468" i="1"/>
  <c r="M1468" i="1"/>
  <c r="K1468" i="1"/>
  <c r="L1468" i="1" s="1"/>
  <c r="J1468" i="1"/>
  <c r="I1468" i="1"/>
  <c r="H1468" i="1"/>
  <c r="AH1467" i="1"/>
  <c r="AG1467" i="1" s="1"/>
  <c r="U1467" i="1"/>
  <c r="S1467" i="1"/>
  <c r="R1467" i="1"/>
  <c r="Q1467" i="1"/>
  <c r="O1467" i="1"/>
  <c r="N1467" i="1"/>
  <c r="M1467" i="1"/>
  <c r="K1467" i="1"/>
  <c r="J1467" i="1"/>
  <c r="I1467" i="1"/>
  <c r="H1467" i="1"/>
  <c r="AH1466" i="1"/>
  <c r="AG1466" i="1" s="1"/>
  <c r="U1466" i="1"/>
  <c r="S1466" i="1"/>
  <c r="R1466" i="1"/>
  <c r="Q1466" i="1"/>
  <c r="O1466" i="1"/>
  <c r="N1466" i="1"/>
  <c r="M1466" i="1"/>
  <c r="K1466" i="1"/>
  <c r="J1466" i="1"/>
  <c r="I1466" i="1"/>
  <c r="H1466" i="1"/>
  <c r="AH1465" i="1"/>
  <c r="AG1465" i="1"/>
  <c r="U1465" i="1"/>
  <c r="V1465" i="1" s="1"/>
  <c r="S1465" i="1"/>
  <c r="R1465" i="1"/>
  <c r="Q1465" i="1"/>
  <c r="O1465" i="1"/>
  <c r="N1465" i="1"/>
  <c r="K1465" i="1"/>
  <c r="M1465" i="1" s="1"/>
  <c r="J1465" i="1"/>
  <c r="I1465" i="1"/>
  <c r="H1465" i="1"/>
  <c r="AH1464" i="1"/>
  <c r="AG1464" i="1"/>
  <c r="U1464" i="1"/>
  <c r="S1464" i="1"/>
  <c r="R1464" i="1"/>
  <c r="Q1464" i="1"/>
  <c r="O1464" i="1"/>
  <c r="N1464" i="1"/>
  <c r="K1464" i="1"/>
  <c r="J1464" i="1"/>
  <c r="I1464" i="1"/>
  <c r="H1464" i="1"/>
  <c r="AH1463" i="1"/>
  <c r="AG1463" i="1" s="1"/>
  <c r="U1463" i="1"/>
  <c r="S1463" i="1"/>
  <c r="R1463" i="1"/>
  <c r="Q1463" i="1"/>
  <c r="O1463" i="1"/>
  <c r="N1463" i="1"/>
  <c r="M1463" i="1"/>
  <c r="K1463" i="1"/>
  <c r="L1463" i="1" s="1"/>
  <c r="J1463" i="1"/>
  <c r="I1463" i="1"/>
  <c r="H1463" i="1"/>
  <c r="AH1462" i="1"/>
  <c r="AG1462" i="1" s="1"/>
  <c r="U1462" i="1"/>
  <c r="S1462" i="1"/>
  <c r="R1462" i="1"/>
  <c r="Q1462" i="1"/>
  <c r="O1462" i="1"/>
  <c r="N1462" i="1"/>
  <c r="M1462" i="1"/>
  <c r="K1462" i="1"/>
  <c r="L1462" i="1" s="1"/>
  <c r="J1462" i="1"/>
  <c r="I1462" i="1"/>
  <c r="H1462" i="1"/>
  <c r="AH1461" i="1"/>
  <c r="AG1461" i="1" s="1"/>
  <c r="U1461" i="1"/>
  <c r="S1461" i="1"/>
  <c r="R1461" i="1"/>
  <c r="Q1461" i="1"/>
  <c r="O1461" i="1"/>
  <c r="N1461" i="1"/>
  <c r="M1461" i="1"/>
  <c r="K1461" i="1"/>
  <c r="J1461" i="1"/>
  <c r="I1461" i="1"/>
  <c r="H1461" i="1"/>
  <c r="AH1460" i="1"/>
  <c r="AG1460" i="1" s="1"/>
  <c r="U1460" i="1"/>
  <c r="S1460" i="1"/>
  <c r="R1460" i="1"/>
  <c r="Q1460" i="1"/>
  <c r="O1460" i="1"/>
  <c r="N1460" i="1"/>
  <c r="M1460" i="1"/>
  <c r="K1460" i="1"/>
  <c r="J1460" i="1"/>
  <c r="I1460" i="1"/>
  <c r="H1460" i="1"/>
  <c r="AH1459" i="1"/>
  <c r="AG1459" i="1"/>
  <c r="U1459" i="1"/>
  <c r="V1459" i="1" s="1"/>
  <c r="S1459" i="1"/>
  <c r="R1459" i="1"/>
  <c r="Q1459" i="1"/>
  <c r="O1459" i="1"/>
  <c r="N1459" i="1"/>
  <c r="K1459" i="1"/>
  <c r="J1459" i="1"/>
  <c r="I1459" i="1"/>
  <c r="H1459" i="1"/>
  <c r="AH1458" i="1"/>
  <c r="AG1458" i="1" s="1"/>
  <c r="U1458" i="1"/>
  <c r="S1458" i="1"/>
  <c r="R1458" i="1"/>
  <c r="Q1458" i="1"/>
  <c r="O1458" i="1"/>
  <c r="N1458" i="1"/>
  <c r="K1458" i="1"/>
  <c r="M1458" i="1" s="1"/>
  <c r="J1458" i="1"/>
  <c r="I1458" i="1"/>
  <c r="H1458" i="1"/>
  <c r="AH1457" i="1"/>
  <c r="AG1457" i="1"/>
  <c r="U1457" i="1"/>
  <c r="T1457" i="1" s="1"/>
  <c r="S1457" i="1"/>
  <c r="R1457" i="1"/>
  <c r="Q1457" i="1"/>
  <c r="O1457" i="1"/>
  <c r="N1457" i="1"/>
  <c r="K1457" i="1"/>
  <c r="J1457" i="1"/>
  <c r="I1457" i="1"/>
  <c r="H1457" i="1"/>
  <c r="AH1456" i="1"/>
  <c r="AG1456" i="1" s="1"/>
  <c r="U1456" i="1"/>
  <c r="S1456" i="1"/>
  <c r="R1456" i="1"/>
  <c r="Q1456" i="1"/>
  <c r="O1456" i="1"/>
  <c r="N1456" i="1"/>
  <c r="K1456" i="1"/>
  <c r="M1456" i="1" s="1"/>
  <c r="J1456" i="1"/>
  <c r="I1456" i="1"/>
  <c r="H1456" i="1"/>
  <c r="AH1455" i="1"/>
  <c r="AG1455" i="1" s="1"/>
  <c r="U1455" i="1"/>
  <c r="S1455" i="1"/>
  <c r="R1455" i="1"/>
  <c r="Q1455" i="1"/>
  <c r="O1455" i="1"/>
  <c r="N1455" i="1"/>
  <c r="K1455" i="1"/>
  <c r="M1455" i="1" s="1"/>
  <c r="J1455" i="1"/>
  <c r="I1455" i="1"/>
  <c r="H1455" i="1"/>
  <c r="AH1454" i="1"/>
  <c r="AG1454" i="1" s="1"/>
  <c r="U1454" i="1"/>
  <c r="S1454" i="1"/>
  <c r="R1454" i="1"/>
  <c r="Q1454" i="1"/>
  <c r="O1454" i="1"/>
  <c r="N1454" i="1"/>
  <c r="K1454" i="1"/>
  <c r="M1454" i="1" s="1"/>
  <c r="J1454" i="1"/>
  <c r="I1454" i="1"/>
  <c r="H1454" i="1"/>
  <c r="AH1453" i="1"/>
  <c r="AG1453" i="1" s="1"/>
  <c r="U1453" i="1"/>
  <c r="S1453" i="1"/>
  <c r="R1453" i="1"/>
  <c r="Q1453" i="1"/>
  <c r="O1453" i="1"/>
  <c r="N1453" i="1"/>
  <c r="K1453" i="1"/>
  <c r="M1453" i="1" s="1"/>
  <c r="J1453" i="1"/>
  <c r="I1453" i="1"/>
  <c r="H1453" i="1"/>
  <c r="AH1452" i="1"/>
  <c r="AG1452" i="1" s="1"/>
  <c r="U1452" i="1"/>
  <c r="S1452" i="1"/>
  <c r="R1452" i="1"/>
  <c r="Q1452" i="1"/>
  <c r="O1452" i="1"/>
  <c r="N1452" i="1"/>
  <c r="K1452" i="1"/>
  <c r="M1452" i="1" s="1"/>
  <c r="J1452" i="1"/>
  <c r="I1452" i="1"/>
  <c r="H1452" i="1"/>
  <c r="AH1451" i="1"/>
  <c r="AG1451" i="1" s="1"/>
  <c r="U1451" i="1"/>
  <c r="S1451" i="1"/>
  <c r="R1451" i="1"/>
  <c r="Q1451" i="1"/>
  <c r="O1451" i="1"/>
  <c r="N1451" i="1"/>
  <c r="K1451" i="1"/>
  <c r="M1451" i="1" s="1"/>
  <c r="J1451" i="1"/>
  <c r="I1451" i="1"/>
  <c r="H1451" i="1"/>
  <c r="AH1450" i="1"/>
  <c r="AG1450" i="1" s="1"/>
  <c r="U1450" i="1"/>
  <c r="S1450" i="1"/>
  <c r="R1450" i="1"/>
  <c r="Q1450" i="1"/>
  <c r="O1450" i="1"/>
  <c r="N1450" i="1"/>
  <c r="K1450" i="1"/>
  <c r="M1450" i="1" s="1"/>
  <c r="J1450" i="1"/>
  <c r="I1450" i="1"/>
  <c r="H1450" i="1"/>
  <c r="AH1449" i="1"/>
  <c r="AG1449" i="1" s="1"/>
  <c r="U1449" i="1"/>
  <c r="T1449" i="1" s="1"/>
  <c r="S1449" i="1"/>
  <c r="R1449" i="1"/>
  <c r="Q1449" i="1"/>
  <c r="O1449" i="1"/>
  <c r="N1449" i="1"/>
  <c r="K1449" i="1"/>
  <c r="M1449" i="1" s="1"/>
  <c r="J1449" i="1"/>
  <c r="I1449" i="1"/>
  <c r="H1449" i="1"/>
  <c r="AH1448" i="1"/>
  <c r="AG1448" i="1"/>
  <c r="U1448" i="1"/>
  <c r="S1448" i="1"/>
  <c r="R1448" i="1"/>
  <c r="Q1448" i="1"/>
  <c r="O1448" i="1"/>
  <c r="N1448" i="1"/>
  <c r="K1448" i="1"/>
  <c r="M1448" i="1" s="1"/>
  <c r="J1448" i="1"/>
  <c r="I1448" i="1"/>
  <c r="H1448" i="1"/>
  <c r="AH1447" i="1"/>
  <c r="AG1447" i="1" s="1"/>
  <c r="U1447" i="1"/>
  <c r="S1447" i="1"/>
  <c r="R1447" i="1"/>
  <c r="Q1447" i="1"/>
  <c r="O1447" i="1"/>
  <c r="N1447" i="1"/>
  <c r="K1447" i="1"/>
  <c r="M1447" i="1" s="1"/>
  <c r="J1447" i="1"/>
  <c r="I1447" i="1"/>
  <c r="H1447" i="1"/>
  <c r="AH1446" i="1"/>
  <c r="AG1446" i="1" s="1"/>
  <c r="U1446" i="1"/>
  <c r="S1446" i="1"/>
  <c r="R1446" i="1"/>
  <c r="Q1446" i="1"/>
  <c r="O1446" i="1"/>
  <c r="N1446" i="1"/>
  <c r="K1446" i="1"/>
  <c r="M1446" i="1" s="1"/>
  <c r="J1446" i="1"/>
  <c r="I1446" i="1"/>
  <c r="H1446" i="1"/>
  <c r="AH1445" i="1"/>
  <c r="AG1445" i="1" s="1"/>
  <c r="U1445" i="1"/>
  <c r="T1445" i="1" s="1"/>
  <c r="S1445" i="1"/>
  <c r="R1445" i="1"/>
  <c r="Q1445" i="1"/>
  <c r="O1445" i="1"/>
  <c r="N1445" i="1"/>
  <c r="K1445" i="1"/>
  <c r="M1445" i="1" s="1"/>
  <c r="J1445" i="1"/>
  <c r="I1445" i="1"/>
  <c r="H1445" i="1"/>
  <c r="AH1444" i="1"/>
  <c r="AG1444" i="1"/>
  <c r="U1444" i="1"/>
  <c r="T1444" i="1" s="1"/>
  <c r="S1444" i="1"/>
  <c r="R1444" i="1"/>
  <c r="Q1444" i="1"/>
  <c r="O1444" i="1"/>
  <c r="N1444" i="1"/>
  <c r="K1444" i="1"/>
  <c r="M1444" i="1" s="1"/>
  <c r="J1444" i="1"/>
  <c r="I1444" i="1"/>
  <c r="H1444" i="1"/>
  <c r="AH1443" i="1"/>
  <c r="AG1443" i="1" s="1"/>
  <c r="U1443" i="1"/>
  <c r="S1443" i="1"/>
  <c r="R1443" i="1"/>
  <c r="Q1443" i="1"/>
  <c r="O1443" i="1"/>
  <c r="N1443" i="1"/>
  <c r="K1443" i="1"/>
  <c r="M1443" i="1" s="1"/>
  <c r="J1443" i="1"/>
  <c r="I1443" i="1"/>
  <c r="H1443" i="1"/>
  <c r="AH1442" i="1"/>
  <c r="AG1442" i="1" s="1"/>
  <c r="U1442" i="1"/>
  <c r="S1442" i="1"/>
  <c r="R1442" i="1"/>
  <c r="Q1442" i="1"/>
  <c r="O1442" i="1"/>
  <c r="N1442" i="1"/>
  <c r="K1442" i="1"/>
  <c r="M1442" i="1" s="1"/>
  <c r="J1442" i="1"/>
  <c r="I1442" i="1"/>
  <c r="H1442" i="1"/>
  <c r="AH1441" i="1"/>
  <c r="AG1441" i="1" s="1"/>
  <c r="U1441" i="1"/>
  <c r="S1441" i="1"/>
  <c r="R1441" i="1"/>
  <c r="Q1441" i="1"/>
  <c r="O1441" i="1"/>
  <c r="N1441" i="1"/>
  <c r="K1441" i="1"/>
  <c r="M1441" i="1" s="1"/>
  <c r="J1441" i="1"/>
  <c r="I1441" i="1"/>
  <c r="H1441" i="1"/>
  <c r="AH1440" i="1"/>
  <c r="AG1440" i="1"/>
  <c r="U1440" i="1"/>
  <c r="S1440" i="1"/>
  <c r="R1440" i="1"/>
  <c r="Q1440" i="1"/>
  <c r="O1440" i="1"/>
  <c r="N1440" i="1"/>
  <c r="K1440" i="1"/>
  <c r="M1440" i="1" s="1"/>
  <c r="J1440" i="1"/>
  <c r="I1440" i="1"/>
  <c r="H1440" i="1"/>
  <c r="AH1439" i="1"/>
  <c r="AG1439" i="1" s="1"/>
  <c r="U1439" i="1"/>
  <c r="S1439" i="1"/>
  <c r="R1439" i="1"/>
  <c r="Q1439" i="1"/>
  <c r="O1439" i="1"/>
  <c r="N1439" i="1"/>
  <c r="K1439" i="1"/>
  <c r="M1439" i="1" s="1"/>
  <c r="J1439" i="1"/>
  <c r="I1439" i="1"/>
  <c r="H1439" i="1"/>
  <c r="AH1438" i="1"/>
  <c r="AG1438" i="1" s="1"/>
  <c r="U1438" i="1"/>
  <c r="S1438" i="1"/>
  <c r="R1438" i="1"/>
  <c r="Q1438" i="1"/>
  <c r="O1438" i="1"/>
  <c r="N1438" i="1"/>
  <c r="K1438" i="1"/>
  <c r="M1438" i="1" s="1"/>
  <c r="J1438" i="1"/>
  <c r="I1438" i="1"/>
  <c r="H1438" i="1"/>
  <c r="AH1437" i="1"/>
  <c r="AG1437" i="1" s="1"/>
  <c r="U1437" i="1"/>
  <c r="S1437" i="1"/>
  <c r="R1437" i="1"/>
  <c r="Q1437" i="1"/>
  <c r="O1437" i="1"/>
  <c r="N1437" i="1"/>
  <c r="K1437" i="1"/>
  <c r="M1437" i="1" s="1"/>
  <c r="J1437" i="1"/>
  <c r="I1437" i="1"/>
  <c r="H1437" i="1"/>
  <c r="AH1436" i="1"/>
  <c r="AG1436" i="1" s="1"/>
  <c r="U1436" i="1"/>
  <c r="S1436" i="1"/>
  <c r="R1436" i="1"/>
  <c r="Q1436" i="1"/>
  <c r="O1436" i="1"/>
  <c r="N1436" i="1"/>
  <c r="K1436" i="1"/>
  <c r="M1436" i="1" s="1"/>
  <c r="J1436" i="1"/>
  <c r="I1436" i="1"/>
  <c r="H1436" i="1"/>
  <c r="AH1435" i="1"/>
  <c r="AG1435" i="1" s="1"/>
  <c r="U1435" i="1"/>
  <c r="S1435" i="1"/>
  <c r="R1435" i="1"/>
  <c r="Q1435" i="1"/>
  <c r="O1435" i="1"/>
  <c r="N1435" i="1"/>
  <c r="K1435" i="1"/>
  <c r="M1435" i="1" s="1"/>
  <c r="J1435" i="1"/>
  <c r="I1435" i="1"/>
  <c r="H1435" i="1"/>
  <c r="AH1434" i="1"/>
  <c r="AG1434" i="1" s="1"/>
  <c r="U1434" i="1"/>
  <c r="T1434" i="1" s="1"/>
  <c r="S1434" i="1"/>
  <c r="R1434" i="1"/>
  <c r="Q1434" i="1"/>
  <c r="O1434" i="1"/>
  <c r="N1434" i="1"/>
  <c r="K1434" i="1"/>
  <c r="M1434" i="1" s="1"/>
  <c r="J1434" i="1"/>
  <c r="I1434" i="1"/>
  <c r="H1434" i="1"/>
  <c r="AH1433" i="1"/>
  <c r="AG1433" i="1" s="1"/>
  <c r="U1433" i="1"/>
  <c r="S1433" i="1"/>
  <c r="R1433" i="1"/>
  <c r="Q1433" i="1"/>
  <c r="O1433" i="1"/>
  <c r="N1433" i="1"/>
  <c r="K1433" i="1"/>
  <c r="M1433" i="1" s="1"/>
  <c r="J1433" i="1"/>
  <c r="I1433" i="1"/>
  <c r="H1433" i="1"/>
  <c r="AH1432" i="1"/>
  <c r="AG1432" i="1"/>
  <c r="U1432" i="1"/>
  <c r="V1432" i="1" s="1"/>
  <c r="S1432" i="1"/>
  <c r="R1432" i="1"/>
  <c r="Q1432" i="1"/>
  <c r="O1432" i="1"/>
  <c r="N1432" i="1"/>
  <c r="K1432" i="1"/>
  <c r="M1432" i="1" s="1"/>
  <c r="J1432" i="1"/>
  <c r="I1432" i="1"/>
  <c r="H1432" i="1"/>
  <c r="AH1431" i="1"/>
  <c r="AG1431" i="1" s="1"/>
  <c r="U1431" i="1"/>
  <c r="S1431" i="1"/>
  <c r="R1431" i="1"/>
  <c r="Q1431" i="1"/>
  <c r="O1431" i="1"/>
  <c r="N1431" i="1"/>
  <c r="K1431" i="1"/>
  <c r="M1431" i="1" s="1"/>
  <c r="J1431" i="1"/>
  <c r="I1431" i="1"/>
  <c r="H1431" i="1"/>
  <c r="AH1430" i="1"/>
  <c r="AG1430" i="1" s="1"/>
  <c r="U1430" i="1"/>
  <c r="S1430" i="1"/>
  <c r="R1430" i="1"/>
  <c r="Q1430" i="1"/>
  <c r="O1430" i="1"/>
  <c r="N1430" i="1"/>
  <c r="K1430" i="1"/>
  <c r="M1430" i="1" s="1"/>
  <c r="J1430" i="1"/>
  <c r="I1430" i="1"/>
  <c r="H1430" i="1"/>
  <c r="AH1429" i="1"/>
  <c r="AG1429" i="1" s="1"/>
  <c r="U1429" i="1"/>
  <c r="V1429" i="1" s="1"/>
  <c r="S1429" i="1"/>
  <c r="R1429" i="1"/>
  <c r="Q1429" i="1"/>
  <c r="O1429" i="1"/>
  <c r="N1429" i="1"/>
  <c r="K1429" i="1"/>
  <c r="M1429" i="1" s="1"/>
  <c r="J1429" i="1"/>
  <c r="I1429" i="1"/>
  <c r="H1429" i="1"/>
  <c r="AH1428" i="1"/>
  <c r="AG1428" i="1"/>
  <c r="U1428" i="1"/>
  <c r="T1428" i="1" s="1"/>
  <c r="S1428" i="1"/>
  <c r="R1428" i="1"/>
  <c r="Q1428" i="1"/>
  <c r="O1428" i="1"/>
  <c r="N1428" i="1"/>
  <c r="K1428" i="1"/>
  <c r="M1428" i="1" s="1"/>
  <c r="J1428" i="1"/>
  <c r="I1428" i="1"/>
  <c r="H1428" i="1"/>
  <c r="AH1427" i="1"/>
  <c r="AG1427" i="1" s="1"/>
  <c r="U1427" i="1"/>
  <c r="T1427" i="1" s="1"/>
  <c r="S1427" i="1"/>
  <c r="R1427" i="1"/>
  <c r="Q1427" i="1"/>
  <c r="O1427" i="1"/>
  <c r="N1427" i="1"/>
  <c r="K1427" i="1"/>
  <c r="M1427" i="1" s="1"/>
  <c r="J1427" i="1"/>
  <c r="I1427" i="1"/>
  <c r="H1427" i="1"/>
  <c r="AH1426" i="1"/>
  <c r="AG1426" i="1" s="1"/>
  <c r="U1426" i="1"/>
  <c r="S1426" i="1"/>
  <c r="R1426" i="1"/>
  <c r="Q1426" i="1"/>
  <c r="O1426" i="1"/>
  <c r="N1426" i="1"/>
  <c r="K1426" i="1"/>
  <c r="M1426" i="1" s="1"/>
  <c r="J1426" i="1"/>
  <c r="I1426" i="1"/>
  <c r="H1426" i="1"/>
  <c r="AH1425" i="1"/>
  <c r="AG1425" i="1" s="1"/>
  <c r="U1425" i="1"/>
  <c r="S1425" i="1"/>
  <c r="R1425" i="1"/>
  <c r="Q1425" i="1"/>
  <c r="O1425" i="1"/>
  <c r="N1425" i="1"/>
  <c r="K1425" i="1"/>
  <c r="M1425" i="1" s="1"/>
  <c r="J1425" i="1"/>
  <c r="I1425" i="1"/>
  <c r="H1425" i="1"/>
  <c r="AH1424" i="1"/>
  <c r="AG1424" i="1" s="1"/>
  <c r="U1424" i="1"/>
  <c r="S1424" i="1"/>
  <c r="R1424" i="1"/>
  <c r="Q1424" i="1"/>
  <c r="O1424" i="1"/>
  <c r="N1424" i="1"/>
  <c r="K1424" i="1"/>
  <c r="M1424" i="1" s="1"/>
  <c r="J1424" i="1"/>
  <c r="I1424" i="1"/>
  <c r="H1424" i="1"/>
  <c r="AH1423" i="1"/>
  <c r="AG1423" i="1" s="1"/>
  <c r="U1423" i="1"/>
  <c r="V1423" i="1" s="1"/>
  <c r="S1423" i="1"/>
  <c r="R1423" i="1"/>
  <c r="Q1423" i="1"/>
  <c r="O1423" i="1"/>
  <c r="N1423" i="1"/>
  <c r="K1423" i="1"/>
  <c r="M1423" i="1" s="1"/>
  <c r="J1423" i="1"/>
  <c r="I1423" i="1"/>
  <c r="H1423" i="1"/>
  <c r="AH1422" i="1"/>
  <c r="AG1422" i="1" s="1"/>
  <c r="U1422" i="1"/>
  <c r="S1422" i="1"/>
  <c r="R1422" i="1"/>
  <c r="Q1422" i="1"/>
  <c r="O1422" i="1"/>
  <c r="N1422" i="1"/>
  <c r="K1422" i="1"/>
  <c r="M1422" i="1" s="1"/>
  <c r="J1422" i="1"/>
  <c r="I1422" i="1"/>
  <c r="H1422" i="1"/>
  <c r="AH1421" i="1"/>
  <c r="AG1421" i="1" s="1"/>
  <c r="U1421" i="1"/>
  <c r="S1421" i="1"/>
  <c r="R1421" i="1"/>
  <c r="Q1421" i="1"/>
  <c r="O1421" i="1"/>
  <c r="N1421" i="1"/>
  <c r="K1421" i="1"/>
  <c r="M1421" i="1" s="1"/>
  <c r="J1421" i="1"/>
  <c r="I1421" i="1"/>
  <c r="H1421" i="1"/>
  <c r="AH1420" i="1"/>
  <c r="AG1420" i="1" s="1"/>
  <c r="U1420" i="1"/>
  <c r="S1420" i="1"/>
  <c r="R1420" i="1"/>
  <c r="Q1420" i="1"/>
  <c r="O1420" i="1"/>
  <c r="N1420" i="1"/>
  <c r="K1420" i="1"/>
  <c r="M1420" i="1" s="1"/>
  <c r="J1420" i="1"/>
  <c r="I1420" i="1"/>
  <c r="H1420" i="1"/>
  <c r="AH1419" i="1"/>
  <c r="AG1419" i="1" s="1"/>
  <c r="U1419" i="1"/>
  <c r="S1419" i="1"/>
  <c r="R1419" i="1"/>
  <c r="Q1419" i="1"/>
  <c r="O1419" i="1"/>
  <c r="N1419" i="1"/>
  <c r="K1419" i="1"/>
  <c r="M1419" i="1" s="1"/>
  <c r="J1419" i="1"/>
  <c r="I1419" i="1"/>
  <c r="H1419" i="1"/>
  <c r="AH1418" i="1"/>
  <c r="AG1418" i="1" s="1"/>
  <c r="U1418" i="1"/>
  <c r="S1418" i="1"/>
  <c r="R1418" i="1"/>
  <c r="Q1418" i="1"/>
  <c r="O1418" i="1"/>
  <c r="N1418" i="1"/>
  <c r="K1418" i="1"/>
  <c r="M1418" i="1" s="1"/>
  <c r="J1418" i="1"/>
  <c r="I1418" i="1"/>
  <c r="H1418" i="1"/>
  <c r="AH1417" i="1"/>
  <c r="AG1417" i="1" s="1"/>
  <c r="U1417" i="1"/>
  <c r="V1417" i="1" s="1"/>
  <c r="S1417" i="1"/>
  <c r="R1417" i="1"/>
  <c r="Q1417" i="1"/>
  <c r="O1417" i="1"/>
  <c r="N1417" i="1"/>
  <c r="K1417" i="1"/>
  <c r="M1417" i="1" s="1"/>
  <c r="J1417" i="1"/>
  <c r="I1417" i="1"/>
  <c r="H1417" i="1"/>
  <c r="AH1416" i="1"/>
  <c r="AG1416" i="1"/>
  <c r="U1416" i="1"/>
  <c r="S1416" i="1"/>
  <c r="R1416" i="1"/>
  <c r="Q1416" i="1"/>
  <c r="O1416" i="1"/>
  <c r="N1416" i="1"/>
  <c r="K1416" i="1"/>
  <c r="M1416" i="1" s="1"/>
  <c r="J1416" i="1"/>
  <c r="I1416" i="1"/>
  <c r="H1416" i="1"/>
  <c r="AH1415" i="1"/>
  <c r="AG1415" i="1" s="1"/>
  <c r="U1415" i="1"/>
  <c r="S1415" i="1"/>
  <c r="R1415" i="1"/>
  <c r="Q1415" i="1"/>
  <c r="O1415" i="1"/>
  <c r="N1415" i="1"/>
  <c r="K1415" i="1"/>
  <c r="M1415" i="1" s="1"/>
  <c r="J1415" i="1"/>
  <c r="I1415" i="1"/>
  <c r="H1415" i="1"/>
  <c r="AH1414" i="1"/>
  <c r="AG1414" i="1" s="1"/>
  <c r="U1414" i="1"/>
  <c r="S1414" i="1"/>
  <c r="R1414" i="1"/>
  <c r="Q1414" i="1"/>
  <c r="O1414" i="1"/>
  <c r="N1414" i="1"/>
  <c r="K1414" i="1"/>
  <c r="M1414" i="1" s="1"/>
  <c r="J1414" i="1"/>
  <c r="I1414" i="1"/>
  <c r="H1414" i="1"/>
  <c r="AH1413" i="1"/>
  <c r="AG1413" i="1" s="1"/>
  <c r="U1413" i="1"/>
  <c r="V1413" i="1" s="1"/>
  <c r="S1413" i="1"/>
  <c r="R1413" i="1"/>
  <c r="Q1413" i="1"/>
  <c r="O1413" i="1"/>
  <c r="N1413" i="1"/>
  <c r="K1413" i="1"/>
  <c r="M1413" i="1" s="1"/>
  <c r="J1413" i="1"/>
  <c r="I1413" i="1"/>
  <c r="H1413" i="1"/>
  <c r="AH1412" i="1"/>
  <c r="AG1412" i="1"/>
  <c r="U1412" i="1"/>
  <c r="V1412" i="1" s="1"/>
  <c r="S1412" i="1"/>
  <c r="R1412" i="1"/>
  <c r="Q1412" i="1"/>
  <c r="O1412" i="1"/>
  <c r="N1412" i="1"/>
  <c r="K1412" i="1"/>
  <c r="M1412" i="1" s="1"/>
  <c r="J1412" i="1"/>
  <c r="I1412" i="1"/>
  <c r="H1412" i="1"/>
  <c r="AH1411" i="1"/>
  <c r="AG1411" i="1" s="1"/>
  <c r="U1411" i="1"/>
  <c r="T1411" i="1" s="1"/>
  <c r="S1411" i="1"/>
  <c r="R1411" i="1"/>
  <c r="Q1411" i="1"/>
  <c r="O1411" i="1"/>
  <c r="N1411" i="1"/>
  <c r="K1411" i="1"/>
  <c r="J1411" i="1"/>
  <c r="I1411" i="1"/>
  <c r="H1411" i="1"/>
  <c r="AH1410" i="1"/>
  <c r="AG1410" i="1" s="1"/>
  <c r="U1410" i="1"/>
  <c r="S1410" i="1"/>
  <c r="R1410" i="1"/>
  <c r="Q1410" i="1"/>
  <c r="O1410" i="1"/>
  <c r="N1410" i="1"/>
  <c r="K1410" i="1"/>
  <c r="J1410" i="1"/>
  <c r="I1410" i="1"/>
  <c r="H1410" i="1"/>
  <c r="AH1409" i="1"/>
  <c r="AG1409" i="1" s="1"/>
  <c r="U1409" i="1"/>
  <c r="S1409" i="1"/>
  <c r="R1409" i="1"/>
  <c r="Q1409" i="1"/>
  <c r="O1409" i="1"/>
  <c r="N1409" i="1"/>
  <c r="K1409" i="1"/>
  <c r="J1409" i="1"/>
  <c r="I1409" i="1"/>
  <c r="H1409" i="1"/>
  <c r="AH1408" i="1"/>
  <c r="AG1408" i="1"/>
  <c r="U1408" i="1"/>
  <c r="S1408" i="1"/>
  <c r="R1408" i="1"/>
  <c r="Q1408" i="1"/>
  <c r="O1408" i="1"/>
  <c r="N1408" i="1"/>
  <c r="K1408" i="1"/>
  <c r="J1408" i="1"/>
  <c r="I1408" i="1"/>
  <c r="H1408" i="1"/>
  <c r="AH1407" i="1"/>
  <c r="AG1407" i="1" s="1"/>
  <c r="U1407" i="1"/>
  <c r="T1407" i="1" s="1"/>
  <c r="S1407" i="1"/>
  <c r="R1407" i="1"/>
  <c r="Q1407" i="1"/>
  <c r="O1407" i="1"/>
  <c r="N1407" i="1"/>
  <c r="K1407" i="1"/>
  <c r="J1407" i="1"/>
  <c r="I1407" i="1"/>
  <c r="H1407" i="1"/>
  <c r="AH1406" i="1"/>
  <c r="AG1406" i="1" s="1"/>
  <c r="U1406" i="1"/>
  <c r="V1406" i="1" s="1"/>
  <c r="S1406" i="1"/>
  <c r="R1406" i="1"/>
  <c r="Q1406" i="1"/>
  <c r="O1406" i="1"/>
  <c r="N1406" i="1"/>
  <c r="K1406" i="1"/>
  <c r="J1406" i="1"/>
  <c r="I1406" i="1"/>
  <c r="H1406" i="1"/>
  <c r="AH1405" i="1"/>
  <c r="AG1405" i="1" s="1"/>
  <c r="U1405" i="1"/>
  <c r="S1405" i="1"/>
  <c r="R1405" i="1"/>
  <c r="Q1405" i="1"/>
  <c r="O1405" i="1"/>
  <c r="N1405" i="1"/>
  <c r="K1405" i="1"/>
  <c r="J1405" i="1"/>
  <c r="I1405" i="1"/>
  <c r="H1405" i="1"/>
  <c r="AH1404" i="1"/>
  <c r="AG1404" i="1" s="1"/>
  <c r="U1404" i="1"/>
  <c r="S1404" i="1"/>
  <c r="R1404" i="1"/>
  <c r="Q1404" i="1"/>
  <c r="O1404" i="1"/>
  <c r="N1404" i="1"/>
  <c r="K1404" i="1"/>
  <c r="J1404" i="1"/>
  <c r="I1404" i="1"/>
  <c r="H1404" i="1"/>
  <c r="AH1403" i="1"/>
  <c r="AG1403" i="1" s="1"/>
  <c r="U1403" i="1"/>
  <c r="S1403" i="1"/>
  <c r="R1403" i="1"/>
  <c r="Q1403" i="1"/>
  <c r="O1403" i="1"/>
  <c r="N1403" i="1"/>
  <c r="K1403" i="1"/>
  <c r="J1403" i="1"/>
  <c r="I1403" i="1"/>
  <c r="H1403" i="1"/>
  <c r="AH1402" i="1"/>
  <c r="AG1402" i="1" s="1"/>
  <c r="U1402" i="1"/>
  <c r="S1402" i="1"/>
  <c r="R1402" i="1"/>
  <c r="Q1402" i="1"/>
  <c r="O1402" i="1"/>
  <c r="N1402" i="1"/>
  <c r="K1402" i="1"/>
  <c r="J1402" i="1"/>
  <c r="I1402" i="1"/>
  <c r="H1402" i="1"/>
  <c r="AH1401" i="1"/>
  <c r="AG1401" i="1" s="1"/>
  <c r="U1401" i="1"/>
  <c r="S1401" i="1"/>
  <c r="R1401" i="1"/>
  <c r="Q1401" i="1"/>
  <c r="O1401" i="1"/>
  <c r="N1401" i="1"/>
  <c r="K1401" i="1"/>
  <c r="J1401" i="1"/>
  <c r="I1401" i="1"/>
  <c r="H1401" i="1"/>
  <c r="AH1400" i="1"/>
  <c r="AG1400" i="1"/>
  <c r="U1400" i="1"/>
  <c r="S1400" i="1"/>
  <c r="R1400" i="1"/>
  <c r="Q1400" i="1"/>
  <c r="O1400" i="1"/>
  <c r="N1400" i="1"/>
  <c r="K1400" i="1"/>
  <c r="J1400" i="1"/>
  <c r="I1400" i="1"/>
  <c r="H1400" i="1"/>
  <c r="AH1399" i="1"/>
  <c r="AG1399" i="1" s="1"/>
  <c r="U1399" i="1"/>
  <c r="S1399" i="1"/>
  <c r="R1399" i="1"/>
  <c r="Q1399" i="1"/>
  <c r="O1399" i="1"/>
  <c r="N1399" i="1"/>
  <c r="K1399" i="1"/>
  <c r="J1399" i="1"/>
  <c r="I1399" i="1"/>
  <c r="H1399" i="1"/>
  <c r="AH1398" i="1"/>
  <c r="AG1398" i="1" s="1"/>
  <c r="U1398" i="1"/>
  <c r="S1398" i="1"/>
  <c r="R1398" i="1"/>
  <c r="Q1398" i="1"/>
  <c r="O1398" i="1"/>
  <c r="N1398" i="1"/>
  <c r="K1398" i="1"/>
  <c r="J1398" i="1"/>
  <c r="I1398" i="1"/>
  <c r="H1398" i="1"/>
  <c r="AH1397" i="1"/>
  <c r="AG1397" i="1" s="1"/>
  <c r="U1397" i="1"/>
  <c r="S1397" i="1"/>
  <c r="R1397" i="1"/>
  <c r="Q1397" i="1"/>
  <c r="O1397" i="1"/>
  <c r="N1397" i="1"/>
  <c r="K1397" i="1"/>
  <c r="J1397" i="1"/>
  <c r="I1397" i="1"/>
  <c r="H1397" i="1"/>
  <c r="AH1396" i="1"/>
  <c r="AG1396" i="1"/>
  <c r="U1396" i="1"/>
  <c r="T1396" i="1" s="1"/>
  <c r="S1396" i="1"/>
  <c r="R1396" i="1"/>
  <c r="Q1396" i="1"/>
  <c r="O1396" i="1"/>
  <c r="N1396" i="1"/>
  <c r="K1396" i="1"/>
  <c r="J1396" i="1"/>
  <c r="I1396" i="1"/>
  <c r="H1396" i="1"/>
  <c r="AH1395" i="1"/>
  <c r="AG1395" i="1" s="1"/>
  <c r="U1395" i="1"/>
  <c r="S1395" i="1"/>
  <c r="R1395" i="1"/>
  <c r="Q1395" i="1"/>
  <c r="O1395" i="1"/>
  <c r="N1395" i="1"/>
  <c r="K1395" i="1"/>
  <c r="J1395" i="1"/>
  <c r="I1395" i="1"/>
  <c r="H1395" i="1"/>
  <c r="AH1394" i="1"/>
  <c r="AG1394" i="1" s="1"/>
  <c r="U1394" i="1"/>
  <c r="S1394" i="1"/>
  <c r="R1394" i="1"/>
  <c r="Q1394" i="1"/>
  <c r="O1394" i="1"/>
  <c r="N1394" i="1"/>
  <c r="K1394" i="1"/>
  <c r="J1394" i="1"/>
  <c r="I1394" i="1"/>
  <c r="H1394" i="1"/>
  <c r="AH1393" i="1"/>
  <c r="AG1393" i="1" s="1"/>
  <c r="U1393" i="1"/>
  <c r="S1393" i="1"/>
  <c r="R1393" i="1"/>
  <c r="Q1393" i="1"/>
  <c r="O1393" i="1"/>
  <c r="N1393" i="1"/>
  <c r="K1393" i="1"/>
  <c r="J1393" i="1"/>
  <c r="I1393" i="1"/>
  <c r="H1393" i="1"/>
  <c r="AH1392" i="1"/>
  <c r="AG1392" i="1"/>
  <c r="U1392" i="1"/>
  <c r="S1392" i="1"/>
  <c r="R1392" i="1"/>
  <c r="Q1392" i="1"/>
  <c r="O1392" i="1"/>
  <c r="N1392" i="1"/>
  <c r="K1392" i="1"/>
  <c r="J1392" i="1"/>
  <c r="I1392" i="1"/>
  <c r="H1392" i="1"/>
  <c r="AH1391" i="1"/>
  <c r="AG1391" i="1" s="1"/>
  <c r="U1391" i="1"/>
  <c r="S1391" i="1"/>
  <c r="R1391" i="1"/>
  <c r="Q1391" i="1"/>
  <c r="O1391" i="1"/>
  <c r="N1391" i="1"/>
  <c r="K1391" i="1"/>
  <c r="J1391" i="1"/>
  <c r="I1391" i="1"/>
  <c r="H1391" i="1"/>
  <c r="AH1390" i="1"/>
  <c r="AG1390" i="1" s="1"/>
  <c r="U1390" i="1"/>
  <c r="S1390" i="1"/>
  <c r="R1390" i="1"/>
  <c r="Q1390" i="1"/>
  <c r="O1390" i="1"/>
  <c r="N1390" i="1"/>
  <c r="K1390" i="1"/>
  <c r="J1390" i="1"/>
  <c r="I1390" i="1"/>
  <c r="H1390" i="1"/>
  <c r="AH1389" i="1"/>
  <c r="AG1389" i="1" s="1"/>
  <c r="U1389" i="1"/>
  <c r="S1389" i="1"/>
  <c r="R1389" i="1"/>
  <c r="Q1389" i="1"/>
  <c r="O1389" i="1"/>
  <c r="N1389" i="1"/>
  <c r="K1389" i="1"/>
  <c r="J1389" i="1"/>
  <c r="I1389" i="1"/>
  <c r="H1389" i="1"/>
  <c r="AH1388" i="1"/>
  <c r="AG1388" i="1" s="1"/>
  <c r="U1388" i="1"/>
  <c r="S1388" i="1"/>
  <c r="R1388" i="1"/>
  <c r="Q1388" i="1"/>
  <c r="O1388" i="1"/>
  <c r="N1388" i="1"/>
  <c r="K1388" i="1"/>
  <c r="J1388" i="1"/>
  <c r="I1388" i="1"/>
  <c r="H1388" i="1"/>
  <c r="AH1387" i="1"/>
  <c r="AG1387" i="1" s="1"/>
  <c r="U1387" i="1"/>
  <c r="S1387" i="1"/>
  <c r="R1387" i="1"/>
  <c r="Q1387" i="1"/>
  <c r="O1387" i="1"/>
  <c r="N1387" i="1"/>
  <c r="K1387" i="1"/>
  <c r="J1387" i="1"/>
  <c r="I1387" i="1"/>
  <c r="H1387" i="1"/>
  <c r="AH1386" i="1"/>
  <c r="AG1386" i="1" s="1"/>
  <c r="U1386" i="1"/>
  <c r="V1386" i="1" s="1"/>
  <c r="S1386" i="1"/>
  <c r="R1386" i="1"/>
  <c r="Q1386" i="1"/>
  <c r="O1386" i="1"/>
  <c r="N1386" i="1"/>
  <c r="K1386" i="1"/>
  <c r="J1386" i="1"/>
  <c r="I1386" i="1"/>
  <c r="H1386" i="1"/>
  <c r="AH1385" i="1"/>
  <c r="AG1385" i="1" s="1"/>
  <c r="U1385" i="1"/>
  <c r="V1385" i="1" s="1"/>
  <c r="S1385" i="1"/>
  <c r="R1385" i="1"/>
  <c r="Q1385" i="1"/>
  <c r="O1385" i="1"/>
  <c r="N1385" i="1"/>
  <c r="K1385" i="1"/>
  <c r="M1385" i="1" s="1"/>
  <c r="J1385" i="1"/>
  <c r="I1385" i="1"/>
  <c r="H1385" i="1"/>
  <c r="AH1384" i="1"/>
  <c r="AG1384" i="1"/>
  <c r="U1384" i="1"/>
  <c r="S1384" i="1"/>
  <c r="R1384" i="1"/>
  <c r="Q1384" i="1"/>
  <c r="O1384" i="1"/>
  <c r="N1384" i="1"/>
  <c r="K1384" i="1"/>
  <c r="J1384" i="1"/>
  <c r="I1384" i="1"/>
  <c r="H1384" i="1"/>
  <c r="AH1383" i="1"/>
  <c r="AG1383" i="1"/>
  <c r="U1383" i="1"/>
  <c r="V1383" i="1" s="1"/>
  <c r="S1383" i="1"/>
  <c r="R1383" i="1"/>
  <c r="Q1383" i="1"/>
  <c r="O1383" i="1"/>
  <c r="N1383" i="1"/>
  <c r="K1383" i="1"/>
  <c r="J1383" i="1"/>
  <c r="I1383" i="1"/>
  <c r="H1383" i="1"/>
  <c r="AH1382" i="1"/>
  <c r="AG1382" i="1" s="1"/>
  <c r="U1382" i="1"/>
  <c r="S1382" i="1"/>
  <c r="R1382" i="1"/>
  <c r="Q1382" i="1"/>
  <c r="O1382" i="1"/>
  <c r="N1382" i="1"/>
  <c r="K1382" i="1"/>
  <c r="L1382" i="1" s="1"/>
  <c r="J1382" i="1"/>
  <c r="I1382" i="1"/>
  <c r="H1382" i="1"/>
  <c r="AH1381" i="1"/>
  <c r="AG1381" i="1" s="1"/>
  <c r="U1381" i="1"/>
  <c r="S1381" i="1"/>
  <c r="R1381" i="1"/>
  <c r="Q1381" i="1"/>
  <c r="O1381" i="1"/>
  <c r="N1381" i="1"/>
  <c r="K1381" i="1"/>
  <c r="J1381" i="1"/>
  <c r="I1381" i="1"/>
  <c r="H1381" i="1"/>
  <c r="AH1380" i="1"/>
  <c r="AG1380" i="1"/>
  <c r="U1380" i="1"/>
  <c r="T1380" i="1" s="1"/>
  <c r="S1380" i="1"/>
  <c r="R1380" i="1"/>
  <c r="Q1380" i="1"/>
  <c r="O1380" i="1"/>
  <c r="N1380" i="1"/>
  <c r="K1380" i="1"/>
  <c r="J1380" i="1"/>
  <c r="I1380" i="1"/>
  <c r="H1380" i="1"/>
  <c r="AH1379" i="1"/>
  <c r="AG1379" i="1" s="1"/>
  <c r="U1379" i="1"/>
  <c r="T1379" i="1" s="1"/>
  <c r="S1379" i="1"/>
  <c r="R1379" i="1"/>
  <c r="Q1379" i="1"/>
  <c r="O1379" i="1"/>
  <c r="N1379" i="1"/>
  <c r="K1379" i="1"/>
  <c r="M1379" i="1" s="1"/>
  <c r="J1379" i="1"/>
  <c r="I1379" i="1"/>
  <c r="H1379" i="1"/>
  <c r="AH1378" i="1"/>
  <c r="AG1378" i="1"/>
  <c r="U1378" i="1"/>
  <c r="T1378" i="1" s="1"/>
  <c r="S1378" i="1"/>
  <c r="R1378" i="1"/>
  <c r="Q1378" i="1"/>
  <c r="O1378" i="1"/>
  <c r="N1378" i="1"/>
  <c r="K1378" i="1"/>
  <c r="J1378" i="1"/>
  <c r="I1378" i="1"/>
  <c r="H1378" i="1"/>
  <c r="AH1377" i="1"/>
  <c r="AG1377" i="1" s="1"/>
  <c r="U1377" i="1"/>
  <c r="V1377" i="1" s="1"/>
  <c r="S1377" i="1"/>
  <c r="R1377" i="1"/>
  <c r="Q1377" i="1"/>
  <c r="O1377" i="1"/>
  <c r="N1377" i="1"/>
  <c r="K1377" i="1"/>
  <c r="M1377" i="1" s="1"/>
  <c r="J1377" i="1"/>
  <c r="I1377" i="1"/>
  <c r="H1377" i="1"/>
  <c r="AH1376" i="1"/>
  <c r="AG1376" i="1"/>
  <c r="U1376" i="1"/>
  <c r="T1376" i="1" s="1"/>
  <c r="S1376" i="1"/>
  <c r="R1376" i="1"/>
  <c r="Q1376" i="1"/>
  <c r="O1376" i="1"/>
  <c r="N1376" i="1"/>
  <c r="K1376" i="1"/>
  <c r="J1376" i="1"/>
  <c r="I1376" i="1"/>
  <c r="H1376" i="1"/>
  <c r="AH1375" i="1"/>
  <c r="AG1375" i="1"/>
  <c r="U1375" i="1"/>
  <c r="V1375" i="1" s="1"/>
  <c r="S1375" i="1"/>
  <c r="R1375" i="1"/>
  <c r="Q1375" i="1"/>
  <c r="O1375" i="1"/>
  <c r="N1375" i="1"/>
  <c r="K1375" i="1"/>
  <c r="J1375" i="1"/>
  <c r="I1375" i="1"/>
  <c r="H1375" i="1"/>
  <c r="AH1374" i="1"/>
  <c r="AG1374" i="1" s="1"/>
  <c r="U1374" i="1"/>
  <c r="S1374" i="1"/>
  <c r="R1374" i="1"/>
  <c r="Q1374" i="1"/>
  <c r="O1374" i="1"/>
  <c r="N1374" i="1"/>
  <c r="K1374" i="1"/>
  <c r="L1374" i="1" s="1"/>
  <c r="J1374" i="1"/>
  <c r="I1374" i="1"/>
  <c r="H1374" i="1"/>
  <c r="AH1373" i="1"/>
  <c r="AG1373" i="1" s="1"/>
  <c r="U1373" i="1"/>
  <c r="V1373" i="1" s="1"/>
  <c r="S1373" i="1"/>
  <c r="R1373" i="1"/>
  <c r="Q1373" i="1"/>
  <c r="O1373" i="1"/>
  <c r="N1373" i="1"/>
  <c r="K1373" i="1"/>
  <c r="J1373" i="1"/>
  <c r="I1373" i="1"/>
  <c r="H1373" i="1"/>
  <c r="AH1372" i="1"/>
  <c r="AG1372" i="1"/>
  <c r="U1372" i="1"/>
  <c r="T1372" i="1" s="1"/>
  <c r="S1372" i="1"/>
  <c r="R1372" i="1"/>
  <c r="Q1372" i="1"/>
  <c r="O1372" i="1"/>
  <c r="N1372" i="1"/>
  <c r="K1372" i="1"/>
  <c r="J1372" i="1"/>
  <c r="I1372" i="1"/>
  <c r="H1372" i="1"/>
  <c r="AH1371" i="1"/>
  <c r="AG1371" i="1" s="1"/>
  <c r="U1371" i="1"/>
  <c r="T1371" i="1" s="1"/>
  <c r="S1371" i="1"/>
  <c r="R1371" i="1"/>
  <c r="Q1371" i="1"/>
  <c r="O1371" i="1"/>
  <c r="N1371" i="1"/>
  <c r="K1371" i="1"/>
  <c r="M1371" i="1" s="1"/>
  <c r="J1371" i="1"/>
  <c r="I1371" i="1"/>
  <c r="H1371" i="1"/>
  <c r="AH1370" i="1"/>
  <c r="AG1370" i="1"/>
  <c r="U1370" i="1"/>
  <c r="T1370" i="1" s="1"/>
  <c r="S1370" i="1"/>
  <c r="R1370" i="1"/>
  <c r="Q1370" i="1"/>
  <c r="O1370" i="1"/>
  <c r="N1370" i="1"/>
  <c r="K1370" i="1"/>
  <c r="J1370" i="1"/>
  <c r="I1370" i="1"/>
  <c r="H1370" i="1"/>
  <c r="AH1369" i="1"/>
  <c r="AG1369" i="1" s="1"/>
  <c r="U1369" i="1"/>
  <c r="V1369" i="1" s="1"/>
  <c r="S1369" i="1"/>
  <c r="R1369" i="1"/>
  <c r="Q1369" i="1"/>
  <c r="O1369" i="1"/>
  <c r="N1369" i="1"/>
  <c r="K1369" i="1"/>
  <c r="M1369" i="1" s="1"/>
  <c r="J1369" i="1"/>
  <c r="I1369" i="1"/>
  <c r="H1369" i="1"/>
  <c r="AH1368" i="1"/>
  <c r="AG1368" i="1" s="1"/>
  <c r="U1368" i="1"/>
  <c r="S1368" i="1"/>
  <c r="R1368" i="1"/>
  <c r="Q1368" i="1"/>
  <c r="O1368" i="1"/>
  <c r="N1368" i="1"/>
  <c r="K1368" i="1"/>
  <c r="J1368" i="1"/>
  <c r="I1368" i="1"/>
  <c r="H1368" i="1"/>
  <c r="AH1367" i="1"/>
  <c r="AG1367" i="1"/>
  <c r="U1367" i="1"/>
  <c r="T1367" i="1" s="1"/>
  <c r="S1367" i="1"/>
  <c r="R1367" i="1"/>
  <c r="Q1367" i="1"/>
  <c r="O1367" i="1"/>
  <c r="N1367" i="1"/>
  <c r="K1367" i="1"/>
  <c r="M1367" i="1" s="1"/>
  <c r="J1367" i="1"/>
  <c r="I1367" i="1"/>
  <c r="H1367" i="1"/>
  <c r="AH1366" i="1"/>
  <c r="AG1366" i="1"/>
  <c r="U1366" i="1"/>
  <c r="T1366" i="1" s="1"/>
  <c r="S1366" i="1"/>
  <c r="R1366" i="1"/>
  <c r="Q1366" i="1"/>
  <c r="O1366" i="1"/>
  <c r="N1366" i="1"/>
  <c r="K1366" i="1"/>
  <c r="J1366" i="1"/>
  <c r="I1366" i="1"/>
  <c r="H1366" i="1"/>
  <c r="AH1365" i="1"/>
  <c r="AG1365" i="1" s="1"/>
  <c r="U1365" i="1"/>
  <c r="V1365" i="1" s="1"/>
  <c r="S1365" i="1"/>
  <c r="R1365" i="1"/>
  <c r="Q1365" i="1"/>
  <c r="O1365" i="1"/>
  <c r="N1365" i="1"/>
  <c r="K1365" i="1"/>
  <c r="J1365" i="1"/>
  <c r="I1365" i="1"/>
  <c r="H1365" i="1"/>
  <c r="AH1364" i="1"/>
  <c r="AG1364" i="1"/>
  <c r="U1364" i="1"/>
  <c r="S1364" i="1"/>
  <c r="R1364" i="1"/>
  <c r="Q1364" i="1"/>
  <c r="O1364" i="1"/>
  <c r="N1364" i="1"/>
  <c r="K1364" i="1"/>
  <c r="J1364" i="1"/>
  <c r="I1364" i="1"/>
  <c r="H1364" i="1"/>
  <c r="AH1363" i="1"/>
  <c r="AG1363" i="1" s="1"/>
  <c r="U1363" i="1"/>
  <c r="S1363" i="1"/>
  <c r="R1363" i="1"/>
  <c r="Q1363" i="1"/>
  <c r="O1363" i="1"/>
  <c r="N1363" i="1"/>
  <c r="M1363" i="1"/>
  <c r="K1363" i="1"/>
  <c r="J1363" i="1"/>
  <c r="I1363" i="1"/>
  <c r="H1363" i="1"/>
  <c r="AH1362" i="1"/>
  <c r="AG1362" i="1"/>
  <c r="U1362" i="1"/>
  <c r="V1362" i="1" s="1"/>
  <c r="S1362" i="1"/>
  <c r="R1362" i="1"/>
  <c r="Q1362" i="1"/>
  <c r="O1362" i="1"/>
  <c r="N1362" i="1"/>
  <c r="K1362" i="1"/>
  <c r="J1362" i="1"/>
  <c r="I1362" i="1"/>
  <c r="H1362" i="1"/>
  <c r="AH1361" i="1"/>
  <c r="AG1361" i="1" s="1"/>
  <c r="U1361" i="1"/>
  <c r="S1361" i="1"/>
  <c r="R1361" i="1"/>
  <c r="Q1361" i="1"/>
  <c r="O1361" i="1"/>
  <c r="N1361" i="1"/>
  <c r="M1361" i="1"/>
  <c r="K1361" i="1"/>
  <c r="J1361" i="1"/>
  <c r="I1361" i="1"/>
  <c r="H1361" i="1"/>
  <c r="AH1360" i="1"/>
  <c r="AG1360" i="1" s="1"/>
  <c r="U1360" i="1"/>
  <c r="S1360" i="1"/>
  <c r="R1360" i="1"/>
  <c r="Q1360" i="1"/>
  <c r="O1360" i="1"/>
  <c r="N1360" i="1"/>
  <c r="K1360" i="1"/>
  <c r="L1360" i="1" s="1"/>
  <c r="J1360" i="1"/>
  <c r="I1360" i="1"/>
  <c r="H1360" i="1"/>
  <c r="AH1359" i="1"/>
  <c r="AG1359" i="1" s="1"/>
  <c r="U1359" i="1"/>
  <c r="S1359" i="1"/>
  <c r="R1359" i="1"/>
  <c r="Q1359" i="1"/>
  <c r="O1359" i="1"/>
  <c r="N1359" i="1"/>
  <c r="M1359" i="1"/>
  <c r="K1359" i="1"/>
  <c r="J1359" i="1"/>
  <c r="I1359" i="1"/>
  <c r="H1359" i="1"/>
  <c r="AH1358" i="1"/>
  <c r="AG1358" i="1"/>
  <c r="U1358" i="1"/>
  <c r="S1358" i="1"/>
  <c r="R1358" i="1"/>
  <c r="Q1358" i="1"/>
  <c r="O1358" i="1"/>
  <c r="N1358" i="1"/>
  <c r="K1358" i="1"/>
  <c r="J1358" i="1"/>
  <c r="I1358" i="1"/>
  <c r="H1358" i="1"/>
  <c r="AH1357" i="1"/>
  <c r="AG1357" i="1" s="1"/>
  <c r="U1357" i="1"/>
  <c r="V1357" i="1" s="1"/>
  <c r="S1357" i="1"/>
  <c r="R1357" i="1"/>
  <c r="Q1357" i="1"/>
  <c r="O1357" i="1"/>
  <c r="N1357" i="1"/>
  <c r="K1357" i="1"/>
  <c r="J1357" i="1"/>
  <c r="I1357" i="1"/>
  <c r="H1357" i="1"/>
  <c r="AH1356" i="1"/>
  <c r="AG1356" i="1"/>
  <c r="U1356" i="1"/>
  <c r="S1356" i="1"/>
  <c r="R1356" i="1"/>
  <c r="Q1356" i="1"/>
  <c r="O1356" i="1"/>
  <c r="N1356" i="1"/>
  <c r="K1356" i="1"/>
  <c r="J1356" i="1"/>
  <c r="I1356" i="1"/>
  <c r="H1356" i="1"/>
  <c r="AH1355" i="1"/>
  <c r="AG1355" i="1" s="1"/>
  <c r="U1355" i="1"/>
  <c r="S1355" i="1"/>
  <c r="R1355" i="1"/>
  <c r="Q1355" i="1"/>
  <c r="O1355" i="1"/>
  <c r="N1355" i="1"/>
  <c r="M1355" i="1"/>
  <c r="K1355" i="1"/>
  <c r="J1355" i="1"/>
  <c r="I1355" i="1"/>
  <c r="H1355" i="1"/>
  <c r="AH1354" i="1"/>
  <c r="AG1354" i="1"/>
  <c r="U1354" i="1"/>
  <c r="S1354" i="1"/>
  <c r="R1354" i="1"/>
  <c r="Q1354" i="1"/>
  <c r="O1354" i="1"/>
  <c r="N1354" i="1"/>
  <c r="K1354" i="1"/>
  <c r="J1354" i="1"/>
  <c r="I1354" i="1"/>
  <c r="H1354" i="1"/>
  <c r="AH1353" i="1"/>
  <c r="AG1353" i="1" s="1"/>
  <c r="U1353" i="1"/>
  <c r="S1353" i="1"/>
  <c r="R1353" i="1"/>
  <c r="Q1353" i="1"/>
  <c r="O1353" i="1"/>
  <c r="N1353" i="1"/>
  <c r="M1353" i="1"/>
  <c r="K1353" i="1"/>
  <c r="J1353" i="1"/>
  <c r="I1353" i="1"/>
  <c r="H1353" i="1"/>
  <c r="AH1352" i="1"/>
  <c r="AG1352" i="1"/>
  <c r="U1352" i="1"/>
  <c r="T1352" i="1" s="1"/>
  <c r="S1352" i="1"/>
  <c r="R1352" i="1"/>
  <c r="Q1352" i="1"/>
  <c r="O1352" i="1"/>
  <c r="N1352" i="1"/>
  <c r="K1352" i="1"/>
  <c r="J1352" i="1"/>
  <c r="I1352" i="1"/>
  <c r="H1352" i="1"/>
  <c r="AH1351" i="1"/>
  <c r="AG1351" i="1"/>
  <c r="U1351" i="1"/>
  <c r="V1351" i="1" s="1"/>
  <c r="S1351" i="1"/>
  <c r="R1351" i="1"/>
  <c r="Q1351" i="1"/>
  <c r="O1351" i="1"/>
  <c r="N1351" i="1"/>
  <c r="K1351" i="1"/>
  <c r="M1351" i="1" s="1"/>
  <c r="J1351" i="1"/>
  <c r="I1351" i="1"/>
  <c r="H1351" i="1"/>
  <c r="AH1350" i="1"/>
  <c r="AG1350" i="1"/>
  <c r="U1350" i="1"/>
  <c r="T1350" i="1" s="1"/>
  <c r="S1350" i="1"/>
  <c r="R1350" i="1"/>
  <c r="Q1350" i="1"/>
  <c r="O1350" i="1"/>
  <c r="N1350" i="1"/>
  <c r="K1350" i="1"/>
  <c r="J1350" i="1"/>
  <c r="I1350" i="1"/>
  <c r="H1350" i="1"/>
  <c r="AH1349" i="1"/>
  <c r="AG1349" i="1" s="1"/>
  <c r="U1349" i="1"/>
  <c r="T1349" i="1" s="1"/>
  <c r="S1349" i="1"/>
  <c r="R1349" i="1"/>
  <c r="Q1349" i="1"/>
  <c r="O1349" i="1"/>
  <c r="N1349" i="1"/>
  <c r="K1349" i="1"/>
  <c r="J1349" i="1"/>
  <c r="I1349" i="1"/>
  <c r="H1349" i="1"/>
  <c r="AH1348" i="1"/>
  <c r="AG1348" i="1"/>
  <c r="U1348" i="1"/>
  <c r="T1348" i="1" s="1"/>
  <c r="S1348" i="1"/>
  <c r="R1348" i="1"/>
  <c r="Q1348" i="1"/>
  <c r="O1348" i="1"/>
  <c r="N1348" i="1"/>
  <c r="K1348" i="1"/>
  <c r="J1348" i="1"/>
  <c r="I1348" i="1"/>
  <c r="H1348" i="1"/>
  <c r="AH1347" i="1"/>
  <c r="AG1347" i="1" s="1"/>
  <c r="U1347" i="1"/>
  <c r="S1347" i="1"/>
  <c r="R1347" i="1"/>
  <c r="Q1347" i="1"/>
  <c r="O1347" i="1"/>
  <c r="N1347" i="1"/>
  <c r="K1347" i="1"/>
  <c r="M1347" i="1" s="1"/>
  <c r="J1347" i="1"/>
  <c r="I1347" i="1"/>
  <c r="H1347" i="1"/>
  <c r="AH1346" i="1"/>
  <c r="AG1346" i="1"/>
  <c r="U1346" i="1"/>
  <c r="S1346" i="1"/>
  <c r="R1346" i="1"/>
  <c r="Q1346" i="1"/>
  <c r="O1346" i="1"/>
  <c r="N1346" i="1"/>
  <c r="K1346" i="1"/>
  <c r="J1346" i="1"/>
  <c r="I1346" i="1"/>
  <c r="H1346" i="1"/>
  <c r="AH1345" i="1"/>
  <c r="AG1345" i="1" s="1"/>
  <c r="U1345" i="1"/>
  <c r="S1345" i="1"/>
  <c r="R1345" i="1"/>
  <c r="Q1345" i="1"/>
  <c r="O1345" i="1"/>
  <c r="N1345" i="1"/>
  <c r="K1345" i="1"/>
  <c r="M1345" i="1" s="1"/>
  <c r="J1345" i="1"/>
  <c r="I1345" i="1"/>
  <c r="H1345" i="1"/>
  <c r="AH1344" i="1"/>
  <c r="AG1344" i="1"/>
  <c r="U1344" i="1"/>
  <c r="V1344" i="1" s="1"/>
  <c r="S1344" i="1"/>
  <c r="R1344" i="1"/>
  <c r="Q1344" i="1"/>
  <c r="O1344" i="1"/>
  <c r="N1344" i="1"/>
  <c r="K1344" i="1"/>
  <c r="J1344" i="1"/>
  <c r="I1344" i="1"/>
  <c r="H1344" i="1"/>
  <c r="AH1343" i="1"/>
  <c r="AG1343" i="1"/>
  <c r="U1343" i="1"/>
  <c r="V1343" i="1" s="1"/>
  <c r="S1343" i="1"/>
  <c r="R1343" i="1"/>
  <c r="Q1343" i="1"/>
  <c r="O1343" i="1"/>
  <c r="N1343" i="1"/>
  <c r="K1343" i="1"/>
  <c r="J1343" i="1"/>
  <c r="I1343" i="1"/>
  <c r="H1343" i="1"/>
  <c r="AH1342" i="1"/>
  <c r="AG1342" i="1"/>
  <c r="U1342" i="1"/>
  <c r="S1342" i="1"/>
  <c r="R1342" i="1"/>
  <c r="Q1342" i="1"/>
  <c r="O1342" i="1"/>
  <c r="N1342" i="1"/>
  <c r="K1342" i="1"/>
  <c r="J1342" i="1"/>
  <c r="I1342" i="1"/>
  <c r="H1342" i="1"/>
  <c r="AH1341" i="1"/>
  <c r="AG1341" i="1" s="1"/>
  <c r="U1341" i="1"/>
  <c r="V1341" i="1" s="1"/>
  <c r="S1341" i="1"/>
  <c r="R1341" i="1"/>
  <c r="Q1341" i="1"/>
  <c r="O1341" i="1"/>
  <c r="N1341" i="1"/>
  <c r="K1341" i="1"/>
  <c r="J1341" i="1"/>
  <c r="I1341" i="1"/>
  <c r="H1341" i="1"/>
  <c r="AH1340" i="1"/>
  <c r="AG1340" i="1"/>
  <c r="U1340" i="1"/>
  <c r="T1340" i="1" s="1"/>
  <c r="S1340" i="1"/>
  <c r="R1340" i="1"/>
  <c r="Q1340" i="1"/>
  <c r="O1340" i="1"/>
  <c r="N1340" i="1"/>
  <c r="K1340" i="1"/>
  <c r="J1340" i="1"/>
  <c r="I1340" i="1"/>
  <c r="H1340" i="1"/>
  <c r="AH1339" i="1"/>
  <c r="AG1339" i="1" s="1"/>
  <c r="U1339" i="1"/>
  <c r="S1339" i="1"/>
  <c r="R1339" i="1"/>
  <c r="Q1339" i="1"/>
  <c r="O1339" i="1"/>
  <c r="N1339" i="1"/>
  <c r="K1339" i="1"/>
  <c r="M1339" i="1" s="1"/>
  <c r="J1339" i="1"/>
  <c r="I1339" i="1"/>
  <c r="H1339" i="1"/>
  <c r="AH1338" i="1"/>
  <c r="AG1338" i="1"/>
  <c r="U1338" i="1"/>
  <c r="S1338" i="1"/>
  <c r="R1338" i="1"/>
  <c r="Q1338" i="1"/>
  <c r="O1338" i="1"/>
  <c r="N1338" i="1"/>
  <c r="K1338" i="1"/>
  <c r="J1338" i="1"/>
  <c r="I1338" i="1"/>
  <c r="H1338" i="1"/>
  <c r="AH1337" i="1"/>
  <c r="AG1337" i="1" s="1"/>
  <c r="U1337" i="1"/>
  <c r="S1337" i="1"/>
  <c r="R1337" i="1"/>
  <c r="Q1337" i="1"/>
  <c r="O1337" i="1"/>
  <c r="N1337" i="1"/>
  <c r="K1337" i="1"/>
  <c r="M1337" i="1" s="1"/>
  <c r="J1337" i="1"/>
  <c r="I1337" i="1"/>
  <c r="H1337" i="1"/>
  <c r="AH1336" i="1"/>
  <c r="AG1336" i="1"/>
  <c r="U1336" i="1"/>
  <c r="V1336" i="1" s="1"/>
  <c r="S1336" i="1"/>
  <c r="R1336" i="1"/>
  <c r="Q1336" i="1"/>
  <c r="O1336" i="1"/>
  <c r="N1336" i="1"/>
  <c r="K1336" i="1"/>
  <c r="J1336" i="1"/>
  <c r="I1336" i="1"/>
  <c r="H1336" i="1"/>
  <c r="AH1335" i="1"/>
  <c r="AG1335" i="1"/>
  <c r="U1335" i="1"/>
  <c r="V1335" i="1" s="1"/>
  <c r="S1335" i="1"/>
  <c r="R1335" i="1"/>
  <c r="Q1335" i="1"/>
  <c r="O1335" i="1"/>
  <c r="N1335" i="1"/>
  <c r="K1335" i="1"/>
  <c r="J1335" i="1"/>
  <c r="I1335" i="1"/>
  <c r="H1335" i="1"/>
  <c r="AH1334" i="1"/>
  <c r="AG1334" i="1" s="1"/>
  <c r="U1334" i="1"/>
  <c r="S1334" i="1"/>
  <c r="R1334" i="1"/>
  <c r="Q1334" i="1"/>
  <c r="O1334" i="1"/>
  <c r="N1334" i="1"/>
  <c r="K1334" i="1"/>
  <c r="L1334" i="1" s="1"/>
  <c r="J1334" i="1"/>
  <c r="I1334" i="1"/>
  <c r="H1334" i="1"/>
  <c r="AH1333" i="1"/>
  <c r="AG1333" i="1" s="1"/>
  <c r="U1333" i="1"/>
  <c r="V1333" i="1" s="1"/>
  <c r="S1333" i="1"/>
  <c r="R1333" i="1"/>
  <c r="Q1333" i="1"/>
  <c r="O1333" i="1"/>
  <c r="N1333" i="1"/>
  <c r="K1333" i="1"/>
  <c r="J1333" i="1"/>
  <c r="I1333" i="1"/>
  <c r="H1333" i="1"/>
  <c r="AH1332" i="1"/>
  <c r="AG1332" i="1"/>
  <c r="U1332" i="1"/>
  <c r="T1332" i="1" s="1"/>
  <c r="S1332" i="1"/>
  <c r="R1332" i="1"/>
  <c r="Q1332" i="1"/>
  <c r="O1332" i="1"/>
  <c r="N1332" i="1"/>
  <c r="K1332" i="1"/>
  <c r="J1332" i="1"/>
  <c r="I1332" i="1"/>
  <c r="H1332" i="1"/>
  <c r="AH1331" i="1"/>
  <c r="AG1331" i="1" s="1"/>
  <c r="U1331" i="1"/>
  <c r="S1331" i="1"/>
  <c r="R1331" i="1"/>
  <c r="Q1331" i="1"/>
  <c r="O1331" i="1"/>
  <c r="N1331" i="1"/>
  <c r="K1331" i="1"/>
  <c r="J1331" i="1"/>
  <c r="I1331" i="1"/>
  <c r="H1331" i="1"/>
  <c r="AH1330" i="1"/>
  <c r="AG1330" i="1"/>
  <c r="U1330" i="1"/>
  <c r="S1330" i="1"/>
  <c r="R1330" i="1"/>
  <c r="Q1330" i="1"/>
  <c r="O1330" i="1"/>
  <c r="N1330" i="1"/>
  <c r="K1330" i="1"/>
  <c r="L1330" i="1" s="1"/>
  <c r="J1330" i="1"/>
  <c r="I1330" i="1"/>
  <c r="H1330" i="1"/>
  <c r="AH1329" i="1"/>
  <c r="AG1329" i="1" s="1"/>
  <c r="U1329" i="1"/>
  <c r="S1329" i="1"/>
  <c r="R1329" i="1"/>
  <c r="Q1329" i="1"/>
  <c r="O1329" i="1"/>
  <c r="N1329" i="1"/>
  <c r="K1329" i="1"/>
  <c r="J1329" i="1"/>
  <c r="I1329" i="1"/>
  <c r="H1329" i="1"/>
  <c r="AH1328" i="1"/>
  <c r="AG1328" i="1" s="1"/>
  <c r="U1328" i="1"/>
  <c r="S1328" i="1"/>
  <c r="R1328" i="1"/>
  <c r="Q1328" i="1"/>
  <c r="O1328" i="1"/>
  <c r="N1328" i="1"/>
  <c r="K1328" i="1"/>
  <c r="L1328" i="1" s="1"/>
  <c r="J1328" i="1"/>
  <c r="I1328" i="1"/>
  <c r="H1328" i="1"/>
  <c r="AH1327" i="1"/>
  <c r="AG1327" i="1" s="1"/>
  <c r="U1327" i="1"/>
  <c r="S1327" i="1"/>
  <c r="R1327" i="1"/>
  <c r="Q1327" i="1"/>
  <c r="O1327" i="1"/>
  <c r="N1327" i="1"/>
  <c r="M1327" i="1"/>
  <c r="K1327" i="1"/>
  <c r="L1327" i="1" s="1"/>
  <c r="J1327" i="1"/>
  <c r="I1327" i="1"/>
  <c r="H1327" i="1"/>
  <c r="AH1326" i="1"/>
  <c r="AG1326" i="1" s="1"/>
  <c r="U1326" i="1"/>
  <c r="S1326" i="1"/>
  <c r="R1326" i="1"/>
  <c r="Q1326" i="1"/>
  <c r="O1326" i="1"/>
  <c r="N1326" i="1"/>
  <c r="K1326" i="1"/>
  <c r="L1326" i="1" s="1"/>
  <c r="J1326" i="1"/>
  <c r="I1326" i="1"/>
  <c r="H1326" i="1"/>
  <c r="AH1325" i="1"/>
  <c r="AG1325" i="1" s="1"/>
  <c r="U1325" i="1"/>
  <c r="S1325" i="1"/>
  <c r="R1325" i="1"/>
  <c r="Q1325" i="1"/>
  <c r="O1325" i="1"/>
  <c r="N1325" i="1"/>
  <c r="K1325" i="1"/>
  <c r="J1325" i="1"/>
  <c r="I1325" i="1"/>
  <c r="H1325" i="1"/>
  <c r="AH1324" i="1"/>
  <c r="AG1324" i="1" s="1"/>
  <c r="U1324" i="1"/>
  <c r="S1324" i="1"/>
  <c r="R1324" i="1"/>
  <c r="Q1324" i="1"/>
  <c r="O1324" i="1"/>
  <c r="N1324" i="1"/>
  <c r="K1324" i="1"/>
  <c r="L1324" i="1" s="1"/>
  <c r="J1324" i="1"/>
  <c r="I1324" i="1"/>
  <c r="H1324" i="1"/>
  <c r="AH1323" i="1"/>
  <c r="AG1323" i="1" s="1"/>
  <c r="U1323" i="1"/>
  <c r="S1323" i="1"/>
  <c r="R1323" i="1"/>
  <c r="Q1323" i="1"/>
  <c r="O1323" i="1"/>
  <c r="N1323" i="1"/>
  <c r="K1323" i="1"/>
  <c r="J1323" i="1"/>
  <c r="I1323" i="1"/>
  <c r="H1323" i="1"/>
  <c r="AH1322" i="1"/>
  <c r="AG1322" i="1" s="1"/>
  <c r="U1322" i="1"/>
  <c r="S1322" i="1"/>
  <c r="R1322" i="1"/>
  <c r="Q1322" i="1"/>
  <c r="O1322" i="1"/>
  <c r="N1322" i="1"/>
  <c r="K1322" i="1"/>
  <c r="L1322" i="1" s="1"/>
  <c r="J1322" i="1"/>
  <c r="I1322" i="1"/>
  <c r="H1322" i="1"/>
  <c r="AH1321" i="1"/>
  <c r="AG1321" i="1" s="1"/>
  <c r="U1321" i="1"/>
  <c r="S1321" i="1"/>
  <c r="R1321" i="1"/>
  <c r="Q1321" i="1"/>
  <c r="O1321" i="1"/>
  <c r="N1321" i="1"/>
  <c r="K1321" i="1"/>
  <c r="J1321" i="1"/>
  <c r="I1321" i="1"/>
  <c r="H1321" i="1"/>
  <c r="AH1320" i="1"/>
  <c r="AG1320" i="1" s="1"/>
  <c r="U1320" i="1"/>
  <c r="V1320" i="1" s="1"/>
  <c r="S1320" i="1"/>
  <c r="R1320" i="1"/>
  <c r="Q1320" i="1"/>
  <c r="O1320" i="1"/>
  <c r="N1320" i="1"/>
  <c r="K1320" i="1"/>
  <c r="J1320" i="1"/>
  <c r="I1320" i="1"/>
  <c r="H1320" i="1"/>
  <c r="AH1319" i="1"/>
  <c r="AG1319" i="1"/>
  <c r="U1319" i="1"/>
  <c r="V1319" i="1" s="1"/>
  <c r="S1319" i="1"/>
  <c r="R1319" i="1"/>
  <c r="Q1319" i="1"/>
  <c r="O1319" i="1"/>
  <c r="N1319" i="1"/>
  <c r="K1319" i="1"/>
  <c r="J1319" i="1"/>
  <c r="I1319" i="1"/>
  <c r="H1319" i="1"/>
  <c r="AH1318" i="1"/>
  <c r="AG1318" i="1" s="1"/>
  <c r="U1318" i="1"/>
  <c r="T1318" i="1" s="1"/>
  <c r="S1318" i="1"/>
  <c r="R1318" i="1"/>
  <c r="Q1318" i="1"/>
  <c r="O1318" i="1"/>
  <c r="N1318" i="1"/>
  <c r="K1318" i="1"/>
  <c r="L1318" i="1" s="1"/>
  <c r="J1318" i="1"/>
  <c r="I1318" i="1"/>
  <c r="H1318" i="1"/>
  <c r="AH1317" i="1"/>
  <c r="AG1317" i="1" s="1"/>
  <c r="U1317" i="1"/>
  <c r="V1317" i="1" s="1"/>
  <c r="S1317" i="1"/>
  <c r="R1317" i="1"/>
  <c r="Q1317" i="1"/>
  <c r="O1317" i="1"/>
  <c r="N1317" i="1"/>
  <c r="K1317" i="1"/>
  <c r="J1317" i="1"/>
  <c r="I1317" i="1"/>
  <c r="H1317" i="1"/>
  <c r="AH1316" i="1"/>
  <c r="AG1316" i="1"/>
  <c r="U1316" i="1"/>
  <c r="T1316" i="1" s="1"/>
  <c r="S1316" i="1"/>
  <c r="R1316" i="1"/>
  <c r="Q1316" i="1"/>
  <c r="O1316" i="1"/>
  <c r="N1316" i="1"/>
  <c r="K1316" i="1"/>
  <c r="J1316" i="1"/>
  <c r="I1316" i="1"/>
  <c r="H1316" i="1"/>
  <c r="AH1315" i="1"/>
  <c r="AG1315" i="1" s="1"/>
  <c r="U1315" i="1"/>
  <c r="S1315" i="1"/>
  <c r="R1315" i="1"/>
  <c r="Q1315" i="1"/>
  <c r="O1315" i="1"/>
  <c r="N1315" i="1"/>
  <c r="M1315" i="1"/>
  <c r="K1315" i="1"/>
  <c r="J1315" i="1"/>
  <c r="I1315" i="1"/>
  <c r="H1315" i="1"/>
  <c r="AH1314" i="1"/>
  <c r="AG1314" i="1"/>
  <c r="U1314" i="1"/>
  <c r="S1314" i="1"/>
  <c r="R1314" i="1"/>
  <c r="Q1314" i="1"/>
  <c r="O1314" i="1"/>
  <c r="N1314" i="1"/>
  <c r="K1314" i="1"/>
  <c r="J1314" i="1"/>
  <c r="I1314" i="1"/>
  <c r="H1314" i="1"/>
  <c r="AH1313" i="1"/>
  <c r="AG1313" i="1" s="1"/>
  <c r="U1313" i="1"/>
  <c r="S1313" i="1"/>
  <c r="R1313" i="1"/>
  <c r="Q1313" i="1"/>
  <c r="O1313" i="1"/>
  <c r="N1313" i="1"/>
  <c r="M1313" i="1"/>
  <c r="K1313" i="1"/>
  <c r="J1313" i="1"/>
  <c r="I1313" i="1"/>
  <c r="H1313" i="1"/>
  <c r="AH1312" i="1"/>
  <c r="AG1312" i="1" s="1"/>
  <c r="U1312" i="1"/>
  <c r="S1312" i="1"/>
  <c r="R1312" i="1"/>
  <c r="Q1312" i="1"/>
  <c r="O1312" i="1"/>
  <c r="N1312" i="1"/>
  <c r="K1312" i="1"/>
  <c r="L1312" i="1" s="1"/>
  <c r="J1312" i="1"/>
  <c r="I1312" i="1"/>
  <c r="H1312" i="1"/>
  <c r="AH1311" i="1"/>
  <c r="AG1311" i="1" s="1"/>
  <c r="U1311" i="1"/>
  <c r="V1311" i="1" s="1"/>
  <c r="S1311" i="1"/>
  <c r="R1311" i="1"/>
  <c r="Q1311" i="1"/>
  <c r="O1311" i="1"/>
  <c r="N1311" i="1"/>
  <c r="M1311" i="1"/>
  <c r="K1311" i="1"/>
  <c r="J1311" i="1"/>
  <c r="I1311" i="1"/>
  <c r="H1311" i="1"/>
  <c r="AH1310" i="1"/>
  <c r="AG1310" i="1"/>
  <c r="U1310" i="1"/>
  <c r="S1310" i="1"/>
  <c r="R1310" i="1"/>
  <c r="Q1310" i="1"/>
  <c r="O1310" i="1"/>
  <c r="N1310" i="1"/>
  <c r="K1310" i="1"/>
  <c r="J1310" i="1"/>
  <c r="I1310" i="1"/>
  <c r="H1310" i="1"/>
  <c r="AH1309" i="1"/>
  <c r="AG1309" i="1" s="1"/>
  <c r="U1309" i="1"/>
  <c r="V1309" i="1" s="1"/>
  <c r="S1309" i="1"/>
  <c r="R1309" i="1"/>
  <c r="Q1309" i="1"/>
  <c r="O1309" i="1"/>
  <c r="N1309" i="1"/>
  <c r="K1309" i="1"/>
  <c r="J1309" i="1"/>
  <c r="I1309" i="1"/>
  <c r="H1309" i="1"/>
  <c r="AH1308" i="1"/>
  <c r="AG1308" i="1" s="1"/>
  <c r="U1308" i="1"/>
  <c r="T1308" i="1" s="1"/>
  <c r="S1308" i="1"/>
  <c r="R1308" i="1"/>
  <c r="Q1308" i="1"/>
  <c r="O1308" i="1"/>
  <c r="N1308" i="1"/>
  <c r="K1308" i="1"/>
  <c r="L1308" i="1" s="1"/>
  <c r="J1308" i="1"/>
  <c r="I1308" i="1"/>
  <c r="H1308" i="1"/>
  <c r="AH1307" i="1"/>
  <c r="AG1307" i="1" s="1"/>
  <c r="U1307" i="1"/>
  <c r="S1307" i="1"/>
  <c r="R1307" i="1"/>
  <c r="Q1307" i="1"/>
  <c r="O1307" i="1"/>
  <c r="N1307" i="1"/>
  <c r="M1307" i="1"/>
  <c r="K1307" i="1"/>
  <c r="L1307" i="1" s="1"/>
  <c r="J1307" i="1"/>
  <c r="I1307" i="1"/>
  <c r="H1307" i="1"/>
  <c r="AH1306" i="1"/>
  <c r="AG1306" i="1" s="1"/>
  <c r="U1306" i="1"/>
  <c r="S1306" i="1"/>
  <c r="R1306" i="1"/>
  <c r="Q1306" i="1"/>
  <c r="O1306" i="1"/>
  <c r="N1306" i="1"/>
  <c r="K1306" i="1"/>
  <c r="L1306" i="1" s="1"/>
  <c r="J1306" i="1"/>
  <c r="I1306" i="1"/>
  <c r="H1306" i="1"/>
  <c r="AH1305" i="1"/>
  <c r="AG1305" i="1" s="1"/>
  <c r="U1305" i="1"/>
  <c r="S1305" i="1"/>
  <c r="R1305" i="1"/>
  <c r="Q1305" i="1"/>
  <c r="O1305" i="1"/>
  <c r="N1305" i="1"/>
  <c r="M1305" i="1"/>
  <c r="K1305" i="1"/>
  <c r="L1305" i="1" s="1"/>
  <c r="J1305" i="1"/>
  <c r="I1305" i="1"/>
  <c r="H1305" i="1"/>
  <c r="AH1304" i="1"/>
  <c r="AG1304" i="1" s="1"/>
  <c r="U1304" i="1"/>
  <c r="S1304" i="1"/>
  <c r="R1304" i="1"/>
  <c r="Q1304" i="1"/>
  <c r="O1304" i="1"/>
  <c r="N1304" i="1"/>
  <c r="K1304" i="1"/>
  <c r="L1304" i="1" s="1"/>
  <c r="J1304" i="1"/>
  <c r="I1304" i="1"/>
  <c r="H1304" i="1"/>
  <c r="AH1303" i="1"/>
  <c r="AG1303" i="1" s="1"/>
  <c r="U1303" i="1"/>
  <c r="S1303" i="1"/>
  <c r="R1303" i="1"/>
  <c r="Q1303" i="1"/>
  <c r="O1303" i="1"/>
  <c r="N1303" i="1"/>
  <c r="M1303" i="1"/>
  <c r="K1303" i="1"/>
  <c r="L1303" i="1" s="1"/>
  <c r="J1303" i="1"/>
  <c r="I1303" i="1"/>
  <c r="H1303" i="1"/>
  <c r="AH1302" i="1"/>
  <c r="AG1302" i="1" s="1"/>
  <c r="U1302" i="1"/>
  <c r="S1302" i="1"/>
  <c r="R1302" i="1"/>
  <c r="Q1302" i="1"/>
  <c r="O1302" i="1"/>
  <c r="N1302" i="1"/>
  <c r="M1302" i="1"/>
  <c r="K1302" i="1"/>
  <c r="J1302" i="1"/>
  <c r="I1302" i="1"/>
  <c r="H1302" i="1"/>
  <c r="AH1301" i="1"/>
  <c r="AG1301" i="1" s="1"/>
  <c r="U1301" i="1"/>
  <c r="S1301" i="1"/>
  <c r="R1301" i="1"/>
  <c r="Q1301" i="1"/>
  <c r="O1301" i="1"/>
  <c r="N1301" i="1"/>
  <c r="K1301" i="1"/>
  <c r="J1301" i="1"/>
  <c r="I1301" i="1"/>
  <c r="H1301" i="1"/>
  <c r="AH1300" i="1"/>
  <c r="AG1300" i="1" s="1"/>
  <c r="U1300" i="1"/>
  <c r="T1300" i="1" s="1"/>
  <c r="S1300" i="1"/>
  <c r="R1300" i="1"/>
  <c r="Q1300" i="1"/>
  <c r="O1300" i="1"/>
  <c r="N1300" i="1"/>
  <c r="K1300" i="1"/>
  <c r="L1300" i="1" s="1"/>
  <c r="J1300" i="1"/>
  <c r="I1300" i="1"/>
  <c r="H1300" i="1"/>
  <c r="AH1299" i="1"/>
  <c r="AG1299" i="1" s="1"/>
  <c r="U1299" i="1"/>
  <c r="S1299" i="1"/>
  <c r="R1299" i="1"/>
  <c r="Q1299" i="1"/>
  <c r="O1299" i="1"/>
  <c r="N1299" i="1"/>
  <c r="M1299" i="1"/>
  <c r="K1299" i="1"/>
  <c r="L1299" i="1" s="1"/>
  <c r="J1299" i="1"/>
  <c r="I1299" i="1"/>
  <c r="H1299" i="1"/>
  <c r="AH1298" i="1"/>
  <c r="AG1298" i="1" s="1"/>
  <c r="U1298" i="1"/>
  <c r="S1298" i="1"/>
  <c r="R1298" i="1"/>
  <c r="Q1298" i="1"/>
  <c r="O1298" i="1"/>
  <c r="N1298" i="1"/>
  <c r="K1298" i="1"/>
  <c r="L1298" i="1" s="1"/>
  <c r="J1298" i="1"/>
  <c r="I1298" i="1"/>
  <c r="H1298" i="1"/>
  <c r="AH1297" i="1"/>
  <c r="AG1297" i="1" s="1"/>
  <c r="U1297" i="1"/>
  <c r="S1297" i="1"/>
  <c r="R1297" i="1"/>
  <c r="Q1297" i="1"/>
  <c r="O1297" i="1"/>
  <c r="N1297" i="1"/>
  <c r="M1297" i="1"/>
  <c r="K1297" i="1"/>
  <c r="L1297" i="1" s="1"/>
  <c r="J1297" i="1"/>
  <c r="I1297" i="1"/>
  <c r="H1297" i="1"/>
  <c r="AH1296" i="1"/>
  <c r="AG1296" i="1" s="1"/>
  <c r="U1296" i="1"/>
  <c r="S1296" i="1"/>
  <c r="R1296" i="1"/>
  <c r="Q1296" i="1"/>
  <c r="O1296" i="1"/>
  <c r="N1296" i="1"/>
  <c r="K1296" i="1"/>
  <c r="L1296" i="1" s="1"/>
  <c r="J1296" i="1"/>
  <c r="I1296" i="1"/>
  <c r="H1296" i="1"/>
  <c r="AH1295" i="1"/>
  <c r="AG1295" i="1" s="1"/>
  <c r="U1295" i="1"/>
  <c r="S1295" i="1"/>
  <c r="R1295" i="1"/>
  <c r="Q1295" i="1"/>
  <c r="O1295" i="1"/>
  <c r="N1295" i="1"/>
  <c r="M1295" i="1"/>
  <c r="K1295" i="1"/>
  <c r="J1295" i="1"/>
  <c r="I1295" i="1"/>
  <c r="H1295" i="1"/>
  <c r="AH1294" i="1"/>
  <c r="AG1294" i="1"/>
  <c r="U1294" i="1"/>
  <c r="T1294" i="1" s="1"/>
  <c r="S1294" i="1"/>
  <c r="R1294" i="1"/>
  <c r="Q1294" i="1"/>
  <c r="O1294" i="1"/>
  <c r="N1294" i="1"/>
  <c r="K1294" i="1"/>
  <c r="J1294" i="1"/>
  <c r="I1294" i="1"/>
  <c r="H1294" i="1"/>
  <c r="AH1293" i="1"/>
  <c r="AG1293" i="1" s="1"/>
  <c r="U1293" i="1"/>
  <c r="S1293" i="1"/>
  <c r="R1293" i="1"/>
  <c r="Q1293" i="1"/>
  <c r="O1293" i="1"/>
  <c r="N1293" i="1"/>
  <c r="K1293" i="1"/>
  <c r="J1293" i="1"/>
  <c r="I1293" i="1"/>
  <c r="H1293" i="1"/>
  <c r="AH1292" i="1"/>
  <c r="AG1292" i="1"/>
  <c r="U1292" i="1"/>
  <c r="T1292" i="1" s="1"/>
  <c r="S1292" i="1"/>
  <c r="R1292" i="1"/>
  <c r="Q1292" i="1"/>
  <c r="O1292" i="1"/>
  <c r="N1292" i="1"/>
  <c r="K1292" i="1"/>
  <c r="J1292" i="1"/>
  <c r="I1292" i="1"/>
  <c r="H1292" i="1"/>
  <c r="AH1291" i="1"/>
  <c r="AG1291" i="1" s="1"/>
  <c r="U1291" i="1"/>
  <c r="S1291" i="1"/>
  <c r="R1291" i="1"/>
  <c r="Q1291" i="1"/>
  <c r="O1291" i="1"/>
  <c r="N1291" i="1"/>
  <c r="M1291" i="1"/>
  <c r="K1291" i="1"/>
  <c r="J1291" i="1"/>
  <c r="I1291" i="1"/>
  <c r="H1291" i="1"/>
  <c r="AH1290" i="1"/>
  <c r="AG1290" i="1" s="1"/>
  <c r="U1290" i="1"/>
  <c r="S1290" i="1"/>
  <c r="R1290" i="1"/>
  <c r="Q1290" i="1"/>
  <c r="O1290" i="1"/>
  <c r="N1290" i="1"/>
  <c r="K1290" i="1"/>
  <c r="L1290" i="1" s="1"/>
  <c r="J1290" i="1"/>
  <c r="I1290" i="1"/>
  <c r="H1290" i="1"/>
  <c r="AH1289" i="1"/>
  <c r="AG1289" i="1" s="1"/>
  <c r="U1289" i="1"/>
  <c r="S1289" i="1"/>
  <c r="R1289" i="1"/>
  <c r="Q1289" i="1"/>
  <c r="O1289" i="1"/>
  <c r="N1289" i="1"/>
  <c r="M1289" i="1"/>
  <c r="K1289" i="1"/>
  <c r="L1289" i="1" s="1"/>
  <c r="J1289" i="1"/>
  <c r="I1289" i="1"/>
  <c r="H1289" i="1"/>
  <c r="AH1288" i="1"/>
  <c r="AG1288" i="1" s="1"/>
  <c r="U1288" i="1"/>
  <c r="T1288" i="1" s="1"/>
  <c r="S1288" i="1"/>
  <c r="R1288" i="1"/>
  <c r="Q1288" i="1"/>
  <c r="O1288" i="1"/>
  <c r="N1288" i="1"/>
  <c r="M1288" i="1"/>
  <c r="K1288" i="1"/>
  <c r="J1288" i="1"/>
  <c r="I1288" i="1"/>
  <c r="H1288" i="1"/>
  <c r="AH1287" i="1"/>
  <c r="AG1287" i="1"/>
  <c r="U1287" i="1"/>
  <c r="V1287" i="1" s="1"/>
  <c r="S1287" i="1"/>
  <c r="R1287" i="1"/>
  <c r="Q1287" i="1"/>
  <c r="O1287" i="1"/>
  <c r="N1287" i="1"/>
  <c r="K1287" i="1"/>
  <c r="J1287" i="1"/>
  <c r="I1287" i="1"/>
  <c r="H1287" i="1"/>
  <c r="AH1286" i="1"/>
  <c r="AG1286" i="1"/>
  <c r="U1286" i="1"/>
  <c r="S1286" i="1"/>
  <c r="R1286" i="1"/>
  <c r="Q1286" i="1"/>
  <c r="O1286" i="1"/>
  <c r="N1286" i="1"/>
  <c r="K1286" i="1"/>
  <c r="L1286" i="1" s="1"/>
  <c r="J1286" i="1"/>
  <c r="I1286" i="1"/>
  <c r="H1286" i="1"/>
  <c r="AH1285" i="1"/>
  <c r="AG1285" i="1" s="1"/>
  <c r="U1285" i="1"/>
  <c r="T1285" i="1" s="1"/>
  <c r="S1285" i="1"/>
  <c r="R1285" i="1"/>
  <c r="Q1285" i="1"/>
  <c r="O1285" i="1"/>
  <c r="N1285" i="1"/>
  <c r="K1285" i="1"/>
  <c r="J1285" i="1"/>
  <c r="I1285" i="1"/>
  <c r="H1285" i="1"/>
  <c r="AH1284" i="1"/>
  <c r="AG1284" i="1"/>
  <c r="U1284" i="1"/>
  <c r="T1284" i="1" s="1"/>
  <c r="S1284" i="1"/>
  <c r="R1284" i="1"/>
  <c r="Q1284" i="1"/>
  <c r="O1284" i="1"/>
  <c r="N1284" i="1"/>
  <c r="K1284" i="1"/>
  <c r="J1284" i="1"/>
  <c r="I1284" i="1"/>
  <c r="H1284" i="1"/>
  <c r="AH1283" i="1"/>
  <c r="AG1283" i="1" s="1"/>
  <c r="U1283" i="1"/>
  <c r="S1283" i="1"/>
  <c r="R1283" i="1"/>
  <c r="Q1283" i="1"/>
  <c r="O1283" i="1"/>
  <c r="N1283" i="1"/>
  <c r="K1283" i="1"/>
  <c r="J1283" i="1"/>
  <c r="I1283" i="1"/>
  <c r="H1283" i="1"/>
  <c r="AH1282" i="1"/>
  <c r="AG1282" i="1" s="1"/>
  <c r="U1282" i="1"/>
  <c r="S1282" i="1"/>
  <c r="R1282" i="1"/>
  <c r="Q1282" i="1"/>
  <c r="O1282" i="1"/>
  <c r="N1282" i="1"/>
  <c r="K1282" i="1"/>
  <c r="J1282" i="1"/>
  <c r="I1282" i="1"/>
  <c r="H1282" i="1"/>
  <c r="AH1281" i="1"/>
  <c r="AG1281" i="1" s="1"/>
  <c r="U1281" i="1"/>
  <c r="S1281" i="1"/>
  <c r="R1281" i="1"/>
  <c r="Q1281" i="1"/>
  <c r="O1281" i="1"/>
  <c r="N1281" i="1"/>
  <c r="M1281" i="1"/>
  <c r="K1281" i="1"/>
  <c r="J1281" i="1"/>
  <c r="I1281" i="1"/>
  <c r="H1281" i="1"/>
  <c r="AH1280" i="1"/>
  <c r="AG1280" i="1"/>
  <c r="U1280" i="1"/>
  <c r="V1280" i="1" s="1"/>
  <c r="S1280" i="1"/>
  <c r="R1280" i="1"/>
  <c r="Q1280" i="1"/>
  <c r="O1280" i="1"/>
  <c r="N1280" i="1"/>
  <c r="K1280" i="1"/>
  <c r="J1280" i="1"/>
  <c r="I1280" i="1"/>
  <c r="H1280" i="1"/>
  <c r="AH1279" i="1"/>
  <c r="AG1279" i="1" s="1"/>
  <c r="U1279" i="1"/>
  <c r="S1279" i="1"/>
  <c r="R1279" i="1"/>
  <c r="Q1279" i="1"/>
  <c r="O1279" i="1"/>
  <c r="N1279" i="1"/>
  <c r="M1279" i="1"/>
  <c r="K1279" i="1"/>
  <c r="L1279" i="1" s="1"/>
  <c r="J1279" i="1"/>
  <c r="I1279" i="1"/>
  <c r="H1279" i="1"/>
  <c r="AH1278" i="1"/>
  <c r="AG1278" i="1" s="1"/>
  <c r="U1278" i="1"/>
  <c r="S1278" i="1"/>
  <c r="R1278" i="1"/>
  <c r="Q1278" i="1"/>
  <c r="O1278" i="1"/>
  <c r="N1278" i="1"/>
  <c r="M1278" i="1"/>
  <c r="K1278" i="1"/>
  <c r="L1278" i="1" s="1"/>
  <c r="J1278" i="1"/>
  <c r="I1278" i="1"/>
  <c r="H1278" i="1"/>
  <c r="AH1277" i="1"/>
  <c r="AG1277" i="1" s="1"/>
  <c r="U1277" i="1"/>
  <c r="S1277" i="1"/>
  <c r="R1277" i="1"/>
  <c r="Q1277" i="1"/>
  <c r="O1277" i="1"/>
  <c r="N1277" i="1"/>
  <c r="K1277" i="1"/>
  <c r="J1277" i="1"/>
  <c r="I1277" i="1"/>
  <c r="H1277" i="1"/>
  <c r="AH1276" i="1"/>
  <c r="AG1276" i="1" s="1"/>
  <c r="U1276" i="1"/>
  <c r="S1276" i="1"/>
  <c r="R1276" i="1"/>
  <c r="Q1276" i="1"/>
  <c r="O1276" i="1"/>
  <c r="N1276" i="1"/>
  <c r="K1276" i="1"/>
  <c r="L1276" i="1" s="1"/>
  <c r="J1276" i="1"/>
  <c r="I1276" i="1"/>
  <c r="H1276" i="1"/>
  <c r="AH1275" i="1"/>
  <c r="AG1275" i="1" s="1"/>
  <c r="U1275" i="1"/>
  <c r="S1275" i="1"/>
  <c r="R1275" i="1"/>
  <c r="Q1275" i="1"/>
  <c r="O1275" i="1"/>
  <c r="N1275" i="1"/>
  <c r="M1275" i="1"/>
  <c r="K1275" i="1"/>
  <c r="L1275" i="1" s="1"/>
  <c r="J1275" i="1"/>
  <c r="I1275" i="1"/>
  <c r="H1275" i="1"/>
  <c r="AH1274" i="1"/>
  <c r="AG1274" i="1" s="1"/>
  <c r="U1274" i="1"/>
  <c r="S1274" i="1"/>
  <c r="R1274" i="1"/>
  <c r="Q1274" i="1"/>
  <c r="O1274" i="1"/>
  <c r="N1274" i="1"/>
  <c r="K1274" i="1"/>
  <c r="L1274" i="1" s="1"/>
  <c r="J1274" i="1"/>
  <c r="I1274" i="1"/>
  <c r="H1274" i="1"/>
  <c r="AH1273" i="1"/>
  <c r="AG1273" i="1" s="1"/>
  <c r="U1273" i="1"/>
  <c r="S1273" i="1"/>
  <c r="R1273" i="1"/>
  <c r="Q1273" i="1"/>
  <c r="O1273" i="1"/>
  <c r="N1273" i="1"/>
  <c r="K1273" i="1"/>
  <c r="J1273" i="1"/>
  <c r="I1273" i="1"/>
  <c r="H1273" i="1"/>
  <c r="AH1272" i="1"/>
  <c r="AG1272" i="1" s="1"/>
  <c r="U1272" i="1"/>
  <c r="S1272" i="1"/>
  <c r="R1272" i="1"/>
  <c r="Q1272" i="1"/>
  <c r="O1272" i="1"/>
  <c r="N1272" i="1"/>
  <c r="M1272" i="1"/>
  <c r="K1272" i="1"/>
  <c r="L1272" i="1" s="1"/>
  <c r="J1272" i="1"/>
  <c r="I1272" i="1"/>
  <c r="H1272" i="1"/>
  <c r="AH1271" i="1"/>
  <c r="AG1271" i="1" s="1"/>
  <c r="U1271" i="1"/>
  <c r="S1271" i="1"/>
  <c r="R1271" i="1"/>
  <c r="Q1271" i="1"/>
  <c r="O1271" i="1"/>
  <c r="N1271" i="1"/>
  <c r="M1271" i="1"/>
  <c r="K1271" i="1"/>
  <c r="L1271" i="1" s="1"/>
  <c r="J1271" i="1"/>
  <c r="I1271" i="1"/>
  <c r="H1271" i="1"/>
  <c r="AH1270" i="1"/>
  <c r="AG1270" i="1" s="1"/>
  <c r="U1270" i="1"/>
  <c r="S1270" i="1"/>
  <c r="R1270" i="1"/>
  <c r="Q1270" i="1"/>
  <c r="O1270" i="1"/>
  <c r="N1270" i="1"/>
  <c r="K1270" i="1"/>
  <c r="L1270" i="1" s="1"/>
  <c r="J1270" i="1"/>
  <c r="I1270" i="1"/>
  <c r="H1270" i="1"/>
  <c r="AH1269" i="1"/>
  <c r="AG1269" i="1" s="1"/>
  <c r="U1269" i="1"/>
  <c r="S1269" i="1"/>
  <c r="R1269" i="1"/>
  <c r="Q1269" i="1"/>
  <c r="O1269" i="1"/>
  <c r="N1269" i="1"/>
  <c r="K1269" i="1"/>
  <c r="J1269" i="1"/>
  <c r="I1269" i="1"/>
  <c r="H1269" i="1"/>
  <c r="AH1268" i="1"/>
  <c r="AG1268" i="1"/>
  <c r="U1268" i="1"/>
  <c r="S1268" i="1"/>
  <c r="R1268" i="1"/>
  <c r="Q1268" i="1"/>
  <c r="O1268" i="1"/>
  <c r="N1268" i="1"/>
  <c r="K1268" i="1"/>
  <c r="J1268" i="1"/>
  <c r="I1268" i="1"/>
  <c r="H1268" i="1"/>
  <c r="AH1267" i="1"/>
  <c r="AG1267" i="1" s="1"/>
  <c r="U1267" i="1"/>
  <c r="S1267" i="1"/>
  <c r="R1267" i="1"/>
  <c r="Q1267" i="1"/>
  <c r="O1267" i="1"/>
  <c r="N1267" i="1"/>
  <c r="K1267" i="1"/>
  <c r="L1267" i="1" s="1"/>
  <c r="J1267" i="1"/>
  <c r="I1267" i="1"/>
  <c r="H1267" i="1"/>
  <c r="AH1266" i="1"/>
  <c r="AG1266" i="1" s="1"/>
  <c r="U1266" i="1"/>
  <c r="S1266" i="1"/>
  <c r="R1266" i="1"/>
  <c r="Q1266" i="1"/>
  <c r="O1266" i="1"/>
  <c r="N1266" i="1"/>
  <c r="K1266" i="1"/>
  <c r="J1266" i="1"/>
  <c r="I1266" i="1"/>
  <c r="H1266" i="1"/>
  <c r="AH1265" i="1"/>
  <c r="AG1265" i="1" s="1"/>
  <c r="U1265" i="1"/>
  <c r="S1265" i="1"/>
  <c r="R1265" i="1"/>
  <c r="Q1265" i="1"/>
  <c r="O1265" i="1"/>
  <c r="N1265" i="1"/>
  <c r="K1265" i="1"/>
  <c r="J1265" i="1"/>
  <c r="I1265" i="1"/>
  <c r="H1265" i="1"/>
  <c r="AH1264" i="1"/>
  <c r="AG1264" i="1" s="1"/>
  <c r="U1264" i="1"/>
  <c r="S1264" i="1"/>
  <c r="R1264" i="1"/>
  <c r="Q1264" i="1"/>
  <c r="O1264" i="1"/>
  <c r="N1264" i="1"/>
  <c r="M1264" i="1"/>
  <c r="K1264" i="1"/>
  <c r="J1264" i="1"/>
  <c r="I1264" i="1"/>
  <c r="H1264" i="1"/>
  <c r="AH1263" i="1"/>
  <c r="AG1263" i="1"/>
  <c r="U1263" i="1"/>
  <c r="S1263" i="1"/>
  <c r="R1263" i="1"/>
  <c r="Q1263" i="1"/>
  <c r="O1263" i="1"/>
  <c r="N1263" i="1"/>
  <c r="K1263" i="1"/>
  <c r="L1263" i="1" s="1"/>
  <c r="J1263" i="1"/>
  <c r="I1263" i="1"/>
  <c r="H1263" i="1"/>
  <c r="AH1262" i="1"/>
  <c r="AG1262" i="1" s="1"/>
  <c r="U1262" i="1"/>
  <c r="S1262" i="1"/>
  <c r="R1262" i="1"/>
  <c r="Q1262" i="1"/>
  <c r="O1262" i="1"/>
  <c r="N1262" i="1"/>
  <c r="K1262" i="1"/>
  <c r="L1262" i="1" s="1"/>
  <c r="J1262" i="1"/>
  <c r="I1262" i="1"/>
  <c r="H1262" i="1"/>
  <c r="AH1261" i="1"/>
  <c r="AG1261" i="1" s="1"/>
  <c r="U1261" i="1"/>
  <c r="S1261" i="1"/>
  <c r="R1261" i="1"/>
  <c r="Q1261" i="1"/>
  <c r="O1261" i="1"/>
  <c r="N1261" i="1"/>
  <c r="K1261" i="1"/>
  <c r="J1261" i="1"/>
  <c r="I1261" i="1"/>
  <c r="H1261" i="1"/>
  <c r="AH1260" i="1"/>
  <c r="AG1260" i="1" s="1"/>
  <c r="U1260" i="1"/>
  <c r="S1260" i="1"/>
  <c r="R1260" i="1"/>
  <c r="Q1260" i="1"/>
  <c r="O1260" i="1"/>
  <c r="N1260" i="1"/>
  <c r="K1260" i="1"/>
  <c r="L1260" i="1" s="1"/>
  <c r="J1260" i="1"/>
  <c r="I1260" i="1"/>
  <c r="H1260" i="1"/>
  <c r="AH1259" i="1"/>
  <c r="AG1259" i="1" s="1"/>
  <c r="U1259" i="1"/>
  <c r="S1259" i="1"/>
  <c r="R1259" i="1"/>
  <c r="Q1259" i="1"/>
  <c r="O1259" i="1"/>
  <c r="N1259" i="1"/>
  <c r="M1259" i="1"/>
  <c r="K1259" i="1"/>
  <c r="L1259" i="1" s="1"/>
  <c r="J1259" i="1"/>
  <c r="I1259" i="1"/>
  <c r="H1259" i="1"/>
  <c r="AH1258" i="1"/>
  <c r="AG1258" i="1" s="1"/>
  <c r="U1258" i="1"/>
  <c r="S1258" i="1"/>
  <c r="R1258" i="1"/>
  <c r="Q1258" i="1"/>
  <c r="O1258" i="1"/>
  <c r="N1258" i="1"/>
  <c r="K1258" i="1"/>
  <c r="L1258" i="1" s="1"/>
  <c r="J1258" i="1"/>
  <c r="I1258" i="1"/>
  <c r="H1258" i="1"/>
  <c r="AH1257" i="1"/>
  <c r="AG1257" i="1" s="1"/>
  <c r="U1257" i="1"/>
  <c r="S1257" i="1"/>
  <c r="R1257" i="1"/>
  <c r="Q1257" i="1"/>
  <c r="O1257" i="1"/>
  <c r="N1257" i="1"/>
  <c r="K1257" i="1"/>
  <c r="J1257" i="1"/>
  <c r="I1257" i="1"/>
  <c r="H1257" i="1"/>
  <c r="AH1256" i="1"/>
  <c r="AG1256" i="1" s="1"/>
  <c r="U1256" i="1"/>
  <c r="T1256" i="1" s="1"/>
  <c r="S1256" i="1"/>
  <c r="R1256" i="1"/>
  <c r="Q1256" i="1"/>
  <c r="O1256" i="1"/>
  <c r="N1256" i="1"/>
  <c r="K1256" i="1"/>
  <c r="J1256" i="1"/>
  <c r="I1256" i="1"/>
  <c r="H1256" i="1"/>
  <c r="AH1255" i="1"/>
  <c r="AG1255" i="1"/>
  <c r="U1255" i="1"/>
  <c r="V1255" i="1" s="1"/>
  <c r="S1255" i="1"/>
  <c r="R1255" i="1"/>
  <c r="Q1255" i="1"/>
  <c r="O1255" i="1"/>
  <c r="N1255" i="1"/>
  <c r="K1255" i="1"/>
  <c r="M1255" i="1" s="1"/>
  <c r="J1255" i="1"/>
  <c r="I1255" i="1"/>
  <c r="H1255" i="1"/>
  <c r="AH1254" i="1"/>
  <c r="AG1254" i="1" s="1"/>
  <c r="U1254" i="1"/>
  <c r="S1254" i="1"/>
  <c r="R1254" i="1"/>
  <c r="Q1254" i="1"/>
  <c r="O1254" i="1"/>
  <c r="N1254" i="1"/>
  <c r="K1254" i="1"/>
  <c r="J1254" i="1"/>
  <c r="I1254" i="1"/>
  <c r="H1254" i="1"/>
  <c r="AH1253" i="1"/>
  <c r="AG1253" i="1" s="1"/>
  <c r="U1253" i="1"/>
  <c r="V1253" i="1" s="1"/>
  <c r="S1253" i="1"/>
  <c r="R1253" i="1"/>
  <c r="Q1253" i="1"/>
  <c r="O1253" i="1"/>
  <c r="N1253" i="1"/>
  <c r="K1253" i="1"/>
  <c r="J1253" i="1"/>
  <c r="I1253" i="1"/>
  <c r="H1253" i="1"/>
  <c r="AH1252" i="1"/>
  <c r="AG1252" i="1"/>
  <c r="U1252" i="1"/>
  <c r="T1252" i="1" s="1"/>
  <c r="S1252" i="1"/>
  <c r="R1252" i="1"/>
  <c r="Q1252" i="1"/>
  <c r="O1252" i="1"/>
  <c r="N1252" i="1"/>
  <c r="K1252" i="1"/>
  <c r="J1252" i="1"/>
  <c r="I1252" i="1"/>
  <c r="H1252" i="1"/>
  <c r="AH1251" i="1"/>
  <c r="AG1251" i="1" s="1"/>
  <c r="U1251" i="1"/>
  <c r="S1251" i="1"/>
  <c r="R1251" i="1"/>
  <c r="Q1251" i="1"/>
  <c r="O1251" i="1"/>
  <c r="N1251" i="1"/>
  <c r="K1251" i="1"/>
  <c r="J1251" i="1"/>
  <c r="I1251" i="1"/>
  <c r="H1251" i="1"/>
  <c r="AH1250" i="1"/>
  <c r="AG1250" i="1" s="1"/>
  <c r="U1250" i="1"/>
  <c r="S1250" i="1"/>
  <c r="R1250" i="1"/>
  <c r="Q1250" i="1"/>
  <c r="O1250" i="1"/>
  <c r="N1250" i="1"/>
  <c r="K1250" i="1"/>
  <c r="J1250" i="1"/>
  <c r="I1250" i="1"/>
  <c r="H1250" i="1"/>
  <c r="AH1249" i="1"/>
  <c r="AG1249" i="1" s="1"/>
  <c r="U1249" i="1"/>
  <c r="S1249" i="1"/>
  <c r="R1249" i="1"/>
  <c r="Q1249" i="1"/>
  <c r="O1249" i="1"/>
  <c r="N1249" i="1"/>
  <c r="M1249" i="1"/>
  <c r="K1249" i="1"/>
  <c r="J1249" i="1"/>
  <c r="I1249" i="1"/>
  <c r="H1249" i="1"/>
  <c r="AH1248" i="1"/>
  <c r="AG1248" i="1" s="1"/>
  <c r="U1248" i="1"/>
  <c r="S1248" i="1"/>
  <c r="R1248" i="1"/>
  <c r="Q1248" i="1"/>
  <c r="O1248" i="1"/>
  <c r="N1248" i="1"/>
  <c r="M1248" i="1"/>
  <c r="K1248" i="1"/>
  <c r="J1248" i="1"/>
  <c r="I1248" i="1"/>
  <c r="H1248" i="1"/>
  <c r="AH1247" i="1"/>
  <c r="AG1247" i="1"/>
  <c r="U1247" i="1"/>
  <c r="V1247" i="1" s="1"/>
  <c r="S1247" i="1"/>
  <c r="R1247" i="1"/>
  <c r="Q1247" i="1"/>
  <c r="O1247" i="1"/>
  <c r="N1247" i="1"/>
  <c r="K1247" i="1"/>
  <c r="J1247" i="1"/>
  <c r="I1247" i="1"/>
  <c r="H1247" i="1"/>
  <c r="AH1246" i="1"/>
  <c r="AG1246" i="1" s="1"/>
  <c r="U1246" i="1"/>
  <c r="S1246" i="1"/>
  <c r="R1246" i="1"/>
  <c r="Q1246" i="1"/>
  <c r="O1246" i="1"/>
  <c r="N1246" i="1"/>
  <c r="K1246" i="1"/>
  <c r="L1246" i="1" s="1"/>
  <c r="J1246" i="1"/>
  <c r="I1246" i="1"/>
  <c r="H1246" i="1"/>
  <c r="AH1245" i="1"/>
  <c r="AG1245" i="1" s="1"/>
  <c r="U1245" i="1"/>
  <c r="S1245" i="1"/>
  <c r="R1245" i="1"/>
  <c r="Q1245" i="1"/>
  <c r="O1245" i="1"/>
  <c r="N1245" i="1"/>
  <c r="K1245" i="1"/>
  <c r="J1245" i="1"/>
  <c r="I1245" i="1"/>
  <c r="H1245" i="1"/>
  <c r="AH1244" i="1"/>
  <c r="AG1244" i="1"/>
  <c r="U1244" i="1"/>
  <c r="T1244" i="1" s="1"/>
  <c r="S1244" i="1"/>
  <c r="R1244" i="1"/>
  <c r="Q1244" i="1"/>
  <c r="O1244" i="1"/>
  <c r="N1244" i="1"/>
  <c r="K1244" i="1"/>
  <c r="J1244" i="1"/>
  <c r="I1244" i="1"/>
  <c r="H1244" i="1"/>
  <c r="AH1243" i="1"/>
  <c r="AG1243" i="1" s="1"/>
  <c r="U1243" i="1"/>
  <c r="S1243" i="1"/>
  <c r="R1243" i="1"/>
  <c r="Q1243" i="1"/>
  <c r="O1243" i="1"/>
  <c r="N1243" i="1"/>
  <c r="M1243" i="1"/>
  <c r="K1243" i="1"/>
  <c r="J1243" i="1"/>
  <c r="I1243" i="1"/>
  <c r="H1243" i="1"/>
  <c r="AH1242" i="1"/>
  <c r="AG1242" i="1" s="1"/>
  <c r="U1242" i="1"/>
  <c r="S1242" i="1"/>
  <c r="R1242" i="1"/>
  <c r="Q1242" i="1"/>
  <c r="O1242" i="1"/>
  <c r="N1242" i="1"/>
  <c r="K1242" i="1"/>
  <c r="L1242" i="1" s="1"/>
  <c r="J1242" i="1"/>
  <c r="I1242" i="1"/>
  <c r="H1242" i="1"/>
  <c r="AH1241" i="1"/>
  <c r="AG1241" i="1" s="1"/>
  <c r="U1241" i="1"/>
  <c r="S1241" i="1"/>
  <c r="R1241" i="1"/>
  <c r="Q1241" i="1"/>
  <c r="O1241" i="1"/>
  <c r="N1241" i="1"/>
  <c r="M1241" i="1"/>
  <c r="K1241" i="1"/>
  <c r="L1241" i="1" s="1"/>
  <c r="J1241" i="1"/>
  <c r="I1241" i="1"/>
  <c r="H1241" i="1"/>
  <c r="AH1240" i="1"/>
  <c r="AG1240" i="1" s="1"/>
  <c r="U1240" i="1"/>
  <c r="S1240" i="1"/>
  <c r="R1240" i="1"/>
  <c r="Q1240" i="1"/>
  <c r="O1240" i="1"/>
  <c r="N1240" i="1"/>
  <c r="M1240" i="1"/>
  <c r="K1240" i="1"/>
  <c r="L1240" i="1" s="1"/>
  <c r="J1240" i="1"/>
  <c r="I1240" i="1"/>
  <c r="H1240" i="1"/>
  <c r="AH1239" i="1"/>
  <c r="AG1239" i="1" s="1"/>
  <c r="U1239" i="1"/>
  <c r="V1239" i="1" s="1"/>
  <c r="S1239" i="1"/>
  <c r="R1239" i="1"/>
  <c r="Q1239" i="1"/>
  <c r="O1239" i="1"/>
  <c r="N1239" i="1"/>
  <c r="M1239" i="1"/>
  <c r="K1239" i="1"/>
  <c r="J1239" i="1"/>
  <c r="I1239" i="1"/>
  <c r="H1239" i="1"/>
  <c r="AH1238" i="1"/>
  <c r="AG1238" i="1"/>
  <c r="U1238" i="1"/>
  <c r="V1238" i="1" s="1"/>
  <c r="S1238" i="1"/>
  <c r="R1238" i="1"/>
  <c r="Q1238" i="1"/>
  <c r="O1238" i="1"/>
  <c r="N1238" i="1"/>
  <c r="K1238" i="1"/>
  <c r="J1238" i="1"/>
  <c r="I1238" i="1"/>
  <c r="H1238" i="1"/>
  <c r="AH1237" i="1"/>
  <c r="AG1237" i="1" s="1"/>
  <c r="U1237" i="1"/>
  <c r="V1237" i="1" s="1"/>
  <c r="S1237" i="1"/>
  <c r="R1237" i="1"/>
  <c r="Q1237" i="1"/>
  <c r="O1237" i="1"/>
  <c r="N1237" i="1"/>
  <c r="K1237" i="1"/>
  <c r="J1237" i="1"/>
  <c r="I1237" i="1"/>
  <c r="H1237" i="1"/>
  <c r="AH1236" i="1"/>
  <c r="AG1236" i="1"/>
  <c r="U1236" i="1"/>
  <c r="T1236" i="1" s="1"/>
  <c r="S1236" i="1"/>
  <c r="R1236" i="1"/>
  <c r="Q1236" i="1"/>
  <c r="O1236" i="1"/>
  <c r="N1236" i="1"/>
  <c r="K1236" i="1"/>
  <c r="J1236" i="1"/>
  <c r="I1236" i="1"/>
  <c r="H1236" i="1"/>
  <c r="AH1235" i="1"/>
  <c r="AG1235" i="1" s="1"/>
  <c r="U1235" i="1"/>
  <c r="S1235" i="1"/>
  <c r="R1235" i="1"/>
  <c r="Q1235" i="1"/>
  <c r="O1235" i="1"/>
  <c r="N1235" i="1"/>
  <c r="M1235" i="1"/>
  <c r="K1235" i="1"/>
  <c r="J1235" i="1"/>
  <c r="I1235" i="1"/>
  <c r="H1235" i="1"/>
  <c r="AH1234" i="1"/>
  <c r="AG1234" i="1" s="1"/>
  <c r="U1234" i="1"/>
  <c r="S1234" i="1"/>
  <c r="R1234" i="1"/>
  <c r="Q1234" i="1"/>
  <c r="O1234" i="1"/>
  <c r="N1234" i="1"/>
  <c r="K1234" i="1"/>
  <c r="L1234" i="1" s="1"/>
  <c r="J1234" i="1"/>
  <c r="I1234" i="1"/>
  <c r="H1234" i="1"/>
  <c r="AH1233" i="1"/>
  <c r="AG1233" i="1" s="1"/>
  <c r="U1233" i="1"/>
  <c r="S1233" i="1"/>
  <c r="R1233" i="1"/>
  <c r="Q1233" i="1"/>
  <c r="O1233" i="1"/>
  <c r="N1233" i="1"/>
  <c r="K1233" i="1"/>
  <c r="L1233" i="1" s="1"/>
  <c r="J1233" i="1"/>
  <c r="I1233" i="1"/>
  <c r="H1233" i="1"/>
  <c r="AH1232" i="1"/>
  <c r="AG1232" i="1" s="1"/>
  <c r="U1232" i="1"/>
  <c r="S1232" i="1"/>
  <c r="R1232" i="1"/>
  <c r="Q1232" i="1"/>
  <c r="O1232" i="1"/>
  <c r="N1232" i="1"/>
  <c r="M1232" i="1"/>
  <c r="K1232" i="1"/>
  <c r="L1232" i="1" s="1"/>
  <c r="J1232" i="1"/>
  <c r="I1232" i="1"/>
  <c r="H1232" i="1"/>
  <c r="AH1231" i="1"/>
  <c r="AG1231" i="1" s="1"/>
  <c r="U1231" i="1"/>
  <c r="S1231" i="1"/>
  <c r="R1231" i="1"/>
  <c r="Q1231" i="1"/>
  <c r="O1231" i="1"/>
  <c r="N1231" i="1"/>
  <c r="M1231" i="1"/>
  <c r="K1231" i="1"/>
  <c r="J1231" i="1"/>
  <c r="I1231" i="1"/>
  <c r="H1231" i="1"/>
  <c r="AH1230" i="1"/>
  <c r="AG1230" i="1"/>
  <c r="U1230" i="1"/>
  <c r="T1230" i="1" s="1"/>
  <c r="S1230" i="1"/>
  <c r="R1230" i="1"/>
  <c r="Q1230" i="1"/>
  <c r="O1230" i="1"/>
  <c r="N1230" i="1"/>
  <c r="K1230" i="1"/>
  <c r="J1230" i="1"/>
  <c r="I1230" i="1"/>
  <c r="H1230" i="1"/>
  <c r="AH1229" i="1"/>
  <c r="AG1229" i="1" s="1"/>
  <c r="U1229" i="1"/>
  <c r="V1229" i="1" s="1"/>
  <c r="S1229" i="1"/>
  <c r="R1229" i="1"/>
  <c r="Q1229" i="1"/>
  <c r="O1229" i="1"/>
  <c r="N1229" i="1"/>
  <c r="K1229" i="1"/>
  <c r="J1229" i="1"/>
  <c r="I1229" i="1"/>
  <c r="H1229" i="1"/>
  <c r="AH1228" i="1"/>
  <c r="AG1228" i="1"/>
  <c r="U1228" i="1"/>
  <c r="T1228" i="1" s="1"/>
  <c r="S1228" i="1"/>
  <c r="R1228" i="1"/>
  <c r="Q1228" i="1"/>
  <c r="O1228" i="1"/>
  <c r="N1228" i="1"/>
  <c r="K1228" i="1"/>
  <c r="J1228" i="1"/>
  <c r="I1228" i="1"/>
  <c r="H1228" i="1"/>
  <c r="AH1227" i="1"/>
  <c r="AG1227" i="1" s="1"/>
  <c r="U1227" i="1"/>
  <c r="S1227" i="1"/>
  <c r="R1227" i="1"/>
  <c r="Q1227" i="1"/>
  <c r="O1227" i="1"/>
  <c r="N1227" i="1"/>
  <c r="M1227" i="1"/>
  <c r="K1227" i="1"/>
  <c r="J1227" i="1"/>
  <c r="I1227" i="1"/>
  <c r="H1227" i="1"/>
  <c r="AH1226" i="1"/>
  <c r="AG1226" i="1" s="1"/>
  <c r="U1226" i="1"/>
  <c r="S1226" i="1"/>
  <c r="R1226" i="1"/>
  <c r="Q1226" i="1"/>
  <c r="O1226" i="1"/>
  <c r="N1226" i="1"/>
  <c r="K1226" i="1"/>
  <c r="L1226" i="1" s="1"/>
  <c r="J1226" i="1"/>
  <c r="I1226" i="1"/>
  <c r="H1226" i="1"/>
  <c r="AH1225" i="1"/>
  <c r="AG1225" i="1" s="1"/>
  <c r="U1225" i="1"/>
  <c r="S1225" i="1"/>
  <c r="R1225" i="1"/>
  <c r="Q1225" i="1"/>
  <c r="O1225" i="1"/>
  <c r="N1225" i="1"/>
  <c r="M1225" i="1"/>
  <c r="K1225" i="1"/>
  <c r="L1225" i="1" s="1"/>
  <c r="J1225" i="1"/>
  <c r="I1225" i="1"/>
  <c r="H1225" i="1"/>
  <c r="AH1224" i="1"/>
  <c r="AG1224" i="1" s="1"/>
  <c r="U1224" i="1"/>
  <c r="S1224" i="1"/>
  <c r="R1224" i="1"/>
  <c r="Q1224" i="1"/>
  <c r="O1224" i="1"/>
  <c r="N1224" i="1"/>
  <c r="M1224" i="1"/>
  <c r="K1224" i="1"/>
  <c r="L1224" i="1" s="1"/>
  <c r="J1224" i="1"/>
  <c r="I1224" i="1"/>
  <c r="H1224" i="1"/>
  <c r="AH1223" i="1"/>
  <c r="AG1223" i="1" s="1"/>
  <c r="U1223" i="1"/>
  <c r="V1223" i="1" s="1"/>
  <c r="S1223" i="1"/>
  <c r="R1223" i="1"/>
  <c r="Q1223" i="1"/>
  <c r="O1223" i="1"/>
  <c r="N1223" i="1"/>
  <c r="M1223" i="1"/>
  <c r="K1223" i="1"/>
  <c r="J1223" i="1"/>
  <c r="I1223" i="1"/>
  <c r="H1223" i="1"/>
  <c r="AH1222" i="1"/>
  <c r="AG1222" i="1"/>
  <c r="U1222" i="1"/>
  <c r="V1222" i="1" s="1"/>
  <c r="S1222" i="1"/>
  <c r="R1222" i="1"/>
  <c r="Q1222" i="1"/>
  <c r="O1222" i="1"/>
  <c r="N1222" i="1"/>
  <c r="K1222" i="1"/>
  <c r="J1222" i="1"/>
  <c r="I1222" i="1"/>
  <c r="H1222" i="1"/>
  <c r="AH1221" i="1"/>
  <c r="AG1221" i="1" s="1"/>
  <c r="U1221" i="1"/>
  <c r="V1221" i="1" s="1"/>
  <c r="S1221" i="1"/>
  <c r="R1221" i="1"/>
  <c r="Q1221" i="1"/>
  <c r="O1221" i="1"/>
  <c r="N1221" i="1"/>
  <c r="K1221" i="1"/>
  <c r="J1221" i="1"/>
  <c r="I1221" i="1"/>
  <c r="H1221" i="1"/>
  <c r="AH1220" i="1"/>
  <c r="AG1220" i="1"/>
  <c r="U1220" i="1"/>
  <c r="T1220" i="1" s="1"/>
  <c r="S1220" i="1"/>
  <c r="R1220" i="1"/>
  <c r="Q1220" i="1"/>
  <c r="O1220" i="1"/>
  <c r="N1220" i="1"/>
  <c r="K1220" i="1"/>
  <c r="J1220" i="1"/>
  <c r="I1220" i="1"/>
  <c r="H1220" i="1"/>
  <c r="AH1219" i="1"/>
  <c r="AG1219" i="1" s="1"/>
  <c r="U1219" i="1"/>
  <c r="S1219" i="1"/>
  <c r="R1219" i="1"/>
  <c r="Q1219" i="1"/>
  <c r="O1219" i="1"/>
  <c r="N1219" i="1"/>
  <c r="M1219" i="1"/>
  <c r="K1219" i="1"/>
  <c r="J1219" i="1"/>
  <c r="I1219" i="1"/>
  <c r="H1219" i="1"/>
  <c r="AH1218" i="1"/>
  <c r="AG1218" i="1" s="1"/>
  <c r="U1218" i="1"/>
  <c r="S1218" i="1"/>
  <c r="R1218" i="1"/>
  <c r="Q1218" i="1"/>
  <c r="O1218" i="1"/>
  <c r="N1218" i="1"/>
  <c r="K1218" i="1"/>
  <c r="L1218" i="1" s="1"/>
  <c r="J1218" i="1"/>
  <c r="I1218" i="1"/>
  <c r="H1218" i="1"/>
  <c r="AH1217" i="1"/>
  <c r="AG1217" i="1" s="1"/>
  <c r="U1217" i="1"/>
  <c r="S1217" i="1"/>
  <c r="R1217" i="1"/>
  <c r="Q1217" i="1"/>
  <c r="O1217" i="1"/>
  <c r="N1217" i="1"/>
  <c r="M1217" i="1"/>
  <c r="K1217" i="1"/>
  <c r="L1217" i="1" s="1"/>
  <c r="J1217" i="1"/>
  <c r="I1217" i="1"/>
  <c r="H1217" i="1"/>
  <c r="AH1216" i="1"/>
  <c r="AG1216" i="1" s="1"/>
  <c r="U1216" i="1"/>
  <c r="S1216" i="1"/>
  <c r="R1216" i="1"/>
  <c r="Q1216" i="1"/>
  <c r="O1216" i="1"/>
  <c r="N1216" i="1"/>
  <c r="M1216" i="1"/>
  <c r="K1216" i="1"/>
  <c r="J1216" i="1"/>
  <c r="I1216" i="1"/>
  <c r="H1216" i="1"/>
  <c r="AH1215" i="1"/>
  <c r="AG1215" i="1"/>
  <c r="U1215" i="1"/>
  <c r="V1215" i="1" s="1"/>
  <c r="S1215" i="1"/>
  <c r="R1215" i="1"/>
  <c r="Q1215" i="1"/>
  <c r="O1215" i="1"/>
  <c r="N1215" i="1"/>
  <c r="K1215" i="1"/>
  <c r="J1215" i="1"/>
  <c r="I1215" i="1"/>
  <c r="H1215" i="1"/>
  <c r="AH1214" i="1"/>
  <c r="AG1214" i="1" s="1"/>
  <c r="U1214" i="1"/>
  <c r="S1214" i="1"/>
  <c r="R1214" i="1"/>
  <c r="Q1214" i="1"/>
  <c r="O1214" i="1"/>
  <c r="N1214" i="1"/>
  <c r="M1214" i="1"/>
  <c r="K1214" i="1"/>
  <c r="L1214" i="1" s="1"/>
  <c r="J1214" i="1"/>
  <c r="I1214" i="1"/>
  <c r="H1214" i="1"/>
  <c r="AH1213" i="1"/>
  <c r="AG1213" i="1" s="1"/>
  <c r="U1213" i="1"/>
  <c r="S1213" i="1"/>
  <c r="R1213" i="1"/>
  <c r="Q1213" i="1"/>
  <c r="O1213" i="1"/>
  <c r="N1213" i="1"/>
  <c r="K1213" i="1"/>
  <c r="J1213" i="1"/>
  <c r="I1213" i="1"/>
  <c r="H1213" i="1"/>
  <c r="AH1212" i="1"/>
  <c r="AG1212" i="1" s="1"/>
  <c r="U1212" i="1"/>
  <c r="S1212" i="1"/>
  <c r="R1212" i="1"/>
  <c r="Q1212" i="1"/>
  <c r="O1212" i="1"/>
  <c r="N1212" i="1"/>
  <c r="K1212" i="1"/>
  <c r="L1212" i="1" s="1"/>
  <c r="J1212" i="1"/>
  <c r="I1212" i="1"/>
  <c r="H1212" i="1"/>
  <c r="AH1211" i="1"/>
  <c r="AG1211" i="1" s="1"/>
  <c r="U1211" i="1"/>
  <c r="S1211" i="1"/>
  <c r="R1211" i="1"/>
  <c r="Q1211" i="1"/>
  <c r="O1211" i="1"/>
  <c r="N1211" i="1"/>
  <c r="K1211" i="1"/>
  <c r="J1211" i="1"/>
  <c r="I1211" i="1"/>
  <c r="H1211" i="1"/>
  <c r="AH1210" i="1"/>
  <c r="AG1210" i="1" s="1"/>
  <c r="U1210" i="1"/>
  <c r="S1210" i="1"/>
  <c r="R1210" i="1"/>
  <c r="Q1210" i="1"/>
  <c r="O1210" i="1"/>
  <c r="N1210" i="1"/>
  <c r="K1210" i="1"/>
  <c r="J1210" i="1"/>
  <c r="I1210" i="1"/>
  <c r="H1210" i="1"/>
  <c r="AH1209" i="1"/>
  <c r="AG1209" i="1" s="1"/>
  <c r="U1209" i="1"/>
  <c r="S1209" i="1"/>
  <c r="R1209" i="1"/>
  <c r="Q1209" i="1"/>
  <c r="O1209" i="1"/>
  <c r="N1209" i="1"/>
  <c r="M1209" i="1"/>
  <c r="K1209" i="1"/>
  <c r="J1209" i="1"/>
  <c r="I1209" i="1"/>
  <c r="H1209" i="1"/>
  <c r="AH1208" i="1"/>
  <c r="AG1208" i="1"/>
  <c r="U1208" i="1"/>
  <c r="V1208" i="1" s="1"/>
  <c r="S1208" i="1"/>
  <c r="R1208" i="1"/>
  <c r="Q1208" i="1"/>
  <c r="O1208" i="1"/>
  <c r="N1208" i="1"/>
  <c r="K1208" i="1"/>
  <c r="J1208" i="1"/>
  <c r="I1208" i="1"/>
  <c r="H1208" i="1"/>
  <c r="AH1207" i="1"/>
  <c r="AG1207" i="1"/>
  <c r="U1207" i="1"/>
  <c r="V1207" i="1" s="1"/>
  <c r="S1207" i="1"/>
  <c r="R1207" i="1"/>
  <c r="Q1207" i="1"/>
  <c r="O1207" i="1"/>
  <c r="N1207" i="1"/>
  <c r="K1207" i="1"/>
  <c r="L1207" i="1" s="1"/>
  <c r="J1207" i="1"/>
  <c r="I1207" i="1"/>
  <c r="H1207" i="1"/>
  <c r="AH1206" i="1"/>
  <c r="AG1206" i="1"/>
  <c r="U1206" i="1"/>
  <c r="S1206" i="1"/>
  <c r="R1206" i="1"/>
  <c r="Q1206" i="1"/>
  <c r="O1206" i="1"/>
  <c r="N1206" i="1"/>
  <c r="K1206" i="1"/>
  <c r="J1206" i="1"/>
  <c r="I1206" i="1"/>
  <c r="H1206" i="1"/>
  <c r="AH1205" i="1"/>
  <c r="AG1205" i="1" s="1"/>
  <c r="U1205" i="1"/>
  <c r="S1205" i="1"/>
  <c r="R1205" i="1"/>
  <c r="Q1205" i="1"/>
  <c r="O1205" i="1"/>
  <c r="N1205" i="1"/>
  <c r="K1205" i="1"/>
  <c r="J1205" i="1"/>
  <c r="I1205" i="1"/>
  <c r="H1205" i="1"/>
  <c r="AH1204" i="1"/>
  <c r="AG1204" i="1"/>
  <c r="U1204" i="1"/>
  <c r="T1204" i="1" s="1"/>
  <c r="S1204" i="1"/>
  <c r="R1204" i="1"/>
  <c r="Q1204" i="1"/>
  <c r="O1204" i="1"/>
  <c r="N1204" i="1"/>
  <c r="K1204" i="1"/>
  <c r="J1204" i="1"/>
  <c r="I1204" i="1"/>
  <c r="H1204" i="1"/>
  <c r="AH1203" i="1"/>
  <c r="AG1203" i="1" s="1"/>
  <c r="U1203" i="1"/>
  <c r="S1203" i="1"/>
  <c r="R1203" i="1"/>
  <c r="Q1203" i="1"/>
  <c r="O1203" i="1"/>
  <c r="N1203" i="1"/>
  <c r="K1203" i="1"/>
  <c r="J1203" i="1"/>
  <c r="I1203" i="1"/>
  <c r="H1203" i="1"/>
  <c r="AH1202" i="1"/>
  <c r="AG1202" i="1" s="1"/>
  <c r="U1202" i="1"/>
  <c r="S1202" i="1"/>
  <c r="R1202" i="1"/>
  <c r="Q1202" i="1"/>
  <c r="O1202" i="1"/>
  <c r="N1202" i="1"/>
  <c r="K1202" i="1"/>
  <c r="J1202" i="1"/>
  <c r="I1202" i="1"/>
  <c r="H1202" i="1"/>
  <c r="AH1201" i="1"/>
  <c r="AG1201" i="1" s="1"/>
  <c r="U1201" i="1"/>
  <c r="S1201" i="1"/>
  <c r="R1201" i="1"/>
  <c r="Q1201" i="1"/>
  <c r="O1201" i="1"/>
  <c r="N1201" i="1"/>
  <c r="M1201" i="1"/>
  <c r="K1201" i="1"/>
  <c r="J1201" i="1"/>
  <c r="I1201" i="1"/>
  <c r="H1201" i="1"/>
  <c r="AH1200" i="1"/>
  <c r="AG1200" i="1"/>
  <c r="U1200" i="1"/>
  <c r="T1200" i="1" s="1"/>
  <c r="S1200" i="1"/>
  <c r="R1200" i="1"/>
  <c r="Q1200" i="1"/>
  <c r="O1200" i="1"/>
  <c r="N1200" i="1"/>
  <c r="K1200" i="1"/>
  <c r="J1200" i="1"/>
  <c r="I1200" i="1"/>
  <c r="H1200" i="1"/>
  <c r="AH1199" i="1"/>
  <c r="AG1199" i="1" s="1"/>
  <c r="U1199" i="1"/>
  <c r="S1199" i="1"/>
  <c r="R1199" i="1"/>
  <c r="Q1199" i="1"/>
  <c r="O1199" i="1"/>
  <c r="N1199" i="1"/>
  <c r="M1199" i="1"/>
  <c r="K1199" i="1"/>
  <c r="L1199" i="1" s="1"/>
  <c r="J1199" i="1"/>
  <c r="I1199" i="1"/>
  <c r="H1199" i="1"/>
  <c r="AH1198" i="1"/>
  <c r="AG1198" i="1" s="1"/>
  <c r="U1198" i="1"/>
  <c r="S1198" i="1"/>
  <c r="R1198" i="1"/>
  <c r="Q1198" i="1"/>
  <c r="O1198" i="1"/>
  <c r="N1198" i="1"/>
  <c r="K1198" i="1"/>
  <c r="L1198" i="1" s="1"/>
  <c r="J1198" i="1"/>
  <c r="I1198" i="1"/>
  <c r="H1198" i="1"/>
  <c r="AH1197" i="1"/>
  <c r="AG1197" i="1" s="1"/>
  <c r="U1197" i="1"/>
  <c r="S1197" i="1"/>
  <c r="R1197" i="1"/>
  <c r="Q1197" i="1"/>
  <c r="O1197" i="1"/>
  <c r="N1197" i="1"/>
  <c r="K1197" i="1"/>
  <c r="J1197" i="1"/>
  <c r="I1197" i="1"/>
  <c r="H1197" i="1"/>
  <c r="AH1196" i="1"/>
  <c r="AG1196" i="1" s="1"/>
  <c r="U1196" i="1"/>
  <c r="S1196" i="1"/>
  <c r="R1196" i="1"/>
  <c r="Q1196" i="1"/>
  <c r="O1196" i="1"/>
  <c r="N1196" i="1"/>
  <c r="K1196" i="1"/>
  <c r="L1196" i="1" s="1"/>
  <c r="J1196" i="1"/>
  <c r="I1196" i="1"/>
  <c r="H1196" i="1"/>
  <c r="AH1195" i="1"/>
  <c r="AG1195" i="1" s="1"/>
  <c r="U1195" i="1"/>
  <c r="S1195" i="1"/>
  <c r="R1195" i="1"/>
  <c r="Q1195" i="1"/>
  <c r="O1195" i="1"/>
  <c r="N1195" i="1"/>
  <c r="K1195" i="1"/>
  <c r="J1195" i="1"/>
  <c r="I1195" i="1"/>
  <c r="H1195" i="1"/>
  <c r="AH1194" i="1"/>
  <c r="AG1194" i="1" s="1"/>
  <c r="U1194" i="1"/>
  <c r="S1194" i="1"/>
  <c r="R1194" i="1"/>
  <c r="Q1194" i="1"/>
  <c r="O1194" i="1"/>
  <c r="N1194" i="1"/>
  <c r="K1194" i="1"/>
  <c r="J1194" i="1"/>
  <c r="I1194" i="1"/>
  <c r="H1194" i="1"/>
  <c r="AH1193" i="1"/>
  <c r="AG1193" i="1" s="1"/>
  <c r="U1193" i="1"/>
  <c r="S1193" i="1"/>
  <c r="R1193" i="1"/>
  <c r="Q1193" i="1"/>
  <c r="O1193" i="1"/>
  <c r="N1193" i="1"/>
  <c r="M1193" i="1"/>
  <c r="K1193" i="1"/>
  <c r="J1193" i="1"/>
  <c r="I1193" i="1"/>
  <c r="H1193" i="1"/>
  <c r="AH1192" i="1"/>
  <c r="AG1192" i="1" s="1"/>
  <c r="U1192" i="1"/>
  <c r="T1192" i="1" s="1"/>
  <c r="S1192" i="1"/>
  <c r="R1192" i="1"/>
  <c r="Q1192" i="1"/>
  <c r="O1192" i="1"/>
  <c r="N1192" i="1"/>
  <c r="M1192" i="1"/>
  <c r="K1192" i="1"/>
  <c r="J1192" i="1"/>
  <c r="I1192" i="1"/>
  <c r="H1192" i="1"/>
  <c r="AH1191" i="1"/>
  <c r="AG1191" i="1"/>
  <c r="U1191" i="1"/>
  <c r="V1191" i="1" s="1"/>
  <c r="S1191" i="1"/>
  <c r="R1191" i="1"/>
  <c r="Q1191" i="1"/>
  <c r="O1191" i="1"/>
  <c r="N1191" i="1"/>
  <c r="K1191" i="1"/>
  <c r="J1191" i="1"/>
  <c r="I1191" i="1"/>
  <c r="H1191" i="1"/>
  <c r="AH1190" i="1"/>
  <c r="AG1190" i="1"/>
  <c r="U1190" i="1"/>
  <c r="T1190" i="1" s="1"/>
  <c r="S1190" i="1"/>
  <c r="R1190" i="1"/>
  <c r="Q1190" i="1"/>
  <c r="O1190" i="1"/>
  <c r="N1190" i="1"/>
  <c r="K1190" i="1"/>
  <c r="J1190" i="1"/>
  <c r="I1190" i="1"/>
  <c r="H1190" i="1"/>
  <c r="AH1189" i="1"/>
  <c r="AG1189" i="1" s="1"/>
  <c r="U1189" i="1"/>
  <c r="V1189" i="1" s="1"/>
  <c r="S1189" i="1"/>
  <c r="R1189" i="1"/>
  <c r="Q1189" i="1"/>
  <c r="O1189" i="1"/>
  <c r="N1189" i="1"/>
  <c r="K1189" i="1"/>
  <c r="J1189" i="1"/>
  <c r="I1189" i="1"/>
  <c r="H1189" i="1"/>
  <c r="AH1188" i="1"/>
  <c r="AG1188" i="1"/>
  <c r="U1188" i="1"/>
  <c r="T1188" i="1" s="1"/>
  <c r="S1188" i="1"/>
  <c r="R1188" i="1"/>
  <c r="Q1188" i="1"/>
  <c r="O1188" i="1"/>
  <c r="N1188" i="1"/>
  <c r="K1188" i="1"/>
  <c r="J1188" i="1"/>
  <c r="I1188" i="1"/>
  <c r="H1188" i="1"/>
  <c r="AH1187" i="1"/>
  <c r="AG1187" i="1" s="1"/>
  <c r="U1187" i="1"/>
  <c r="S1187" i="1"/>
  <c r="R1187" i="1"/>
  <c r="Q1187" i="1"/>
  <c r="O1187" i="1"/>
  <c r="N1187" i="1"/>
  <c r="M1187" i="1"/>
  <c r="K1187" i="1"/>
  <c r="J1187" i="1"/>
  <c r="I1187" i="1"/>
  <c r="H1187" i="1"/>
  <c r="AH1186" i="1"/>
  <c r="AG1186" i="1" s="1"/>
  <c r="U1186" i="1"/>
  <c r="S1186" i="1"/>
  <c r="R1186" i="1"/>
  <c r="Q1186" i="1"/>
  <c r="O1186" i="1"/>
  <c r="N1186" i="1"/>
  <c r="K1186" i="1"/>
  <c r="L1186" i="1" s="1"/>
  <c r="J1186" i="1"/>
  <c r="I1186" i="1"/>
  <c r="H1186" i="1"/>
  <c r="AH1185" i="1"/>
  <c r="AG1185" i="1" s="1"/>
  <c r="U1185" i="1"/>
  <c r="S1185" i="1"/>
  <c r="R1185" i="1"/>
  <c r="Q1185" i="1"/>
  <c r="O1185" i="1"/>
  <c r="N1185" i="1"/>
  <c r="M1185" i="1"/>
  <c r="K1185" i="1"/>
  <c r="L1185" i="1" s="1"/>
  <c r="J1185" i="1"/>
  <c r="I1185" i="1"/>
  <c r="H1185" i="1"/>
  <c r="AH1184" i="1"/>
  <c r="AG1184" i="1" s="1"/>
  <c r="U1184" i="1"/>
  <c r="S1184" i="1"/>
  <c r="R1184" i="1"/>
  <c r="Q1184" i="1"/>
  <c r="O1184" i="1"/>
  <c r="N1184" i="1"/>
  <c r="K1184" i="1"/>
  <c r="L1184" i="1" s="1"/>
  <c r="J1184" i="1"/>
  <c r="I1184" i="1"/>
  <c r="H1184" i="1"/>
  <c r="AH1183" i="1"/>
  <c r="AG1183" i="1" s="1"/>
  <c r="U1183" i="1"/>
  <c r="S1183" i="1"/>
  <c r="R1183" i="1"/>
  <c r="Q1183" i="1"/>
  <c r="O1183" i="1"/>
  <c r="N1183" i="1"/>
  <c r="M1183" i="1"/>
  <c r="K1183" i="1"/>
  <c r="J1183" i="1"/>
  <c r="I1183" i="1"/>
  <c r="H1183" i="1"/>
  <c r="AH1182" i="1"/>
  <c r="AG1182" i="1"/>
  <c r="U1182" i="1"/>
  <c r="T1182" i="1" s="1"/>
  <c r="S1182" i="1"/>
  <c r="R1182" i="1"/>
  <c r="Q1182" i="1"/>
  <c r="O1182" i="1"/>
  <c r="N1182" i="1"/>
  <c r="K1182" i="1"/>
  <c r="J1182" i="1"/>
  <c r="I1182" i="1"/>
  <c r="H1182" i="1"/>
  <c r="AH1181" i="1"/>
  <c r="AG1181" i="1" s="1"/>
  <c r="U1181" i="1"/>
  <c r="S1181" i="1"/>
  <c r="R1181" i="1"/>
  <c r="Q1181" i="1"/>
  <c r="O1181" i="1"/>
  <c r="N1181" i="1"/>
  <c r="K1181" i="1"/>
  <c r="J1181" i="1"/>
  <c r="I1181" i="1"/>
  <c r="H1181" i="1"/>
  <c r="AH1180" i="1"/>
  <c r="AG1180" i="1"/>
  <c r="U1180" i="1"/>
  <c r="T1180" i="1" s="1"/>
  <c r="S1180" i="1"/>
  <c r="R1180" i="1"/>
  <c r="Q1180" i="1"/>
  <c r="O1180" i="1"/>
  <c r="N1180" i="1"/>
  <c r="K1180" i="1"/>
  <c r="J1180" i="1"/>
  <c r="I1180" i="1"/>
  <c r="H1180" i="1"/>
  <c r="AH1179" i="1"/>
  <c r="AG1179" i="1" s="1"/>
  <c r="U1179" i="1"/>
  <c r="S1179" i="1"/>
  <c r="R1179" i="1"/>
  <c r="Q1179" i="1"/>
  <c r="O1179" i="1"/>
  <c r="N1179" i="1"/>
  <c r="M1179" i="1"/>
  <c r="K1179" i="1"/>
  <c r="J1179" i="1"/>
  <c r="I1179" i="1"/>
  <c r="H1179" i="1"/>
  <c r="AH1178" i="1"/>
  <c r="AG1178" i="1" s="1"/>
  <c r="U1178" i="1"/>
  <c r="S1178" i="1"/>
  <c r="R1178" i="1"/>
  <c r="Q1178" i="1"/>
  <c r="O1178" i="1"/>
  <c r="N1178" i="1"/>
  <c r="K1178" i="1"/>
  <c r="L1178" i="1" s="1"/>
  <c r="J1178" i="1"/>
  <c r="I1178" i="1"/>
  <c r="H1178" i="1"/>
  <c r="AH1177" i="1"/>
  <c r="AG1177" i="1" s="1"/>
  <c r="U1177" i="1"/>
  <c r="S1177" i="1"/>
  <c r="R1177" i="1"/>
  <c r="Q1177" i="1"/>
  <c r="O1177" i="1"/>
  <c r="N1177" i="1"/>
  <c r="M1177" i="1"/>
  <c r="K1177" i="1"/>
  <c r="L1177" i="1" s="1"/>
  <c r="J1177" i="1"/>
  <c r="I1177" i="1"/>
  <c r="H1177" i="1"/>
  <c r="AH1176" i="1"/>
  <c r="AG1176" i="1" s="1"/>
  <c r="U1176" i="1"/>
  <c r="S1176" i="1"/>
  <c r="R1176" i="1"/>
  <c r="Q1176" i="1"/>
  <c r="O1176" i="1"/>
  <c r="N1176" i="1"/>
  <c r="M1176" i="1"/>
  <c r="K1176" i="1"/>
  <c r="L1176" i="1" s="1"/>
  <c r="J1176" i="1"/>
  <c r="I1176" i="1"/>
  <c r="H1176" i="1"/>
  <c r="AH1175" i="1"/>
  <c r="AG1175" i="1" s="1"/>
  <c r="U1175" i="1"/>
  <c r="V1175" i="1" s="1"/>
  <c r="S1175" i="1"/>
  <c r="R1175" i="1"/>
  <c r="Q1175" i="1"/>
  <c r="O1175" i="1"/>
  <c r="N1175" i="1"/>
  <c r="M1175" i="1"/>
  <c r="K1175" i="1"/>
  <c r="J1175" i="1"/>
  <c r="I1175" i="1"/>
  <c r="H1175" i="1"/>
  <c r="AH1174" i="1"/>
  <c r="AG1174" i="1"/>
  <c r="U1174" i="1"/>
  <c r="T1174" i="1" s="1"/>
  <c r="S1174" i="1"/>
  <c r="R1174" i="1"/>
  <c r="Q1174" i="1"/>
  <c r="O1174" i="1"/>
  <c r="N1174" i="1"/>
  <c r="K1174" i="1"/>
  <c r="J1174" i="1"/>
  <c r="I1174" i="1"/>
  <c r="H1174" i="1"/>
  <c r="AH1173" i="1"/>
  <c r="AG1173" i="1" s="1"/>
  <c r="U1173" i="1"/>
  <c r="T1173" i="1" s="1"/>
  <c r="S1173" i="1"/>
  <c r="R1173" i="1"/>
  <c r="Q1173" i="1"/>
  <c r="O1173" i="1"/>
  <c r="N1173" i="1"/>
  <c r="K1173" i="1"/>
  <c r="J1173" i="1"/>
  <c r="I1173" i="1"/>
  <c r="H1173" i="1"/>
  <c r="AH1172" i="1"/>
  <c r="AG1172" i="1"/>
  <c r="U1172" i="1"/>
  <c r="T1172" i="1" s="1"/>
  <c r="S1172" i="1"/>
  <c r="R1172" i="1"/>
  <c r="Q1172" i="1"/>
  <c r="O1172" i="1"/>
  <c r="N1172" i="1"/>
  <c r="K1172" i="1"/>
  <c r="J1172" i="1"/>
  <c r="I1172" i="1"/>
  <c r="H1172" i="1"/>
  <c r="AH1171" i="1"/>
  <c r="AG1171" i="1" s="1"/>
  <c r="U1171" i="1"/>
  <c r="S1171" i="1"/>
  <c r="R1171" i="1"/>
  <c r="Q1171" i="1"/>
  <c r="O1171" i="1"/>
  <c r="N1171" i="1"/>
  <c r="M1171" i="1"/>
  <c r="K1171" i="1"/>
  <c r="J1171" i="1"/>
  <c r="I1171" i="1"/>
  <c r="H1171" i="1"/>
  <c r="AH1170" i="1"/>
  <c r="AG1170" i="1" s="1"/>
  <c r="U1170" i="1"/>
  <c r="S1170" i="1"/>
  <c r="R1170" i="1"/>
  <c r="Q1170" i="1"/>
  <c r="O1170" i="1"/>
  <c r="N1170" i="1"/>
  <c r="K1170" i="1"/>
  <c r="L1170" i="1" s="1"/>
  <c r="J1170" i="1"/>
  <c r="I1170" i="1"/>
  <c r="H1170" i="1"/>
  <c r="AH1169" i="1"/>
  <c r="AG1169" i="1" s="1"/>
  <c r="U1169" i="1"/>
  <c r="S1169" i="1"/>
  <c r="R1169" i="1"/>
  <c r="Q1169" i="1"/>
  <c r="O1169" i="1"/>
  <c r="N1169" i="1"/>
  <c r="K1169" i="1"/>
  <c r="L1169" i="1" s="1"/>
  <c r="J1169" i="1"/>
  <c r="I1169" i="1"/>
  <c r="H1169" i="1"/>
  <c r="AH1168" i="1"/>
  <c r="AG1168" i="1" s="1"/>
  <c r="U1168" i="1"/>
  <c r="S1168" i="1"/>
  <c r="R1168" i="1"/>
  <c r="Q1168" i="1"/>
  <c r="O1168" i="1"/>
  <c r="N1168" i="1"/>
  <c r="M1168" i="1"/>
  <c r="K1168" i="1"/>
  <c r="J1168" i="1"/>
  <c r="I1168" i="1"/>
  <c r="H1168" i="1"/>
  <c r="AH1167" i="1"/>
  <c r="AG1167" i="1" s="1"/>
  <c r="U1167" i="1"/>
  <c r="S1167" i="1"/>
  <c r="R1167" i="1"/>
  <c r="Q1167" i="1"/>
  <c r="O1167" i="1"/>
  <c r="N1167" i="1"/>
  <c r="M1167" i="1"/>
  <c r="K1167" i="1"/>
  <c r="J1167" i="1"/>
  <c r="I1167" i="1"/>
  <c r="H1167" i="1"/>
  <c r="AH1166" i="1"/>
  <c r="AG1166" i="1"/>
  <c r="U1166" i="1"/>
  <c r="T1166" i="1" s="1"/>
  <c r="S1166" i="1"/>
  <c r="R1166" i="1"/>
  <c r="Q1166" i="1"/>
  <c r="O1166" i="1"/>
  <c r="N1166" i="1"/>
  <c r="K1166" i="1"/>
  <c r="J1166" i="1"/>
  <c r="I1166" i="1"/>
  <c r="H1166" i="1"/>
  <c r="AH1165" i="1"/>
  <c r="AG1165" i="1" s="1"/>
  <c r="U1165" i="1"/>
  <c r="T1165" i="1" s="1"/>
  <c r="S1165" i="1"/>
  <c r="R1165" i="1"/>
  <c r="Q1165" i="1"/>
  <c r="O1165" i="1"/>
  <c r="N1165" i="1"/>
  <c r="K1165" i="1"/>
  <c r="J1165" i="1"/>
  <c r="I1165" i="1"/>
  <c r="H1165" i="1"/>
  <c r="AH1164" i="1"/>
  <c r="AG1164" i="1" s="1"/>
  <c r="U1164" i="1"/>
  <c r="S1164" i="1"/>
  <c r="R1164" i="1"/>
  <c r="Q1164" i="1"/>
  <c r="O1164" i="1"/>
  <c r="N1164" i="1"/>
  <c r="K1164" i="1"/>
  <c r="J1164" i="1"/>
  <c r="I1164" i="1"/>
  <c r="H1164" i="1"/>
  <c r="AH1163" i="1"/>
  <c r="AG1163" i="1" s="1"/>
  <c r="U1163" i="1"/>
  <c r="S1163" i="1"/>
  <c r="R1163" i="1"/>
  <c r="Q1163" i="1"/>
  <c r="O1163" i="1"/>
  <c r="N1163" i="1"/>
  <c r="K1163" i="1"/>
  <c r="J1163" i="1"/>
  <c r="I1163" i="1"/>
  <c r="H1163" i="1"/>
  <c r="AH1162" i="1"/>
  <c r="AG1162" i="1" s="1"/>
  <c r="U1162" i="1"/>
  <c r="S1162" i="1"/>
  <c r="R1162" i="1"/>
  <c r="Q1162" i="1"/>
  <c r="O1162" i="1"/>
  <c r="N1162" i="1"/>
  <c r="K1162" i="1"/>
  <c r="J1162" i="1"/>
  <c r="I1162" i="1"/>
  <c r="H1162" i="1"/>
  <c r="AH1161" i="1"/>
  <c r="AG1161" i="1" s="1"/>
  <c r="U1161" i="1"/>
  <c r="S1161" i="1"/>
  <c r="R1161" i="1"/>
  <c r="Q1161" i="1"/>
  <c r="O1161" i="1"/>
  <c r="N1161" i="1"/>
  <c r="M1161" i="1"/>
  <c r="K1161" i="1"/>
  <c r="J1161" i="1"/>
  <c r="I1161" i="1"/>
  <c r="H1161" i="1"/>
  <c r="AH1160" i="1"/>
  <c r="AG1160" i="1"/>
  <c r="U1160" i="1"/>
  <c r="T1160" i="1" s="1"/>
  <c r="S1160" i="1"/>
  <c r="R1160" i="1"/>
  <c r="Q1160" i="1"/>
  <c r="O1160" i="1"/>
  <c r="N1160" i="1"/>
  <c r="K1160" i="1"/>
  <c r="J1160" i="1"/>
  <c r="I1160" i="1"/>
  <c r="H1160" i="1"/>
  <c r="AH1159" i="1"/>
  <c r="AG1159" i="1" s="1"/>
  <c r="U1159" i="1"/>
  <c r="V1159" i="1" s="1"/>
  <c r="S1159" i="1"/>
  <c r="R1159" i="1"/>
  <c r="Q1159" i="1"/>
  <c r="O1159" i="1"/>
  <c r="N1159" i="1"/>
  <c r="M1159" i="1"/>
  <c r="K1159" i="1"/>
  <c r="J1159" i="1"/>
  <c r="I1159" i="1"/>
  <c r="H1159" i="1"/>
  <c r="AH1158" i="1"/>
  <c r="AG1158" i="1"/>
  <c r="U1158" i="1"/>
  <c r="S1158" i="1"/>
  <c r="R1158" i="1"/>
  <c r="Q1158" i="1"/>
  <c r="O1158" i="1"/>
  <c r="N1158" i="1"/>
  <c r="K1158" i="1"/>
  <c r="J1158" i="1"/>
  <c r="I1158" i="1"/>
  <c r="H1158" i="1"/>
  <c r="AH1157" i="1"/>
  <c r="AG1157" i="1" s="1"/>
  <c r="U1157" i="1"/>
  <c r="T1157" i="1" s="1"/>
  <c r="S1157" i="1"/>
  <c r="R1157" i="1"/>
  <c r="Q1157" i="1"/>
  <c r="O1157" i="1"/>
  <c r="N1157" i="1"/>
  <c r="K1157" i="1"/>
  <c r="L1157" i="1" s="1"/>
  <c r="J1157" i="1"/>
  <c r="I1157" i="1"/>
  <c r="H1157" i="1"/>
  <c r="AH1156" i="1"/>
  <c r="AG1156" i="1" s="1"/>
  <c r="U1156" i="1"/>
  <c r="T1156" i="1" s="1"/>
  <c r="S1156" i="1"/>
  <c r="R1156" i="1"/>
  <c r="Q1156" i="1"/>
  <c r="O1156" i="1"/>
  <c r="N1156" i="1"/>
  <c r="K1156" i="1"/>
  <c r="J1156" i="1"/>
  <c r="I1156" i="1"/>
  <c r="H1156" i="1"/>
  <c r="AH1155" i="1"/>
  <c r="AG1155" i="1" s="1"/>
  <c r="U1155" i="1"/>
  <c r="T1155" i="1" s="1"/>
  <c r="S1155" i="1"/>
  <c r="R1155" i="1"/>
  <c r="Q1155" i="1"/>
  <c r="O1155" i="1"/>
  <c r="N1155" i="1"/>
  <c r="K1155" i="1"/>
  <c r="J1155" i="1"/>
  <c r="I1155" i="1"/>
  <c r="H1155" i="1"/>
  <c r="AH1154" i="1"/>
  <c r="AG1154" i="1" s="1"/>
  <c r="U1154" i="1"/>
  <c r="S1154" i="1"/>
  <c r="R1154" i="1"/>
  <c r="Q1154" i="1"/>
  <c r="O1154" i="1"/>
  <c r="N1154" i="1"/>
  <c r="K1154" i="1"/>
  <c r="J1154" i="1"/>
  <c r="I1154" i="1"/>
  <c r="H1154" i="1"/>
  <c r="AH1153" i="1"/>
  <c r="AG1153" i="1" s="1"/>
  <c r="U1153" i="1"/>
  <c r="S1153" i="1"/>
  <c r="R1153" i="1"/>
  <c r="Q1153" i="1"/>
  <c r="O1153" i="1"/>
  <c r="N1153" i="1"/>
  <c r="M1153" i="1"/>
  <c r="K1153" i="1"/>
  <c r="J1153" i="1"/>
  <c r="I1153" i="1"/>
  <c r="H1153" i="1"/>
  <c r="AH1152" i="1"/>
  <c r="AG1152" i="1" s="1"/>
  <c r="U1152" i="1"/>
  <c r="T1152" i="1" s="1"/>
  <c r="S1152" i="1"/>
  <c r="R1152" i="1"/>
  <c r="Q1152" i="1"/>
  <c r="O1152" i="1"/>
  <c r="N1152" i="1"/>
  <c r="M1152" i="1"/>
  <c r="K1152" i="1"/>
  <c r="J1152" i="1"/>
  <c r="I1152" i="1"/>
  <c r="H1152" i="1"/>
  <c r="AH1151" i="1"/>
  <c r="AG1151" i="1" s="1"/>
  <c r="U1151" i="1"/>
  <c r="V1151" i="1" s="1"/>
  <c r="S1151" i="1"/>
  <c r="R1151" i="1"/>
  <c r="Q1151" i="1"/>
  <c r="O1151" i="1"/>
  <c r="N1151" i="1"/>
  <c r="M1151" i="1"/>
  <c r="K1151" i="1"/>
  <c r="J1151" i="1"/>
  <c r="I1151" i="1"/>
  <c r="H1151" i="1"/>
  <c r="AH1150" i="1"/>
  <c r="AG1150" i="1"/>
  <c r="U1150" i="1"/>
  <c r="S1150" i="1"/>
  <c r="R1150" i="1"/>
  <c r="Q1150" i="1"/>
  <c r="O1150" i="1"/>
  <c r="N1150" i="1"/>
  <c r="K1150" i="1"/>
  <c r="J1150" i="1"/>
  <c r="I1150" i="1"/>
  <c r="H1150" i="1"/>
  <c r="AH1149" i="1"/>
  <c r="AG1149" i="1" s="1"/>
  <c r="U1149" i="1"/>
  <c r="T1149" i="1" s="1"/>
  <c r="S1149" i="1"/>
  <c r="R1149" i="1"/>
  <c r="Q1149" i="1"/>
  <c r="O1149" i="1"/>
  <c r="N1149" i="1"/>
  <c r="K1149" i="1"/>
  <c r="J1149" i="1"/>
  <c r="I1149" i="1"/>
  <c r="H1149" i="1"/>
  <c r="AH1148" i="1"/>
  <c r="AG1148" i="1"/>
  <c r="U1148" i="1"/>
  <c r="T1148" i="1" s="1"/>
  <c r="S1148" i="1"/>
  <c r="R1148" i="1"/>
  <c r="Q1148" i="1"/>
  <c r="O1148" i="1"/>
  <c r="N1148" i="1"/>
  <c r="K1148" i="1"/>
  <c r="J1148" i="1"/>
  <c r="I1148" i="1"/>
  <c r="H1148" i="1"/>
  <c r="AH1147" i="1"/>
  <c r="AG1147" i="1" s="1"/>
  <c r="U1147" i="1"/>
  <c r="T1147" i="1" s="1"/>
  <c r="S1147" i="1"/>
  <c r="R1147" i="1"/>
  <c r="Q1147" i="1"/>
  <c r="O1147" i="1"/>
  <c r="N1147" i="1"/>
  <c r="M1147" i="1"/>
  <c r="K1147" i="1"/>
  <c r="J1147" i="1"/>
  <c r="I1147" i="1"/>
  <c r="H1147" i="1"/>
  <c r="AH1146" i="1"/>
  <c r="AG1146" i="1" s="1"/>
  <c r="U1146" i="1"/>
  <c r="S1146" i="1"/>
  <c r="R1146" i="1"/>
  <c r="Q1146" i="1"/>
  <c r="O1146" i="1"/>
  <c r="N1146" i="1"/>
  <c r="K1146" i="1"/>
  <c r="L1146" i="1" s="1"/>
  <c r="J1146" i="1"/>
  <c r="I1146" i="1"/>
  <c r="H1146" i="1"/>
  <c r="AH1145" i="1"/>
  <c r="AG1145" i="1" s="1"/>
  <c r="U1145" i="1"/>
  <c r="S1145" i="1"/>
  <c r="R1145" i="1"/>
  <c r="Q1145" i="1"/>
  <c r="O1145" i="1"/>
  <c r="N1145" i="1"/>
  <c r="M1145" i="1"/>
  <c r="K1145" i="1"/>
  <c r="L1145" i="1" s="1"/>
  <c r="J1145" i="1"/>
  <c r="I1145" i="1"/>
  <c r="H1145" i="1"/>
  <c r="AH1144" i="1"/>
  <c r="AG1144" i="1" s="1"/>
  <c r="U1144" i="1"/>
  <c r="S1144" i="1"/>
  <c r="R1144" i="1"/>
  <c r="Q1144" i="1"/>
  <c r="O1144" i="1"/>
  <c r="N1144" i="1"/>
  <c r="M1144" i="1"/>
  <c r="K1144" i="1"/>
  <c r="J1144" i="1"/>
  <c r="I1144" i="1"/>
  <c r="H1144" i="1"/>
  <c r="AH1143" i="1"/>
  <c r="AG1143" i="1"/>
  <c r="U1143" i="1"/>
  <c r="V1143" i="1" s="1"/>
  <c r="S1143" i="1"/>
  <c r="R1143" i="1"/>
  <c r="Q1143" i="1"/>
  <c r="O1143" i="1"/>
  <c r="N1143" i="1"/>
  <c r="K1143" i="1"/>
  <c r="J1143" i="1"/>
  <c r="I1143" i="1"/>
  <c r="H1143" i="1"/>
  <c r="AH1142" i="1"/>
  <c r="AG1142" i="1" s="1"/>
  <c r="U1142" i="1"/>
  <c r="V1142" i="1" s="1"/>
  <c r="S1142" i="1"/>
  <c r="R1142" i="1"/>
  <c r="Q1142" i="1"/>
  <c r="O1142" i="1"/>
  <c r="N1142" i="1"/>
  <c r="K1142" i="1"/>
  <c r="L1142" i="1" s="1"/>
  <c r="J1142" i="1"/>
  <c r="I1142" i="1"/>
  <c r="H1142" i="1"/>
  <c r="AH1141" i="1"/>
  <c r="AG1141" i="1" s="1"/>
  <c r="U1141" i="1"/>
  <c r="V1141" i="1" s="1"/>
  <c r="S1141" i="1"/>
  <c r="R1141" i="1"/>
  <c r="Q1141" i="1"/>
  <c r="O1141" i="1"/>
  <c r="N1141" i="1"/>
  <c r="K1141" i="1"/>
  <c r="J1141" i="1"/>
  <c r="I1141" i="1"/>
  <c r="H1141" i="1"/>
  <c r="AH1140" i="1"/>
  <c r="AG1140" i="1" s="1"/>
  <c r="U1140" i="1"/>
  <c r="S1140" i="1"/>
  <c r="R1140" i="1"/>
  <c r="Q1140" i="1"/>
  <c r="O1140" i="1"/>
  <c r="N1140" i="1"/>
  <c r="K1140" i="1"/>
  <c r="J1140" i="1"/>
  <c r="I1140" i="1"/>
  <c r="H1140" i="1"/>
  <c r="AH1139" i="1"/>
  <c r="AG1139" i="1" s="1"/>
  <c r="U1139" i="1"/>
  <c r="S1139" i="1"/>
  <c r="R1139" i="1"/>
  <c r="Q1139" i="1"/>
  <c r="O1139" i="1"/>
  <c r="N1139" i="1"/>
  <c r="M1139" i="1"/>
  <c r="K1139" i="1"/>
  <c r="L1139" i="1" s="1"/>
  <c r="J1139" i="1"/>
  <c r="I1139" i="1"/>
  <c r="H1139" i="1"/>
  <c r="AH1138" i="1"/>
  <c r="AG1138" i="1" s="1"/>
  <c r="U1138" i="1"/>
  <c r="S1138" i="1"/>
  <c r="R1138" i="1"/>
  <c r="Q1138" i="1"/>
  <c r="O1138" i="1"/>
  <c r="N1138" i="1"/>
  <c r="K1138" i="1"/>
  <c r="L1138" i="1" s="1"/>
  <c r="J1138" i="1"/>
  <c r="I1138" i="1"/>
  <c r="H1138" i="1"/>
  <c r="AH1137" i="1"/>
  <c r="AG1137" i="1" s="1"/>
  <c r="U1137" i="1"/>
  <c r="S1137" i="1"/>
  <c r="R1137" i="1"/>
  <c r="Q1137" i="1"/>
  <c r="O1137" i="1"/>
  <c r="N1137" i="1"/>
  <c r="K1137" i="1"/>
  <c r="J1137" i="1"/>
  <c r="I1137" i="1"/>
  <c r="H1137" i="1"/>
  <c r="AH1136" i="1"/>
  <c r="AG1136" i="1"/>
  <c r="U1136" i="1"/>
  <c r="S1136" i="1"/>
  <c r="R1136" i="1"/>
  <c r="Q1136" i="1"/>
  <c r="O1136" i="1"/>
  <c r="N1136" i="1"/>
  <c r="K1136" i="1"/>
  <c r="J1136" i="1"/>
  <c r="I1136" i="1"/>
  <c r="H1136" i="1"/>
  <c r="AH1135" i="1"/>
  <c r="AG1135" i="1"/>
  <c r="U1135" i="1"/>
  <c r="S1135" i="1"/>
  <c r="R1135" i="1"/>
  <c r="Q1135" i="1"/>
  <c r="O1135" i="1"/>
  <c r="N1135" i="1"/>
  <c r="K1135" i="1"/>
  <c r="L1135" i="1" s="1"/>
  <c r="J1135" i="1"/>
  <c r="I1135" i="1"/>
  <c r="H1135" i="1"/>
  <c r="AH1134" i="1"/>
  <c r="AG1134" i="1" s="1"/>
  <c r="U1134" i="1"/>
  <c r="S1134" i="1"/>
  <c r="R1134" i="1"/>
  <c r="Q1134" i="1"/>
  <c r="O1134" i="1"/>
  <c r="N1134" i="1"/>
  <c r="K1134" i="1"/>
  <c r="J1134" i="1"/>
  <c r="I1134" i="1"/>
  <c r="H1134" i="1"/>
  <c r="AH1133" i="1"/>
  <c r="AG1133" i="1" s="1"/>
  <c r="U1133" i="1"/>
  <c r="S1133" i="1"/>
  <c r="R1133" i="1"/>
  <c r="Q1133" i="1"/>
  <c r="O1133" i="1"/>
  <c r="N1133" i="1"/>
  <c r="K1133" i="1"/>
  <c r="J1133" i="1"/>
  <c r="I1133" i="1"/>
  <c r="H1133" i="1"/>
  <c r="AH1132" i="1"/>
  <c r="AG1132" i="1" s="1"/>
  <c r="U1132" i="1"/>
  <c r="S1132" i="1"/>
  <c r="R1132" i="1"/>
  <c r="Q1132" i="1"/>
  <c r="O1132" i="1"/>
  <c r="N1132" i="1"/>
  <c r="K1132" i="1"/>
  <c r="J1132" i="1"/>
  <c r="I1132" i="1"/>
  <c r="H1132" i="1"/>
  <c r="AH1131" i="1"/>
  <c r="AG1131" i="1" s="1"/>
  <c r="U1131" i="1"/>
  <c r="T1131" i="1" s="1"/>
  <c r="S1131" i="1"/>
  <c r="R1131" i="1"/>
  <c r="Q1131" i="1"/>
  <c r="O1131" i="1"/>
  <c r="N1131" i="1"/>
  <c r="K1131" i="1"/>
  <c r="J1131" i="1"/>
  <c r="I1131" i="1"/>
  <c r="H1131" i="1"/>
  <c r="AH1130" i="1"/>
  <c r="AG1130" i="1" s="1"/>
  <c r="U1130" i="1"/>
  <c r="S1130" i="1"/>
  <c r="R1130" i="1"/>
  <c r="Q1130" i="1"/>
  <c r="O1130" i="1"/>
  <c r="N1130" i="1"/>
  <c r="K1130" i="1"/>
  <c r="J1130" i="1"/>
  <c r="I1130" i="1"/>
  <c r="H1130" i="1"/>
  <c r="AH1129" i="1"/>
  <c r="AG1129" i="1" s="1"/>
  <c r="U1129" i="1"/>
  <c r="S1129" i="1"/>
  <c r="R1129" i="1"/>
  <c r="Q1129" i="1"/>
  <c r="O1129" i="1"/>
  <c r="N1129" i="1"/>
  <c r="M1129" i="1"/>
  <c r="K1129" i="1"/>
  <c r="J1129" i="1"/>
  <c r="I1129" i="1"/>
  <c r="H1129" i="1"/>
  <c r="AH1128" i="1"/>
  <c r="AG1128" i="1" s="1"/>
  <c r="U1128" i="1"/>
  <c r="S1128" i="1"/>
  <c r="R1128" i="1"/>
  <c r="Q1128" i="1"/>
  <c r="O1128" i="1"/>
  <c r="N1128" i="1"/>
  <c r="M1128" i="1"/>
  <c r="K1128" i="1"/>
  <c r="J1128" i="1"/>
  <c r="I1128" i="1"/>
  <c r="H1128" i="1"/>
  <c r="AH1127" i="1"/>
  <c r="AG1127" i="1" s="1"/>
  <c r="U1127" i="1"/>
  <c r="S1127" i="1"/>
  <c r="R1127" i="1"/>
  <c r="Q1127" i="1"/>
  <c r="O1127" i="1"/>
  <c r="N1127" i="1"/>
  <c r="M1127" i="1"/>
  <c r="K1127" i="1"/>
  <c r="J1127" i="1"/>
  <c r="I1127" i="1"/>
  <c r="H1127" i="1"/>
  <c r="AH1126" i="1"/>
  <c r="AG1126" i="1"/>
  <c r="U1126" i="1"/>
  <c r="V1126" i="1" s="1"/>
  <c r="S1126" i="1"/>
  <c r="R1126" i="1"/>
  <c r="Q1126" i="1"/>
  <c r="O1126" i="1"/>
  <c r="N1126" i="1"/>
  <c r="K1126" i="1"/>
  <c r="J1126" i="1"/>
  <c r="I1126" i="1"/>
  <c r="H1126" i="1"/>
  <c r="AH1125" i="1"/>
  <c r="AG1125" i="1" s="1"/>
  <c r="U1125" i="1"/>
  <c r="V1125" i="1" s="1"/>
  <c r="S1125" i="1"/>
  <c r="R1125" i="1"/>
  <c r="Q1125" i="1"/>
  <c r="O1125" i="1"/>
  <c r="N1125" i="1"/>
  <c r="K1125" i="1"/>
  <c r="J1125" i="1"/>
  <c r="I1125" i="1"/>
  <c r="H1125" i="1"/>
  <c r="AH1124" i="1"/>
  <c r="AG1124" i="1" s="1"/>
  <c r="U1124" i="1"/>
  <c r="S1124" i="1"/>
  <c r="R1124" i="1"/>
  <c r="Q1124" i="1"/>
  <c r="O1124" i="1"/>
  <c r="N1124" i="1"/>
  <c r="K1124" i="1"/>
  <c r="J1124" i="1"/>
  <c r="I1124" i="1"/>
  <c r="H1124" i="1"/>
  <c r="AH1123" i="1"/>
  <c r="AG1123" i="1" s="1"/>
  <c r="U1123" i="1"/>
  <c r="S1123" i="1"/>
  <c r="R1123" i="1"/>
  <c r="Q1123" i="1"/>
  <c r="O1123" i="1"/>
  <c r="N1123" i="1"/>
  <c r="K1123" i="1"/>
  <c r="J1123" i="1"/>
  <c r="I1123" i="1"/>
  <c r="H1123" i="1"/>
  <c r="AH1122" i="1"/>
  <c r="AG1122" i="1" s="1"/>
  <c r="U1122" i="1"/>
  <c r="S1122" i="1"/>
  <c r="R1122" i="1"/>
  <c r="Q1122" i="1"/>
  <c r="O1122" i="1"/>
  <c r="N1122" i="1"/>
  <c r="K1122" i="1"/>
  <c r="J1122" i="1"/>
  <c r="I1122" i="1"/>
  <c r="H1122" i="1"/>
  <c r="AH1121" i="1"/>
  <c r="AG1121" i="1" s="1"/>
  <c r="U1121" i="1"/>
  <c r="S1121" i="1"/>
  <c r="R1121" i="1"/>
  <c r="Q1121" i="1"/>
  <c r="O1121" i="1"/>
  <c r="N1121" i="1"/>
  <c r="M1121" i="1"/>
  <c r="K1121" i="1"/>
  <c r="J1121" i="1"/>
  <c r="I1121" i="1"/>
  <c r="H1121" i="1"/>
  <c r="AH1120" i="1"/>
  <c r="AG1120" i="1"/>
  <c r="U1120" i="1"/>
  <c r="V1120" i="1" s="1"/>
  <c r="S1120" i="1"/>
  <c r="R1120" i="1"/>
  <c r="Q1120" i="1"/>
  <c r="O1120" i="1"/>
  <c r="N1120" i="1"/>
  <c r="K1120" i="1"/>
  <c r="J1120" i="1"/>
  <c r="I1120" i="1"/>
  <c r="H1120" i="1"/>
  <c r="AH1119" i="1"/>
  <c r="AG1119" i="1"/>
  <c r="U1119" i="1"/>
  <c r="V1119" i="1" s="1"/>
  <c r="S1119" i="1"/>
  <c r="R1119" i="1"/>
  <c r="Q1119" i="1"/>
  <c r="O1119" i="1"/>
  <c r="N1119" i="1"/>
  <c r="K1119" i="1"/>
  <c r="J1119" i="1"/>
  <c r="I1119" i="1"/>
  <c r="H1119" i="1"/>
  <c r="AH1118" i="1"/>
  <c r="AG1118" i="1"/>
  <c r="U1118" i="1"/>
  <c r="S1118" i="1"/>
  <c r="R1118" i="1"/>
  <c r="Q1118" i="1"/>
  <c r="O1118" i="1"/>
  <c r="N1118" i="1"/>
  <c r="K1118" i="1"/>
  <c r="J1118" i="1"/>
  <c r="I1118" i="1"/>
  <c r="H1118" i="1"/>
  <c r="AH1117" i="1"/>
  <c r="AG1117" i="1" s="1"/>
  <c r="U1117" i="1"/>
  <c r="V1117" i="1" s="1"/>
  <c r="S1117" i="1"/>
  <c r="R1117" i="1"/>
  <c r="Q1117" i="1"/>
  <c r="O1117" i="1"/>
  <c r="N1117" i="1"/>
  <c r="K1117" i="1"/>
  <c r="J1117" i="1"/>
  <c r="I1117" i="1"/>
  <c r="H1117" i="1"/>
  <c r="AH1116" i="1"/>
  <c r="AG1116" i="1"/>
  <c r="U1116" i="1"/>
  <c r="S1116" i="1"/>
  <c r="R1116" i="1"/>
  <c r="Q1116" i="1"/>
  <c r="O1116" i="1"/>
  <c r="N1116" i="1"/>
  <c r="K1116" i="1"/>
  <c r="J1116" i="1"/>
  <c r="I1116" i="1"/>
  <c r="H1116" i="1"/>
  <c r="AH1115" i="1"/>
  <c r="AG1115" i="1" s="1"/>
  <c r="U1115" i="1"/>
  <c r="S1115" i="1"/>
  <c r="R1115" i="1"/>
  <c r="Q1115" i="1"/>
  <c r="O1115" i="1"/>
  <c r="N1115" i="1"/>
  <c r="K1115" i="1"/>
  <c r="J1115" i="1"/>
  <c r="I1115" i="1"/>
  <c r="H1115" i="1"/>
  <c r="AH1114" i="1"/>
  <c r="AG1114" i="1" s="1"/>
  <c r="U1114" i="1"/>
  <c r="S1114" i="1"/>
  <c r="R1114" i="1"/>
  <c r="Q1114" i="1"/>
  <c r="O1114" i="1"/>
  <c r="N1114" i="1"/>
  <c r="K1114" i="1"/>
  <c r="J1114" i="1"/>
  <c r="I1114" i="1"/>
  <c r="H1114" i="1"/>
  <c r="AH1113" i="1"/>
  <c r="AG1113" i="1" s="1"/>
  <c r="U1113" i="1"/>
  <c r="S1113" i="1"/>
  <c r="R1113" i="1"/>
  <c r="Q1113" i="1"/>
  <c r="O1113" i="1"/>
  <c r="N1113" i="1"/>
  <c r="K1113" i="1"/>
  <c r="J1113" i="1"/>
  <c r="I1113" i="1"/>
  <c r="H1113" i="1"/>
  <c r="AH1112" i="1"/>
  <c r="AG1112" i="1" s="1"/>
  <c r="U1112" i="1"/>
  <c r="V1112" i="1" s="1"/>
  <c r="S1112" i="1"/>
  <c r="R1112" i="1"/>
  <c r="Q1112" i="1"/>
  <c r="O1112" i="1"/>
  <c r="N1112" i="1"/>
  <c r="K1112" i="1"/>
  <c r="J1112" i="1"/>
  <c r="I1112" i="1"/>
  <c r="H1112" i="1"/>
  <c r="AH1111" i="1"/>
  <c r="AG1111" i="1" s="1"/>
  <c r="U1111" i="1"/>
  <c r="S1111" i="1"/>
  <c r="R1111" i="1"/>
  <c r="Q1111" i="1"/>
  <c r="O1111" i="1"/>
  <c r="N1111" i="1"/>
  <c r="M1111" i="1"/>
  <c r="K1111" i="1"/>
  <c r="L1111" i="1" s="1"/>
  <c r="J1111" i="1"/>
  <c r="I1111" i="1"/>
  <c r="H1111" i="1"/>
  <c r="AH1110" i="1"/>
  <c r="AG1110" i="1" s="1"/>
  <c r="U1110" i="1"/>
  <c r="S1110" i="1"/>
  <c r="R1110" i="1"/>
  <c r="Q1110" i="1"/>
  <c r="O1110" i="1"/>
  <c r="N1110" i="1"/>
  <c r="K1110" i="1"/>
  <c r="J1110" i="1"/>
  <c r="I1110" i="1"/>
  <c r="H1110" i="1"/>
  <c r="AH1109" i="1"/>
  <c r="AG1109" i="1" s="1"/>
  <c r="U1109" i="1"/>
  <c r="S1109" i="1"/>
  <c r="R1109" i="1"/>
  <c r="Q1109" i="1"/>
  <c r="O1109" i="1"/>
  <c r="N1109" i="1"/>
  <c r="K1109" i="1"/>
  <c r="L1109" i="1" s="1"/>
  <c r="J1109" i="1"/>
  <c r="I1109" i="1"/>
  <c r="H1109" i="1"/>
  <c r="AH1108" i="1"/>
  <c r="AG1108" i="1" s="1"/>
  <c r="U1108" i="1"/>
  <c r="S1108" i="1"/>
  <c r="R1108" i="1"/>
  <c r="Q1108" i="1"/>
  <c r="O1108" i="1"/>
  <c r="N1108" i="1"/>
  <c r="K1108" i="1"/>
  <c r="J1108" i="1"/>
  <c r="I1108" i="1"/>
  <c r="H1108" i="1"/>
  <c r="AH1107" i="1"/>
  <c r="AG1107" i="1" s="1"/>
  <c r="U1107" i="1"/>
  <c r="T1107" i="1" s="1"/>
  <c r="S1107" i="1"/>
  <c r="R1107" i="1"/>
  <c r="Q1107" i="1"/>
  <c r="O1107" i="1"/>
  <c r="N1107" i="1"/>
  <c r="K1107" i="1"/>
  <c r="J1107" i="1"/>
  <c r="I1107" i="1"/>
  <c r="H1107" i="1"/>
  <c r="AH1106" i="1"/>
  <c r="AG1106" i="1" s="1"/>
  <c r="U1106" i="1"/>
  <c r="S1106" i="1"/>
  <c r="R1106" i="1"/>
  <c r="Q1106" i="1"/>
  <c r="O1106" i="1"/>
  <c r="N1106" i="1"/>
  <c r="K1106" i="1"/>
  <c r="J1106" i="1"/>
  <c r="I1106" i="1"/>
  <c r="H1106" i="1"/>
  <c r="AH1105" i="1"/>
  <c r="AG1105" i="1" s="1"/>
  <c r="U1105" i="1"/>
  <c r="S1105" i="1"/>
  <c r="R1105" i="1"/>
  <c r="Q1105" i="1"/>
  <c r="O1105" i="1"/>
  <c r="N1105" i="1"/>
  <c r="M1105" i="1"/>
  <c r="K1105" i="1"/>
  <c r="J1105" i="1"/>
  <c r="I1105" i="1"/>
  <c r="H1105" i="1"/>
  <c r="AH1104" i="1"/>
  <c r="AG1104" i="1"/>
  <c r="U1104" i="1"/>
  <c r="V1104" i="1" s="1"/>
  <c r="S1104" i="1"/>
  <c r="R1104" i="1"/>
  <c r="Q1104" i="1"/>
  <c r="O1104" i="1"/>
  <c r="N1104" i="1"/>
  <c r="K1104" i="1"/>
  <c r="J1104" i="1"/>
  <c r="I1104" i="1"/>
  <c r="H1104" i="1"/>
  <c r="AH1103" i="1"/>
  <c r="AG1103" i="1" s="1"/>
  <c r="U1103" i="1"/>
  <c r="V1103" i="1" s="1"/>
  <c r="S1103" i="1"/>
  <c r="R1103" i="1"/>
  <c r="Q1103" i="1"/>
  <c r="O1103" i="1"/>
  <c r="N1103" i="1"/>
  <c r="K1103" i="1"/>
  <c r="J1103" i="1"/>
  <c r="I1103" i="1"/>
  <c r="H1103" i="1"/>
  <c r="AH1102" i="1"/>
  <c r="AG1102" i="1" s="1"/>
  <c r="U1102" i="1"/>
  <c r="T1102" i="1" s="1"/>
  <c r="S1102" i="1"/>
  <c r="R1102" i="1"/>
  <c r="Q1102" i="1"/>
  <c r="O1102" i="1"/>
  <c r="N1102" i="1"/>
  <c r="M1102" i="1"/>
  <c r="K1102" i="1"/>
  <c r="J1102" i="1"/>
  <c r="I1102" i="1"/>
  <c r="H1102" i="1"/>
  <c r="AH1101" i="1"/>
  <c r="AG1101" i="1" s="1"/>
  <c r="U1101" i="1"/>
  <c r="V1101" i="1" s="1"/>
  <c r="S1101" i="1"/>
  <c r="R1101" i="1"/>
  <c r="Q1101" i="1"/>
  <c r="O1101" i="1"/>
  <c r="N1101" i="1"/>
  <c r="M1101" i="1"/>
  <c r="K1101" i="1"/>
  <c r="J1101" i="1"/>
  <c r="I1101" i="1"/>
  <c r="H1101" i="1"/>
  <c r="AH1100" i="1"/>
  <c r="AG1100" i="1"/>
  <c r="U1100" i="1"/>
  <c r="S1100" i="1"/>
  <c r="R1100" i="1"/>
  <c r="Q1100" i="1"/>
  <c r="O1100" i="1"/>
  <c r="N1100" i="1"/>
  <c r="K1100" i="1"/>
  <c r="J1100" i="1"/>
  <c r="I1100" i="1"/>
  <c r="H1100" i="1"/>
  <c r="AH1099" i="1"/>
  <c r="AG1099" i="1" s="1"/>
  <c r="U1099" i="1"/>
  <c r="S1099" i="1"/>
  <c r="R1099" i="1"/>
  <c r="Q1099" i="1"/>
  <c r="O1099" i="1"/>
  <c r="N1099" i="1"/>
  <c r="M1099" i="1"/>
  <c r="K1099" i="1"/>
  <c r="J1099" i="1"/>
  <c r="I1099" i="1"/>
  <c r="H1099" i="1"/>
  <c r="AH1098" i="1"/>
  <c r="AG1098" i="1" s="1"/>
  <c r="U1098" i="1"/>
  <c r="S1098" i="1"/>
  <c r="R1098" i="1"/>
  <c r="Q1098" i="1"/>
  <c r="O1098" i="1"/>
  <c r="N1098" i="1"/>
  <c r="K1098" i="1"/>
  <c r="L1098" i="1" s="1"/>
  <c r="J1098" i="1"/>
  <c r="I1098" i="1"/>
  <c r="H1098" i="1"/>
  <c r="AH1097" i="1"/>
  <c r="AG1097" i="1" s="1"/>
  <c r="U1097" i="1"/>
  <c r="S1097" i="1"/>
  <c r="R1097" i="1"/>
  <c r="Q1097" i="1"/>
  <c r="O1097" i="1"/>
  <c r="N1097" i="1"/>
  <c r="K1097" i="1"/>
  <c r="J1097" i="1"/>
  <c r="I1097" i="1"/>
  <c r="H1097" i="1"/>
  <c r="AH1096" i="1"/>
  <c r="AG1096" i="1" s="1"/>
  <c r="U1096" i="1"/>
  <c r="S1096" i="1"/>
  <c r="R1096" i="1"/>
  <c r="Q1096" i="1"/>
  <c r="O1096" i="1"/>
  <c r="N1096" i="1"/>
  <c r="M1096" i="1"/>
  <c r="K1096" i="1"/>
  <c r="L1096" i="1" s="1"/>
  <c r="J1096" i="1"/>
  <c r="I1096" i="1"/>
  <c r="H1096" i="1"/>
  <c r="AH1095" i="1"/>
  <c r="AG1095" i="1" s="1"/>
  <c r="U1095" i="1"/>
  <c r="S1095" i="1"/>
  <c r="R1095" i="1"/>
  <c r="Q1095" i="1"/>
  <c r="O1095" i="1"/>
  <c r="N1095" i="1"/>
  <c r="M1095" i="1"/>
  <c r="K1095" i="1"/>
  <c r="L1095" i="1" s="1"/>
  <c r="J1095" i="1"/>
  <c r="I1095" i="1"/>
  <c r="H1095" i="1"/>
  <c r="AH1094" i="1"/>
  <c r="AG1094" i="1" s="1"/>
  <c r="U1094" i="1"/>
  <c r="T1094" i="1" s="1"/>
  <c r="S1094" i="1"/>
  <c r="R1094" i="1"/>
  <c r="Q1094" i="1"/>
  <c r="O1094" i="1"/>
  <c r="N1094" i="1"/>
  <c r="K1094" i="1"/>
  <c r="L1094" i="1" s="1"/>
  <c r="J1094" i="1"/>
  <c r="I1094" i="1"/>
  <c r="H1094" i="1"/>
  <c r="AH1093" i="1"/>
  <c r="AG1093" i="1" s="1"/>
  <c r="U1093" i="1"/>
  <c r="S1093" i="1"/>
  <c r="R1093" i="1"/>
  <c r="Q1093" i="1"/>
  <c r="O1093" i="1"/>
  <c r="N1093" i="1"/>
  <c r="K1093" i="1"/>
  <c r="L1093" i="1" s="1"/>
  <c r="J1093" i="1"/>
  <c r="I1093" i="1"/>
  <c r="H1093" i="1"/>
  <c r="AH1092" i="1"/>
  <c r="AG1092" i="1" s="1"/>
  <c r="U1092" i="1"/>
  <c r="S1092" i="1"/>
  <c r="R1092" i="1"/>
  <c r="Q1092" i="1"/>
  <c r="O1092" i="1"/>
  <c r="N1092" i="1"/>
  <c r="K1092" i="1"/>
  <c r="J1092" i="1"/>
  <c r="I1092" i="1"/>
  <c r="H1092" i="1"/>
  <c r="AH1091" i="1"/>
  <c r="AG1091" i="1" s="1"/>
  <c r="U1091" i="1"/>
  <c r="S1091" i="1"/>
  <c r="R1091" i="1"/>
  <c r="Q1091" i="1"/>
  <c r="O1091" i="1"/>
  <c r="N1091" i="1"/>
  <c r="K1091" i="1"/>
  <c r="L1091" i="1" s="1"/>
  <c r="J1091" i="1"/>
  <c r="I1091" i="1"/>
  <c r="H1091" i="1"/>
  <c r="AH1090" i="1"/>
  <c r="AG1090" i="1" s="1"/>
  <c r="U1090" i="1"/>
  <c r="S1090" i="1"/>
  <c r="R1090" i="1"/>
  <c r="Q1090" i="1"/>
  <c r="O1090" i="1"/>
  <c r="N1090" i="1"/>
  <c r="K1090" i="1"/>
  <c r="J1090" i="1"/>
  <c r="I1090" i="1"/>
  <c r="H1090" i="1"/>
  <c r="AH1089" i="1"/>
  <c r="AG1089" i="1" s="1"/>
  <c r="U1089" i="1"/>
  <c r="S1089" i="1"/>
  <c r="R1089" i="1"/>
  <c r="Q1089" i="1"/>
  <c r="O1089" i="1"/>
  <c r="N1089" i="1"/>
  <c r="K1089" i="1"/>
  <c r="J1089" i="1"/>
  <c r="I1089" i="1"/>
  <c r="H1089" i="1"/>
  <c r="AH1088" i="1"/>
  <c r="AG1088" i="1" s="1"/>
  <c r="U1088" i="1"/>
  <c r="V1088" i="1" s="1"/>
  <c r="S1088" i="1"/>
  <c r="R1088" i="1"/>
  <c r="Q1088" i="1"/>
  <c r="O1088" i="1"/>
  <c r="N1088" i="1"/>
  <c r="K1088" i="1"/>
  <c r="J1088" i="1"/>
  <c r="I1088" i="1"/>
  <c r="H1088" i="1"/>
  <c r="AH1087" i="1"/>
  <c r="AG1087" i="1" s="1"/>
  <c r="U1087" i="1"/>
  <c r="V1087" i="1" s="1"/>
  <c r="S1087" i="1"/>
  <c r="R1087" i="1"/>
  <c r="Q1087" i="1"/>
  <c r="O1087" i="1"/>
  <c r="N1087" i="1"/>
  <c r="K1087" i="1"/>
  <c r="J1087" i="1"/>
  <c r="I1087" i="1"/>
  <c r="H1087" i="1"/>
  <c r="AH1086" i="1"/>
  <c r="AG1086" i="1" s="1"/>
  <c r="U1086" i="1"/>
  <c r="S1086" i="1"/>
  <c r="R1086" i="1"/>
  <c r="Q1086" i="1"/>
  <c r="O1086" i="1"/>
  <c r="N1086" i="1"/>
  <c r="M1086" i="1"/>
  <c r="K1086" i="1"/>
  <c r="L1086" i="1" s="1"/>
  <c r="J1086" i="1"/>
  <c r="I1086" i="1"/>
  <c r="H1086" i="1"/>
  <c r="AH1085" i="1"/>
  <c r="AG1085" i="1" s="1"/>
  <c r="U1085" i="1"/>
  <c r="S1085" i="1"/>
  <c r="R1085" i="1"/>
  <c r="Q1085" i="1"/>
  <c r="O1085" i="1"/>
  <c r="N1085" i="1"/>
  <c r="K1085" i="1"/>
  <c r="J1085" i="1"/>
  <c r="I1085" i="1"/>
  <c r="H1085" i="1"/>
  <c r="AH1084" i="1"/>
  <c r="AG1084" i="1" s="1"/>
  <c r="U1084" i="1"/>
  <c r="S1084" i="1"/>
  <c r="R1084" i="1"/>
  <c r="Q1084" i="1"/>
  <c r="O1084" i="1"/>
  <c r="N1084" i="1"/>
  <c r="K1084" i="1"/>
  <c r="J1084" i="1"/>
  <c r="I1084" i="1"/>
  <c r="H1084" i="1"/>
  <c r="AH1083" i="1"/>
  <c r="AG1083" i="1" s="1"/>
  <c r="U1083" i="1"/>
  <c r="T1083" i="1" s="1"/>
  <c r="S1083" i="1"/>
  <c r="R1083" i="1"/>
  <c r="Q1083" i="1"/>
  <c r="O1083" i="1"/>
  <c r="N1083" i="1"/>
  <c r="K1083" i="1"/>
  <c r="J1083" i="1"/>
  <c r="I1083" i="1"/>
  <c r="H1083" i="1"/>
  <c r="AH1082" i="1"/>
  <c r="AG1082" i="1" s="1"/>
  <c r="U1082" i="1"/>
  <c r="S1082" i="1"/>
  <c r="R1082" i="1"/>
  <c r="Q1082" i="1"/>
  <c r="O1082" i="1"/>
  <c r="N1082" i="1"/>
  <c r="K1082" i="1"/>
  <c r="J1082" i="1"/>
  <c r="I1082" i="1"/>
  <c r="H1082" i="1"/>
  <c r="AH1081" i="1"/>
  <c r="AG1081" i="1" s="1"/>
  <c r="U1081" i="1"/>
  <c r="S1081" i="1"/>
  <c r="R1081" i="1"/>
  <c r="Q1081" i="1"/>
  <c r="O1081" i="1"/>
  <c r="N1081" i="1"/>
  <c r="M1081" i="1"/>
  <c r="K1081" i="1"/>
  <c r="J1081" i="1"/>
  <c r="I1081" i="1"/>
  <c r="H1081" i="1"/>
  <c r="AH1080" i="1"/>
  <c r="AG1080" i="1"/>
  <c r="U1080" i="1"/>
  <c r="V1080" i="1" s="1"/>
  <c r="S1080" i="1"/>
  <c r="R1080" i="1"/>
  <c r="Q1080" i="1"/>
  <c r="O1080" i="1"/>
  <c r="N1080" i="1"/>
  <c r="K1080" i="1"/>
  <c r="J1080" i="1"/>
  <c r="I1080" i="1"/>
  <c r="H1080" i="1"/>
  <c r="AH1079" i="1"/>
  <c r="AG1079" i="1"/>
  <c r="U1079" i="1"/>
  <c r="V1079" i="1" s="1"/>
  <c r="S1079" i="1"/>
  <c r="R1079" i="1"/>
  <c r="Q1079" i="1"/>
  <c r="O1079" i="1"/>
  <c r="N1079" i="1"/>
  <c r="K1079" i="1"/>
  <c r="M1079" i="1" s="1"/>
  <c r="J1079" i="1"/>
  <c r="I1079" i="1"/>
  <c r="H1079" i="1"/>
  <c r="AH1078" i="1"/>
  <c r="AG1078" i="1"/>
  <c r="U1078" i="1"/>
  <c r="S1078" i="1"/>
  <c r="R1078" i="1"/>
  <c r="Q1078" i="1"/>
  <c r="O1078" i="1"/>
  <c r="N1078" i="1"/>
  <c r="K1078" i="1"/>
  <c r="J1078" i="1"/>
  <c r="I1078" i="1"/>
  <c r="H1078" i="1"/>
  <c r="AH1077" i="1"/>
  <c r="AG1077" i="1" s="1"/>
  <c r="U1077" i="1"/>
  <c r="T1077" i="1" s="1"/>
  <c r="S1077" i="1"/>
  <c r="R1077" i="1"/>
  <c r="Q1077" i="1"/>
  <c r="O1077" i="1"/>
  <c r="N1077" i="1"/>
  <c r="K1077" i="1"/>
  <c r="M1077" i="1" s="1"/>
  <c r="J1077" i="1"/>
  <c r="I1077" i="1"/>
  <c r="H1077" i="1"/>
  <c r="AH1076" i="1"/>
  <c r="AG1076" i="1"/>
  <c r="U1076" i="1"/>
  <c r="S1076" i="1"/>
  <c r="R1076" i="1"/>
  <c r="Q1076" i="1"/>
  <c r="O1076" i="1"/>
  <c r="N1076" i="1"/>
  <c r="K1076" i="1"/>
  <c r="J1076" i="1"/>
  <c r="I1076" i="1"/>
  <c r="H1076" i="1"/>
  <c r="AH1075" i="1"/>
  <c r="AG1075" i="1" s="1"/>
  <c r="U1075" i="1"/>
  <c r="S1075" i="1"/>
  <c r="R1075" i="1"/>
  <c r="Q1075" i="1"/>
  <c r="O1075" i="1"/>
  <c r="N1075" i="1"/>
  <c r="K1075" i="1"/>
  <c r="M1075" i="1" s="1"/>
  <c r="J1075" i="1"/>
  <c r="I1075" i="1"/>
  <c r="H1075" i="1"/>
  <c r="AH1074" i="1"/>
  <c r="AG1074" i="1" s="1"/>
  <c r="U1074" i="1"/>
  <c r="S1074" i="1"/>
  <c r="R1074" i="1"/>
  <c r="Q1074" i="1"/>
  <c r="O1074" i="1"/>
  <c r="N1074" i="1"/>
  <c r="K1074" i="1"/>
  <c r="J1074" i="1"/>
  <c r="I1074" i="1"/>
  <c r="H1074" i="1"/>
  <c r="AH1073" i="1"/>
  <c r="AG1073" i="1" s="1"/>
  <c r="U1073" i="1"/>
  <c r="S1073" i="1"/>
  <c r="R1073" i="1"/>
  <c r="Q1073" i="1"/>
  <c r="O1073" i="1"/>
  <c r="N1073" i="1"/>
  <c r="K1073" i="1"/>
  <c r="J1073" i="1"/>
  <c r="I1073" i="1"/>
  <c r="H1073" i="1"/>
  <c r="AH1072" i="1"/>
  <c r="AG1072" i="1" s="1"/>
  <c r="U1072" i="1"/>
  <c r="T1072" i="1" s="1"/>
  <c r="S1072" i="1"/>
  <c r="R1072" i="1"/>
  <c r="Q1072" i="1"/>
  <c r="O1072" i="1"/>
  <c r="N1072" i="1"/>
  <c r="M1072" i="1"/>
  <c r="K1072" i="1"/>
  <c r="J1072" i="1"/>
  <c r="I1072" i="1"/>
  <c r="H1072" i="1"/>
  <c r="AH1071" i="1"/>
  <c r="AG1071" i="1"/>
  <c r="U1071" i="1"/>
  <c r="S1071" i="1"/>
  <c r="R1071" i="1"/>
  <c r="Q1071" i="1"/>
  <c r="O1071" i="1"/>
  <c r="N1071" i="1"/>
  <c r="K1071" i="1"/>
  <c r="L1071" i="1" s="1"/>
  <c r="J1071" i="1"/>
  <c r="I1071" i="1"/>
  <c r="H1071" i="1"/>
  <c r="AH1070" i="1"/>
  <c r="AG1070" i="1" s="1"/>
  <c r="U1070" i="1"/>
  <c r="V1070" i="1" s="1"/>
  <c r="S1070" i="1"/>
  <c r="R1070" i="1"/>
  <c r="Q1070" i="1"/>
  <c r="O1070" i="1"/>
  <c r="N1070" i="1"/>
  <c r="K1070" i="1"/>
  <c r="J1070" i="1"/>
  <c r="I1070" i="1"/>
  <c r="H1070" i="1"/>
  <c r="AH1069" i="1"/>
  <c r="AG1069" i="1" s="1"/>
  <c r="U1069" i="1"/>
  <c r="S1069" i="1"/>
  <c r="R1069" i="1"/>
  <c r="Q1069" i="1"/>
  <c r="O1069" i="1"/>
  <c r="N1069" i="1"/>
  <c r="K1069" i="1"/>
  <c r="L1069" i="1" s="1"/>
  <c r="J1069" i="1"/>
  <c r="I1069" i="1"/>
  <c r="H1069" i="1"/>
  <c r="AH1068" i="1"/>
  <c r="AG1068" i="1" s="1"/>
  <c r="U1068" i="1"/>
  <c r="S1068" i="1"/>
  <c r="R1068" i="1"/>
  <c r="Q1068" i="1"/>
  <c r="O1068" i="1"/>
  <c r="N1068" i="1"/>
  <c r="K1068" i="1"/>
  <c r="J1068" i="1"/>
  <c r="I1068" i="1"/>
  <c r="H1068" i="1"/>
  <c r="AH1067" i="1"/>
  <c r="AG1067" i="1" s="1"/>
  <c r="U1067" i="1"/>
  <c r="S1067" i="1"/>
  <c r="R1067" i="1"/>
  <c r="Q1067" i="1"/>
  <c r="O1067" i="1"/>
  <c r="N1067" i="1"/>
  <c r="M1067" i="1"/>
  <c r="K1067" i="1"/>
  <c r="L1067" i="1" s="1"/>
  <c r="J1067" i="1"/>
  <c r="I1067" i="1"/>
  <c r="H1067" i="1"/>
  <c r="AH1066" i="1"/>
  <c r="AG1066" i="1" s="1"/>
  <c r="U1066" i="1"/>
  <c r="S1066" i="1"/>
  <c r="R1066" i="1"/>
  <c r="Q1066" i="1"/>
  <c r="O1066" i="1"/>
  <c r="N1066" i="1"/>
  <c r="K1066" i="1"/>
  <c r="L1066" i="1" s="1"/>
  <c r="J1066" i="1"/>
  <c r="I1066" i="1"/>
  <c r="H1066" i="1"/>
  <c r="AH1065" i="1"/>
  <c r="AG1065" i="1" s="1"/>
  <c r="U1065" i="1"/>
  <c r="S1065" i="1"/>
  <c r="R1065" i="1"/>
  <c r="Q1065" i="1"/>
  <c r="O1065" i="1"/>
  <c r="N1065" i="1"/>
  <c r="K1065" i="1"/>
  <c r="J1065" i="1"/>
  <c r="I1065" i="1"/>
  <c r="H1065" i="1"/>
  <c r="AH1064" i="1"/>
  <c r="AG1064" i="1" s="1"/>
  <c r="U1064" i="1"/>
  <c r="T1064" i="1" s="1"/>
  <c r="S1064" i="1"/>
  <c r="R1064" i="1"/>
  <c r="Q1064" i="1"/>
  <c r="O1064" i="1"/>
  <c r="N1064" i="1"/>
  <c r="K1064" i="1"/>
  <c r="J1064" i="1"/>
  <c r="I1064" i="1"/>
  <c r="H1064" i="1"/>
  <c r="AH1063" i="1"/>
  <c r="AG1063" i="1" s="1"/>
  <c r="U1063" i="1"/>
  <c r="V1063" i="1" s="1"/>
  <c r="S1063" i="1"/>
  <c r="R1063" i="1"/>
  <c r="Q1063" i="1"/>
  <c r="O1063" i="1"/>
  <c r="N1063" i="1"/>
  <c r="K1063" i="1"/>
  <c r="J1063" i="1"/>
  <c r="I1063" i="1"/>
  <c r="H1063" i="1"/>
  <c r="AH1062" i="1"/>
  <c r="AG1062" i="1" s="1"/>
  <c r="U1062" i="1"/>
  <c r="S1062" i="1"/>
  <c r="R1062" i="1"/>
  <c r="Q1062" i="1"/>
  <c r="O1062" i="1"/>
  <c r="N1062" i="1"/>
  <c r="M1062" i="1"/>
  <c r="K1062" i="1"/>
  <c r="J1062" i="1"/>
  <c r="I1062" i="1"/>
  <c r="H1062" i="1"/>
  <c r="AH1061" i="1"/>
  <c r="AG1061" i="1" s="1"/>
  <c r="U1061" i="1"/>
  <c r="S1061" i="1"/>
  <c r="R1061" i="1"/>
  <c r="Q1061" i="1"/>
  <c r="O1061" i="1"/>
  <c r="N1061" i="1"/>
  <c r="M1061" i="1"/>
  <c r="K1061" i="1"/>
  <c r="J1061" i="1"/>
  <c r="I1061" i="1"/>
  <c r="H1061" i="1"/>
  <c r="AH1060" i="1"/>
  <c r="AG1060" i="1"/>
  <c r="U1060" i="1"/>
  <c r="S1060" i="1"/>
  <c r="R1060" i="1"/>
  <c r="Q1060" i="1"/>
  <c r="O1060" i="1"/>
  <c r="N1060" i="1"/>
  <c r="K1060" i="1"/>
  <c r="J1060" i="1"/>
  <c r="I1060" i="1"/>
  <c r="H1060" i="1"/>
  <c r="AH1059" i="1"/>
  <c r="AG1059" i="1" s="1"/>
  <c r="U1059" i="1"/>
  <c r="S1059" i="1"/>
  <c r="R1059" i="1"/>
  <c r="Q1059" i="1"/>
  <c r="O1059" i="1"/>
  <c r="N1059" i="1"/>
  <c r="M1059" i="1"/>
  <c r="K1059" i="1"/>
  <c r="J1059" i="1"/>
  <c r="I1059" i="1"/>
  <c r="H1059" i="1"/>
  <c r="AH1058" i="1"/>
  <c r="AG1058" i="1" s="1"/>
  <c r="U1058" i="1"/>
  <c r="S1058" i="1"/>
  <c r="R1058" i="1"/>
  <c r="Q1058" i="1"/>
  <c r="O1058" i="1"/>
  <c r="N1058" i="1"/>
  <c r="K1058" i="1"/>
  <c r="L1058" i="1" s="1"/>
  <c r="J1058" i="1"/>
  <c r="I1058" i="1"/>
  <c r="H1058" i="1"/>
  <c r="AH1057" i="1"/>
  <c r="AG1057" i="1" s="1"/>
  <c r="U1057" i="1"/>
  <c r="S1057" i="1"/>
  <c r="R1057" i="1"/>
  <c r="Q1057" i="1"/>
  <c r="O1057" i="1"/>
  <c r="N1057" i="1"/>
  <c r="K1057" i="1"/>
  <c r="J1057" i="1"/>
  <c r="I1057" i="1"/>
  <c r="H1057" i="1"/>
  <c r="AH1056" i="1"/>
  <c r="AG1056" i="1" s="1"/>
  <c r="U1056" i="1"/>
  <c r="S1056" i="1"/>
  <c r="R1056" i="1"/>
  <c r="Q1056" i="1"/>
  <c r="O1056" i="1"/>
  <c r="N1056" i="1"/>
  <c r="M1056" i="1"/>
  <c r="K1056" i="1"/>
  <c r="L1056" i="1" s="1"/>
  <c r="J1056" i="1"/>
  <c r="I1056" i="1"/>
  <c r="H1056" i="1"/>
  <c r="AH1055" i="1"/>
  <c r="AG1055" i="1" s="1"/>
  <c r="U1055" i="1"/>
  <c r="S1055" i="1"/>
  <c r="R1055" i="1"/>
  <c r="Q1055" i="1"/>
  <c r="O1055" i="1"/>
  <c r="N1055" i="1"/>
  <c r="M1055" i="1"/>
  <c r="K1055" i="1"/>
  <c r="L1055" i="1" s="1"/>
  <c r="J1055" i="1"/>
  <c r="I1055" i="1"/>
  <c r="H1055" i="1"/>
  <c r="AH1054" i="1"/>
  <c r="AG1054" i="1" s="1"/>
  <c r="U1054" i="1"/>
  <c r="S1054" i="1"/>
  <c r="R1054" i="1"/>
  <c r="Q1054" i="1"/>
  <c r="O1054" i="1"/>
  <c r="N1054" i="1"/>
  <c r="K1054" i="1"/>
  <c r="L1054" i="1" s="1"/>
  <c r="J1054" i="1"/>
  <c r="I1054" i="1"/>
  <c r="H1054" i="1"/>
  <c r="AH1053" i="1"/>
  <c r="AG1053" i="1" s="1"/>
  <c r="U1053" i="1"/>
  <c r="S1053" i="1"/>
  <c r="R1053" i="1"/>
  <c r="Q1053" i="1"/>
  <c r="O1053" i="1"/>
  <c r="N1053" i="1"/>
  <c r="M1053" i="1"/>
  <c r="K1053" i="1"/>
  <c r="L1053" i="1" s="1"/>
  <c r="J1053" i="1"/>
  <c r="I1053" i="1"/>
  <c r="H1053" i="1"/>
  <c r="AH1052" i="1"/>
  <c r="AG1052" i="1" s="1"/>
  <c r="U1052" i="1"/>
  <c r="S1052" i="1"/>
  <c r="R1052" i="1"/>
  <c r="Q1052" i="1"/>
  <c r="O1052" i="1"/>
  <c r="N1052" i="1"/>
  <c r="K1052" i="1"/>
  <c r="J1052" i="1"/>
  <c r="I1052" i="1"/>
  <c r="H1052" i="1"/>
  <c r="AH1051" i="1"/>
  <c r="AG1051" i="1" s="1"/>
  <c r="U1051" i="1"/>
  <c r="S1051" i="1"/>
  <c r="R1051" i="1"/>
  <c r="Q1051" i="1"/>
  <c r="O1051" i="1"/>
  <c r="N1051" i="1"/>
  <c r="M1051" i="1"/>
  <c r="K1051" i="1"/>
  <c r="L1051" i="1" s="1"/>
  <c r="J1051" i="1"/>
  <c r="I1051" i="1"/>
  <c r="H1051" i="1"/>
  <c r="AH1050" i="1"/>
  <c r="AG1050" i="1" s="1"/>
  <c r="U1050" i="1"/>
  <c r="S1050" i="1"/>
  <c r="R1050" i="1"/>
  <c r="Q1050" i="1"/>
  <c r="O1050" i="1"/>
  <c r="N1050" i="1"/>
  <c r="K1050" i="1"/>
  <c r="L1050" i="1" s="1"/>
  <c r="J1050" i="1"/>
  <c r="I1050" i="1"/>
  <c r="H1050" i="1"/>
  <c r="AH1049" i="1"/>
  <c r="AG1049" i="1" s="1"/>
  <c r="U1049" i="1"/>
  <c r="S1049" i="1"/>
  <c r="R1049" i="1"/>
  <c r="Q1049" i="1"/>
  <c r="O1049" i="1"/>
  <c r="N1049" i="1"/>
  <c r="K1049" i="1"/>
  <c r="L1049" i="1" s="1"/>
  <c r="J1049" i="1"/>
  <c r="I1049" i="1"/>
  <c r="H1049" i="1"/>
  <c r="AH1048" i="1"/>
  <c r="AG1048" i="1" s="1"/>
  <c r="U1048" i="1"/>
  <c r="T1048" i="1" s="1"/>
  <c r="S1048" i="1"/>
  <c r="R1048" i="1"/>
  <c r="Q1048" i="1"/>
  <c r="O1048" i="1"/>
  <c r="N1048" i="1"/>
  <c r="K1048" i="1"/>
  <c r="L1048" i="1" s="1"/>
  <c r="J1048" i="1"/>
  <c r="I1048" i="1"/>
  <c r="H1048" i="1"/>
  <c r="AH1047" i="1"/>
  <c r="AG1047" i="1" s="1"/>
  <c r="U1047" i="1"/>
  <c r="S1047" i="1"/>
  <c r="R1047" i="1"/>
  <c r="Q1047" i="1"/>
  <c r="O1047" i="1"/>
  <c r="N1047" i="1"/>
  <c r="M1047" i="1"/>
  <c r="K1047" i="1"/>
  <c r="L1047" i="1" s="1"/>
  <c r="J1047" i="1"/>
  <c r="I1047" i="1"/>
  <c r="H1047" i="1"/>
  <c r="AH1046" i="1"/>
  <c r="AG1046" i="1" s="1"/>
  <c r="U1046" i="1"/>
  <c r="S1046" i="1"/>
  <c r="R1046" i="1"/>
  <c r="Q1046" i="1"/>
  <c r="O1046" i="1"/>
  <c r="N1046" i="1"/>
  <c r="K1046" i="1"/>
  <c r="L1046" i="1" s="1"/>
  <c r="J1046" i="1"/>
  <c r="I1046" i="1"/>
  <c r="H1046" i="1"/>
  <c r="AH1045" i="1"/>
  <c r="AG1045" i="1" s="1"/>
  <c r="U1045" i="1"/>
  <c r="S1045" i="1"/>
  <c r="R1045" i="1"/>
  <c r="Q1045" i="1"/>
  <c r="O1045" i="1"/>
  <c r="N1045" i="1"/>
  <c r="K1045" i="1"/>
  <c r="L1045" i="1" s="1"/>
  <c r="J1045" i="1"/>
  <c r="I1045" i="1"/>
  <c r="H1045" i="1"/>
  <c r="AH1044" i="1"/>
  <c r="AG1044" i="1" s="1"/>
  <c r="U1044" i="1"/>
  <c r="S1044" i="1"/>
  <c r="R1044" i="1"/>
  <c r="Q1044" i="1"/>
  <c r="O1044" i="1"/>
  <c r="N1044" i="1"/>
  <c r="K1044" i="1"/>
  <c r="J1044" i="1"/>
  <c r="I1044" i="1"/>
  <c r="H1044" i="1"/>
  <c r="AH1043" i="1"/>
  <c r="AG1043" i="1" s="1"/>
  <c r="U1043" i="1"/>
  <c r="T1043" i="1" s="1"/>
  <c r="S1043" i="1"/>
  <c r="R1043" i="1"/>
  <c r="Q1043" i="1"/>
  <c r="O1043" i="1"/>
  <c r="N1043" i="1"/>
  <c r="K1043" i="1"/>
  <c r="L1043" i="1" s="1"/>
  <c r="J1043" i="1"/>
  <c r="I1043" i="1"/>
  <c r="H1043" i="1"/>
  <c r="AH1042" i="1"/>
  <c r="AG1042" i="1" s="1"/>
  <c r="U1042" i="1"/>
  <c r="S1042" i="1"/>
  <c r="R1042" i="1"/>
  <c r="Q1042" i="1"/>
  <c r="O1042" i="1"/>
  <c r="N1042" i="1"/>
  <c r="K1042" i="1"/>
  <c r="J1042" i="1"/>
  <c r="I1042" i="1"/>
  <c r="H1042" i="1"/>
  <c r="AH1041" i="1"/>
  <c r="AG1041" i="1" s="1"/>
  <c r="U1041" i="1"/>
  <c r="S1041" i="1"/>
  <c r="R1041" i="1"/>
  <c r="Q1041" i="1"/>
  <c r="O1041" i="1"/>
  <c r="N1041" i="1"/>
  <c r="K1041" i="1"/>
  <c r="M1041" i="1" s="1"/>
  <c r="J1041" i="1"/>
  <c r="I1041" i="1"/>
  <c r="H1041" i="1"/>
  <c r="AH1040" i="1"/>
  <c r="AG1040" i="1"/>
  <c r="U1040" i="1"/>
  <c r="T1040" i="1" s="1"/>
  <c r="S1040" i="1"/>
  <c r="R1040" i="1"/>
  <c r="Q1040" i="1"/>
  <c r="O1040" i="1"/>
  <c r="N1040" i="1"/>
  <c r="K1040" i="1"/>
  <c r="L1040" i="1" s="1"/>
  <c r="J1040" i="1"/>
  <c r="I1040" i="1"/>
  <c r="H1040" i="1"/>
  <c r="AH1039" i="1"/>
  <c r="AG1039" i="1" s="1"/>
  <c r="U1039" i="1"/>
  <c r="V1039" i="1" s="1"/>
  <c r="S1039" i="1"/>
  <c r="R1039" i="1"/>
  <c r="Q1039" i="1"/>
  <c r="O1039" i="1"/>
  <c r="N1039" i="1"/>
  <c r="K1039" i="1"/>
  <c r="L1039" i="1" s="1"/>
  <c r="J1039" i="1"/>
  <c r="I1039" i="1"/>
  <c r="H1039" i="1"/>
  <c r="AH1038" i="1"/>
  <c r="AG1038" i="1" s="1"/>
  <c r="U1038" i="1"/>
  <c r="S1038" i="1"/>
  <c r="R1038" i="1"/>
  <c r="Q1038" i="1"/>
  <c r="O1038" i="1"/>
  <c r="N1038" i="1"/>
  <c r="M1038" i="1"/>
  <c r="K1038" i="1"/>
  <c r="L1038" i="1" s="1"/>
  <c r="J1038" i="1"/>
  <c r="I1038" i="1"/>
  <c r="H1038" i="1"/>
  <c r="AH1037" i="1"/>
  <c r="AG1037" i="1" s="1"/>
  <c r="U1037" i="1"/>
  <c r="S1037" i="1"/>
  <c r="R1037" i="1"/>
  <c r="Q1037" i="1"/>
  <c r="O1037" i="1"/>
  <c r="N1037" i="1"/>
  <c r="M1037" i="1"/>
  <c r="K1037" i="1"/>
  <c r="L1037" i="1" s="1"/>
  <c r="J1037" i="1"/>
  <c r="I1037" i="1"/>
  <c r="H1037" i="1"/>
  <c r="AH1036" i="1"/>
  <c r="AG1036" i="1" s="1"/>
  <c r="U1036" i="1"/>
  <c r="S1036" i="1"/>
  <c r="R1036" i="1"/>
  <c r="Q1036" i="1"/>
  <c r="O1036" i="1"/>
  <c r="N1036" i="1"/>
  <c r="K1036" i="1"/>
  <c r="J1036" i="1"/>
  <c r="I1036" i="1"/>
  <c r="H1036" i="1"/>
  <c r="AH1035" i="1"/>
  <c r="AG1035" i="1" s="1"/>
  <c r="U1035" i="1"/>
  <c r="S1035" i="1"/>
  <c r="R1035" i="1"/>
  <c r="Q1035" i="1"/>
  <c r="O1035" i="1"/>
  <c r="N1035" i="1"/>
  <c r="M1035" i="1"/>
  <c r="K1035" i="1"/>
  <c r="J1035" i="1"/>
  <c r="I1035" i="1"/>
  <c r="H1035" i="1"/>
  <c r="AH1034" i="1"/>
  <c r="AG1034" i="1" s="1"/>
  <c r="U1034" i="1"/>
  <c r="S1034" i="1"/>
  <c r="R1034" i="1"/>
  <c r="Q1034" i="1"/>
  <c r="O1034" i="1"/>
  <c r="N1034" i="1"/>
  <c r="K1034" i="1"/>
  <c r="L1034" i="1" s="1"/>
  <c r="J1034" i="1"/>
  <c r="I1034" i="1"/>
  <c r="H1034" i="1"/>
  <c r="AH1033" i="1"/>
  <c r="AG1033" i="1" s="1"/>
  <c r="U1033" i="1"/>
  <c r="S1033" i="1"/>
  <c r="R1033" i="1"/>
  <c r="Q1033" i="1"/>
  <c r="O1033" i="1"/>
  <c r="N1033" i="1"/>
  <c r="K1033" i="1"/>
  <c r="L1033" i="1" s="1"/>
  <c r="J1033" i="1"/>
  <c r="I1033" i="1"/>
  <c r="H1033" i="1"/>
  <c r="AH1032" i="1"/>
  <c r="AG1032" i="1" s="1"/>
  <c r="U1032" i="1"/>
  <c r="S1032" i="1"/>
  <c r="R1032" i="1"/>
  <c r="Q1032" i="1"/>
  <c r="O1032" i="1"/>
  <c r="N1032" i="1"/>
  <c r="M1032" i="1"/>
  <c r="K1032" i="1"/>
  <c r="L1032" i="1" s="1"/>
  <c r="J1032" i="1"/>
  <c r="I1032" i="1"/>
  <c r="H1032" i="1"/>
  <c r="AH1031" i="1"/>
  <c r="AG1031" i="1" s="1"/>
  <c r="U1031" i="1"/>
  <c r="S1031" i="1"/>
  <c r="R1031" i="1"/>
  <c r="Q1031" i="1"/>
  <c r="O1031" i="1"/>
  <c r="N1031" i="1"/>
  <c r="M1031" i="1"/>
  <c r="K1031" i="1"/>
  <c r="J1031" i="1"/>
  <c r="I1031" i="1"/>
  <c r="H1031" i="1"/>
  <c r="AH1030" i="1"/>
  <c r="AG1030" i="1"/>
  <c r="U1030" i="1"/>
  <c r="T1030" i="1" s="1"/>
  <c r="S1030" i="1"/>
  <c r="R1030" i="1"/>
  <c r="Q1030" i="1"/>
  <c r="O1030" i="1"/>
  <c r="N1030" i="1"/>
  <c r="K1030" i="1"/>
  <c r="J1030" i="1"/>
  <c r="I1030" i="1"/>
  <c r="H1030" i="1"/>
  <c r="AH1029" i="1"/>
  <c r="AG1029" i="1" s="1"/>
  <c r="U1029" i="1"/>
  <c r="S1029" i="1"/>
  <c r="R1029" i="1"/>
  <c r="Q1029" i="1"/>
  <c r="O1029" i="1"/>
  <c r="N1029" i="1"/>
  <c r="M1029" i="1"/>
  <c r="K1029" i="1"/>
  <c r="J1029" i="1"/>
  <c r="I1029" i="1"/>
  <c r="H1029" i="1"/>
  <c r="AH1028" i="1"/>
  <c r="AG1028" i="1"/>
  <c r="U1028" i="1"/>
  <c r="T1028" i="1" s="1"/>
  <c r="S1028" i="1"/>
  <c r="R1028" i="1"/>
  <c r="Q1028" i="1"/>
  <c r="O1028" i="1"/>
  <c r="N1028" i="1"/>
  <c r="K1028" i="1"/>
  <c r="J1028" i="1"/>
  <c r="I1028" i="1"/>
  <c r="H1028" i="1"/>
  <c r="AH1027" i="1"/>
  <c r="AG1027" i="1"/>
  <c r="U1027" i="1"/>
  <c r="T1027" i="1" s="1"/>
  <c r="S1027" i="1"/>
  <c r="R1027" i="1"/>
  <c r="Q1027" i="1"/>
  <c r="O1027" i="1"/>
  <c r="N1027" i="1"/>
  <c r="K1027" i="1"/>
  <c r="J1027" i="1"/>
  <c r="I1027" i="1"/>
  <c r="H1027" i="1"/>
  <c r="AH1026" i="1"/>
  <c r="AG1026" i="1" s="1"/>
  <c r="U1026" i="1"/>
  <c r="S1026" i="1"/>
  <c r="R1026" i="1"/>
  <c r="Q1026" i="1"/>
  <c r="O1026" i="1"/>
  <c r="N1026" i="1"/>
  <c r="K1026" i="1"/>
  <c r="J1026" i="1"/>
  <c r="I1026" i="1"/>
  <c r="H1026" i="1"/>
  <c r="AH1025" i="1"/>
  <c r="AG1025" i="1" s="1"/>
  <c r="U1025" i="1"/>
  <c r="S1025" i="1"/>
  <c r="R1025" i="1"/>
  <c r="Q1025" i="1"/>
  <c r="O1025" i="1"/>
  <c r="N1025" i="1"/>
  <c r="K1025" i="1"/>
  <c r="L1025" i="1" s="1"/>
  <c r="J1025" i="1"/>
  <c r="I1025" i="1"/>
  <c r="H1025" i="1"/>
  <c r="AH1024" i="1"/>
  <c r="AG1024" i="1" s="1"/>
  <c r="U1024" i="1"/>
  <c r="S1024" i="1"/>
  <c r="R1024" i="1"/>
  <c r="Q1024" i="1"/>
  <c r="O1024" i="1"/>
  <c r="N1024" i="1"/>
  <c r="M1024" i="1"/>
  <c r="K1024" i="1"/>
  <c r="L1024" i="1" s="1"/>
  <c r="J1024" i="1"/>
  <c r="I1024" i="1"/>
  <c r="H1024" i="1"/>
  <c r="AH1023" i="1"/>
  <c r="AG1023" i="1" s="1"/>
  <c r="U1023" i="1"/>
  <c r="S1023" i="1"/>
  <c r="R1023" i="1"/>
  <c r="Q1023" i="1"/>
  <c r="O1023" i="1"/>
  <c r="N1023" i="1"/>
  <c r="M1023" i="1"/>
  <c r="K1023" i="1"/>
  <c r="L1023" i="1" s="1"/>
  <c r="J1023" i="1"/>
  <c r="I1023" i="1"/>
  <c r="H1023" i="1"/>
  <c r="AH1022" i="1"/>
  <c r="AG1022" i="1" s="1"/>
  <c r="U1022" i="1"/>
  <c r="S1022" i="1"/>
  <c r="R1022" i="1"/>
  <c r="Q1022" i="1"/>
  <c r="O1022" i="1"/>
  <c r="N1022" i="1"/>
  <c r="M1022" i="1"/>
  <c r="K1022" i="1"/>
  <c r="J1022" i="1"/>
  <c r="I1022" i="1"/>
  <c r="H1022" i="1"/>
  <c r="AH1021" i="1"/>
  <c r="AG1021" i="1" s="1"/>
  <c r="U1021" i="1"/>
  <c r="S1021" i="1"/>
  <c r="R1021" i="1"/>
  <c r="Q1021" i="1"/>
  <c r="O1021" i="1"/>
  <c r="N1021" i="1"/>
  <c r="K1021" i="1"/>
  <c r="J1021" i="1"/>
  <c r="I1021" i="1"/>
  <c r="H1021" i="1"/>
  <c r="AH1020" i="1"/>
  <c r="AG1020" i="1" s="1"/>
  <c r="U1020" i="1"/>
  <c r="S1020" i="1"/>
  <c r="R1020" i="1"/>
  <c r="Q1020" i="1"/>
  <c r="O1020" i="1"/>
  <c r="N1020" i="1"/>
  <c r="K1020" i="1"/>
  <c r="J1020" i="1"/>
  <c r="I1020" i="1"/>
  <c r="H1020" i="1"/>
  <c r="AH1019" i="1"/>
  <c r="AG1019" i="1" s="1"/>
  <c r="U1019" i="1"/>
  <c r="S1019" i="1"/>
  <c r="R1019" i="1"/>
  <c r="Q1019" i="1"/>
  <c r="O1019" i="1"/>
  <c r="N1019" i="1"/>
  <c r="M1019" i="1"/>
  <c r="K1019" i="1"/>
  <c r="L1019" i="1" s="1"/>
  <c r="J1019" i="1"/>
  <c r="I1019" i="1"/>
  <c r="H1019" i="1"/>
  <c r="AH1018" i="1"/>
  <c r="AG1018" i="1" s="1"/>
  <c r="U1018" i="1"/>
  <c r="S1018" i="1"/>
  <c r="R1018" i="1"/>
  <c r="Q1018" i="1"/>
  <c r="O1018" i="1"/>
  <c r="N1018" i="1"/>
  <c r="M1018" i="1"/>
  <c r="K1018" i="1"/>
  <c r="L1018" i="1" s="1"/>
  <c r="J1018" i="1"/>
  <c r="I1018" i="1"/>
  <c r="H1018" i="1"/>
  <c r="AH1017" i="1"/>
  <c r="AG1017" i="1" s="1"/>
  <c r="U1017" i="1"/>
  <c r="S1017" i="1"/>
  <c r="R1017" i="1"/>
  <c r="Q1017" i="1"/>
  <c r="O1017" i="1"/>
  <c r="N1017" i="1"/>
  <c r="K1017" i="1"/>
  <c r="L1017" i="1" s="1"/>
  <c r="J1017" i="1"/>
  <c r="I1017" i="1"/>
  <c r="H1017" i="1"/>
  <c r="AH1016" i="1"/>
  <c r="AG1016" i="1" s="1"/>
  <c r="U1016" i="1"/>
  <c r="S1016" i="1"/>
  <c r="R1016" i="1"/>
  <c r="Q1016" i="1"/>
  <c r="O1016" i="1"/>
  <c r="N1016" i="1"/>
  <c r="M1016" i="1"/>
  <c r="K1016" i="1"/>
  <c r="L1016" i="1" s="1"/>
  <c r="J1016" i="1"/>
  <c r="I1016" i="1"/>
  <c r="H1016" i="1"/>
  <c r="AH1015" i="1"/>
  <c r="AG1015" i="1" s="1"/>
  <c r="U1015" i="1"/>
  <c r="S1015" i="1"/>
  <c r="R1015" i="1"/>
  <c r="Q1015" i="1"/>
  <c r="O1015" i="1"/>
  <c r="N1015" i="1"/>
  <c r="K1015" i="1"/>
  <c r="L1015" i="1" s="1"/>
  <c r="J1015" i="1"/>
  <c r="I1015" i="1"/>
  <c r="H1015" i="1"/>
  <c r="AH1014" i="1"/>
  <c r="AG1014" i="1" s="1"/>
  <c r="U1014" i="1"/>
  <c r="S1014" i="1"/>
  <c r="R1014" i="1"/>
  <c r="Q1014" i="1"/>
  <c r="O1014" i="1"/>
  <c r="N1014" i="1"/>
  <c r="K1014" i="1"/>
  <c r="L1014" i="1" s="1"/>
  <c r="J1014" i="1"/>
  <c r="I1014" i="1"/>
  <c r="H1014" i="1"/>
  <c r="AH1013" i="1"/>
  <c r="AG1013" i="1" s="1"/>
  <c r="U1013" i="1"/>
  <c r="S1013" i="1"/>
  <c r="R1013" i="1"/>
  <c r="Q1013" i="1"/>
  <c r="O1013" i="1"/>
  <c r="N1013" i="1"/>
  <c r="M1013" i="1"/>
  <c r="K1013" i="1"/>
  <c r="L1013" i="1" s="1"/>
  <c r="J1013" i="1"/>
  <c r="I1013" i="1"/>
  <c r="H1013" i="1"/>
  <c r="AH1012" i="1"/>
  <c r="AG1012" i="1" s="1"/>
  <c r="U1012" i="1"/>
  <c r="S1012" i="1"/>
  <c r="R1012" i="1"/>
  <c r="Q1012" i="1"/>
  <c r="O1012" i="1"/>
  <c r="N1012" i="1"/>
  <c r="K1012" i="1"/>
  <c r="J1012" i="1"/>
  <c r="I1012" i="1"/>
  <c r="H1012" i="1"/>
  <c r="AH1011" i="1"/>
  <c r="AG1011" i="1" s="1"/>
  <c r="U1011" i="1"/>
  <c r="S1011" i="1"/>
  <c r="R1011" i="1"/>
  <c r="Q1011" i="1"/>
  <c r="O1011" i="1"/>
  <c r="N1011" i="1"/>
  <c r="M1011" i="1"/>
  <c r="K1011" i="1"/>
  <c r="L1011" i="1" s="1"/>
  <c r="J1011" i="1"/>
  <c r="I1011" i="1"/>
  <c r="H1011" i="1"/>
  <c r="AH1010" i="1"/>
  <c r="AG1010" i="1" s="1"/>
  <c r="U1010" i="1"/>
  <c r="S1010" i="1"/>
  <c r="R1010" i="1"/>
  <c r="Q1010" i="1"/>
  <c r="O1010" i="1"/>
  <c r="N1010" i="1"/>
  <c r="M1010" i="1"/>
  <c r="K1010" i="1"/>
  <c r="L1010" i="1" s="1"/>
  <c r="J1010" i="1"/>
  <c r="I1010" i="1"/>
  <c r="H1010" i="1"/>
  <c r="AH1009" i="1"/>
  <c r="AG1009" i="1" s="1"/>
  <c r="U1009" i="1"/>
  <c r="S1009" i="1"/>
  <c r="R1009" i="1"/>
  <c r="Q1009" i="1"/>
  <c r="O1009" i="1"/>
  <c r="N1009" i="1"/>
  <c r="K1009" i="1"/>
  <c r="L1009" i="1" s="1"/>
  <c r="J1009" i="1"/>
  <c r="I1009" i="1"/>
  <c r="H1009" i="1"/>
  <c r="AH1008" i="1"/>
  <c r="AG1008" i="1" s="1"/>
  <c r="U1008" i="1"/>
  <c r="S1008" i="1"/>
  <c r="R1008" i="1"/>
  <c r="Q1008" i="1"/>
  <c r="O1008" i="1"/>
  <c r="N1008" i="1"/>
  <c r="M1008" i="1"/>
  <c r="K1008" i="1"/>
  <c r="L1008" i="1" s="1"/>
  <c r="J1008" i="1"/>
  <c r="I1008" i="1"/>
  <c r="H1008" i="1"/>
  <c r="AH1007" i="1"/>
  <c r="AG1007" i="1" s="1"/>
  <c r="U1007" i="1"/>
  <c r="S1007" i="1"/>
  <c r="R1007" i="1"/>
  <c r="Q1007" i="1"/>
  <c r="O1007" i="1"/>
  <c r="N1007" i="1"/>
  <c r="M1007" i="1"/>
  <c r="K1007" i="1"/>
  <c r="L1007" i="1" s="1"/>
  <c r="J1007" i="1"/>
  <c r="I1007" i="1"/>
  <c r="H1007" i="1"/>
  <c r="AH1006" i="1"/>
  <c r="AG1006" i="1" s="1"/>
  <c r="U1006" i="1"/>
  <c r="S1006" i="1"/>
  <c r="R1006" i="1"/>
  <c r="Q1006" i="1"/>
  <c r="O1006" i="1"/>
  <c r="N1006" i="1"/>
  <c r="M1006" i="1"/>
  <c r="K1006" i="1"/>
  <c r="J1006" i="1"/>
  <c r="I1006" i="1"/>
  <c r="H1006" i="1"/>
  <c r="AH1005" i="1"/>
  <c r="AG1005" i="1" s="1"/>
  <c r="U1005" i="1"/>
  <c r="S1005" i="1"/>
  <c r="R1005" i="1"/>
  <c r="Q1005" i="1"/>
  <c r="O1005" i="1"/>
  <c r="N1005" i="1"/>
  <c r="K1005" i="1"/>
  <c r="J1005" i="1"/>
  <c r="I1005" i="1"/>
  <c r="H1005" i="1"/>
  <c r="AH1004" i="1"/>
  <c r="AG1004" i="1" s="1"/>
  <c r="U1004" i="1"/>
  <c r="S1004" i="1"/>
  <c r="R1004" i="1"/>
  <c r="Q1004" i="1"/>
  <c r="O1004" i="1"/>
  <c r="N1004" i="1"/>
  <c r="K1004" i="1"/>
  <c r="J1004" i="1"/>
  <c r="I1004" i="1"/>
  <c r="H1004" i="1"/>
  <c r="AH1003" i="1"/>
  <c r="AG1003" i="1" s="1"/>
  <c r="U1003" i="1"/>
  <c r="S1003" i="1"/>
  <c r="R1003" i="1"/>
  <c r="Q1003" i="1"/>
  <c r="O1003" i="1"/>
  <c r="N1003" i="1"/>
  <c r="M1003" i="1"/>
  <c r="K1003" i="1"/>
  <c r="L1003" i="1" s="1"/>
  <c r="J1003" i="1"/>
  <c r="I1003" i="1"/>
  <c r="H1003" i="1"/>
  <c r="AH1002" i="1"/>
  <c r="AG1002" i="1" s="1"/>
  <c r="U1002" i="1"/>
  <c r="S1002" i="1"/>
  <c r="R1002" i="1"/>
  <c r="Q1002" i="1"/>
  <c r="O1002" i="1"/>
  <c r="N1002" i="1"/>
  <c r="M1002" i="1"/>
  <c r="K1002" i="1"/>
  <c r="L1002" i="1" s="1"/>
  <c r="J1002" i="1"/>
  <c r="I1002" i="1"/>
  <c r="H1002" i="1"/>
  <c r="AH1001" i="1"/>
  <c r="AG1001" i="1" s="1"/>
  <c r="U1001" i="1"/>
  <c r="S1001" i="1"/>
  <c r="R1001" i="1"/>
  <c r="Q1001" i="1"/>
  <c r="O1001" i="1"/>
  <c r="N1001" i="1"/>
  <c r="K1001" i="1"/>
  <c r="L1001" i="1" s="1"/>
  <c r="J1001" i="1"/>
  <c r="I1001" i="1"/>
  <c r="H1001" i="1"/>
  <c r="AH1000" i="1"/>
  <c r="AG1000" i="1" s="1"/>
  <c r="U1000" i="1"/>
  <c r="T1000" i="1" s="1"/>
  <c r="S1000" i="1"/>
  <c r="R1000" i="1"/>
  <c r="Q1000" i="1"/>
  <c r="O1000" i="1"/>
  <c r="N1000" i="1"/>
  <c r="K1000" i="1"/>
  <c r="L1000" i="1" s="1"/>
  <c r="J1000" i="1"/>
  <c r="I1000" i="1"/>
  <c r="H1000" i="1"/>
  <c r="AH999" i="1"/>
  <c r="AG999" i="1" s="1"/>
  <c r="U999" i="1"/>
  <c r="S999" i="1"/>
  <c r="R999" i="1"/>
  <c r="Q999" i="1"/>
  <c r="O999" i="1"/>
  <c r="N999" i="1"/>
  <c r="M999" i="1"/>
  <c r="K999" i="1"/>
  <c r="L999" i="1" s="1"/>
  <c r="J999" i="1"/>
  <c r="I999" i="1"/>
  <c r="H999" i="1"/>
  <c r="AH998" i="1"/>
  <c r="AG998" i="1" s="1"/>
  <c r="U998" i="1"/>
  <c r="S998" i="1"/>
  <c r="R998" i="1"/>
  <c r="Q998" i="1"/>
  <c r="O998" i="1"/>
  <c r="N998" i="1"/>
  <c r="K998" i="1"/>
  <c r="L998" i="1" s="1"/>
  <c r="J998" i="1"/>
  <c r="I998" i="1"/>
  <c r="H998" i="1"/>
  <c r="AH997" i="1"/>
  <c r="AG997" i="1" s="1"/>
  <c r="U997" i="1"/>
  <c r="S997" i="1"/>
  <c r="R997" i="1"/>
  <c r="Q997" i="1"/>
  <c r="O997" i="1"/>
  <c r="N997" i="1"/>
  <c r="M997" i="1"/>
  <c r="K997" i="1"/>
  <c r="L997" i="1" s="1"/>
  <c r="J997" i="1"/>
  <c r="I997" i="1"/>
  <c r="H997" i="1"/>
  <c r="AH996" i="1"/>
  <c r="AG996" i="1" s="1"/>
  <c r="U996" i="1"/>
  <c r="S996" i="1"/>
  <c r="R996" i="1"/>
  <c r="Q996" i="1"/>
  <c r="O996" i="1"/>
  <c r="N996" i="1"/>
  <c r="K996" i="1"/>
  <c r="J996" i="1"/>
  <c r="I996" i="1"/>
  <c r="H996" i="1"/>
  <c r="AH995" i="1"/>
  <c r="AG995" i="1" s="1"/>
  <c r="U995" i="1"/>
  <c r="S995" i="1"/>
  <c r="R995" i="1"/>
  <c r="Q995" i="1"/>
  <c r="O995" i="1"/>
  <c r="N995" i="1"/>
  <c r="M995" i="1"/>
  <c r="K995" i="1"/>
  <c r="L995" i="1" s="1"/>
  <c r="J995" i="1"/>
  <c r="I995" i="1"/>
  <c r="H995" i="1"/>
  <c r="AH994" i="1"/>
  <c r="AG994" i="1" s="1"/>
  <c r="U994" i="1"/>
  <c r="S994" i="1"/>
  <c r="R994" i="1"/>
  <c r="Q994" i="1"/>
  <c r="O994" i="1"/>
  <c r="N994" i="1"/>
  <c r="M994" i="1"/>
  <c r="K994" i="1"/>
  <c r="L994" i="1" s="1"/>
  <c r="J994" i="1"/>
  <c r="I994" i="1"/>
  <c r="H994" i="1"/>
  <c r="AH993" i="1"/>
  <c r="AG993" i="1" s="1"/>
  <c r="U993" i="1"/>
  <c r="S993" i="1"/>
  <c r="R993" i="1"/>
  <c r="Q993" i="1"/>
  <c r="O993" i="1"/>
  <c r="N993" i="1"/>
  <c r="K993" i="1"/>
  <c r="L993" i="1" s="1"/>
  <c r="J993" i="1"/>
  <c r="I993" i="1"/>
  <c r="H993" i="1"/>
  <c r="AH992" i="1"/>
  <c r="AG992" i="1" s="1"/>
  <c r="U992" i="1"/>
  <c r="V992" i="1" s="1"/>
  <c r="S992" i="1"/>
  <c r="R992" i="1"/>
  <c r="Q992" i="1"/>
  <c r="O992" i="1"/>
  <c r="N992" i="1"/>
  <c r="K992" i="1"/>
  <c r="L992" i="1" s="1"/>
  <c r="J992" i="1"/>
  <c r="I992" i="1"/>
  <c r="H992" i="1"/>
  <c r="AH991" i="1"/>
  <c r="AG991" i="1" s="1"/>
  <c r="U991" i="1"/>
  <c r="V991" i="1" s="1"/>
  <c r="S991" i="1"/>
  <c r="R991" i="1"/>
  <c r="Q991" i="1"/>
  <c r="O991" i="1"/>
  <c r="N991" i="1"/>
  <c r="K991" i="1"/>
  <c r="L991" i="1" s="1"/>
  <c r="J991" i="1"/>
  <c r="I991" i="1"/>
  <c r="H991" i="1"/>
  <c r="AH990" i="1"/>
  <c r="AG990" i="1" s="1"/>
  <c r="U990" i="1"/>
  <c r="S990" i="1"/>
  <c r="R990" i="1"/>
  <c r="Q990" i="1"/>
  <c r="O990" i="1"/>
  <c r="N990" i="1"/>
  <c r="M990" i="1"/>
  <c r="K990" i="1"/>
  <c r="L990" i="1" s="1"/>
  <c r="J990" i="1"/>
  <c r="I990" i="1"/>
  <c r="H990" i="1"/>
  <c r="AH989" i="1"/>
  <c r="AG989" i="1" s="1"/>
  <c r="U989" i="1"/>
  <c r="S989" i="1"/>
  <c r="R989" i="1"/>
  <c r="Q989" i="1"/>
  <c r="O989" i="1"/>
  <c r="N989" i="1"/>
  <c r="K989" i="1"/>
  <c r="J989" i="1"/>
  <c r="I989" i="1"/>
  <c r="H989" i="1"/>
  <c r="AH988" i="1"/>
  <c r="AG988" i="1" s="1"/>
  <c r="U988" i="1"/>
  <c r="S988" i="1"/>
  <c r="R988" i="1"/>
  <c r="Q988" i="1"/>
  <c r="O988" i="1"/>
  <c r="N988" i="1"/>
  <c r="K988" i="1"/>
  <c r="J988" i="1"/>
  <c r="I988" i="1"/>
  <c r="H988" i="1"/>
  <c r="AH987" i="1"/>
  <c r="AG987" i="1"/>
  <c r="U987" i="1"/>
  <c r="T987" i="1" s="1"/>
  <c r="S987" i="1"/>
  <c r="R987" i="1"/>
  <c r="Q987" i="1"/>
  <c r="O987" i="1"/>
  <c r="N987" i="1"/>
  <c r="K987" i="1"/>
  <c r="L987" i="1" s="1"/>
  <c r="J987" i="1"/>
  <c r="I987" i="1"/>
  <c r="H987" i="1"/>
  <c r="AH986" i="1"/>
  <c r="AG986" i="1" s="1"/>
  <c r="U986" i="1"/>
  <c r="S986" i="1"/>
  <c r="R986" i="1"/>
  <c r="Q986" i="1"/>
  <c r="O986" i="1"/>
  <c r="N986" i="1"/>
  <c r="K986" i="1"/>
  <c r="L986" i="1" s="1"/>
  <c r="J986" i="1"/>
  <c r="I986" i="1"/>
  <c r="H986" i="1"/>
  <c r="AH985" i="1"/>
  <c r="AG985" i="1" s="1"/>
  <c r="U985" i="1"/>
  <c r="S985" i="1"/>
  <c r="R985" i="1"/>
  <c r="Q985" i="1"/>
  <c r="O985" i="1"/>
  <c r="N985" i="1"/>
  <c r="K985" i="1"/>
  <c r="J985" i="1"/>
  <c r="I985" i="1"/>
  <c r="H985" i="1"/>
  <c r="AH984" i="1"/>
  <c r="AG984" i="1" s="1"/>
  <c r="U984" i="1"/>
  <c r="T984" i="1" s="1"/>
  <c r="S984" i="1"/>
  <c r="R984" i="1"/>
  <c r="Q984" i="1"/>
  <c r="O984" i="1"/>
  <c r="N984" i="1"/>
  <c r="K984" i="1"/>
  <c r="J984" i="1"/>
  <c r="I984" i="1"/>
  <c r="H984" i="1"/>
  <c r="AH983" i="1"/>
  <c r="AG983" i="1"/>
  <c r="U983" i="1"/>
  <c r="V983" i="1" s="1"/>
  <c r="S983" i="1"/>
  <c r="R983" i="1"/>
  <c r="Q983" i="1"/>
  <c r="O983" i="1"/>
  <c r="N983" i="1"/>
  <c r="K983" i="1"/>
  <c r="L983" i="1" s="1"/>
  <c r="J983" i="1"/>
  <c r="I983" i="1"/>
  <c r="H983" i="1"/>
  <c r="AH982" i="1"/>
  <c r="AG982" i="1" s="1"/>
  <c r="U982" i="1"/>
  <c r="S982" i="1"/>
  <c r="R982" i="1"/>
  <c r="Q982" i="1"/>
  <c r="O982" i="1"/>
  <c r="N982" i="1"/>
  <c r="K982" i="1"/>
  <c r="L982" i="1" s="1"/>
  <c r="J982" i="1"/>
  <c r="I982" i="1"/>
  <c r="H982" i="1"/>
  <c r="AH981" i="1"/>
  <c r="AG981" i="1" s="1"/>
  <c r="U981" i="1"/>
  <c r="V981" i="1" s="1"/>
  <c r="S981" i="1"/>
  <c r="R981" i="1"/>
  <c r="Q981" i="1"/>
  <c r="O981" i="1"/>
  <c r="N981" i="1"/>
  <c r="K981" i="1"/>
  <c r="L981" i="1" s="1"/>
  <c r="J981" i="1"/>
  <c r="I981" i="1"/>
  <c r="H981" i="1"/>
  <c r="AH980" i="1"/>
  <c r="AG980" i="1" s="1"/>
  <c r="U980" i="1"/>
  <c r="T980" i="1" s="1"/>
  <c r="S980" i="1"/>
  <c r="R980" i="1"/>
  <c r="Q980" i="1"/>
  <c r="O980" i="1"/>
  <c r="N980" i="1"/>
  <c r="K980" i="1"/>
  <c r="J980" i="1"/>
  <c r="I980" i="1"/>
  <c r="H980" i="1"/>
  <c r="AH979" i="1"/>
  <c r="AG979" i="1"/>
  <c r="U979" i="1"/>
  <c r="S979" i="1"/>
  <c r="R979" i="1"/>
  <c r="Q979" i="1"/>
  <c r="O979" i="1"/>
  <c r="N979" i="1"/>
  <c r="K979" i="1"/>
  <c r="L979" i="1" s="1"/>
  <c r="J979" i="1"/>
  <c r="I979" i="1"/>
  <c r="H979" i="1"/>
  <c r="AH978" i="1"/>
  <c r="AG978" i="1" s="1"/>
  <c r="U978" i="1"/>
  <c r="S978" i="1"/>
  <c r="R978" i="1"/>
  <c r="Q978" i="1"/>
  <c r="O978" i="1"/>
  <c r="N978" i="1"/>
  <c r="K978" i="1"/>
  <c r="L978" i="1" s="1"/>
  <c r="J978" i="1"/>
  <c r="I978" i="1"/>
  <c r="H978" i="1"/>
  <c r="AH977" i="1"/>
  <c r="AG977" i="1" s="1"/>
  <c r="U977" i="1"/>
  <c r="S977" i="1"/>
  <c r="R977" i="1"/>
  <c r="Q977" i="1"/>
  <c r="O977" i="1"/>
  <c r="N977" i="1"/>
  <c r="K977" i="1"/>
  <c r="J977" i="1"/>
  <c r="I977" i="1"/>
  <c r="H977" i="1"/>
  <c r="AH976" i="1"/>
  <c r="AG976" i="1" s="1"/>
  <c r="U976" i="1"/>
  <c r="T976" i="1" s="1"/>
  <c r="S976" i="1"/>
  <c r="R976" i="1"/>
  <c r="Q976" i="1"/>
  <c r="O976" i="1"/>
  <c r="N976" i="1"/>
  <c r="K976" i="1"/>
  <c r="J976" i="1"/>
  <c r="I976" i="1"/>
  <c r="H976" i="1"/>
  <c r="AH975" i="1"/>
  <c r="AG975" i="1" s="1"/>
  <c r="U975" i="1"/>
  <c r="V975" i="1" s="1"/>
  <c r="S975" i="1"/>
  <c r="R975" i="1"/>
  <c r="Q975" i="1"/>
  <c r="O975" i="1"/>
  <c r="N975" i="1"/>
  <c r="K975" i="1"/>
  <c r="M975" i="1" s="1"/>
  <c r="J975" i="1"/>
  <c r="I975" i="1"/>
  <c r="H975" i="1"/>
  <c r="AH974" i="1"/>
  <c r="AG974" i="1"/>
  <c r="U974" i="1"/>
  <c r="V974" i="1" s="1"/>
  <c r="S974" i="1"/>
  <c r="R974" i="1"/>
  <c r="Q974" i="1"/>
  <c r="O974" i="1"/>
  <c r="N974" i="1"/>
  <c r="K974" i="1"/>
  <c r="L974" i="1" s="1"/>
  <c r="J974" i="1"/>
  <c r="I974" i="1"/>
  <c r="H974" i="1"/>
  <c r="AH973" i="1"/>
  <c r="AG973" i="1" s="1"/>
  <c r="U973" i="1"/>
  <c r="S973" i="1"/>
  <c r="R973" i="1"/>
  <c r="Q973" i="1"/>
  <c r="O973" i="1"/>
  <c r="N973" i="1"/>
  <c r="K973" i="1"/>
  <c r="J973" i="1"/>
  <c r="I973" i="1"/>
  <c r="H973" i="1"/>
  <c r="AH972" i="1"/>
  <c r="AG972" i="1" s="1"/>
  <c r="U972" i="1"/>
  <c r="S972" i="1"/>
  <c r="R972" i="1"/>
  <c r="Q972" i="1"/>
  <c r="O972" i="1"/>
  <c r="N972" i="1"/>
  <c r="K972" i="1"/>
  <c r="J972" i="1"/>
  <c r="I972" i="1"/>
  <c r="H972" i="1"/>
  <c r="AH971" i="1"/>
  <c r="AG971" i="1"/>
  <c r="U971" i="1"/>
  <c r="T971" i="1" s="1"/>
  <c r="S971" i="1"/>
  <c r="R971" i="1"/>
  <c r="Q971" i="1"/>
  <c r="O971" i="1"/>
  <c r="N971" i="1"/>
  <c r="K971" i="1"/>
  <c r="M971" i="1" s="1"/>
  <c r="J971" i="1"/>
  <c r="I971" i="1"/>
  <c r="H971" i="1"/>
  <c r="AH970" i="1"/>
  <c r="AG970" i="1" s="1"/>
  <c r="U970" i="1"/>
  <c r="S970" i="1"/>
  <c r="R970" i="1"/>
  <c r="Q970" i="1"/>
  <c r="O970" i="1"/>
  <c r="N970" i="1"/>
  <c r="K970" i="1"/>
  <c r="J970" i="1"/>
  <c r="I970" i="1"/>
  <c r="H970" i="1"/>
  <c r="AH969" i="1"/>
  <c r="AG969" i="1" s="1"/>
  <c r="U969" i="1"/>
  <c r="S969" i="1"/>
  <c r="R969" i="1"/>
  <c r="Q969" i="1"/>
  <c r="O969" i="1"/>
  <c r="N969" i="1"/>
  <c r="K969" i="1"/>
  <c r="J969" i="1"/>
  <c r="I969" i="1"/>
  <c r="H969" i="1"/>
  <c r="AH968" i="1"/>
  <c r="AG968" i="1" s="1"/>
  <c r="U968" i="1"/>
  <c r="S968" i="1"/>
  <c r="R968" i="1"/>
  <c r="Q968" i="1"/>
  <c r="O968" i="1"/>
  <c r="N968" i="1"/>
  <c r="M968" i="1"/>
  <c r="K968" i="1"/>
  <c r="J968" i="1"/>
  <c r="I968" i="1"/>
  <c r="H968" i="1"/>
  <c r="AH967" i="1"/>
  <c r="AG967" i="1"/>
  <c r="U967" i="1"/>
  <c r="V967" i="1" s="1"/>
  <c r="S967" i="1"/>
  <c r="R967" i="1"/>
  <c r="Q967" i="1"/>
  <c r="O967" i="1"/>
  <c r="N967" i="1"/>
  <c r="K967" i="1"/>
  <c r="M967" i="1" s="1"/>
  <c r="J967" i="1"/>
  <c r="I967" i="1"/>
  <c r="H967" i="1"/>
  <c r="AH966" i="1"/>
  <c r="AG966" i="1"/>
  <c r="U966" i="1"/>
  <c r="T966" i="1" s="1"/>
  <c r="S966" i="1"/>
  <c r="R966" i="1"/>
  <c r="Q966" i="1"/>
  <c r="O966" i="1"/>
  <c r="N966" i="1"/>
  <c r="K966" i="1"/>
  <c r="J966" i="1"/>
  <c r="I966" i="1"/>
  <c r="H966" i="1"/>
  <c r="AH965" i="1"/>
  <c r="AG965" i="1" s="1"/>
  <c r="U965" i="1"/>
  <c r="V965" i="1" s="1"/>
  <c r="S965" i="1"/>
  <c r="R965" i="1"/>
  <c r="Q965" i="1"/>
  <c r="O965" i="1"/>
  <c r="N965" i="1"/>
  <c r="K965" i="1"/>
  <c r="M965" i="1" s="1"/>
  <c r="J965" i="1"/>
  <c r="I965" i="1"/>
  <c r="H965" i="1"/>
  <c r="AH964" i="1"/>
  <c r="AG964" i="1" s="1"/>
  <c r="U964" i="1"/>
  <c r="T964" i="1" s="1"/>
  <c r="S964" i="1"/>
  <c r="R964" i="1"/>
  <c r="Q964" i="1"/>
  <c r="O964" i="1"/>
  <c r="N964" i="1"/>
  <c r="K964" i="1"/>
  <c r="J964" i="1"/>
  <c r="I964" i="1"/>
  <c r="H964" i="1"/>
  <c r="AH963" i="1"/>
  <c r="AG963" i="1"/>
  <c r="U963" i="1"/>
  <c r="S963" i="1"/>
  <c r="R963" i="1"/>
  <c r="Q963" i="1"/>
  <c r="O963" i="1"/>
  <c r="N963" i="1"/>
  <c r="K963" i="1"/>
  <c r="M963" i="1" s="1"/>
  <c r="J963" i="1"/>
  <c r="I963" i="1"/>
  <c r="H963" i="1"/>
  <c r="AH962" i="1"/>
  <c r="AG962" i="1" s="1"/>
  <c r="U962" i="1"/>
  <c r="S962" i="1"/>
  <c r="R962" i="1"/>
  <c r="Q962" i="1"/>
  <c r="O962" i="1"/>
  <c r="N962" i="1"/>
  <c r="K962" i="1"/>
  <c r="J962" i="1"/>
  <c r="I962" i="1"/>
  <c r="H962" i="1"/>
  <c r="AH961" i="1"/>
  <c r="AG961" i="1" s="1"/>
  <c r="U961" i="1"/>
  <c r="S961" i="1"/>
  <c r="R961" i="1"/>
  <c r="Q961" i="1"/>
  <c r="O961" i="1"/>
  <c r="N961" i="1"/>
  <c r="K961" i="1"/>
  <c r="J961" i="1"/>
  <c r="I961" i="1"/>
  <c r="H961" i="1"/>
  <c r="AH960" i="1"/>
  <c r="AG960" i="1" s="1"/>
  <c r="U960" i="1"/>
  <c r="S960" i="1"/>
  <c r="R960" i="1"/>
  <c r="Q960" i="1"/>
  <c r="O960" i="1"/>
  <c r="N960" i="1"/>
  <c r="M960" i="1"/>
  <c r="K960" i="1"/>
  <c r="J960" i="1"/>
  <c r="I960" i="1"/>
  <c r="H960" i="1"/>
  <c r="AH959" i="1"/>
  <c r="AG959" i="1" s="1"/>
  <c r="U959" i="1"/>
  <c r="S959" i="1"/>
  <c r="R959" i="1"/>
  <c r="Q959" i="1"/>
  <c r="O959" i="1"/>
  <c r="N959" i="1"/>
  <c r="M959" i="1"/>
  <c r="K959" i="1"/>
  <c r="J959" i="1"/>
  <c r="I959" i="1"/>
  <c r="H959" i="1"/>
  <c r="AH958" i="1"/>
  <c r="AG958" i="1"/>
  <c r="U958" i="1"/>
  <c r="V958" i="1" s="1"/>
  <c r="S958" i="1"/>
  <c r="R958" i="1"/>
  <c r="Q958" i="1"/>
  <c r="O958" i="1"/>
  <c r="N958" i="1"/>
  <c r="K958" i="1"/>
  <c r="J958" i="1"/>
  <c r="I958" i="1"/>
  <c r="H958" i="1"/>
  <c r="AH957" i="1"/>
  <c r="AG957" i="1" s="1"/>
  <c r="U957" i="1"/>
  <c r="V957" i="1" s="1"/>
  <c r="S957" i="1"/>
  <c r="R957" i="1"/>
  <c r="Q957" i="1"/>
  <c r="O957" i="1"/>
  <c r="N957" i="1"/>
  <c r="K957" i="1"/>
  <c r="J957" i="1"/>
  <c r="I957" i="1"/>
  <c r="H957" i="1"/>
  <c r="AH956" i="1"/>
  <c r="AG956" i="1" s="1"/>
  <c r="U956" i="1"/>
  <c r="S956" i="1"/>
  <c r="R956" i="1"/>
  <c r="Q956" i="1"/>
  <c r="O956" i="1"/>
  <c r="N956" i="1"/>
  <c r="K956" i="1"/>
  <c r="J956" i="1"/>
  <c r="I956" i="1"/>
  <c r="H956" i="1"/>
  <c r="AH955" i="1"/>
  <c r="AG955" i="1" s="1"/>
  <c r="U955" i="1"/>
  <c r="S955" i="1"/>
  <c r="R955" i="1"/>
  <c r="Q955" i="1"/>
  <c r="O955" i="1"/>
  <c r="N955" i="1"/>
  <c r="M955" i="1"/>
  <c r="K955" i="1"/>
  <c r="J955" i="1"/>
  <c r="I955" i="1"/>
  <c r="H955" i="1"/>
  <c r="AH954" i="1"/>
  <c r="AG954" i="1" s="1"/>
  <c r="U954" i="1"/>
  <c r="S954" i="1"/>
  <c r="R954" i="1"/>
  <c r="Q954" i="1"/>
  <c r="O954" i="1"/>
  <c r="N954" i="1"/>
  <c r="M954" i="1"/>
  <c r="K954" i="1"/>
  <c r="J954" i="1"/>
  <c r="I954" i="1"/>
  <c r="H954" i="1"/>
  <c r="AH953" i="1"/>
  <c r="AG953" i="1" s="1"/>
  <c r="U953" i="1"/>
  <c r="S953" i="1"/>
  <c r="R953" i="1"/>
  <c r="Q953" i="1"/>
  <c r="O953" i="1"/>
  <c r="N953" i="1"/>
  <c r="K953" i="1"/>
  <c r="L953" i="1" s="1"/>
  <c r="J953" i="1"/>
  <c r="I953" i="1"/>
  <c r="H953" i="1"/>
  <c r="AH952" i="1"/>
  <c r="AG952" i="1" s="1"/>
  <c r="U952" i="1"/>
  <c r="S952" i="1"/>
  <c r="R952" i="1"/>
  <c r="Q952" i="1"/>
  <c r="O952" i="1"/>
  <c r="N952" i="1"/>
  <c r="M952" i="1"/>
  <c r="K952" i="1"/>
  <c r="L952" i="1" s="1"/>
  <c r="J952" i="1"/>
  <c r="I952" i="1"/>
  <c r="H952" i="1"/>
  <c r="AH951" i="1"/>
  <c r="AG951" i="1" s="1"/>
  <c r="U951" i="1"/>
  <c r="S951" i="1"/>
  <c r="R951" i="1"/>
  <c r="Q951" i="1"/>
  <c r="O951" i="1"/>
  <c r="N951" i="1"/>
  <c r="M951" i="1"/>
  <c r="K951" i="1"/>
  <c r="J951" i="1"/>
  <c r="I951" i="1"/>
  <c r="H951" i="1"/>
  <c r="AH950" i="1"/>
  <c r="AG950" i="1"/>
  <c r="U950" i="1"/>
  <c r="V950" i="1" s="1"/>
  <c r="S950" i="1"/>
  <c r="R950" i="1"/>
  <c r="Q950" i="1"/>
  <c r="O950" i="1"/>
  <c r="N950" i="1"/>
  <c r="K950" i="1"/>
  <c r="J950" i="1"/>
  <c r="I950" i="1"/>
  <c r="H950" i="1"/>
  <c r="AH949" i="1"/>
  <c r="AG949" i="1" s="1"/>
  <c r="U949" i="1"/>
  <c r="S949" i="1"/>
  <c r="R949" i="1"/>
  <c r="Q949" i="1"/>
  <c r="O949" i="1"/>
  <c r="N949" i="1"/>
  <c r="M949" i="1"/>
  <c r="K949" i="1"/>
  <c r="J949" i="1"/>
  <c r="I949" i="1"/>
  <c r="H949" i="1"/>
  <c r="AH948" i="1"/>
  <c r="AG948" i="1" s="1"/>
  <c r="U948" i="1"/>
  <c r="S948" i="1"/>
  <c r="R948" i="1"/>
  <c r="Q948" i="1"/>
  <c r="O948" i="1"/>
  <c r="N948" i="1"/>
  <c r="K948" i="1"/>
  <c r="J948" i="1"/>
  <c r="I948" i="1"/>
  <c r="H948" i="1"/>
  <c r="AH947" i="1"/>
  <c r="AG947" i="1" s="1"/>
  <c r="U947" i="1"/>
  <c r="S947" i="1"/>
  <c r="R947" i="1"/>
  <c r="Q947" i="1"/>
  <c r="O947" i="1"/>
  <c r="N947" i="1"/>
  <c r="M947" i="1"/>
  <c r="K947" i="1"/>
  <c r="J947" i="1"/>
  <c r="I947" i="1"/>
  <c r="H947" i="1"/>
  <c r="AH946" i="1"/>
  <c r="AG946" i="1" s="1"/>
  <c r="U946" i="1"/>
  <c r="S946" i="1"/>
  <c r="R946" i="1"/>
  <c r="Q946" i="1"/>
  <c r="O946" i="1"/>
  <c r="N946" i="1"/>
  <c r="M946" i="1"/>
  <c r="K946" i="1"/>
  <c r="J946" i="1"/>
  <c r="I946" i="1"/>
  <c r="H946" i="1"/>
  <c r="AH945" i="1"/>
  <c r="AG945" i="1"/>
  <c r="U945" i="1"/>
  <c r="S945" i="1"/>
  <c r="R945" i="1"/>
  <c r="Q945" i="1"/>
  <c r="O945" i="1"/>
  <c r="N945" i="1"/>
  <c r="K945" i="1"/>
  <c r="J945" i="1"/>
  <c r="I945" i="1"/>
  <c r="H945" i="1"/>
  <c r="AH944" i="1"/>
  <c r="AG944" i="1" s="1"/>
  <c r="U944" i="1"/>
  <c r="S944" i="1"/>
  <c r="R944" i="1"/>
  <c r="Q944" i="1"/>
  <c r="O944" i="1"/>
  <c r="N944" i="1"/>
  <c r="M944" i="1"/>
  <c r="K944" i="1"/>
  <c r="J944" i="1"/>
  <c r="I944" i="1"/>
  <c r="H944" i="1"/>
  <c r="AH943" i="1"/>
  <c r="AG943" i="1" s="1"/>
  <c r="U943" i="1"/>
  <c r="S943" i="1"/>
  <c r="R943" i="1"/>
  <c r="Q943" i="1"/>
  <c r="O943" i="1"/>
  <c r="N943" i="1"/>
  <c r="M943" i="1"/>
  <c r="K943" i="1"/>
  <c r="J943" i="1"/>
  <c r="I943" i="1"/>
  <c r="H943" i="1"/>
  <c r="AH942" i="1"/>
  <c r="AG942" i="1"/>
  <c r="U942" i="1"/>
  <c r="V942" i="1" s="1"/>
  <c r="S942" i="1"/>
  <c r="R942" i="1"/>
  <c r="Q942" i="1"/>
  <c r="O942" i="1"/>
  <c r="N942" i="1"/>
  <c r="K942" i="1"/>
  <c r="J942" i="1"/>
  <c r="I942" i="1"/>
  <c r="H942" i="1"/>
  <c r="AH941" i="1"/>
  <c r="AG941" i="1" s="1"/>
  <c r="U941" i="1"/>
  <c r="V941" i="1" s="1"/>
  <c r="S941" i="1"/>
  <c r="R941" i="1"/>
  <c r="Q941" i="1"/>
  <c r="O941" i="1"/>
  <c r="N941" i="1"/>
  <c r="K941" i="1"/>
  <c r="J941" i="1"/>
  <c r="I941" i="1"/>
  <c r="H941" i="1"/>
  <c r="AH940" i="1"/>
  <c r="AG940" i="1" s="1"/>
  <c r="U940" i="1"/>
  <c r="S940" i="1"/>
  <c r="R940" i="1"/>
  <c r="Q940" i="1"/>
  <c r="O940" i="1"/>
  <c r="N940" i="1"/>
  <c r="K940" i="1"/>
  <c r="J940" i="1"/>
  <c r="I940" i="1"/>
  <c r="H940" i="1"/>
  <c r="AH939" i="1"/>
  <c r="AG939" i="1" s="1"/>
  <c r="U939" i="1"/>
  <c r="S939" i="1"/>
  <c r="R939" i="1"/>
  <c r="Q939" i="1"/>
  <c r="O939" i="1"/>
  <c r="N939" i="1"/>
  <c r="M939" i="1"/>
  <c r="K939" i="1"/>
  <c r="J939" i="1"/>
  <c r="I939" i="1"/>
  <c r="H939" i="1"/>
  <c r="AH938" i="1"/>
  <c r="AG938" i="1" s="1"/>
  <c r="U938" i="1"/>
  <c r="S938" i="1"/>
  <c r="R938" i="1"/>
  <c r="Q938" i="1"/>
  <c r="O938" i="1"/>
  <c r="N938" i="1"/>
  <c r="M938" i="1"/>
  <c r="K938" i="1"/>
  <c r="J938" i="1"/>
  <c r="I938" i="1"/>
  <c r="H938" i="1"/>
  <c r="AH937" i="1"/>
  <c r="AG937" i="1"/>
  <c r="U937" i="1"/>
  <c r="S937" i="1"/>
  <c r="R937" i="1"/>
  <c r="Q937" i="1"/>
  <c r="O937" i="1"/>
  <c r="N937" i="1"/>
  <c r="K937" i="1"/>
  <c r="J937" i="1"/>
  <c r="I937" i="1"/>
  <c r="H937" i="1"/>
  <c r="AH936" i="1"/>
  <c r="AG936" i="1" s="1"/>
  <c r="U936" i="1"/>
  <c r="S936" i="1"/>
  <c r="R936" i="1"/>
  <c r="Q936" i="1"/>
  <c r="O936" i="1"/>
  <c r="N936" i="1"/>
  <c r="M936" i="1"/>
  <c r="K936" i="1"/>
  <c r="J936" i="1"/>
  <c r="I936" i="1"/>
  <c r="H936" i="1"/>
  <c r="AH935" i="1"/>
  <c r="AG935" i="1"/>
  <c r="U935" i="1"/>
  <c r="V935" i="1" s="1"/>
  <c r="S935" i="1"/>
  <c r="R935" i="1"/>
  <c r="Q935" i="1"/>
  <c r="O935" i="1"/>
  <c r="N935" i="1"/>
  <c r="K935" i="1"/>
  <c r="M935" i="1" s="1"/>
  <c r="J935" i="1"/>
  <c r="I935" i="1"/>
  <c r="H935" i="1"/>
  <c r="AH934" i="1"/>
  <c r="AG934" i="1"/>
  <c r="U934" i="1"/>
  <c r="T934" i="1" s="1"/>
  <c r="S934" i="1"/>
  <c r="R934" i="1"/>
  <c r="Q934" i="1"/>
  <c r="O934" i="1"/>
  <c r="N934" i="1"/>
  <c r="K934" i="1"/>
  <c r="J934" i="1"/>
  <c r="I934" i="1"/>
  <c r="H934" i="1"/>
  <c r="AH933" i="1"/>
  <c r="AG933" i="1" s="1"/>
  <c r="U933" i="1"/>
  <c r="T933" i="1" s="1"/>
  <c r="S933" i="1"/>
  <c r="R933" i="1"/>
  <c r="Q933" i="1"/>
  <c r="O933" i="1"/>
  <c r="N933" i="1"/>
  <c r="K933" i="1"/>
  <c r="J933" i="1"/>
  <c r="I933" i="1"/>
  <c r="H933" i="1"/>
  <c r="AH932" i="1"/>
  <c r="AG932" i="1" s="1"/>
  <c r="U932" i="1"/>
  <c r="S932" i="1"/>
  <c r="R932" i="1"/>
  <c r="Q932" i="1"/>
  <c r="O932" i="1"/>
  <c r="N932" i="1"/>
  <c r="K932" i="1"/>
  <c r="J932" i="1"/>
  <c r="I932" i="1"/>
  <c r="H932" i="1"/>
  <c r="AH931" i="1"/>
  <c r="AG931" i="1" s="1"/>
  <c r="U931" i="1"/>
  <c r="S931" i="1"/>
  <c r="R931" i="1"/>
  <c r="Q931" i="1"/>
  <c r="O931" i="1"/>
  <c r="N931" i="1"/>
  <c r="M931" i="1"/>
  <c r="K931" i="1"/>
  <c r="J931" i="1"/>
  <c r="I931" i="1"/>
  <c r="H931" i="1"/>
  <c r="AH930" i="1"/>
  <c r="AG930" i="1" s="1"/>
  <c r="U930" i="1"/>
  <c r="S930" i="1"/>
  <c r="R930" i="1"/>
  <c r="Q930" i="1"/>
  <c r="O930" i="1"/>
  <c r="N930" i="1"/>
  <c r="M930" i="1"/>
  <c r="K930" i="1"/>
  <c r="J930" i="1"/>
  <c r="I930" i="1"/>
  <c r="H930" i="1"/>
  <c r="AH929" i="1"/>
  <c r="AG929" i="1" s="1"/>
  <c r="U929" i="1"/>
  <c r="S929" i="1"/>
  <c r="R929" i="1"/>
  <c r="Q929" i="1"/>
  <c r="O929" i="1"/>
  <c r="N929" i="1"/>
  <c r="K929" i="1"/>
  <c r="J929" i="1"/>
  <c r="I929" i="1"/>
  <c r="H929" i="1"/>
  <c r="AH928" i="1"/>
  <c r="AG928" i="1" s="1"/>
  <c r="U928" i="1"/>
  <c r="S928" i="1"/>
  <c r="R928" i="1"/>
  <c r="Q928" i="1"/>
  <c r="O928" i="1"/>
  <c r="N928" i="1"/>
  <c r="M928" i="1"/>
  <c r="K928" i="1"/>
  <c r="J928" i="1"/>
  <c r="I928" i="1"/>
  <c r="H928" i="1"/>
  <c r="AH927" i="1"/>
  <c r="AG927" i="1" s="1"/>
  <c r="U927" i="1"/>
  <c r="S927" i="1"/>
  <c r="R927" i="1"/>
  <c r="Q927" i="1"/>
  <c r="O927" i="1"/>
  <c r="N927" i="1"/>
  <c r="K927" i="1"/>
  <c r="L927" i="1" s="1"/>
  <c r="J927" i="1"/>
  <c r="I927" i="1"/>
  <c r="H927" i="1"/>
  <c r="AH926" i="1"/>
  <c r="AG926" i="1" s="1"/>
  <c r="U926" i="1"/>
  <c r="S926" i="1"/>
  <c r="R926" i="1"/>
  <c r="Q926" i="1"/>
  <c r="O926" i="1"/>
  <c r="N926" i="1"/>
  <c r="M926" i="1"/>
  <c r="K926" i="1"/>
  <c r="J926" i="1"/>
  <c r="I926" i="1"/>
  <c r="H926" i="1"/>
  <c r="AH925" i="1"/>
  <c r="AG925" i="1" s="1"/>
  <c r="U925" i="1"/>
  <c r="S925" i="1"/>
  <c r="R925" i="1"/>
  <c r="Q925" i="1"/>
  <c r="O925" i="1"/>
  <c r="N925" i="1"/>
  <c r="M925" i="1"/>
  <c r="K925" i="1"/>
  <c r="J925" i="1"/>
  <c r="I925" i="1"/>
  <c r="H925" i="1"/>
  <c r="AH924" i="1"/>
  <c r="AG924" i="1" s="1"/>
  <c r="U924" i="1"/>
  <c r="S924" i="1"/>
  <c r="R924" i="1"/>
  <c r="Q924" i="1"/>
  <c r="O924" i="1"/>
  <c r="N924" i="1"/>
  <c r="K924" i="1"/>
  <c r="J924" i="1"/>
  <c r="I924" i="1"/>
  <c r="H924" i="1"/>
  <c r="AH923" i="1"/>
  <c r="AG923" i="1" s="1"/>
  <c r="U923" i="1"/>
  <c r="S923" i="1"/>
  <c r="R923" i="1"/>
  <c r="Q923" i="1"/>
  <c r="O923" i="1"/>
  <c r="N923" i="1"/>
  <c r="M923" i="1"/>
  <c r="K923" i="1"/>
  <c r="J923" i="1"/>
  <c r="I923" i="1"/>
  <c r="H923" i="1"/>
  <c r="AH922" i="1"/>
  <c r="AG922" i="1" s="1"/>
  <c r="U922" i="1"/>
  <c r="S922" i="1"/>
  <c r="R922" i="1"/>
  <c r="Q922" i="1"/>
  <c r="O922" i="1"/>
  <c r="N922" i="1"/>
  <c r="M922" i="1"/>
  <c r="K922" i="1"/>
  <c r="J922" i="1"/>
  <c r="I922" i="1"/>
  <c r="H922" i="1"/>
  <c r="AH921" i="1"/>
  <c r="AG921" i="1" s="1"/>
  <c r="U921" i="1"/>
  <c r="S921" i="1"/>
  <c r="R921" i="1"/>
  <c r="Q921" i="1"/>
  <c r="O921" i="1"/>
  <c r="N921" i="1"/>
  <c r="K921" i="1"/>
  <c r="J921" i="1"/>
  <c r="I921" i="1"/>
  <c r="H921" i="1"/>
  <c r="AH920" i="1"/>
  <c r="AG920" i="1" s="1"/>
  <c r="U920" i="1"/>
  <c r="S920" i="1"/>
  <c r="R920" i="1"/>
  <c r="Q920" i="1"/>
  <c r="O920" i="1"/>
  <c r="N920" i="1"/>
  <c r="M920" i="1"/>
  <c r="K920" i="1"/>
  <c r="L920" i="1" s="1"/>
  <c r="J920" i="1"/>
  <c r="I920" i="1"/>
  <c r="H920" i="1"/>
  <c r="AH919" i="1"/>
  <c r="AG919" i="1" s="1"/>
  <c r="U919" i="1"/>
  <c r="S919" i="1"/>
  <c r="R919" i="1"/>
  <c r="Q919" i="1"/>
  <c r="O919" i="1"/>
  <c r="N919" i="1"/>
  <c r="M919" i="1"/>
  <c r="K919" i="1"/>
  <c r="L919" i="1" s="1"/>
  <c r="J919" i="1"/>
  <c r="I919" i="1"/>
  <c r="H919" i="1"/>
  <c r="AH918" i="1"/>
  <c r="AG918" i="1" s="1"/>
  <c r="U918" i="1"/>
  <c r="S918" i="1"/>
  <c r="R918" i="1"/>
  <c r="Q918" i="1"/>
  <c r="O918" i="1"/>
  <c r="N918" i="1"/>
  <c r="M918" i="1"/>
  <c r="K918" i="1"/>
  <c r="J918" i="1"/>
  <c r="I918" i="1"/>
  <c r="H918" i="1"/>
  <c r="AH917" i="1"/>
  <c r="AG917" i="1" s="1"/>
  <c r="U917" i="1"/>
  <c r="S917" i="1"/>
  <c r="R917" i="1"/>
  <c r="Q917" i="1"/>
  <c r="O917" i="1"/>
  <c r="N917" i="1"/>
  <c r="K917" i="1"/>
  <c r="J917" i="1"/>
  <c r="I917" i="1"/>
  <c r="H917" i="1"/>
  <c r="AH916" i="1"/>
  <c r="AG916" i="1" s="1"/>
  <c r="U916" i="1"/>
  <c r="S916" i="1"/>
  <c r="R916" i="1"/>
  <c r="Q916" i="1"/>
  <c r="O916" i="1"/>
  <c r="N916" i="1"/>
  <c r="K916" i="1"/>
  <c r="J916" i="1"/>
  <c r="I916" i="1"/>
  <c r="H916" i="1"/>
  <c r="AH915" i="1"/>
  <c r="AG915" i="1" s="1"/>
  <c r="U915" i="1"/>
  <c r="S915" i="1"/>
  <c r="R915" i="1"/>
  <c r="Q915" i="1"/>
  <c r="O915" i="1"/>
  <c r="N915" i="1"/>
  <c r="M915" i="1"/>
  <c r="K915" i="1"/>
  <c r="L915" i="1" s="1"/>
  <c r="J915" i="1"/>
  <c r="I915" i="1"/>
  <c r="H915" i="1"/>
  <c r="AH914" i="1"/>
  <c r="AG914" i="1" s="1"/>
  <c r="U914" i="1"/>
  <c r="S914" i="1"/>
  <c r="R914" i="1"/>
  <c r="Q914" i="1"/>
  <c r="O914" i="1"/>
  <c r="N914" i="1"/>
  <c r="M914" i="1"/>
  <c r="K914" i="1"/>
  <c r="L914" i="1" s="1"/>
  <c r="J914" i="1"/>
  <c r="I914" i="1"/>
  <c r="H914" i="1"/>
  <c r="AH913" i="1"/>
  <c r="AG913" i="1" s="1"/>
  <c r="U913" i="1"/>
  <c r="S913" i="1"/>
  <c r="R913" i="1"/>
  <c r="Q913" i="1"/>
  <c r="O913" i="1"/>
  <c r="N913" i="1"/>
  <c r="L913" i="1"/>
  <c r="K913" i="1"/>
  <c r="M913" i="1" s="1"/>
  <c r="J913" i="1"/>
  <c r="I913" i="1"/>
  <c r="H913" i="1"/>
  <c r="AH912" i="1"/>
  <c r="AG912" i="1" s="1"/>
  <c r="U912" i="1"/>
  <c r="S912" i="1"/>
  <c r="R912" i="1"/>
  <c r="Q912" i="1"/>
  <c r="O912" i="1"/>
  <c r="N912" i="1"/>
  <c r="L912" i="1"/>
  <c r="K912" i="1"/>
  <c r="M912" i="1" s="1"/>
  <c r="J912" i="1"/>
  <c r="I912" i="1"/>
  <c r="H912" i="1"/>
  <c r="AH911" i="1"/>
  <c r="AG911" i="1"/>
  <c r="U911" i="1"/>
  <c r="S911" i="1"/>
  <c r="R911" i="1"/>
  <c r="Q911" i="1"/>
  <c r="O911" i="1"/>
  <c r="N911" i="1"/>
  <c r="K911" i="1"/>
  <c r="M911" i="1" s="1"/>
  <c r="J911" i="1"/>
  <c r="I911" i="1"/>
  <c r="H911" i="1"/>
  <c r="AH910" i="1"/>
  <c r="AG910" i="1"/>
  <c r="U910" i="1"/>
  <c r="S910" i="1"/>
  <c r="R910" i="1"/>
  <c r="Q910" i="1"/>
  <c r="O910" i="1"/>
  <c r="N910" i="1"/>
  <c r="K910" i="1"/>
  <c r="J910" i="1"/>
  <c r="I910" i="1"/>
  <c r="H910" i="1"/>
  <c r="AH909" i="1"/>
  <c r="AG909" i="1" s="1"/>
  <c r="U909" i="1"/>
  <c r="S909" i="1"/>
  <c r="R909" i="1"/>
  <c r="Q909" i="1"/>
  <c r="O909" i="1"/>
  <c r="N909" i="1"/>
  <c r="L909" i="1"/>
  <c r="K909" i="1"/>
  <c r="M909" i="1" s="1"/>
  <c r="J909" i="1"/>
  <c r="I909" i="1"/>
  <c r="H909" i="1"/>
  <c r="AH908" i="1"/>
  <c r="AG908" i="1" s="1"/>
  <c r="U908" i="1"/>
  <c r="S908" i="1"/>
  <c r="R908" i="1"/>
  <c r="Q908" i="1"/>
  <c r="O908" i="1"/>
  <c r="N908" i="1"/>
  <c r="L908" i="1"/>
  <c r="K908" i="1"/>
  <c r="M908" i="1" s="1"/>
  <c r="J908" i="1"/>
  <c r="I908" i="1"/>
  <c r="H908" i="1"/>
  <c r="AH907" i="1"/>
  <c r="AG907" i="1" s="1"/>
  <c r="U907" i="1"/>
  <c r="S907" i="1"/>
  <c r="R907" i="1"/>
  <c r="Q907" i="1"/>
  <c r="O907" i="1"/>
  <c r="N907" i="1"/>
  <c r="K907" i="1"/>
  <c r="M907" i="1" s="1"/>
  <c r="J907" i="1"/>
  <c r="I907" i="1"/>
  <c r="H907" i="1"/>
  <c r="AH906" i="1"/>
  <c r="AG906" i="1" s="1"/>
  <c r="U906" i="1"/>
  <c r="S906" i="1"/>
  <c r="R906" i="1"/>
  <c r="Q906" i="1"/>
  <c r="O906" i="1"/>
  <c r="N906" i="1"/>
  <c r="K906" i="1"/>
  <c r="M906" i="1" s="1"/>
  <c r="J906" i="1"/>
  <c r="I906" i="1"/>
  <c r="H906" i="1"/>
  <c r="AH905" i="1"/>
  <c r="AG905" i="1" s="1"/>
  <c r="U905" i="1"/>
  <c r="S905" i="1"/>
  <c r="R905" i="1"/>
  <c r="Q905" i="1"/>
  <c r="O905" i="1"/>
  <c r="N905" i="1"/>
  <c r="L905" i="1"/>
  <c r="K905" i="1"/>
  <c r="M905" i="1" s="1"/>
  <c r="J905" i="1"/>
  <c r="I905" i="1"/>
  <c r="H905" i="1"/>
  <c r="AH904" i="1"/>
  <c r="AG904" i="1" s="1"/>
  <c r="U904" i="1"/>
  <c r="S904" i="1"/>
  <c r="R904" i="1"/>
  <c r="Q904" i="1"/>
  <c r="O904" i="1"/>
  <c r="N904" i="1"/>
  <c r="L904" i="1"/>
  <c r="K904" i="1"/>
  <c r="M904" i="1" s="1"/>
  <c r="J904" i="1"/>
  <c r="I904" i="1"/>
  <c r="H904" i="1"/>
  <c r="AH903" i="1"/>
  <c r="AG903" i="1" s="1"/>
  <c r="U903" i="1"/>
  <c r="S903" i="1"/>
  <c r="R903" i="1"/>
  <c r="Q903" i="1"/>
  <c r="O903" i="1"/>
  <c r="N903" i="1"/>
  <c r="K903" i="1"/>
  <c r="M903" i="1" s="1"/>
  <c r="J903" i="1"/>
  <c r="I903" i="1"/>
  <c r="H903" i="1"/>
  <c r="AH902" i="1"/>
  <c r="AG902" i="1" s="1"/>
  <c r="U902" i="1"/>
  <c r="S902" i="1"/>
  <c r="R902" i="1"/>
  <c r="Q902" i="1"/>
  <c r="O902" i="1"/>
  <c r="N902" i="1"/>
  <c r="K902" i="1"/>
  <c r="M902" i="1" s="1"/>
  <c r="J902" i="1"/>
  <c r="I902" i="1"/>
  <c r="H902" i="1"/>
  <c r="AH901" i="1"/>
  <c r="AG901" i="1" s="1"/>
  <c r="U901" i="1"/>
  <c r="S901" i="1"/>
  <c r="R901" i="1"/>
  <c r="Q901" i="1"/>
  <c r="O901" i="1"/>
  <c r="N901" i="1"/>
  <c r="L901" i="1"/>
  <c r="K901" i="1"/>
  <c r="M901" i="1" s="1"/>
  <c r="J901" i="1"/>
  <c r="I901" i="1"/>
  <c r="H901" i="1"/>
  <c r="AH900" i="1"/>
  <c r="AG900" i="1" s="1"/>
  <c r="U900" i="1"/>
  <c r="S900" i="1"/>
  <c r="R900" i="1"/>
  <c r="Q900" i="1"/>
  <c r="O900" i="1"/>
  <c r="N900" i="1"/>
  <c r="K900" i="1"/>
  <c r="M900" i="1" s="1"/>
  <c r="J900" i="1"/>
  <c r="I900" i="1"/>
  <c r="H900" i="1"/>
  <c r="AH899" i="1"/>
  <c r="AG899" i="1" s="1"/>
  <c r="U899" i="1"/>
  <c r="T899" i="1" s="1"/>
  <c r="S899" i="1"/>
  <c r="R899" i="1"/>
  <c r="Q899" i="1"/>
  <c r="O899" i="1"/>
  <c r="N899" i="1"/>
  <c r="K899" i="1"/>
  <c r="M899" i="1" s="1"/>
  <c r="J899" i="1"/>
  <c r="I899" i="1"/>
  <c r="H899" i="1"/>
  <c r="AH898" i="1"/>
  <c r="AG898" i="1"/>
  <c r="U898" i="1"/>
  <c r="T898" i="1" s="1"/>
  <c r="S898" i="1"/>
  <c r="R898" i="1"/>
  <c r="Q898" i="1"/>
  <c r="O898" i="1"/>
  <c r="N898" i="1"/>
  <c r="K898" i="1"/>
  <c r="J898" i="1"/>
  <c r="I898" i="1"/>
  <c r="H898" i="1"/>
  <c r="AH897" i="1"/>
  <c r="AG897" i="1" s="1"/>
  <c r="U897" i="1"/>
  <c r="S897" i="1"/>
  <c r="R897" i="1"/>
  <c r="Q897" i="1"/>
  <c r="O897" i="1"/>
  <c r="N897" i="1"/>
  <c r="L897" i="1"/>
  <c r="K897" i="1"/>
  <c r="M897" i="1" s="1"/>
  <c r="J897" i="1"/>
  <c r="I897" i="1"/>
  <c r="H897" i="1"/>
  <c r="AH896" i="1"/>
  <c r="AG896" i="1" s="1"/>
  <c r="U896" i="1"/>
  <c r="S896" i="1"/>
  <c r="R896" i="1"/>
  <c r="Q896" i="1"/>
  <c r="O896" i="1"/>
  <c r="N896" i="1"/>
  <c r="L896" i="1"/>
  <c r="K896" i="1"/>
  <c r="M896" i="1" s="1"/>
  <c r="J896" i="1"/>
  <c r="I896" i="1"/>
  <c r="H896" i="1"/>
  <c r="AH895" i="1"/>
  <c r="AG895" i="1" s="1"/>
  <c r="U895" i="1"/>
  <c r="S895" i="1"/>
  <c r="R895" i="1"/>
  <c r="Q895" i="1"/>
  <c r="O895" i="1"/>
  <c r="N895" i="1"/>
  <c r="K895" i="1"/>
  <c r="M895" i="1" s="1"/>
  <c r="J895" i="1"/>
  <c r="I895" i="1"/>
  <c r="H895" i="1"/>
  <c r="AH894" i="1"/>
  <c r="AG894" i="1" s="1"/>
  <c r="U894" i="1"/>
  <c r="S894" i="1"/>
  <c r="R894" i="1"/>
  <c r="Q894" i="1"/>
  <c r="O894" i="1"/>
  <c r="N894" i="1"/>
  <c r="K894" i="1"/>
  <c r="M894" i="1" s="1"/>
  <c r="J894" i="1"/>
  <c r="I894" i="1"/>
  <c r="H894" i="1"/>
  <c r="AH893" i="1"/>
  <c r="AG893" i="1" s="1"/>
  <c r="U893" i="1"/>
  <c r="S893" i="1"/>
  <c r="R893" i="1"/>
  <c r="Q893" i="1"/>
  <c r="O893" i="1"/>
  <c r="N893" i="1"/>
  <c r="L893" i="1"/>
  <c r="K893" i="1"/>
  <c r="M893" i="1" s="1"/>
  <c r="J893" i="1"/>
  <c r="I893" i="1"/>
  <c r="H893" i="1"/>
  <c r="AH892" i="1"/>
  <c r="AG892" i="1" s="1"/>
  <c r="U892" i="1"/>
  <c r="S892" i="1"/>
  <c r="R892" i="1"/>
  <c r="Q892" i="1"/>
  <c r="O892" i="1"/>
  <c r="N892" i="1"/>
  <c r="L892" i="1"/>
  <c r="K892" i="1"/>
  <c r="M892" i="1" s="1"/>
  <c r="J892" i="1"/>
  <c r="I892" i="1"/>
  <c r="H892" i="1"/>
  <c r="AH891" i="1"/>
  <c r="AG891" i="1" s="1"/>
  <c r="U891" i="1"/>
  <c r="S891" i="1"/>
  <c r="R891" i="1"/>
  <c r="Q891" i="1"/>
  <c r="O891" i="1"/>
  <c r="N891" i="1"/>
  <c r="M891" i="1"/>
  <c r="L891" i="1"/>
  <c r="K891" i="1"/>
  <c r="J891" i="1"/>
  <c r="I891" i="1"/>
  <c r="H891" i="1"/>
  <c r="AH890" i="1"/>
  <c r="AG890" i="1"/>
  <c r="U890" i="1"/>
  <c r="T890" i="1" s="1"/>
  <c r="S890" i="1"/>
  <c r="R890" i="1"/>
  <c r="Q890" i="1"/>
  <c r="O890" i="1"/>
  <c r="N890" i="1"/>
  <c r="K890" i="1"/>
  <c r="J890" i="1"/>
  <c r="I890" i="1"/>
  <c r="H890" i="1"/>
  <c r="AH889" i="1"/>
  <c r="AG889" i="1" s="1"/>
  <c r="U889" i="1"/>
  <c r="T889" i="1" s="1"/>
  <c r="S889" i="1"/>
  <c r="R889" i="1"/>
  <c r="Q889" i="1"/>
  <c r="O889" i="1"/>
  <c r="N889" i="1"/>
  <c r="K889" i="1"/>
  <c r="M889" i="1" s="1"/>
  <c r="J889" i="1"/>
  <c r="I889" i="1"/>
  <c r="H889" i="1"/>
  <c r="AH888" i="1"/>
  <c r="AG888" i="1" s="1"/>
  <c r="U888" i="1"/>
  <c r="S888" i="1"/>
  <c r="R888" i="1"/>
  <c r="Q888" i="1"/>
  <c r="O888" i="1"/>
  <c r="N888" i="1"/>
  <c r="M888" i="1"/>
  <c r="K888" i="1"/>
  <c r="L888" i="1" s="1"/>
  <c r="J888" i="1"/>
  <c r="I888" i="1"/>
  <c r="H888" i="1"/>
  <c r="AH887" i="1"/>
  <c r="AG887" i="1" s="1"/>
  <c r="U887" i="1"/>
  <c r="T887" i="1" s="1"/>
  <c r="S887" i="1"/>
  <c r="R887" i="1"/>
  <c r="Q887" i="1"/>
  <c r="O887" i="1"/>
  <c r="N887" i="1"/>
  <c r="K887" i="1"/>
  <c r="J887" i="1"/>
  <c r="I887" i="1"/>
  <c r="H887" i="1"/>
  <c r="AH886" i="1"/>
  <c r="AG886" i="1"/>
  <c r="U886" i="1"/>
  <c r="S886" i="1"/>
  <c r="R886" i="1"/>
  <c r="Q886" i="1"/>
  <c r="O886" i="1"/>
  <c r="N886" i="1"/>
  <c r="M886" i="1"/>
  <c r="L886" i="1"/>
  <c r="K886" i="1"/>
  <c r="J886" i="1"/>
  <c r="I886" i="1"/>
  <c r="H886" i="1"/>
  <c r="AH885" i="1"/>
  <c r="AG885" i="1" s="1"/>
  <c r="U885" i="1"/>
  <c r="S885" i="1"/>
  <c r="R885" i="1"/>
  <c r="Q885" i="1"/>
  <c r="O885" i="1"/>
  <c r="N885" i="1"/>
  <c r="M885" i="1"/>
  <c r="K885" i="1"/>
  <c r="L885" i="1" s="1"/>
  <c r="J885" i="1"/>
  <c r="I885" i="1"/>
  <c r="H885" i="1"/>
  <c r="AH884" i="1"/>
  <c r="AG884" i="1"/>
  <c r="U884" i="1"/>
  <c r="T884" i="1" s="1"/>
  <c r="S884" i="1"/>
  <c r="R884" i="1"/>
  <c r="Q884" i="1"/>
  <c r="O884" i="1"/>
  <c r="N884" i="1"/>
  <c r="L884" i="1"/>
  <c r="K884" i="1"/>
  <c r="M884" i="1" s="1"/>
  <c r="J884" i="1"/>
  <c r="I884" i="1"/>
  <c r="H884" i="1"/>
  <c r="AH883" i="1"/>
  <c r="AG883" i="1" s="1"/>
  <c r="U883" i="1"/>
  <c r="S883" i="1"/>
  <c r="R883" i="1"/>
  <c r="Q883" i="1"/>
  <c r="O883" i="1"/>
  <c r="N883" i="1"/>
  <c r="M883" i="1"/>
  <c r="L883" i="1"/>
  <c r="K883" i="1"/>
  <c r="J883" i="1"/>
  <c r="I883" i="1"/>
  <c r="H883" i="1"/>
  <c r="AH882" i="1"/>
  <c r="AG882" i="1"/>
  <c r="U882" i="1"/>
  <c r="T882" i="1" s="1"/>
  <c r="S882" i="1"/>
  <c r="R882" i="1"/>
  <c r="Q882" i="1"/>
  <c r="O882" i="1"/>
  <c r="N882" i="1"/>
  <c r="K882" i="1"/>
  <c r="J882" i="1"/>
  <c r="I882" i="1"/>
  <c r="H882" i="1"/>
  <c r="AH881" i="1"/>
  <c r="AG881" i="1" s="1"/>
  <c r="U881" i="1"/>
  <c r="T881" i="1" s="1"/>
  <c r="S881" i="1"/>
  <c r="R881" i="1"/>
  <c r="Q881" i="1"/>
  <c r="O881" i="1"/>
  <c r="N881" i="1"/>
  <c r="L881" i="1"/>
  <c r="K881" i="1"/>
  <c r="M881" i="1" s="1"/>
  <c r="J881" i="1"/>
  <c r="I881" i="1"/>
  <c r="H881" i="1"/>
  <c r="AH880" i="1"/>
  <c r="AG880" i="1" s="1"/>
  <c r="U880" i="1"/>
  <c r="S880" i="1"/>
  <c r="R880" i="1"/>
  <c r="Q880" i="1"/>
  <c r="O880" i="1"/>
  <c r="N880" i="1"/>
  <c r="M880" i="1"/>
  <c r="L880" i="1"/>
  <c r="K880" i="1"/>
  <c r="J880" i="1"/>
  <c r="I880" i="1"/>
  <c r="H880" i="1"/>
  <c r="AH879" i="1"/>
  <c r="AG879" i="1" s="1"/>
  <c r="U879" i="1"/>
  <c r="S879" i="1"/>
  <c r="R879" i="1"/>
  <c r="Q879" i="1"/>
  <c r="O879" i="1"/>
  <c r="N879" i="1"/>
  <c r="M879" i="1"/>
  <c r="K879" i="1"/>
  <c r="L879" i="1" s="1"/>
  <c r="J879" i="1"/>
  <c r="I879" i="1"/>
  <c r="H879" i="1"/>
  <c r="AH878" i="1"/>
  <c r="AG878" i="1"/>
  <c r="U878" i="1"/>
  <c r="T878" i="1" s="1"/>
  <c r="S878" i="1"/>
  <c r="R878" i="1"/>
  <c r="Q878" i="1"/>
  <c r="O878" i="1"/>
  <c r="N878" i="1"/>
  <c r="L878" i="1"/>
  <c r="K878" i="1"/>
  <c r="M878" i="1" s="1"/>
  <c r="J878" i="1"/>
  <c r="I878" i="1"/>
  <c r="H878" i="1"/>
  <c r="AH877" i="1"/>
  <c r="AG877" i="1" s="1"/>
  <c r="U877" i="1"/>
  <c r="S877" i="1"/>
  <c r="R877" i="1"/>
  <c r="Q877" i="1"/>
  <c r="O877" i="1"/>
  <c r="N877" i="1"/>
  <c r="M877" i="1"/>
  <c r="L877" i="1"/>
  <c r="K877" i="1"/>
  <c r="J877" i="1"/>
  <c r="I877" i="1"/>
  <c r="H877" i="1"/>
  <c r="AH876" i="1"/>
  <c r="AG876" i="1" s="1"/>
  <c r="U876" i="1"/>
  <c r="S876" i="1"/>
  <c r="R876" i="1"/>
  <c r="Q876" i="1"/>
  <c r="O876" i="1"/>
  <c r="N876" i="1"/>
  <c r="M876" i="1"/>
  <c r="K876" i="1"/>
  <c r="L876" i="1" s="1"/>
  <c r="J876" i="1"/>
  <c r="I876" i="1"/>
  <c r="H876" i="1"/>
  <c r="AH875" i="1"/>
  <c r="AG875" i="1" s="1"/>
  <c r="U875" i="1"/>
  <c r="T875" i="1" s="1"/>
  <c r="S875" i="1"/>
  <c r="R875" i="1"/>
  <c r="Q875" i="1"/>
  <c r="O875" i="1"/>
  <c r="N875" i="1"/>
  <c r="K875" i="1"/>
  <c r="J875" i="1"/>
  <c r="I875" i="1"/>
  <c r="H875" i="1"/>
  <c r="AH874" i="1"/>
  <c r="AG874" i="1" s="1"/>
  <c r="U874" i="1"/>
  <c r="T874" i="1" s="1"/>
  <c r="S874" i="1"/>
  <c r="R874" i="1"/>
  <c r="Q874" i="1"/>
  <c r="O874" i="1"/>
  <c r="N874" i="1"/>
  <c r="K874" i="1"/>
  <c r="M874" i="1" s="1"/>
  <c r="J874" i="1"/>
  <c r="I874" i="1"/>
  <c r="H874" i="1"/>
  <c r="AH873" i="1"/>
  <c r="AG873" i="1" s="1"/>
  <c r="U873" i="1"/>
  <c r="S873" i="1"/>
  <c r="R873" i="1"/>
  <c r="Q873" i="1"/>
  <c r="O873" i="1"/>
  <c r="N873" i="1"/>
  <c r="M873" i="1"/>
  <c r="L873" i="1"/>
  <c r="K873" i="1"/>
  <c r="J873" i="1"/>
  <c r="I873" i="1"/>
  <c r="H873" i="1"/>
  <c r="AH872" i="1"/>
  <c r="AG872" i="1" s="1"/>
  <c r="U872" i="1"/>
  <c r="S872" i="1"/>
  <c r="R872" i="1"/>
  <c r="Q872" i="1"/>
  <c r="O872" i="1"/>
  <c r="N872" i="1"/>
  <c r="M872" i="1"/>
  <c r="K872" i="1"/>
  <c r="L872" i="1" s="1"/>
  <c r="J872" i="1"/>
  <c r="I872" i="1"/>
  <c r="H872" i="1"/>
  <c r="AH871" i="1"/>
  <c r="AG871" i="1" s="1"/>
  <c r="U871" i="1"/>
  <c r="T871" i="1" s="1"/>
  <c r="S871" i="1"/>
  <c r="R871" i="1"/>
  <c r="Q871" i="1"/>
  <c r="O871" i="1"/>
  <c r="N871" i="1"/>
  <c r="K871" i="1"/>
  <c r="J871" i="1"/>
  <c r="I871" i="1"/>
  <c r="H871" i="1"/>
  <c r="AH870" i="1"/>
  <c r="AG870" i="1" s="1"/>
  <c r="U870" i="1"/>
  <c r="T870" i="1" s="1"/>
  <c r="S870" i="1"/>
  <c r="R870" i="1"/>
  <c r="Q870" i="1"/>
  <c r="O870" i="1"/>
  <c r="N870" i="1"/>
  <c r="K870" i="1"/>
  <c r="M870" i="1" s="1"/>
  <c r="J870" i="1"/>
  <c r="I870" i="1"/>
  <c r="H870" i="1"/>
  <c r="AH869" i="1"/>
  <c r="AG869" i="1" s="1"/>
  <c r="U869" i="1"/>
  <c r="S869" i="1"/>
  <c r="R869" i="1"/>
  <c r="Q869" i="1"/>
  <c r="O869" i="1"/>
  <c r="N869" i="1"/>
  <c r="M869" i="1"/>
  <c r="L869" i="1"/>
  <c r="K869" i="1"/>
  <c r="J869" i="1"/>
  <c r="I869" i="1"/>
  <c r="H869" i="1"/>
  <c r="AH868" i="1"/>
  <c r="AG868" i="1" s="1"/>
  <c r="U868" i="1"/>
  <c r="S868" i="1"/>
  <c r="R868" i="1"/>
  <c r="Q868" i="1"/>
  <c r="O868" i="1"/>
  <c r="N868" i="1"/>
  <c r="M868" i="1"/>
  <c r="K868" i="1"/>
  <c r="L868" i="1" s="1"/>
  <c r="J868" i="1"/>
  <c r="I868" i="1"/>
  <c r="H868" i="1"/>
  <c r="AH867" i="1"/>
  <c r="AG867" i="1" s="1"/>
  <c r="U867" i="1"/>
  <c r="T867" i="1" s="1"/>
  <c r="S867" i="1"/>
  <c r="R867" i="1"/>
  <c r="Q867" i="1"/>
  <c r="O867" i="1"/>
  <c r="N867" i="1"/>
  <c r="K867" i="1"/>
  <c r="J867" i="1"/>
  <c r="I867" i="1"/>
  <c r="H867" i="1"/>
  <c r="AH866" i="1"/>
  <c r="AG866" i="1" s="1"/>
  <c r="U866" i="1"/>
  <c r="T866" i="1" s="1"/>
  <c r="S866" i="1"/>
  <c r="R866" i="1"/>
  <c r="Q866" i="1"/>
  <c r="O866" i="1"/>
  <c r="N866" i="1"/>
  <c r="K866" i="1"/>
  <c r="M866" i="1" s="1"/>
  <c r="J866" i="1"/>
  <c r="I866" i="1"/>
  <c r="H866" i="1"/>
  <c r="AH865" i="1"/>
  <c r="AG865" i="1" s="1"/>
  <c r="U865" i="1"/>
  <c r="S865" i="1"/>
  <c r="R865" i="1"/>
  <c r="Q865" i="1"/>
  <c r="O865" i="1"/>
  <c r="N865" i="1"/>
  <c r="M865" i="1"/>
  <c r="L865" i="1"/>
  <c r="K865" i="1"/>
  <c r="J865" i="1"/>
  <c r="I865" i="1"/>
  <c r="H865" i="1"/>
  <c r="AH864" i="1"/>
  <c r="AG864" i="1"/>
  <c r="U864" i="1"/>
  <c r="T864" i="1" s="1"/>
  <c r="S864" i="1"/>
  <c r="R864" i="1"/>
  <c r="Q864" i="1"/>
  <c r="O864" i="1"/>
  <c r="N864" i="1"/>
  <c r="K864" i="1"/>
  <c r="J864" i="1"/>
  <c r="I864" i="1"/>
  <c r="H864" i="1"/>
  <c r="AH863" i="1"/>
  <c r="AG863" i="1" s="1"/>
  <c r="U863" i="1"/>
  <c r="T863" i="1" s="1"/>
  <c r="S863" i="1"/>
  <c r="R863" i="1"/>
  <c r="Q863" i="1"/>
  <c r="O863" i="1"/>
  <c r="N863" i="1"/>
  <c r="K863" i="1"/>
  <c r="M863" i="1" s="1"/>
  <c r="J863" i="1"/>
  <c r="I863" i="1"/>
  <c r="H863" i="1"/>
  <c r="AH862" i="1"/>
  <c r="AG862" i="1" s="1"/>
  <c r="U862" i="1"/>
  <c r="S862" i="1"/>
  <c r="R862" i="1"/>
  <c r="Q862" i="1"/>
  <c r="O862" i="1"/>
  <c r="N862" i="1"/>
  <c r="M862" i="1"/>
  <c r="L862" i="1"/>
  <c r="K862" i="1"/>
  <c r="J862" i="1"/>
  <c r="I862" i="1"/>
  <c r="H862" i="1"/>
  <c r="AH861" i="1"/>
  <c r="AG861" i="1" s="1"/>
  <c r="U861" i="1"/>
  <c r="S861" i="1"/>
  <c r="R861" i="1"/>
  <c r="Q861" i="1"/>
  <c r="O861" i="1"/>
  <c r="N861" i="1"/>
  <c r="M861" i="1"/>
  <c r="K861" i="1"/>
  <c r="J861" i="1"/>
  <c r="I861" i="1"/>
  <c r="H861" i="1"/>
  <c r="AH860" i="1"/>
  <c r="AG860" i="1"/>
  <c r="U860" i="1"/>
  <c r="T860" i="1" s="1"/>
  <c r="S860" i="1"/>
  <c r="R860" i="1"/>
  <c r="Q860" i="1"/>
  <c r="O860" i="1"/>
  <c r="N860" i="1"/>
  <c r="K860" i="1"/>
  <c r="M860" i="1" s="1"/>
  <c r="J860" i="1"/>
  <c r="I860" i="1"/>
  <c r="H860" i="1"/>
  <c r="AH859" i="1"/>
  <c r="AG859" i="1" s="1"/>
  <c r="U859" i="1"/>
  <c r="S859" i="1"/>
  <c r="R859" i="1"/>
  <c r="Q859" i="1"/>
  <c r="O859" i="1"/>
  <c r="N859" i="1"/>
  <c r="M859" i="1"/>
  <c r="L859" i="1"/>
  <c r="K859" i="1"/>
  <c r="J859" i="1"/>
  <c r="I859" i="1"/>
  <c r="H859" i="1"/>
  <c r="AH858" i="1"/>
  <c r="AG858" i="1" s="1"/>
  <c r="U858" i="1"/>
  <c r="S858" i="1"/>
  <c r="R858" i="1"/>
  <c r="Q858" i="1"/>
  <c r="O858" i="1"/>
  <c r="N858" i="1"/>
  <c r="M858" i="1"/>
  <c r="K858" i="1"/>
  <c r="J858" i="1"/>
  <c r="I858" i="1"/>
  <c r="H858" i="1"/>
  <c r="AH857" i="1"/>
  <c r="AG857" i="1" s="1"/>
  <c r="U857" i="1"/>
  <c r="T857" i="1" s="1"/>
  <c r="S857" i="1"/>
  <c r="R857" i="1"/>
  <c r="Q857" i="1"/>
  <c r="O857" i="1"/>
  <c r="N857" i="1"/>
  <c r="K857" i="1"/>
  <c r="J857" i="1"/>
  <c r="I857" i="1"/>
  <c r="H857" i="1"/>
  <c r="AH856" i="1"/>
  <c r="AG856" i="1" s="1"/>
  <c r="U856" i="1"/>
  <c r="S856" i="1"/>
  <c r="R856" i="1"/>
  <c r="Q856" i="1"/>
  <c r="O856" i="1"/>
  <c r="N856" i="1"/>
  <c r="M856" i="1"/>
  <c r="L856" i="1"/>
  <c r="K856" i="1"/>
  <c r="J856" i="1"/>
  <c r="I856" i="1"/>
  <c r="H856" i="1"/>
  <c r="AH855" i="1"/>
  <c r="AG855" i="1" s="1"/>
  <c r="U855" i="1"/>
  <c r="S855" i="1"/>
  <c r="R855" i="1"/>
  <c r="Q855" i="1"/>
  <c r="O855" i="1"/>
  <c r="N855" i="1"/>
  <c r="M855" i="1"/>
  <c r="K855" i="1"/>
  <c r="L855" i="1" s="1"/>
  <c r="J855" i="1"/>
  <c r="I855" i="1"/>
  <c r="H855" i="1"/>
  <c r="AH854" i="1"/>
  <c r="AG854" i="1" s="1"/>
  <c r="U854" i="1"/>
  <c r="T854" i="1" s="1"/>
  <c r="S854" i="1"/>
  <c r="R854" i="1"/>
  <c r="Q854" i="1"/>
  <c r="O854" i="1"/>
  <c r="N854" i="1"/>
  <c r="K854" i="1"/>
  <c r="J854" i="1"/>
  <c r="I854" i="1"/>
  <c r="H854" i="1"/>
  <c r="AH853" i="1"/>
  <c r="AG853" i="1" s="1"/>
  <c r="U853" i="1"/>
  <c r="T853" i="1" s="1"/>
  <c r="S853" i="1"/>
  <c r="R853" i="1"/>
  <c r="Q853" i="1"/>
  <c r="O853" i="1"/>
  <c r="N853" i="1"/>
  <c r="K853" i="1"/>
  <c r="M853" i="1" s="1"/>
  <c r="J853" i="1"/>
  <c r="I853" i="1"/>
  <c r="H853" i="1"/>
  <c r="AH852" i="1"/>
  <c r="AG852" i="1" s="1"/>
  <c r="U852" i="1"/>
  <c r="S852" i="1"/>
  <c r="R852" i="1"/>
  <c r="Q852" i="1"/>
  <c r="O852" i="1"/>
  <c r="N852" i="1"/>
  <c r="M852" i="1"/>
  <c r="K852" i="1"/>
  <c r="L852" i="1" s="1"/>
  <c r="J852" i="1"/>
  <c r="I852" i="1"/>
  <c r="H852" i="1"/>
  <c r="AH851" i="1"/>
  <c r="AG851" i="1" s="1"/>
  <c r="U851" i="1"/>
  <c r="T851" i="1" s="1"/>
  <c r="S851" i="1"/>
  <c r="R851" i="1"/>
  <c r="Q851" i="1"/>
  <c r="O851" i="1"/>
  <c r="N851" i="1"/>
  <c r="K851" i="1"/>
  <c r="J851" i="1"/>
  <c r="I851" i="1"/>
  <c r="H851" i="1"/>
  <c r="AH850" i="1"/>
  <c r="AG850" i="1" s="1"/>
  <c r="U850" i="1"/>
  <c r="T850" i="1" s="1"/>
  <c r="S850" i="1"/>
  <c r="R850" i="1"/>
  <c r="Q850" i="1"/>
  <c r="O850" i="1"/>
  <c r="N850" i="1"/>
  <c r="K850" i="1"/>
  <c r="M850" i="1" s="1"/>
  <c r="J850" i="1"/>
  <c r="I850" i="1"/>
  <c r="H850" i="1"/>
  <c r="AH849" i="1"/>
  <c r="AG849" i="1" s="1"/>
  <c r="U849" i="1"/>
  <c r="S849" i="1"/>
  <c r="R849" i="1"/>
  <c r="Q849" i="1"/>
  <c r="O849" i="1"/>
  <c r="N849" i="1"/>
  <c r="M849" i="1"/>
  <c r="L849" i="1"/>
  <c r="K849" i="1"/>
  <c r="J849" i="1"/>
  <c r="I849" i="1"/>
  <c r="H849" i="1"/>
  <c r="AH848" i="1"/>
  <c r="AG848" i="1"/>
  <c r="U848" i="1"/>
  <c r="T848" i="1" s="1"/>
  <c r="S848" i="1"/>
  <c r="R848" i="1"/>
  <c r="Q848" i="1"/>
  <c r="O848" i="1"/>
  <c r="N848" i="1"/>
  <c r="K848" i="1"/>
  <c r="J848" i="1"/>
  <c r="I848" i="1"/>
  <c r="H848" i="1"/>
  <c r="AH847" i="1"/>
  <c r="AG847" i="1" s="1"/>
  <c r="U847" i="1"/>
  <c r="T847" i="1" s="1"/>
  <c r="S847" i="1"/>
  <c r="R847" i="1"/>
  <c r="Q847" i="1"/>
  <c r="O847" i="1"/>
  <c r="N847" i="1"/>
  <c r="K847" i="1"/>
  <c r="M847" i="1" s="1"/>
  <c r="J847" i="1"/>
  <c r="I847" i="1"/>
  <c r="H847" i="1"/>
  <c r="AH846" i="1"/>
  <c r="AG846" i="1" s="1"/>
  <c r="U846" i="1"/>
  <c r="S846" i="1"/>
  <c r="R846" i="1"/>
  <c r="Q846" i="1"/>
  <c r="O846" i="1"/>
  <c r="N846" i="1"/>
  <c r="M846" i="1"/>
  <c r="L846" i="1"/>
  <c r="K846" i="1"/>
  <c r="J846" i="1"/>
  <c r="I846" i="1"/>
  <c r="H846" i="1"/>
  <c r="AH845" i="1"/>
  <c r="AG845" i="1" s="1"/>
  <c r="U845" i="1"/>
  <c r="S845" i="1"/>
  <c r="R845" i="1"/>
  <c r="Q845" i="1"/>
  <c r="O845" i="1"/>
  <c r="N845" i="1"/>
  <c r="M845" i="1"/>
  <c r="K845" i="1"/>
  <c r="L845" i="1" s="1"/>
  <c r="J845" i="1"/>
  <c r="I845" i="1"/>
  <c r="H845" i="1"/>
  <c r="AH844" i="1"/>
  <c r="AG844" i="1" s="1"/>
  <c r="U844" i="1"/>
  <c r="T844" i="1" s="1"/>
  <c r="S844" i="1"/>
  <c r="R844" i="1"/>
  <c r="Q844" i="1"/>
  <c r="O844" i="1"/>
  <c r="N844" i="1"/>
  <c r="K844" i="1"/>
  <c r="J844" i="1"/>
  <c r="I844" i="1"/>
  <c r="H844" i="1"/>
  <c r="AH843" i="1"/>
  <c r="AG843" i="1" s="1"/>
  <c r="U843" i="1"/>
  <c r="T843" i="1" s="1"/>
  <c r="S843" i="1"/>
  <c r="R843" i="1"/>
  <c r="Q843" i="1"/>
  <c r="O843" i="1"/>
  <c r="N843" i="1"/>
  <c r="K843" i="1"/>
  <c r="M843" i="1" s="1"/>
  <c r="J843" i="1"/>
  <c r="I843" i="1"/>
  <c r="H843" i="1"/>
  <c r="AH842" i="1"/>
  <c r="AG842" i="1" s="1"/>
  <c r="U842" i="1"/>
  <c r="S842" i="1"/>
  <c r="R842" i="1"/>
  <c r="Q842" i="1"/>
  <c r="O842" i="1"/>
  <c r="N842" i="1"/>
  <c r="M842" i="1"/>
  <c r="L842" i="1"/>
  <c r="K842" i="1"/>
  <c r="J842" i="1"/>
  <c r="I842" i="1"/>
  <c r="H842" i="1"/>
  <c r="AH841" i="1"/>
  <c r="AG841" i="1" s="1"/>
  <c r="U841" i="1"/>
  <c r="S841" i="1"/>
  <c r="R841" i="1"/>
  <c r="Q841" i="1"/>
  <c r="O841" i="1"/>
  <c r="N841" i="1"/>
  <c r="M841" i="1"/>
  <c r="K841" i="1"/>
  <c r="L841" i="1" s="1"/>
  <c r="J841" i="1"/>
  <c r="I841" i="1"/>
  <c r="H841" i="1"/>
  <c r="AH840" i="1"/>
  <c r="AG840" i="1" s="1"/>
  <c r="U840" i="1"/>
  <c r="T840" i="1" s="1"/>
  <c r="S840" i="1"/>
  <c r="R840" i="1"/>
  <c r="Q840" i="1"/>
  <c r="O840" i="1"/>
  <c r="N840" i="1"/>
  <c r="K840" i="1"/>
  <c r="J840" i="1"/>
  <c r="I840" i="1"/>
  <c r="H840" i="1"/>
  <c r="AH839" i="1"/>
  <c r="AG839" i="1" s="1"/>
  <c r="U839" i="1"/>
  <c r="T839" i="1" s="1"/>
  <c r="S839" i="1"/>
  <c r="R839" i="1"/>
  <c r="Q839" i="1"/>
  <c r="O839" i="1"/>
  <c r="N839" i="1"/>
  <c r="K839" i="1"/>
  <c r="M839" i="1" s="1"/>
  <c r="J839" i="1"/>
  <c r="I839" i="1"/>
  <c r="H839" i="1"/>
  <c r="AH838" i="1"/>
  <c r="AG838" i="1" s="1"/>
  <c r="U838" i="1"/>
  <c r="S838" i="1"/>
  <c r="R838" i="1"/>
  <c r="Q838" i="1"/>
  <c r="O838" i="1"/>
  <c r="N838" i="1"/>
  <c r="M838" i="1"/>
  <c r="L838" i="1"/>
  <c r="K838" i="1"/>
  <c r="J838" i="1"/>
  <c r="I838" i="1"/>
  <c r="H838" i="1"/>
  <c r="AH837" i="1"/>
  <c r="AG837" i="1" s="1"/>
  <c r="U837" i="1"/>
  <c r="S837" i="1"/>
  <c r="R837" i="1"/>
  <c r="Q837" i="1"/>
  <c r="O837" i="1"/>
  <c r="N837" i="1"/>
  <c r="M837" i="1"/>
  <c r="K837" i="1"/>
  <c r="L837" i="1" s="1"/>
  <c r="J837" i="1"/>
  <c r="I837" i="1"/>
  <c r="H837" i="1"/>
  <c r="AH836" i="1"/>
  <c r="AG836" i="1" s="1"/>
  <c r="U836" i="1"/>
  <c r="T836" i="1" s="1"/>
  <c r="S836" i="1"/>
  <c r="R836" i="1"/>
  <c r="Q836" i="1"/>
  <c r="O836" i="1"/>
  <c r="N836" i="1"/>
  <c r="K836" i="1"/>
  <c r="J836" i="1"/>
  <c r="I836" i="1"/>
  <c r="H836" i="1"/>
  <c r="AH835" i="1"/>
  <c r="AG835" i="1" s="1"/>
  <c r="U835" i="1"/>
  <c r="T835" i="1" s="1"/>
  <c r="S835" i="1"/>
  <c r="R835" i="1"/>
  <c r="Q835" i="1"/>
  <c r="O835" i="1"/>
  <c r="N835" i="1"/>
  <c r="K835" i="1"/>
  <c r="M835" i="1" s="1"/>
  <c r="J835" i="1"/>
  <c r="I835" i="1"/>
  <c r="H835" i="1"/>
  <c r="AH834" i="1"/>
  <c r="AG834" i="1" s="1"/>
  <c r="U834" i="1"/>
  <c r="S834" i="1"/>
  <c r="R834" i="1"/>
  <c r="Q834" i="1"/>
  <c r="O834" i="1"/>
  <c r="N834" i="1"/>
  <c r="M834" i="1"/>
  <c r="L834" i="1"/>
  <c r="K834" i="1"/>
  <c r="J834" i="1"/>
  <c r="I834" i="1"/>
  <c r="H834" i="1"/>
  <c r="AH833" i="1"/>
  <c r="AG833" i="1" s="1"/>
  <c r="U833" i="1"/>
  <c r="S833" i="1"/>
  <c r="R833" i="1"/>
  <c r="Q833" i="1"/>
  <c r="O833" i="1"/>
  <c r="N833" i="1"/>
  <c r="M833" i="1"/>
  <c r="K833" i="1"/>
  <c r="L833" i="1" s="1"/>
  <c r="J833" i="1"/>
  <c r="I833" i="1"/>
  <c r="H833" i="1"/>
  <c r="AH832" i="1"/>
  <c r="AG832" i="1"/>
  <c r="U832" i="1"/>
  <c r="T832" i="1" s="1"/>
  <c r="S832" i="1"/>
  <c r="R832" i="1"/>
  <c r="Q832" i="1"/>
  <c r="O832" i="1"/>
  <c r="N832" i="1"/>
  <c r="K832" i="1"/>
  <c r="M832" i="1" s="1"/>
  <c r="J832" i="1"/>
  <c r="I832" i="1"/>
  <c r="H832" i="1"/>
  <c r="AH831" i="1"/>
  <c r="AG831" i="1" s="1"/>
  <c r="U831" i="1"/>
  <c r="S831" i="1"/>
  <c r="R831" i="1"/>
  <c r="Q831" i="1"/>
  <c r="O831" i="1"/>
  <c r="N831" i="1"/>
  <c r="M831" i="1"/>
  <c r="L831" i="1"/>
  <c r="K831" i="1"/>
  <c r="J831" i="1"/>
  <c r="I831" i="1"/>
  <c r="H831" i="1"/>
  <c r="AH830" i="1"/>
  <c r="AG830" i="1" s="1"/>
  <c r="U830" i="1"/>
  <c r="S830" i="1"/>
  <c r="R830" i="1"/>
  <c r="Q830" i="1"/>
  <c r="O830" i="1"/>
  <c r="N830" i="1"/>
  <c r="M830" i="1"/>
  <c r="K830" i="1"/>
  <c r="J830" i="1"/>
  <c r="I830" i="1"/>
  <c r="H830" i="1"/>
  <c r="AH829" i="1"/>
  <c r="AG829" i="1" s="1"/>
  <c r="U829" i="1"/>
  <c r="T829" i="1" s="1"/>
  <c r="S829" i="1"/>
  <c r="R829" i="1"/>
  <c r="Q829" i="1"/>
  <c r="O829" i="1"/>
  <c r="N829" i="1"/>
  <c r="K829" i="1"/>
  <c r="J829" i="1"/>
  <c r="I829" i="1"/>
  <c r="H829" i="1"/>
  <c r="AH828" i="1"/>
  <c r="AG828" i="1" s="1"/>
  <c r="U828" i="1"/>
  <c r="S828" i="1"/>
  <c r="R828" i="1"/>
  <c r="Q828" i="1"/>
  <c r="O828" i="1"/>
  <c r="N828" i="1"/>
  <c r="M828" i="1"/>
  <c r="L828" i="1"/>
  <c r="K828" i="1"/>
  <c r="J828" i="1"/>
  <c r="I828" i="1"/>
  <c r="H828" i="1"/>
  <c r="AH827" i="1"/>
  <c r="AG827" i="1" s="1"/>
  <c r="U827" i="1"/>
  <c r="S827" i="1"/>
  <c r="R827" i="1"/>
  <c r="Q827" i="1"/>
  <c r="O827" i="1"/>
  <c r="N827" i="1"/>
  <c r="M827" i="1"/>
  <c r="K827" i="1"/>
  <c r="L827" i="1" s="1"/>
  <c r="J827" i="1"/>
  <c r="I827" i="1"/>
  <c r="H827" i="1"/>
  <c r="AH826" i="1"/>
  <c r="AG826" i="1" s="1"/>
  <c r="U826" i="1"/>
  <c r="T826" i="1" s="1"/>
  <c r="S826" i="1"/>
  <c r="R826" i="1"/>
  <c r="Q826" i="1"/>
  <c r="O826" i="1"/>
  <c r="N826" i="1"/>
  <c r="K826" i="1"/>
  <c r="M826" i="1" s="1"/>
  <c r="J826" i="1"/>
  <c r="I826" i="1"/>
  <c r="H826" i="1"/>
  <c r="AH825" i="1"/>
  <c r="AG825" i="1" s="1"/>
  <c r="U825" i="1"/>
  <c r="S825" i="1"/>
  <c r="R825" i="1"/>
  <c r="Q825" i="1"/>
  <c r="O825" i="1"/>
  <c r="N825" i="1"/>
  <c r="L825" i="1"/>
  <c r="K825" i="1"/>
  <c r="M825" i="1" s="1"/>
  <c r="J825" i="1"/>
  <c r="I825" i="1"/>
  <c r="H825" i="1"/>
  <c r="AH824" i="1"/>
  <c r="AG824" i="1" s="1"/>
  <c r="U824" i="1"/>
  <c r="S824" i="1"/>
  <c r="R824" i="1"/>
  <c r="Q824" i="1"/>
  <c r="O824" i="1"/>
  <c r="N824" i="1"/>
  <c r="M824" i="1"/>
  <c r="K824" i="1"/>
  <c r="J824" i="1"/>
  <c r="I824" i="1"/>
  <c r="H824" i="1"/>
  <c r="AH823" i="1"/>
  <c r="AG823" i="1" s="1"/>
  <c r="U823" i="1"/>
  <c r="T823" i="1" s="1"/>
  <c r="S823" i="1"/>
  <c r="R823" i="1"/>
  <c r="Q823" i="1"/>
  <c r="O823" i="1"/>
  <c r="N823" i="1"/>
  <c r="L823" i="1"/>
  <c r="K823" i="1"/>
  <c r="M823" i="1" s="1"/>
  <c r="J823" i="1"/>
  <c r="I823" i="1"/>
  <c r="H823" i="1"/>
  <c r="AH822" i="1"/>
  <c r="AG822" i="1"/>
  <c r="U822" i="1"/>
  <c r="S822" i="1"/>
  <c r="R822" i="1"/>
  <c r="Q822" i="1"/>
  <c r="O822" i="1"/>
  <c r="N822" i="1"/>
  <c r="M822" i="1"/>
  <c r="L822" i="1"/>
  <c r="K822" i="1"/>
  <c r="J822" i="1"/>
  <c r="I822" i="1"/>
  <c r="H822" i="1"/>
  <c r="AH821" i="1"/>
  <c r="AG821" i="1" s="1"/>
  <c r="U821" i="1"/>
  <c r="S821" i="1"/>
  <c r="R821" i="1"/>
  <c r="Q821" i="1"/>
  <c r="O821" i="1"/>
  <c r="N821" i="1"/>
  <c r="M821" i="1"/>
  <c r="K821" i="1"/>
  <c r="L821" i="1" s="1"/>
  <c r="J821" i="1"/>
  <c r="I821" i="1"/>
  <c r="H821" i="1"/>
  <c r="AH820" i="1"/>
  <c r="AG820" i="1"/>
  <c r="U820" i="1"/>
  <c r="T820" i="1" s="1"/>
  <c r="S820" i="1"/>
  <c r="R820" i="1"/>
  <c r="Q820" i="1"/>
  <c r="O820" i="1"/>
  <c r="N820" i="1"/>
  <c r="K820" i="1"/>
  <c r="M820" i="1" s="1"/>
  <c r="J820" i="1"/>
  <c r="I820" i="1"/>
  <c r="H820" i="1"/>
  <c r="AH819" i="1"/>
  <c r="AG819" i="1" s="1"/>
  <c r="U819" i="1"/>
  <c r="S819" i="1"/>
  <c r="R819" i="1"/>
  <c r="Q819" i="1"/>
  <c r="O819" i="1"/>
  <c r="N819" i="1"/>
  <c r="M819" i="1"/>
  <c r="L819" i="1"/>
  <c r="K819" i="1"/>
  <c r="J819" i="1"/>
  <c r="I819" i="1"/>
  <c r="H819" i="1"/>
  <c r="AH818" i="1"/>
  <c r="AG818" i="1" s="1"/>
  <c r="U818" i="1"/>
  <c r="S818" i="1"/>
  <c r="R818" i="1"/>
  <c r="Q818" i="1"/>
  <c r="O818" i="1"/>
  <c r="N818" i="1"/>
  <c r="M818" i="1"/>
  <c r="K818" i="1"/>
  <c r="J818" i="1"/>
  <c r="I818" i="1"/>
  <c r="H818" i="1"/>
  <c r="AH817" i="1"/>
  <c r="AG817" i="1" s="1"/>
  <c r="U817" i="1"/>
  <c r="T817" i="1" s="1"/>
  <c r="S817" i="1"/>
  <c r="R817" i="1"/>
  <c r="Q817" i="1"/>
  <c r="O817" i="1"/>
  <c r="N817" i="1"/>
  <c r="L817" i="1"/>
  <c r="K817" i="1"/>
  <c r="M817" i="1" s="1"/>
  <c r="J817" i="1"/>
  <c r="I817" i="1"/>
  <c r="H817" i="1"/>
  <c r="AH816" i="1"/>
  <c r="AG816" i="1"/>
  <c r="U816" i="1"/>
  <c r="S816" i="1"/>
  <c r="R816" i="1"/>
  <c r="Q816" i="1"/>
  <c r="O816" i="1"/>
  <c r="N816" i="1"/>
  <c r="M816" i="1"/>
  <c r="K816" i="1"/>
  <c r="J816" i="1"/>
  <c r="L816" i="1" s="1"/>
  <c r="I816" i="1"/>
  <c r="H816" i="1"/>
  <c r="AH815" i="1"/>
  <c r="AG815" i="1" s="1"/>
  <c r="U815" i="1"/>
  <c r="S815" i="1"/>
  <c r="R815" i="1"/>
  <c r="Q815" i="1"/>
  <c r="O815" i="1"/>
  <c r="N815" i="1"/>
  <c r="M815" i="1"/>
  <c r="K815" i="1"/>
  <c r="J815" i="1"/>
  <c r="I815" i="1"/>
  <c r="H815" i="1"/>
  <c r="AH814" i="1"/>
  <c r="AG814" i="1"/>
  <c r="U814" i="1"/>
  <c r="T814" i="1" s="1"/>
  <c r="S814" i="1"/>
  <c r="R814" i="1"/>
  <c r="Q814" i="1"/>
  <c r="O814" i="1"/>
  <c r="N814" i="1"/>
  <c r="K814" i="1"/>
  <c r="M814" i="1" s="1"/>
  <c r="J814" i="1"/>
  <c r="I814" i="1"/>
  <c r="H814" i="1"/>
  <c r="AH813" i="1"/>
  <c r="AG813" i="1" s="1"/>
  <c r="U813" i="1"/>
  <c r="S813" i="1"/>
  <c r="R813" i="1"/>
  <c r="Q813" i="1"/>
  <c r="O813" i="1"/>
  <c r="N813" i="1"/>
  <c r="M813" i="1"/>
  <c r="K813" i="1"/>
  <c r="J813" i="1"/>
  <c r="L813" i="1" s="1"/>
  <c r="I813" i="1"/>
  <c r="H813" i="1"/>
  <c r="AH812" i="1"/>
  <c r="AG812" i="1"/>
  <c r="U812" i="1"/>
  <c r="T812" i="1" s="1"/>
  <c r="S812" i="1"/>
  <c r="R812" i="1"/>
  <c r="Q812" i="1"/>
  <c r="O812" i="1"/>
  <c r="N812" i="1"/>
  <c r="K812" i="1"/>
  <c r="J812" i="1"/>
  <c r="I812" i="1"/>
  <c r="H812" i="1"/>
  <c r="AH811" i="1"/>
  <c r="AG811" i="1" s="1"/>
  <c r="U811" i="1"/>
  <c r="T811" i="1" s="1"/>
  <c r="S811" i="1"/>
  <c r="R811" i="1"/>
  <c r="Q811" i="1"/>
  <c r="O811" i="1"/>
  <c r="N811" i="1"/>
  <c r="K811" i="1"/>
  <c r="M811" i="1" s="1"/>
  <c r="J811" i="1"/>
  <c r="I811" i="1"/>
  <c r="H811" i="1"/>
  <c r="AH810" i="1"/>
  <c r="AG810" i="1" s="1"/>
  <c r="U810" i="1"/>
  <c r="S810" i="1"/>
  <c r="R810" i="1"/>
  <c r="Q810" i="1"/>
  <c r="O810" i="1"/>
  <c r="N810" i="1"/>
  <c r="M810" i="1"/>
  <c r="L810" i="1"/>
  <c r="K810" i="1"/>
  <c r="J810" i="1"/>
  <c r="I810" i="1"/>
  <c r="H810" i="1"/>
  <c r="AH809" i="1"/>
  <c r="AG809" i="1"/>
  <c r="U809" i="1"/>
  <c r="T809" i="1" s="1"/>
  <c r="S809" i="1"/>
  <c r="R809" i="1"/>
  <c r="Q809" i="1"/>
  <c r="O809" i="1"/>
  <c r="N809" i="1"/>
  <c r="K809" i="1"/>
  <c r="J809" i="1"/>
  <c r="I809" i="1"/>
  <c r="H809" i="1"/>
  <c r="AH808" i="1"/>
  <c r="AG808" i="1" s="1"/>
  <c r="U808" i="1"/>
  <c r="S808" i="1"/>
  <c r="R808" i="1"/>
  <c r="Q808" i="1"/>
  <c r="O808" i="1"/>
  <c r="N808" i="1"/>
  <c r="M808" i="1"/>
  <c r="L808" i="1"/>
  <c r="K808" i="1"/>
  <c r="J808" i="1"/>
  <c r="I808" i="1"/>
  <c r="H808" i="1"/>
  <c r="AH807" i="1"/>
  <c r="AG807" i="1" s="1"/>
  <c r="U807" i="1"/>
  <c r="T807" i="1" s="1"/>
  <c r="S807" i="1"/>
  <c r="R807" i="1"/>
  <c r="Q807" i="1"/>
  <c r="O807" i="1"/>
  <c r="N807" i="1"/>
  <c r="M807" i="1"/>
  <c r="K807" i="1"/>
  <c r="J807" i="1"/>
  <c r="I807" i="1"/>
  <c r="H807" i="1"/>
  <c r="AH806" i="1"/>
  <c r="AG806" i="1"/>
  <c r="U806" i="1"/>
  <c r="S806" i="1"/>
  <c r="R806" i="1"/>
  <c r="Q806" i="1"/>
  <c r="O806" i="1"/>
  <c r="N806" i="1"/>
  <c r="K806" i="1"/>
  <c r="M806" i="1" s="1"/>
  <c r="J806" i="1"/>
  <c r="I806" i="1"/>
  <c r="H806" i="1"/>
  <c r="AH805" i="1"/>
  <c r="AG805" i="1" s="1"/>
  <c r="U805" i="1"/>
  <c r="S805" i="1"/>
  <c r="R805" i="1"/>
  <c r="Q805" i="1"/>
  <c r="O805" i="1"/>
  <c r="N805" i="1"/>
  <c r="M805" i="1"/>
  <c r="L805" i="1"/>
  <c r="K805" i="1"/>
  <c r="J805" i="1"/>
  <c r="I805" i="1"/>
  <c r="H805" i="1"/>
  <c r="AH804" i="1"/>
  <c r="AG804" i="1"/>
  <c r="U804" i="1"/>
  <c r="T804" i="1" s="1"/>
  <c r="S804" i="1"/>
  <c r="R804" i="1"/>
  <c r="Q804" i="1"/>
  <c r="O804" i="1"/>
  <c r="N804" i="1"/>
  <c r="K804" i="1"/>
  <c r="M804" i="1" s="1"/>
  <c r="J804" i="1"/>
  <c r="I804" i="1"/>
  <c r="H804" i="1"/>
  <c r="AH803" i="1"/>
  <c r="AG803" i="1" s="1"/>
  <c r="U803" i="1"/>
  <c r="S803" i="1"/>
  <c r="R803" i="1"/>
  <c r="Q803" i="1"/>
  <c r="O803" i="1"/>
  <c r="N803" i="1"/>
  <c r="L803" i="1"/>
  <c r="K803" i="1"/>
  <c r="M803" i="1" s="1"/>
  <c r="J803" i="1"/>
  <c r="I803" i="1"/>
  <c r="H803" i="1"/>
  <c r="AH802" i="1"/>
  <c r="AG802" i="1" s="1"/>
  <c r="U802" i="1"/>
  <c r="S802" i="1"/>
  <c r="R802" i="1"/>
  <c r="Q802" i="1"/>
  <c r="O802" i="1"/>
  <c r="N802" i="1"/>
  <c r="M802" i="1"/>
  <c r="L802" i="1"/>
  <c r="K802" i="1"/>
  <c r="J802" i="1"/>
  <c r="I802" i="1"/>
  <c r="H802" i="1"/>
  <c r="AH801" i="1"/>
  <c r="AG801" i="1" s="1"/>
  <c r="U801" i="1"/>
  <c r="S801" i="1"/>
  <c r="R801" i="1"/>
  <c r="Q801" i="1"/>
  <c r="O801" i="1"/>
  <c r="N801" i="1"/>
  <c r="K801" i="1"/>
  <c r="J801" i="1"/>
  <c r="I801" i="1"/>
  <c r="H801" i="1"/>
  <c r="AH800" i="1"/>
  <c r="AG800" i="1"/>
  <c r="U800" i="1"/>
  <c r="T800" i="1" s="1"/>
  <c r="S800" i="1"/>
  <c r="R800" i="1"/>
  <c r="Q800" i="1"/>
  <c r="O800" i="1"/>
  <c r="N800" i="1"/>
  <c r="K800" i="1"/>
  <c r="M800" i="1" s="1"/>
  <c r="J800" i="1"/>
  <c r="I800" i="1"/>
  <c r="H800" i="1"/>
  <c r="AH799" i="1"/>
  <c r="AG799" i="1" s="1"/>
  <c r="U799" i="1"/>
  <c r="S799" i="1"/>
  <c r="R799" i="1"/>
  <c r="Q799" i="1"/>
  <c r="O799" i="1"/>
  <c r="N799" i="1"/>
  <c r="M799" i="1"/>
  <c r="L799" i="1"/>
  <c r="K799" i="1"/>
  <c r="J799" i="1"/>
  <c r="I799" i="1"/>
  <c r="H799" i="1"/>
  <c r="AH798" i="1"/>
  <c r="AG798" i="1"/>
  <c r="U798" i="1"/>
  <c r="S798" i="1"/>
  <c r="R798" i="1"/>
  <c r="Q798" i="1"/>
  <c r="O798" i="1"/>
  <c r="N798" i="1"/>
  <c r="L798" i="1"/>
  <c r="K798" i="1"/>
  <c r="M798" i="1" s="1"/>
  <c r="J798" i="1"/>
  <c r="I798" i="1"/>
  <c r="H798" i="1"/>
  <c r="AH797" i="1"/>
  <c r="AG797" i="1" s="1"/>
  <c r="U797" i="1"/>
  <c r="S797" i="1"/>
  <c r="R797" i="1"/>
  <c r="Q797" i="1"/>
  <c r="O797" i="1"/>
  <c r="N797" i="1"/>
  <c r="K797" i="1"/>
  <c r="M797" i="1" s="1"/>
  <c r="J797" i="1"/>
  <c r="I797" i="1"/>
  <c r="H797" i="1"/>
  <c r="AH796" i="1"/>
  <c r="AG796" i="1" s="1"/>
  <c r="R796" i="1" s="1"/>
  <c r="U796" i="1"/>
  <c r="Q796" i="1"/>
  <c r="O796" i="1"/>
  <c r="N796" i="1"/>
  <c r="K796" i="1"/>
  <c r="J796" i="1"/>
  <c r="H796" i="1"/>
  <c r="I796" i="1" s="1"/>
  <c r="AH795" i="1"/>
  <c r="AG795" i="1"/>
  <c r="U795" i="1"/>
  <c r="R795" i="1"/>
  <c r="Q795" i="1"/>
  <c r="O795" i="1"/>
  <c r="N795" i="1"/>
  <c r="K795" i="1"/>
  <c r="J795" i="1"/>
  <c r="H795" i="1"/>
  <c r="I795" i="1" s="1"/>
  <c r="AH794" i="1"/>
  <c r="AG794" i="1" s="1"/>
  <c r="R794" i="1" s="1"/>
  <c r="U794" i="1"/>
  <c r="Q794" i="1"/>
  <c r="O794" i="1"/>
  <c r="N794" i="1"/>
  <c r="K794" i="1"/>
  <c r="L794" i="1" s="1"/>
  <c r="J794" i="1"/>
  <c r="H794" i="1"/>
  <c r="I794" i="1" s="1"/>
  <c r="AH793" i="1"/>
  <c r="AG793" i="1"/>
  <c r="R793" i="1" s="1"/>
  <c r="U793" i="1"/>
  <c r="T793" i="1" s="1"/>
  <c r="Q793" i="1"/>
  <c r="O793" i="1"/>
  <c r="N793" i="1"/>
  <c r="K793" i="1"/>
  <c r="J793" i="1"/>
  <c r="H793" i="1"/>
  <c r="I793" i="1" s="1"/>
  <c r="AH792" i="1"/>
  <c r="AG792" i="1" s="1"/>
  <c r="U792" i="1"/>
  <c r="Q792" i="1"/>
  <c r="O792" i="1"/>
  <c r="N792" i="1"/>
  <c r="L792" i="1"/>
  <c r="K792" i="1"/>
  <c r="J792" i="1"/>
  <c r="H792" i="1"/>
  <c r="I792" i="1" s="1"/>
  <c r="AH791" i="1"/>
  <c r="AG791" i="1"/>
  <c r="R791" i="1" s="1"/>
  <c r="U791" i="1"/>
  <c r="T791" i="1" s="1"/>
  <c r="Q791" i="1"/>
  <c r="O791" i="1"/>
  <c r="N791" i="1"/>
  <c r="K791" i="1"/>
  <c r="J791" i="1"/>
  <c r="H791" i="1"/>
  <c r="I791" i="1" s="1"/>
  <c r="AH790" i="1"/>
  <c r="AG790" i="1" s="1"/>
  <c r="U790" i="1"/>
  <c r="R790" i="1"/>
  <c r="Q790" i="1"/>
  <c r="O790" i="1"/>
  <c r="N790" i="1"/>
  <c r="K790" i="1"/>
  <c r="L790" i="1" s="1"/>
  <c r="M790" i="1" s="1"/>
  <c r="J790" i="1"/>
  <c r="H790" i="1"/>
  <c r="I790" i="1" s="1"/>
  <c r="AH789" i="1"/>
  <c r="AG789" i="1" s="1"/>
  <c r="R789" i="1" s="1"/>
  <c r="U789" i="1"/>
  <c r="Q789" i="1"/>
  <c r="O789" i="1"/>
  <c r="N789" i="1"/>
  <c r="K789" i="1"/>
  <c r="J789" i="1"/>
  <c r="H789" i="1"/>
  <c r="I789" i="1" s="1"/>
  <c r="AH788" i="1"/>
  <c r="AG788" i="1" s="1"/>
  <c r="U788" i="1"/>
  <c r="Q788" i="1"/>
  <c r="O788" i="1"/>
  <c r="N788" i="1"/>
  <c r="K788" i="1"/>
  <c r="J788" i="1"/>
  <c r="H788" i="1"/>
  <c r="I788" i="1" s="1"/>
  <c r="AH787" i="1"/>
  <c r="AG787" i="1" s="1"/>
  <c r="R787" i="1" s="1"/>
  <c r="U787" i="1"/>
  <c r="Q787" i="1"/>
  <c r="O787" i="1"/>
  <c r="N787" i="1"/>
  <c r="L787" i="1"/>
  <c r="K787" i="1"/>
  <c r="J787" i="1"/>
  <c r="I787" i="1"/>
  <c r="H787" i="1"/>
  <c r="AH786" i="1"/>
  <c r="AG786" i="1"/>
  <c r="U786" i="1"/>
  <c r="Q786" i="1"/>
  <c r="O786" i="1"/>
  <c r="N786" i="1"/>
  <c r="R786" i="1" s="1"/>
  <c r="K786" i="1"/>
  <c r="J786" i="1"/>
  <c r="H786" i="1"/>
  <c r="I786" i="1" s="1"/>
  <c r="AH785" i="1"/>
  <c r="AG785" i="1" s="1"/>
  <c r="R785" i="1" s="1"/>
  <c r="U785" i="1"/>
  <c r="Q785" i="1"/>
  <c r="O785" i="1"/>
  <c r="N785" i="1"/>
  <c r="K785" i="1"/>
  <c r="J785" i="1"/>
  <c r="H785" i="1"/>
  <c r="I785" i="1" s="1"/>
  <c r="AH784" i="1"/>
  <c r="AG784" i="1" s="1"/>
  <c r="U784" i="1"/>
  <c r="Q784" i="1"/>
  <c r="O784" i="1"/>
  <c r="N784" i="1"/>
  <c r="K784" i="1"/>
  <c r="L784" i="1" s="1"/>
  <c r="J784" i="1"/>
  <c r="I784" i="1"/>
  <c r="H784" i="1"/>
  <c r="AH783" i="1"/>
  <c r="AG783" i="1" s="1"/>
  <c r="U783" i="1"/>
  <c r="Q783" i="1"/>
  <c r="O783" i="1"/>
  <c r="N783" i="1"/>
  <c r="K783" i="1"/>
  <c r="L783" i="1" s="1"/>
  <c r="J783" i="1"/>
  <c r="H783" i="1"/>
  <c r="I783" i="1" s="1"/>
  <c r="AH782" i="1"/>
  <c r="AG782" i="1" s="1"/>
  <c r="U782" i="1"/>
  <c r="Q782" i="1"/>
  <c r="O782" i="1"/>
  <c r="N782" i="1"/>
  <c r="R782" i="1" s="1"/>
  <c r="K782" i="1"/>
  <c r="J782" i="1"/>
  <c r="L782" i="1" s="1"/>
  <c r="M782" i="1" s="1"/>
  <c r="I782" i="1"/>
  <c r="H782" i="1"/>
  <c r="AH781" i="1"/>
  <c r="AG781" i="1" s="1"/>
  <c r="U781" i="1"/>
  <c r="Q781" i="1"/>
  <c r="O781" i="1"/>
  <c r="N781" i="1"/>
  <c r="R781" i="1" s="1"/>
  <c r="K781" i="1"/>
  <c r="J781" i="1"/>
  <c r="H781" i="1"/>
  <c r="I781" i="1" s="1"/>
  <c r="AH780" i="1"/>
  <c r="AG780" i="1" s="1"/>
  <c r="R780" i="1" s="1"/>
  <c r="U780" i="1"/>
  <c r="Q780" i="1"/>
  <c r="O780" i="1"/>
  <c r="N780" i="1"/>
  <c r="K780" i="1"/>
  <c r="J780" i="1"/>
  <c r="L780" i="1" s="1"/>
  <c r="M780" i="1" s="1"/>
  <c r="H780" i="1"/>
  <c r="I780" i="1" s="1"/>
  <c r="AH779" i="1"/>
  <c r="AG779" i="1" s="1"/>
  <c r="R779" i="1" s="1"/>
  <c r="U779" i="1"/>
  <c r="Q779" i="1"/>
  <c r="O779" i="1"/>
  <c r="N779" i="1"/>
  <c r="K779" i="1"/>
  <c r="J779" i="1"/>
  <c r="I779" i="1"/>
  <c r="H779" i="1"/>
  <c r="AH778" i="1"/>
  <c r="AG778" i="1" s="1"/>
  <c r="U778" i="1"/>
  <c r="Q778" i="1"/>
  <c r="O778" i="1"/>
  <c r="N778" i="1"/>
  <c r="K778" i="1"/>
  <c r="J778" i="1"/>
  <c r="H778" i="1"/>
  <c r="I778" i="1" s="1"/>
  <c r="AH777" i="1"/>
  <c r="AG777" i="1"/>
  <c r="R777" i="1" s="1"/>
  <c r="U777" i="1"/>
  <c r="Q777" i="1"/>
  <c r="O777" i="1"/>
  <c r="N777" i="1"/>
  <c r="K777" i="1"/>
  <c r="J777" i="1"/>
  <c r="I777" i="1"/>
  <c r="H777" i="1"/>
  <c r="AH776" i="1"/>
  <c r="AG776" i="1" s="1"/>
  <c r="U776" i="1"/>
  <c r="R776" i="1"/>
  <c r="Q776" i="1"/>
  <c r="O776" i="1"/>
  <c r="N776" i="1"/>
  <c r="L776" i="1"/>
  <c r="K776" i="1"/>
  <c r="J776" i="1"/>
  <c r="H776" i="1"/>
  <c r="I776" i="1" s="1"/>
  <c r="AH775" i="1"/>
  <c r="AG775" i="1" s="1"/>
  <c r="R775" i="1" s="1"/>
  <c r="U775" i="1"/>
  <c r="Q775" i="1"/>
  <c r="O775" i="1"/>
  <c r="N775" i="1"/>
  <c r="K775" i="1"/>
  <c r="J775" i="1"/>
  <c r="I775" i="1"/>
  <c r="H775" i="1"/>
  <c r="AH774" i="1"/>
  <c r="AG774" i="1" s="1"/>
  <c r="U774" i="1"/>
  <c r="Q774" i="1"/>
  <c r="O774" i="1"/>
  <c r="N774" i="1"/>
  <c r="K774" i="1"/>
  <c r="L774" i="1" s="1"/>
  <c r="M774" i="1" s="1"/>
  <c r="J774" i="1"/>
  <c r="H774" i="1"/>
  <c r="I774" i="1" s="1"/>
  <c r="AH773" i="1"/>
  <c r="AG773" i="1" s="1"/>
  <c r="R773" i="1" s="1"/>
  <c r="U773" i="1"/>
  <c r="Q773" i="1"/>
  <c r="O773" i="1"/>
  <c r="N773" i="1"/>
  <c r="L773" i="1"/>
  <c r="K773" i="1"/>
  <c r="J773" i="1"/>
  <c r="H773" i="1"/>
  <c r="I773" i="1" s="1"/>
  <c r="AH772" i="1"/>
  <c r="AG772" i="1" s="1"/>
  <c r="U772" i="1"/>
  <c r="Q772" i="1"/>
  <c r="O772" i="1"/>
  <c r="N772" i="1"/>
  <c r="K772" i="1"/>
  <c r="J772" i="1"/>
  <c r="L772" i="1" s="1"/>
  <c r="M772" i="1" s="1"/>
  <c r="H772" i="1"/>
  <c r="I772" i="1" s="1"/>
  <c r="AH771" i="1"/>
  <c r="AG771" i="1" s="1"/>
  <c r="R771" i="1" s="1"/>
  <c r="U771" i="1"/>
  <c r="Q771" i="1"/>
  <c r="O771" i="1"/>
  <c r="N771" i="1"/>
  <c r="L771" i="1"/>
  <c r="M771" i="1" s="1"/>
  <c r="K771" i="1"/>
  <c r="J771" i="1"/>
  <c r="I771" i="1"/>
  <c r="H771" i="1"/>
  <c r="AH770" i="1"/>
  <c r="AG770" i="1" s="1"/>
  <c r="R770" i="1" s="1"/>
  <c r="U770" i="1"/>
  <c r="Q770" i="1"/>
  <c r="O770" i="1"/>
  <c r="N770" i="1"/>
  <c r="L770" i="1"/>
  <c r="K770" i="1"/>
  <c r="J770" i="1"/>
  <c r="H770" i="1"/>
  <c r="I770" i="1" s="1"/>
  <c r="AH769" i="1"/>
  <c r="AG769" i="1"/>
  <c r="R769" i="1" s="1"/>
  <c r="U769" i="1"/>
  <c r="Q769" i="1"/>
  <c r="O769" i="1"/>
  <c r="N769" i="1"/>
  <c r="K769" i="1"/>
  <c r="J769" i="1"/>
  <c r="L769" i="1" s="1"/>
  <c r="H769" i="1"/>
  <c r="I769" i="1" s="1"/>
  <c r="AH768" i="1"/>
  <c r="AG768" i="1" s="1"/>
  <c r="U768" i="1"/>
  <c r="Q768" i="1"/>
  <c r="O768" i="1"/>
  <c r="N768" i="1"/>
  <c r="K768" i="1"/>
  <c r="J768" i="1"/>
  <c r="H768" i="1"/>
  <c r="I768" i="1" s="1"/>
  <c r="AH767" i="1"/>
  <c r="AG767" i="1" s="1"/>
  <c r="U767" i="1"/>
  <c r="Q767" i="1"/>
  <c r="O767" i="1"/>
  <c r="N767" i="1"/>
  <c r="K767" i="1"/>
  <c r="J767" i="1"/>
  <c r="H767" i="1"/>
  <c r="I767" i="1" s="1"/>
  <c r="AH766" i="1"/>
  <c r="AG766" i="1"/>
  <c r="R766" i="1" s="1"/>
  <c r="U766" i="1"/>
  <c r="Q766" i="1"/>
  <c r="O766" i="1"/>
  <c r="N766" i="1"/>
  <c r="L766" i="1"/>
  <c r="M766" i="1" s="1"/>
  <c r="K766" i="1"/>
  <c r="J766" i="1"/>
  <c r="I766" i="1"/>
  <c r="H766" i="1"/>
  <c r="AH765" i="1"/>
  <c r="AG765" i="1" s="1"/>
  <c r="U765" i="1"/>
  <c r="Q765" i="1"/>
  <c r="O765" i="1"/>
  <c r="N765" i="1"/>
  <c r="K765" i="1"/>
  <c r="J765" i="1"/>
  <c r="I765" i="1"/>
  <c r="H765" i="1"/>
  <c r="AH764" i="1"/>
  <c r="AG764" i="1" s="1"/>
  <c r="U764" i="1"/>
  <c r="Q764" i="1"/>
  <c r="O764" i="1"/>
  <c r="N764" i="1"/>
  <c r="K764" i="1"/>
  <c r="J764" i="1"/>
  <c r="H764" i="1"/>
  <c r="I764" i="1" s="1"/>
  <c r="AH763" i="1"/>
  <c r="AG763" i="1" s="1"/>
  <c r="U763" i="1"/>
  <c r="Q763" i="1"/>
  <c r="O763" i="1"/>
  <c r="N763" i="1"/>
  <c r="M763" i="1"/>
  <c r="L763" i="1"/>
  <c r="K763" i="1"/>
  <c r="J763" i="1"/>
  <c r="H763" i="1"/>
  <c r="I763" i="1" s="1"/>
  <c r="AH762" i="1"/>
  <c r="AG762" i="1" s="1"/>
  <c r="R762" i="1" s="1"/>
  <c r="U762" i="1"/>
  <c r="Q762" i="1"/>
  <c r="O762" i="1"/>
  <c r="N762" i="1"/>
  <c r="K762" i="1"/>
  <c r="L762" i="1" s="1"/>
  <c r="M762" i="1" s="1"/>
  <c r="J762" i="1"/>
  <c r="H762" i="1"/>
  <c r="I762" i="1" s="1"/>
  <c r="AH761" i="1"/>
  <c r="AG761" i="1"/>
  <c r="R761" i="1" s="1"/>
  <c r="U761" i="1"/>
  <c r="Q761" i="1"/>
  <c r="O761" i="1"/>
  <c r="N761" i="1"/>
  <c r="L761" i="1"/>
  <c r="M761" i="1" s="1"/>
  <c r="K761" i="1"/>
  <c r="J761" i="1"/>
  <c r="I761" i="1"/>
  <c r="H761" i="1"/>
  <c r="AH760" i="1"/>
  <c r="AG760" i="1" s="1"/>
  <c r="U760" i="1"/>
  <c r="Q760" i="1"/>
  <c r="O760" i="1"/>
  <c r="N760" i="1"/>
  <c r="R760" i="1" s="1"/>
  <c r="L760" i="1"/>
  <c r="K760" i="1"/>
  <c r="J760" i="1"/>
  <c r="H760" i="1"/>
  <c r="I760" i="1" s="1"/>
  <c r="AH759" i="1"/>
  <c r="AG759" i="1" s="1"/>
  <c r="U759" i="1"/>
  <c r="Q759" i="1"/>
  <c r="O759" i="1"/>
  <c r="N759" i="1"/>
  <c r="K759" i="1"/>
  <c r="J759" i="1"/>
  <c r="H759" i="1"/>
  <c r="I759" i="1" s="1"/>
  <c r="AH758" i="1"/>
  <c r="AG758" i="1"/>
  <c r="R758" i="1" s="1"/>
  <c r="U758" i="1"/>
  <c r="V758" i="1" s="1"/>
  <c r="Q758" i="1"/>
  <c r="O758" i="1"/>
  <c r="N758" i="1"/>
  <c r="L758" i="1"/>
  <c r="M758" i="1" s="1"/>
  <c r="K758" i="1"/>
  <c r="J758" i="1"/>
  <c r="H758" i="1"/>
  <c r="I758" i="1" s="1"/>
  <c r="AH757" i="1"/>
  <c r="AG757" i="1" s="1"/>
  <c r="U757" i="1"/>
  <c r="Q757" i="1"/>
  <c r="O757" i="1"/>
  <c r="N757" i="1"/>
  <c r="K757" i="1"/>
  <c r="L757" i="1" s="1"/>
  <c r="J757" i="1"/>
  <c r="H757" i="1"/>
  <c r="I757" i="1" s="1"/>
  <c r="AH756" i="1"/>
  <c r="AG756" i="1"/>
  <c r="U756" i="1"/>
  <c r="Q756" i="1"/>
  <c r="O756" i="1"/>
  <c r="N756" i="1"/>
  <c r="K756" i="1"/>
  <c r="J756" i="1"/>
  <c r="H756" i="1"/>
  <c r="I756" i="1" s="1"/>
  <c r="AH755" i="1"/>
  <c r="AG755" i="1" s="1"/>
  <c r="R755" i="1" s="1"/>
  <c r="U755" i="1"/>
  <c r="Q755" i="1"/>
  <c r="O755" i="1"/>
  <c r="N755" i="1"/>
  <c r="M755" i="1"/>
  <c r="L755" i="1"/>
  <c r="K755" i="1"/>
  <c r="J755" i="1"/>
  <c r="H755" i="1"/>
  <c r="I755" i="1" s="1"/>
  <c r="AH754" i="1"/>
  <c r="AG754" i="1" s="1"/>
  <c r="U754" i="1"/>
  <c r="Q754" i="1"/>
  <c r="O754" i="1"/>
  <c r="N754" i="1"/>
  <c r="K754" i="1"/>
  <c r="J754" i="1"/>
  <c r="H754" i="1"/>
  <c r="I754" i="1" s="1"/>
  <c r="AH753" i="1"/>
  <c r="AG753" i="1" s="1"/>
  <c r="R753" i="1" s="1"/>
  <c r="U753" i="1"/>
  <c r="Q753" i="1"/>
  <c r="O753" i="1"/>
  <c r="N753" i="1"/>
  <c r="L753" i="1"/>
  <c r="K753" i="1"/>
  <c r="M753" i="1" s="1"/>
  <c r="J753" i="1"/>
  <c r="H753" i="1"/>
  <c r="I753" i="1" s="1"/>
  <c r="AH752" i="1"/>
  <c r="AG752" i="1" s="1"/>
  <c r="U752" i="1"/>
  <c r="Q752" i="1"/>
  <c r="O752" i="1"/>
  <c r="N752" i="1"/>
  <c r="K752" i="1"/>
  <c r="J752" i="1"/>
  <c r="I752" i="1"/>
  <c r="H752" i="1"/>
  <c r="AH751" i="1"/>
  <c r="AG751" i="1" s="1"/>
  <c r="U751" i="1"/>
  <c r="Q751" i="1"/>
  <c r="O751" i="1"/>
  <c r="N751" i="1"/>
  <c r="K751" i="1"/>
  <c r="L751" i="1" s="1"/>
  <c r="J751" i="1"/>
  <c r="H751" i="1"/>
  <c r="I751" i="1" s="1"/>
  <c r="AH750" i="1"/>
  <c r="AG750" i="1"/>
  <c r="U750" i="1"/>
  <c r="Q750" i="1"/>
  <c r="O750" i="1"/>
  <c r="N750" i="1"/>
  <c r="L750" i="1"/>
  <c r="M750" i="1" s="1"/>
  <c r="K750" i="1"/>
  <c r="J750" i="1"/>
  <c r="I750" i="1"/>
  <c r="H750" i="1"/>
  <c r="AH749" i="1"/>
  <c r="AG749" i="1"/>
  <c r="U749" i="1"/>
  <c r="Q749" i="1"/>
  <c r="O749" i="1"/>
  <c r="N749" i="1"/>
  <c r="K749" i="1"/>
  <c r="J749" i="1"/>
  <c r="H749" i="1"/>
  <c r="I749" i="1" s="1"/>
  <c r="AH748" i="1"/>
  <c r="AG748" i="1" s="1"/>
  <c r="U748" i="1"/>
  <c r="Q748" i="1"/>
  <c r="O748" i="1"/>
  <c r="N748" i="1"/>
  <c r="K748" i="1"/>
  <c r="J748" i="1"/>
  <c r="H748" i="1"/>
  <c r="I748" i="1" s="1"/>
  <c r="AH747" i="1"/>
  <c r="AG747" i="1" s="1"/>
  <c r="R747" i="1" s="1"/>
  <c r="U747" i="1"/>
  <c r="Q747" i="1"/>
  <c r="O747" i="1"/>
  <c r="N747" i="1"/>
  <c r="K747" i="1"/>
  <c r="J747" i="1"/>
  <c r="H747" i="1"/>
  <c r="I747" i="1" s="1"/>
  <c r="AH746" i="1"/>
  <c r="AG746" i="1" s="1"/>
  <c r="U746" i="1"/>
  <c r="Q746" i="1"/>
  <c r="O746" i="1"/>
  <c r="N746" i="1"/>
  <c r="K746" i="1"/>
  <c r="J746" i="1"/>
  <c r="H746" i="1"/>
  <c r="I746" i="1" s="1"/>
  <c r="AH745" i="1"/>
  <c r="AG745" i="1" s="1"/>
  <c r="R745" i="1" s="1"/>
  <c r="U745" i="1"/>
  <c r="Q745" i="1"/>
  <c r="O745" i="1"/>
  <c r="N745" i="1"/>
  <c r="K745" i="1"/>
  <c r="J745" i="1"/>
  <c r="H745" i="1"/>
  <c r="I745" i="1" s="1"/>
  <c r="AH744" i="1"/>
  <c r="AG744" i="1" s="1"/>
  <c r="U744" i="1"/>
  <c r="Q744" i="1"/>
  <c r="O744" i="1"/>
  <c r="N744" i="1"/>
  <c r="K744" i="1"/>
  <c r="J744" i="1"/>
  <c r="L744" i="1" s="1"/>
  <c r="H744" i="1"/>
  <c r="I744" i="1" s="1"/>
  <c r="AH743" i="1"/>
  <c r="AG743" i="1"/>
  <c r="R743" i="1" s="1"/>
  <c r="U743" i="1"/>
  <c r="Q743" i="1"/>
  <c r="O743" i="1"/>
  <c r="N743" i="1"/>
  <c r="K743" i="1"/>
  <c r="L743" i="1" s="1"/>
  <c r="J743" i="1"/>
  <c r="H743" i="1"/>
  <c r="I743" i="1" s="1"/>
  <c r="AH742" i="1"/>
  <c r="AG742" i="1" s="1"/>
  <c r="U742" i="1"/>
  <c r="Q742" i="1"/>
  <c r="O742" i="1"/>
  <c r="N742" i="1"/>
  <c r="K742" i="1"/>
  <c r="L742" i="1" s="1"/>
  <c r="M742" i="1" s="1"/>
  <c r="J742" i="1"/>
  <c r="H742" i="1"/>
  <c r="I742" i="1" s="1"/>
  <c r="AH741" i="1"/>
  <c r="AG741" i="1"/>
  <c r="U741" i="1"/>
  <c r="Q741" i="1"/>
  <c r="O741" i="1"/>
  <c r="N741" i="1"/>
  <c r="L741" i="1"/>
  <c r="M741" i="1" s="1"/>
  <c r="K741" i="1"/>
  <c r="J741" i="1"/>
  <c r="H741" i="1"/>
  <c r="I741" i="1" s="1"/>
  <c r="AH740" i="1"/>
  <c r="AG740" i="1"/>
  <c r="R740" i="1" s="1"/>
  <c r="U740" i="1"/>
  <c r="Q740" i="1"/>
  <c r="O740" i="1"/>
  <c r="N740" i="1"/>
  <c r="K740" i="1"/>
  <c r="J740" i="1"/>
  <c r="H740" i="1"/>
  <c r="I740" i="1" s="1"/>
  <c r="AH739" i="1"/>
  <c r="AG739" i="1" s="1"/>
  <c r="R739" i="1" s="1"/>
  <c r="U739" i="1"/>
  <c r="Q739" i="1"/>
  <c r="O739" i="1"/>
  <c r="N739" i="1"/>
  <c r="K739" i="1"/>
  <c r="J739" i="1"/>
  <c r="L739" i="1" s="1"/>
  <c r="H739" i="1"/>
  <c r="I739" i="1" s="1"/>
  <c r="AH738" i="1"/>
  <c r="AG738" i="1" s="1"/>
  <c r="R738" i="1" s="1"/>
  <c r="U738" i="1"/>
  <c r="Q738" i="1"/>
  <c r="O738" i="1"/>
  <c r="N738" i="1"/>
  <c r="K738" i="1"/>
  <c r="J738" i="1"/>
  <c r="H738" i="1"/>
  <c r="I738" i="1" s="1"/>
  <c r="AH737" i="1"/>
  <c r="AG737" i="1" s="1"/>
  <c r="R737" i="1" s="1"/>
  <c r="U737" i="1"/>
  <c r="Q737" i="1"/>
  <c r="O737" i="1"/>
  <c r="N737" i="1"/>
  <c r="K737" i="1"/>
  <c r="J737" i="1"/>
  <c r="H737" i="1"/>
  <c r="I737" i="1" s="1"/>
  <c r="AH736" i="1"/>
  <c r="AG736" i="1" s="1"/>
  <c r="U736" i="1"/>
  <c r="Q736" i="1"/>
  <c r="O736" i="1"/>
  <c r="N736" i="1"/>
  <c r="L736" i="1"/>
  <c r="K736" i="1"/>
  <c r="J736" i="1"/>
  <c r="I736" i="1"/>
  <c r="H736" i="1"/>
  <c r="AH735" i="1"/>
  <c r="AG735" i="1" s="1"/>
  <c r="R735" i="1" s="1"/>
  <c r="U735" i="1"/>
  <c r="Q735" i="1"/>
  <c r="O735" i="1"/>
  <c r="N735" i="1"/>
  <c r="K735" i="1"/>
  <c r="L735" i="1" s="1"/>
  <c r="J735" i="1"/>
  <c r="H735" i="1"/>
  <c r="I735" i="1" s="1"/>
  <c r="AH734" i="1"/>
  <c r="AG734" i="1" s="1"/>
  <c r="U734" i="1"/>
  <c r="Q734" i="1"/>
  <c r="O734" i="1"/>
  <c r="N734" i="1"/>
  <c r="K734" i="1"/>
  <c r="J734" i="1"/>
  <c r="H734" i="1"/>
  <c r="I734" i="1" s="1"/>
  <c r="AH733" i="1"/>
  <c r="AG733" i="1" s="1"/>
  <c r="R733" i="1" s="1"/>
  <c r="U733" i="1"/>
  <c r="Q733" i="1"/>
  <c r="O733" i="1"/>
  <c r="N733" i="1"/>
  <c r="K733" i="1"/>
  <c r="J733" i="1"/>
  <c r="I733" i="1"/>
  <c r="H733" i="1"/>
  <c r="AH732" i="1"/>
  <c r="AG732" i="1" s="1"/>
  <c r="U732" i="1"/>
  <c r="Q732" i="1"/>
  <c r="O732" i="1"/>
  <c r="N732" i="1"/>
  <c r="L732" i="1"/>
  <c r="K732" i="1"/>
  <c r="J732" i="1"/>
  <c r="H732" i="1"/>
  <c r="I732" i="1" s="1"/>
  <c r="AH731" i="1"/>
  <c r="AG731" i="1"/>
  <c r="U731" i="1"/>
  <c r="R731" i="1"/>
  <c r="Q731" i="1"/>
  <c r="O731" i="1"/>
  <c r="N731" i="1"/>
  <c r="K731" i="1"/>
  <c r="J731" i="1"/>
  <c r="I731" i="1"/>
  <c r="H731" i="1"/>
  <c r="AH730" i="1"/>
  <c r="AG730" i="1" s="1"/>
  <c r="R730" i="1" s="1"/>
  <c r="U730" i="1"/>
  <c r="Q730" i="1"/>
  <c r="O730" i="1"/>
  <c r="N730" i="1"/>
  <c r="K730" i="1"/>
  <c r="J730" i="1"/>
  <c r="H730" i="1"/>
  <c r="I730" i="1" s="1"/>
  <c r="AH729" i="1"/>
  <c r="AG729" i="1" s="1"/>
  <c r="R729" i="1" s="1"/>
  <c r="U729" i="1"/>
  <c r="Q729" i="1"/>
  <c r="O729" i="1"/>
  <c r="N729" i="1"/>
  <c r="K729" i="1"/>
  <c r="J729" i="1"/>
  <c r="H729" i="1"/>
  <c r="I729" i="1" s="1"/>
  <c r="AH728" i="1"/>
  <c r="AG728" i="1" s="1"/>
  <c r="U728" i="1"/>
  <c r="Q728" i="1"/>
  <c r="O728" i="1"/>
  <c r="N728" i="1"/>
  <c r="K728" i="1"/>
  <c r="J728" i="1"/>
  <c r="L728" i="1" s="1"/>
  <c r="H728" i="1"/>
  <c r="I728" i="1" s="1"/>
  <c r="AH727" i="1"/>
  <c r="AG727" i="1" s="1"/>
  <c r="R727" i="1" s="1"/>
  <c r="U727" i="1"/>
  <c r="Q727" i="1"/>
  <c r="O727" i="1"/>
  <c r="N727" i="1"/>
  <c r="K727" i="1"/>
  <c r="J727" i="1"/>
  <c r="I727" i="1"/>
  <c r="H727" i="1"/>
  <c r="AH726" i="1"/>
  <c r="AG726" i="1" s="1"/>
  <c r="R726" i="1" s="1"/>
  <c r="U726" i="1"/>
  <c r="Q726" i="1"/>
  <c r="O726" i="1"/>
  <c r="N726" i="1"/>
  <c r="L726" i="1"/>
  <c r="M726" i="1" s="1"/>
  <c r="K726" i="1"/>
  <c r="J726" i="1"/>
  <c r="H726" i="1"/>
  <c r="I726" i="1" s="1"/>
  <c r="AH725" i="1"/>
  <c r="AG725" i="1" s="1"/>
  <c r="U725" i="1"/>
  <c r="Q725" i="1"/>
  <c r="O725" i="1"/>
  <c r="N725" i="1"/>
  <c r="K725" i="1"/>
  <c r="J725" i="1"/>
  <c r="H725" i="1"/>
  <c r="I725" i="1" s="1"/>
  <c r="AH724" i="1"/>
  <c r="AG724" i="1" s="1"/>
  <c r="U724" i="1"/>
  <c r="Q724" i="1"/>
  <c r="O724" i="1"/>
  <c r="N724" i="1"/>
  <c r="K724" i="1"/>
  <c r="J724" i="1"/>
  <c r="L724" i="1" s="1"/>
  <c r="M724" i="1" s="1"/>
  <c r="H724" i="1"/>
  <c r="I724" i="1" s="1"/>
  <c r="AH723" i="1"/>
  <c r="AG723" i="1" s="1"/>
  <c r="R723" i="1" s="1"/>
  <c r="U723" i="1"/>
  <c r="Q723" i="1"/>
  <c r="O723" i="1"/>
  <c r="N723" i="1"/>
  <c r="K723" i="1"/>
  <c r="J723" i="1"/>
  <c r="H723" i="1"/>
  <c r="I723" i="1" s="1"/>
  <c r="AH722" i="1"/>
  <c r="AG722" i="1"/>
  <c r="R722" i="1" s="1"/>
  <c r="U722" i="1"/>
  <c r="Q722" i="1"/>
  <c r="O722" i="1"/>
  <c r="N722" i="1"/>
  <c r="K722" i="1"/>
  <c r="J722" i="1"/>
  <c r="H722" i="1"/>
  <c r="I722" i="1" s="1"/>
  <c r="AH721" i="1"/>
  <c r="AG721" i="1" s="1"/>
  <c r="R721" i="1" s="1"/>
  <c r="U721" i="1"/>
  <c r="Q721" i="1"/>
  <c r="O721" i="1"/>
  <c r="N721" i="1"/>
  <c r="L721" i="1"/>
  <c r="K721" i="1"/>
  <c r="J721" i="1"/>
  <c r="H721" i="1"/>
  <c r="I721" i="1" s="1"/>
  <c r="AH720" i="1"/>
  <c r="AG720" i="1" s="1"/>
  <c r="U720" i="1"/>
  <c r="Q720" i="1"/>
  <c r="O720" i="1"/>
  <c r="N720" i="1"/>
  <c r="K720" i="1"/>
  <c r="J720" i="1"/>
  <c r="L720" i="1" s="1"/>
  <c r="H720" i="1"/>
  <c r="I720" i="1" s="1"/>
  <c r="AH719" i="1"/>
  <c r="AG719" i="1"/>
  <c r="U719" i="1"/>
  <c r="Q719" i="1"/>
  <c r="O719" i="1"/>
  <c r="N719" i="1"/>
  <c r="K719" i="1"/>
  <c r="L719" i="1" s="1"/>
  <c r="M719" i="1" s="1"/>
  <c r="J719" i="1"/>
  <c r="H719" i="1"/>
  <c r="I719" i="1" s="1"/>
  <c r="AH718" i="1"/>
  <c r="AG718" i="1" s="1"/>
  <c r="U718" i="1"/>
  <c r="Q718" i="1"/>
  <c r="O718" i="1"/>
  <c r="N718" i="1"/>
  <c r="K718" i="1"/>
  <c r="L718" i="1" s="1"/>
  <c r="J718" i="1"/>
  <c r="I718" i="1"/>
  <c r="H718" i="1"/>
  <c r="AH717" i="1"/>
  <c r="AG717" i="1" s="1"/>
  <c r="R717" i="1" s="1"/>
  <c r="U717" i="1"/>
  <c r="Q717" i="1"/>
  <c r="O717" i="1"/>
  <c r="N717" i="1"/>
  <c r="K717" i="1"/>
  <c r="J717" i="1"/>
  <c r="H717" i="1"/>
  <c r="I717" i="1" s="1"/>
  <c r="AH716" i="1"/>
  <c r="AG716" i="1" s="1"/>
  <c r="U716" i="1"/>
  <c r="R716" i="1"/>
  <c r="Q716" i="1"/>
  <c r="O716" i="1"/>
  <c r="N716" i="1"/>
  <c r="K716" i="1"/>
  <c r="J716" i="1"/>
  <c r="H716" i="1"/>
  <c r="I716" i="1" s="1"/>
  <c r="AH715" i="1"/>
  <c r="AG715" i="1" s="1"/>
  <c r="R715" i="1" s="1"/>
  <c r="U715" i="1"/>
  <c r="Q715" i="1"/>
  <c r="O715" i="1"/>
  <c r="N715" i="1"/>
  <c r="K715" i="1"/>
  <c r="J715" i="1"/>
  <c r="H715" i="1"/>
  <c r="I715" i="1" s="1"/>
  <c r="AH714" i="1"/>
  <c r="AG714" i="1" s="1"/>
  <c r="U714" i="1"/>
  <c r="Q714" i="1"/>
  <c r="O714" i="1"/>
  <c r="N714" i="1"/>
  <c r="K714" i="1"/>
  <c r="J714" i="1"/>
  <c r="H714" i="1"/>
  <c r="I714" i="1" s="1"/>
  <c r="AH713" i="1"/>
  <c r="AG713" i="1" s="1"/>
  <c r="U713" i="1"/>
  <c r="Q713" i="1"/>
  <c r="O713" i="1"/>
  <c r="N713" i="1"/>
  <c r="L713" i="1"/>
  <c r="M713" i="1" s="1"/>
  <c r="K713" i="1"/>
  <c r="J713" i="1"/>
  <c r="I713" i="1"/>
  <c r="H713" i="1"/>
  <c r="AH712" i="1"/>
  <c r="AG712" i="1" s="1"/>
  <c r="R712" i="1" s="1"/>
  <c r="U712" i="1"/>
  <c r="Q712" i="1"/>
  <c r="O712" i="1"/>
  <c r="N712" i="1"/>
  <c r="K712" i="1"/>
  <c r="J712" i="1"/>
  <c r="H712" i="1"/>
  <c r="I712" i="1" s="1"/>
  <c r="AH711" i="1"/>
  <c r="AG711" i="1" s="1"/>
  <c r="R711" i="1" s="1"/>
  <c r="U711" i="1"/>
  <c r="Q711" i="1"/>
  <c r="O711" i="1"/>
  <c r="N711" i="1"/>
  <c r="K711" i="1"/>
  <c r="L711" i="1" s="1"/>
  <c r="M711" i="1" s="1"/>
  <c r="J711" i="1"/>
  <c r="I711" i="1"/>
  <c r="H711" i="1"/>
  <c r="AH710" i="1"/>
  <c r="AG710" i="1" s="1"/>
  <c r="U710" i="1"/>
  <c r="Q710" i="1"/>
  <c r="O710" i="1"/>
  <c r="N710" i="1"/>
  <c r="K710" i="1"/>
  <c r="J710" i="1"/>
  <c r="H710" i="1"/>
  <c r="I710" i="1" s="1"/>
  <c r="AH709" i="1"/>
  <c r="AG709" i="1"/>
  <c r="R709" i="1" s="1"/>
  <c r="U709" i="1"/>
  <c r="Q709" i="1"/>
  <c r="O709" i="1"/>
  <c r="N709" i="1"/>
  <c r="K709" i="1"/>
  <c r="J709" i="1"/>
  <c r="I709" i="1"/>
  <c r="H709" i="1"/>
  <c r="AH708" i="1"/>
  <c r="AG708" i="1" s="1"/>
  <c r="R708" i="1" s="1"/>
  <c r="U708" i="1"/>
  <c r="Q708" i="1"/>
  <c r="O708" i="1"/>
  <c r="N708" i="1"/>
  <c r="K708" i="1"/>
  <c r="J708" i="1"/>
  <c r="H708" i="1"/>
  <c r="I708" i="1" s="1"/>
  <c r="AH707" i="1"/>
  <c r="AG707" i="1" s="1"/>
  <c r="U707" i="1"/>
  <c r="Q707" i="1"/>
  <c r="O707" i="1"/>
  <c r="N707" i="1"/>
  <c r="K707" i="1"/>
  <c r="J707" i="1"/>
  <c r="H707" i="1"/>
  <c r="I707" i="1" s="1"/>
  <c r="AH706" i="1"/>
  <c r="AG706" i="1" s="1"/>
  <c r="U706" i="1"/>
  <c r="Q706" i="1"/>
  <c r="O706" i="1"/>
  <c r="N706" i="1"/>
  <c r="K706" i="1"/>
  <c r="J706" i="1"/>
  <c r="H706" i="1"/>
  <c r="I706" i="1" s="1"/>
  <c r="AH705" i="1"/>
  <c r="AG705" i="1" s="1"/>
  <c r="R705" i="1" s="1"/>
  <c r="U705" i="1"/>
  <c r="Q705" i="1"/>
  <c r="O705" i="1"/>
  <c r="N705" i="1"/>
  <c r="K705" i="1"/>
  <c r="J705" i="1"/>
  <c r="I705" i="1"/>
  <c r="H705" i="1"/>
  <c r="AH704" i="1"/>
  <c r="AG704" i="1" s="1"/>
  <c r="R704" i="1" s="1"/>
  <c r="U704" i="1"/>
  <c r="Q704" i="1"/>
  <c r="O704" i="1"/>
  <c r="N704" i="1"/>
  <c r="K704" i="1"/>
  <c r="L704" i="1" s="1"/>
  <c r="M704" i="1" s="1"/>
  <c r="J704" i="1"/>
  <c r="H704" i="1"/>
  <c r="I704" i="1" s="1"/>
  <c r="AH703" i="1"/>
  <c r="AG703" i="1" s="1"/>
  <c r="R703" i="1" s="1"/>
  <c r="U703" i="1"/>
  <c r="Q703" i="1"/>
  <c r="O703" i="1"/>
  <c r="N703" i="1"/>
  <c r="K703" i="1"/>
  <c r="J703" i="1"/>
  <c r="I703" i="1"/>
  <c r="H703" i="1"/>
  <c r="AH702" i="1"/>
  <c r="AG702" i="1" s="1"/>
  <c r="R702" i="1" s="1"/>
  <c r="U702" i="1"/>
  <c r="Q702" i="1"/>
  <c r="O702" i="1"/>
  <c r="N702" i="1"/>
  <c r="L702" i="1"/>
  <c r="K702" i="1"/>
  <c r="J702" i="1"/>
  <c r="I702" i="1"/>
  <c r="H702" i="1"/>
  <c r="AH701" i="1"/>
  <c r="AG701" i="1" s="1"/>
  <c r="R701" i="1" s="1"/>
  <c r="U701" i="1"/>
  <c r="Q701" i="1"/>
  <c r="O701" i="1"/>
  <c r="N701" i="1"/>
  <c r="K701" i="1"/>
  <c r="L701" i="1" s="1"/>
  <c r="J701" i="1"/>
  <c r="I701" i="1"/>
  <c r="H701" i="1"/>
  <c r="AH700" i="1"/>
  <c r="AG700" i="1" s="1"/>
  <c r="R700" i="1" s="1"/>
  <c r="U700" i="1"/>
  <c r="Q700" i="1"/>
  <c r="O700" i="1"/>
  <c r="N700" i="1"/>
  <c r="L700" i="1"/>
  <c r="K700" i="1"/>
  <c r="J700" i="1"/>
  <c r="I700" i="1"/>
  <c r="H700" i="1"/>
  <c r="AH699" i="1"/>
  <c r="AG699" i="1" s="1"/>
  <c r="U699" i="1"/>
  <c r="Q699" i="1"/>
  <c r="O699" i="1"/>
  <c r="N699" i="1"/>
  <c r="K699" i="1"/>
  <c r="J699" i="1"/>
  <c r="H699" i="1"/>
  <c r="I699" i="1" s="1"/>
  <c r="AH698" i="1"/>
  <c r="AG698" i="1"/>
  <c r="U698" i="1"/>
  <c r="Q698" i="1"/>
  <c r="O698" i="1"/>
  <c r="N698" i="1"/>
  <c r="K698" i="1"/>
  <c r="J698" i="1"/>
  <c r="L698" i="1" s="1"/>
  <c r="M698" i="1" s="1"/>
  <c r="H698" i="1"/>
  <c r="I698" i="1" s="1"/>
  <c r="AH697" i="1"/>
  <c r="AG697" i="1" s="1"/>
  <c r="R697" i="1" s="1"/>
  <c r="U697" i="1"/>
  <c r="Q697" i="1"/>
  <c r="O697" i="1"/>
  <c r="N697" i="1"/>
  <c r="K697" i="1"/>
  <c r="L697" i="1" s="1"/>
  <c r="M697" i="1" s="1"/>
  <c r="J697" i="1"/>
  <c r="I697" i="1"/>
  <c r="H697" i="1"/>
  <c r="AH696" i="1"/>
  <c r="AG696" i="1"/>
  <c r="R696" i="1" s="1"/>
  <c r="U696" i="1"/>
  <c r="Q696" i="1"/>
  <c r="O696" i="1"/>
  <c r="N696" i="1"/>
  <c r="K696" i="1"/>
  <c r="J696" i="1"/>
  <c r="H696" i="1"/>
  <c r="I696" i="1" s="1"/>
  <c r="AH695" i="1"/>
  <c r="AG695" i="1" s="1"/>
  <c r="R695" i="1" s="1"/>
  <c r="U695" i="1"/>
  <c r="Q695" i="1"/>
  <c r="O695" i="1"/>
  <c r="N695" i="1"/>
  <c r="K695" i="1"/>
  <c r="J695" i="1"/>
  <c r="I695" i="1"/>
  <c r="H695" i="1"/>
  <c r="AH694" i="1"/>
  <c r="AG694" i="1" s="1"/>
  <c r="U694" i="1"/>
  <c r="Q694" i="1"/>
  <c r="O694" i="1"/>
  <c r="N694" i="1"/>
  <c r="K694" i="1"/>
  <c r="J694" i="1"/>
  <c r="H694" i="1"/>
  <c r="I694" i="1" s="1"/>
  <c r="AH693" i="1"/>
  <c r="AG693" i="1"/>
  <c r="R693" i="1" s="1"/>
  <c r="U693" i="1"/>
  <c r="Q693" i="1"/>
  <c r="O693" i="1"/>
  <c r="N693" i="1"/>
  <c r="K693" i="1"/>
  <c r="J693" i="1"/>
  <c r="H693" i="1"/>
  <c r="I693" i="1" s="1"/>
  <c r="AH692" i="1"/>
  <c r="AG692" i="1" s="1"/>
  <c r="R692" i="1" s="1"/>
  <c r="U692" i="1"/>
  <c r="Q692" i="1"/>
  <c r="O692" i="1"/>
  <c r="N692" i="1"/>
  <c r="K692" i="1"/>
  <c r="J692" i="1"/>
  <c r="H692" i="1"/>
  <c r="I692" i="1" s="1"/>
  <c r="AH691" i="1"/>
  <c r="AG691" i="1" s="1"/>
  <c r="U691" i="1"/>
  <c r="R691" i="1"/>
  <c r="Q691" i="1"/>
  <c r="O691" i="1"/>
  <c r="N691" i="1"/>
  <c r="K691" i="1"/>
  <c r="J691" i="1"/>
  <c r="H691" i="1"/>
  <c r="I691" i="1" s="1"/>
  <c r="AH690" i="1"/>
  <c r="AG690" i="1" s="1"/>
  <c r="R690" i="1" s="1"/>
  <c r="U690" i="1"/>
  <c r="Q690" i="1"/>
  <c r="O690" i="1"/>
  <c r="N690" i="1"/>
  <c r="L690" i="1"/>
  <c r="M690" i="1" s="1"/>
  <c r="K690" i="1"/>
  <c r="J690" i="1"/>
  <c r="H690" i="1"/>
  <c r="I690" i="1" s="1"/>
  <c r="AH689" i="1"/>
  <c r="AG689" i="1" s="1"/>
  <c r="R689" i="1" s="1"/>
  <c r="U689" i="1"/>
  <c r="Q689" i="1"/>
  <c r="O689" i="1"/>
  <c r="N689" i="1"/>
  <c r="K689" i="1"/>
  <c r="J689" i="1"/>
  <c r="L689" i="1" s="1"/>
  <c r="H689" i="1"/>
  <c r="I689" i="1" s="1"/>
  <c r="AH688" i="1"/>
  <c r="AG688" i="1" s="1"/>
  <c r="R688" i="1" s="1"/>
  <c r="U688" i="1"/>
  <c r="Q688" i="1"/>
  <c r="O688" i="1"/>
  <c r="N688" i="1"/>
  <c r="L688" i="1"/>
  <c r="K688" i="1"/>
  <c r="J688" i="1"/>
  <c r="H688" i="1"/>
  <c r="I688" i="1" s="1"/>
  <c r="AH687" i="1"/>
  <c r="AG687" i="1" s="1"/>
  <c r="R687" i="1" s="1"/>
  <c r="U687" i="1"/>
  <c r="Q687" i="1"/>
  <c r="O687" i="1"/>
  <c r="N687" i="1"/>
  <c r="K687" i="1"/>
  <c r="L687" i="1" s="1"/>
  <c r="M687" i="1" s="1"/>
  <c r="J687" i="1"/>
  <c r="H687" i="1"/>
  <c r="I687" i="1" s="1"/>
  <c r="AH686" i="1"/>
  <c r="AG686" i="1" s="1"/>
  <c r="R686" i="1" s="1"/>
  <c r="U686" i="1"/>
  <c r="Q686" i="1"/>
  <c r="O686" i="1"/>
  <c r="N686" i="1"/>
  <c r="K686" i="1"/>
  <c r="L686" i="1" s="1"/>
  <c r="J686" i="1"/>
  <c r="I686" i="1"/>
  <c r="H686" i="1"/>
  <c r="AH685" i="1"/>
  <c r="AG685" i="1"/>
  <c r="R685" i="1" s="1"/>
  <c r="U685" i="1"/>
  <c r="Q685" i="1"/>
  <c r="O685" i="1"/>
  <c r="N685" i="1"/>
  <c r="K685" i="1"/>
  <c r="L685" i="1" s="1"/>
  <c r="J685" i="1"/>
  <c r="H685" i="1"/>
  <c r="I685" i="1" s="1"/>
  <c r="AH684" i="1"/>
  <c r="AG684" i="1" s="1"/>
  <c r="U684" i="1"/>
  <c r="Q684" i="1"/>
  <c r="O684" i="1"/>
  <c r="N684" i="1"/>
  <c r="K684" i="1"/>
  <c r="J684" i="1"/>
  <c r="H684" i="1"/>
  <c r="I684" i="1" s="1"/>
  <c r="AH683" i="1"/>
  <c r="AG683" i="1" s="1"/>
  <c r="R683" i="1" s="1"/>
  <c r="U683" i="1"/>
  <c r="Q683" i="1"/>
  <c r="O683" i="1"/>
  <c r="N683" i="1"/>
  <c r="K683" i="1"/>
  <c r="J683" i="1"/>
  <c r="H683" i="1"/>
  <c r="I683" i="1" s="1"/>
  <c r="AH682" i="1"/>
  <c r="AG682" i="1"/>
  <c r="R682" i="1" s="1"/>
  <c r="U682" i="1"/>
  <c r="Q682" i="1"/>
  <c r="O682" i="1"/>
  <c r="N682" i="1"/>
  <c r="M682" i="1"/>
  <c r="L682" i="1"/>
  <c r="K682" i="1"/>
  <c r="J682" i="1"/>
  <c r="H682" i="1"/>
  <c r="I682" i="1" s="1"/>
  <c r="AH681" i="1"/>
  <c r="AG681" i="1" s="1"/>
  <c r="R681" i="1" s="1"/>
  <c r="U681" i="1"/>
  <c r="Q681" i="1"/>
  <c r="O681" i="1"/>
  <c r="N681" i="1"/>
  <c r="K681" i="1"/>
  <c r="J681" i="1"/>
  <c r="L681" i="1" s="1"/>
  <c r="M681" i="1" s="1"/>
  <c r="H681" i="1"/>
  <c r="I681" i="1" s="1"/>
  <c r="AH680" i="1"/>
  <c r="AG680" i="1" s="1"/>
  <c r="R680" i="1" s="1"/>
  <c r="U680" i="1"/>
  <c r="Q680" i="1"/>
  <c r="O680" i="1"/>
  <c r="N680" i="1"/>
  <c r="K680" i="1"/>
  <c r="J680" i="1"/>
  <c r="H680" i="1"/>
  <c r="I680" i="1" s="1"/>
  <c r="AH679" i="1"/>
  <c r="AG679" i="1"/>
  <c r="R679" i="1" s="1"/>
  <c r="U679" i="1"/>
  <c r="Q679" i="1"/>
  <c r="O679" i="1"/>
  <c r="N679" i="1"/>
  <c r="L679" i="1"/>
  <c r="M679" i="1" s="1"/>
  <c r="K679" i="1"/>
  <c r="J679" i="1"/>
  <c r="I679" i="1"/>
  <c r="H679" i="1"/>
  <c r="AH678" i="1"/>
  <c r="AG678" i="1" s="1"/>
  <c r="U678" i="1"/>
  <c r="Q678" i="1"/>
  <c r="O678" i="1"/>
  <c r="N678" i="1"/>
  <c r="K678" i="1"/>
  <c r="J678" i="1"/>
  <c r="H678" i="1"/>
  <c r="I678" i="1" s="1"/>
  <c r="AH677" i="1"/>
  <c r="AG677" i="1"/>
  <c r="U677" i="1"/>
  <c r="Q677" i="1"/>
  <c r="O677" i="1"/>
  <c r="N677" i="1"/>
  <c r="K677" i="1"/>
  <c r="J677" i="1"/>
  <c r="H677" i="1"/>
  <c r="I677" i="1" s="1"/>
  <c r="AH676" i="1"/>
  <c r="AG676" i="1" s="1"/>
  <c r="U676" i="1"/>
  <c r="T676" i="1" s="1"/>
  <c r="R676" i="1"/>
  <c r="Q676" i="1"/>
  <c r="O676" i="1"/>
  <c r="N676" i="1"/>
  <c r="L676" i="1"/>
  <c r="K676" i="1"/>
  <c r="J676" i="1"/>
  <c r="I676" i="1"/>
  <c r="H676" i="1"/>
  <c r="AH675" i="1"/>
  <c r="AG675" i="1" s="1"/>
  <c r="R675" i="1" s="1"/>
  <c r="U675" i="1"/>
  <c r="Q675" i="1"/>
  <c r="O675" i="1"/>
  <c r="N675" i="1"/>
  <c r="K675" i="1"/>
  <c r="J675" i="1"/>
  <c r="I675" i="1"/>
  <c r="H675" i="1"/>
  <c r="AH674" i="1"/>
  <c r="AG674" i="1" s="1"/>
  <c r="U674" i="1"/>
  <c r="Q674" i="1"/>
  <c r="O674" i="1"/>
  <c r="N674" i="1"/>
  <c r="M674" i="1"/>
  <c r="L674" i="1"/>
  <c r="K674" i="1"/>
  <c r="J674" i="1"/>
  <c r="H674" i="1"/>
  <c r="I674" i="1" s="1"/>
  <c r="AH673" i="1"/>
  <c r="AG673" i="1" s="1"/>
  <c r="U673" i="1"/>
  <c r="Q673" i="1"/>
  <c r="O673" i="1"/>
  <c r="N673" i="1"/>
  <c r="K673" i="1"/>
  <c r="L673" i="1" s="1"/>
  <c r="M673" i="1" s="1"/>
  <c r="J673" i="1"/>
  <c r="I673" i="1"/>
  <c r="H673" i="1"/>
  <c r="AH672" i="1"/>
  <c r="AG672" i="1" s="1"/>
  <c r="U672" i="1"/>
  <c r="Q672" i="1"/>
  <c r="O672" i="1"/>
  <c r="N672" i="1"/>
  <c r="K672" i="1"/>
  <c r="L672" i="1" s="1"/>
  <c r="M672" i="1" s="1"/>
  <c r="J672" i="1"/>
  <c r="H672" i="1"/>
  <c r="I672" i="1" s="1"/>
  <c r="AH671" i="1"/>
  <c r="AG671" i="1" s="1"/>
  <c r="R671" i="1" s="1"/>
  <c r="U671" i="1"/>
  <c r="Q671" i="1"/>
  <c r="O671" i="1"/>
  <c r="N671" i="1"/>
  <c r="K671" i="1"/>
  <c r="J671" i="1"/>
  <c r="I671" i="1"/>
  <c r="H671" i="1"/>
  <c r="AH670" i="1"/>
  <c r="AG670" i="1" s="1"/>
  <c r="R670" i="1" s="1"/>
  <c r="U670" i="1"/>
  <c r="T670" i="1" s="1"/>
  <c r="Q670" i="1"/>
  <c r="O670" i="1"/>
  <c r="N670" i="1"/>
  <c r="K670" i="1"/>
  <c r="J670" i="1"/>
  <c r="I670" i="1"/>
  <c r="H670" i="1"/>
  <c r="AH669" i="1"/>
  <c r="AG669" i="1" s="1"/>
  <c r="R669" i="1" s="1"/>
  <c r="U669" i="1"/>
  <c r="Q669" i="1"/>
  <c r="O669" i="1"/>
  <c r="N669" i="1"/>
  <c r="K669" i="1"/>
  <c r="J669" i="1"/>
  <c r="H669" i="1"/>
  <c r="I669" i="1" s="1"/>
  <c r="AH668" i="1"/>
  <c r="AG668" i="1" s="1"/>
  <c r="U668" i="1"/>
  <c r="Q668" i="1"/>
  <c r="O668" i="1"/>
  <c r="N668" i="1"/>
  <c r="K668" i="1"/>
  <c r="L668" i="1" s="1"/>
  <c r="J668" i="1"/>
  <c r="H668" i="1"/>
  <c r="I668" i="1" s="1"/>
  <c r="AH667" i="1"/>
  <c r="AG667" i="1" s="1"/>
  <c r="U667" i="1"/>
  <c r="R667" i="1"/>
  <c r="Q667" i="1"/>
  <c r="O667" i="1"/>
  <c r="N667" i="1"/>
  <c r="K667" i="1"/>
  <c r="J667" i="1"/>
  <c r="H667" i="1"/>
  <c r="I667" i="1" s="1"/>
  <c r="AH666" i="1"/>
  <c r="AG666" i="1"/>
  <c r="R666" i="1" s="1"/>
  <c r="U666" i="1"/>
  <c r="Q666" i="1"/>
  <c r="O666" i="1"/>
  <c r="N666" i="1"/>
  <c r="K666" i="1"/>
  <c r="L666" i="1" s="1"/>
  <c r="M666" i="1" s="1"/>
  <c r="J666" i="1"/>
  <c r="H666" i="1"/>
  <c r="I666" i="1" s="1"/>
  <c r="AH665" i="1"/>
  <c r="AG665" i="1"/>
  <c r="U665" i="1"/>
  <c r="Q665" i="1"/>
  <c r="O665" i="1"/>
  <c r="N665" i="1"/>
  <c r="R665" i="1" s="1"/>
  <c r="L665" i="1"/>
  <c r="M665" i="1" s="1"/>
  <c r="K665" i="1"/>
  <c r="J665" i="1"/>
  <c r="H665" i="1"/>
  <c r="I665" i="1" s="1"/>
  <c r="AH664" i="1"/>
  <c r="AG664" i="1"/>
  <c r="U664" i="1"/>
  <c r="Q664" i="1"/>
  <c r="O664" i="1"/>
  <c r="N664" i="1"/>
  <c r="K664" i="1"/>
  <c r="J664" i="1"/>
  <c r="H664" i="1"/>
  <c r="I664" i="1" s="1"/>
  <c r="AH663" i="1"/>
  <c r="AG663" i="1"/>
  <c r="R663" i="1" s="1"/>
  <c r="U663" i="1"/>
  <c r="Q663" i="1"/>
  <c r="O663" i="1"/>
  <c r="N663" i="1"/>
  <c r="K663" i="1"/>
  <c r="J663" i="1"/>
  <c r="H663" i="1"/>
  <c r="I663" i="1" s="1"/>
  <c r="AH662" i="1"/>
  <c r="AG662" i="1" s="1"/>
  <c r="R662" i="1" s="1"/>
  <c r="U662" i="1"/>
  <c r="Q662" i="1"/>
  <c r="O662" i="1"/>
  <c r="N662" i="1"/>
  <c r="K662" i="1"/>
  <c r="J662" i="1"/>
  <c r="I662" i="1"/>
  <c r="H662" i="1"/>
  <c r="AH661" i="1"/>
  <c r="AG661" i="1" s="1"/>
  <c r="R661" i="1" s="1"/>
  <c r="U661" i="1"/>
  <c r="Q661" i="1"/>
  <c r="O661" i="1"/>
  <c r="N661" i="1"/>
  <c r="K661" i="1"/>
  <c r="L661" i="1" s="1"/>
  <c r="J661" i="1"/>
  <c r="H661" i="1"/>
  <c r="I661" i="1" s="1"/>
  <c r="AH660" i="1"/>
  <c r="AG660" i="1" s="1"/>
  <c r="U660" i="1"/>
  <c r="R660" i="1"/>
  <c r="Q660" i="1"/>
  <c r="O660" i="1"/>
  <c r="N660" i="1"/>
  <c r="K660" i="1"/>
  <c r="J660" i="1"/>
  <c r="H660" i="1"/>
  <c r="I660" i="1" s="1"/>
  <c r="AH659" i="1"/>
  <c r="AG659" i="1" s="1"/>
  <c r="R659" i="1" s="1"/>
  <c r="U659" i="1"/>
  <c r="Q659" i="1"/>
  <c r="O659" i="1"/>
  <c r="N659" i="1"/>
  <c r="K659" i="1"/>
  <c r="J659" i="1"/>
  <c r="I659" i="1"/>
  <c r="H659" i="1"/>
  <c r="AH658" i="1"/>
  <c r="AG658" i="1" s="1"/>
  <c r="R658" i="1" s="1"/>
  <c r="U658" i="1"/>
  <c r="T658" i="1" s="1"/>
  <c r="Q658" i="1"/>
  <c r="O658" i="1"/>
  <c r="N658" i="1"/>
  <c r="L658" i="1"/>
  <c r="K658" i="1"/>
  <c r="M658" i="1" s="1"/>
  <c r="J658" i="1"/>
  <c r="H658" i="1"/>
  <c r="I658" i="1" s="1"/>
  <c r="AH657" i="1"/>
  <c r="AG657" i="1" s="1"/>
  <c r="U657" i="1"/>
  <c r="Q657" i="1"/>
  <c r="O657" i="1"/>
  <c r="N657" i="1"/>
  <c r="K657" i="1"/>
  <c r="L657" i="1" s="1"/>
  <c r="M657" i="1" s="1"/>
  <c r="J657" i="1"/>
  <c r="I657" i="1"/>
  <c r="H657" i="1"/>
  <c r="AH656" i="1"/>
  <c r="AG656" i="1" s="1"/>
  <c r="U656" i="1"/>
  <c r="Q656" i="1"/>
  <c r="O656" i="1"/>
  <c r="N656" i="1"/>
  <c r="K656" i="1"/>
  <c r="L656" i="1" s="1"/>
  <c r="J656" i="1"/>
  <c r="H656" i="1"/>
  <c r="I656" i="1" s="1"/>
  <c r="AH655" i="1"/>
  <c r="AG655" i="1" s="1"/>
  <c r="R655" i="1" s="1"/>
  <c r="U655" i="1"/>
  <c r="Q655" i="1"/>
  <c r="O655" i="1"/>
  <c r="N655" i="1"/>
  <c r="K655" i="1"/>
  <c r="J655" i="1"/>
  <c r="I655" i="1"/>
  <c r="H655" i="1"/>
  <c r="AH654" i="1"/>
  <c r="AG654" i="1" s="1"/>
  <c r="R654" i="1" s="1"/>
  <c r="U654" i="1"/>
  <c r="Q654" i="1"/>
  <c r="O654" i="1"/>
  <c r="N654" i="1"/>
  <c r="K654" i="1"/>
  <c r="L654" i="1" s="1"/>
  <c r="J654" i="1"/>
  <c r="H654" i="1"/>
  <c r="I654" i="1" s="1"/>
  <c r="AH653" i="1"/>
  <c r="AG653" i="1"/>
  <c r="U653" i="1"/>
  <c r="Q653" i="1"/>
  <c r="O653" i="1"/>
  <c r="N653" i="1"/>
  <c r="K653" i="1"/>
  <c r="J653" i="1"/>
  <c r="H653" i="1"/>
  <c r="I653" i="1" s="1"/>
  <c r="AH652" i="1"/>
  <c r="AG652" i="1" s="1"/>
  <c r="U652" i="1"/>
  <c r="R652" i="1"/>
  <c r="Q652" i="1"/>
  <c r="O652" i="1"/>
  <c r="N652" i="1"/>
  <c r="K652" i="1"/>
  <c r="L652" i="1" s="1"/>
  <c r="J652" i="1"/>
  <c r="H652" i="1"/>
  <c r="I652" i="1" s="1"/>
  <c r="AH651" i="1"/>
  <c r="AG651" i="1" s="1"/>
  <c r="R651" i="1" s="1"/>
  <c r="U651" i="1"/>
  <c r="Q651" i="1"/>
  <c r="O651" i="1"/>
  <c r="N651" i="1"/>
  <c r="K651" i="1"/>
  <c r="J651" i="1"/>
  <c r="H651" i="1"/>
  <c r="I651" i="1" s="1"/>
  <c r="AH650" i="1"/>
  <c r="AG650" i="1" s="1"/>
  <c r="U650" i="1"/>
  <c r="Q650" i="1"/>
  <c r="O650" i="1"/>
  <c r="N650" i="1"/>
  <c r="K650" i="1"/>
  <c r="J650" i="1"/>
  <c r="H650" i="1"/>
  <c r="I650" i="1" s="1"/>
  <c r="AH649" i="1"/>
  <c r="AG649" i="1" s="1"/>
  <c r="R649" i="1" s="1"/>
  <c r="U649" i="1"/>
  <c r="Q649" i="1"/>
  <c r="O649" i="1"/>
  <c r="N649" i="1"/>
  <c r="L649" i="1"/>
  <c r="M649" i="1" s="1"/>
  <c r="K649" i="1"/>
  <c r="J649" i="1"/>
  <c r="H649" i="1"/>
  <c r="I649" i="1" s="1"/>
  <c r="AH648" i="1"/>
  <c r="AG648" i="1"/>
  <c r="R648" i="1" s="1"/>
  <c r="U648" i="1"/>
  <c r="T648" i="1" s="1"/>
  <c r="Q648" i="1"/>
  <c r="O648" i="1"/>
  <c r="N648" i="1"/>
  <c r="K648" i="1"/>
  <c r="J648" i="1"/>
  <c r="H648" i="1"/>
  <c r="I648" i="1" s="1"/>
  <c r="AH647" i="1"/>
  <c r="AG647" i="1"/>
  <c r="R647" i="1" s="1"/>
  <c r="U647" i="1"/>
  <c r="Q647" i="1"/>
  <c r="O647" i="1"/>
  <c r="N647" i="1"/>
  <c r="L647" i="1"/>
  <c r="M647" i="1" s="1"/>
  <c r="K647" i="1"/>
  <c r="J647" i="1"/>
  <c r="I647" i="1"/>
  <c r="H647" i="1"/>
  <c r="AH646" i="1"/>
  <c r="AG646" i="1" s="1"/>
  <c r="U646" i="1"/>
  <c r="Q646" i="1"/>
  <c r="O646" i="1"/>
  <c r="N646" i="1"/>
  <c r="K646" i="1"/>
  <c r="J646" i="1"/>
  <c r="I646" i="1"/>
  <c r="H646" i="1"/>
  <c r="AH645" i="1"/>
  <c r="AG645" i="1" s="1"/>
  <c r="R645" i="1" s="1"/>
  <c r="U645" i="1"/>
  <c r="Q645" i="1"/>
  <c r="O645" i="1"/>
  <c r="N645" i="1"/>
  <c r="K645" i="1"/>
  <c r="L645" i="1" s="1"/>
  <c r="J645" i="1"/>
  <c r="H645" i="1"/>
  <c r="I645" i="1" s="1"/>
  <c r="AH644" i="1"/>
  <c r="AG644" i="1" s="1"/>
  <c r="U644" i="1"/>
  <c r="Q644" i="1"/>
  <c r="O644" i="1"/>
  <c r="N644" i="1"/>
  <c r="K644" i="1"/>
  <c r="J644" i="1"/>
  <c r="L644" i="1" s="1"/>
  <c r="H644" i="1"/>
  <c r="I644" i="1" s="1"/>
  <c r="AH643" i="1"/>
  <c r="AG643" i="1" s="1"/>
  <c r="R643" i="1" s="1"/>
  <c r="U643" i="1"/>
  <c r="Q643" i="1"/>
  <c r="O643" i="1"/>
  <c r="N643" i="1"/>
  <c r="K643" i="1"/>
  <c r="J643" i="1"/>
  <c r="I643" i="1"/>
  <c r="H643" i="1"/>
  <c r="AH642" i="1"/>
  <c r="AG642" i="1"/>
  <c r="U642" i="1"/>
  <c r="Q642" i="1"/>
  <c r="O642" i="1"/>
  <c r="N642" i="1"/>
  <c r="M642" i="1"/>
  <c r="L642" i="1"/>
  <c r="K642" i="1"/>
  <c r="J642" i="1"/>
  <c r="H642" i="1"/>
  <c r="I642" i="1" s="1"/>
  <c r="AH641" i="1"/>
  <c r="AG641" i="1" s="1"/>
  <c r="R641" i="1" s="1"/>
  <c r="U641" i="1"/>
  <c r="Q641" i="1"/>
  <c r="O641" i="1"/>
  <c r="N641" i="1"/>
  <c r="K641" i="1"/>
  <c r="J641" i="1"/>
  <c r="H641" i="1"/>
  <c r="I641" i="1" s="1"/>
  <c r="AH640" i="1"/>
  <c r="AG640" i="1" s="1"/>
  <c r="R640" i="1" s="1"/>
  <c r="U640" i="1"/>
  <c r="Q640" i="1"/>
  <c r="O640" i="1"/>
  <c r="N640" i="1"/>
  <c r="K640" i="1"/>
  <c r="J640" i="1"/>
  <c r="H640" i="1"/>
  <c r="I640" i="1" s="1"/>
  <c r="AH639" i="1"/>
  <c r="AG639" i="1" s="1"/>
  <c r="R639" i="1" s="1"/>
  <c r="U639" i="1"/>
  <c r="Q639" i="1"/>
  <c r="O639" i="1"/>
  <c r="N639" i="1"/>
  <c r="K639" i="1"/>
  <c r="J639" i="1"/>
  <c r="I639" i="1"/>
  <c r="H639" i="1"/>
  <c r="AH638" i="1"/>
  <c r="AG638" i="1" s="1"/>
  <c r="R638" i="1" s="1"/>
  <c r="U638" i="1"/>
  <c r="Q638" i="1"/>
  <c r="O638" i="1"/>
  <c r="N638" i="1"/>
  <c r="K638" i="1"/>
  <c r="J638" i="1"/>
  <c r="L638" i="1" s="1"/>
  <c r="H638" i="1"/>
  <c r="I638" i="1" s="1"/>
  <c r="AH637" i="1"/>
  <c r="AG637" i="1" s="1"/>
  <c r="R637" i="1" s="1"/>
  <c r="U637" i="1"/>
  <c r="Q637" i="1"/>
  <c r="O637" i="1"/>
  <c r="N637" i="1"/>
  <c r="K637" i="1"/>
  <c r="J637" i="1"/>
  <c r="I637" i="1"/>
  <c r="H637" i="1"/>
  <c r="AH636" i="1"/>
  <c r="AG636" i="1" s="1"/>
  <c r="U636" i="1"/>
  <c r="Q636" i="1"/>
  <c r="O636" i="1"/>
  <c r="N636" i="1"/>
  <c r="R636" i="1" s="1"/>
  <c r="L636" i="1"/>
  <c r="K636" i="1"/>
  <c r="J636" i="1"/>
  <c r="H636" i="1"/>
  <c r="I636" i="1" s="1"/>
  <c r="AH635" i="1"/>
  <c r="AG635" i="1" s="1"/>
  <c r="U635" i="1"/>
  <c r="Q635" i="1"/>
  <c r="O635" i="1"/>
  <c r="N635" i="1"/>
  <c r="R635" i="1" s="1"/>
  <c r="K635" i="1"/>
  <c r="J635" i="1"/>
  <c r="H635" i="1"/>
  <c r="I635" i="1" s="1"/>
  <c r="AH634" i="1"/>
  <c r="AG634" i="1" s="1"/>
  <c r="R634" i="1" s="1"/>
  <c r="U634" i="1"/>
  <c r="Q634" i="1"/>
  <c r="O634" i="1"/>
  <c r="N634" i="1"/>
  <c r="K634" i="1"/>
  <c r="J634" i="1"/>
  <c r="H634" i="1"/>
  <c r="I634" i="1" s="1"/>
  <c r="AH633" i="1"/>
  <c r="AG633" i="1" s="1"/>
  <c r="U633" i="1"/>
  <c r="Q633" i="1"/>
  <c r="O633" i="1"/>
  <c r="N633" i="1"/>
  <c r="K633" i="1"/>
  <c r="J633" i="1"/>
  <c r="H633" i="1"/>
  <c r="I633" i="1" s="1"/>
  <c r="AH632" i="1"/>
  <c r="AG632" i="1"/>
  <c r="U632" i="1"/>
  <c r="Q632" i="1"/>
  <c r="O632" i="1"/>
  <c r="N632" i="1"/>
  <c r="K632" i="1"/>
  <c r="J632" i="1"/>
  <c r="H632" i="1"/>
  <c r="I632" i="1" s="1"/>
  <c r="AH631" i="1"/>
  <c r="AG631" i="1" s="1"/>
  <c r="R631" i="1" s="1"/>
  <c r="U631" i="1"/>
  <c r="Q631" i="1"/>
  <c r="O631" i="1"/>
  <c r="N631" i="1"/>
  <c r="K631" i="1"/>
  <c r="J631" i="1"/>
  <c r="L631" i="1" s="1"/>
  <c r="H631" i="1"/>
  <c r="I631" i="1" s="1"/>
  <c r="AH630" i="1"/>
  <c r="AG630" i="1" s="1"/>
  <c r="U630" i="1"/>
  <c r="Q630" i="1"/>
  <c r="O630" i="1"/>
  <c r="N630" i="1"/>
  <c r="L630" i="1"/>
  <c r="K630" i="1"/>
  <c r="J630" i="1"/>
  <c r="I630" i="1"/>
  <c r="H630" i="1"/>
  <c r="AH629" i="1"/>
  <c r="AG629" i="1"/>
  <c r="U629" i="1"/>
  <c r="Q629" i="1"/>
  <c r="O629" i="1"/>
  <c r="N629" i="1"/>
  <c r="R629" i="1" s="1"/>
  <c r="K629" i="1"/>
  <c r="J629" i="1"/>
  <c r="H629" i="1"/>
  <c r="I629" i="1" s="1"/>
  <c r="AH628" i="1"/>
  <c r="AG628" i="1" s="1"/>
  <c r="U628" i="1"/>
  <c r="Q628" i="1"/>
  <c r="O628" i="1"/>
  <c r="N628" i="1"/>
  <c r="K628" i="1"/>
  <c r="J628" i="1"/>
  <c r="L628" i="1" s="1"/>
  <c r="H628" i="1"/>
  <c r="I628" i="1" s="1"/>
  <c r="AH627" i="1"/>
  <c r="AG627" i="1" s="1"/>
  <c r="R627" i="1" s="1"/>
  <c r="U627" i="1"/>
  <c r="Q627" i="1"/>
  <c r="O627" i="1"/>
  <c r="N627" i="1"/>
  <c r="K627" i="1"/>
  <c r="J627" i="1"/>
  <c r="I627" i="1"/>
  <c r="H627" i="1"/>
  <c r="AH626" i="1"/>
  <c r="AG626" i="1" s="1"/>
  <c r="R626" i="1" s="1"/>
  <c r="U626" i="1"/>
  <c r="Q626" i="1"/>
  <c r="O626" i="1"/>
  <c r="N626" i="1"/>
  <c r="L626" i="1"/>
  <c r="K626" i="1"/>
  <c r="M626" i="1" s="1"/>
  <c r="J626" i="1"/>
  <c r="H626" i="1"/>
  <c r="I626" i="1" s="1"/>
  <c r="AH625" i="1"/>
  <c r="AG625" i="1" s="1"/>
  <c r="R625" i="1" s="1"/>
  <c r="U625" i="1"/>
  <c r="Q625" i="1"/>
  <c r="O625" i="1"/>
  <c r="N625" i="1"/>
  <c r="K625" i="1"/>
  <c r="J625" i="1"/>
  <c r="L625" i="1" s="1"/>
  <c r="H625" i="1"/>
  <c r="I625" i="1" s="1"/>
  <c r="AH624" i="1"/>
  <c r="AG624" i="1" s="1"/>
  <c r="R624" i="1" s="1"/>
  <c r="U624" i="1"/>
  <c r="Q624" i="1"/>
  <c r="O624" i="1"/>
  <c r="N624" i="1"/>
  <c r="L624" i="1"/>
  <c r="K624" i="1"/>
  <c r="J624" i="1"/>
  <c r="H624" i="1"/>
  <c r="I624" i="1" s="1"/>
  <c r="AH623" i="1"/>
  <c r="AG623" i="1" s="1"/>
  <c r="R623" i="1" s="1"/>
  <c r="U623" i="1"/>
  <c r="Q623" i="1"/>
  <c r="O623" i="1"/>
  <c r="N623" i="1"/>
  <c r="K623" i="1"/>
  <c r="J623" i="1"/>
  <c r="I623" i="1"/>
  <c r="H623" i="1"/>
  <c r="AH622" i="1"/>
  <c r="AG622" i="1" s="1"/>
  <c r="U622" i="1"/>
  <c r="Q622" i="1"/>
  <c r="O622" i="1"/>
  <c r="N622" i="1"/>
  <c r="R622" i="1" s="1"/>
  <c r="L622" i="1"/>
  <c r="K622" i="1"/>
  <c r="J622" i="1"/>
  <c r="H622" i="1"/>
  <c r="I622" i="1" s="1"/>
  <c r="AH621" i="1"/>
  <c r="AG621" i="1"/>
  <c r="R621" i="1" s="1"/>
  <c r="U621" i="1"/>
  <c r="Q621" i="1"/>
  <c r="O621" i="1"/>
  <c r="N621" i="1"/>
  <c r="K621" i="1"/>
  <c r="J621" i="1"/>
  <c r="H621" i="1"/>
  <c r="I621" i="1" s="1"/>
  <c r="AH620" i="1"/>
  <c r="AG620" i="1" s="1"/>
  <c r="R620" i="1" s="1"/>
  <c r="U620" i="1"/>
  <c r="Q620" i="1"/>
  <c r="O620" i="1"/>
  <c r="N620" i="1"/>
  <c r="L620" i="1"/>
  <c r="K620" i="1"/>
  <c r="J620" i="1"/>
  <c r="H620" i="1"/>
  <c r="I620" i="1" s="1"/>
  <c r="AH619" i="1"/>
  <c r="AG619" i="1" s="1"/>
  <c r="U619" i="1"/>
  <c r="Q619" i="1"/>
  <c r="O619" i="1"/>
  <c r="N619" i="1"/>
  <c r="K619" i="1"/>
  <c r="J619" i="1"/>
  <c r="H619" i="1"/>
  <c r="I619" i="1" s="1"/>
  <c r="AH618" i="1"/>
  <c r="AG618" i="1" s="1"/>
  <c r="R618" i="1" s="1"/>
  <c r="U618" i="1"/>
  <c r="Q618" i="1"/>
  <c r="O618" i="1"/>
  <c r="N618" i="1"/>
  <c r="L618" i="1"/>
  <c r="K618" i="1"/>
  <c r="M618" i="1" s="1"/>
  <c r="J618" i="1"/>
  <c r="H618" i="1"/>
  <c r="I618" i="1" s="1"/>
  <c r="AH617" i="1"/>
  <c r="AG617" i="1"/>
  <c r="U617" i="1"/>
  <c r="Q617" i="1"/>
  <c r="O617" i="1"/>
  <c r="N617" i="1"/>
  <c r="K617" i="1"/>
  <c r="L617" i="1" s="1"/>
  <c r="M617" i="1" s="1"/>
  <c r="J617" i="1"/>
  <c r="I617" i="1"/>
  <c r="H617" i="1"/>
  <c r="AH616" i="1"/>
  <c r="AG616" i="1" s="1"/>
  <c r="R616" i="1" s="1"/>
  <c r="U616" i="1"/>
  <c r="Q616" i="1"/>
  <c r="O616" i="1"/>
  <c r="N616" i="1"/>
  <c r="K616" i="1"/>
  <c r="J616" i="1"/>
  <c r="H616" i="1"/>
  <c r="I616" i="1" s="1"/>
  <c r="AH615" i="1"/>
  <c r="AG615" i="1"/>
  <c r="R615" i="1" s="1"/>
  <c r="U615" i="1"/>
  <c r="Q615" i="1"/>
  <c r="O615" i="1"/>
  <c r="N615" i="1"/>
  <c r="L615" i="1"/>
  <c r="M615" i="1" s="1"/>
  <c r="K615" i="1"/>
  <c r="J615" i="1"/>
  <c r="I615" i="1"/>
  <c r="H615" i="1"/>
  <c r="AH614" i="1"/>
  <c r="AG614" i="1" s="1"/>
  <c r="U614" i="1"/>
  <c r="Q614" i="1"/>
  <c r="O614" i="1"/>
  <c r="N614" i="1"/>
  <c r="K614" i="1"/>
  <c r="J614" i="1"/>
  <c r="I614" i="1"/>
  <c r="H614" i="1"/>
  <c r="AH613" i="1"/>
  <c r="AG613" i="1" s="1"/>
  <c r="R613" i="1" s="1"/>
  <c r="U613" i="1"/>
  <c r="Q613" i="1"/>
  <c r="O613" i="1"/>
  <c r="N613" i="1"/>
  <c r="K613" i="1"/>
  <c r="J613" i="1"/>
  <c r="H613" i="1"/>
  <c r="I613" i="1" s="1"/>
  <c r="AH612" i="1"/>
  <c r="AG612" i="1" s="1"/>
  <c r="R612" i="1" s="1"/>
  <c r="U612" i="1"/>
  <c r="Q612" i="1"/>
  <c r="O612" i="1"/>
  <c r="N612" i="1"/>
  <c r="K612" i="1"/>
  <c r="J612" i="1"/>
  <c r="L612" i="1" s="1"/>
  <c r="H612" i="1"/>
  <c r="I612" i="1" s="1"/>
  <c r="AH611" i="1"/>
  <c r="AG611" i="1" s="1"/>
  <c r="R611" i="1" s="1"/>
  <c r="U611" i="1"/>
  <c r="Q611" i="1"/>
  <c r="O611" i="1"/>
  <c r="N611" i="1"/>
  <c r="K611" i="1"/>
  <c r="J611" i="1"/>
  <c r="H611" i="1"/>
  <c r="I611" i="1" s="1"/>
  <c r="AH610" i="1"/>
  <c r="AG610" i="1" s="1"/>
  <c r="U610" i="1"/>
  <c r="Q610" i="1"/>
  <c r="O610" i="1"/>
  <c r="N610" i="1"/>
  <c r="K610" i="1"/>
  <c r="L610" i="1" s="1"/>
  <c r="M610" i="1" s="1"/>
  <c r="J610" i="1"/>
  <c r="H610" i="1"/>
  <c r="I610" i="1" s="1"/>
  <c r="AH609" i="1"/>
  <c r="AG609" i="1"/>
  <c r="U609" i="1"/>
  <c r="Q609" i="1"/>
  <c r="O609" i="1"/>
  <c r="N609" i="1"/>
  <c r="M609" i="1"/>
  <c r="L609" i="1"/>
  <c r="K609" i="1"/>
  <c r="J609" i="1"/>
  <c r="H609" i="1"/>
  <c r="I609" i="1" s="1"/>
  <c r="AH608" i="1"/>
  <c r="AG608" i="1" s="1"/>
  <c r="U608" i="1"/>
  <c r="Q608" i="1"/>
  <c r="O608" i="1"/>
  <c r="N608" i="1"/>
  <c r="K608" i="1"/>
  <c r="J608" i="1"/>
  <c r="L608" i="1" s="1"/>
  <c r="M608" i="1" s="1"/>
  <c r="H608" i="1"/>
  <c r="I608" i="1" s="1"/>
  <c r="AH607" i="1"/>
  <c r="AG607" i="1"/>
  <c r="R607" i="1" s="1"/>
  <c r="U607" i="1"/>
  <c r="Q607" i="1"/>
  <c r="O607" i="1"/>
  <c r="N607" i="1"/>
  <c r="K607" i="1"/>
  <c r="J607" i="1"/>
  <c r="I607" i="1"/>
  <c r="H607" i="1"/>
  <c r="AH606" i="1"/>
  <c r="AG606" i="1" s="1"/>
  <c r="R606" i="1" s="1"/>
  <c r="U606" i="1"/>
  <c r="Q606" i="1"/>
  <c r="O606" i="1"/>
  <c r="N606" i="1"/>
  <c r="K606" i="1"/>
  <c r="J606" i="1"/>
  <c r="H606" i="1"/>
  <c r="I606" i="1" s="1"/>
  <c r="AH605" i="1"/>
  <c r="AG605" i="1"/>
  <c r="U605" i="1"/>
  <c r="Q605" i="1"/>
  <c r="O605" i="1"/>
  <c r="N605" i="1"/>
  <c r="R605" i="1" s="1"/>
  <c r="K605" i="1"/>
  <c r="L605" i="1" s="1"/>
  <c r="J605" i="1"/>
  <c r="H605" i="1"/>
  <c r="I605" i="1" s="1"/>
  <c r="AH604" i="1"/>
  <c r="AG604" i="1" s="1"/>
  <c r="U604" i="1"/>
  <c r="Q604" i="1"/>
  <c r="O604" i="1"/>
  <c r="N604" i="1"/>
  <c r="L604" i="1"/>
  <c r="K604" i="1"/>
  <c r="J604" i="1"/>
  <c r="H604" i="1"/>
  <c r="I604" i="1" s="1"/>
  <c r="AH603" i="1"/>
  <c r="AG603" i="1" s="1"/>
  <c r="R603" i="1" s="1"/>
  <c r="U603" i="1"/>
  <c r="Q603" i="1"/>
  <c r="O603" i="1"/>
  <c r="N603" i="1"/>
  <c r="K603" i="1"/>
  <c r="J603" i="1"/>
  <c r="H603" i="1"/>
  <c r="I603" i="1" s="1"/>
  <c r="AH602" i="1"/>
  <c r="AG602" i="1" s="1"/>
  <c r="U602" i="1"/>
  <c r="Q602" i="1"/>
  <c r="O602" i="1"/>
  <c r="N602" i="1"/>
  <c r="K602" i="1"/>
  <c r="L602" i="1" s="1"/>
  <c r="M602" i="1" s="1"/>
  <c r="J602" i="1"/>
  <c r="H602" i="1"/>
  <c r="I602" i="1" s="1"/>
  <c r="AH601" i="1"/>
  <c r="AG601" i="1" s="1"/>
  <c r="R601" i="1" s="1"/>
  <c r="U601" i="1"/>
  <c r="Q601" i="1"/>
  <c r="O601" i="1"/>
  <c r="N601" i="1"/>
  <c r="K601" i="1"/>
  <c r="L601" i="1" s="1"/>
  <c r="M601" i="1" s="1"/>
  <c r="J601" i="1"/>
  <c r="H601" i="1"/>
  <c r="I601" i="1" s="1"/>
  <c r="AH600" i="1"/>
  <c r="AG600" i="1" s="1"/>
  <c r="U600" i="1"/>
  <c r="Q600" i="1"/>
  <c r="O600" i="1"/>
  <c r="N600" i="1"/>
  <c r="K600" i="1"/>
  <c r="J600" i="1"/>
  <c r="H600" i="1"/>
  <c r="I600" i="1" s="1"/>
  <c r="AH599" i="1"/>
  <c r="AG599" i="1"/>
  <c r="R599" i="1" s="1"/>
  <c r="U599" i="1"/>
  <c r="Q599" i="1"/>
  <c r="O599" i="1"/>
  <c r="N599" i="1"/>
  <c r="K599" i="1"/>
  <c r="J599" i="1"/>
  <c r="H599" i="1"/>
  <c r="I599" i="1" s="1"/>
  <c r="AH598" i="1"/>
  <c r="AG598" i="1" s="1"/>
  <c r="R598" i="1" s="1"/>
  <c r="U598" i="1"/>
  <c r="Q598" i="1"/>
  <c r="O598" i="1"/>
  <c r="N598" i="1"/>
  <c r="L598" i="1"/>
  <c r="K598" i="1"/>
  <c r="J598" i="1"/>
  <c r="H598" i="1"/>
  <c r="I598" i="1" s="1"/>
  <c r="AH597" i="1"/>
  <c r="AG597" i="1" s="1"/>
  <c r="R597" i="1" s="1"/>
  <c r="U597" i="1"/>
  <c r="Q597" i="1"/>
  <c r="O597" i="1"/>
  <c r="N597" i="1"/>
  <c r="K597" i="1"/>
  <c r="J597" i="1"/>
  <c r="I597" i="1"/>
  <c r="H597" i="1"/>
  <c r="AH596" i="1"/>
  <c r="AG596" i="1" s="1"/>
  <c r="R596" i="1" s="1"/>
  <c r="U596" i="1"/>
  <c r="Q596" i="1"/>
  <c r="O596" i="1"/>
  <c r="N596" i="1"/>
  <c r="L596" i="1"/>
  <c r="K596" i="1"/>
  <c r="J596" i="1"/>
  <c r="H596" i="1"/>
  <c r="I596" i="1" s="1"/>
  <c r="AH595" i="1"/>
  <c r="AG595" i="1"/>
  <c r="U595" i="1"/>
  <c r="Q595" i="1"/>
  <c r="O595" i="1"/>
  <c r="N595" i="1"/>
  <c r="K595" i="1"/>
  <c r="L595" i="1" s="1"/>
  <c r="J595" i="1"/>
  <c r="H595" i="1"/>
  <c r="I595" i="1" s="1"/>
  <c r="AH594" i="1"/>
  <c r="AG594" i="1"/>
  <c r="U594" i="1"/>
  <c r="Q594" i="1"/>
  <c r="O594" i="1"/>
  <c r="N594" i="1"/>
  <c r="K594" i="1"/>
  <c r="L594" i="1" s="1"/>
  <c r="M594" i="1" s="1"/>
  <c r="J594" i="1"/>
  <c r="H594" i="1"/>
  <c r="I594" i="1" s="1"/>
  <c r="AH593" i="1"/>
  <c r="AG593" i="1" s="1"/>
  <c r="U593" i="1"/>
  <c r="Q593" i="1"/>
  <c r="O593" i="1"/>
  <c r="N593" i="1"/>
  <c r="K593" i="1"/>
  <c r="L593" i="1" s="1"/>
  <c r="J593" i="1"/>
  <c r="H593" i="1"/>
  <c r="I593" i="1" s="1"/>
  <c r="AH592" i="1"/>
  <c r="AG592" i="1" s="1"/>
  <c r="R592" i="1" s="1"/>
  <c r="U592" i="1"/>
  <c r="Q592" i="1"/>
  <c r="O592" i="1"/>
  <c r="N592" i="1"/>
  <c r="K592" i="1"/>
  <c r="L592" i="1" s="1"/>
  <c r="M592" i="1" s="1"/>
  <c r="J592" i="1"/>
  <c r="H592" i="1"/>
  <c r="I592" i="1" s="1"/>
  <c r="AH591" i="1"/>
  <c r="AG591" i="1" s="1"/>
  <c r="R591" i="1" s="1"/>
  <c r="U591" i="1"/>
  <c r="Q591" i="1"/>
  <c r="O591" i="1"/>
  <c r="N591" i="1"/>
  <c r="K591" i="1"/>
  <c r="J591" i="1"/>
  <c r="H591" i="1"/>
  <c r="I591" i="1" s="1"/>
  <c r="AH590" i="1"/>
  <c r="AG590" i="1" s="1"/>
  <c r="U590" i="1"/>
  <c r="Q590" i="1"/>
  <c r="O590" i="1"/>
  <c r="N590" i="1"/>
  <c r="K590" i="1"/>
  <c r="J590" i="1"/>
  <c r="L590" i="1" s="1"/>
  <c r="H590" i="1"/>
  <c r="I590" i="1" s="1"/>
  <c r="AH589" i="1"/>
  <c r="AG589" i="1"/>
  <c r="R589" i="1" s="1"/>
  <c r="U589" i="1"/>
  <c r="Q589" i="1"/>
  <c r="O589" i="1"/>
  <c r="N589" i="1"/>
  <c r="K589" i="1"/>
  <c r="J589" i="1"/>
  <c r="I589" i="1"/>
  <c r="H589" i="1"/>
  <c r="AH588" i="1"/>
  <c r="AG588" i="1" s="1"/>
  <c r="U588" i="1"/>
  <c r="Q588" i="1"/>
  <c r="O588" i="1"/>
  <c r="N588" i="1"/>
  <c r="R588" i="1" s="1"/>
  <c r="L588" i="1"/>
  <c r="K588" i="1"/>
  <c r="J588" i="1"/>
  <c r="I588" i="1"/>
  <c r="H588" i="1"/>
  <c r="AH587" i="1"/>
  <c r="AG587" i="1" s="1"/>
  <c r="U587" i="1"/>
  <c r="Q587" i="1"/>
  <c r="O587" i="1"/>
  <c r="N587" i="1"/>
  <c r="K587" i="1"/>
  <c r="J587" i="1"/>
  <c r="H587" i="1"/>
  <c r="I587" i="1" s="1"/>
  <c r="AH586" i="1"/>
  <c r="AG586" i="1"/>
  <c r="R586" i="1" s="1"/>
  <c r="U586" i="1"/>
  <c r="Q586" i="1"/>
  <c r="O586" i="1"/>
  <c r="N586" i="1"/>
  <c r="L586" i="1"/>
  <c r="M586" i="1" s="1"/>
  <c r="K586" i="1"/>
  <c r="J586" i="1"/>
  <c r="H586" i="1"/>
  <c r="I586" i="1" s="1"/>
  <c r="AH585" i="1"/>
  <c r="AG585" i="1" s="1"/>
  <c r="R585" i="1" s="1"/>
  <c r="U585" i="1"/>
  <c r="Q585" i="1"/>
  <c r="O585" i="1"/>
  <c r="N585" i="1"/>
  <c r="K585" i="1"/>
  <c r="J585" i="1"/>
  <c r="I585" i="1"/>
  <c r="H585" i="1"/>
  <c r="AH584" i="1"/>
  <c r="AG584" i="1" s="1"/>
  <c r="U584" i="1"/>
  <c r="Q584" i="1"/>
  <c r="O584" i="1"/>
  <c r="N584" i="1"/>
  <c r="M584" i="1"/>
  <c r="K584" i="1"/>
  <c r="L584" i="1" s="1"/>
  <c r="J584" i="1"/>
  <c r="H584" i="1"/>
  <c r="I584" i="1" s="1"/>
  <c r="AH583" i="1"/>
  <c r="AG583" i="1"/>
  <c r="R583" i="1" s="1"/>
  <c r="U583" i="1"/>
  <c r="Q583" i="1"/>
  <c r="O583" i="1"/>
  <c r="N583" i="1"/>
  <c r="K583" i="1"/>
  <c r="J583" i="1"/>
  <c r="L583" i="1" s="1"/>
  <c r="M583" i="1" s="1"/>
  <c r="H583" i="1"/>
  <c r="I583" i="1" s="1"/>
  <c r="AH582" i="1"/>
  <c r="AG582" i="1" s="1"/>
  <c r="R582" i="1" s="1"/>
  <c r="U582" i="1"/>
  <c r="Q582" i="1"/>
  <c r="O582" i="1"/>
  <c r="N582" i="1"/>
  <c r="K582" i="1"/>
  <c r="J582" i="1"/>
  <c r="H582" i="1"/>
  <c r="I582" i="1" s="1"/>
  <c r="AH581" i="1"/>
  <c r="AG581" i="1"/>
  <c r="R581" i="1" s="1"/>
  <c r="U581" i="1"/>
  <c r="Q581" i="1"/>
  <c r="O581" i="1"/>
  <c r="N581" i="1"/>
  <c r="K581" i="1"/>
  <c r="J581" i="1"/>
  <c r="H581" i="1"/>
  <c r="I581" i="1" s="1"/>
  <c r="AH580" i="1"/>
  <c r="AG580" i="1" s="1"/>
  <c r="U580" i="1"/>
  <c r="Q580" i="1"/>
  <c r="O580" i="1"/>
  <c r="N580" i="1"/>
  <c r="L580" i="1"/>
  <c r="K580" i="1"/>
  <c r="J580" i="1"/>
  <c r="H580" i="1"/>
  <c r="I580" i="1" s="1"/>
  <c r="AH579" i="1"/>
  <c r="AG579" i="1" s="1"/>
  <c r="U579" i="1"/>
  <c r="R579" i="1"/>
  <c r="Q579" i="1"/>
  <c r="O579" i="1"/>
  <c r="N579" i="1"/>
  <c r="K579" i="1"/>
  <c r="L579" i="1" s="1"/>
  <c r="J579" i="1"/>
  <c r="H579" i="1"/>
  <c r="I579" i="1" s="1"/>
  <c r="AH578" i="1"/>
  <c r="AG578" i="1" s="1"/>
  <c r="R578" i="1" s="1"/>
  <c r="U578" i="1"/>
  <c r="Q578" i="1"/>
  <c r="O578" i="1"/>
  <c r="N578" i="1"/>
  <c r="K578" i="1"/>
  <c r="J578" i="1"/>
  <c r="H578" i="1"/>
  <c r="I578" i="1" s="1"/>
  <c r="AH577" i="1"/>
  <c r="AG577" i="1" s="1"/>
  <c r="U577" i="1"/>
  <c r="Q577" i="1"/>
  <c r="O577" i="1"/>
  <c r="N577" i="1"/>
  <c r="R577" i="1" s="1"/>
  <c r="K577" i="1"/>
  <c r="J577" i="1"/>
  <c r="H577" i="1"/>
  <c r="I577" i="1" s="1"/>
  <c r="AH576" i="1"/>
  <c r="AG576" i="1" s="1"/>
  <c r="U576" i="1"/>
  <c r="Q576" i="1"/>
  <c r="O576" i="1"/>
  <c r="N576" i="1"/>
  <c r="K576" i="1"/>
  <c r="J576" i="1"/>
  <c r="H576" i="1"/>
  <c r="I576" i="1" s="1"/>
  <c r="AH575" i="1"/>
  <c r="AG575" i="1"/>
  <c r="R575" i="1" s="1"/>
  <c r="U575" i="1"/>
  <c r="Q575" i="1"/>
  <c r="O575" i="1"/>
  <c r="N575" i="1"/>
  <c r="K575" i="1"/>
  <c r="J575" i="1"/>
  <c r="I575" i="1"/>
  <c r="H575" i="1"/>
  <c r="AH574" i="1"/>
  <c r="AG574" i="1" s="1"/>
  <c r="U574" i="1"/>
  <c r="Q574" i="1"/>
  <c r="O574" i="1"/>
  <c r="N574" i="1"/>
  <c r="R574" i="1" s="1"/>
  <c r="K574" i="1"/>
  <c r="J574" i="1"/>
  <c r="H574" i="1"/>
  <c r="I574" i="1" s="1"/>
  <c r="AH573" i="1"/>
  <c r="AG573" i="1"/>
  <c r="U573" i="1"/>
  <c r="Q573" i="1"/>
  <c r="O573" i="1"/>
  <c r="N573" i="1"/>
  <c r="K573" i="1"/>
  <c r="J573" i="1"/>
  <c r="H573" i="1"/>
  <c r="I573" i="1" s="1"/>
  <c r="AH572" i="1"/>
  <c r="AG572" i="1" s="1"/>
  <c r="U572" i="1"/>
  <c r="Q572" i="1"/>
  <c r="O572" i="1"/>
  <c r="N572" i="1"/>
  <c r="K572" i="1"/>
  <c r="L572" i="1" s="1"/>
  <c r="J572" i="1"/>
  <c r="H572" i="1"/>
  <c r="I572" i="1" s="1"/>
  <c r="AH571" i="1"/>
  <c r="AG571" i="1"/>
  <c r="U571" i="1"/>
  <c r="Q571" i="1"/>
  <c r="O571" i="1"/>
  <c r="N571" i="1"/>
  <c r="K571" i="1"/>
  <c r="L571" i="1" s="1"/>
  <c r="J571" i="1"/>
  <c r="H571" i="1"/>
  <c r="I571" i="1" s="1"/>
  <c r="AH570" i="1"/>
  <c r="AG570" i="1" s="1"/>
  <c r="U570" i="1"/>
  <c r="Q570" i="1"/>
  <c r="O570" i="1"/>
  <c r="N570" i="1"/>
  <c r="K570" i="1"/>
  <c r="L570" i="1" s="1"/>
  <c r="M570" i="1" s="1"/>
  <c r="J570" i="1"/>
  <c r="H570" i="1"/>
  <c r="I570" i="1" s="1"/>
  <c r="AH569" i="1"/>
  <c r="AG569" i="1" s="1"/>
  <c r="R569" i="1" s="1"/>
  <c r="U569" i="1"/>
  <c r="Q569" i="1"/>
  <c r="O569" i="1"/>
  <c r="N569" i="1"/>
  <c r="K569" i="1"/>
  <c r="L569" i="1" s="1"/>
  <c r="M569" i="1" s="1"/>
  <c r="J569" i="1"/>
  <c r="I569" i="1"/>
  <c r="H569" i="1"/>
  <c r="AH568" i="1"/>
  <c r="AG568" i="1" s="1"/>
  <c r="U568" i="1"/>
  <c r="Q568" i="1"/>
  <c r="O568" i="1"/>
  <c r="N568" i="1"/>
  <c r="K568" i="1"/>
  <c r="L568" i="1" s="1"/>
  <c r="J568" i="1"/>
  <c r="H568" i="1"/>
  <c r="I568" i="1" s="1"/>
  <c r="AH567" i="1"/>
  <c r="AG567" i="1" s="1"/>
  <c r="R567" i="1" s="1"/>
  <c r="U567" i="1"/>
  <c r="Q567" i="1"/>
  <c r="O567" i="1"/>
  <c r="N567" i="1"/>
  <c r="K567" i="1"/>
  <c r="J567" i="1"/>
  <c r="I567" i="1"/>
  <c r="H567" i="1"/>
  <c r="AH566" i="1"/>
  <c r="AG566" i="1" s="1"/>
  <c r="U566" i="1"/>
  <c r="Q566" i="1"/>
  <c r="O566" i="1"/>
  <c r="N566" i="1"/>
  <c r="R566" i="1" s="1"/>
  <c r="L566" i="1"/>
  <c r="K566" i="1"/>
  <c r="J566" i="1"/>
  <c r="H566" i="1"/>
  <c r="I566" i="1" s="1"/>
  <c r="AH565" i="1"/>
  <c r="AG565" i="1" s="1"/>
  <c r="R565" i="1" s="1"/>
  <c r="U565" i="1"/>
  <c r="Q565" i="1"/>
  <c r="O565" i="1"/>
  <c r="N565" i="1"/>
  <c r="K565" i="1"/>
  <c r="J565" i="1"/>
  <c r="I565" i="1"/>
  <c r="H565" i="1"/>
  <c r="AH564" i="1"/>
  <c r="AG564" i="1" s="1"/>
  <c r="U564" i="1"/>
  <c r="R564" i="1"/>
  <c r="Q564" i="1"/>
  <c r="O564" i="1"/>
  <c r="N564" i="1"/>
  <c r="L564" i="1"/>
  <c r="K564" i="1"/>
  <c r="J564" i="1"/>
  <c r="H564" i="1"/>
  <c r="I564" i="1" s="1"/>
  <c r="AH563" i="1"/>
  <c r="AG563" i="1" s="1"/>
  <c r="R563" i="1" s="1"/>
  <c r="U563" i="1"/>
  <c r="Q563" i="1"/>
  <c r="O563" i="1"/>
  <c r="N563" i="1"/>
  <c r="K563" i="1"/>
  <c r="J563" i="1"/>
  <c r="H563" i="1"/>
  <c r="I563" i="1" s="1"/>
  <c r="AH562" i="1"/>
  <c r="AG562" i="1" s="1"/>
  <c r="U562" i="1"/>
  <c r="Q562" i="1"/>
  <c r="O562" i="1"/>
  <c r="N562" i="1"/>
  <c r="K562" i="1"/>
  <c r="L562" i="1" s="1"/>
  <c r="M562" i="1" s="1"/>
  <c r="J562" i="1"/>
  <c r="H562" i="1"/>
  <c r="I562" i="1" s="1"/>
  <c r="AH561" i="1"/>
  <c r="AG561" i="1" s="1"/>
  <c r="U561" i="1"/>
  <c r="Q561" i="1"/>
  <c r="O561" i="1"/>
  <c r="N561" i="1"/>
  <c r="R561" i="1" s="1"/>
  <c r="K561" i="1"/>
  <c r="J561" i="1"/>
  <c r="H561" i="1"/>
  <c r="I561" i="1" s="1"/>
  <c r="AH560" i="1"/>
  <c r="AG560" i="1"/>
  <c r="U560" i="1"/>
  <c r="Q560" i="1"/>
  <c r="O560" i="1"/>
  <c r="N560" i="1"/>
  <c r="K560" i="1"/>
  <c r="J560" i="1"/>
  <c r="H560" i="1"/>
  <c r="I560" i="1" s="1"/>
  <c r="AH559" i="1"/>
  <c r="AG559" i="1" s="1"/>
  <c r="R559" i="1" s="1"/>
  <c r="U559" i="1"/>
  <c r="Q559" i="1"/>
  <c r="O559" i="1"/>
  <c r="N559" i="1"/>
  <c r="K559" i="1"/>
  <c r="J559" i="1"/>
  <c r="I559" i="1"/>
  <c r="H559" i="1"/>
  <c r="AH558" i="1"/>
  <c r="AG558" i="1" s="1"/>
  <c r="R558" i="1" s="1"/>
  <c r="U558" i="1"/>
  <c r="Q558" i="1"/>
  <c r="O558" i="1"/>
  <c r="N558" i="1"/>
  <c r="K558" i="1"/>
  <c r="L558" i="1" s="1"/>
  <c r="J558" i="1"/>
  <c r="H558" i="1"/>
  <c r="I558" i="1" s="1"/>
  <c r="AH557" i="1"/>
  <c r="AG557" i="1" s="1"/>
  <c r="U557" i="1"/>
  <c r="Q557" i="1"/>
  <c r="O557" i="1"/>
  <c r="N557" i="1"/>
  <c r="K557" i="1"/>
  <c r="J557" i="1"/>
  <c r="H557" i="1"/>
  <c r="I557" i="1" s="1"/>
  <c r="AH556" i="1"/>
  <c r="AG556" i="1" s="1"/>
  <c r="U556" i="1"/>
  <c r="R556" i="1"/>
  <c r="Q556" i="1"/>
  <c r="O556" i="1"/>
  <c r="N556" i="1"/>
  <c r="K556" i="1"/>
  <c r="L556" i="1" s="1"/>
  <c r="J556" i="1"/>
  <c r="H556" i="1"/>
  <c r="I556" i="1" s="1"/>
  <c r="AH555" i="1"/>
  <c r="AG555" i="1" s="1"/>
  <c r="R555" i="1" s="1"/>
  <c r="U555" i="1"/>
  <c r="Q555" i="1"/>
  <c r="O555" i="1"/>
  <c r="N555" i="1"/>
  <c r="K555" i="1"/>
  <c r="J555" i="1"/>
  <c r="H555" i="1"/>
  <c r="I555" i="1" s="1"/>
  <c r="AH554" i="1"/>
  <c r="AG554" i="1"/>
  <c r="U554" i="1"/>
  <c r="Q554" i="1"/>
  <c r="O554" i="1"/>
  <c r="N554" i="1"/>
  <c r="L554" i="1"/>
  <c r="M554" i="1" s="1"/>
  <c r="K554" i="1"/>
  <c r="J554" i="1"/>
  <c r="H554" i="1"/>
  <c r="I554" i="1" s="1"/>
  <c r="AH553" i="1"/>
  <c r="AG553" i="1" s="1"/>
  <c r="R553" i="1" s="1"/>
  <c r="U553" i="1"/>
  <c r="Q553" i="1"/>
  <c r="O553" i="1"/>
  <c r="N553" i="1"/>
  <c r="K553" i="1"/>
  <c r="L553" i="1" s="1"/>
  <c r="J553" i="1"/>
  <c r="I553" i="1"/>
  <c r="H553" i="1"/>
  <c r="AH552" i="1"/>
  <c r="AG552" i="1" s="1"/>
  <c r="U552" i="1"/>
  <c r="Q552" i="1"/>
  <c r="O552" i="1"/>
  <c r="N552" i="1"/>
  <c r="K552" i="1"/>
  <c r="J552" i="1"/>
  <c r="H552" i="1"/>
  <c r="I552" i="1" s="1"/>
  <c r="AH551" i="1"/>
  <c r="AG551" i="1"/>
  <c r="R551" i="1" s="1"/>
  <c r="U551" i="1"/>
  <c r="Q551" i="1"/>
  <c r="O551" i="1"/>
  <c r="N551" i="1"/>
  <c r="K551" i="1"/>
  <c r="J551" i="1"/>
  <c r="I551" i="1"/>
  <c r="H551" i="1"/>
  <c r="AH550" i="1"/>
  <c r="AG550" i="1" s="1"/>
  <c r="R550" i="1" s="1"/>
  <c r="U550" i="1"/>
  <c r="Q550" i="1"/>
  <c r="O550" i="1"/>
  <c r="N550" i="1"/>
  <c r="K550" i="1"/>
  <c r="L550" i="1" s="1"/>
  <c r="J550" i="1"/>
  <c r="H550" i="1"/>
  <c r="I550" i="1" s="1"/>
  <c r="AH549" i="1"/>
  <c r="AG549" i="1"/>
  <c r="U549" i="1"/>
  <c r="Q549" i="1"/>
  <c r="O549" i="1"/>
  <c r="N549" i="1"/>
  <c r="K549" i="1"/>
  <c r="J549" i="1"/>
  <c r="H549" i="1"/>
  <c r="I549" i="1" s="1"/>
  <c r="AH548" i="1"/>
  <c r="AG548" i="1" s="1"/>
  <c r="U548" i="1"/>
  <c r="Q548" i="1"/>
  <c r="O548" i="1"/>
  <c r="N548" i="1"/>
  <c r="K548" i="1"/>
  <c r="J548" i="1"/>
  <c r="L548" i="1" s="1"/>
  <c r="H548" i="1"/>
  <c r="I548" i="1" s="1"/>
  <c r="AH547" i="1"/>
  <c r="AG547" i="1"/>
  <c r="R547" i="1" s="1"/>
  <c r="U547" i="1"/>
  <c r="Q547" i="1"/>
  <c r="O547" i="1"/>
  <c r="N547" i="1"/>
  <c r="K547" i="1"/>
  <c r="J547" i="1"/>
  <c r="H547" i="1"/>
  <c r="I547" i="1" s="1"/>
  <c r="AH546" i="1"/>
  <c r="AG546" i="1" s="1"/>
  <c r="R546" i="1" s="1"/>
  <c r="U546" i="1"/>
  <c r="Q546" i="1"/>
  <c r="O546" i="1"/>
  <c r="N546" i="1"/>
  <c r="K546" i="1"/>
  <c r="L546" i="1" s="1"/>
  <c r="M546" i="1" s="1"/>
  <c r="J546" i="1"/>
  <c r="H546" i="1"/>
  <c r="I546" i="1" s="1"/>
  <c r="AH545" i="1"/>
  <c r="AG545" i="1" s="1"/>
  <c r="R545" i="1" s="1"/>
  <c r="U545" i="1"/>
  <c r="Q545" i="1"/>
  <c r="O545" i="1"/>
  <c r="N545" i="1"/>
  <c r="M545" i="1"/>
  <c r="K545" i="1"/>
  <c r="L545" i="1" s="1"/>
  <c r="J545" i="1"/>
  <c r="I545" i="1"/>
  <c r="H545" i="1"/>
  <c r="AH544" i="1"/>
  <c r="AG544" i="1" s="1"/>
  <c r="U544" i="1"/>
  <c r="Q544" i="1"/>
  <c r="O544" i="1"/>
  <c r="N544" i="1"/>
  <c r="K544" i="1"/>
  <c r="J544" i="1"/>
  <c r="H544" i="1"/>
  <c r="I544" i="1" s="1"/>
  <c r="AH543" i="1"/>
  <c r="AG543" i="1" s="1"/>
  <c r="U543" i="1"/>
  <c r="R543" i="1"/>
  <c r="Q543" i="1"/>
  <c r="O543" i="1"/>
  <c r="N543" i="1"/>
  <c r="K543" i="1"/>
  <c r="J543" i="1"/>
  <c r="H543" i="1"/>
  <c r="I543" i="1" s="1"/>
  <c r="AH542" i="1"/>
  <c r="AG542" i="1" s="1"/>
  <c r="R542" i="1" s="1"/>
  <c r="U542" i="1"/>
  <c r="Q542" i="1"/>
  <c r="O542" i="1"/>
  <c r="N542" i="1"/>
  <c r="K542" i="1"/>
  <c r="J542" i="1"/>
  <c r="H542" i="1"/>
  <c r="I542" i="1" s="1"/>
  <c r="AH541" i="1"/>
  <c r="AG541" i="1"/>
  <c r="R541" i="1" s="1"/>
  <c r="U541" i="1"/>
  <c r="Q541" i="1"/>
  <c r="O541" i="1"/>
  <c r="N541" i="1"/>
  <c r="K541" i="1"/>
  <c r="J541" i="1"/>
  <c r="H541" i="1"/>
  <c r="I541" i="1" s="1"/>
  <c r="AH540" i="1"/>
  <c r="AG540" i="1" s="1"/>
  <c r="U540" i="1"/>
  <c r="Q540" i="1"/>
  <c r="O540" i="1"/>
  <c r="N540" i="1"/>
  <c r="R540" i="1" s="1"/>
  <c r="L540" i="1"/>
  <c r="K540" i="1"/>
  <c r="J540" i="1"/>
  <c r="H540" i="1"/>
  <c r="I540" i="1" s="1"/>
  <c r="AH539" i="1"/>
  <c r="AG539" i="1" s="1"/>
  <c r="R539" i="1" s="1"/>
  <c r="U539" i="1"/>
  <c r="Q539" i="1"/>
  <c r="O539" i="1"/>
  <c r="N539" i="1"/>
  <c r="K539" i="1"/>
  <c r="L539" i="1" s="1"/>
  <c r="J539" i="1"/>
  <c r="H539" i="1"/>
  <c r="I539" i="1" s="1"/>
  <c r="AH538" i="1"/>
  <c r="AG538" i="1"/>
  <c r="R538" i="1" s="1"/>
  <c r="U538" i="1"/>
  <c r="Q538" i="1"/>
  <c r="O538" i="1"/>
  <c r="N538" i="1"/>
  <c r="K538" i="1"/>
  <c r="J538" i="1"/>
  <c r="H538" i="1"/>
  <c r="I538" i="1" s="1"/>
  <c r="AH537" i="1"/>
  <c r="AG537" i="1" s="1"/>
  <c r="R537" i="1" s="1"/>
  <c r="U537" i="1"/>
  <c r="Q537" i="1"/>
  <c r="O537" i="1"/>
  <c r="N537" i="1"/>
  <c r="K537" i="1"/>
  <c r="J537" i="1"/>
  <c r="I537" i="1"/>
  <c r="H537" i="1"/>
  <c r="AH536" i="1"/>
  <c r="AG536" i="1" s="1"/>
  <c r="R536" i="1" s="1"/>
  <c r="U536" i="1"/>
  <c r="Q536" i="1"/>
  <c r="O536" i="1"/>
  <c r="N536" i="1"/>
  <c r="M536" i="1"/>
  <c r="K536" i="1"/>
  <c r="L536" i="1" s="1"/>
  <c r="J536" i="1"/>
  <c r="H536" i="1"/>
  <c r="I536" i="1" s="1"/>
  <c r="AH535" i="1"/>
  <c r="AG535" i="1"/>
  <c r="R535" i="1" s="1"/>
  <c r="U535" i="1"/>
  <c r="Q535" i="1"/>
  <c r="O535" i="1"/>
  <c r="N535" i="1"/>
  <c r="K535" i="1"/>
  <c r="J535" i="1"/>
  <c r="H535" i="1"/>
  <c r="I535" i="1" s="1"/>
  <c r="AH534" i="1"/>
  <c r="AG534" i="1" s="1"/>
  <c r="R534" i="1" s="1"/>
  <c r="U534" i="1"/>
  <c r="Q534" i="1"/>
  <c r="O534" i="1"/>
  <c r="N534" i="1"/>
  <c r="L534" i="1"/>
  <c r="K534" i="1"/>
  <c r="J534" i="1"/>
  <c r="H534" i="1"/>
  <c r="I534" i="1" s="1"/>
  <c r="AH533" i="1"/>
  <c r="AG533" i="1" s="1"/>
  <c r="R533" i="1" s="1"/>
  <c r="U533" i="1"/>
  <c r="Q533" i="1"/>
  <c r="O533" i="1"/>
  <c r="N533" i="1"/>
  <c r="K533" i="1"/>
  <c r="J533" i="1"/>
  <c r="I533" i="1"/>
  <c r="H533" i="1"/>
  <c r="AH532" i="1"/>
  <c r="AG532" i="1" s="1"/>
  <c r="U532" i="1"/>
  <c r="Q532" i="1"/>
  <c r="O532" i="1"/>
  <c r="N532" i="1"/>
  <c r="R532" i="1" s="1"/>
  <c r="L532" i="1"/>
  <c r="K532" i="1"/>
  <c r="J532" i="1"/>
  <c r="H532" i="1"/>
  <c r="I532" i="1" s="1"/>
  <c r="AH531" i="1"/>
  <c r="AG531" i="1" s="1"/>
  <c r="R531" i="1" s="1"/>
  <c r="U531" i="1"/>
  <c r="Q531" i="1"/>
  <c r="O531" i="1"/>
  <c r="N531" i="1"/>
  <c r="K531" i="1"/>
  <c r="L531" i="1" s="1"/>
  <c r="J531" i="1"/>
  <c r="H531" i="1"/>
  <c r="I531" i="1" s="1"/>
  <c r="AH530" i="1"/>
  <c r="AG530" i="1"/>
  <c r="U530" i="1"/>
  <c r="Q530" i="1"/>
  <c r="O530" i="1"/>
  <c r="N530" i="1"/>
  <c r="K530" i="1"/>
  <c r="L530" i="1" s="1"/>
  <c r="M530" i="1" s="1"/>
  <c r="J530" i="1"/>
  <c r="H530" i="1"/>
  <c r="I530" i="1" s="1"/>
  <c r="AH529" i="1"/>
  <c r="AG529" i="1" s="1"/>
  <c r="R529" i="1" s="1"/>
  <c r="U529" i="1"/>
  <c r="Q529" i="1"/>
  <c r="O529" i="1"/>
  <c r="N529" i="1"/>
  <c r="K529" i="1"/>
  <c r="J529" i="1"/>
  <c r="I529" i="1"/>
  <c r="H529" i="1"/>
  <c r="AH528" i="1"/>
  <c r="AG528" i="1" s="1"/>
  <c r="R528" i="1" s="1"/>
  <c r="U528" i="1"/>
  <c r="Q528" i="1"/>
  <c r="O528" i="1"/>
  <c r="N528" i="1"/>
  <c r="K528" i="1"/>
  <c r="J528" i="1"/>
  <c r="H528" i="1"/>
  <c r="I528" i="1" s="1"/>
  <c r="AH527" i="1"/>
  <c r="AG527" i="1"/>
  <c r="R527" i="1" s="1"/>
  <c r="U527" i="1"/>
  <c r="Q527" i="1"/>
  <c r="O527" i="1"/>
  <c r="N527" i="1"/>
  <c r="K527" i="1"/>
  <c r="L527" i="1" s="1"/>
  <c r="J527" i="1"/>
  <c r="H527" i="1"/>
  <c r="I527" i="1" s="1"/>
  <c r="AH526" i="1"/>
  <c r="AG526" i="1" s="1"/>
  <c r="U526" i="1"/>
  <c r="Q526" i="1"/>
  <c r="O526" i="1"/>
  <c r="N526" i="1"/>
  <c r="K526" i="1"/>
  <c r="L526" i="1" s="1"/>
  <c r="J526" i="1"/>
  <c r="H526" i="1"/>
  <c r="I526" i="1" s="1"/>
  <c r="AH525" i="1"/>
  <c r="AG525" i="1"/>
  <c r="U525" i="1"/>
  <c r="Q525" i="1"/>
  <c r="O525" i="1"/>
  <c r="N525" i="1"/>
  <c r="K525" i="1"/>
  <c r="J525" i="1"/>
  <c r="H525" i="1"/>
  <c r="I525" i="1" s="1"/>
  <c r="AH524" i="1"/>
  <c r="AG524" i="1" s="1"/>
  <c r="R524" i="1" s="1"/>
  <c r="U524" i="1"/>
  <c r="Q524" i="1"/>
  <c r="O524" i="1"/>
  <c r="N524" i="1"/>
  <c r="L524" i="1"/>
  <c r="K524" i="1"/>
  <c r="J524" i="1"/>
  <c r="I524" i="1"/>
  <c r="H524" i="1"/>
  <c r="AH523" i="1"/>
  <c r="AG523" i="1"/>
  <c r="U523" i="1"/>
  <c r="Q523" i="1"/>
  <c r="O523" i="1"/>
  <c r="N523" i="1"/>
  <c r="R523" i="1" s="1"/>
  <c r="K523" i="1"/>
  <c r="J523" i="1"/>
  <c r="H523" i="1"/>
  <c r="I523" i="1" s="1"/>
  <c r="AH522" i="1"/>
  <c r="AG522" i="1" s="1"/>
  <c r="R522" i="1" s="1"/>
  <c r="U522" i="1"/>
  <c r="Q522" i="1"/>
  <c r="O522" i="1"/>
  <c r="N522" i="1"/>
  <c r="K522" i="1"/>
  <c r="J522" i="1"/>
  <c r="L522" i="1" s="1"/>
  <c r="M522" i="1" s="1"/>
  <c r="H522" i="1"/>
  <c r="I522" i="1" s="1"/>
  <c r="AH521" i="1"/>
  <c r="AG521" i="1" s="1"/>
  <c r="U521" i="1"/>
  <c r="Q521" i="1"/>
  <c r="O521" i="1"/>
  <c r="N521" i="1"/>
  <c r="K521" i="1"/>
  <c r="J521" i="1"/>
  <c r="H521" i="1"/>
  <c r="I521" i="1" s="1"/>
  <c r="AH520" i="1"/>
  <c r="AG520" i="1" s="1"/>
  <c r="R520" i="1" s="1"/>
  <c r="U520" i="1"/>
  <c r="Q520" i="1"/>
  <c r="O520" i="1"/>
  <c r="N520" i="1"/>
  <c r="K520" i="1"/>
  <c r="L520" i="1" s="1"/>
  <c r="J520" i="1"/>
  <c r="H520" i="1"/>
  <c r="I520" i="1" s="1"/>
  <c r="AH519" i="1"/>
  <c r="AG519" i="1" s="1"/>
  <c r="R519" i="1" s="1"/>
  <c r="U519" i="1"/>
  <c r="Q519" i="1"/>
  <c r="O519" i="1"/>
  <c r="N519" i="1"/>
  <c r="K519" i="1"/>
  <c r="J519" i="1"/>
  <c r="I519" i="1"/>
  <c r="H519" i="1"/>
  <c r="AH518" i="1"/>
  <c r="AG518" i="1" s="1"/>
  <c r="R518" i="1" s="1"/>
  <c r="U518" i="1"/>
  <c r="Q518" i="1"/>
  <c r="O518" i="1"/>
  <c r="N518" i="1"/>
  <c r="K518" i="1"/>
  <c r="L518" i="1" s="1"/>
  <c r="J518" i="1"/>
  <c r="H518" i="1"/>
  <c r="I518" i="1" s="1"/>
  <c r="AH517" i="1"/>
  <c r="AG517" i="1"/>
  <c r="U517" i="1"/>
  <c r="Q517" i="1"/>
  <c r="O517" i="1"/>
  <c r="N517" i="1"/>
  <c r="K517" i="1"/>
  <c r="J517" i="1"/>
  <c r="H517" i="1"/>
  <c r="I517" i="1" s="1"/>
  <c r="AH516" i="1"/>
  <c r="AG516" i="1" s="1"/>
  <c r="U516" i="1"/>
  <c r="Q516" i="1"/>
  <c r="O516" i="1"/>
  <c r="N516" i="1"/>
  <c r="K516" i="1"/>
  <c r="J516" i="1"/>
  <c r="L516" i="1" s="1"/>
  <c r="H516" i="1"/>
  <c r="I516" i="1" s="1"/>
  <c r="AH515" i="1"/>
  <c r="AG515" i="1"/>
  <c r="R515" i="1" s="1"/>
  <c r="U515" i="1"/>
  <c r="Q515" i="1"/>
  <c r="O515" i="1"/>
  <c r="N515" i="1"/>
  <c r="K515" i="1"/>
  <c r="J515" i="1"/>
  <c r="H515" i="1"/>
  <c r="I515" i="1" s="1"/>
  <c r="AH514" i="1"/>
  <c r="AG514" i="1" s="1"/>
  <c r="R514" i="1" s="1"/>
  <c r="U514" i="1"/>
  <c r="Q514" i="1"/>
  <c r="O514" i="1"/>
  <c r="N514" i="1"/>
  <c r="L514" i="1"/>
  <c r="K514" i="1"/>
  <c r="J514" i="1"/>
  <c r="H514" i="1"/>
  <c r="I514" i="1" s="1"/>
  <c r="AH513" i="1"/>
  <c r="AG513" i="1" s="1"/>
  <c r="U513" i="1"/>
  <c r="Q513" i="1"/>
  <c r="O513" i="1"/>
  <c r="N513" i="1"/>
  <c r="K513" i="1"/>
  <c r="L513" i="1" s="1"/>
  <c r="J513" i="1"/>
  <c r="I513" i="1"/>
  <c r="H513" i="1"/>
  <c r="AH512" i="1"/>
  <c r="AG512" i="1" s="1"/>
  <c r="U512" i="1"/>
  <c r="Q512" i="1"/>
  <c r="O512" i="1"/>
  <c r="N512" i="1"/>
  <c r="K512" i="1"/>
  <c r="L512" i="1" s="1"/>
  <c r="J512" i="1"/>
  <c r="H512" i="1"/>
  <c r="I512" i="1" s="1"/>
  <c r="AH511" i="1"/>
  <c r="AG511" i="1"/>
  <c r="U511" i="1"/>
  <c r="Q511" i="1"/>
  <c r="O511" i="1"/>
  <c r="N511" i="1"/>
  <c r="K511" i="1"/>
  <c r="J511" i="1"/>
  <c r="H511" i="1"/>
  <c r="I511" i="1" s="1"/>
  <c r="AH510" i="1"/>
  <c r="AG510" i="1" s="1"/>
  <c r="R510" i="1" s="1"/>
  <c r="U510" i="1"/>
  <c r="Q510" i="1"/>
  <c r="O510" i="1"/>
  <c r="N510" i="1"/>
  <c r="K510" i="1"/>
  <c r="J510" i="1"/>
  <c r="H510" i="1"/>
  <c r="I510" i="1" s="1"/>
  <c r="AH509" i="1"/>
  <c r="AG509" i="1" s="1"/>
  <c r="R509" i="1" s="1"/>
  <c r="U509" i="1"/>
  <c r="Q509" i="1"/>
  <c r="O509" i="1"/>
  <c r="N509" i="1"/>
  <c r="K509" i="1"/>
  <c r="J509" i="1"/>
  <c r="I509" i="1"/>
  <c r="H509" i="1"/>
  <c r="AH508" i="1"/>
  <c r="AG508" i="1" s="1"/>
  <c r="U508" i="1"/>
  <c r="Q508" i="1"/>
  <c r="O508" i="1"/>
  <c r="N508" i="1"/>
  <c r="K508" i="1"/>
  <c r="J508" i="1"/>
  <c r="H508" i="1"/>
  <c r="I508" i="1" s="1"/>
  <c r="AH507" i="1"/>
  <c r="AG507" i="1" s="1"/>
  <c r="R507" i="1" s="1"/>
  <c r="U507" i="1"/>
  <c r="Q507" i="1"/>
  <c r="O507" i="1"/>
  <c r="N507" i="1"/>
  <c r="K507" i="1"/>
  <c r="L507" i="1" s="1"/>
  <c r="J507" i="1"/>
  <c r="H507" i="1"/>
  <c r="I507" i="1" s="1"/>
  <c r="AH506" i="1"/>
  <c r="AG506" i="1"/>
  <c r="U506" i="1"/>
  <c r="Q506" i="1"/>
  <c r="O506" i="1"/>
  <c r="N506" i="1"/>
  <c r="K506" i="1"/>
  <c r="L506" i="1" s="1"/>
  <c r="M506" i="1" s="1"/>
  <c r="J506" i="1"/>
  <c r="H506" i="1"/>
  <c r="I506" i="1" s="1"/>
  <c r="AH505" i="1"/>
  <c r="AG505" i="1"/>
  <c r="U505" i="1"/>
  <c r="Q505" i="1"/>
  <c r="O505" i="1"/>
  <c r="N505" i="1"/>
  <c r="K505" i="1"/>
  <c r="J505" i="1"/>
  <c r="I505" i="1"/>
  <c r="H505" i="1"/>
  <c r="AH504" i="1"/>
  <c r="AG504" i="1" s="1"/>
  <c r="R504" i="1" s="1"/>
  <c r="U504" i="1"/>
  <c r="Q504" i="1"/>
  <c r="O504" i="1"/>
  <c r="N504" i="1"/>
  <c r="K504" i="1"/>
  <c r="L504" i="1" s="1"/>
  <c r="J504" i="1"/>
  <c r="H504" i="1"/>
  <c r="I504" i="1" s="1"/>
  <c r="AH503" i="1"/>
  <c r="AG503" i="1" s="1"/>
  <c r="R503" i="1" s="1"/>
  <c r="U503" i="1"/>
  <c r="Q503" i="1"/>
  <c r="O503" i="1"/>
  <c r="N503" i="1"/>
  <c r="K503" i="1"/>
  <c r="L503" i="1" s="1"/>
  <c r="J503" i="1"/>
  <c r="I503" i="1"/>
  <c r="H503" i="1"/>
  <c r="AH502" i="1"/>
  <c r="AG502" i="1" s="1"/>
  <c r="U502" i="1"/>
  <c r="Q502" i="1"/>
  <c r="O502" i="1"/>
  <c r="N502" i="1"/>
  <c r="K502" i="1"/>
  <c r="L502" i="1" s="1"/>
  <c r="J502" i="1"/>
  <c r="H502" i="1"/>
  <c r="I502" i="1" s="1"/>
  <c r="AH501" i="1"/>
  <c r="AG501" i="1"/>
  <c r="U501" i="1"/>
  <c r="Q501" i="1"/>
  <c r="O501" i="1"/>
  <c r="N501" i="1"/>
  <c r="K501" i="1"/>
  <c r="J501" i="1"/>
  <c r="H501" i="1"/>
  <c r="I501" i="1" s="1"/>
  <c r="AH500" i="1"/>
  <c r="AG500" i="1" s="1"/>
  <c r="R500" i="1" s="1"/>
  <c r="U500" i="1"/>
  <c r="Q500" i="1"/>
  <c r="O500" i="1"/>
  <c r="N500" i="1"/>
  <c r="L500" i="1"/>
  <c r="K500" i="1"/>
  <c r="J500" i="1"/>
  <c r="H500" i="1"/>
  <c r="I500" i="1" s="1"/>
  <c r="AH499" i="1"/>
  <c r="AG499" i="1" s="1"/>
  <c r="R499" i="1" s="1"/>
  <c r="U499" i="1"/>
  <c r="Q499" i="1"/>
  <c r="O499" i="1"/>
  <c r="N499" i="1"/>
  <c r="K499" i="1"/>
  <c r="J499" i="1"/>
  <c r="H499" i="1"/>
  <c r="I499" i="1" s="1"/>
  <c r="AH498" i="1"/>
  <c r="AG498" i="1" s="1"/>
  <c r="R498" i="1" s="1"/>
  <c r="U498" i="1"/>
  <c r="Q498" i="1"/>
  <c r="O498" i="1"/>
  <c r="N498" i="1"/>
  <c r="K498" i="1"/>
  <c r="L498" i="1" s="1"/>
  <c r="J498" i="1"/>
  <c r="H498" i="1"/>
  <c r="I498" i="1" s="1"/>
  <c r="AH497" i="1"/>
  <c r="AG497" i="1"/>
  <c r="U497" i="1"/>
  <c r="Q497" i="1"/>
  <c r="O497" i="1"/>
  <c r="N497" i="1"/>
  <c r="K497" i="1"/>
  <c r="J497" i="1"/>
  <c r="H497" i="1"/>
  <c r="I497" i="1" s="1"/>
  <c r="AH496" i="1"/>
  <c r="AG496" i="1" s="1"/>
  <c r="R496" i="1" s="1"/>
  <c r="U496" i="1"/>
  <c r="Q496" i="1"/>
  <c r="O496" i="1"/>
  <c r="N496" i="1"/>
  <c r="K496" i="1"/>
  <c r="J496" i="1"/>
  <c r="H496" i="1"/>
  <c r="I496" i="1" s="1"/>
  <c r="AH495" i="1"/>
  <c r="AG495" i="1" s="1"/>
  <c r="R495" i="1" s="1"/>
  <c r="U495" i="1"/>
  <c r="Q495" i="1"/>
  <c r="O495" i="1"/>
  <c r="N495" i="1"/>
  <c r="K495" i="1"/>
  <c r="J495" i="1"/>
  <c r="H495" i="1"/>
  <c r="I495" i="1" s="1"/>
  <c r="AH494" i="1"/>
  <c r="AG494" i="1" s="1"/>
  <c r="R494" i="1" s="1"/>
  <c r="U494" i="1"/>
  <c r="Q494" i="1"/>
  <c r="O494" i="1"/>
  <c r="N494" i="1"/>
  <c r="K494" i="1"/>
  <c r="J494" i="1"/>
  <c r="H494" i="1"/>
  <c r="I494" i="1" s="1"/>
  <c r="AH493" i="1"/>
  <c r="AG493" i="1"/>
  <c r="U493" i="1"/>
  <c r="R493" i="1"/>
  <c r="Q493" i="1"/>
  <c r="O493" i="1"/>
  <c r="N493" i="1"/>
  <c r="K493" i="1"/>
  <c r="J493" i="1"/>
  <c r="H493" i="1"/>
  <c r="I493" i="1" s="1"/>
  <c r="AH492" i="1"/>
  <c r="AG492" i="1" s="1"/>
  <c r="U492" i="1"/>
  <c r="Q492" i="1"/>
  <c r="O492" i="1"/>
  <c r="N492" i="1"/>
  <c r="K492" i="1"/>
  <c r="J492" i="1"/>
  <c r="H492" i="1"/>
  <c r="I492" i="1" s="1"/>
  <c r="AH491" i="1"/>
  <c r="AG491" i="1"/>
  <c r="U491" i="1"/>
  <c r="Q491" i="1"/>
  <c r="O491" i="1"/>
  <c r="N491" i="1"/>
  <c r="R491" i="1" s="1"/>
  <c r="K491" i="1"/>
  <c r="J491" i="1"/>
  <c r="H491" i="1"/>
  <c r="I491" i="1" s="1"/>
  <c r="AH490" i="1"/>
  <c r="AG490" i="1" s="1"/>
  <c r="R490" i="1" s="1"/>
  <c r="U490" i="1"/>
  <c r="Q490" i="1"/>
  <c r="O490" i="1"/>
  <c r="N490" i="1"/>
  <c r="K490" i="1"/>
  <c r="J490" i="1"/>
  <c r="H490" i="1"/>
  <c r="I490" i="1" s="1"/>
  <c r="AH489" i="1"/>
  <c r="AG489" i="1"/>
  <c r="R489" i="1" s="1"/>
  <c r="U489" i="1"/>
  <c r="Q489" i="1"/>
  <c r="O489" i="1"/>
  <c r="N489" i="1"/>
  <c r="K489" i="1"/>
  <c r="J489" i="1"/>
  <c r="H489" i="1"/>
  <c r="I489" i="1" s="1"/>
  <c r="AH488" i="1"/>
  <c r="AG488" i="1"/>
  <c r="R488" i="1" s="1"/>
  <c r="U488" i="1"/>
  <c r="Q488" i="1"/>
  <c r="O488" i="1"/>
  <c r="N488" i="1"/>
  <c r="M488" i="1"/>
  <c r="K488" i="1"/>
  <c r="L488" i="1" s="1"/>
  <c r="J488" i="1"/>
  <c r="H488" i="1"/>
  <c r="I488" i="1" s="1"/>
  <c r="AH487" i="1"/>
  <c r="AG487" i="1"/>
  <c r="R487" i="1" s="1"/>
  <c r="U487" i="1"/>
  <c r="Q487" i="1"/>
  <c r="O487" i="1"/>
  <c r="N487" i="1"/>
  <c r="K487" i="1"/>
  <c r="J487" i="1"/>
  <c r="H487" i="1"/>
  <c r="I487" i="1" s="1"/>
  <c r="AH486" i="1"/>
  <c r="AG486" i="1" s="1"/>
  <c r="R486" i="1" s="1"/>
  <c r="U486" i="1"/>
  <c r="Q486" i="1"/>
  <c r="O486" i="1"/>
  <c r="N486" i="1"/>
  <c r="K486" i="1"/>
  <c r="J486" i="1"/>
  <c r="H486" i="1"/>
  <c r="I486" i="1" s="1"/>
  <c r="AH485" i="1"/>
  <c r="AG485" i="1"/>
  <c r="R485" i="1" s="1"/>
  <c r="U485" i="1"/>
  <c r="Q485" i="1"/>
  <c r="O485" i="1"/>
  <c r="N485" i="1"/>
  <c r="K485" i="1"/>
  <c r="J485" i="1"/>
  <c r="H485" i="1"/>
  <c r="I485" i="1" s="1"/>
  <c r="AH484" i="1"/>
  <c r="AG484" i="1" s="1"/>
  <c r="U484" i="1"/>
  <c r="Q484" i="1"/>
  <c r="O484" i="1"/>
  <c r="N484" i="1"/>
  <c r="K484" i="1"/>
  <c r="J484" i="1"/>
  <c r="H484" i="1"/>
  <c r="I484" i="1" s="1"/>
  <c r="AH483" i="1"/>
  <c r="AG483" i="1" s="1"/>
  <c r="R483" i="1" s="1"/>
  <c r="U483" i="1"/>
  <c r="Q483" i="1"/>
  <c r="O483" i="1"/>
  <c r="N483" i="1"/>
  <c r="K483" i="1"/>
  <c r="J483" i="1"/>
  <c r="H483" i="1"/>
  <c r="I483" i="1" s="1"/>
  <c r="AH482" i="1"/>
  <c r="AG482" i="1" s="1"/>
  <c r="R482" i="1" s="1"/>
  <c r="U482" i="1"/>
  <c r="Q482" i="1"/>
  <c r="O482" i="1"/>
  <c r="N482" i="1"/>
  <c r="K482" i="1"/>
  <c r="J482" i="1"/>
  <c r="H482" i="1"/>
  <c r="I482" i="1" s="1"/>
  <c r="AH481" i="1"/>
  <c r="AG481" i="1"/>
  <c r="R481" i="1" s="1"/>
  <c r="U481" i="1"/>
  <c r="Q481" i="1"/>
  <c r="O481" i="1"/>
  <c r="N481" i="1"/>
  <c r="K481" i="1"/>
  <c r="J481" i="1"/>
  <c r="H481" i="1"/>
  <c r="I481" i="1" s="1"/>
  <c r="AH480" i="1"/>
  <c r="AG480" i="1" s="1"/>
  <c r="U480" i="1"/>
  <c r="Q480" i="1"/>
  <c r="O480" i="1"/>
  <c r="N480" i="1"/>
  <c r="K480" i="1"/>
  <c r="J480" i="1"/>
  <c r="H480" i="1"/>
  <c r="I480" i="1" s="1"/>
  <c r="AH479" i="1"/>
  <c r="AG479" i="1" s="1"/>
  <c r="R479" i="1" s="1"/>
  <c r="U479" i="1"/>
  <c r="Q479" i="1"/>
  <c r="O479" i="1"/>
  <c r="N479" i="1"/>
  <c r="K479" i="1"/>
  <c r="J479" i="1"/>
  <c r="H479" i="1"/>
  <c r="I479" i="1" s="1"/>
  <c r="AH478" i="1"/>
  <c r="AG478" i="1"/>
  <c r="U478" i="1"/>
  <c r="R478" i="1"/>
  <c r="Q478" i="1"/>
  <c r="O478" i="1"/>
  <c r="N478" i="1"/>
  <c r="K478" i="1"/>
  <c r="J478" i="1"/>
  <c r="H478" i="1"/>
  <c r="I478" i="1" s="1"/>
  <c r="AH477" i="1"/>
  <c r="AG477" i="1" s="1"/>
  <c r="U477" i="1"/>
  <c r="R477" i="1"/>
  <c r="Q477" i="1"/>
  <c r="O477" i="1"/>
  <c r="N477" i="1"/>
  <c r="K477" i="1"/>
  <c r="J477" i="1"/>
  <c r="H477" i="1"/>
  <c r="I477" i="1" s="1"/>
  <c r="AH476" i="1"/>
  <c r="AG476" i="1"/>
  <c r="R476" i="1" s="1"/>
  <c r="U476" i="1"/>
  <c r="Q476" i="1"/>
  <c r="O476" i="1"/>
  <c r="N476" i="1"/>
  <c r="K476" i="1"/>
  <c r="J476" i="1"/>
  <c r="H476" i="1"/>
  <c r="I476" i="1" s="1"/>
  <c r="AH475" i="1"/>
  <c r="AG475" i="1" s="1"/>
  <c r="R475" i="1" s="1"/>
  <c r="U475" i="1"/>
  <c r="Q475" i="1"/>
  <c r="O475" i="1"/>
  <c r="N475" i="1"/>
  <c r="K475" i="1"/>
  <c r="L475" i="1" s="1"/>
  <c r="J475" i="1"/>
  <c r="H475" i="1"/>
  <c r="I475" i="1" s="1"/>
  <c r="AH474" i="1"/>
  <c r="AG474" i="1"/>
  <c r="R474" i="1" s="1"/>
  <c r="U474" i="1"/>
  <c r="Q474" i="1"/>
  <c r="O474" i="1"/>
  <c r="N474" i="1"/>
  <c r="K474" i="1"/>
  <c r="J474" i="1"/>
  <c r="H474" i="1"/>
  <c r="I474" i="1" s="1"/>
  <c r="AH473" i="1"/>
  <c r="AG473" i="1"/>
  <c r="R473" i="1" s="1"/>
  <c r="U473" i="1"/>
  <c r="Q473" i="1"/>
  <c r="O473" i="1"/>
  <c r="N473" i="1"/>
  <c r="K473" i="1"/>
  <c r="J473" i="1"/>
  <c r="H473" i="1"/>
  <c r="I473" i="1" s="1"/>
  <c r="AH472" i="1"/>
  <c r="AG472" i="1" s="1"/>
  <c r="R472" i="1" s="1"/>
  <c r="U472" i="1"/>
  <c r="Q472" i="1"/>
  <c r="O472" i="1"/>
  <c r="N472" i="1"/>
  <c r="K472" i="1"/>
  <c r="J472" i="1"/>
  <c r="H472" i="1"/>
  <c r="I472" i="1" s="1"/>
  <c r="AH471" i="1"/>
  <c r="AG471" i="1" s="1"/>
  <c r="R471" i="1" s="1"/>
  <c r="U471" i="1"/>
  <c r="Q471" i="1"/>
  <c r="O471" i="1"/>
  <c r="N471" i="1"/>
  <c r="K471" i="1"/>
  <c r="L471" i="1" s="1"/>
  <c r="J471" i="1"/>
  <c r="H471" i="1"/>
  <c r="I471" i="1" s="1"/>
  <c r="AH470" i="1"/>
  <c r="AG470" i="1"/>
  <c r="U470" i="1"/>
  <c r="Q470" i="1"/>
  <c r="O470" i="1"/>
  <c r="N470" i="1"/>
  <c r="K470" i="1"/>
  <c r="J470" i="1"/>
  <c r="I470" i="1"/>
  <c r="H470" i="1"/>
  <c r="AH469" i="1"/>
  <c r="AG469" i="1"/>
  <c r="R469" i="1" s="1"/>
  <c r="U469" i="1"/>
  <c r="Q469" i="1"/>
  <c r="O469" i="1"/>
  <c r="N469" i="1"/>
  <c r="K469" i="1"/>
  <c r="J469" i="1"/>
  <c r="H469" i="1"/>
  <c r="I469" i="1" s="1"/>
  <c r="AH468" i="1"/>
  <c r="AG468" i="1" s="1"/>
  <c r="U468" i="1"/>
  <c r="Q468" i="1"/>
  <c r="O468" i="1"/>
  <c r="N468" i="1"/>
  <c r="K468" i="1"/>
  <c r="J468" i="1"/>
  <c r="H468" i="1"/>
  <c r="I468" i="1" s="1"/>
  <c r="AH467" i="1"/>
  <c r="AG467" i="1" s="1"/>
  <c r="U467" i="1"/>
  <c r="Q467" i="1"/>
  <c r="O467" i="1"/>
  <c r="N467" i="1"/>
  <c r="K467" i="1"/>
  <c r="J467" i="1"/>
  <c r="H467" i="1"/>
  <c r="I467" i="1" s="1"/>
  <c r="AH466" i="1"/>
  <c r="AG466" i="1"/>
  <c r="U466" i="1"/>
  <c r="R466" i="1"/>
  <c r="Q466" i="1"/>
  <c r="O466" i="1"/>
  <c r="N466" i="1"/>
  <c r="K466" i="1"/>
  <c r="J466" i="1"/>
  <c r="H466" i="1"/>
  <c r="I466" i="1" s="1"/>
  <c r="AH465" i="1"/>
  <c r="AG465" i="1" s="1"/>
  <c r="R465" i="1" s="1"/>
  <c r="U465" i="1"/>
  <c r="Q465" i="1"/>
  <c r="O465" i="1"/>
  <c r="N465" i="1"/>
  <c r="K465" i="1"/>
  <c r="J465" i="1"/>
  <c r="H465" i="1"/>
  <c r="I465" i="1" s="1"/>
  <c r="AH464" i="1"/>
  <c r="AG464" i="1" s="1"/>
  <c r="R464" i="1" s="1"/>
  <c r="U464" i="1"/>
  <c r="Q464" i="1"/>
  <c r="O464" i="1"/>
  <c r="N464" i="1"/>
  <c r="K464" i="1"/>
  <c r="L464" i="1" s="1"/>
  <c r="J464" i="1"/>
  <c r="H464" i="1"/>
  <c r="I464" i="1" s="1"/>
  <c r="AH463" i="1"/>
  <c r="AG463" i="1"/>
  <c r="R463" i="1" s="1"/>
  <c r="U463" i="1"/>
  <c r="Q463" i="1"/>
  <c r="O463" i="1"/>
  <c r="N463" i="1"/>
  <c r="K463" i="1"/>
  <c r="L463" i="1" s="1"/>
  <c r="J463" i="1"/>
  <c r="H463" i="1"/>
  <c r="I463" i="1" s="1"/>
  <c r="AH462" i="1"/>
  <c r="AG462" i="1"/>
  <c r="U462" i="1"/>
  <c r="Q462" i="1"/>
  <c r="O462" i="1"/>
  <c r="N462" i="1"/>
  <c r="K462" i="1"/>
  <c r="J462" i="1"/>
  <c r="H462" i="1"/>
  <c r="I462" i="1" s="1"/>
  <c r="AH461" i="1"/>
  <c r="AG461" i="1" s="1"/>
  <c r="R461" i="1" s="1"/>
  <c r="U461" i="1"/>
  <c r="Q461" i="1"/>
  <c r="O461" i="1"/>
  <c r="N461" i="1"/>
  <c r="K461" i="1"/>
  <c r="L461" i="1" s="1"/>
  <c r="J461" i="1"/>
  <c r="H461" i="1"/>
  <c r="I461" i="1" s="1"/>
  <c r="AH460" i="1"/>
  <c r="AG460" i="1" s="1"/>
  <c r="U460" i="1"/>
  <c r="Q460" i="1"/>
  <c r="O460" i="1"/>
  <c r="N460" i="1"/>
  <c r="K460" i="1"/>
  <c r="J460" i="1"/>
  <c r="H460" i="1"/>
  <c r="I460" i="1" s="1"/>
  <c r="AH459" i="1"/>
  <c r="AG459" i="1" s="1"/>
  <c r="U459" i="1"/>
  <c r="R459" i="1"/>
  <c r="Q459" i="1"/>
  <c r="O459" i="1"/>
  <c r="N459" i="1"/>
  <c r="K459" i="1"/>
  <c r="J459" i="1"/>
  <c r="H459" i="1"/>
  <c r="I459" i="1" s="1"/>
  <c r="AH458" i="1"/>
  <c r="AG458" i="1"/>
  <c r="R458" i="1" s="1"/>
  <c r="U458" i="1"/>
  <c r="Q458" i="1"/>
  <c r="O458" i="1"/>
  <c r="N458" i="1"/>
  <c r="K458" i="1"/>
  <c r="J458" i="1"/>
  <c r="H458" i="1"/>
  <c r="I458" i="1" s="1"/>
  <c r="AH457" i="1"/>
  <c r="AG457" i="1"/>
  <c r="U457" i="1"/>
  <c r="Q457" i="1"/>
  <c r="O457" i="1"/>
  <c r="N457" i="1"/>
  <c r="R457" i="1" s="1"/>
  <c r="K457" i="1"/>
  <c r="J457" i="1"/>
  <c r="H457" i="1"/>
  <c r="I457" i="1" s="1"/>
  <c r="AH456" i="1"/>
  <c r="AG456" i="1" s="1"/>
  <c r="R456" i="1" s="1"/>
  <c r="U456" i="1"/>
  <c r="Q456" i="1"/>
  <c r="O456" i="1"/>
  <c r="N456" i="1"/>
  <c r="K456" i="1"/>
  <c r="J456" i="1"/>
  <c r="H456" i="1"/>
  <c r="I456" i="1" s="1"/>
  <c r="AH455" i="1"/>
  <c r="AG455" i="1"/>
  <c r="U455" i="1"/>
  <c r="S455" i="1"/>
  <c r="R455" i="1"/>
  <c r="Q455" i="1"/>
  <c r="O455" i="1"/>
  <c r="N455" i="1"/>
  <c r="K455" i="1"/>
  <c r="J455" i="1"/>
  <c r="I455" i="1"/>
  <c r="H455" i="1"/>
  <c r="AH454" i="1"/>
  <c r="AG454" i="1" s="1"/>
  <c r="U454" i="1"/>
  <c r="Q454" i="1"/>
  <c r="O454" i="1"/>
  <c r="N454" i="1"/>
  <c r="K454" i="1"/>
  <c r="J454" i="1"/>
  <c r="H454" i="1"/>
  <c r="I454" i="1" s="1"/>
  <c r="AH453" i="1"/>
  <c r="AG453" i="1" s="1"/>
  <c r="R453" i="1" s="1"/>
  <c r="U453" i="1"/>
  <c r="Q453" i="1"/>
  <c r="O453" i="1"/>
  <c r="N453" i="1"/>
  <c r="K453" i="1"/>
  <c r="J453" i="1"/>
  <c r="H453" i="1"/>
  <c r="I453" i="1" s="1"/>
  <c r="AH452" i="1"/>
  <c r="AG452" i="1" s="1"/>
  <c r="R452" i="1" s="1"/>
  <c r="U452" i="1"/>
  <c r="Q452" i="1"/>
  <c r="O452" i="1"/>
  <c r="N452" i="1"/>
  <c r="K452" i="1"/>
  <c r="J452" i="1"/>
  <c r="H452" i="1"/>
  <c r="I452" i="1" s="1"/>
  <c r="AH451" i="1"/>
  <c r="AG451" i="1" s="1"/>
  <c r="U451" i="1"/>
  <c r="Q451" i="1"/>
  <c r="O451" i="1"/>
  <c r="N451" i="1"/>
  <c r="K451" i="1"/>
  <c r="J451" i="1"/>
  <c r="H451" i="1"/>
  <c r="I451" i="1" s="1"/>
  <c r="AH450" i="1"/>
  <c r="AG450" i="1" s="1"/>
  <c r="R450" i="1" s="1"/>
  <c r="U450" i="1"/>
  <c r="Q450" i="1"/>
  <c r="O450" i="1"/>
  <c r="N450" i="1"/>
  <c r="K450" i="1"/>
  <c r="J450" i="1"/>
  <c r="H450" i="1"/>
  <c r="I450" i="1" s="1"/>
  <c r="AH449" i="1"/>
  <c r="AG449" i="1" s="1"/>
  <c r="U449" i="1"/>
  <c r="R449" i="1"/>
  <c r="Q449" i="1"/>
  <c r="O449" i="1"/>
  <c r="N449" i="1"/>
  <c r="K449" i="1"/>
  <c r="J449" i="1"/>
  <c r="I449" i="1"/>
  <c r="H449" i="1"/>
  <c r="AH448" i="1"/>
  <c r="AG448" i="1" s="1"/>
  <c r="R448" i="1" s="1"/>
  <c r="U448" i="1"/>
  <c r="Q448" i="1"/>
  <c r="O448" i="1"/>
  <c r="N448" i="1"/>
  <c r="K448" i="1"/>
  <c r="J448" i="1"/>
  <c r="H448" i="1"/>
  <c r="I448" i="1" s="1"/>
  <c r="AH447" i="1"/>
  <c r="AG447" i="1"/>
  <c r="U447" i="1"/>
  <c r="Q447" i="1"/>
  <c r="O447" i="1"/>
  <c r="N447" i="1"/>
  <c r="K447" i="1"/>
  <c r="J447" i="1"/>
  <c r="H447" i="1"/>
  <c r="I447" i="1" s="1"/>
  <c r="AH446" i="1"/>
  <c r="AG446" i="1" s="1"/>
  <c r="U446" i="1"/>
  <c r="Q446" i="1"/>
  <c r="O446" i="1"/>
  <c r="N446" i="1"/>
  <c r="K446" i="1"/>
  <c r="J446" i="1"/>
  <c r="I446" i="1"/>
  <c r="H446" i="1"/>
  <c r="AH445" i="1"/>
  <c r="AG445" i="1" s="1"/>
  <c r="U445" i="1"/>
  <c r="Q445" i="1"/>
  <c r="O445" i="1"/>
  <c r="N445" i="1"/>
  <c r="R445" i="1" s="1"/>
  <c r="K445" i="1"/>
  <c r="J445" i="1"/>
  <c r="H445" i="1"/>
  <c r="I445" i="1" s="1"/>
  <c r="AH444" i="1"/>
  <c r="AG444" i="1" s="1"/>
  <c r="U444" i="1"/>
  <c r="Q444" i="1"/>
  <c r="O444" i="1"/>
  <c r="N444" i="1"/>
  <c r="K444" i="1"/>
  <c r="J444" i="1"/>
  <c r="H444" i="1"/>
  <c r="I444" i="1" s="1"/>
  <c r="AH443" i="1"/>
  <c r="AG443" i="1" s="1"/>
  <c r="R443" i="1" s="1"/>
  <c r="U443" i="1"/>
  <c r="Q443" i="1"/>
  <c r="O443" i="1"/>
  <c r="N443" i="1"/>
  <c r="K443" i="1"/>
  <c r="J443" i="1"/>
  <c r="H443" i="1"/>
  <c r="I443" i="1" s="1"/>
  <c r="AH442" i="1"/>
  <c r="AG442" i="1" s="1"/>
  <c r="R442" i="1" s="1"/>
  <c r="U442" i="1"/>
  <c r="V442" i="1" s="1"/>
  <c r="Q442" i="1"/>
  <c r="O442" i="1"/>
  <c r="N442" i="1"/>
  <c r="K442" i="1"/>
  <c r="J442" i="1"/>
  <c r="I442" i="1"/>
  <c r="H442" i="1"/>
  <c r="AH441" i="1"/>
  <c r="AG441" i="1" s="1"/>
  <c r="U441" i="1"/>
  <c r="Q441" i="1"/>
  <c r="O441" i="1"/>
  <c r="N441" i="1"/>
  <c r="K441" i="1"/>
  <c r="J441" i="1"/>
  <c r="H441" i="1"/>
  <c r="I441" i="1" s="1"/>
  <c r="AH440" i="1"/>
  <c r="AG440" i="1" s="1"/>
  <c r="U440" i="1"/>
  <c r="Q440" i="1"/>
  <c r="O440" i="1"/>
  <c r="N440" i="1"/>
  <c r="K440" i="1"/>
  <c r="J440" i="1"/>
  <c r="I440" i="1"/>
  <c r="H440" i="1"/>
  <c r="AH439" i="1"/>
  <c r="AG439" i="1" s="1"/>
  <c r="U439" i="1"/>
  <c r="Q439" i="1"/>
  <c r="O439" i="1"/>
  <c r="N439" i="1"/>
  <c r="K439" i="1"/>
  <c r="J439" i="1"/>
  <c r="I439" i="1"/>
  <c r="H439" i="1"/>
  <c r="AH438" i="1"/>
  <c r="AG438" i="1" s="1"/>
  <c r="U438" i="1"/>
  <c r="Q438" i="1"/>
  <c r="O438" i="1"/>
  <c r="N438" i="1"/>
  <c r="K438" i="1"/>
  <c r="J438" i="1"/>
  <c r="H438" i="1"/>
  <c r="I438" i="1" s="1"/>
  <c r="AH437" i="1"/>
  <c r="AG437" i="1" s="1"/>
  <c r="R437" i="1" s="1"/>
  <c r="U437" i="1"/>
  <c r="Q437" i="1"/>
  <c r="O437" i="1"/>
  <c r="N437" i="1"/>
  <c r="K437" i="1"/>
  <c r="J437" i="1"/>
  <c r="H437" i="1"/>
  <c r="I437" i="1" s="1"/>
  <c r="AH436" i="1"/>
  <c r="AG436" i="1" s="1"/>
  <c r="R436" i="1" s="1"/>
  <c r="U436" i="1"/>
  <c r="Q436" i="1"/>
  <c r="O436" i="1"/>
  <c r="N436" i="1"/>
  <c r="K436" i="1"/>
  <c r="J436" i="1"/>
  <c r="H436" i="1"/>
  <c r="I436" i="1" s="1"/>
  <c r="AH435" i="1"/>
  <c r="AG435" i="1" s="1"/>
  <c r="R435" i="1" s="1"/>
  <c r="U435" i="1"/>
  <c r="Q435" i="1"/>
  <c r="O435" i="1"/>
  <c r="N435" i="1"/>
  <c r="K435" i="1"/>
  <c r="L435" i="1" s="1"/>
  <c r="J435" i="1"/>
  <c r="I435" i="1"/>
  <c r="H435" i="1"/>
  <c r="AH434" i="1"/>
  <c r="AG434" i="1" s="1"/>
  <c r="U434" i="1"/>
  <c r="Q434" i="1"/>
  <c r="O434" i="1"/>
  <c r="N434" i="1"/>
  <c r="K434" i="1"/>
  <c r="J434" i="1"/>
  <c r="H434" i="1"/>
  <c r="I434" i="1" s="1"/>
  <c r="AH433" i="1"/>
  <c r="AG433" i="1" s="1"/>
  <c r="U433" i="1"/>
  <c r="Q433" i="1"/>
  <c r="O433" i="1"/>
  <c r="N433" i="1"/>
  <c r="K433" i="1"/>
  <c r="J433" i="1"/>
  <c r="I433" i="1"/>
  <c r="H433" i="1"/>
  <c r="AH432" i="1"/>
  <c r="AG432" i="1" s="1"/>
  <c r="R432" i="1" s="1"/>
  <c r="U432" i="1"/>
  <c r="Q432" i="1"/>
  <c r="O432" i="1"/>
  <c r="N432" i="1"/>
  <c r="K432" i="1"/>
  <c r="J432" i="1"/>
  <c r="H432" i="1"/>
  <c r="I432" i="1" s="1"/>
  <c r="AH431" i="1"/>
  <c r="AG431" i="1"/>
  <c r="U431" i="1"/>
  <c r="Q431" i="1"/>
  <c r="O431" i="1"/>
  <c r="N431" i="1"/>
  <c r="K431" i="1"/>
  <c r="J431" i="1"/>
  <c r="H431" i="1"/>
  <c r="I431" i="1" s="1"/>
  <c r="AH430" i="1"/>
  <c r="AG430" i="1" s="1"/>
  <c r="R430" i="1" s="1"/>
  <c r="U430" i="1"/>
  <c r="Q430" i="1"/>
  <c r="O430" i="1"/>
  <c r="N430" i="1"/>
  <c r="K430" i="1"/>
  <c r="J430" i="1"/>
  <c r="H430" i="1"/>
  <c r="I430" i="1" s="1"/>
  <c r="AH429" i="1"/>
  <c r="AG429" i="1" s="1"/>
  <c r="R429" i="1" s="1"/>
  <c r="U429" i="1"/>
  <c r="Q429" i="1"/>
  <c r="O429" i="1"/>
  <c r="N429" i="1"/>
  <c r="K429" i="1"/>
  <c r="J429" i="1"/>
  <c r="H429" i="1"/>
  <c r="I429" i="1" s="1"/>
  <c r="AH428" i="1"/>
  <c r="AG428" i="1" s="1"/>
  <c r="U428" i="1"/>
  <c r="Q428" i="1"/>
  <c r="O428" i="1"/>
  <c r="N428" i="1"/>
  <c r="K428" i="1"/>
  <c r="J428" i="1"/>
  <c r="I428" i="1"/>
  <c r="H428" i="1"/>
  <c r="AH427" i="1"/>
  <c r="AG427" i="1" s="1"/>
  <c r="U427" i="1"/>
  <c r="Q427" i="1"/>
  <c r="O427" i="1"/>
  <c r="N427" i="1"/>
  <c r="K427" i="1"/>
  <c r="L427" i="1" s="1"/>
  <c r="J427" i="1"/>
  <c r="I427" i="1"/>
  <c r="H427" i="1"/>
  <c r="AH426" i="1"/>
  <c r="AG426" i="1" s="1"/>
  <c r="U426" i="1"/>
  <c r="Q426" i="1"/>
  <c r="O426" i="1"/>
  <c r="N426" i="1"/>
  <c r="K426" i="1"/>
  <c r="J426" i="1"/>
  <c r="H426" i="1"/>
  <c r="I426" i="1" s="1"/>
  <c r="AH425" i="1"/>
  <c r="AG425" i="1" s="1"/>
  <c r="U425" i="1"/>
  <c r="Q425" i="1"/>
  <c r="O425" i="1"/>
  <c r="N425" i="1"/>
  <c r="K425" i="1"/>
  <c r="J425" i="1"/>
  <c r="H425" i="1"/>
  <c r="I425" i="1" s="1"/>
  <c r="AH424" i="1"/>
  <c r="AG424" i="1" s="1"/>
  <c r="U424" i="1"/>
  <c r="Q424" i="1"/>
  <c r="O424" i="1"/>
  <c r="N424" i="1"/>
  <c r="K424" i="1"/>
  <c r="J424" i="1"/>
  <c r="I424" i="1"/>
  <c r="H424" i="1"/>
  <c r="AH423" i="1"/>
  <c r="AG423" i="1" s="1"/>
  <c r="R423" i="1" s="1"/>
  <c r="U423" i="1"/>
  <c r="Q423" i="1"/>
  <c r="O423" i="1"/>
  <c r="N423" i="1"/>
  <c r="K423" i="1"/>
  <c r="L423" i="1" s="1"/>
  <c r="J423" i="1"/>
  <c r="I423" i="1"/>
  <c r="H423" i="1"/>
  <c r="AH422" i="1"/>
  <c r="AG422" i="1" s="1"/>
  <c r="U422" i="1"/>
  <c r="Q422" i="1"/>
  <c r="O422" i="1"/>
  <c r="N422" i="1"/>
  <c r="K422" i="1"/>
  <c r="J422" i="1"/>
  <c r="H422" i="1"/>
  <c r="I422" i="1" s="1"/>
  <c r="AH421" i="1"/>
  <c r="AG421" i="1" s="1"/>
  <c r="U421" i="1"/>
  <c r="Q421" i="1"/>
  <c r="O421" i="1"/>
  <c r="N421" i="1"/>
  <c r="R421" i="1" s="1"/>
  <c r="K421" i="1"/>
  <c r="J421" i="1"/>
  <c r="H421" i="1"/>
  <c r="I421" i="1" s="1"/>
  <c r="AH420" i="1"/>
  <c r="AG420" i="1" s="1"/>
  <c r="R420" i="1" s="1"/>
  <c r="U420" i="1"/>
  <c r="Q420" i="1"/>
  <c r="O420" i="1"/>
  <c r="N420" i="1"/>
  <c r="K420" i="1"/>
  <c r="J420" i="1"/>
  <c r="H420" i="1"/>
  <c r="I420" i="1" s="1"/>
  <c r="AH419" i="1"/>
  <c r="AG419" i="1" s="1"/>
  <c r="U419" i="1"/>
  <c r="Q419" i="1"/>
  <c r="O419" i="1"/>
  <c r="N419" i="1"/>
  <c r="K419" i="1"/>
  <c r="J419" i="1"/>
  <c r="H419" i="1"/>
  <c r="I419" i="1" s="1"/>
  <c r="AH418" i="1"/>
  <c r="AG418" i="1" s="1"/>
  <c r="U418" i="1"/>
  <c r="Q418" i="1"/>
  <c r="O418" i="1"/>
  <c r="N418" i="1"/>
  <c r="K418" i="1"/>
  <c r="J418" i="1"/>
  <c r="I418" i="1"/>
  <c r="H418" i="1"/>
  <c r="AH417" i="1"/>
  <c r="AG417" i="1" s="1"/>
  <c r="U417" i="1"/>
  <c r="R417" i="1"/>
  <c r="Q417" i="1"/>
  <c r="O417" i="1"/>
  <c r="N417" i="1"/>
  <c r="K417" i="1"/>
  <c r="J417" i="1"/>
  <c r="H417" i="1"/>
  <c r="I417" i="1" s="1"/>
  <c r="AH416" i="1"/>
  <c r="AG416" i="1" s="1"/>
  <c r="U416" i="1"/>
  <c r="Q416" i="1"/>
  <c r="O416" i="1"/>
  <c r="N416" i="1"/>
  <c r="K416" i="1"/>
  <c r="J416" i="1"/>
  <c r="I416" i="1"/>
  <c r="H416" i="1"/>
  <c r="AH415" i="1"/>
  <c r="AG415" i="1"/>
  <c r="R415" i="1" s="1"/>
  <c r="U415" i="1"/>
  <c r="Q415" i="1"/>
  <c r="O415" i="1"/>
  <c r="N415" i="1"/>
  <c r="K415" i="1"/>
  <c r="L415" i="1" s="1"/>
  <c r="J415" i="1"/>
  <c r="H415" i="1"/>
  <c r="I415" i="1" s="1"/>
  <c r="AH414" i="1"/>
  <c r="AG414" i="1" s="1"/>
  <c r="U414" i="1"/>
  <c r="Q414" i="1"/>
  <c r="O414" i="1"/>
  <c r="N414" i="1"/>
  <c r="K414" i="1"/>
  <c r="J414" i="1"/>
  <c r="I414" i="1"/>
  <c r="H414" i="1"/>
  <c r="AH413" i="1"/>
  <c r="AG413" i="1" s="1"/>
  <c r="U413" i="1"/>
  <c r="Q413" i="1"/>
  <c r="O413" i="1"/>
  <c r="N413" i="1"/>
  <c r="R413" i="1" s="1"/>
  <c r="K413" i="1"/>
  <c r="J413" i="1"/>
  <c r="H413" i="1"/>
  <c r="I413" i="1" s="1"/>
  <c r="AH412" i="1"/>
  <c r="AG412" i="1" s="1"/>
  <c r="U412" i="1"/>
  <c r="Q412" i="1"/>
  <c r="O412" i="1"/>
  <c r="N412" i="1"/>
  <c r="K412" i="1"/>
  <c r="J412" i="1"/>
  <c r="H412" i="1"/>
  <c r="I412" i="1" s="1"/>
  <c r="AH411" i="1"/>
  <c r="AG411" i="1" s="1"/>
  <c r="U411" i="1"/>
  <c r="Q411" i="1"/>
  <c r="O411" i="1"/>
  <c r="N411" i="1"/>
  <c r="K411" i="1"/>
  <c r="J411" i="1"/>
  <c r="H411" i="1"/>
  <c r="I411" i="1" s="1"/>
  <c r="AH410" i="1"/>
  <c r="AG410" i="1" s="1"/>
  <c r="R410" i="1" s="1"/>
  <c r="U410" i="1"/>
  <c r="T410" i="1" s="1"/>
  <c r="Q410" i="1"/>
  <c r="O410" i="1"/>
  <c r="N410" i="1"/>
  <c r="K410" i="1"/>
  <c r="J410" i="1"/>
  <c r="H410" i="1"/>
  <c r="I410" i="1" s="1"/>
  <c r="AH409" i="1"/>
  <c r="AG409" i="1" s="1"/>
  <c r="U409" i="1"/>
  <c r="Q409" i="1"/>
  <c r="O409" i="1"/>
  <c r="N409" i="1"/>
  <c r="K409" i="1"/>
  <c r="J409" i="1"/>
  <c r="H409" i="1"/>
  <c r="I409" i="1" s="1"/>
  <c r="AH408" i="1"/>
  <c r="AG408" i="1" s="1"/>
  <c r="R408" i="1" s="1"/>
  <c r="U408" i="1"/>
  <c r="T408" i="1" s="1"/>
  <c r="Q408" i="1"/>
  <c r="O408" i="1"/>
  <c r="N408" i="1"/>
  <c r="K408" i="1"/>
  <c r="J408" i="1"/>
  <c r="I408" i="1"/>
  <c r="H408" i="1"/>
  <c r="AH407" i="1"/>
  <c r="AG407" i="1" s="1"/>
  <c r="R407" i="1" s="1"/>
  <c r="U407" i="1"/>
  <c r="Q407" i="1"/>
  <c r="O407" i="1"/>
  <c r="N407" i="1"/>
  <c r="K407" i="1"/>
  <c r="J407" i="1"/>
  <c r="I407" i="1"/>
  <c r="H407" i="1"/>
  <c r="AH406" i="1"/>
  <c r="AG406" i="1" s="1"/>
  <c r="U406" i="1"/>
  <c r="Q406" i="1"/>
  <c r="O406" i="1"/>
  <c r="N406" i="1"/>
  <c r="K406" i="1"/>
  <c r="J406" i="1"/>
  <c r="H406" i="1"/>
  <c r="I406" i="1" s="1"/>
  <c r="AH405" i="1"/>
  <c r="AG405" i="1" s="1"/>
  <c r="U405" i="1"/>
  <c r="Q405" i="1"/>
  <c r="O405" i="1"/>
  <c r="N405" i="1"/>
  <c r="K405" i="1"/>
  <c r="J405" i="1"/>
  <c r="H405" i="1"/>
  <c r="I405" i="1" s="1"/>
  <c r="AH404" i="1"/>
  <c r="AG404" i="1" s="1"/>
  <c r="U404" i="1"/>
  <c r="Q404" i="1"/>
  <c r="O404" i="1"/>
  <c r="N404" i="1"/>
  <c r="K404" i="1"/>
  <c r="J404" i="1"/>
  <c r="I404" i="1"/>
  <c r="H404" i="1"/>
  <c r="AH403" i="1"/>
  <c r="AG403" i="1"/>
  <c r="R403" i="1" s="1"/>
  <c r="U403" i="1"/>
  <c r="Q403" i="1"/>
  <c r="O403" i="1"/>
  <c r="N403" i="1"/>
  <c r="K403" i="1"/>
  <c r="L403" i="1" s="1"/>
  <c r="J403" i="1"/>
  <c r="H403" i="1"/>
  <c r="I403" i="1" s="1"/>
  <c r="AH402" i="1"/>
  <c r="AG402" i="1" s="1"/>
  <c r="R402" i="1" s="1"/>
  <c r="U402" i="1"/>
  <c r="Q402" i="1"/>
  <c r="O402" i="1"/>
  <c r="N402" i="1"/>
  <c r="K402" i="1"/>
  <c r="J402" i="1"/>
  <c r="H402" i="1"/>
  <c r="I402" i="1" s="1"/>
  <c r="AH401" i="1"/>
  <c r="AG401" i="1" s="1"/>
  <c r="R401" i="1" s="1"/>
  <c r="U401" i="1"/>
  <c r="Q401" i="1"/>
  <c r="O401" i="1"/>
  <c r="N401" i="1"/>
  <c r="K401" i="1"/>
  <c r="J401" i="1"/>
  <c r="I401" i="1"/>
  <c r="H401" i="1"/>
  <c r="AH400" i="1"/>
  <c r="AG400" i="1" s="1"/>
  <c r="U400" i="1"/>
  <c r="Q400" i="1"/>
  <c r="O400" i="1"/>
  <c r="N400" i="1"/>
  <c r="K400" i="1"/>
  <c r="J400" i="1"/>
  <c r="H400" i="1"/>
  <c r="I400" i="1" s="1"/>
  <c r="AH399" i="1"/>
  <c r="AG399" i="1"/>
  <c r="R399" i="1" s="1"/>
  <c r="U399" i="1"/>
  <c r="Q399" i="1"/>
  <c r="O399" i="1"/>
  <c r="N399" i="1"/>
  <c r="K399" i="1"/>
  <c r="J399" i="1"/>
  <c r="H399" i="1"/>
  <c r="I399" i="1" s="1"/>
  <c r="AH398" i="1"/>
  <c r="AG398" i="1" s="1"/>
  <c r="U398" i="1"/>
  <c r="Q398" i="1"/>
  <c r="O398" i="1"/>
  <c r="N398" i="1"/>
  <c r="K398" i="1"/>
  <c r="J398" i="1"/>
  <c r="I398" i="1"/>
  <c r="H398" i="1"/>
  <c r="AH397" i="1"/>
  <c r="AG397" i="1" s="1"/>
  <c r="U397" i="1"/>
  <c r="Q397" i="1"/>
  <c r="O397" i="1"/>
  <c r="N397" i="1"/>
  <c r="K397" i="1"/>
  <c r="J397" i="1"/>
  <c r="H397" i="1"/>
  <c r="I397" i="1" s="1"/>
  <c r="AH396" i="1"/>
  <c r="AG396" i="1" s="1"/>
  <c r="U396" i="1"/>
  <c r="Q396" i="1"/>
  <c r="O396" i="1"/>
  <c r="N396" i="1"/>
  <c r="K396" i="1"/>
  <c r="J396" i="1"/>
  <c r="I396" i="1"/>
  <c r="H396" i="1"/>
  <c r="AH395" i="1"/>
  <c r="AG395" i="1" s="1"/>
  <c r="U395" i="1"/>
  <c r="Q395" i="1"/>
  <c r="O395" i="1"/>
  <c r="N395" i="1"/>
  <c r="K395" i="1"/>
  <c r="J395" i="1"/>
  <c r="I395" i="1"/>
  <c r="H395" i="1"/>
  <c r="AH394" i="1"/>
  <c r="AG394" i="1" s="1"/>
  <c r="U394" i="1"/>
  <c r="Q394" i="1"/>
  <c r="O394" i="1"/>
  <c r="N394" i="1"/>
  <c r="K394" i="1"/>
  <c r="J394" i="1"/>
  <c r="H394" i="1"/>
  <c r="I394" i="1" s="1"/>
  <c r="AH393" i="1"/>
  <c r="AG393" i="1" s="1"/>
  <c r="U393" i="1"/>
  <c r="Q393" i="1"/>
  <c r="O393" i="1"/>
  <c r="N393" i="1"/>
  <c r="K393" i="1"/>
  <c r="J393" i="1"/>
  <c r="H393" i="1"/>
  <c r="I393" i="1" s="1"/>
  <c r="AH392" i="1"/>
  <c r="AG392" i="1" s="1"/>
  <c r="U392" i="1"/>
  <c r="Q392" i="1"/>
  <c r="O392" i="1"/>
  <c r="N392" i="1"/>
  <c r="K392" i="1"/>
  <c r="J392" i="1"/>
  <c r="I392" i="1"/>
  <c r="H392" i="1"/>
  <c r="AH391" i="1"/>
  <c r="AG391" i="1" s="1"/>
  <c r="R391" i="1" s="1"/>
  <c r="U391" i="1"/>
  <c r="T391" i="1" s="1"/>
  <c r="Q391" i="1"/>
  <c r="O391" i="1"/>
  <c r="N391" i="1"/>
  <c r="K391" i="1"/>
  <c r="L391" i="1" s="1"/>
  <c r="J391" i="1"/>
  <c r="I391" i="1"/>
  <c r="H391" i="1"/>
  <c r="AH390" i="1"/>
  <c r="AG390" i="1" s="1"/>
  <c r="U390" i="1"/>
  <c r="Q390" i="1"/>
  <c r="O390" i="1"/>
  <c r="N390" i="1"/>
  <c r="K390" i="1"/>
  <c r="J390" i="1"/>
  <c r="H390" i="1"/>
  <c r="I390" i="1" s="1"/>
  <c r="AH389" i="1"/>
  <c r="AG389" i="1" s="1"/>
  <c r="R389" i="1" s="1"/>
  <c r="U389" i="1"/>
  <c r="Q389" i="1"/>
  <c r="O389" i="1"/>
  <c r="N389" i="1"/>
  <c r="K389" i="1"/>
  <c r="J389" i="1"/>
  <c r="H389" i="1"/>
  <c r="I389" i="1" s="1"/>
  <c r="AH388" i="1"/>
  <c r="AG388" i="1" s="1"/>
  <c r="R388" i="1" s="1"/>
  <c r="U388" i="1"/>
  <c r="Q388" i="1"/>
  <c r="O388" i="1"/>
  <c r="N388" i="1"/>
  <c r="K388" i="1"/>
  <c r="J388" i="1"/>
  <c r="H388" i="1"/>
  <c r="I388" i="1" s="1"/>
  <c r="AH387" i="1"/>
  <c r="AG387" i="1" s="1"/>
  <c r="R387" i="1" s="1"/>
  <c r="U387" i="1"/>
  <c r="Q387" i="1"/>
  <c r="O387" i="1"/>
  <c r="N387" i="1"/>
  <c r="K387" i="1"/>
  <c r="J387" i="1"/>
  <c r="H387" i="1"/>
  <c r="I387" i="1" s="1"/>
  <c r="AH386" i="1"/>
  <c r="AG386" i="1" s="1"/>
  <c r="U386" i="1"/>
  <c r="Q386" i="1"/>
  <c r="O386" i="1"/>
  <c r="N386" i="1"/>
  <c r="K386" i="1"/>
  <c r="J386" i="1"/>
  <c r="I386" i="1"/>
  <c r="H386" i="1"/>
  <c r="AH385" i="1"/>
  <c r="AG385" i="1" s="1"/>
  <c r="R385" i="1" s="1"/>
  <c r="U385" i="1"/>
  <c r="Q385" i="1"/>
  <c r="O385" i="1"/>
  <c r="N385" i="1"/>
  <c r="K385" i="1"/>
  <c r="J385" i="1"/>
  <c r="I385" i="1"/>
  <c r="H385" i="1"/>
  <c r="AH384" i="1"/>
  <c r="AG384" i="1" s="1"/>
  <c r="U384" i="1"/>
  <c r="Q384" i="1"/>
  <c r="O384" i="1"/>
  <c r="N384" i="1"/>
  <c r="K384" i="1"/>
  <c r="J384" i="1"/>
  <c r="H384" i="1"/>
  <c r="I384" i="1" s="1"/>
  <c r="AH383" i="1"/>
  <c r="AG383" i="1" s="1"/>
  <c r="R383" i="1" s="1"/>
  <c r="U383" i="1"/>
  <c r="Q383" i="1"/>
  <c r="O383" i="1"/>
  <c r="N383" i="1"/>
  <c r="K383" i="1"/>
  <c r="J383" i="1"/>
  <c r="I383" i="1"/>
  <c r="H383" i="1"/>
  <c r="AH382" i="1"/>
  <c r="AG382" i="1" s="1"/>
  <c r="R382" i="1" s="1"/>
  <c r="U382" i="1"/>
  <c r="V382" i="1" s="1"/>
  <c r="Q382" i="1"/>
  <c r="O382" i="1"/>
  <c r="N382" i="1"/>
  <c r="K382" i="1"/>
  <c r="J382" i="1"/>
  <c r="I382" i="1"/>
  <c r="H382" i="1"/>
  <c r="AH381" i="1"/>
  <c r="AG381" i="1" s="1"/>
  <c r="U381" i="1"/>
  <c r="Q381" i="1"/>
  <c r="O381" i="1"/>
  <c r="N381" i="1"/>
  <c r="K381" i="1"/>
  <c r="J381" i="1"/>
  <c r="H381" i="1"/>
  <c r="I381" i="1" s="1"/>
  <c r="AH380" i="1"/>
  <c r="AG380" i="1" s="1"/>
  <c r="R380" i="1" s="1"/>
  <c r="U380" i="1"/>
  <c r="Q380" i="1"/>
  <c r="O380" i="1"/>
  <c r="N380" i="1"/>
  <c r="K380" i="1"/>
  <c r="J380" i="1"/>
  <c r="H380" i="1"/>
  <c r="I380" i="1" s="1"/>
  <c r="AH379" i="1"/>
  <c r="AG379" i="1" s="1"/>
  <c r="U379" i="1"/>
  <c r="Q379" i="1"/>
  <c r="O379" i="1"/>
  <c r="N379" i="1"/>
  <c r="K379" i="1"/>
  <c r="J379" i="1"/>
  <c r="H379" i="1"/>
  <c r="I379" i="1" s="1"/>
  <c r="AH378" i="1"/>
  <c r="AG378" i="1" s="1"/>
  <c r="U378" i="1"/>
  <c r="Q378" i="1"/>
  <c r="O378" i="1"/>
  <c r="N378" i="1"/>
  <c r="K378" i="1"/>
  <c r="J378" i="1"/>
  <c r="I378" i="1"/>
  <c r="H378" i="1"/>
  <c r="AH377" i="1"/>
  <c r="AG377" i="1" s="1"/>
  <c r="U377" i="1"/>
  <c r="Q377" i="1"/>
  <c r="O377" i="1"/>
  <c r="N377" i="1"/>
  <c r="R377" i="1" s="1"/>
  <c r="K377" i="1"/>
  <c r="J377" i="1"/>
  <c r="H377" i="1"/>
  <c r="I377" i="1" s="1"/>
  <c r="AH376" i="1"/>
  <c r="AG376" i="1" s="1"/>
  <c r="R376" i="1" s="1"/>
  <c r="U376" i="1"/>
  <c r="T376" i="1" s="1"/>
  <c r="Q376" i="1"/>
  <c r="O376" i="1"/>
  <c r="N376" i="1"/>
  <c r="K376" i="1"/>
  <c r="J376" i="1"/>
  <c r="I376" i="1"/>
  <c r="H376" i="1"/>
  <c r="AH375" i="1"/>
  <c r="AG375" i="1" s="1"/>
  <c r="R375" i="1" s="1"/>
  <c r="U375" i="1"/>
  <c r="Q375" i="1"/>
  <c r="O375" i="1"/>
  <c r="N375" i="1"/>
  <c r="K375" i="1"/>
  <c r="J375" i="1"/>
  <c r="I375" i="1"/>
  <c r="H375" i="1"/>
  <c r="AH374" i="1"/>
  <c r="AG374" i="1" s="1"/>
  <c r="U374" i="1"/>
  <c r="Q374" i="1"/>
  <c r="O374" i="1"/>
  <c r="N374" i="1"/>
  <c r="K374" i="1"/>
  <c r="J374" i="1"/>
  <c r="H374" i="1"/>
  <c r="I374" i="1" s="1"/>
  <c r="AH373" i="1"/>
  <c r="AG373" i="1" s="1"/>
  <c r="U373" i="1"/>
  <c r="Q373" i="1"/>
  <c r="O373" i="1"/>
  <c r="N373" i="1"/>
  <c r="K373" i="1"/>
  <c r="J373" i="1"/>
  <c r="H373" i="1"/>
  <c r="I373" i="1" s="1"/>
  <c r="AH372" i="1"/>
  <c r="AG372" i="1" s="1"/>
  <c r="U372" i="1"/>
  <c r="Q372" i="1"/>
  <c r="O372" i="1"/>
  <c r="N372" i="1"/>
  <c r="K372" i="1"/>
  <c r="J372" i="1"/>
  <c r="I372" i="1"/>
  <c r="H372" i="1"/>
  <c r="AH371" i="1"/>
  <c r="AG371" i="1" s="1"/>
  <c r="R371" i="1" s="1"/>
  <c r="U371" i="1"/>
  <c r="Q371" i="1"/>
  <c r="O371" i="1"/>
  <c r="N371" i="1"/>
  <c r="K371" i="1"/>
  <c r="L371" i="1" s="1"/>
  <c r="J371" i="1"/>
  <c r="I371" i="1"/>
  <c r="H371" i="1"/>
  <c r="AH370" i="1"/>
  <c r="AG370" i="1" s="1"/>
  <c r="R370" i="1" s="1"/>
  <c r="U370" i="1"/>
  <c r="V370" i="1" s="1"/>
  <c r="Q370" i="1"/>
  <c r="O370" i="1"/>
  <c r="N370" i="1"/>
  <c r="K370" i="1"/>
  <c r="J370" i="1"/>
  <c r="H370" i="1"/>
  <c r="I370" i="1" s="1"/>
  <c r="AH369" i="1"/>
  <c r="AG369" i="1" s="1"/>
  <c r="R369" i="1" s="1"/>
  <c r="U369" i="1"/>
  <c r="Q369" i="1"/>
  <c r="O369" i="1"/>
  <c r="N369" i="1"/>
  <c r="K369" i="1"/>
  <c r="J369" i="1"/>
  <c r="I369" i="1"/>
  <c r="H369" i="1"/>
  <c r="AH368" i="1"/>
  <c r="AG368" i="1" s="1"/>
  <c r="U368" i="1"/>
  <c r="Q368" i="1"/>
  <c r="O368" i="1"/>
  <c r="N368" i="1"/>
  <c r="K368" i="1"/>
  <c r="J368" i="1"/>
  <c r="H368" i="1"/>
  <c r="I368" i="1" s="1"/>
  <c r="AH367" i="1"/>
  <c r="AG367" i="1"/>
  <c r="R367" i="1" s="1"/>
  <c r="U367" i="1"/>
  <c r="Q367" i="1"/>
  <c r="O367" i="1"/>
  <c r="N367" i="1"/>
  <c r="K367" i="1"/>
  <c r="J367" i="1"/>
  <c r="H367" i="1"/>
  <c r="I367" i="1" s="1"/>
  <c r="AH366" i="1"/>
  <c r="AG366" i="1" s="1"/>
  <c r="U366" i="1"/>
  <c r="Q366" i="1"/>
  <c r="O366" i="1"/>
  <c r="N366" i="1"/>
  <c r="K366" i="1"/>
  <c r="J366" i="1"/>
  <c r="H366" i="1"/>
  <c r="I366" i="1" s="1"/>
  <c r="AH365" i="1"/>
  <c r="AG365" i="1" s="1"/>
  <c r="U365" i="1"/>
  <c r="Q365" i="1"/>
  <c r="O365" i="1"/>
  <c r="N365" i="1"/>
  <c r="K365" i="1"/>
  <c r="J365" i="1"/>
  <c r="I365" i="1"/>
  <c r="H365" i="1"/>
  <c r="AH364" i="1"/>
  <c r="AG364" i="1" s="1"/>
  <c r="U364" i="1"/>
  <c r="Q364" i="1"/>
  <c r="O364" i="1"/>
  <c r="N364" i="1"/>
  <c r="K364" i="1"/>
  <c r="J364" i="1"/>
  <c r="I364" i="1"/>
  <c r="H364" i="1"/>
  <c r="AH363" i="1"/>
  <c r="AG363" i="1" s="1"/>
  <c r="U363" i="1"/>
  <c r="Q363" i="1"/>
  <c r="O363" i="1"/>
  <c r="N363" i="1"/>
  <c r="M363" i="1"/>
  <c r="K363" i="1"/>
  <c r="L363" i="1" s="1"/>
  <c r="J363" i="1"/>
  <c r="H363" i="1"/>
  <c r="I363" i="1" s="1"/>
  <c r="AH362" i="1"/>
  <c r="AG362" i="1" s="1"/>
  <c r="U362" i="1"/>
  <c r="Q362" i="1"/>
  <c r="O362" i="1"/>
  <c r="N362" i="1"/>
  <c r="K362" i="1"/>
  <c r="J362" i="1"/>
  <c r="I362" i="1"/>
  <c r="H362" i="1"/>
  <c r="AH361" i="1"/>
  <c r="AG361" i="1" s="1"/>
  <c r="R361" i="1" s="1"/>
  <c r="U361" i="1"/>
  <c r="Q361" i="1"/>
  <c r="O361" i="1"/>
  <c r="N361" i="1"/>
  <c r="K361" i="1"/>
  <c r="J361" i="1"/>
  <c r="H361" i="1"/>
  <c r="I361" i="1" s="1"/>
  <c r="AH360" i="1"/>
  <c r="AG360" i="1" s="1"/>
  <c r="U360" i="1"/>
  <c r="Q360" i="1"/>
  <c r="O360" i="1"/>
  <c r="N360" i="1"/>
  <c r="K360" i="1"/>
  <c r="J360" i="1"/>
  <c r="I360" i="1"/>
  <c r="H360" i="1"/>
  <c r="AH359" i="1"/>
  <c r="AG359" i="1"/>
  <c r="R359" i="1" s="1"/>
  <c r="U359" i="1"/>
  <c r="Q359" i="1"/>
  <c r="O359" i="1"/>
  <c r="N359" i="1"/>
  <c r="K359" i="1"/>
  <c r="L359" i="1" s="1"/>
  <c r="J359" i="1"/>
  <c r="H359" i="1"/>
  <c r="I359" i="1" s="1"/>
  <c r="AH358" i="1"/>
  <c r="AG358" i="1" s="1"/>
  <c r="U358" i="1"/>
  <c r="Q358" i="1"/>
  <c r="O358" i="1"/>
  <c r="N358" i="1"/>
  <c r="K358" i="1"/>
  <c r="J358" i="1"/>
  <c r="I358" i="1"/>
  <c r="H358" i="1"/>
  <c r="AH357" i="1"/>
  <c r="AG357" i="1" s="1"/>
  <c r="U357" i="1"/>
  <c r="Q357" i="1"/>
  <c r="O357" i="1"/>
  <c r="N357" i="1"/>
  <c r="R357" i="1" s="1"/>
  <c r="K357" i="1"/>
  <c r="J357" i="1"/>
  <c r="H357" i="1"/>
  <c r="I357" i="1" s="1"/>
  <c r="AH356" i="1"/>
  <c r="AG356" i="1" s="1"/>
  <c r="U356" i="1"/>
  <c r="Q356" i="1"/>
  <c r="O356" i="1"/>
  <c r="N356" i="1"/>
  <c r="K356" i="1"/>
  <c r="J356" i="1"/>
  <c r="H356" i="1"/>
  <c r="I356" i="1" s="1"/>
  <c r="AH355" i="1"/>
  <c r="AG355" i="1" s="1"/>
  <c r="U355" i="1"/>
  <c r="Q355" i="1"/>
  <c r="O355" i="1"/>
  <c r="N355" i="1"/>
  <c r="K355" i="1"/>
  <c r="J355" i="1"/>
  <c r="H355" i="1"/>
  <c r="I355" i="1" s="1"/>
  <c r="AH354" i="1"/>
  <c r="AG354" i="1" s="1"/>
  <c r="R354" i="1" s="1"/>
  <c r="U354" i="1"/>
  <c r="Q354" i="1"/>
  <c r="O354" i="1"/>
  <c r="N354" i="1"/>
  <c r="K354" i="1"/>
  <c r="J354" i="1"/>
  <c r="I354" i="1"/>
  <c r="H354" i="1"/>
  <c r="AH353" i="1"/>
  <c r="AG353" i="1" s="1"/>
  <c r="U353" i="1"/>
  <c r="R353" i="1"/>
  <c r="Q353" i="1"/>
  <c r="O353" i="1"/>
  <c r="N353" i="1"/>
  <c r="K353" i="1"/>
  <c r="J353" i="1"/>
  <c r="H353" i="1"/>
  <c r="I353" i="1" s="1"/>
  <c r="AH352" i="1"/>
  <c r="AG352" i="1" s="1"/>
  <c r="R352" i="1" s="1"/>
  <c r="U352" i="1"/>
  <c r="Q352" i="1"/>
  <c r="O352" i="1"/>
  <c r="N352" i="1"/>
  <c r="K352" i="1"/>
  <c r="J352" i="1"/>
  <c r="H352" i="1"/>
  <c r="I352" i="1" s="1"/>
  <c r="AH351" i="1"/>
  <c r="AG351" i="1"/>
  <c r="R351" i="1" s="1"/>
  <c r="U351" i="1"/>
  <c r="Q351" i="1"/>
  <c r="O351" i="1"/>
  <c r="N351" i="1"/>
  <c r="K351" i="1"/>
  <c r="J351" i="1"/>
  <c r="H351" i="1"/>
  <c r="I351" i="1" s="1"/>
  <c r="AH350" i="1"/>
  <c r="AG350" i="1" s="1"/>
  <c r="R350" i="1" s="1"/>
  <c r="U350" i="1"/>
  <c r="Q350" i="1"/>
  <c r="O350" i="1"/>
  <c r="N350" i="1"/>
  <c r="K350" i="1"/>
  <c r="J350" i="1"/>
  <c r="H350" i="1"/>
  <c r="I350" i="1" s="1"/>
  <c r="AH349" i="1"/>
  <c r="AG349" i="1" s="1"/>
  <c r="U349" i="1"/>
  <c r="Q349" i="1"/>
  <c r="O349" i="1"/>
  <c r="N349" i="1"/>
  <c r="R349" i="1" s="1"/>
  <c r="K349" i="1"/>
  <c r="J349" i="1"/>
  <c r="H349" i="1"/>
  <c r="I349" i="1" s="1"/>
  <c r="AH348" i="1"/>
  <c r="AG348" i="1" s="1"/>
  <c r="U348" i="1"/>
  <c r="Q348" i="1"/>
  <c r="O348" i="1"/>
  <c r="N348" i="1"/>
  <c r="K348" i="1"/>
  <c r="J348" i="1"/>
  <c r="I348" i="1"/>
  <c r="H348" i="1"/>
  <c r="AH347" i="1"/>
  <c r="AG347" i="1" s="1"/>
  <c r="R347" i="1" s="1"/>
  <c r="U347" i="1"/>
  <c r="Q347" i="1"/>
  <c r="O347" i="1"/>
  <c r="N347" i="1"/>
  <c r="K347" i="1"/>
  <c r="L347" i="1" s="1"/>
  <c r="J347" i="1"/>
  <c r="H347" i="1"/>
  <c r="I347" i="1" s="1"/>
  <c r="AH346" i="1"/>
  <c r="AG346" i="1" s="1"/>
  <c r="R346" i="1" s="1"/>
  <c r="U346" i="1"/>
  <c r="T346" i="1" s="1"/>
  <c r="Q346" i="1"/>
  <c r="O346" i="1"/>
  <c r="N346" i="1"/>
  <c r="K346" i="1"/>
  <c r="J346" i="1"/>
  <c r="I346" i="1"/>
  <c r="H346" i="1"/>
  <c r="AH345" i="1"/>
  <c r="AG345" i="1" s="1"/>
  <c r="U345" i="1"/>
  <c r="Q345" i="1"/>
  <c r="O345" i="1"/>
  <c r="N345" i="1"/>
  <c r="R345" i="1" s="1"/>
  <c r="K345" i="1"/>
  <c r="J345" i="1"/>
  <c r="H345" i="1"/>
  <c r="I345" i="1" s="1"/>
  <c r="AH344" i="1"/>
  <c r="AG344" i="1" s="1"/>
  <c r="U344" i="1"/>
  <c r="Q344" i="1"/>
  <c r="O344" i="1"/>
  <c r="N344" i="1"/>
  <c r="K344" i="1"/>
  <c r="J344" i="1"/>
  <c r="I344" i="1"/>
  <c r="H344" i="1"/>
  <c r="AH343" i="1"/>
  <c r="AG343" i="1" s="1"/>
  <c r="R343" i="1" s="1"/>
  <c r="U343" i="1"/>
  <c r="Q343" i="1"/>
  <c r="O343" i="1"/>
  <c r="N343" i="1"/>
  <c r="K343" i="1"/>
  <c r="L343" i="1" s="1"/>
  <c r="J343" i="1"/>
  <c r="I343" i="1"/>
  <c r="H343" i="1"/>
  <c r="AH342" i="1"/>
  <c r="AG342" i="1" s="1"/>
  <c r="R342" i="1" s="1"/>
  <c r="U342" i="1"/>
  <c r="Q342" i="1"/>
  <c r="O342" i="1"/>
  <c r="N342" i="1"/>
  <c r="K342" i="1"/>
  <c r="J342" i="1"/>
  <c r="H342" i="1"/>
  <c r="I342" i="1" s="1"/>
  <c r="AH341" i="1"/>
  <c r="AG341" i="1" s="1"/>
  <c r="R341" i="1" s="1"/>
  <c r="U341" i="1"/>
  <c r="Q341" i="1"/>
  <c r="O341" i="1"/>
  <c r="N341" i="1"/>
  <c r="K341" i="1"/>
  <c r="J341" i="1"/>
  <c r="H341" i="1"/>
  <c r="I341" i="1" s="1"/>
  <c r="AH340" i="1"/>
  <c r="AG340" i="1" s="1"/>
  <c r="R340" i="1" s="1"/>
  <c r="U340" i="1"/>
  <c r="T340" i="1" s="1"/>
  <c r="Q340" i="1"/>
  <c r="O340" i="1"/>
  <c r="N340" i="1"/>
  <c r="K340" i="1"/>
  <c r="J340" i="1"/>
  <c r="I340" i="1"/>
  <c r="H340" i="1"/>
  <c r="AH339" i="1"/>
  <c r="AG339" i="1" s="1"/>
  <c r="R339" i="1" s="1"/>
  <c r="U339" i="1"/>
  <c r="Q339" i="1"/>
  <c r="O339" i="1"/>
  <c r="N339" i="1"/>
  <c r="K339" i="1"/>
  <c r="L339" i="1" s="1"/>
  <c r="J339" i="1"/>
  <c r="I339" i="1"/>
  <c r="H339" i="1"/>
  <c r="AH338" i="1"/>
  <c r="AG338" i="1" s="1"/>
  <c r="U338" i="1"/>
  <c r="Q338" i="1"/>
  <c r="O338" i="1"/>
  <c r="N338" i="1"/>
  <c r="K338" i="1"/>
  <c r="J338" i="1"/>
  <c r="H338" i="1"/>
  <c r="I338" i="1" s="1"/>
  <c r="AH337" i="1"/>
  <c r="AG337" i="1" s="1"/>
  <c r="U337" i="1"/>
  <c r="Q337" i="1"/>
  <c r="O337" i="1"/>
  <c r="N337" i="1"/>
  <c r="K337" i="1"/>
  <c r="J337" i="1"/>
  <c r="I337" i="1"/>
  <c r="H337" i="1"/>
  <c r="AH336" i="1"/>
  <c r="AG336" i="1" s="1"/>
  <c r="R336" i="1" s="1"/>
  <c r="U336" i="1"/>
  <c r="Q336" i="1"/>
  <c r="O336" i="1"/>
  <c r="N336" i="1"/>
  <c r="K336" i="1"/>
  <c r="J336" i="1"/>
  <c r="H336" i="1"/>
  <c r="I336" i="1" s="1"/>
  <c r="AH335" i="1"/>
  <c r="AG335" i="1" s="1"/>
  <c r="R335" i="1" s="1"/>
  <c r="U335" i="1"/>
  <c r="Q335" i="1"/>
  <c r="O335" i="1"/>
  <c r="N335" i="1"/>
  <c r="K335" i="1"/>
  <c r="J335" i="1"/>
  <c r="I335" i="1"/>
  <c r="H335" i="1"/>
  <c r="AH334" i="1"/>
  <c r="AG334" i="1" s="1"/>
  <c r="R334" i="1" s="1"/>
  <c r="U334" i="1"/>
  <c r="Q334" i="1"/>
  <c r="O334" i="1"/>
  <c r="N334" i="1"/>
  <c r="K334" i="1"/>
  <c r="J334" i="1"/>
  <c r="I334" i="1"/>
  <c r="H334" i="1"/>
  <c r="AH333" i="1"/>
  <c r="AG333" i="1" s="1"/>
  <c r="U333" i="1"/>
  <c r="Q333" i="1"/>
  <c r="O333" i="1"/>
  <c r="N333" i="1"/>
  <c r="K333" i="1"/>
  <c r="J333" i="1"/>
  <c r="H333" i="1"/>
  <c r="I333" i="1" s="1"/>
  <c r="AH332" i="1"/>
  <c r="AG332" i="1" s="1"/>
  <c r="U332" i="1"/>
  <c r="Q332" i="1"/>
  <c r="O332" i="1"/>
  <c r="N332" i="1"/>
  <c r="K332" i="1"/>
  <c r="J332" i="1"/>
  <c r="I332" i="1"/>
  <c r="H332" i="1"/>
  <c r="AH331" i="1"/>
  <c r="AG331" i="1" s="1"/>
  <c r="U331" i="1"/>
  <c r="Q331" i="1"/>
  <c r="O331" i="1"/>
  <c r="N331" i="1"/>
  <c r="K331" i="1"/>
  <c r="J331" i="1"/>
  <c r="I331" i="1"/>
  <c r="H331" i="1"/>
  <c r="AH330" i="1"/>
  <c r="AG330" i="1" s="1"/>
  <c r="U330" i="1"/>
  <c r="Q330" i="1"/>
  <c r="O330" i="1"/>
  <c r="N330" i="1"/>
  <c r="K330" i="1"/>
  <c r="J330" i="1"/>
  <c r="H330" i="1"/>
  <c r="I330" i="1" s="1"/>
  <c r="AH329" i="1"/>
  <c r="AG329" i="1" s="1"/>
  <c r="R329" i="1" s="1"/>
  <c r="U329" i="1"/>
  <c r="Q329" i="1"/>
  <c r="O329" i="1"/>
  <c r="N329" i="1"/>
  <c r="K329" i="1"/>
  <c r="J329" i="1"/>
  <c r="H329" i="1"/>
  <c r="I329" i="1" s="1"/>
  <c r="AH328" i="1"/>
  <c r="AG328" i="1" s="1"/>
  <c r="U328" i="1"/>
  <c r="Q328" i="1"/>
  <c r="O328" i="1"/>
  <c r="N328" i="1"/>
  <c r="K328" i="1"/>
  <c r="J328" i="1"/>
  <c r="I328" i="1"/>
  <c r="H328" i="1"/>
  <c r="AH327" i="1"/>
  <c r="AG327" i="1" s="1"/>
  <c r="R327" i="1" s="1"/>
  <c r="U327" i="1"/>
  <c r="T327" i="1" s="1"/>
  <c r="Q327" i="1"/>
  <c r="O327" i="1"/>
  <c r="N327" i="1"/>
  <c r="K327" i="1"/>
  <c r="J327" i="1"/>
  <c r="I327" i="1"/>
  <c r="H327" i="1"/>
  <c r="AH326" i="1"/>
  <c r="AG326" i="1" s="1"/>
  <c r="U326" i="1"/>
  <c r="Q326" i="1"/>
  <c r="O326" i="1"/>
  <c r="N326" i="1"/>
  <c r="K326" i="1"/>
  <c r="J326" i="1"/>
  <c r="H326" i="1"/>
  <c r="I326" i="1" s="1"/>
  <c r="AH325" i="1"/>
  <c r="AG325" i="1" s="1"/>
  <c r="R325" i="1" s="1"/>
  <c r="U325" i="1"/>
  <c r="Q325" i="1"/>
  <c r="O325" i="1"/>
  <c r="N325" i="1"/>
  <c r="K325" i="1"/>
  <c r="J325" i="1"/>
  <c r="H325" i="1"/>
  <c r="I325" i="1" s="1"/>
  <c r="AH324" i="1"/>
  <c r="AG324" i="1" s="1"/>
  <c r="R324" i="1" s="1"/>
  <c r="U324" i="1"/>
  <c r="Q324" i="1"/>
  <c r="O324" i="1"/>
  <c r="N324" i="1"/>
  <c r="K324" i="1"/>
  <c r="J324" i="1"/>
  <c r="H324" i="1"/>
  <c r="I324" i="1" s="1"/>
  <c r="AH323" i="1"/>
  <c r="AG323" i="1" s="1"/>
  <c r="U323" i="1"/>
  <c r="Q323" i="1"/>
  <c r="O323" i="1"/>
  <c r="N323" i="1"/>
  <c r="K323" i="1"/>
  <c r="J323" i="1"/>
  <c r="H323" i="1"/>
  <c r="I323" i="1" s="1"/>
  <c r="AH322" i="1"/>
  <c r="AG322" i="1" s="1"/>
  <c r="U322" i="1"/>
  <c r="Q322" i="1"/>
  <c r="O322" i="1"/>
  <c r="N322" i="1"/>
  <c r="K322" i="1"/>
  <c r="J322" i="1"/>
  <c r="I322" i="1"/>
  <c r="H322" i="1"/>
  <c r="AH321" i="1"/>
  <c r="AG321" i="1" s="1"/>
  <c r="R321" i="1" s="1"/>
  <c r="U321" i="1"/>
  <c r="Q321" i="1"/>
  <c r="O321" i="1"/>
  <c r="N321" i="1"/>
  <c r="K321" i="1"/>
  <c r="J321" i="1"/>
  <c r="I321" i="1"/>
  <c r="H321" i="1"/>
  <c r="AH320" i="1"/>
  <c r="AG320" i="1" s="1"/>
  <c r="U320" i="1"/>
  <c r="Q320" i="1"/>
  <c r="O320" i="1"/>
  <c r="N320" i="1"/>
  <c r="K320" i="1"/>
  <c r="J320" i="1"/>
  <c r="H320" i="1"/>
  <c r="I320" i="1" s="1"/>
  <c r="AH319" i="1"/>
  <c r="AG319" i="1" s="1"/>
  <c r="R319" i="1" s="1"/>
  <c r="U319" i="1"/>
  <c r="Q319" i="1"/>
  <c r="O319" i="1"/>
  <c r="N319" i="1"/>
  <c r="K319" i="1"/>
  <c r="J319" i="1"/>
  <c r="I319" i="1"/>
  <c r="H319" i="1"/>
  <c r="AH318" i="1"/>
  <c r="AG318" i="1" s="1"/>
  <c r="U318" i="1"/>
  <c r="Q318" i="1"/>
  <c r="O318" i="1"/>
  <c r="N318" i="1"/>
  <c r="K318" i="1"/>
  <c r="J318" i="1"/>
  <c r="I318" i="1"/>
  <c r="H318" i="1"/>
  <c r="AH317" i="1"/>
  <c r="AG317" i="1" s="1"/>
  <c r="U317" i="1"/>
  <c r="Q317" i="1"/>
  <c r="O317" i="1"/>
  <c r="N317" i="1"/>
  <c r="K317" i="1"/>
  <c r="J317" i="1"/>
  <c r="H317" i="1"/>
  <c r="I317" i="1" s="1"/>
  <c r="AH316" i="1"/>
  <c r="AG316" i="1" s="1"/>
  <c r="R316" i="1" s="1"/>
  <c r="U316" i="1"/>
  <c r="T316" i="1" s="1"/>
  <c r="Q316" i="1"/>
  <c r="O316" i="1"/>
  <c r="N316" i="1"/>
  <c r="K316" i="1"/>
  <c r="J316" i="1"/>
  <c r="H316" i="1"/>
  <c r="I316" i="1" s="1"/>
  <c r="AH315" i="1"/>
  <c r="AG315" i="1" s="1"/>
  <c r="R315" i="1" s="1"/>
  <c r="U315" i="1"/>
  <c r="Q315" i="1"/>
  <c r="O315" i="1"/>
  <c r="N315" i="1"/>
  <c r="K315" i="1"/>
  <c r="J315" i="1"/>
  <c r="H315" i="1"/>
  <c r="I315" i="1" s="1"/>
  <c r="AH314" i="1"/>
  <c r="AG314" i="1" s="1"/>
  <c r="R314" i="1" s="1"/>
  <c r="U314" i="1"/>
  <c r="V314" i="1" s="1"/>
  <c r="Q314" i="1"/>
  <c r="O314" i="1"/>
  <c r="N314" i="1"/>
  <c r="K314" i="1"/>
  <c r="J314" i="1"/>
  <c r="I314" i="1"/>
  <c r="H314" i="1"/>
  <c r="AH313" i="1"/>
  <c r="AG313" i="1" s="1"/>
  <c r="U313" i="1"/>
  <c r="Q313" i="1"/>
  <c r="O313" i="1"/>
  <c r="N313" i="1"/>
  <c r="K313" i="1"/>
  <c r="J313" i="1"/>
  <c r="H313" i="1"/>
  <c r="I313" i="1" s="1"/>
  <c r="AH312" i="1"/>
  <c r="AG312" i="1" s="1"/>
  <c r="R312" i="1" s="1"/>
  <c r="U312" i="1"/>
  <c r="Q312" i="1"/>
  <c r="O312" i="1"/>
  <c r="N312" i="1"/>
  <c r="K312" i="1"/>
  <c r="J312" i="1"/>
  <c r="H312" i="1"/>
  <c r="I312" i="1" s="1"/>
  <c r="AH311" i="1"/>
  <c r="AG311" i="1" s="1"/>
  <c r="U311" i="1"/>
  <c r="Q311" i="1"/>
  <c r="O311" i="1"/>
  <c r="N311" i="1"/>
  <c r="K311" i="1"/>
  <c r="J311" i="1"/>
  <c r="I311" i="1"/>
  <c r="H311" i="1"/>
  <c r="AH310" i="1"/>
  <c r="AG310" i="1" s="1"/>
  <c r="U310" i="1"/>
  <c r="Q310" i="1"/>
  <c r="O310" i="1"/>
  <c r="N310" i="1"/>
  <c r="K310" i="1"/>
  <c r="J310" i="1"/>
  <c r="H310" i="1"/>
  <c r="I310" i="1" s="1"/>
  <c r="AH309" i="1"/>
  <c r="AG309" i="1" s="1"/>
  <c r="U309" i="1"/>
  <c r="Q309" i="1"/>
  <c r="O309" i="1"/>
  <c r="N309" i="1"/>
  <c r="K309" i="1"/>
  <c r="J309" i="1"/>
  <c r="H309" i="1"/>
  <c r="I309" i="1" s="1"/>
  <c r="AH308" i="1"/>
  <c r="AG308" i="1" s="1"/>
  <c r="U308" i="1"/>
  <c r="Q308" i="1"/>
  <c r="O308" i="1"/>
  <c r="N308" i="1"/>
  <c r="K308" i="1"/>
  <c r="J308" i="1"/>
  <c r="H308" i="1"/>
  <c r="I308" i="1" s="1"/>
  <c r="AH307" i="1"/>
  <c r="AG307" i="1" s="1"/>
  <c r="R307" i="1" s="1"/>
  <c r="U307" i="1"/>
  <c r="Q307" i="1"/>
  <c r="O307" i="1"/>
  <c r="N307" i="1"/>
  <c r="K307" i="1"/>
  <c r="L307" i="1" s="1"/>
  <c r="J307" i="1"/>
  <c r="I307" i="1"/>
  <c r="H307" i="1"/>
  <c r="AH306" i="1"/>
  <c r="AG306" i="1" s="1"/>
  <c r="U306" i="1"/>
  <c r="Q306" i="1"/>
  <c r="O306" i="1"/>
  <c r="N306" i="1"/>
  <c r="K306" i="1"/>
  <c r="J306" i="1"/>
  <c r="H306" i="1"/>
  <c r="I306" i="1" s="1"/>
  <c r="AH305" i="1"/>
  <c r="AG305" i="1" s="1"/>
  <c r="U305" i="1"/>
  <c r="Q305" i="1"/>
  <c r="O305" i="1"/>
  <c r="N305" i="1"/>
  <c r="K305" i="1"/>
  <c r="J305" i="1"/>
  <c r="H305" i="1"/>
  <c r="I305" i="1" s="1"/>
  <c r="AH304" i="1"/>
  <c r="AG304" i="1" s="1"/>
  <c r="R304" i="1" s="1"/>
  <c r="U304" i="1"/>
  <c r="Q304" i="1"/>
  <c r="O304" i="1"/>
  <c r="N304" i="1"/>
  <c r="K304" i="1"/>
  <c r="J304" i="1"/>
  <c r="H304" i="1"/>
  <c r="I304" i="1" s="1"/>
  <c r="AH303" i="1"/>
  <c r="AG303" i="1"/>
  <c r="U303" i="1"/>
  <c r="Q303" i="1"/>
  <c r="O303" i="1"/>
  <c r="N303" i="1"/>
  <c r="K303" i="1"/>
  <c r="J303" i="1"/>
  <c r="H303" i="1"/>
  <c r="I303" i="1" s="1"/>
  <c r="AH302" i="1"/>
  <c r="AG302" i="1" s="1"/>
  <c r="U302" i="1"/>
  <c r="Q302" i="1"/>
  <c r="O302" i="1"/>
  <c r="N302" i="1"/>
  <c r="K302" i="1"/>
  <c r="J302" i="1"/>
  <c r="I302" i="1"/>
  <c r="H302" i="1"/>
  <c r="AH301" i="1"/>
  <c r="AG301" i="1" s="1"/>
  <c r="R301" i="1" s="1"/>
  <c r="U301" i="1"/>
  <c r="Q301" i="1"/>
  <c r="O301" i="1"/>
  <c r="N301" i="1"/>
  <c r="K301" i="1"/>
  <c r="J301" i="1"/>
  <c r="H301" i="1"/>
  <c r="I301" i="1" s="1"/>
  <c r="AH300" i="1"/>
  <c r="AG300" i="1" s="1"/>
  <c r="U300" i="1"/>
  <c r="Q300" i="1"/>
  <c r="O300" i="1"/>
  <c r="N300" i="1"/>
  <c r="K300" i="1"/>
  <c r="J300" i="1"/>
  <c r="I300" i="1"/>
  <c r="H300" i="1"/>
  <c r="AH299" i="1"/>
  <c r="AG299" i="1" s="1"/>
  <c r="U299" i="1"/>
  <c r="Q299" i="1"/>
  <c r="O299" i="1"/>
  <c r="N299" i="1"/>
  <c r="K299" i="1"/>
  <c r="L299" i="1" s="1"/>
  <c r="J299" i="1"/>
  <c r="I299" i="1"/>
  <c r="H299" i="1"/>
  <c r="AH298" i="1"/>
  <c r="AG298" i="1" s="1"/>
  <c r="U298" i="1"/>
  <c r="Q298" i="1"/>
  <c r="O298" i="1"/>
  <c r="N298" i="1"/>
  <c r="K298" i="1"/>
  <c r="J298" i="1"/>
  <c r="H298" i="1"/>
  <c r="I298" i="1" s="1"/>
  <c r="AH297" i="1"/>
  <c r="AG297" i="1" s="1"/>
  <c r="U297" i="1"/>
  <c r="T297" i="1" s="1"/>
  <c r="Q297" i="1"/>
  <c r="O297" i="1"/>
  <c r="N297" i="1"/>
  <c r="R297" i="1" s="1"/>
  <c r="K297" i="1"/>
  <c r="J297" i="1"/>
  <c r="H297" i="1"/>
  <c r="I297" i="1" s="1"/>
  <c r="AH296" i="1"/>
  <c r="AG296" i="1" s="1"/>
  <c r="R296" i="1" s="1"/>
  <c r="U296" i="1"/>
  <c r="Q296" i="1"/>
  <c r="O296" i="1"/>
  <c r="N296" i="1"/>
  <c r="K296" i="1"/>
  <c r="J296" i="1"/>
  <c r="H296" i="1"/>
  <c r="I296" i="1" s="1"/>
  <c r="AH295" i="1"/>
  <c r="AG295" i="1" s="1"/>
  <c r="R295" i="1" s="1"/>
  <c r="U295" i="1"/>
  <c r="Q295" i="1"/>
  <c r="O295" i="1"/>
  <c r="N295" i="1"/>
  <c r="K295" i="1"/>
  <c r="J295" i="1"/>
  <c r="I295" i="1"/>
  <c r="H295" i="1"/>
  <c r="AH294" i="1"/>
  <c r="AG294" i="1" s="1"/>
  <c r="R294" i="1" s="1"/>
  <c r="U294" i="1"/>
  <c r="Q294" i="1"/>
  <c r="O294" i="1"/>
  <c r="N294" i="1"/>
  <c r="K294" i="1"/>
  <c r="J294" i="1"/>
  <c r="I294" i="1"/>
  <c r="H294" i="1"/>
  <c r="AH293" i="1"/>
  <c r="AG293" i="1" s="1"/>
  <c r="R293" i="1" s="1"/>
  <c r="U293" i="1"/>
  <c r="Q293" i="1"/>
  <c r="O293" i="1"/>
  <c r="N293" i="1"/>
  <c r="K293" i="1"/>
  <c r="J293" i="1"/>
  <c r="H293" i="1"/>
  <c r="I293" i="1" s="1"/>
  <c r="AH292" i="1"/>
  <c r="AG292" i="1" s="1"/>
  <c r="U292" i="1"/>
  <c r="Q292" i="1"/>
  <c r="O292" i="1"/>
  <c r="N292" i="1"/>
  <c r="K292" i="1"/>
  <c r="J292" i="1"/>
  <c r="H292" i="1"/>
  <c r="I292" i="1" s="1"/>
  <c r="AH291" i="1"/>
  <c r="AG291" i="1" s="1"/>
  <c r="R291" i="1" s="1"/>
  <c r="U291" i="1"/>
  <c r="Q291" i="1"/>
  <c r="O291" i="1"/>
  <c r="N291" i="1"/>
  <c r="K291" i="1"/>
  <c r="J291" i="1"/>
  <c r="I291" i="1"/>
  <c r="H291" i="1"/>
  <c r="AH290" i="1"/>
  <c r="AG290" i="1" s="1"/>
  <c r="U290" i="1"/>
  <c r="Q290" i="1"/>
  <c r="O290" i="1"/>
  <c r="N290" i="1"/>
  <c r="K290" i="1"/>
  <c r="J290" i="1"/>
  <c r="H290" i="1"/>
  <c r="I290" i="1" s="1"/>
  <c r="AH289" i="1"/>
  <c r="AG289" i="1" s="1"/>
  <c r="U289" i="1"/>
  <c r="Q289" i="1"/>
  <c r="O289" i="1"/>
  <c r="N289" i="1"/>
  <c r="K289" i="1"/>
  <c r="J289" i="1"/>
  <c r="H289" i="1"/>
  <c r="I289" i="1" s="1"/>
  <c r="AH288" i="1"/>
  <c r="AG288" i="1" s="1"/>
  <c r="R288" i="1" s="1"/>
  <c r="U288" i="1"/>
  <c r="V288" i="1" s="1"/>
  <c r="Q288" i="1"/>
  <c r="O288" i="1"/>
  <c r="N288" i="1"/>
  <c r="K288" i="1"/>
  <c r="J288" i="1"/>
  <c r="I288" i="1"/>
  <c r="H288" i="1"/>
  <c r="AH287" i="1"/>
  <c r="AG287" i="1" s="1"/>
  <c r="U287" i="1"/>
  <c r="Q287" i="1"/>
  <c r="O287" i="1"/>
  <c r="N287" i="1"/>
  <c r="K287" i="1"/>
  <c r="L287" i="1" s="1"/>
  <c r="J287" i="1"/>
  <c r="I287" i="1"/>
  <c r="H287" i="1"/>
  <c r="AH286" i="1"/>
  <c r="AG286" i="1" s="1"/>
  <c r="R286" i="1" s="1"/>
  <c r="U286" i="1"/>
  <c r="Q286" i="1"/>
  <c r="O286" i="1"/>
  <c r="N286" i="1"/>
  <c r="K286" i="1"/>
  <c r="J286" i="1"/>
  <c r="H286" i="1"/>
  <c r="I286" i="1" s="1"/>
  <c r="AH285" i="1"/>
  <c r="AG285" i="1" s="1"/>
  <c r="U285" i="1"/>
  <c r="Q285" i="1"/>
  <c r="O285" i="1"/>
  <c r="N285" i="1"/>
  <c r="R285" i="1" s="1"/>
  <c r="K285" i="1"/>
  <c r="J285" i="1"/>
  <c r="H285" i="1"/>
  <c r="I285" i="1" s="1"/>
  <c r="AH284" i="1"/>
  <c r="AG284" i="1" s="1"/>
  <c r="U284" i="1"/>
  <c r="Q284" i="1"/>
  <c r="O284" i="1"/>
  <c r="N284" i="1"/>
  <c r="K284" i="1"/>
  <c r="J284" i="1"/>
  <c r="I284" i="1"/>
  <c r="H284" i="1"/>
  <c r="AH283" i="1"/>
  <c r="AG283" i="1" s="1"/>
  <c r="U283" i="1"/>
  <c r="Q283" i="1"/>
  <c r="O283" i="1"/>
  <c r="N283" i="1"/>
  <c r="K283" i="1"/>
  <c r="L283" i="1" s="1"/>
  <c r="J283" i="1"/>
  <c r="I283" i="1"/>
  <c r="H283" i="1"/>
  <c r="AH282" i="1"/>
  <c r="AG282" i="1" s="1"/>
  <c r="U282" i="1"/>
  <c r="Q282" i="1"/>
  <c r="O282" i="1"/>
  <c r="N282" i="1"/>
  <c r="K282" i="1"/>
  <c r="J282" i="1"/>
  <c r="H282" i="1"/>
  <c r="I282" i="1" s="1"/>
  <c r="AH281" i="1"/>
  <c r="AG281" i="1" s="1"/>
  <c r="R281" i="1" s="1"/>
  <c r="U281" i="1"/>
  <c r="Q281" i="1"/>
  <c r="O281" i="1"/>
  <c r="N281" i="1"/>
  <c r="K281" i="1"/>
  <c r="J281" i="1"/>
  <c r="I281" i="1"/>
  <c r="H281" i="1"/>
  <c r="AH280" i="1"/>
  <c r="AG280" i="1" s="1"/>
  <c r="R280" i="1" s="1"/>
  <c r="U280" i="1"/>
  <c r="Q280" i="1"/>
  <c r="O280" i="1"/>
  <c r="N280" i="1"/>
  <c r="K280" i="1"/>
  <c r="J280" i="1"/>
  <c r="H280" i="1"/>
  <c r="I280" i="1" s="1"/>
  <c r="AH279" i="1"/>
  <c r="AG279" i="1" s="1"/>
  <c r="R279" i="1" s="1"/>
  <c r="U279" i="1"/>
  <c r="Q279" i="1"/>
  <c r="O279" i="1"/>
  <c r="N279" i="1"/>
  <c r="K279" i="1"/>
  <c r="J279" i="1"/>
  <c r="I279" i="1"/>
  <c r="H279" i="1"/>
  <c r="AH278" i="1"/>
  <c r="AG278" i="1" s="1"/>
  <c r="U278" i="1"/>
  <c r="Q278" i="1"/>
  <c r="O278" i="1"/>
  <c r="N278" i="1"/>
  <c r="K278" i="1"/>
  <c r="J278" i="1"/>
  <c r="I278" i="1"/>
  <c r="H278" i="1"/>
  <c r="AH277" i="1"/>
  <c r="AG277" i="1" s="1"/>
  <c r="U277" i="1"/>
  <c r="Q277" i="1"/>
  <c r="O277" i="1"/>
  <c r="N277" i="1"/>
  <c r="K277" i="1"/>
  <c r="J277" i="1"/>
  <c r="H277" i="1"/>
  <c r="I277" i="1" s="1"/>
  <c r="AH276" i="1"/>
  <c r="AG276" i="1" s="1"/>
  <c r="U276" i="1"/>
  <c r="Q276" i="1"/>
  <c r="O276" i="1"/>
  <c r="N276" i="1"/>
  <c r="K276" i="1"/>
  <c r="J276" i="1"/>
  <c r="H276" i="1"/>
  <c r="I276" i="1" s="1"/>
  <c r="AH275" i="1"/>
  <c r="AG275" i="1"/>
  <c r="U275" i="1"/>
  <c r="Q275" i="1"/>
  <c r="O275" i="1"/>
  <c r="N275" i="1"/>
  <c r="K275" i="1"/>
  <c r="J275" i="1"/>
  <c r="H275" i="1"/>
  <c r="I275" i="1" s="1"/>
  <c r="AH274" i="1"/>
  <c r="AG274" i="1" s="1"/>
  <c r="R274" i="1" s="1"/>
  <c r="U274" i="1"/>
  <c r="T274" i="1" s="1"/>
  <c r="Q274" i="1"/>
  <c r="O274" i="1"/>
  <c r="N274" i="1"/>
  <c r="K274" i="1"/>
  <c r="J274" i="1"/>
  <c r="I274" i="1"/>
  <c r="H274" i="1"/>
  <c r="AH273" i="1"/>
  <c r="AG273" i="1" s="1"/>
  <c r="U273" i="1"/>
  <c r="Q273" i="1"/>
  <c r="O273" i="1"/>
  <c r="N273" i="1"/>
  <c r="K273" i="1"/>
  <c r="J273" i="1"/>
  <c r="H273" i="1"/>
  <c r="I273" i="1" s="1"/>
  <c r="AH272" i="1"/>
  <c r="AG272" i="1" s="1"/>
  <c r="U272" i="1"/>
  <c r="Q272" i="1"/>
  <c r="O272" i="1"/>
  <c r="N272" i="1"/>
  <c r="K272" i="1"/>
  <c r="J272" i="1"/>
  <c r="H272" i="1"/>
  <c r="I272" i="1" s="1"/>
  <c r="AH271" i="1"/>
  <c r="AG271" i="1" s="1"/>
  <c r="R271" i="1" s="1"/>
  <c r="U271" i="1"/>
  <c r="V271" i="1" s="1"/>
  <c r="Q271" i="1"/>
  <c r="O271" i="1"/>
  <c r="N271" i="1"/>
  <c r="K271" i="1"/>
  <c r="L271" i="1" s="1"/>
  <c r="J271" i="1"/>
  <c r="I271" i="1"/>
  <c r="H271" i="1"/>
  <c r="AH270" i="1"/>
  <c r="AG270" i="1" s="1"/>
  <c r="U270" i="1"/>
  <c r="Q270" i="1"/>
  <c r="O270" i="1"/>
  <c r="N270" i="1"/>
  <c r="K270" i="1"/>
  <c r="J270" i="1"/>
  <c r="H270" i="1"/>
  <c r="I270" i="1" s="1"/>
  <c r="AH269" i="1"/>
  <c r="AG269" i="1" s="1"/>
  <c r="R269" i="1" s="1"/>
  <c r="U269" i="1"/>
  <c r="Q269" i="1"/>
  <c r="O269" i="1"/>
  <c r="N269" i="1"/>
  <c r="K269" i="1"/>
  <c r="J269" i="1"/>
  <c r="H269" i="1"/>
  <c r="I269" i="1" s="1"/>
  <c r="AH268" i="1"/>
  <c r="AG268" i="1" s="1"/>
  <c r="U268" i="1"/>
  <c r="Q268" i="1"/>
  <c r="O268" i="1"/>
  <c r="N268" i="1"/>
  <c r="K268" i="1"/>
  <c r="J268" i="1"/>
  <c r="I268" i="1"/>
  <c r="H268" i="1"/>
  <c r="AH267" i="1"/>
  <c r="AG267" i="1" s="1"/>
  <c r="R267" i="1" s="1"/>
  <c r="U267" i="1"/>
  <c r="Q267" i="1"/>
  <c r="O267" i="1"/>
  <c r="N267" i="1"/>
  <c r="K267" i="1"/>
  <c r="J267" i="1"/>
  <c r="H267" i="1"/>
  <c r="I267" i="1" s="1"/>
  <c r="AH266" i="1"/>
  <c r="AG266" i="1" s="1"/>
  <c r="U266" i="1"/>
  <c r="Q266" i="1"/>
  <c r="O266" i="1"/>
  <c r="N266" i="1"/>
  <c r="K266" i="1"/>
  <c r="J266" i="1"/>
  <c r="I266" i="1"/>
  <c r="H266" i="1"/>
  <c r="AH265" i="1"/>
  <c r="AG265" i="1" s="1"/>
  <c r="R265" i="1" s="1"/>
  <c r="U265" i="1"/>
  <c r="Q265" i="1"/>
  <c r="O265" i="1"/>
  <c r="N265" i="1"/>
  <c r="K265" i="1"/>
  <c r="J265" i="1"/>
  <c r="H265" i="1"/>
  <c r="I265" i="1" s="1"/>
  <c r="AH264" i="1"/>
  <c r="AG264" i="1" s="1"/>
  <c r="U264" i="1"/>
  <c r="Q264" i="1"/>
  <c r="O264" i="1"/>
  <c r="N264" i="1"/>
  <c r="K264" i="1"/>
  <c r="J264" i="1"/>
  <c r="I264" i="1"/>
  <c r="H264" i="1"/>
  <c r="AH263" i="1"/>
  <c r="AG263" i="1"/>
  <c r="R263" i="1" s="1"/>
  <c r="U263" i="1"/>
  <c r="T263" i="1" s="1"/>
  <c r="Q263" i="1"/>
  <c r="O263" i="1"/>
  <c r="N263" i="1"/>
  <c r="K263" i="1"/>
  <c r="L263" i="1" s="1"/>
  <c r="J263" i="1"/>
  <c r="H263" i="1"/>
  <c r="I263" i="1" s="1"/>
  <c r="AH262" i="1"/>
  <c r="AG262" i="1" s="1"/>
  <c r="R262" i="1" s="1"/>
  <c r="U262" i="1"/>
  <c r="Q262" i="1"/>
  <c r="O262" i="1"/>
  <c r="N262" i="1"/>
  <c r="K262" i="1"/>
  <c r="J262" i="1"/>
  <c r="H262" i="1"/>
  <c r="I262" i="1" s="1"/>
  <c r="AH261" i="1"/>
  <c r="AG261" i="1" s="1"/>
  <c r="U261" i="1"/>
  <c r="Q261" i="1"/>
  <c r="O261" i="1"/>
  <c r="N261" i="1"/>
  <c r="R261" i="1" s="1"/>
  <c r="K261" i="1"/>
  <c r="J261" i="1"/>
  <c r="H261" i="1"/>
  <c r="I261" i="1" s="1"/>
  <c r="AH260" i="1"/>
  <c r="AG260" i="1" s="1"/>
  <c r="R260" i="1" s="1"/>
  <c r="U260" i="1"/>
  <c r="Q260" i="1"/>
  <c r="O260" i="1"/>
  <c r="N260" i="1"/>
  <c r="K260" i="1"/>
  <c r="J260" i="1"/>
  <c r="H260" i="1"/>
  <c r="I260" i="1" s="1"/>
  <c r="AH259" i="1"/>
  <c r="AG259" i="1" s="1"/>
  <c r="R259" i="1" s="1"/>
  <c r="U259" i="1"/>
  <c r="Q259" i="1"/>
  <c r="O259" i="1"/>
  <c r="N259" i="1"/>
  <c r="K259" i="1"/>
  <c r="J259" i="1"/>
  <c r="I259" i="1"/>
  <c r="H259" i="1"/>
  <c r="AH258" i="1"/>
  <c r="AG258" i="1" s="1"/>
  <c r="U258" i="1"/>
  <c r="Q258" i="1"/>
  <c r="O258" i="1"/>
  <c r="N258" i="1"/>
  <c r="K258" i="1"/>
  <c r="J258" i="1"/>
  <c r="I258" i="1"/>
  <c r="H258" i="1"/>
  <c r="AH257" i="1"/>
  <c r="AG257" i="1" s="1"/>
  <c r="U257" i="1"/>
  <c r="Q257" i="1"/>
  <c r="O257" i="1"/>
  <c r="N257" i="1"/>
  <c r="R257" i="1" s="1"/>
  <c r="K257" i="1"/>
  <c r="J257" i="1"/>
  <c r="H257" i="1"/>
  <c r="I257" i="1" s="1"/>
  <c r="AH256" i="1"/>
  <c r="AG256" i="1" s="1"/>
  <c r="R256" i="1" s="1"/>
  <c r="U256" i="1"/>
  <c r="Q256" i="1"/>
  <c r="O256" i="1"/>
  <c r="N256" i="1"/>
  <c r="K256" i="1"/>
  <c r="J256" i="1"/>
  <c r="H256" i="1"/>
  <c r="I256" i="1" s="1"/>
  <c r="AH255" i="1"/>
  <c r="AG255" i="1"/>
  <c r="U255" i="1"/>
  <c r="Q255" i="1"/>
  <c r="O255" i="1"/>
  <c r="N255" i="1"/>
  <c r="K255" i="1"/>
  <c r="J255" i="1"/>
  <c r="H255" i="1"/>
  <c r="I255" i="1" s="1"/>
  <c r="AH254" i="1"/>
  <c r="AG254" i="1" s="1"/>
  <c r="R254" i="1" s="1"/>
  <c r="U254" i="1"/>
  <c r="V254" i="1" s="1"/>
  <c r="Q254" i="1"/>
  <c r="O254" i="1"/>
  <c r="N254" i="1"/>
  <c r="K254" i="1"/>
  <c r="J254" i="1"/>
  <c r="I254" i="1"/>
  <c r="H254" i="1"/>
  <c r="AH253" i="1"/>
  <c r="AG253" i="1" s="1"/>
  <c r="U253" i="1"/>
  <c r="Q253" i="1"/>
  <c r="O253" i="1"/>
  <c r="N253" i="1"/>
  <c r="K253" i="1"/>
  <c r="J253" i="1"/>
  <c r="H253" i="1"/>
  <c r="I253" i="1" s="1"/>
  <c r="AH252" i="1"/>
  <c r="AG252" i="1" s="1"/>
  <c r="R252" i="1" s="1"/>
  <c r="U252" i="1"/>
  <c r="Q252" i="1"/>
  <c r="O252" i="1"/>
  <c r="N252" i="1"/>
  <c r="K252" i="1"/>
  <c r="J252" i="1"/>
  <c r="H252" i="1"/>
  <c r="I252" i="1" s="1"/>
  <c r="AH251" i="1"/>
  <c r="AG251" i="1" s="1"/>
  <c r="U251" i="1"/>
  <c r="Q251" i="1"/>
  <c r="O251" i="1"/>
  <c r="N251" i="1"/>
  <c r="K251" i="1"/>
  <c r="J251" i="1"/>
  <c r="H251" i="1"/>
  <c r="I251" i="1" s="1"/>
  <c r="AH250" i="1"/>
  <c r="AG250" i="1" s="1"/>
  <c r="U250" i="1"/>
  <c r="Q250" i="1"/>
  <c r="O250" i="1"/>
  <c r="N250" i="1"/>
  <c r="K250" i="1"/>
  <c r="J250" i="1"/>
  <c r="H250" i="1"/>
  <c r="I250" i="1" s="1"/>
  <c r="AH249" i="1"/>
  <c r="AG249" i="1" s="1"/>
  <c r="U249" i="1"/>
  <c r="Q249" i="1"/>
  <c r="O249" i="1"/>
  <c r="N249" i="1"/>
  <c r="K249" i="1"/>
  <c r="J249" i="1"/>
  <c r="I249" i="1"/>
  <c r="H249" i="1"/>
  <c r="AH248" i="1"/>
  <c r="AG248" i="1" s="1"/>
  <c r="R248" i="1" s="1"/>
  <c r="U248" i="1"/>
  <c r="T248" i="1" s="1"/>
  <c r="Q248" i="1"/>
  <c r="O248" i="1"/>
  <c r="N248" i="1"/>
  <c r="K248" i="1"/>
  <c r="J248" i="1"/>
  <c r="I248" i="1"/>
  <c r="H248" i="1"/>
  <c r="AH247" i="1"/>
  <c r="AG247" i="1" s="1"/>
  <c r="R247" i="1" s="1"/>
  <c r="U247" i="1"/>
  <c r="Q247" i="1"/>
  <c r="O247" i="1"/>
  <c r="N247" i="1"/>
  <c r="M247" i="1"/>
  <c r="K247" i="1"/>
  <c r="L247" i="1" s="1"/>
  <c r="J247" i="1"/>
  <c r="H247" i="1"/>
  <c r="I247" i="1" s="1"/>
  <c r="AH246" i="1"/>
  <c r="AG246" i="1" s="1"/>
  <c r="R246" i="1" s="1"/>
  <c r="U246" i="1"/>
  <c r="Q246" i="1"/>
  <c r="O246" i="1"/>
  <c r="N246" i="1"/>
  <c r="K246" i="1"/>
  <c r="J246" i="1"/>
  <c r="I246" i="1"/>
  <c r="H246" i="1"/>
  <c r="AH245" i="1"/>
  <c r="AG245" i="1" s="1"/>
  <c r="U245" i="1"/>
  <c r="Q245" i="1"/>
  <c r="O245" i="1"/>
  <c r="N245" i="1"/>
  <c r="K245" i="1"/>
  <c r="J245" i="1"/>
  <c r="H245" i="1"/>
  <c r="I245" i="1" s="1"/>
  <c r="AH244" i="1"/>
  <c r="AG244" i="1"/>
  <c r="U244" i="1"/>
  <c r="Q244" i="1"/>
  <c r="O244" i="1"/>
  <c r="N244" i="1"/>
  <c r="K244" i="1"/>
  <c r="J244" i="1"/>
  <c r="H244" i="1"/>
  <c r="I244" i="1" s="1"/>
  <c r="AH243" i="1"/>
  <c r="AG243" i="1" s="1"/>
  <c r="U243" i="1"/>
  <c r="Q243" i="1"/>
  <c r="O243" i="1"/>
  <c r="N243" i="1"/>
  <c r="K243" i="1"/>
  <c r="J243" i="1"/>
  <c r="H243" i="1"/>
  <c r="I243" i="1" s="1"/>
  <c r="AH242" i="1"/>
  <c r="AG242" i="1" s="1"/>
  <c r="R242" i="1" s="1"/>
  <c r="U242" i="1"/>
  <c r="Q242" i="1"/>
  <c r="O242" i="1"/>
  <c r="N242" i="1"/>
  <c r="K242" i="1"/>
  <c r="J242" i="1"/>
  <c r="I242" i="1"/>
  <c r="H242" i="1"/>
  <c r="AH241" i="1"/>
  <c r="AG241" i="1" s="1"/>
  <c r="U241" i="1"/>
  <c r="Q241" i="1"/>
  <c r="O241" i="1"/>
  <c r="N241" i="1"/>
  <c r="K241" i="1"/>
  <c r="J241" i="1"/>
  <c r="H241" i="1"/>
  <c r="I241" i="1" s="1"/>
  <c r="AH240" i="1"/>
  <c r="AG240" i="1" s="1"/>
  <c r="R240" i="1" s="1"/>
  <c r="U240" i="1"/>
  <c r="Q240" i="1"/>
  <c r="O240" i="1"/>
  <c r="N240" i="1"/>
  <c r="K240" i="1"/>
  <c r="L240" i="1" s="1"/>
  <c r="J240" i="1"/>
  <c r="I240" i="1"/>
  <c r="H240" i="1"/>
  <c r="AH239" i="1"/>
  <c r="AG239" i="1" s="1"/>
  <c r="U239" i="1"/>
  <c r="R239" i="1"/>
  <c r="Q239" i="1"/>
  <c r="O239" i="1"/>
  <c r="N239" i="1"/>
  <c r="K239" i="1"/>
  <c r="J239" i="1"/>
  <c r="H239" i="1"/>
  <c r="I239" i="1" s="1"/>
  <c r="AH238" i="1"/>
  <c r="AG238" i="1"/>
  <c r="R238" i="1" s="1"/>
  <c r="U238" i="1"/>
  <c r="Q238" i="1"/>
  <c r="O238" i="1"/>
  <c r="N238" i="1"/>
  <c r="K238" i="1"/>
  <c r="J238" i="1"/>
  <c r="H238" i="1"/>
  <c r="I238" i="1" s="1"/>
  <c r="AH237" i="1"/>
  <c r="AG237" i="1" s="1"/>
  <c r="R237" i="1" s="1"/>
  <c r="U237" i="1"/>
  <c r="Q237" i="1"/>
  <c r="O237" i="1"/>
  <c r="N237" i="1"/>
  <c r="K237" i="1"/>
  <c r="J237" i="1"/>
  <c r="H237" i="1"/>
  <c r="I237" i="1" s="1"/>
  <c r="AH236" i="1"/>
  <c r="AG236" i="1" s="1"/>
  <c r="U236" i="1"/>
  <c r="Q236" i="1"/>
  <c r="O236" i="1"/>
  <c r="N236" i="1"/>
  <c r="K236" i="1"/>
  <c r="J236" i="1"/>
  <c r="I236" i="1"/>
  <c r="H236" i="1"/>
  <c r="AH235" i="1"/>
  <c r="AG235" i="1" s="1"/>
  <c r="U235" i="1"/>
  <c r="Q235" i="1"/>
  <c r="O235" i="1"/>
  <c r="N235" i="1"/>
  <c r="R235" i="1" s="1"/>
  <c r="K235" i="1"/>
  <c r="J235" i="1"/>
  <c r="H235" i="1"/>
  <c r="I235" i="1" s="1"/>
  <c r="AH234" i="1"/>
  <c r="AG234" i="1" s="1"/>
  <c r="R234" i="1" s="1"/>
  <c r="U234" i="1"/>
  <c r="Q234" i="1"/>
  <c r="O234" i="1"/>
  <c r="N234" i="1"/>
  <c r="K234" i="1"/>
  <c r="J234" i="1"/>
  <c r="H234" i="1"/>
  <c r="I234" i="1" s="1"/>
  <c r="AH233" i="1"/>
  <c r="AG233" i="1" s="1"/>
  <c r="U233" i="1"/>
  <c r="Q233" i="1"/>
  <c r="O233" i="1"/>
  <c r="N233" i="1"/>
  <c r="K233" i="1"/>
  <c r="J233" i="1"/>
  <c r="H233" i="1"/>
  <c r="I233" i="1" s="1"/>
  <c r="AH232" i="1"/>
  <c r="AG232" i="1" s="1"/>
  <c r="U232" i="1"/>
  <c r="Q232" i="1"/>
  <c r="O232" i="1"/>
  <c r="N232" i="1"/>
  <c r="K232" i="1"/>
  <c r="J232" i="1"/>
  <c r="H232" i="1"/>
  <c r="I232" i="1" s="1"/>
  <c r="AH231" i="1"/>
  <c r="AG231" i="1" s="1"/>
  <c r="R231" i="1" s="1"/>
  <c r="U231" i="1"/>
  <c r="Q231" i="1"/>
  <c r="O231" i="1"/>
  <c r="N231" i="1"/>
  <c r="K231" i="1"/>
  <c r="J231" i="1"/>
  <c r="H231" i="1"/>
  <c r="I231" i="1" s="1"/>
  <c r="AH230" i="1"/>
  <c r="AG230" i="1"/>
  <c r="U230" i="1"/>
  <c r="Q230" i="1"/>
  <c r="O230" i="1"/>
  <c r="N230" i="1"/>
  <c r="K230" i="1"/>
  <c r="J230" i="1"/>
  <c r="H230" i="1"/>
  <c r="I230" i="1" s="1"/>
  <c r="AH229" i="1"/>
  <c r="AG229" i="1" s="1"/>
  <c r="R229" i="1" s="1"/>
  <c r="U229" i="1"/>
  <c r="Q229" i="1"/>
  <c r="O229" i="1"/>
  <c r="N229" i="1"/>
  <c r="K229" i="1"/>
  <c r="J229" i="1"/>
  <c r="H229" i="1"/>
  <c r="I229" i="1" s="1"/>
  <c r="AH228" i="1"/>
  <c r="AG228" i="1" s="1"/>
  <c r="R228" i="1" s="1"/>
  <c r="U228" i="1"/>
  <c r="Q228" i="1"/>
  <c r="O228" i="1"/>
  <c r="N228" i="1"/>
  <c r="K228" i="1"/>
  <c r="J228" i="1"/>
  <c r="H228" i="1"/>
  <c r="I228" i="1" s="1"/>
  <c r="AH227" i="1"/>
  <c r="AG227" i="1" s="1"/>
  <c r="R227" i="1" s="1"/>
  <c r="U227" i="1"/>
  <c r="Q227" i="1"/>
  <c r="O227" i="1"/>
  <c r="N227" i="1"/>
  <c r="K227" i="1"/>
  <c r="J227" i="1"/>
  <c r="H227" i="1"/>
  <c r="I227" i="1" s="1"/>
  <c r="AH226" i="1"/>
  <c r="AG226" i="1"/>
  <c r="R226" i="1" s="1"/>
  <c r="U226" i="1"/>
  <c r="Q226" i="1"/>
  <c r="O226" i="1"/>
  <c r="N226" i="1"/>
  <c r="K226" i="1"/>
  <c r="J226" i="1"/>
  <c r="H226" i="1"/>
  <c r="I226" i="1" s="1"/>
  <c r="AH225" i="1"/>
  <c r="AG225" i="1" s="1"/>
  <c r="R225" i="1" s="1"/>
  <c r="U225" i="1"/>
  <c r="Q225" i="1"/>
  <c r="O225" i="1"/>
  <c r="N225" i="1"/>
  <c r="K225" i="1"/>
  <c r="J225" i="1"/>
  <c r="H225" i="1"/>
  <c r="I225" i="1" s="1"/>
  <c r="AH224" i="1"/>
  <c r="AG224" i="1"/>
  <c r="U224" i="1"/>
  <c r="Q224" i="1"/>
  <c r="O224" i="1"/>
  <c r="N224" i="1"/>
  <c r="K224" i="1"/>
  <c r="J224" i="1"/>
  <c r="H224" i="1"/>
  <c r="I224" i="1" s="1"/>
  <c r="AH223" i="1"/>
  <c r="AG223" i="1" s="1"/>
  <c r="U223" i="1"/>
  <c r="Q223" i="1"/>
  <c r="O223" i="1"/>
  <c r="N223" i="1"/>
  <c r="K223" i="1"/>
  <c r="J223" i="1"/>
  <c r="H223" i="1"/>
  <c r="I223" i="1" s="1"/>
  <c r="AH222" i="1"/>
  <c r="AG222" i="1" s="1"/>
  <c r="R222" i="1" s="1"/>
  <c r="U222" i="1"/>
  <c r="Q222" i="1"/>
  <c r="O222" i="1"/>
  <c r="N222" i="1"/>
  <c r="K222" i="1"/>
  <c r="J222" i="1"/>
  <c r="I222" i="1"/>
  <c r="H222" i="1"/>
  <c r="AH221" i="1"/>
  <c r="AG221" i="1" s="1"/>
  <c r="R221" i="1" s="1"/>
  <c r="U221" i="1"/>
  <c r="Q221" i="1"/>
  <c r="O221" i="1"/>
  <c r="N221" i="1"/>
  <c r="K221" i="1"/>
  <c r="J221" i="1"/>
  <c r="I221" i="1"/>
  <c r="H221" i="1"/>
  <c r="AH220" i="1"/>
  <c r="AG220" i="1"/>
  <c r="R220" i="1" s="1"/>
  <c r="U220" i="1"/>
  <c r="Q220" i="1"/>
  <c r="O220" i="1"/>
  <c r="N220" i="1"/>
  <c r="K220" i="1"/>
  <c r="J220" i="1"/>
  <c r="H220" i="1"/>
  <c r="I220" i="1" s="1"/>
  <c r="AH219" i="1"/>
  <c r="AG219" i="1" s="1"/>
  <c r="U219" i="1"/>
  <c r="R219" i="1"/>
  <c r="Q219" i="1"/>
  <c r="O219" i="1"/>
  <c r="N219" i="1"/>
  <c r="K219" i="1"/>
  <c r="J219" i="1"/>
  <c r="H219" i="1"/>
  <c r="I219" i="1" s="1"/>
  <c r="AH218" i="1"/>
  <c r="AG218" i="1"/>
  <c r="U218" i="1"/>
  <c r="Q218" i="1"/>
  <c r="O218" i="1"/>
  <c r="N218" i="1"/>
  <c r="K218" i="1"/>
  <c r="J218" i="1"/>
  <c r="H218" i="1"/>
  <c r="I218" i="1" s="1"/>
  <c r="AH217" i="1"/>
  <c r="AG217" i="1"/>
  <c r="R217" i="1" s="1"/>
  <c r="U217" i="1"/>
  <c r="Q217" i="1"/>
  <c r="O217" i="1"/>
  <c r="N217" i="1"/>
  <c r="K217" i="1"/>
  <c r="J217" i="1"/>
  <c r="H217" i="1"/>
  <c r="I217" i="1" s="1"/>
  <c r="AH216" i="1"/>
  <c r="AG216" i="1"/>
  <c r="U216" i="1"/>
  <c r="Q216" i="1"/>
  <c r="O216" i="1"/>
  <c r="N216" i="1"/>
  <c r="K216" i="1"/>
  <c r="J216" i="1"/>
  <c r="H216" i="1"/>
  <c r="I216" i="1" s="1"/>
  <c r="AH215" i="1"/>
  <c r="AG215" i="1" s="1"/>
  <c r="U215" i="1"/>
  <c r="Q215" i="1"/>
  <c r="O215" i="1"/>
  <c r="N215" i="1"/>
  <c r="K215" i="1"/>
  <c r="J215" i="1"/>
  <c r="H215" i="1"/>
  <c r="I215" i="1" s="1"/>
  <c r="AH214" i="1"/>
  <c r="AG214" i="1" s="1"/>
  <c r="R214" i="1" s="1"/>
  <c r="U214" i="1"/>
  <c r="Q214" i="1"/>
  <c r="O214" i="1"/>
  <c r="N214" i="1"/>
  <c r="K214" i="1"/>
  <c r="J214" i="1"/>
  <c r="I214" i="1"/>
  <c r="H214" i="1"/>
  <c r="AH213" i="1"/>
  <c r="AG213" i="1" s="1"/>
  <c r="R213" i="1" s="1"/>
  <c r="U213" i="1"/>
  <c r="Q213" i="1"/>
  <c r="O213" i="1"/>
  <c r="N213" i="1"/>
  <c r="K213" i="1"/>
  <c r="J213" i="1"/>
  <c r="H213" i="1"/>
  <c r="I213" i="1" s="1"/>
  <c r="AH212" i="1"/>
  <c r="AG212" i="1" s="1"/>
  <c r="R212" i="1" s="1"/>
  <c r="U212" i="1"/>
  <c r="Q212" i="1"/>
  <c r="O212" i="1"/>
  <c r="N212" i="1"/>
  <c r="K212" i="1"/>
  <c r="J212" i="1"/>
  <c r="H212" i="1"/>
  <c r="I212" i="1" s="1"/>
  <c r="AH211" i="1"/>
  <c r="AG211" i="1" s="1"/>
  <c r="R211" i="1" s="1"/>
  <c r="U211" i="1"/>
  <c r="Q211" i="1"/>
  <c r="O211" i="1"/>
  <c r="N211" i="1"/>
  <c r="K211" i="1"/>
  <c r="J211" i="1"/>
  <c r="H211" i="1"/>
  <c r="I211" i="1" s="1"/>
  <c r="AH210" i="1"/>
  <c r="AG210" i="1"/>
  <c r="U210" i="1"/>
  <c r="Q210" i="1"/>
  <c r="O210" i="1"/>
  <c r="N210" i="1"/>
  <c r="K210" i="1"/>
  <c r="J210" i="1"/>
  <c r="H210" i="1"/>
  <c r="I210" i="1" s="1"/>
  <c r="AH209" i="1"/>
  <c r="AG209" i="1" s="1"/>
  <c r="R209" i="1" s="1"/>
  <c r="U209" i="1"/>
  <c r="Q209" i="1"/>
  <c r="O209" i="1"/>
  <c r="N209" i="1"/>
  <c r="K209" i="1"/>
  <c r="J209" i="1"/>
  <c r="H209" i="1"/>
  <c r="I209" i="1" s="1"/>
  <c r="AH208" i="1"/>
  <c r="AG208" i="1" s="1"/>
  <c r="U208" i="1"/>
  <c r="Q208" i="1"/>
  <c r="O208" i="1"/>
  <c r="N208" i="1"/>
  <c r="K208" i="1"/>
  <c r="J208" i="1"/>
  <c r="I208" i="1"/>
  <c r="H208" i="1"/>
  <c r="AH207" i="1"/>
  <c r="AG207" i="1" s="1"/>
  <c r="U207" i="1"/>
  <c r="Q207" i="1"/>
  <c r="O207" i="1"/>
  <c r="N207" i="1"/>
  <c r="K207" i="1"/>
  <c r="J207" i="1"/>
  <c r="H207" i="1"/>
  <c r="I207" i="1" s="1"/>
  <c r="AH206" i="1"/>
  <c r="AG206" i="1"/>
  <c r="U206" i="1"/>
  <c r="Q206" i="1"/>
  <c r="O206" i="1"/>
  <c r="N206" i="1"/>
  <c r="K206" i="1"/>
  <c r="J206" i="1"/>
  <c r="H206" i="1"/>
  <c r="I206" i="1" s="1"/>
  <c r="AH205" i="1"/>
  <c r="AG205" i="1" s="1"/>
  <c r="U205" i="1"/>
  <c r="Q205" i="1"/>
  <c r="O205" i="1"/>
  <c r="N205" i="1"/>
  <c r="K205" i="1"/>
  <c r="J205" i="1"/>
  <c r="I205" i="1"/>
  <c r="H205" i="1"/>
  <c r="AH204" i="1"/>
  <c r="AG204" i="1" s="1"/>
  <c r="U204" i="1"/>
  <c r="R204" i="1"/>
  <c r="Q204" i="1"/>
  <c r="O204" i="1"/>
  <c r="N204" i="1"/>
  <c r="K204" i="1"/>
  <c r="J204" i="1"/>
  <c r="H204" i="1"/>
  <c r="I204" i="1" s="1"/>
  <c r="AH203" i="1"/>
  <c r="AG203" i="1" s="1"/>
  <c r="R203" i="1" s="1"/>
  <c r="U203" i="1"/>
  <c r="Q203" i="1"/>
  <c r="O203" i="1"/>
  <c r="N203" i="1"/>
  <c r="K203" i="1"/>
  <c r="J203" i="1"/>
  <c r="H203" i="1"/>
  <c r="I203" i="1" s="1"/>
  <c r="AH202" i="1"/>
  <c r="AG202" i="1" s="1"/>
  <c r="R202" i="1" s="1"/>
  <c r="U202" i="1"/>
  <c r="Q202" i="1"/>
  <c r="O202" i="1"/>
  <c r="N202" i="1"/>
  <c r="K202" i="1"/>
  <c r="J202" i="1"/>
  <c r="H202" i="1"/>
  <c r="I202" i="1" s="1"/>
  <c r="AH201" i="1"/>
  <c r="AG201" i="1" s="1"/>
  <c r="U201" i="1"/>
  <c r="Q201" i="1"/>
  <c r="O201" i="1"/>
  <c r="N201" i="1"/>
  <c r="K201" i="1"/>
  <c r="J201" i="1"/>
  <c r="H201" i="1"/>
  <c r="I201" i="1" s="1"/>
  <c r="AH200" i="1"/>
  <c r="AG200" i="1" s="1"/>
  <c r="R200" i="1" s="1"/>
  <c r="U200" i="1"/>
  <c r="Q200" i="1"/>
  <c r="O200" i="1"/>
  <c r="N200" i="1"/>
  <c r="K200" i="1"/>
  <c r="J200" i="1"/>
  <c r="I200" i="1"/>
  <c r="H200" i="1"/>
  <c r="AH199" i="1"/>
  <c r="AG199" i="1" s="1"/>
  <c r="R199" i="1" s="1"/>
  <c r="U199" i="1"/>
  <c r="V199" i="1" s="1"/>
  <c r="Q199" i="1"/>
  <c r="O199" i="1"/>
  <c r="N199" i="1"/>
  <c r="K199" i="1"/>
  <c r="L199" i="1" s="1"/>
  <c r="J199" i="1"/>
  <c r="H199" i="1"/>
  <c r="I199" i="1" s="1"/>
  <c r="AH198" i="1"/>
  <c r="AG198" i="1" s="1"/>
  <c r="R198" i="1" s="1"/>
  <c r="U198" i="1"/>
  <c r="Q198" i="1"/>
  <c r="O198" i="1"/>
  <c r="N198" i="1"/>
  <c r="K198" i="1"/>
  <c r="J198" i="1"/>
  <c r="I198" i="1"/>
  <c r="H198" i="1"/>
  <c r="AH197" i="1"/>
  <c r="AG197" i="1" s="1"/>
  <c r="U197" i="1"/>
  <c r="R197" i="1"/>
  <c r="Q197" i="1"/>
  <c r="O197" i="1"/>
  <c r="N197" i="1"/>
  <c r="K197" i="1"/>
  <c r="J197" i="1"/>
  <c r="H197" i="1"/>
  <c r="I197" i="1" s="1"/>
  <c r="AH196" i="1"/>
  <c r="AG196" i="1"/>
  <c r="R196" i="1" s="1"/>
  <c r="U196" i="1"/>
  <c r="Q196" i="1"/>
  <c r="O196" i="1"/>
  <c r="N196" i="1"/>
  <c r="K196" i="1"/>
  <c r="J196" i="1"/>
  <c r="H196" i="1"/>
  <c r="I196" i="1" s="1"/>
  <c r="AH195" i="1"/>
  <c r="AG195" i="1" s="1"/>
  <c r="R195" i="1" s="1"/>
  <c r="U195" i="1"/>
  <c r="Q195" i="1"/>
  <c r="O195" i="1"/>
  <c r="N195" i="1"/>
  <c r="K195" i="1"/>
  <c r="J195" i="1"/>
  <c r="H195" i="1"/>
  <c r="I195" i="1" s="1"/>
  <c r="AH194" i="1"/>
  <c r="AG194" i="1" s="1"/>
  <c r="R194" i="1" s="1"/>
  <c r="U194" i="1"/>
  <c r="Q194" i="1"/>
  <c r="O194" i="1"/>
  <c r="N194" i="1"/>
  <c r="K194" i="1"/>
  <c r="J194" i="1"/>
  <c r="I194" i="1"/>
  <c r="H194" i="1"/>
  <c r="AH193" i="1"/>
  <c r="AG193" i="1" s="1"/>
  <c r="U193" i="1"/>
  <c r="Q193" i="1"/>
  <c r="O193" i="1"/>
  <c r="N193" i="1"/>
  <c r="K193" i="1"/>
  <c r="J193" i="1"/>
  <c r="H193" i="1"/>
  <c r="I193" i="1" s="1"/>
  <c r="AH192" i="1"/>
  <c r="AG192" i="1"/>
  <c r="R192" i="1" s="1"/>
  <c r="U192" i="1"/>
  <c r="Q192" i="1"/>
  <c r="O192" i="1"/>
  <c r="N192" i="1"/>
  <c r="M192" i="1"/>
  <c r="K192" i="1"/>
  <c r="L192" i="1" s="1"/>
  <c r="J192" i="1"/>
  <c r="I192" i="1"/>
  <c r="H192" i="1"/>
  <c r="AH191" i="1"/>
  <c r="AG191" i="1" s="1"/>
  <c r="R191" i="1" s="1"/>
  <c r="U191" i="1"/>
  <c r="Q191" i="1"/>
  <c r="O191" i="1"/>
  <c r="N191" i="1"/>
  <c r="K191" i="1"/>
  <c r="J191" i="1"/>
  <c r="H191" i="1"/>
  <c r="I191" i="1" s="1"/>
  <c r="AH190" i="1"/>
  <c r="AG190" i="1"/>
  <c r="U190" i="1"/>
  <c r="Q190" i="1"/>
  <c r="O190" i="1"/>
  <c r="N190" i="1"/>
  <c r="K190" i="1"/>
  <c r="J190" i="1"/>
  <c r="H190" i="1"/>
  <c r="I190" i="1" s="1"/>
  <c r="AH189" i="1"/>
  <c r="AG189" i="1" s="1"/>
  <c r="R189" i="1" s="1"/>
  <c r="U189" i="1"/>
  <c r="Q189" i="1"/>
  <c r="O189" i="1"/>
  <c r="N189" i="1"/>
  <c r="K189" i="1"/>
  <c r="J189" i="1"/>
  <c r="H189" i="1"/>
  <c r="I189" i="1" s="1"/>
  <c r="AH188" i="1"/>
  <c r="AG188" i="1" s="1"/>
  <c r="R188" i="1" s="1"/>
  <c r="U188" i="1"/>
  <c r="Q188" i="1"/>
  <c r="O188" i="1"/>
  <c r="N188" i="1"/>
  <c r="K188" i="1"/>
  <c r="J188" i="1"/>
  <c r="H188" i="1"/>
  <c r="I188" i="1" s="1"/>
  <c r="AH187" i="1"/>
  <c r="AG187" i="1" s="1"/>
  <c r="R187" i="1" s="1"/>
  <c r="U187" i="1"/>
  <c r="Q187" i="1"/>
  <c r="O187" i="1"/>
  <c r="N187" i="1"/>
  <c r="K187" i="1"/>
  <c r="J187" i="1"/>
  <c r="H187" i="1"/>
  <c r="I187" i="1" s="1"/>
  <c r="AH186" i="1"/>
  <c r="AG186" i="1" s="1"/>
  <c r="R186" i="1" s="1"/>
  <c r="U186" i="1"/>
  <c r="Q186" i="1"/>
  <c r="O186" i="1"/>
  <c r="N186" i="1"/>
  <c r="K186" i="1"/>
  <c r="J186" i="1"/>
  <c r="I186" i="1"/>
  <c r="H186" i="1"/>
  <c r="AH185" i="1"/>
  <c r="AG185" i="1" s="1"/>
  <c r="R185" i="1" s="1"/>
  <c r="U185" i="1"/>
  <c r="Q185" i="1"/>
  <c r="O185" i="1"/>
  <c r="N185" i="1"/>
  <c r="K185" i="1"/>
  <c r="J185" i="1"/>
  <c r="H185" i="1"/>
  <c r="I185" i="1" s="1"/>
  <c r="AH184" i="1"/>
  <c r="AG184" i="1"/>
  <c r="R184" i="1" s="1"/>
  <c r="U184" i="1"/>
  <c r="Q184" i="1"/>
  <c r="O184" i="1"/>
  <c r="N184" i="1"/>
  <c r="K184" i="1"/>
  <c r="J184" i="1"/>
  <c r="I184" i="1"/>
  <c r="H184" i="1"/>
  <c r="AH183" i="1"/>
  <c r="AG183" i="1" s="1"/>
  <c r="U183" i="1"/>
  <c r="Q183" i="1"/>
  <c r="O183" i="1"/>
  <c r="N183" i="1"/>
  <c r="K183" i="1"/>
  <c r="J183" i="1"/>
  <c r="H183" i="1"/>
  <c r="I183" i="1" s="1"/>
  <c r="AH182" i="1"/>
  <c r="AG182" i="1"/>
  <c r="U182" i="1"/>
  <c r="Q182" i="1"/>
  <c r="O182" i="1"/>
  <c r="N182" i="1"/>
  <c r="K182" i="1"/>
  <c r="J182" i="1"/>
  <c r="H182" i="1"/>
  <c r="I182" i="1" s="1"/>
  <c r="AH181" i="1"/>
  <c r="AG181" i="1" s="1"/>
  <c r="U181" i="1"/>
  <c r="Q181" i="1"/>
  <c r="O181" i="1"/>
  <c r="N181" i="1"/>
  <c r="K181" i="1"/>
  <c r="J181" i="1"/>
  <c r="H181" i="1"/>
  <c r="I181" i="1" s="1"/>
  <c r="AH180" i="1"/>
  <c r="AG180" i="1" s="1"/>
  <c r="R180" i="1" s="1"/>
  <c r="U180" i="1"/>
  <c r="Q180" i="1"/>
  <c r="O180" i="1"/>
  <c r="N180" i="1"/>
  <c r="K180" i="1"/>
  <c r="J180" i="1"/>
  <c r="I180" i="1"/>
  <c r="H180" i="1"/>
  <c r="AH179" i="1"/>
  <c r="AG179" i="1" s="1"/>
  <c r="U179" i="1"/>
  <c r="Q179" i="1"/>
  <c r="O179" i="1"/>
  <c r="N179" i="1"/>
  <c r="R179" i="1" s="1"/>
  <c r="K179" i="1"/>
  <c r="J179" i="1"/>
  <c r="H179" i="1"/>
  <c r="I179" i="1" s="1"/>
  <c r="AH178" i="1"/>
  <c r="AG178" i="1"/>
  <c r="U178" i="1"/>
  <c r="Q178" i="1"/>
  <c r="O178" i="1"/>
  <c r="N178" i="1"/>
  <c r="K178" i="1"/>
  <c r="J178" i="1"/>
  <c r="H178" i="1"/>
  <c r="I178" i="1" s="1"/>
  <c r="AH177" i="1"/>
  <c r="AG177" i="1" s="1"/>
  <c r="U177" i="1"/>
  <c r="Q177" i="1"/>
  <c r="O177" i="1"/>
  <c r="N177" i="1"/>
  <c r="K177" i="1"/>
  <c r="J177" i="1"/>
  <c r="H177" i="1"/>
  <c r="I177" i="1" s="1"/>
  <c r="AH176" i="1"/>
  <c r="AG176" i="1" s="1"/>
  <c r="U176" i="1"/>
  <c r="Q176" i="1"/>
  <c r="O176" i="1"/>
  <c r="N176" i="1"/>
  <c r="K176" i="1"/>
  <c r="L176" i="1" s="1"/>
  <c r="J176" i="1"/>
  <c r="I176" i="1"/>
  <c r="H176" i="1"/>
  <c r="AH175" i="1"/>
  <c r="AG175" i="1" s="1"/>
  <c r="U175" i="1"/>
  <c r="R175" i="1"/>
  <c r="Q175" i="1"/>
  <c r="O175" i="1"/>
  <c r="N175" i="1"/>
  <c r="K175" i="1"/>
  <c r="J175" i="1"/>
  <c r="H175" i="1"/>
  <c r="I175" i="1" s="1"/>
  <c r="AH174" i="1"/>
  <c r="AG174" i="1" s="1"/>
  <c r="R174" i="1" s="1"/>
  <c r="U174" i="1"/>
  <c r="Q174" i="1"/>
  <c r="O174" i="1"/>
  <c r="N174" i="1"/>
  <c r="K174" i="1"/>
  <c r="J174" i="1"/>
  <c r="I174" i="1"/>
  <c r="H174" i="1"/>
  <c r="AH173" i="1"/>
  <c r="AG173" i="1" s="1"/>
  <c r="U173" i="1"/>
  <c r="Q173" i="1"/>
  <c r="O173" i="1"/>
  <c r="N173" i="1"/>
  <c r="R173" i="1" s="1"/>
  <c r="K173" i="1"/>
  <c r="J173" i="1"/>
  <c r="H173" i="1"/>
  <c r="I173" i="1" s="1"/>
  <c r="AH172" i="1"/>
  <c r="AG172" i="1" s="1"/>
  <c r="U172" i="1"/>
  <c r="Q172" i="1"/>
  <c r="O172" i="1"/>
  <c r="N172" i="1"/>
  <c r="K172" i="1"/>
  <c r="J172" i="1"/>
  <c r="I172" i="1"/>
  <c r="H172" i="1"/>
  <c r="AH171" i="1"/>
  <c r="AG171" i="1" s="1"/>
  <c r="R171" i="1" s="1"/>
  <c r="U171" i="1"/>
  <c r="Q171" i="1"/>
  <c r="O171" i="1"/>
  <c r="N171" i="1"/>
  <c r="K171" i="1"/>
  <c r="J171" i="1"/>
  <c r="H171" i="1"/>
  <c r="I171" i="1" s="1"/>
  <c r="AH170" i="1"/>
  <c r="AG170" i="1" s="1"/>
  <c r="U170" i="1"/>
  <c r="Q170" i="1"/>
  <c r="O170" i="1"/>
  <c r="N170" i="1"/>
  <c r="K170" i="1"/>
  <c r="J170" i="1"/>
  <c r="I170" i="1"/>
  <c r="H170" i="1"/>
  <c r="AH169" i="1"/>
  <c r="AG169" i="1"/>
  <c r="U169" i="1"/>
  <c r="Q169" i="1"/>
  <c r="O169" i="1"/>
  <c r="N169" i="1"/>
  <c r="K169" i="1"/>
  <c r="J169" i="1"/>
  <c r="H169" i="1"/>
  <c r="I169" i="1" s="1"/>
  <c r="AH168" i="1"/>
  <c r="AG168" i="1" s="1"/>
  <c r="U168" i="1"/>
  <c r="Q168" i="1"/>
  <c r="O168" i="1"/>
  <c r="N168" i="1"/>
  <c r="K168" i="1"/>
  <c r="J168" i="1"/>
  <c r="H168" i="1"/>
  <c r="I168" i="1" s="1"/>
  <c r="AH167" i="1"/>
  <c r="AG167" i="1" s="1"/>
  <c r="U167" i="1"/>
  <c r="Q167" i="1"/>
  <c r="O167" i="1"/>
  <c r="N167" i="1"/>
  <c r="K167" i="1"/>
  <c r="J167" i="1"/>
  <c r="H167" i="1"/>
  <c r="I167" i="1" s="1"/>
  <c r="AH166" i="1"/>
  <c r="AG166" i="1"/>
  <c r="U166" i="1"/>
  <c r="Q166" i="1"/>
  <c r="O166" i="1"/>
  <c r="N166" i="1"/>
  <c r="K166" i="1"/>
  <c r="J166" i="1"/>
  <c r="H166" i="1"/>
  <c r="I166" i="1" s="1"/>
  <c r="AH165" i="1"/>
  <c r="AG165" i="1" s="1"/>
  <c r="U165" i="1"/>
  <c r="R165" i="1"/>
  <c r="Q165" i="1"/>
  <c r="O165" i="1"/>
  <c r="N165" i="1"/>
  <c r="K165" i="1"/>
  <c r="J165" i="1"/>
  <c r="H165" i="1"/>
  <c r="I165" i="1" s="1"/>
  <c r="AH164" i="1"/>
  <c r="AG164" i="1"/>
  <c r="R164" i="1" s="1"/>
  <c r="U164" i="1"/>
  <c r="Q164" i="1"/>
  <c r="O164" i="1"/>
  <c r="N164" i="1"/>
  <c r="K164" i="1"/>
  <c r="J164" i="1"/>
  <c r="H164" i="1"/>
  <c r="I164" i="1" s="1"/>
  <c r="AH163" i="1"/>
  <c r="AG163" i="1" s="1"/>
  <c r="R163" i="1" s="1"/>
  <c r="U163" i="1"/>
  <c r="Q163" i="1"/>
  <c r="O163" i="1"/>
  <c r="N163" i="1"/>
  <c r="K163" i="1"/>
  <c r="J163" i="1"/>
  <c r="H163" i="1"/>
  <c r="I163" i="1" s="1"/>
  <c r="AH162" i="1"/>
  <c r="AG162" i="1" s="1"/>
  <c r="R162" i="1" s="1"/>
  <c r="U162" i="1"/>
  <c r="Q162" i="1"/>
  <c r="O162" i="1"/>
  <c r="N162" i="1"/>
  <c r="K162" i="1"/>
  <c r="J162" i="1"/>
  <c r="I162" i="1"/>
  <c r="H162" i="1"/>
  <c r="AH161" i="1"/>
  <c r="AG161" i="1" s="1"/>
  <c r="R161" i="1" s="1"/>
  <c r="U161" i="1"/>
  <c r="Q161" i="1"/>
  <c r="O161" i="1"/>
  <c r="N161" i="1"/>
  <c r="K161" i="1"/>
  <c r="J161" i="1"/>
  <c r="H161" i="1"/>
  <c r="I161" i="1" s="1"/>
  <c r="AH160" i="1"/>
  <c r="AG160" i="1"/>
  <c r="R160" i="1" s="1"/>
  <c r="U160" i="1"/>
  <c r="Q160" i="1"/>
  <c r="O160" i="1"/>
  <c r="N160" i="1"/>
  <c r="K160" i="1"/>
  <c r="J160" i="1"/>
  <c r="H160" i="1"/>
  <c r="I160" i="1" s="1"/>
  <c r="AH159" i="1"/>
  <c r="AG159" i="1" s="1"/>
  <c r="U159" i="1"/>
  <c r="Q159" i="1"/>
  <c r="O159" i="1"/>
  <c r="N159" i="1"/>
  <c r="K159" i="1"/>
  <c r="J159" i="1"/>
  <c r="H159" i="1"/>
  <c r="I159" i="1" s="1"/>
  <c r="AH158" i="1"/>
  <c r="AG158" i="1"/>
  <c r="U158" i="1"/>
  <c r="Q158" i="1"/>
  <c r="O158" i="1"/>
  <c r="N158" i="1"/>
  <c r="K158" i="1"/>
  <c r="J158" i="1"/>
  <c r="H158" i="1"/>
  <c r="I158" i="1" s="1"/>
  <c r="AH157" i="1"/>
  <c r="AG157" i="1" s="1"/>
  <c r="R157" i="1" s="1"/>
  <c r="U157" i="1"/>
  <c r="Q157" i="1"/>
  <c r="O157" i="1"/>
  <c r="N157" i="1"/>
  <c r="K157" i="1"/>
  <c r="J157" i="1"/>
  <c r="H157" i="1"/>
  <c r="I157" i="1" s="1"/>
  <c r="AH156" i="1"/>
  <c r="AG156" i="1" s="1"/>
  <c r="R156" i="1" s="1"/>
  <c r="U156" i="1"/>
  <c r="Q156" i="1"/>
  <c r="O156" i="1"/>
  <c r="N156" i="1"/>
  <c r="K156" i="1"/>
  <c r="J156" i="1"/>
  <c r="I156" i="1"/>
  <c r="H156" i="1"/>
  <c r="AH155" i="1"/>
  <c r="AG155" i="1" s="1"/>
  <c r="U155" i="1"/>
  <c r="Q155" i="1"/>
  <c r="O155" i="1"/>
  <c r="N155" i="1"/>
  <c r="R155" i="1" s="1"/>
  <c r="K155" i="1"/>
  <c r="J155" i="1"/>
  <c r="H155" i="1"/>
  <c r="I155" i="1" s="1"/>
  <c r="AH154" i="1"/>
  <c r="AG154" i="1"/>
  <c r="U154" i="1"/>
  <c r="Q154" i="1"/>
  <c r="O154" i="1"/>
  <c r="N154" i="1"/>
  <c r="K154" i="1"/>
  <c r="J154" i="1"/>
  <c r="H154" i="1"/>
  <c r="I154" i="1" s="1"/>
  <c r="AH153" i="1"/>
  <c r="AG153" i="1"/>
  <c r="U153" i="1"/>
  <c r="R153" i="1"/>
  <c r="Q153" i="1"/>
  <c r="O153" i="1"/>
  <c r="N153" i="1"/>
  <c r="K153" i="1"/>
  <c r="J153" i="1"/>
  <c r="H153" i="1"/>
  <c r="I153" i="1" s="1"/>
  <c r="AH152" i="1"/>
  <c r="AG152" i="1" s="1"/>
  <c r="R152" i="1" s="1"/>
  <c r="U152" i="1"/>
  <c r="Q152" i="1"/>
  <c r="O152" i="1"/>
  <c r="N152" i="1"/>
  <c r="K152" i="1"/>
  <c r="J152" i="1"/>
  <c r="I152" i="1"/>
  <c r="H152" i="1"/>
  <c r="AH151" i="1"/>
  <c r="AG151" i="1" s="1"/>
  <c r="U151" i="1"/>
  <c r="Q151" i="1"/>
  <c r="O151" i="1"/>
  <c r="N151" i="1"/>
  <c r="R151" i="1" s="1"/>
  <c r="K151" i="1"/>
  <c r="J151" i="1"/>
  <c r="H151" i="1"/>
  <c r="I151" i="1" s="1"/>
  <c r="AH150" i="1"/>
  <c r="AG150" i="1" s="1"/>
  <c r="R150" i="1" s="1"/>
  <c r="U150" i="1"/>
  <c r="Q150" i="1"/>
  <c r="O150" i="1"/>
  <c r="N150" i="1"/>
  <c r="K150" i="1"/>
  <c r="J150" i="1"/>
  <c r="I150" i="1"/>
  <c r="H150" i="1"/>
  <c r="AH149" i="1"/>
  <c r="AG149" i="1" s="1"/>
  <c r="R149" i="1" s="1"/>
  <c r="U149" i="1"/>
  <c r="Q149" i="1"/>
  <c r="O149" i="1"/>
  <c r="N149" i="1"/>
  <c r="K149" i="1"/>
  <c r="J149" i="1"/>
  <c r="H149" i="1"/>
  <c r="I149" i="1" s="1"/>
  <c r="AH148" i="1"/>
  <c r="AG148" i="1"/>
  <c r="U148" i="1"/>
  <c r="Q148" i="1"/>
  <c r="O148" i="1"/>
  <c r="N148" i="1"/>
  <c r="K148" i="1"/>
  <c r="J148" i="1"/>
  <c r="H148" i="1"/>
  <c r="I148" i="1" s="1"/>
  <c r="AH147" i="1"/>
  <c r="AG147" i="1" s="1"/>
  <c r="U147" i="1"/>
  <c r="Q147" i="1"/>
  <c r="O147" i="1"/>
  <c r="N147" i="1"/>
  <c r="K147" i="1"/>
  <c r="J147" i="1"/>
  <c r="H147" i="1"/>
  <c r="I147" i="1" s="1"/>
  <c r="AH146" i="1"/>
  <c r="AG146" i="1"/>
  <c r="U146" i="1"/>
  <c r="Q146" i="1"/>
  <c r="O146" i="1"/>
  <c r="N146" i="1"/>
  <c r="K146" i="1"/>
  <c r="J146" i="1"/>
  <c r="H146" i="1"/>
  <c r="I146" i="1" s="1"/>
  <c r="AH145" i="1"/>
  <c r="AG145" i="1" s="1"/>
  <c r="U145" i="1"/>
  <c r="Q145" i="1"/>
  <c r="O145" i="1"/>
  <c r="N145" i="1"/>
  <c r="K145" i="1"/>
  <c r="J145" i="1"/>
  <c r="H145" i="1"/>
  <c r="I145" i="1" s="1"/>
  <c r="AH144" i="1"/>
  <c r="AG144" i="1" s="1"/>
  <c r="U144" i="1"/>
  <c r="Q144" i="1"/>
  <c r="O144" i="1"/>
  <c r="N144" i="1"/>
  <c r="K144" i="1"/>
  <c r="J144" i="1"/>
  <c r="I144" i="1"/>
  <c r="H144" i="1"/>
  <c r="AH143" i="1"/>
  <c r="AG143" i="1" s="1"/>
  <c r="R143" i="1" s="1"/>
  <c r="U143" i="1"/>
  <c r="Q143" i="1"/>
  <c r="O143" i="1"/>
  <c r="N143" i="1"/>
  <c r="K143" i="1"/>
  <c r="J143" i="1"/>
  <c r="H143" i="1"/>
  <c r="I143" i="1" s="1"/>
  <c r="AH142" i="1"/>
  <c r="AG142" i="1" s="1"/>
  <c r="U142" i="1"/>
  <c r="Q142" i="1"/>
  <c r="O142" i="1"/>
  <c r="N142" i="1"/>
  <c r="K142" i="1"/>
  <c r="J142" i="1"/>
  <c r="I142" i="1"/>
  <c r="H142" i="1"/>
  <c r="AH141" i="1"/>
  <c r="AG141" i="1" s="1"/>
  <c r="R141" i="1" s="1"/>
  <c r="U141" i="1"/>
  <c r="Q141" i="1"/>
  <c r="O141" i="1"/>
  <c r="N141" i="1"/>
  <c r="K141" i="1"/>
  <c r="J141" i="1"/>
  <c r="H141" i="1"/>
  <c r="I141" i="1" s="1"/>
  <c r="AH140" i="1"/>
  <c r="AG140" i="1"/>
  <c r="U140" i="1"/>
  <c r="R140" i="1"/>
  <c r="Q140" i="1"/>
  <c r="O140" i="1"/>
  <c r="N140" i="1"/>
  <c r="K140" i="1"/>
  <c r="J140" i="1"/>
  <c r="H140" i="1"/>
  <c r="I140" i="1" s="1"/>
  <c r="AH139" i="1"/>
  <c r="AG139" i="1" s="1"/>
  <c r="R139" i="1" s="1"/>
  <c r="U139" i="1"/>
  <c r="Q139" i="1"/>
  <c r="O139" i="1"/>
  <c r="N139" i="1"/>
  <c r="K139" i="1"/>
  <c r="J139" i="1"/>
  <c r="H139" i="1"/>
  <c r="I139" i="1" s="1"/>
  <c r="AH138" i="1"/>
  <c r="AG138" i="1" s="1"/>
  <c r="R138" i="1" s="1"/>
  <c r="U138" i="1"/>
  <c r="Q138" i="1"/>
  <c r="O138" i="1"/>
  <c r="N138" i="1"/>
  <c r="K138" i="1"/>
  <c r="J138" i="1"/>
  <c r="H138" i="1"/>
  <c r="I138" i="1" s="1"/>
  <c r="AH137" i="1"/>
  <c r="AG137" i="1" s="1"/>
  <c r="R137" i="1" s="1"/>
  <c r="U137" i="1"/>
  <c r="Q137" i="1"/>
  <c r="O137" i="1"/>
  <c r="N137" i="1"/>
  <c r="K137" i="1"/>
  <c r="J137" i="1"/>
  <c r="H137" i="1"/>
  <c r="I137" i="1" s="1"/>
  <c r="AH136" i="1"/>
  <c r="AG136" i="1"/>
  <c r="R136" i="1" s="1"/>
  <c r="U136" i="1"/>
  <c r="Q136" i="1"/>
  <c r="O136" i="1"/>
  <c r="N136" i="1"/>
  <c r="K136" i="1"/>
  <c r="L136" i="1" s="1"/>
  <c r="J136" i="1"/>
  <c r="I136" i="1"/>
  <c r="H136" i="1"/>
  <c r="AH135" i="1"/>
  <c r="AG135" i="1" s="1"/>
  <c r="R135" i="1" s="1"/>
  <c r="U135" i="1"/>
  <c r="Q135" i="1"/>
  <c r="O135" i="1"/>
  <c r="N135" i="1"/>
  <c r="K135" i="1"/>
  <c r="L135" i="1" s="1"/>
  <c r="J135" i="1"/>
  <c r="H135" i="1"/>
  <c r="I135" i="1" s="1"/>
  <c r="AH134" i="1"/>
  <c r="AG134" i="1"/>
  <c r="U134" i="1"/>
  <c r="Q134" i="1"/>
  <c r="O134" i="1"/>
  <c r="N134" i="1"/>
  <c r="K134" i="1"/>
  <c r="J134" i="1"/>
  <c r="H134" i="1"/>
  <c r="I134" i="1" s="1"/>
  <c r="AH133" i="1"/>
  <c r="AG133" i="1" s="1"/>
  <c r="U133" i="1"/>
  <c r="Q133" i="1"/>
  <c r="O133" i="1"/>
  <c r="N133" i="1"/>
  <c r="K133" i="1"/>
  <c r="J133" i="1"/>
  <c r="H133" i="1"/>
  <c r="I133" i="1" s="1"/>
  <c r="AH132" i="1"/>
  <c r="AG132" i="1" s="1"/>
  <c r="R132" i="1" s="1"/>
  <c r="U132" i="1"/>
  <c r="Q132" i="1"/>
  <c r="O132" i="1"/>
  <c r="N132" i="1"/>
  <c r="K132" i="1"/>
  <c r="J132" i="1"/>
  <c r="H132" i="1"/>
  <c r="I132" i="1" s="1"/>
  <c r="AH131" i="1"/>
  <c r="AG131" i="1" s="1"/>
  <c r="U131" i="1"/>
  <c r="Q131" i="1"/>
  <c r="O131" i="1"/>
  <c r="N131" i="1"/>
  <c r="R131" i="1" s="1"/>
  <c r="K131" i="1"/>
  <c r="J131" i="1"/>
  <c r="H131" i="1"/>
  <c r="I131" i="1" s="1"/>
  <c r="AH130" i="1"/>
  <c r="AG130" i="1" s="1"/>
  <c r="U130" i="1"/>
  <c r="Q130" i="1"/>
  <c r="O130" i="1"/>
  <c r="N130" i="1"/>
  <c r="K130" i="1"/>
  <c r="J130" i="1"/>
  <c r="I130" i="1"/>
  <c r="H130" i="1"/>
  <c r="AH129" i="1"/>
  <c r="AG129" i="1" s="1"/>
  <c r="U129" i="1"/>
  <c r="Q129" i="1"/>
  <c r="O129" i="1"/>
  <c r="N129" i="1"/>
  <c r="K129" i="1"/>
  <c r="J129" i="1"/>
  <c r="H129" i="1"/>
  <c r="I129" i="1" s="1"/>
  <c r="AH128" i="1"/>
  <c r="AG128" i="1" s="1"/>
  <c r="R128" i="1" s="1"/>
  <c r="U128" i="1"/>
  <c r="Q128" i="1"/>
  <c r="O128" i="1"/>
  <c r="N128" i="1"/>
  <c r="K128" i="1"/>
  <c r="L128" i="1" s="1"/>
  <c r="J128" i="1"/>
  <c r="I128" i="1"/>
  <c r="H128" i="1"/>
  <c r="AH127" i="1"/>
  <c r="AG127" i="1" s="1"/>
  <c r="U127" i="1"/>
  <c r="R127" i="1"/>
  <c r="Q127" i="1"/>
  <c r="O127" i="1"/>
  <c r="N127" i="1"/>
  <c r="K127" i="1"/>
  <c r="J127" i="1"/>
  <c r="H127" i="1"/>
  <c r="I127" i="1" s="1"/>
  <c r="AH126" i="1"/>
  <c r="AG126" i="1" s="1"/>
  <c r="U126" i="1"/>
  <c r="Q126" i="1"/>
  <c r="O126" i="1"/>
  <c r="N126" i="1"/>
  <c r="K126" i="1"/>
  <c r="J126" i="1"/>
  <c r="I126" i="1"/>
  <c r="H126" i="1"/>
  <c r="AH125" i="1"/>
  <c r="AG125" i="1" s="1"/>
  <c r="R125" i="1" s="1"/>
  <c r="U125" i="1"/>
  <c r="Q125" i="1"/>
  <c r="O125" i="1"/>
  <c r="N125" i="1"/>
  <c r="K125" i="1"/>
  <c r="J125" i="1"/>
  <c r="I125" i="1"/>
  <c r="H125" i="1"/>
  <c r="AH124" i="1"/>
  <c r="AG124" i="1" s="1"/>
  <c r="U124" i="1"/>
  <c r="Q124" i="1"/>
  <c r="O124" i="1"/>
  <c r="N124" i="1"/>
  <c r="K124" i="1"/>
  <c r="J124" i="1"/>
  <c r="H124" i="1"/>
  <c r="I124" i="1" s="1"/>
  <c r="AH123" i="1"/>
  <c r="AG123" i="1" s="1"/>
  <c r="U123" i="1"/>
  <c r="Q123" i="1"/>
  <c r="O123" i="1"/>
  <c r="N123" i="1"/>
  <c r="K123" i="1"/>
  <c r="J123" i="1"/>
  <c r="H123" i="1"/>
  <c r="I123" i="1" s="1"/>
  <c r="AH122" i="1"/>
  <c r="AG122" i="1" s="1"/>
  <c r="U122" i="1"/>
  <c r="Q122" i="1"/>
  <c r="O122" i="1"/>
  <c r="N122" i="1"/>
  <c r="K122" i="1"/>
  <c r="J122" i="1"/>
  <c r="I122" i="1"/>
  <c r="H122" i="1"/>
  <c r="AH121" i="1"/>
  <c r="AG121" i="1"/>
  <c r="R121" i="1" s="1"/>
  <c r="U121" i="1"/>
  <c r="Q121" i="1"/>
  <c r="O121" i="1"/>
  <c r="N121" i="1"/>
  <c r="K121" i="1"/>
  <c r="J121" i="1"/>
  <c r="H121" i="1"/>
  <c r="I121" i="1" s="1"/>
  <c r="AH120" i="1"/>
  <c r="AG120" i="1"/>
  <c r="U120" i="1"/>
  <c r="Q120" i="1"/>
  <c r="O120" i="1"/>
  <c r="N120" i="1"/>
  <c r="K120" i="1"/>
  <c r="J120" i="1"/>
  <c r="I120" i="1"/>
  <c r="H120" i="1"/>
  <c r="AH119" i="1"/>
  <c r="AG119" i="1" s="1"/>
  <c r="R119" i="1" s="1"/>
  <c r="U119" i="1"/>
  <c r="Q119" i="1"/>
  <c r="O119" i="1"/>
  <c r="N119" i="1"/>
  <c r="K119" i="1"/>
  <c r="L119" i="1" s="1"/>
  <c r="J119" i="1"/>
  <c r="H119" i="1"/>
  <c r="I119" i="1" s="1"/>
  <c r="AH118" i="1"/>
  <c r="AG118" i="1" s="1"/>
  <c r="R118" i="1" s="1"/>
  <c r="U118" i="1"/>
  <c r="T118" i="1" s="1"/>
  <c r="Q118" i="1"/>
  <c r="O118" i="1"/>
  <c r="N118" i="1"/>
  <c r="K118" i="1"/>
  <c r="J118" i="1"/>
  <c r="I118" i="1"/>
  <c r="H118" i="1"/>
  <c r="AH117" i="1"/>
  <c r="AG117" i="1" s="1"/>
  <c r="R117" i="1" s="1"/>
  <c r="U117" i="1"/>
  <c r="Q117" i="1"/>
  <c r="O117" i="1"/>
  <c r="N117" i="1"/>
  <c r="K117" i="1"/>
  <c r="J117" i="1"/>
  <c r="H117" i="1"/>
  <c r="I117" i="1" s="1"/>
  <c r="AH116" i="1"/>
  <c r="AG116" i="1" s="1"/>
  <c r="R116" i="1" s="1"/>
  <c r="U116" i="1"/>
  <c r="Q116" i="1"/>
  <c r="O116" i="1"/>
  <c r="N116" i="1"/>
  <c r="K116" i="1"/>
  <c r="J116" i="1"/>
  <c r="H116" i="1"/>
  <c r="I116" i="1" s="1"/>
  <c r="AH115" i="1"/>
  <c r="AG115" i="1" s="1"/>
  <c r="U115" i="1"/>
  <c r="R115" i="1"/>
  <c r="Q115" i="1"/>
  <c r="O115" i="1"/>
  <c r="N115" i="1"/>
  <c r="K115" i="1"/>
  <c r="J115" i="1"/>
  <c r="H115" i="1"/>
  <c r="I115" i="1" s="1"/>
  <c r="AH114" i="1"/>
  <c r="AG114" i="1"/>
  <c r="R114" i="1" s="1"/>
  <c r="U114" i="1"/>
  <c r="Q114" i="1"/>
  <c r="O114" i="1"/>
  <c r="N114" i="1"/>
  <c r="K114" i="1"/>
  <c r="J114" i="1"/>
  <c r="H114" i="1"/>
  <c r="I114" i="1" s="1"/>
  <c r="AH113" i="1"/>
  <c r="AG113" i="1" s="1"/>
  <c r="R113" i="1" s="1"/>
  <c r="U113" i="1"/>
  <c r="Q113" i="1"/>
  <c r="O113" i="1"/>
  <c r="N113" i="1"/>
  <c r="K113" i="1"/>
  <c r="J113" i="1"/>
  <c r="H113" i="1"/>
  <c r="I113" i="1" s="1"/>
  <c r="AH112" i="1"/>
  <c r="AG112" i="1" s="1"/>
  <c r="R112" i="1" s="1"/>
  <c r="U112" i="1"/>
  <c r="Q112" i="1"/>
  <c r="O112" i="1"/>
  <c r="N112" i="1"/>
  <c r="K112" i="1"/>
  <c r="J112" i="1"/>
  <c r="I112" i="1"/>
  <c r="H112" i="1"/>
  <c r="AH111" i="1"/>
  <c r="AG111" i="1" s="1"/>
  <c r="U111" i="1"/>
  <c r="Q111" i="1"/>
  <c r="O111" i="1"/>
  <c r="N111" i="1"/>
  <c r="R111" i="1" s="1"/>
  <c r="K111" i="1"/>
  <c r="J111" i="1"/>
  <c r="H111" i="1"/>
  <c r="I111" i="1" s="1"/>
  <c r="AH110" i="1"/>
  <c r="AG110" i="1"/>
  <c r="U110" i="1"/>
  <c r="Q110" i="1"/>
  <c r="O110" i="1"/>
  <c r="N110" i="1"/>
  <c r="K110" i="1"/>
  <c r="J110" i="1"/>
  <c r="H110" i="1"/>
  <c r="I110" i="1" s="1"/>
  <c r="AH109" i="1"/>
  <c r="AG109" i="1" s="1"/>
  <c r="U109" i="1"/>
  <c r="Q109" i="1"/>
  <c r="O109" i="1"/>
  <c r="N109" i="1"/>
  <c r="R109" i="1" s="1"/>
  <c r="K109" i="1"/>
  <c r="J109" i="1"/>
  <c r="H109" i="1"/>
  <c r="I109" i="1" s="1"/>
  <c r="AH108" i="1"/>
  <c r="AG108" i="1"/>
  <c r="U108" i="1"/>
  <c r="Q108" i="1"/>
  <c r="O108" i="1"/>
  <c r="N108" i="1"/>
  <c r="K108" i="1"/>
  <c r="J108" i="1"/>
  <c r="H108" i="1"/>
  <c r="I108" i="1" s="1"/>
  <c r="AH107" i="1"/>
  <c r="AG107" i="1" s="1"/>
  <c r="U107" i="1"/>
  <c r="R107" i="1"/>
  <c r="Q107" i="1"/>
  <c r="O107" i="1"/>
  <c r="N107" i="1"/>
  <c r="K107" i="1"/>
  <c r="J107" i="1"/>
  <c r="H107" i="1"/>
  <c r="I107" i="1" s="1"/>
  <c r="AH106" i="1"/>
  <c r="AG106" i="1" s="1"/>
  <c r="R106" i="1" s="1"/>
  <c r="U106" i="1"/>
  <c r="Q106" i="1"/>
  <c r="O106" i="1"/>
  <c r="N106" i="1"/>
  <c r="K106" i="1"/>
  <c r="J106" i="1"/>
  <c r="I106" i="1"/>
  <c r="H106" i="1"/>
  <c r="AH105" i="1"/>
  <c r="AG105" i="1" s="1"/>
  <c r="R105" i="1" s="1"/>
  <c r="U105" i="1"/>
  <c r="Q105" i="1"/>
  <c r="O105" i="1"/>
  <c r="N105" i="1"/>
  <c r="K105" i="1"/>
  <c r="J105" i="1"/>
  <c r="H105" i="1"/>
  <c r="I105" i="1" s="1"/>
  <c r="AH104" i="1"/>
  <c r="AG104" i="1" s="1"/>
  <c r="U104" i="1"/>
  <c r="Q104" i="1"/>
  <c r="O104" i="1"/>
  <c r="N104" i="1"/>
  <c r="K104" i="1"/>
  <c r="J104" i="1"/>
  <c r="H104" i="1"/>
  <c r="I104" i="1" s="1"/>
  <c r="AH103" i="1"/>
  <c r="AG103" i="1" s="1"/>
  <c r="R103" i="1" s="1"/>
  <c r="U103" i="1"/>
  <c r="Q103" i="1"/>
  <c r="O103" i="1"/>
  <c r="N103" i="1"/>
  <c r="K103" i="1"/>
  <c r="J103" i="1"/>
  <c r="H103" i="1"/>
  <c r="I103" i="1" s="1"/>
  <c r="AH102" i="1"/>
  <c r="AG102" i="1" s="1"/>
  <c r="U102" i="1"/>
  <c r="Q102" i="1"/>
  <c r="O102" i="1"/>
  <c r="N102" i="1"/>
  <c r="K102" i="1"/>
  <c r="J102" i="1"/>
  <c r="I102" i="1"/>
  <c r="H102" i="1"/>
  <c r="AH101" i="1"/>
  <c r="AG101" i="1" s="1"/>
  <c r="U101" i="1"/>
  <c r="Q101" i="1"/>
  <c r="O101" i="1"/>
  <c r="N101" i="1"/>
  <c r="R101" i="1" s="1"/>
  <c r="K101" i="1"/>
  <c r="J101" i="1"/>
  <c r="H101" i="1"/>
  <c r="I101" i="1" s="1"/>
  <c r="AH100" i="1"/>
  <c r="AG100" i="1" s="1"/>
  <c r="U100" i="1"/>
  <c r="Q100" i="1"/>
  <c r="O100" i="1"/>
  <c r="N100" i="1"/>
  <c r="K100" i="1"/>
  <c r="J100" i="1"/>
  <c r="H100" i="1"/>
  <c r="I100" i="1" s="1"/>
  <c r="AH99" i="1"/>
  <c r="AG99" i="1" s="1"/>
  <c r="U99" i="1"/>
  <c r="Q99" i="1"/>
  <c r="O99" i="1"/>
  <c r="N99" i="1"/>
  <c r="K99" i="1"/>
  <c r="J99" i="1"/>
  <c r="H99" i="1"/>
  <c r="I99" i="1" s="1"/>
  <c r="AH98" i="1"/>
  <c r="AG98" i="1" s="1"/>
  <c r="R98" i="1" s="1"/>
  <c r="U98" i="1"/>
  <c r="Q98" i="1"/>
  <c r="O98" i="1"/>
  <c r="N98" i="1"/>
  <c r="K98" i="1"/>
  <c r="J98" i="1"/>
  <c r="H98" i="1"/>
  <c r="I98" i="1" s="1"/>
  <c r="AH97" i="1"/>
  <c r="AG97" i="1"/>
  <c r="U97" i="1"/>
  <c r="Q97" i="1"/>
  <c r="O97" i="1"/>
  <c r="N97" i="1"/>
  <c r="K97" i="1"/>
  <c r="J97" i="1"/>
  <c r="L97" i="1" s="1"/>
  <c r="M97" i="1" s="1"/>
  <c r="H97" i="1"/>
  <c r="I97" i="1" s="1"/>
  <c r="AH96" i="1"/>
  <c r="AG96" i="1"/>
  <c r="U96" i="1"/>
  <c r="Q96" i="1"/>
  <c r="O96" i="1"/>
  <c r="N96" i="1"/>
  <c r="L96" i="1"/>
  <c r="M96" i="1" s="1"/>
  <c r="K96" i="1"/>
  <c r="J96" i="1"/>
  <c r="H96" i="1"/>
  <c r="I96" i="1" s="1"/>
  <c r="AH95" i="1"/>
  <c r="AG95" i="1" s="1"/>
  <c r="R95" i="1" s="1"/>
  <c r="U95" i="1"/>
  <c r="Q95" i="1"/>
  <c r="O95" i="1"/>
  <c r="N95" i="1"/>
  <c r="K95" i="1"/>
  <c r="J95" i="1"/>
  <c r="L95" i="1" s="1"/>
  <c r="M95" i="1" s="1"/>
  <c r="H95" i="1"/>
  <c r="I95" i="1" s="1"/>
  <c r="AH94" i="1"/>
  <c r="AG94" i="1" s="1"/>
  <c r="R94" i="1" s="1"/>
  <c r="U94" i="1"/>
  <c r="Q94" i="1"/>
  <c r="O94" i="1"/>
  <c r="N94" i="1"/>
  <c r="K94" i="1"/>
  <c r="J94" i="1"/>
  <c r="L94" i="1" s="1"/>
  <c r="M94" i="1" s="1"/>
  <c r="H94" i="1"/>
  <c r="I94" i="1" s="1"/>
  <c r="AH93" i="1"/>
  <c r="AG93" i="1" s="1"/>
  <c r="R93" i="1" s="1"/>
  <c r="U93" i="1"/>
  <c r="Q93" i="1"/>
  <c r="O93" i="1"/>
  <c r="N93" i="1"/>
  <c r="K93" i="1"/>
  <c r="J93" i="1"/>
  <c r="L93" i="1" s="1"/>
  <c r="M93" i="1" s="1"/>
  <c r="H93" i="1"/>
  <c r="I93" i="1" s="1"/>
  <c r="AH92" i="1"/>
  <c r="AG92" i="1"/>
  <c r="R92" i="1" s="1"/>
  <c r="U92" i="1"/>
  <c r="Q92" i="1"/>
  <c r="O92" i="1"/>
  <c r="N92" i="1"/>
  <c r="K92" i="1"/>
  <c r="J92" i="1"/>
  <c r="L92" i="1" s="1"/>
  <c r="M92" i="1" s="1"/>
  <c r="H92" i="1"/>
  <c r="I92" i="1" s="1"/>
  <c r="AH91" i="1"/>
  <c r="AG91" i="1" s="1"/>
  <c r="R91" i="1" s="1"/>
  <c r="U91" i="1"/>
  <c r="Q91" i="1"/>
  <c r="O91" i="1"/>
  <c r="N91" i="1"/>
  <c r="K91" i="1"/>
  <c r="L91" i="1" s="1"/>
  <c r="M91" i="1" s="1"/>
  <c r="J91" i="1"/>
  <c r="H91" i="1"/>
  <c r="I91" i="1" s="1"/>
  <c r="AH90" i="1"/>
  <c r="AG90" i="1"/>
  <c r="R90" i="1" s="1"/>
  <c r="U90" i="1"/>
  <c r="Q90" i="1"/>
  <c r="O90" i="1"/>
  <c r="N90" i="1"/>
  <c r="K90" i="1"/>
  <c r="J90" i="1"/>
  <c r="L90" i="1" s="1"/>
  <c r="M90" i="1" s="1"/>
  <c r="H90" i="1"/>
  <c r="I90" i="1" s="1"/>
  <c r="AH89" i="1"/>
  <c r="AG89" i="1" s="1"/>
  <c r="R89" i="1" s="1"/>
  <c r="U89" i="1"/>
  <c r="Q89" i="1"/>
  <c r="O89" i="1"/>
  <c r="N89" i="1"/>
  <c r="K89" i="1"/>
  <c r="J89" i="1"/>
  <c r="H89" i="1"/>
  <c r="I89" i="1" s="1"/>
  <c r="AH88" i="1"/>
  <c r="AG88" i="1"/>
  <c r="U88" i="1"/>
  <c r="Q88" i="1"/>
  <c r="O88" i="1"/>
  <c r="N88" i="1"/>
  <c r="K88" i="1"/>
  <c r="L88" i="1" s="1"/>
  <c r="M88" i="1" s="1"/>
  <c r="J88" i="1"/>
  <c r="H88" i="1"/>
  <c r="I88" i="1" s="1"/>
  <c r="AH87" i="1"/>
  <c r="AG87" i="1" s="1"/>
  <c r="R87" i="1" s="1"/>
  <c r="U87" i="1"/>
  <c r="Q87" i="1"/>
  <c r="O87" i="1"/>
  <c r="N87" i="1"/>
  <c r="K87" i="1"/>
  <c r="J87" i="1"/>
  <c r="H87" i="1"/>
  <c r="I87" i="1" s="1"/>
  <c r="AH86" i="1"/>
  <c r="AG86" i="1"/>
  <c r="U86" i="1"/>
  <c r="Q86" i="1"/>
  <c r="O86" i="1"/>
  <c r="N86" i="1"/>
  <c r="K86" i="1"/>
  <c r="J86" i="1"/>
  <c r="L86" i="1" s="1"/>
  <c r="M86" i="1" s="1"/>
  <c r="H86" i="1"/>
  <c r="I86" i="1" s="1"/>
  <c r="AH85" i="1"/>
  <c r="AG85" i="1" s="1"/>
  <c r="U85" i="1"/>
  <c r="Q85" i="1"/>
  <c r="O85" i="1"/>
  <c r="N85" i="1"/>
  <c r="K85" i="1"/>
  <c r="J85" i="1"/>
  <c r="L85" i="1" s="1"/>
  <c r="M85" i="1" s="1"/>
  <c r="H85" i="1"/>
  <c r="I85" i="1" s="1"/>
  <c r="AH84" i="1"/>
  <c r="AG84" i="1" s="1"/>
  <c r="R84" i="1" s="1"/>
  <c r="U84" i="1"/>
  <c r="Q84" i="1"/>
  <c r="O84" i="1"/>
  <c r="N84" i="1"/>
  <c r="K84" i="1"/>
  <c r="J84" i="1"/>
  <c r="L84" i="1" s="1"/>
  <c r="M84" i="1" s="1"/>
  <c r="H84" i="1"/>
  <c r="I84" i="1" s="1"/>
  <c r="AH83" i="1"/>
  <c r="AG83" i="1" s="1"/>
  <c r="R83" i="1" s="1"/>
  <c r="U83" i="1"/>
  <c r="Q83" i="1"/>
  <c r="O83" i="1"/>
  <c r="N83" i="1"/>
  <c r="K83" i="1"/>
  <c r="J83" i="1"/>
  <c r="H83" i="1"/>
  <c r="I83" i="1" s="1"/>
  <c r="AH82" i="1"/>
  <c r="AG82" i="1" s="1"/>
  <c r="U82" i="1"/>
  <c r="Q82" i="1"/>
  <c r="O82" i="1"/>
  <c r="N82" i="1"/>
  <c r="K82" i="1"/>
  <c r="J82" i="1"/>
  <c r="H82" i="1"/>
  <c r="I82" i="1" s="1"/>
  <c r="AH81" i="1"/>
  <c r="AG81" i="1"/>
  <c r="U81" i="1"/>
  <c r="Q81" i="1"/>
  <c r="O81" i="1"/>
  <c r="N81" i="1"/>
  <c r="K81" i="1"/>
  <c r="J81" i="1"/>
  <c r="L81" i="1" s="1"/>
  <c r="M81" i="1" s="1"/>
  <c r="H81" i="1"/>
  <c r="I81" i="1" s="1"/>
  <c r="AH80" i="1"/>
  <c r="AG80" i="1" s="1"/>
  <c r="U80" i="1"/>
  <c r="Q80" i="1"/>
  <c r="O80" i="1"/>
  <c r="N80" i="1"/>
  <c r="L80" i="1"/>
  <c r="M80" i="1" s="1"/>
  <c r="K80" i="1"/>
  <c r="J80" i="1"/>
  <c r="H80" i="1"/>
  <c r="I80" i="1" s="1"/>
  <c r="AH79" i="1"/>
  <c r="AG79" i="1" s="1"/>
  <c r="U79" i="1"/>
  <c r="T79" i="1" s="1"/>
  <c r="S79" i="1"/>
  <c r="R79" i="1"/>
  <c r="Q79" i="1"/>
  <c r="O79" i="1"/>
  <c r="N79" i="1"/>
  <c r="K79" i="1"/>
  <c r="M79" i="1" s="1"/>
  <c r="J79" i="1"/>
  <c r="L79" i="1" s="1"/>
  <c r="I79" i="1"/>
  <c r="H79" i="1"/>
  <c r="AH78" i="1"/>
  <c r="AG78" i="1" s="1"/>
  <c r="R78" i="1" s="1"/>
  <c r="U78" i="1"/>
  <c r="Q78" i="1"/>
  <c r="O78" i="1"/>
  <c r="N78" i="1"/>
  <c r="K78" i="1"/>
  <c r="J78" i="1"/>
  <c r="H78" i="1"/>
  <c r="I78" i="1" s="1"/>
  <c r="AH77" i="1"/>
  <c r="AG77" i="1" s="1"/>
  <c r="R77" i="1" s="1"/>
  <c r="U77" i="1"/>
  <c r="T77" i="1" s="1"/>
  <c r="Q77" i="1"/>
  <c r="O77" i="1"/>
  <c r="N77" i="1"/>
  <c r="K77" i="1"/>
  <c r="J77" i="1"/>
  <c r="H77" i="1"/>
  <c r="I77" i="1" s="1"/>
  <c r="AH76" i="1"/>
  <c r="AG76" i="1" s="1"/>
  <c r="U76" i="1"/>
  <c r="Q76" i="1"/>
  <c r="O76" i="1"/>
  <c r="N76" i="1"/>
  <c r="K76" i="1"/>
  <c r="J76" i="1"/>
  <c r="L76" i="1" s="1"/>
  <c r="M76" i="1" s="1"/>
  <c r="H76" i="1"/>
  <c r="I76" i="1" s="1"/>
  <c r="AH75" i="1"/>
  <c r="AG75" i="1" s="1"/>
  <c r="R75" i="1" s="1"/>
  <c r="U75" i="1"/>
  <c r="Q75" i="1"/>
  <c r="O75" i="1"/>
  <c r="N75" i="1"/>
  <c r="K75" i="1"/>
  <c r="J75" i="1"/>
  <c r="H75" i="1"/>
  <c r="I75" i="1" s="1"/>
  <c r="AH74" i="1"/>
  <c r="AG74" i="1"/>
  <c r="U74" i="1"/>
  <c r="Q74" i="1"/>
  <c r="O74" i="1"/>
  <c r="N74" i="1"/>
  <c r="K74" i="1"/>
  <c r="J74" i="1"/>
  <c r="L74" i="1" s="1"/>
  <c r="M74" i="1" s="1"/>
  <c r="H74" i="1"/>
  <c r="I74" i="1" s="1"/>
  <c r="AH73" i="1"/>
  <c r="AG73" i="1"/>
  <c r="U73" i="1"/>
  <c r="Q73" i="1"/>
  <c r="O73" i="1"/>
  <c r="N73" i="1"/>
  <c r="L73" i="1"/>
  <c r="M73" i="1" s="1"/>
  <c r="K73" i="1"/>
  <c r="J73" i="1"/>
  <c r="H73" i="1"/>
  <c r="I73" i="1" s="1"/>
  <c r="AH72" i="1"/>
  <c r="AG72" i="1" s="1"/>
  <c r="U72" i="1"/>
  <c r="Q72" i="1"/>
  <c r="O72" i="1"/>
  <c r="N72" i="1"/>
  <c r="K72" i="1"/>
  <c r="J72" i="1"/>
  <c r="L72" i="1" s="1"/>
  <c r="M72" i="1" s="1"/>
  <c r="H72" i="1"/>
  <c r="I72" i="1" s="1"/>
  <c r="AH71" i="1"/>
  <c r="AG71" i="1" s="1"/>
  <c r="R71" i="1" s="1"/>
  <c r="U71" i="1"/>
  <c r="Q71" i="1"/>
  <c r="O71" i="1"/>
  <c r="N71" i="1"/>
  <c r="K71" i="1"/>
  <c r="J71" i="1"/>
  <c r="L71" i="1" s="1"/>
  <c r="M71" i="1" s="1"/>
  <c r="H71" i="1"/>
  <c r="I71" i="1" s="1"/>
  <c r="AH70" i="1"/>
  <c r="AG70" i="1" s="1"/>
  <c r="R70" i="1" s="1"/>
  <c r="U70" i="1"/>
  <c r="Q70" i="1"/>
  <c r="O70" i="1"/>
  <c r="N70" i="1"/>
  <c r="K70" i="1"/>
  <c r="J70" i="1"/>
  <c r="L70" i="1" s="1"/>
  <c r="M70" i="1" s="1"/>
  <c r="H70" i="1"/>
  <c r="I70" i="1" s="1"/>
  <c r="AH69" i="1"/>
  <c r="AG69" i="1"/>
  <c r="R69" i="1" s="1"/>
  <c r="U69" i="1"/>
  <c r="Q69" i="1"/>
  <c r="O69" i="1"/>
  <c r="N69" i="1"/>
  <c r="K69" i="1"/>
  <c r="J69" i="1"/>
  <c r="L69" i="1" s="1"/>
  <c r="M69" i="1" s="1"/>
  <c r="H69" i="1"/>
  <c r="I69" i="1" s="1"/>
  <c r="AH68" i="1"/>
  <c r="AG68" i="1" s="1"/>
  <c r="R68" i="1" s="1"/>
  <c r="U68" i="1"/>
  <c r="Q68" i="1"/>
  <c r="O68" i="1"/>
  <c r="N68" i="1"/>
  <c r="K68" i="1"/>
  <c r="L68" i="1" s="1"/>
  <c r="M68" i="1" s="1"/>
  <c r="J68" i="1"/>
  <c r="H68" i="1"/>
  <c r="I68" i="1" s="1"/>
  <c r="AH67" i="1"/>
  <c r="AG67" i="1"/>
  <c r="R67" i="1" s="1"/>
  <c r="U67" i="1"/>
  <c r="Q67" i="1"/>
  <c r="O67" i="1"/>
  <c r="N67" i="1"/>
  <c r="K67" i="1"/>
  <c r="J67" i="1"/>
  <c r="L67" i="1" s="1"/>
  <c r="M67" i="1" s="1"/>
  <c r="H67" i="1"/>
  <c r="I67" i="1" s="1"/>
  <c r="AH66" i="1"/>
  <c r="AG66" i="1" s="1"/>
  <c r="R66" i="1" s="1"/>
  <c r="U66" i="1"/>
  <c r="Q66" i="1"/>
  <c r="O66" i="1"/>
  <c r="N66" i="1"/>
  <c r="K66" i="1"/>
  <c r="J66" i="1"/>
  <c r="H66" i="1"/>
  <c r="I66" i="1" s="1"/>
  <c r="AH65" i="1"/>
  <c r="AG65" i="1"/>
  <c r="U65" i="1"/>
  <c r="Q65" i="1"/>
  <c r="O65" i="1"/>
  <c r="N65" i="1"/>
  <c r="K65" i="1"/>
  <c r="L65" i="1" s="1"/>
  <c r="M65" i="1" s="1"/>
  <c r="J65" i="1"/>
  <c r="H65" i="1"/>
  <c r="I65" i="1" s="1"/>
  <c r="AH64" i="1"/>
  <c r="AG64" i="1" s="1"/>
  <c r="R64" i="1" s="1"/>
  <c r="U64" i="1"/>
  <c r="Q64" i="1"/>
  <c r="O64" i="1"/>
  <c r="N64" i="1"/>
  <c r="K64" i="1"/>
  <c r="J64" i="1"/>
  <c r="H64" i="1"/>
  <c r="I64" i="1" s="1"/>
  <c r="AH63" i="1"/>
  <c r="AG63" i="1"/>
  <c r="R63" i="1" s="1"/>
  <c r="U63" i="1"/>
  <c r="Q63" i="1"/>
  <c r="O63" i="1"/>
  <c r="N63" i="1"/>
  <c r="K63" i="1"/>
  <c r="J63" i="1"/>
  <c r="L63" i="1" s="1"/>
  <c r="M63" i="1" s="1"/>
  <c r="H63" i="1"/>
  <c r="I63" i="1" s="1"/>
  <c r="AH62" i="1"/>
  <c r="AG62" i="1" s="1"/>
  <c r="R62" i="1" s="1"/>
  <c r="U62" i="1"/>
  <c r="Q62" i="1"/>
  <c r="O62" i="1"/>
  <c r="N62" i="1"/>
  <c r="K62" i="1"/>
  <c r="J62" i="1"/>
  <c r="L62" i="1" s="1"/>
  <c r="M62" i="1" s="1"/>
  <c r="H62" i="1"/>
  <c r="I62" i="1" s="1"/>
  <c r="AH61" i="1"/>
  <c r="AG61" i="1" s="1"/>
  <c r="R61" i="1" s="1"/>
  <c r="U61" i="1"/>
  <c r="Q61" i="1"/>
  <c r="O61" i="1"/>
  <c r="N61" i="1"/>
  <c r="K61" i="1"/>
  <c r="J61" i="1"/>
  <c r="L61" i="1" s="1"/>
  <c r="M61" i="1" s="1"/>
  <c r="H61" i="1"/>
  <c r="I61" i="1" s="1"/>
  <c r="AH60" i="1"/>
  <c r="AG60" i="1" s="1"/>
  <c r="R60" i="1" s="1"/>
  <c r="U60" i="1"/>
  <c r="Q60" i="1"/>
  <c r="O60" i="1"/>
  <c r="N60" i="1"/>
  <c r="K60" i="1"/>
  <c r="J60" i="1"/>
  <c r="H60" i="1"/>
  <c r="I60" i="1" s="1"/>
  <c r="AH59" i="1"/>
  <c r="AG59" i="1" s="1"/>
  <c r="R59" i="1" s="1"/>
  <c r="U59" i="1"/>
  <c r="Q59" i="1"/>
  <c r="O59" i="1"/>
  <c r="N59" i="1"/>
  <c r="K59" i="1"/>
  <c r="J59" i="1"/>
  <c r="H59" i="1"/>
  <c r="I59" i="1" s="1"/>
  <c r="AH58" i="1"/>
  <c r="AG58" i="1"/>
  <c r="U58" i="1"/>
  <c r="Q58" i="1"/>
  <c r="O58" i="1"/>
  <c r="N58" i="1"/>
  <c r="K58" i="1"/>
  <c r="J58" i="1"/>
  <c r="L58" i="1" s="1"/>
  <c r="M58" i="1" s="1"/>
  <c r="H58" i="1"/>
  <c r="I58" i="1" s="1"/>
  <c r="AH57" i="1"/>
  <c r="AG57" i="1" s="1"/>
  <c r="U57" i="1"/>
  <c r="Q57" i="1"/>
  <c r="O57" i="1"/>
  <c r="N57" i="1"/>
  <c r="K57" i="1"/>
  <c r="J57" i="1"/>
  <c r="L57" i="1" s="1"/>
  <c r="M57" i="1" s="1"/>
  <c r="H57" i="1"/>
  <c r="I57" i="1" s="1"/>
  <c r="AH56" i="1"/>
  <c r="AG56" i="1" s="1"/>
  <c r="U56" i="1"/>
  <c r="Q56" i="1"/>
  <c r="O56" i="1"/>
  <c r="N56" i="1"/>
  <c r="K56" i="1"/>
  <c r="J56" i="1"/>
  <c r="L56" i="1" s="1"/>
  <c r="M56" i="1" s="1"/>
  <c r="H56" i="1"/>
  <c r="I56" i="1" s="1"/>
  <c r="AH55" i="1"/>
  <c r="AG55" i="1"/>
  <c r="R55" i="1" s="1"/>
  <c r="U55" i="1"/>
  <c r="Q55" i="1"/>
  <c r="O55" i="1"/>
  <c r="N55" i="1"/>
  <c r="K55" i="1"/>
  <c r="J55" i="1"/>
  <c r="H55" i="1"/>
  <c r="I55" i="1" s="1"/>
  <c r="AH54" i="1"/>
  <c r="AG54" i="1" s="1"/>
  <c r="R54" i="1" s="1"/>
  <c r="U54" i="1"/>
  <c r="Q54" i="1"/>
  <c r="O54" i="1"/>
  <c r="N54" i="1"/>
  <c r="K54" i="1"/>
  <c r="J54" i="1"/>
  <c r="H54" i="1"/>
  <c r="I54" i="1" s="1"/>
  <c r="AH53" i="1"/>
  <c r="AG53" i="1"/>
  <c r="U53" i="1"/>
  <c r="Q53" i="1"/>
  <c r="O53" i="1"/>
  <c r="N53" i="1"/>
  <c r="K53" i="1"/>
  <c r="J53" i="1"/>
  <c r="L53" i="1" s="1"/>
  <c r="M53" i="1" s="1"/>
  <c r="H53" i="1"/>
  <c r="I53" i="1" s="1"/>
  <c r="AH52" i="1"/>
  <c r="AG52" i="1" s="1"/>
  <c r="U52" i="1"/>
  <c r="Q52" i="1"/>
  <c r="O52" i="1"/>
  <c r="N52" i="1"/>
  <c r="K52" i="1"/>
  <c r="J52" i="1"/>
  <c r="H52" i="1"/>
  <c r="I52" i="1" s="1"/>
  <c r="AH51" i="1"/>
  <c r="AG51" i="1"/>
  <c r="R51" i="1" s="1"/>
  <c r="U51" i="1"/>
  <c r="Q51" i="1"/>
  <c r="O51" i="1"/>
  <c r="N51" i="1"/>
  <c r="K51" i="1"/>
  <c r="J51" i="1"/>
  <c r="H51" i="1"/>
  <c r="I51" i="1" s="1"/>
  <c r="AH50" i="1"/>
  <c r="AG50" i="1" s="1"/>
  <c r="R50" i="1" s="1"/>
  <c r="U50" i="1"/>
  <c r="T50" i="1" s="1"/>
  <c r="Q50" i="1"/>
  <c r="O50" i="1"/>
  <c r="N50" i="1"/>
  <c r="K50" i="1"/>
  <c r="J50" i="1"/>
  <c r="H50" i="1"/>
  <c r="I50" i="1" s="1"/>
  <c r="AH49" i="1"/>
  <c r="AG49" i="1"/>
  <c r="U49" i="1"/>
  <c r="Q49" i="1"/>
  <c r="O49" i="1"/>
  <c r="N49" i="1"/>
  <c r="K49" i="1"/>
  <c r="L49" i="1" s="1"/>
  <c r="M49" i="1" s="1"/>
  <c r="J49" i="1"/>
  <c r="H49" i="1"/>
  <c r="I49" i="1" s="1"/>
  <c r="AH48" i="1"/>
  <c r="AG48" i="1" s="1"/>
  <c r="U48" i="1"/>
  <c r="Q48" i="1"/>
  <c r="O48" i="1"/>
  <c r="N48" i="1"/>
  <c r="K48" i="1"/>
  <c r="J48" i="1"/>
  <c r="H48" i="1"/>
  <c r="I48" i="1" s="1"/>
  <c r="AH47" i="1"/>
  <c r="AG47" i="1"/>
  <c r="R47" i="1" s="1"/>
  <c r="U47" i="1"/>
  <c r="Q47" i="1"/>
  <c r="O47" i="1"/>
  <c r="N47" i="1"/>
  <c r="K47" i="1"/>
  <c r="J47" i="1"/>
  <c r="H47" i="1"/>
  <c r="I47" i="1" s="1"/>
  <c r="AH46" i="1"/>
  <c r="AG46" i="1" s="1"/>
  <c r="R46" i="1" s="1"/>
  <c r="U46" i="1"/>
  <c r="Q46" i="1"/>
  <c r="O46" i="1"/>
  <c r="N46" i="1"/>
  <c r="K46" i="1"/>
  <c r="J46" i="1"/>
  <c r="H46" i="1"/>
  <c r="I46" i="1" s="1"/>
  <c r="AH45" i="1"/>
  <c r="AG45" i="1"/>
  <c r="R45" i="1" s="1"/>
  <c r="U45" i="1"/>
  <c r="Q45" i="1"/>
  <c r="O45" i="1"/>
  <c r="N45" i="1"/>
  <c r="K45" i="1"/>
  <c r="J45" i="1"/>
  <c r="H45" i="1"/>
  <c r="I45" i="1" s="1"/>
  <c r="AH44" i="1"/>
  <c r="AG44" i="1" s="1"/>
  <c r="R44" i="1" s="1"/>
  <c r="U44" i="1"/>
  <c r="Q44" i="1"/>
  <c r="O44" i="1"/>
  <c r="N44" i="1"/>
  <c r="K44" i="1"/>
  <c r="J44" i="1"/>
  <c r="L44" i="1" s="1"/>
  <c r="M44" i="1" s="1"/>
  <c r="H44" i="1"/>
  <c r="I44" i="1" s="1"/>
  <c r="AH43" i="1"/>
  <c r="AG43" i="1" s="1"/>
  <c r="R43" i="1" s="1"/>
  <c r="U43" i="1"/>
  <c r="Q43" i="1"/>
  <c r="O43" i="1"/>
  <c r="N43" i="1"/>
  <c r="K43" i="1"/>
  <c r="J43" i="1"/>
  <c r="L43" i="1" s="1"/>
  <c r="M43" i="1" s="1"/>
  <c r="H43" i="1"/>
  <c r="I43" i="1" s="1"/>
  <c r="AH42" i="1"/>
  <c r="AG42" i="1"/>
  <c r="U42" i="1"/>
  <c r="Q42" i="1"/>
  <c r="O42" i="1"/>
  <c r="N42" i="1"/>
  <c r="K42" i="1"/>
  <c r="J42" i="1"/>
  <c r="L42" i="1" s="1"/>
  <c r="M42" i="1" s="1"/>
  <c r="H42" i="1"/>
  <c r="I42" i="1" s="1"/>
  <c r="AH41" i="1"/>
  <c r="AG41" i="1" s="1"/>
  <c r="U41" i="1"/>
  <c r="Q41" i="1"/>
  <c r="O41" i="1"/>
  <c r="N41" i="1"/>
  <c r="L41" i="1"/>
  <c r="M41" i="1" s="1"/>
  <c r="K41" i="1"/>
  <c r="J41" i="1"/>
  <c r="H41" i="1"/>
  <c r="I41" i="1" s="1"/>
  <c r="AH40" i="1"/>
  <c r="AG40" i="1" s="1"/>
  <c r="U40" i="1"/>
  <c r="Q40" i="1"/>
  <c r="O40" i="1"/>
  <c r="N40" i="1"/>
  <c r="K40" i="1"/>
  <c r="J40" i="1"/>
  <c r="L40" i="1" s="1"/>
  <c r="M40" i="1" s="1"/>
  <c r="H40" i="1"/>
  <c r="I40" i="1" s="1"/>
  <c r="AH39" i="1"/>
  <c r="AG39" i="1" s="1"/>
  <c r="R39" i="1" s="1"/>
  <c r="U39" i="1"/>
  <c r="Q39" i="1"/>
  <c r="O39" i="1"/>
  <c r="N39" i="1"/>
  <c r="K39" i="1"/>
  <c r="J39" i="1"/>
  <c r="L39" i="1" s="1"/>
  <c r="M39" i="1" s="1"/>
  <c r="H39" i="1"/>
  <c r="I39" i="1" s="1"/>
  <c r="AH38" i="1"/>
  <c r="AG38" i="1" s="1"/>
  <c r="R38" i="1" s="1"/>
  <c r="U38" i="1"/>
  <c r="Q38" i="1"/>
  <c r="O38" i="1"/>
  <c r="N38" i="1"/>
  <c r="K38" i="1"/>
  <c r="J38" i="1"/>
  <c r="L38" i="1" s="1"/>
  <c r="M38" i="1" s="1"/>
  <c r="H38" i="1"/>
  <c r="I38" i="1" s="1"/>
  <c r="AH37" i="1"/>
  <c r="AG37" i="1"/>
  <c r="R37" i="1" s="1"/>
  <c r="U37" i="1"/>
  <c r="T37" i="1" s="1"/>
  <c r="Q37" i="1"/>
  <c r="O37" i="1"/>
  <c r="N37" i="1"/>
  <c r="K37" i="1"/>
  <c r="J37" i="1"/>
  <c r="L37" i="1" s="1"/>
  <c r="M37" i="1" s="1"/>
  <c r="H37" i="1"/>
  <c r="I37" i="1" s="1"/>
  <c r="AH36" i="1"/>
  <c r="AG36" i="1" s="1"/>
  <c r="R36" i="1" s="1"/>
  <c r="U36" i="1"/>
  <c r="Q36" i="1"/>
  <c r="O36" i="1"/>
  <c r="N36" i="1"/>
  <c r="K36" i="1"/>
  <c r="L36" i="1" s="1"/>
  <c r="M36" i="1" s="1"/>
  <c r="J36" i="1"/>
  <c r="H36" i="1"/>
  <c r="I36" i="1" s="1"/>
  <c r="AH35" i="1"/>
  <c r="AG35" i="1"/>
  <c r="R35" i="1" s="1"/>
  <c r="U35" i="1"/>
  <c r="Q35" i="1"/>
  <c r="O35" i="1"/>
  <c r="N35" i="1"/>
  <c r="K35" i="1"/>
  <c r="J35" i="1"/>
  <c r="L35" i="1" s="1"/>
  <c r="M35" i="1" s="1"/>
  <c r="H35" i="1"/>
  <c r="I35" i="1" s="1"/>
  <c r="AH34" i="1"/>
  <c r="AG34" i="1" s="1"/>
  <c r="R34" i="1" s="1"/>
  <c r="U34" i="1"/>
  <c r="T34" i="1" s="1"/>
  <c r="Q34" i="1"/>
  <c r="O34" i="1"/>
  <c r="N34" i="1"/>
  <c r="K34" i="1"/>
  <c r="J34" i="1"/>
  <c r="H34" i="1"/>
  <c r="I34" i="1" s="1"/>
  <c r="AH33" i="1"/>
  <c r="AG33" i="1"/>
  <c r="U33" i="1"/>
  <c r="Q33" i="1"/>
  <c r="O33" i="1"/>
  <c r="N33" i="1"/>
  <c r="K33" i="1"/>
  <c r="L33" i="1" s="1"/>
  <c r="M33" i="1" s="1"/>
  <c r="J33" i="1"/>
  <c r="H33" i="1"/>
  <c r="I33" i="1" s="1"/>
  <c r="AH32" i="1"/>
  <c r="AG32" i="1" s="1"/>
  <c r="U32" i="1"/>
  <c r="Q32" i="1"/>
  <c r="O32" i="1"/>
  <c r="N32" i="1"/>
  <c r="K32" i="1"/>
  <c r="J32" i="1"/>
  <c r="H32" i="1"/>
  <c r="I32" i="1" s="1"/>
  <c r="AH31" i="1"/>
  <c r="AG31" i="1"/>
  <c r="U31" i="1"/>
  <c r="Q31" i="1"/>
  <c r="O31" i="1"/>
  <c r="N31" i="1"/>
  <c r="K31" i="1"/>
  <c r="J31" i="1"/>
  <c r="L31" i="1" s="1"/>
  <c r="M31" i="1" s="1"/>
  <c r="H31" i="1"/>
  <c r="I31" i="1" s="1"/>
  <c r="AH30" i="1"/>
  <c r="AG30" i="1" s="1"/>
  <c r="U30" i="1"/>
  <c r="Q30" i="1"/>
  <c r="O30" i="1"/>
  <c r="N30" i="1"/>
  <c r="K30" i="1"/>
  <c r="J30" i="1"/>
  <c r="L30" i="1" s="1"/>
  <c r="M30" i="1" s="1"/>
  <c r="H30" i="1"/>
  <c r="I30" i="1" s="1"/>
  <c r="AH29" i="1"/>
  <c r="AG29" i="1" s="1"/>
  <c r="R29" i="1" s="1"/>
  <c r="U29" i="1"/>
  <c r="T29" i="1" s="1"/>
  <c r="Q29" i="1"/>
  <c r="O29" i="1"/>
  <c r="N29" i="1"/>
  <c r="K29" i="1"/>
  <c r="J29" i="1"/>
  <c r="L29" i="1" s="1"/>
  <c r="M29" i="1" s="1"/>
  <c r="H29" i="1"/>
  <c r="I29" i="1" s="1"/>
  <c r="AH28" i="1"/>
  <c r="AG28" i="1" s="1"/>
  <c r="R28" i="1" s="1"/>
  <c r="U28" i="1"/>
  <c r="Q28" i="1"/>
  <c r="O28" i="1"/>
  <c r="N28" i="1"/>
  <c r="K28" i="1"/>
  <c r="L28" i="1" s="1"/>
  <c r="M28" i="1" s="1"/>
  <c r="J28" i="1"/>
  <c r="H28" i="1"/>
  <c r="I28" i="1" s="1"/>
  <c r="AH27" i="1"/>
  <c r="AG27" i="1" s="1"/>
  <c r="R27" i="1" s="1"/>
  <c r="U27" i="1"/>
  <c r="Q27" i="1"/>
  <c r="O27" i="1"/>
  <c r="N27" i="1"/>
  <c r="K27" i="1"/>
  <c r="J27" i="1"/>
  <c r="H27" i="1"/>
  <c r="I27" i="1" s="1"/>
  <c r="AH26" i="1"/>
  <c r="AG26" i="1" s="1"/>
  <c r="R26" i="1" s="1"/>
  <c r="U26" i="1"/>
  <c r="Q26" i="1"/>
  <c r="O26" i="1"/>
  <c r="N26" i="1"/>
  <c r="K26" i="1"/>
  <c r="J26" i="1"/>
  <c r="L26" i="1" s="1"/>
  <c r="M26" i="1" s="1"/>
  <c r="H26" i="1"/>
  <c r="I26" i="1" s="1"/>
  <c r="AH25" i="1"/>
  <c r="AG25" i="1" s="1"/>
  <c r="U25" i="1"/>
  <c r="Q25" i="1"/>
  <c r="O25" i="1"/>
  <c r="N25" i="1"/>
  <c r="K25" i="1"/>
  <c r="L25" i="1" s="1"/>
  <c r="M25" i="1" s="1"/>
  <c r="J25" i="1"/>
  <c r="H25" i="1"/>
  <c r="I25" i="1" s="1"/>
  <c r="AH24" i="1"/>
  <c r="AG24" i="1" s="1"/>
  <c r="R24" i="1" s="1"/>
  <c r="U24" i="1"/>
  <c r="Q24" i="1"/>
  <c r="O24" i="1"/>
  <c r="N24" i="1"/>
  <c r="K24" i="1"/>
  <c r="J24" i="1"/>
  <c r="L24" i="1" s="1"/>
  <c r="M24" i="1" s="1"/>
  <c r="H24" i="1"/>
  <c r="I24" i="1" s="1"/>
  <c r="AH23" i="1"/>
  <c r="AG23" i="1" s="1"/>
  <c r="R23" i="1" s="1"/>
  <c r="U23" i="1"/>
  <c r="Q23" i="1"/>
  <c r="O23" i="1"/>
  <c r="N23" i="1"/>
  <c r="K23" i="1"/>
  <c r="L23" i="1" s="1"/>
  <c r="M23" i="1" s="1"/>
  <c r="J23" i="1"/>
  <c r="H23" i="1"/>
  <c r="I23" i="1" s="1"/>
  <c r="AH22" i="1"/>
  <c r="AG22" i="1"/>
  <c r="R22" i="1" s="1"/>
  <c r="U22" i="1"/>
  <c r="Q22" i="1"/>
  <c r="O22" i="1"/>
  <c r="N22" i="1"/>
  <c r="K22" i="1"/>
  <c r="J22" i="1"/>
  <c r="L22" i="1" s="1"/>
  <c r="M22" i="1" s="1"/>
  <c r="H22" i="1"/>
  <c r="I22" i="1" s="1"/>
  <c r="AH21" i="1"/>
  <c r="AG21" i="1" s="1"/>
  <c r="R21" i="1" s="1"/>
  <c r="U21" i="1"/>
  <c r="Q21" i="1"/>
  <c r="O21" i="1"/>
  <c r="N21" i="1"/>
  <c r="K21" i="1"/>
  <c r="J21" i="1"/>
  <c r="L21" i="1" s="1"/>
  <c r="M21" i="1" s="1"/>
  <c r="H21" i="1"/>
  <c r="I21" i="1" s="1"/>
  <c r="AH20" i="1"/>
  <c r="AG20" i="1"/>
  <c r="U20" i="1"/>
  <c r="Q20" i="1"/>
  <c r="O20" i="1"/>
  <c r="N20" i="1"/>
  <c r="K20" i="1"/>
  <c r="J20" i="1"/>
  <c r="L20" i="1" s="1"/>
  <c r="M20" i="1" s="1"/>
  <c r="H20" i="1"/>
  <c r="I20" i="1" s="1"/>
  <c r="AH19" i="1"/>
  <c r="AG19" i="1"/>
  <c r="U19" i="1"/>
  <c r="Q19" i="1"/>
  <c r="O19" i="1"/>
  <c r="N19" i="1"/>
  <c r="K19" i="1"/>
  <c r="L19" i="1" s="1"/>
  <c r="M19" i="1" s="1"/>
  <c r="J19" i="1"/>
  <c r="H19" i="1"/>
  <c r="I19" i="1" s="1"/>
  <c r="AH18" i="1"/>
  <c r="AG18" i="1"/>
  <c r="U18" i="1"/>
  <c r="Q18" i="1"/>
  <c r="O18" i="1"/>
  <c r="N18" i="1"/>
  <c r="K18" i="1"/>
  <c r="L18" i="1" s="1"/>
  <c r="M18" i="1" s="1"/>
  <c r="J18" i="1"/>
  <c r="I18" i="1"/>
  <c r="H18" i="1"/>
  <c r="AH17" i="1"/>
  <c r="AG17" i="1" s="1"/>
  <c r="R17" i="1" s="1"/>
  <c r="U17" i="1"/>
  <c r="Q17" i="1"/>
  <c r="O17" i="1"/>
  <c r="N17" i="1"/>
  <c r="K17" i="1"/>
  <c r="J17" i="1"/>
  <c r="L17" i="1" s="1"/>
  <c r="M17" i="1" s="1"/>
  <c r="H17" i="1"/>
  <c r="I17" i="1" s="1"/>
  <c r="AH16" i="1"/>
  <c r="AG16" i="1" s="1"/>
  <c r="U16" i="1"/>
  <c r="R16" i="1"/>
  <c r="Q16" i="1"/>
  <c r="O16" i="1"/>
  <c r="N16" i="1"/>
  <c r="K16" i="1"/>
  <c r="J16" i="1"/>
  <c r="H16" i="1"/>
  <c r="I16" i="1" s="1"/>
  <c r="AH15" i="1"/>
  <c r="AG15" i="1" s="1"/>
  <c r="R15" i="1" s="1"/>
  <c r="U15" i="1"/>
  <c r="Q15" i="1"/>
  <c r="O15" i="1"/>
  <c r="N15" i="1"/>
  <c r="K15" i="1"/>
  <c r="J15" i="1"/>
  <c r="H15" i="1"/>
  <c r="I15" i="1" s="1"/>
  <c r="AH14" i="1"/>
  <c r="AG14" i="1"/>
  <c r="R14" i="1" s="1"/>
  <c r="U14" i="1"/>
  <c r="Q14" i="1"/>
  <c r="O14" i="1"/>
  <c r="N14" i="1"/>
  <c r="K14" i="1"/>
  <c r="J14" i="1"/>
  <c r="L14" i="1" s="1"/>
  <c r="M14" i="1" s="1"/>
  <c r="H14" i="1"/>
  <c r="I14" i="1" s="1"/>
  <c r="AH13" i="1"/>
  <c r="AG13" i="1" s="1"/>
  <c r="U13" i="1"/>
  <c r="Q13" i="1"/>
  <c r="O13" i="1"/>
  <c r="N13" i="1"/>
  <c r="K13" i="1"/>
  <c r="J13" i="1"/>
  <c r="L13" i="1" s="1"/>
  <c r="M13" i="1" s="1"/>
  <c r="H13" i="1"/>
  <c r="I13" i="1" s="1"/>
  <c r="AH12" i="1"/>
  <c r="AG12" i="1"/>
  <c r="U12" i="1"/>
  <c r="Q12" i="1"/>
  <c r="O12" i="1"/>
  <c r="N12" i="1"/>
  <c r="K12" i="1"/>
  <c r="J12" i="1"/>
  <c r="H12" i="1"/>
  <c r="I12" i="1" s="1"/>
  <c r="AH11" i="1"/>
  <c r="AG11" i="1" s="1"/>
  <c r="U11" i="1"/>
  <c r="S11" i="1"/>
  <c r="R11" i="1"/>
  <c r="Q11" i="1"/>
  <c r="O11" i="1"/>
  <c r="N11" i="1"/>
  <c r="K11" i="1"/>
  <c r="L11" i="1" s="1"/>
  <c r="J11" i="1"/>
  <c r="I11" i="1"/>
  <c r="H11" i="1"/>
  <c r="AH10" i="1"/>
  <c r="AG10" i="1" s="1"/>
  <c r="R10" i="1" s="1"/>
  <c r="U10" i="1"/>
  <c r="Q10" i="1"/>
  <c r="O10" i="1"/>
  <c r="N10" i="1"/>
  <c r="K10" i="1"/>
  <c r="J10" i="1"/>
  <c r="L10" i="1" s="1"/>
  <c r="M10" i="1" s="1"/>
  <c r="H10" i="1"/>
  <c r="I10" i="1" s="1"/>
  <c r="AH9" i="1"/>
  <c r="AG9" i="1" s="1"/>
  <c r="R9" i="1" s="1"/>
  <c r="U9" i="1"/>
  <c r="Q9" i="1"/>
  <c r="O9" i="1"/>
  <c r="N9" i="1"/>
  <c r="K9" i="1"/>
  <c r="J9" i="1"/>
  <c r="H9" i="1"/>
  <c r="I9" i="1" s="1"/>
  <c r="AH8" i="1"/>
  <c r="AG8" i="1"/>
  <c r="U8" i="1"/>
  <c r="R8" i="1"/>
  <c r="Q8" i="1"/>
  <c r="O8" i="1"/>
  <c r="N8" i="1"/>
  <c r="K8" i="1"/>
  <c r="J8" i="1"/>
  <c r="I8" i="1"/>
  <c r="H8" i="1"/>
  <c r="AH7" i="1"/>
  <c r="AG7" i="1" s="1"/>
  <c r="R7" i="1" s="1"/>
  <c r="U7" i="1"/>
  <c r="Q7" i="1"/>
  <c r="O7" i="1"/>
  <c r="N7" i="1"/>
  <c r="K7" i="1"/>
  <c r="J7" i="1"/>
  <c r="L7" i="1" s="1"/>
  <c r="M7" i="1" s="1"/>
  <c r="H7" i="1"/>
  <c r="I7" i="1" s="1"/>
  <c r="AH6" i="1"/>
  <c r="AG6" i="1" s="1"/>
  <c r="U6" i="1"/>
  <c r="R6" i="1"/>
  <c r="Q6" i="1"/>
  <c r="O6" i="1"/>
  <c r="N6" i="1"/>
  <c r="K6" i="1"/>
  <c r="J6" i="1"/>
  <c r="H6" i="1"/>
  <c r="I6" i="1" s="1"/>
  <c r="AH5" i="1"/>
  <c r="AG5" i="1" s="1"/>
  <c r="U5" i="1"/>
  <c r="Q5" i="1"/>
  <c r="O5" i="1"/>
  <c r="N5" i="1"/>
  <c r="K5" i="1"/>
  <c r="J5" i="1"/>
  <c r="H5" i="1"/>
  <c r="I5" i="1" s="1"/>
  <c r="AH4" i="1"/>
  <c r="AG4" i="1"/>
  <c r="R4" i="1" s="1"/>
  <c r="U4" i="1"/>
  <c r="Q4" i="1"/>
  <c r="O4" i="1"/>
  <c r="N4" i="1"/>
  <c r="K4" i="1"/>
  <c r="J4" i="1"/>
  <c r="L4" i="1" s="1"/>
  <c r="M4" i="1" s="1"/>
  <c r="I4" i="1"/>
  <c r="H4" i="1"/>
  <c r="AH3" i="1"/>
  <c r="AG3" i="1"/>
  <c r="U3" i="1"/>
  <c r="Q3" i="1"/>
  <c r="O3" i="1"/>
  <c r="N3" i="1"/>
  <c r="L3" i="1"/>
  <c r="M3" i="1" s="1"/>
  <c r="K3" i="1"/>
  <c r="J3" i="1"/>
  <c r="H3" i="1"/>
  <c r="I3" i="1" s="1"/>
  <c r="AH2" i="1"/>
  <c r="AG2" i="1" s="1"/>
  <c r="R2" i="1" s="1"/>
  <c r="U2" i="1"/>
  <c r="Q2" i="1"/>
  <c r="O2" i="1"/>
  <c r="N2" i="1"/>
  <c r="K2" i="1"/>
  <c r="J2" i="1"/>
  <c r="I2" i="1"/>
  <c r="H2" i="1"/>
  <c r="T42" i="1" l="1"/>
  <c r="L51" i="1"/>
  <c r="M51" i="1" s="1"/>
  <c r="R72" i="1"/>
  <c r="R81" i="1"/>
  <c r="T84" i="1"/>
  <c r="V101" i="1"/>
  <c r="R110" i="1"/>
  <c r="R130" i="1"/>
  <c r="R133" i="1"/>
  <c r="R145" i="1"/>
  <c r="R169" i="1"/>
  <c r="L311" i="1"/>
  <c r="M311" i="1"/>
  <c r="M387" i="1"/>
  <c r="M11" i="1"/>
  <c r="T10" i="1"/>
  <c r="S10" i="1" s="1"/>
  <c r="T74" i="1"/>
  <c r="R82" i="1"/>
  <c r="R85" i="1"/>
  <c r="R86" i="1"/>
  <c r="R99" i="1"/>
  <c r="R100" i="1"/>
  <c r="R3" i="1"/>
  <c r="R19" i="1"/>
  <c r="L2" i="1"/>
  <c r="M2" i="1" s="1"/>
  <c r="R12" i="1"/>
  <c r="R20" i="1"/>
  <c r="R30" i="1"/>
  <c r="R31" i="1"/>
  <c r="R42" i="1"/>
  <c r="L9" i="1"/>
  <c r="M9" i="1" s="1"/>
  <c r="R32" i="1"/>
  <c r="T45" i="1"/>
  <c r="L52" i="1"/>
  <c r="M52" i="1" s="1"/>
  <c r="R58" i="1"/>
  <c r="T61" i="1"/>
  <c r="V112" i="1"/>
  <c r="R124" i="1"/>
  <c r="R181" i="1"/>
  <c r="R182" i="1"/>
  <c r="L200" i="1"/>
  <c r="M200" i="1" s="1"/>
  <c r="L407" i="1"/>
  <c r="M407" i="1" s="1"/>
  <c r="L168" i="1"/>
  <c r="M168" i="1"/>
  <c r="L83" i="1"/>
  <c r="M83" i="1" s="1"/>
  <c r="L267" i="1"/>
  <c r="M267" i="1" s="1"/>
  <c r="L470" i="1"/>
  <c r="M470" i="1" s="1"/>
  <c r="L5" i="1"/>
  <c r="M5" i="1" s="1"/>
  <c r="L6" i="1"/>
  <c r="M6" i="1" s="1"/>
  <c r="V11" i="1"/>
  <c r="L16" i="1"/>
  <c r="M16" i="1" s="1"/>
  <c r="L34" i="1"/>
  <c r="M34" i="1" s="1"/>
  <c r="L46" i="1"/>
  <c r="M46" i="1" s="1"/>
  <c r="L47" i="1"/>
  <c r="M47" i="1" s="1"/>
  <c r="L60" i="1"/>
  <c r="M60" i="1" s="1"/>
  <c r="L78" i="1"/>
  <c r="M78" i="1" s="1"/>
  <c r="M136" i="1"/>
  <c r="L151" i="1"/>
  <c r="L183" i="1"/>
  <c r="M183" i="1" s="1"/>
  <c r="R18" i="1"/>
  <c r="R40" i="1"/>
  <c r="R52" i="1"/>
  <c r="R53" i="1"/>
  <c r="T53" i="1" s="1"/>
  <c r="R120" i="1"/>
  <c r="R129" i="1"/>
  <c r="R142" i="1"/>
  <c r="T142" i="1" s="1"/>
  <c r="R154" i="1"/>
  <c r="T169" i="1"/>
  <c r="R172" i="1"/>
  <c r="R178" i="1"/>
  <c r="L184" i="1"/>
  <c r="M184" i="1"/>
  <c r="R201" i="1"/>
  <c r="R233" i="1"/>
  <c r="R56" i="1"/>
  <c r="L8" i="1"/>
  <c r="M8" i="1" s="1"/>
  <c r="L15" i="1"/>
  <c r="M15" i="1" s="1"/>
  <c r="L27" i="1"/>
  <c r="M27" i="1" s="1"/>
  <c r="L45" i="1"/>
  <c r="M45" i="1" s="1"/>
  <c r="R48" i="1"/>
  <c r="L54" i="1"/>
  <c r="M54" i="1" s="1"/>
  <c r="L55" i="1"/>
  <c r="M55" i="1" s="1"/>
  <c r="T58" i="1"/>
  <c r="L64" i="1"/>
  <c r="M64" i="1" s="1"/>
  <c r="T81" i="1"/>
  <c r="L87" i="1"/>
  <c r="M87" i="1" s="1"/>
  <c r="R122" i="1"/>
  <c r="R123" i="1"/>
  <c r="V135" i="1"/>
  <c r="L152" i="1"/>
  <c r="R159" i="1"/>
  <c r="R176" i="1"/>
  <c r="V176" i="1" s="1"/>
  <c r="R177" i="1"/>
  <c r="V184" i="1"/>
  <c r="T191" i="1"/>
  <c r="R205" i="1"/>
  <c r="R206" i="1"/>
  <c r="T206" i="1" s="1"/>
  <c r="R249" i="1"/>
  <c r="V308" i="1"/>
  <c r="T310" i="1"/>
  <c r="M343" i="1"/>
  <c r="L367" i="1"/>
  <c r="V384" i="1"/>
  <c r="L476" i="1"/>
  <c r="M476" i="1"/>
  <c r="L483" i="1"/>
  <c r="M483" i="1" s="1"/>
  <c r="L499" i="1"/>
  <c r="M499" i="1"/>
  <c r="R223" i="1"/>
  <c r="R224" i="1"/>
  <c r="T233" i="1"/>
  <c r="R241" i="1"/>
  <c r="V243" i="1"/>
  <c r="R250" i="1"/>
  <c r="V250" i="1" s="1"/>
  <c r="R275" i="1"/>
  <c r="R283" i="1"/>
  <c r="R292" i="1"/>
  <c r="R299" i="1"/>
  <c r="R308" i="1"/>
  <c r="R309" i="1"/>
  <c r="R310" i="1"/>
  <c r="R320" i="1"/>
  <c r="V320" i="1" s="1"/>
  <c r="R331" i="1"/>
  <c r="R384" i="1"/>
  <c r="R395" i="1"/>
  <c r="R406" i="1"/>
  <c r="R409" i="1"/>
  <c r="R434" i="1"/>
  <c r="R447" i="1"/>
  <c r="L459" i="1"/>
  <c r="M459" i="1" s="1"/>
  <c r="L477" i="1"/>
  <c r="M477" i="1"/>
  <c r="R505" i="1"/>
  <c r="L578" i="1"/>
  <c r="M578" i="1" s="1"/>
  <c r="L48" i="1"/>
  <c r="M48" i="1" s="1"/>
  <c r="L66" i="1"/>
  <c r="M66" i="1" s="1"/>
  <c r="T69" i="1"/>
  <c r="L75" i="1"/>
  <c r="M75" i="1" s="1"/>
  <c r="R76" i="1"/>
  <c r="L89" i="1"/>
  <c r="M89" i="1" s="1"/>
  <c r="T92" i="1"/>
  <c r="L98" i="1"/>
  <c r="M98" i="1" s="1"/>
  <c r="L104" i="1"/>
  <c r="M104" i="1" s="1"/>
  <c r="R108" i="1"/>
  <c r="V136" i="1"/>
  <c r="R167" i="1"/>
  <c r="V179" i="1"/>
  <c r="L216" i="1"/>
  <c r="R218" i="1"/>
  <c r="R243" i="1"/>
  <c r="R244" i="1"/>
  <c r="R276" i="1"/>
  <c r="T276" i="1" s="1"/>
  <c r="R277" i="1"/>
  <c r="R311" i="1"/>
  <c r="T312" i="1"/>
  <c r="R317" i="1"/>
  <c r="L327" i="1"/>
  <c r="R333" i="1"/>
  <c r="R348" i="1"/>
  <c r="V348" i="1" s="1"/>
  <c r="V350" i="1"/>
  <c r="R355" i="1"/>
  <c r="R356" i="1"/>
  <c r="R363" i="1"/>
  <c r="R374" i="1"/>
  <c r="R381" i="1"/>
  <c r="R397" i="1"/>
  <c r="R416" i="1"/>
  <c r="T436" i="1"/>
  <c r="L467" i="1"/>
  <c r="M467" i="1"/>
  <c r="L468" i="1"/>
  <c r="M468" i="1" s="1"/>
  <c r="R470" i="1"/>
  <c r="L485" i="1"/>
  <c r="M485" i="1" s="1"/>
  <c r="M514" i="1"/>
  <c r="R526" i="1"/>
  <c r="L542" i="1"/>
  <c r="R557" i="1"/>
  <c r="M689" i="1"/>
  <c r="T235" i="1"/>
  <c r="L291" i="1"/>
  <c r="M291" i="1" s="1"/>
  <c r="L12" i="1"/>
  <c r="M12" i="1" s="1"/>
  <c r="T26" i="1"/>
  <c r="L32" i="1"/>
  <c r="M32" i="1" s="1"/>
  <c r="L50" i="1"/>
  <c r="M50" i="1" s="1"/>
  <c r="L59" i="1"/>
  <c r="M59" i="1" s="1"/>
  <c r="L77" i="1"/>
  <c r="M77" i="1" s="1"/>
  <c r="L82" i="1"/>
  <c r="M82" i="1" s="1"/>
  <c r="V120" i="1"/>
  <c r="V152" i="1"/>
  <c r="L160" i="1"/>
  <c r="T182" i="1"/>
  <c r="L207" i="1"/>
  <c r="L224" i="1"/>
  <c r="V229" i="1"/>
  <c r="L251" i="1"/>
  <c r="M251" i="1" s="1"/>
  <c r="T280" i="1"/>
  <c r="M283" i="1"/>
  <c r="M299" i="1"/>
  <c r="R302" i="1"/>
  <c r="R303" i="1"/>
  <c r="V303" i="1" s="1"/>
  <c r="R322" i="1"/>
  <c r="L331" i="1"/>
  <c r="M331" i="1" s="1"/>
  <c r="M347" i="1"/>
  <c r="T359" i="1"/>
  <c r="R365" i="1"/>
  <c r="L395" i="1"/>
  <c r="M395" i="1" s="1"/>
  <c r="R400" i="1"/>
  <c r="R427" i="1"/>
  <c r="R439" i="1"/>
  <c r="M461" i="1"/>
  <c r="L462" i="1"/>
  <c r="M462" i="1" s="1"/>
  <c r="V520" i="1"/>
  <c r="L582" i="1"/>
  <c r="L351" i="1"/>
  <c r="L375" i="1"/>
  <c r="M375" i="1"/>
  <c r="L472" i="1"/>
  <c r="M472" i="1" s="1"/>
  <c r="L480" i="1"/>
  <c r="M480" i="1" s="1"/>
  <c r="L495" i="1"/>
  <c r="L508" i="1"/>
  <c r="L538" i="1"/>
  <c r="M538" i="1" s="1"/>
  <c r="M625" i="1"/>
  <c r="T66" i="1"/>
  <c r="R74" i="1"/>
  <c r="T89" i="1"/>
  <c r="R97" i="1"/>
  <c r="T97" i="1" s="1"/>
  <c r="L112" i="1"/>
  <c r="V115" i="1"/>
  <c r="L120" i="1"/>
  <c r="M120" i="1" s="1"/>
  <c r="R134" i="1"/>
  <c r="T134" i="1" s="1"/>
  <c r="L144" i="1"/>
  <c r="R147" i="1"/>
  <c r="R148" i="1"/>
  <c r="R158" i="1"/>
  <c r="T158" i="1" s="1"/>
  <c r="V165" i="1"/>
  <c r="R183" i="1"/>
  <c r="T198" i="1"/>
  <c r="R215" i="1"/>
  <c r="R216" i="1"/>
  <c r="V240" i="1"/>
  <c r="R253" i="1"/>
  <c r="L255" i="1"/>
  <c r="R273" i="1"/>
  <c r="R282" i="1"/>
  <c r="R289" i="1"/>
  <c r="R290" i="1"/>
  <c r="L303" i="1"/>
  <c r="R305" i="1"/>
  <c r="R306" i="1"/>
  <c r="V306" i="1" s="1"/>
  <c r="R313" i="1"/>
  <c r="L323" i="1"/>
  <c r="M323" i="1" s="1"/>
  <c r="R338" i="1"/>
  <c r="R368" i="1"/>
  <c r="L387" i="1"/>
  <c r="R412" i="1"/>
  <c r="T423" i="1"/>
  <c r="M427" i="1"/>
  <c r="R431" i="1"/>
  <c r="V431" i="1" s="1"/>
  <c r="L439" i="1"/>
  <c r="M439" i="1" s="1"/>
  <c r="V455" i="1"/>
  <c r="M464" i="1"/>
  <c r="L465" i="1"/>
  <c r="M465" i="1"/>
  <c r="R467" i="1"/>
  <c r="V467" i="1" s="1"/>
  <c r="L482" i="1"/>
  <c r="M482" i="1" s="1"/>
  <c r="R484" i="1"/>
  <c r="R492" i="1"/>
  <c r="L497" i="1"/>
  <c r="M497" i="1" s="1"/>
  <c r="R502" i="1"/>
  <c r="M640" i="1"/>
  <c r="R170" i="1"/>
  <c r="T171" i="1"/>
  <c r="R193" i="1"/>
  <c r="V200" i="1"/>
  <c r="R207" i="1"/>
  <c r="V256" i="1"/>
  <c r="L259" i="1"/>
  <c r="M259" i="1" s="1"/>
  <c r="L279" i="1"/>
  <c r="M279" i="1" s="1"/>
  <c r="V282" i="1"/>
  <c r="T295" i="1"/>
  <c r="L319" i="1"/>
  <c r="V335" i="1"/>
  <c r="T342" i="1"/>
  <c r="L379" i="1"/>
  <c r="M379" i="1" s="1"/>
  <c r="L399" i="1"/>
  <c r="T402" i="1"/>
  <c r="V416" i="1"/>
  <c r="L419" i="1"/>
  <c r="M419" i="1" s="1"/>
  <c r="L447" i="1"/>
  <c r="L457" i="1"/>
  <c r="M457" i="1" s="1"/>
  <c r="L460" i="1"/>
  <c r="M460" i="1" s="1"/>
  <c r="L478" i="1"/>
  <c r="M478" i="1" s="1"/>
  <c r="T482" i="1"/>
  <c r="L484" i="1"/>
  <c r="M484" i="1" s="1"/>
  <c r="L487" i="1"/>
  <c r="L491" i="1"/>
  <c r="M491" i="1" s="1"/>
  <c r="L494" i="1"/>
  <c r="M494" i="1" s="1"/>
  <c r="M498" i="1"/>
  <c r="M507" i="1"/>
  <c r="M512" i="1"/>
  <c r="L523" i="1"/>
  <c r="M523" i="1" s="1"/>
  <c r="L544" i="1"/>
  <c r="M553" i="1"/>
  <c r="L557" i="1"/>
  <c r="M557" i="1" s="1"/>
  <c r="T559" i="1"/>
  <c r="L561" i="1"/>
  <c r="M561" i="1" s="1"/>
  <c r="L577" i="1"/>
  <c r="M577" i="1" s="1"/>
  <c r="M595" i="1"/>
  <c r="L613" i="1"/>
  <c r="M613" i="1" s="1"/>
  <c r="L629" i="1"/>
  <c r="M629" i="1" s="1"/>
  <c r="M645" i="1"/>
  <c r="V655" i="1"/>
  <c r="M661" i="1"/>
  <c r="T662" i="1"/>
  <c r="L669" i="1"/>
  <c r="T671" i="1"/>
  <c r="T695" i="1"/>
  <c r="V703" i="1"/>
  <c r="L705" i="1"/>
  <c r="M705" i="1" s="1"/>
  <c r="T711" i="1"/>
  <c r="T718" i="1"/>
  <c r="M735" i="1"/>
  <c r="T745" i="1"/>
  <c r="S745" i="1" s="1"/>
  <c r="M751" i="1"/>
  <c r="M773" i="1"/>
  <c r="L801" i="1"/>
  <c r="L806" i="1"/>
  <c r="L811" i="1"/>
  <c r="L861" i="1"/>
  <c r="M882" i="1"/>
  <c r="L882" i="1"/>
  <c r="L887" i="1"/>
  <c r="M887" i="1"/>
  <c r="L889" i="1"/>
  <c r="T575" i="1"/>
  <c r="T582" i="1"/>
  <c r="T589" i="1"/>
  <c r="T607" i="1"/>
  <c r="T615" i="1"/>
  <c r="V620" i="1"/>
  <c r="T651" i="1"/>
  <c r="V663" i="1"/>
  <c r="R684" i="1"/>
  <c r="R706" i="1"/>
  <c r="R707" i="1"/>
  <c r="R714" i="1"/>
  <c r="T715" i="1"/>
  <c r="R718" i="1"/>
  <c r="M721" i="1"/>
  <c r="R725" i="1"/>
  <c r="M732" i="1"/>
  <c r="R757" i="1"/>
  <c r="V761" i="1"/>
  <c r="R783" i="1"/>
  <c r="T787" i="1"/>
  <c r="M801" i="1"/>
  <c r="L818" i="1"/>
  <c r="T825" i="1"/>
  <c r="L832" i="1"/>
  <c r="T672" i="1"/>
  <c r="T700" i="1"/>
  <c r="T722" i="1"/>
  <c r="S722" i="1" s="1"/>
  <c r="T743" i="1"/>
  <c r="L756" i="1"/>
  <c r="M756" i="1" s="1"/>
  <c r="M770" i="1"/>
  <c r="L836" i="1"/>
  <c r="M836" i="1"/>
  <c r="M840" i="1"/>
  <c r="L840" i="1"/>
  <c r="L844" i="1"/>
  <c r="M844" i="1"/>
  <c r="M848" i="1"/>
  <c r="L848" i="1"/>
  <c r="M854" i="1"/>
  <c r="L854" i="1"/>
  <c r="L858" i="1"/>
  <c r="L863" i="1"/>
  <c r="L867" i="1"/>
  <c r="M867" i="1"/>
  <c r="M871" i="1"/>
  <c r="L871" i="1"/>
  <c r="L875" i="1"/>
  <c r="M875" i="1"/>
  <c r="M898" i="1"/>
  <c r="L898" i="1"/>
  <c r="R438" i="1"/>
  <c r="T438" i="1" s="1"/>
  <c r="R441" i="1"/>
  <c r="R444" i="1"/>
  <c r="T444" i="1" s="1"/>
  <c r="L455" i="1"/>
  <c r="L458" i="1"/>
  <c r="M458" i="1" s="1"/>
  <c r="R462" i="1"/>
  <c r="L473" i="1"/>
  <c r="M473" i="1" s="1"/>
  <c r="L479" i="1"/>
  <c r="M479" i="1" s="1"/>
  <c r="R480" i="1"/>
  <c r="L489" i="1"/>
  <c r="L492" i="1"/>
  <c r="R497" i="1"/>
  <c r="R501" i="1"/>
  <c r="T501" i="1" s="1"/>
  <c r="S501" i="1" s="1"/>
  <c r="R511" i="1"/>
  <c r="L515" i="1"/>
  <c r="M515" i="1" s="1"/>
  <c r="R521" i="1"/>
  <c r="R525" i="1"/>
  <c r="T525" i="1" s="1"/>
  <c r="L528" i="1"/>
  <c r="R552" i="1"/>
  <c r="L555" i="1"/>
  <c r="M555" i="1" s="1"/>
  <c r="R560" i="1"/>
  <c r="T565" i="1"/>
  <c r="L567" i="1"/>
  <c r="R568" i="1"/>
  <c r="T568" i="1" s="1"/>
  <c r="R571" i="1"/>
  <c r="L575" i="1"/>
  <c r="L585" i="1"/>
  <c r="M585" i="1" s="1"/>
  <c r="L623" i="1"/>
  <c r="T631" i="1"/>
  <c r="L633" i="1"/>
  <c r="M633" i="1" s="1"/>
  <c r="T634" i="1"/>
  <c r="L637" i="1"/>
  <c r="L640" i="1"/>
  <c r="V644" i="1"/>
  <c r="L650" i="1"/>
  <c r="M650" i="1" s="1"/>
  <c r="R656" i="1"/>
  <c r="R672" i="1"/>
  <c r="R677" i="1"/>
  <c r="L706" i="1"/>
  <c r="M706" i="1" s="1"/>
  <c r="L714" i="1"/>
  <c r="M714" i="1" s="1"/>
  <c r="R719" i="1"/>
  <c r="L725" i="1"/>
  <c r="M725" i="1" s="1"/>
  <c r="T727" i="1"/>
  <c r="L737" i="1"/>
  <c r="M737" i="1" s="1"/>
  <c r="L745" i="1"/>
  <c r="M745" i="1" s="1"/>
  <c r="T776" i="1"/>
  <c r="L779" i="1"/>
  <c r="M779" i="1" s="1"/>
  <c r="L815" i="1"/>
  <c r="L820" i="1"/>
  <c r="L890" i="1"/>
  <c r="M890" i="1"/>
  <c r="L208" i="1"/>
  <c r="L215" i="1"/>
  <c r="T222" i="1"/>
  <c r="L232" i="1"/>
  <c r="M232" i="1" s="1"/>
  <c r="R236" i="1"/>
  <c r="R245" i="1"/>
  <c r="T246" i="1"/>
  <c r="R251" i="1"/>
  <c r="V252" i="1"/>
  <c r="R258" i="1"/>
  <c r="R264" i="1"/>
  <c r="T265" i="1"/>
  <c r="L275" i="1"/>
  <c r="R278" i="1"/>
  <c r="T278" i="1" s="1"/>
  <c r="R284" i="1"/>
  <c r="V284" i="1" s="1"/>
  <c r="V286" i="1"/>
  <c r="L295" i="1"/>
  <c r="L315" i="1"/>
  <c r="M315" i="1" s="1"/>
  <c r="R318" i="1"/>
  <c r="V318" i="1" s="1"/>
  <c r="R323" i="1"/>
  <c r="L335" i="1"/>
  <c r="R337" i="1"/>
  <c r="T338" i="1"/>
  <c r="R344" i="1"/>
  <c r="T344" i="1" s="1"/>
  <c r="V352" i="1"/>
  <c r="L355" i="1"/>
  <c r="M355" i="1" s="1"/>
  <c r="R378" i="1"/>
  <c r="T378" i="1" s="1"/>
  <c r="L383" i="1"/>
  <c r="R398" i="1"/>
  <c r="V399" i="1"/>
  <c r="R404" i="1"/>
  <c r="V404" i="1" s="1"/>
  <c r="R405" i="1"/>
  <c r="T406" i="1"/>
  <c r="R411" i="1"/>
  <c r="V412" i="1"/>
  <c r="R418" i="1"/>
  <c r="R425" i="1"/>
  <c r="L443" i="1"/>
  <c r="M443" i="1" s="1"/>
  <c r="R446" i="1"/>
  <c r="V446" i="1" s="1"/>
  <c r="R451" i="1"/>
  <c r="L466" i="1"/>
  <c r="M466" i="1" s="1"/>
  <c r="R468" i="1"/>
  <c r="L469" i="1"/>
  <c r="M469" i="1" s="1"/>
  <c r="M489" i="1"/>
  <c r="M492" i="1"/>
  <c r="L493" i="1"/>
  <c r="M493" i="1" s="1"/>
  <c r="L496" i="1"/>
  <c r="M496" i="1" s="1"/>
  <c r="L505" i="1"/>
  <c r="M505" i="1" s="1"/>
  <c r="R508" i="1"/>
  <c r="R516" i="1"/>
  <c r="L519" i="1"/>
  <c r="M519" i="1" s="1"/>
  <c r="L529" i="1"/>
  <c r="L547" i="1"/>
  <c r="M547" i="1" s="1"/>
  <c r="R548" i="1"/>
  <c r="L559" i="1"/>
  <c r="L563" i="1"/>
  <c r="M575" i="1"/>
  <c r="R576" i="1"/>
  <c r="V576" i="1" s="1"/>
  <c r="L589" i="1"/>
  <c r="M589" i="1" s="1"/>
  <c r="R590" i="1"/>
  <c r="L607" i="1"/>
  <c r="M607" i="1" s="1"/>
  <c r="R608" i="1"/>
  <c r="T608" i="1" s="1"/>
  <c r="S608" i="1" s="1"/>
  <c r="M624" i="1"/>
  <c r="R628" i="1"/>
  <c r="V632" i="1"/>
  <c r="M637" i="1"/>
  <c r="T638" i="1"/>
  <c r="R644" i="1"/>
  <c r="R646" i="1"/>
  <c r="L655" i="1"/>
  <c r="M655" i="1" s="1"/>
  <c r="L671" i="1"/>
  <c r="M671" i="1" s="1"/>
  <c r="M676" i="1"/>
  <c r="L680" i="1"/>
  <c r="M680" i="1" s="1"/>
  <c r="L684" i="1"/>
  <c r="M684" i="1" s="1"/>
  <c r="M688" i="1"/>
  <c r="L695" i="1"/>
  <c r="M695" i="1" s="1"/>
  <c r="R699" i="1"/>
  <c r="T709" i="1"/>
  <c r="T723" i="1"/>
  <c r="T731" i="1"/>
  <c r="L733" i="1"/>
  <c r="M733" i="1" s="1"/>
  <c r="R734" i="1"/>
  <c r="V740" i="1"/>
  <c r="R746" i="1"/>
  <c r="R767" i="1"/>
  <c r="R768" i="1"/>
  <c r="T768" i="1" s="1"/>
  <c r="M783" i="1"/>
  <c r="T785" i="1"/>
  <c r="L796" i="1"/>
  <c r="M796" i="1" s="1"/>
  <c r="T797" i="1"/>
  <c r="L800" i="1"/>
  <c r="L807" i="1"/>
  <c r="L812" i="1"/>
  <c r="M812" i="1"/>
  <c r="M829" i="1"/>
  <c r="L829" i="1"/>
  <c r="L850" i="1"/>
  <c r="L860" i="1"/>
  <c r="M910" i="1"/>
  <c r="L910" i="1"/>
  <c r="R512" i="1"/>
  <c r="V512" i="1" s="1"/>
  <c r="R517" i="1"/>
  <c r="T517" i="1" s="1"/>
  <c r="R544" i="1"/>
  <c r="T544" i="1" s="1"/>
  <c r="R549" i="1"/>
  <c r="T549" i="1" s="1"/>
  <c r="R572" i="1"/>
  <c r="R573" i="1"/>
  <c r="R595" i="1"/>
  <c r="T613" i="1"/>
  <c r="T625" i="1"/>
  <c r="R632" i="1"/>
  <c r="V639" i="1"/>
  <c r="T645" i="1"/>
  <c r="V649" i="1"/>
  <c r="R653" i="1"/>
  <c r="T653" i="1" s="1"/>
  <c r="T661" i="1"/>
  <c r="R668" i="1"/>
  <c r="R673" i="1"/>
  <c r="T705" i="1"/>
  <c r="M716" i="1"/>
  <c r="T717" i="1"/>
  <c r="M730" i="1"/>
  <c r="L864" i="1"/>
  <c r="M864" i="1"/>
  <c r="R366" i="1"/>
  <c r="V367" i="1"/>
  <c r="R372" i="1"/>
  <c r="V372" i="1" s="1"/>
  <c r="R373" i="1"/>
  <c r="T374" i="1"/>
  <c r="R379" i="1"/>
  <c r="V380" i="1"/>
  <c r="R386" i="1"/>
  <c r="R393" i="1"/>
  <c r="L411" i="1"/>
  <c r="M411" i="1" s="1"/>
  <c r="R414" i="1"/>
  <c r="V414" i="1" s="1"/>
  <c r="R419" i="1"/>
  <c r="L431" i="1"/>
  <c r="R433" i="1"/>
  <c r="V434" i="1"/>
  <c r="R440" i="1"/>
  <c r="T440" i="1" s="1"/>
  <c r="V448" i="1"/>
  <c r="L451" i="1"/>
  <c r="M451" i="1" s="1"/>
  <c r="L456" i="1"/>
  <c r="M456" i="1" s="1"/>
  <c r="R460" i="1"/>
  <c r="L474" i="1"/>
  <c r="M474" i="1" s="1"/>
  <c r="L481" i="1"/>
  <c r="M481" i="1" s="1"/>
  <c r="L486" i="1"/>
  <c r="M486" i="1" s="1"/>
  <c r="L490" i="1"/>
  <c r="M490" i="1" s="1"/>
  <c r="L511" i="1"/>
  <c r="R513" i="1"/>
  <c r="M516" i="1"/>
  <c r="L521" i="1"/>
  <c r="L525" i="1"/>
  <c r="L535" i="1"/>
  <c r="M535" i="1" s="1"/>
  <c r="T536" i="1"/>
  <c r="M539" i="1"/>
  <c r="L543" i="1"/>
  <c r="M548" i="1"/>
  <c r="L552" i="1"/>
  <c r="L560" i="1"/>
  <c r="M560" i="1" s="1"/>
  <c r="V561" i="1"/>
  <c r="M568" i="1"/>
  <c r="M571" i="1"/>
  <c r="L576" i="1"/>
  <c r="M576" i="1" s="1"/>
  <c r="M579" i="1"/>
  <c r="R580" i="1"/>
  <c r="L587" i="1"/>
  <c r="M587" i="1" s="1"/>
  <c r="L599" i="1"/>
  <c r="M599" i="1" s="1"/>
  <c r="R600" i="1"/>
  <c r="T600" i="1" s="1"/>
  <c r="L603" i="1"/>
  <c r="M603" i="1" s="1"/>
  <c r="R604" i="1"/>
  <c r="T605" i="1"/>
  <c r="M612" i="1"/>
  <c r="L616" i="1"/>
  <c r="L621" i="1"/>
  <c r="T622" i="1"/>
  <c r="M628" i="1"/>
  <c r="T629" i="1"/>
  <c r="M631" i="1"/>
  <c r="L634" i="1"/>
  <c r="M634" i="1" s="1"/>
  <c r="L641" i="1"/>
  <c r="M641" i="1" s="1"/>
  <c r="L648" i="1"/>
  <c r="M648" i="1" s="1"/>
  <c r="L660" i="1"/>
  <c r="M660" i="1" s="1"/>
  <c r="L664" i="1"/>
  <c r="M664" i="1" s="1"/>
  <c r="L677" i="1"/>
  <c r="T679" i="1"/>
  <c r="T682" i="1"/>
  <c r="L692" i="1"/>
  <c r="M692" i="1" s="1"/>
  <c r="L693" i="1"/>
  <c r="M693" i="1" s="1"/>
  <c r="V694" i="1"/>
  <c r="T698" i="1"/>
  <c r="L708" i="1"/>
  <c r="M708" i="1" s="1"/>
  <c r="L712" i="1"/>
  <c r="M712" i="1" s="1"/>
  <c r="L716" i="1"/>
  <c r="R728" i="1"/>
  <c r="T728" i="1" s="1"/>
  <c r="L730" i="1"/>
  <c r="L734" i="1"/>
  <c r="M734" i="1" s="1"/>
  <c r="M739" i="1"/>
  <c r="R744" i="1"/>
  <c r="T744" i="1" s="1"/>
  <c r="L746" i="1"/>
  <c r="M746" i="1" s="1"/>
  <c r="R748" i="1"/>
  <c r="T748" i="1" s="1"/>
  <c r="S748" i="1" s="1"/>
  <c r="V749" i="1"/>
  <c r="R752" i="1"/>
  <c r="V752" i="1" s="1"/>
  <c r="L754" i="1"/>
  <c r="M754" i="1" s="1"/>
  <c r="T764" i="1"/>
  <c r="T782" i="1"/>
  <c r="T786" i="1"/>
  <c r="L788" i="1"/>
  <c r="M788" i="1" s="1"/>
  <c r="L797" i="1"/>
  <c r="L804" i="1"/>
  <c r="L809" i="1"/>
  <c r="M809" i="1"/>
  <c r="L814" i="1"/>
  <c r="L824" i="1"/>
  <c r="T533" i="1"/>
  <c r="T588" i="1"/>
  <c r="S588" i="1" s="1"/>
  <c r="T597" i="1"/>
  <c r="R609" i="1"/>
  <c r="T618" i="1"/>
  <c r="R642" i="1"/>
  <c r="V687" i="1"/>
  <c r="R694" i="1"/>
  <c r="R698" i="1"/>
  <c r="R710" i="1"/>
  <c r="R713" i="1"/>
  <c r="T729" i="1"/>
  <c r="R732" i="1"/>
  <c r="R736" i="1"/>
  <c r="T736" i="1" s="1"/>
  <c r="R741" i="1"/>
  <c r="R749" i="1"/>
  <c r="R756" i="1"/>
  <c r="T756" i="1" s="1"/>
  <c r="S756" i="1" s="1"/>
  <c r="T760" i="1"/>
  <c r="R763" i="1"/>
  <c r="R764" i="1"/>
  <c r="T765" i="1"/>
  <c r="L767" i="1"/>
  <c r="M767" i="1" s="1"/>
  <c r="V770" i="1"/>
  <c r="R778" i="1"/>
  <c r="T778" i="1" s="1"/>
  <c r="L785" i="1"/>
  <c r="M785" i="1" s="1"/>
  <c r="L789" i="1"/>
  <c r="M789" i="1" s="1"/>
  <c r="M794" i="1"/>
  <c r="T795" i="1"/>
  <c r="T801" i="1"/>
  <c r="L826" i="1"/>
  <c r="L830" i="1"/>
  <c r="L835" i="1"/>
  <c r="L839" i="1"/>
  <c r="L843" i="1"/>
  <c r="L847" i="1"/>
  <c r="M851" i="1"/>
  <c r="L851" i="1"/>
  <c r="L853" i="1"/>
  <c r="M857" i="1"/>
  <c r="L857" i="1"/>
  <c r="L866" i="1"/>
  <c r="L870" i="1"/>
  <c r="L874" i="1"/>
  <c r="R751" i="1"/>
  <c r="T751" i="1" s="1"/>
  <c r="L759" i="1"/>
  <c r="M759" i="1" s="1"/>
  <c r="R765" i="1"/>
  <c r="V769" i="1"/>
  <c r="R774" i="1"/>
  <c r="T774" i="1" s="1"/>
  <c r="R792" i="1"/>
  <c r="T799" i="1"/>
  <c r="T805" i="1"/>
  <c r="T838" i="1"/>
  <c r="T846" i="1"/>
  <c r="T849" i="1"/>
  <c r="T869" i="1"/>
  <c r="T877" i="1"/>
  <c r="T880" i="1"/>
  <c r="T883" i="1"/>
  <c r="T886" i="1"/>
  <c r="T894" i="1"/>
  <c r="T902" i="1"/>
  <c r="T906" i="1"/>
  <c r="L911" i="1"/>
  <c r="T915" i="1"/>
  <c r="V919" i="1"/>
  <c r="L923" i="1"/>
  <c r="L925" i="1"/>
  <c r="L931" i="1"/>
  <c r="L933" i="1"/>
  <c r="L939" i="1"/>
  <c r="L941" i="1"/>
  <c r="L943" i="1"/>
  <c r="L947" i="1"/>
  <c r="L949" i="1"/>
  <c r="L951" i="1"/>
  <c r="L955" i="1"/>
  <c r="L959" i="1"/>
  <c r="L961" i="1"/>
  <c r="L969" i="1"/>
  <c r="T982" i="1"/>
  <c r="T990" i="1"/>
  <c r="T996" i="1"/>
  <c r="L1006" i="1"/>
  <c r="T1012" i="1"/>
  <c r="V1016" i="1"/>
  <c r="T1020" i="1"/>
  <c r="L1022" i="1"/>
  <c r="T1024" i="1"/>
  <c r="L1026" i="1"/>
  <c r="L1030" i="1"/>
  <c r="T1032" i="1"/>
  <c r="T1044" i="1"/>
  <c r="T1056" i="1"/>
  <c r="L1062" i="1"/>
  <c r="L1064" i="1"/>
  <c r="M1064" i="1"/>
  <c r="T1067" i="1"/>
  <c r="M1071" i="1"/>
  <c r="T1084" i="1"/>
  <c r="L1099" i="1"/>
  <c r="L1101" i="1"/>
  <c r="T1108" i="1"/>
  <c r="L1114" i="1"/>
  <c r="L1120" i="1"/>
  <c r="M1120" i="1"/>
  <c r="V1127" i="1"/>
  <c r="L1131" i="1"/>
  <c r="M1131" i="1"/>
  <c r="T1140" i="1"/>
  <c r="T1144" i="1"/>
  <c r="L1159" i="1"/>
  <c r="L1163" i="1"/>
  <c r="M1163" i="1"/>
  <c r="L1174" i="1"/>
  <c r="M1174" i="1"/>
  <c r="L1191" i="1"/>
  <c r="M1191" i="1"/>
  <c r="T1196" i="1"/>
  <c r="L1204" i="1"/>
  <c r="L1208" i="1"/>
  <c r="M1208" i="1"/>
  <c r="T1213" i="1"/>
  <c r="L1238" i="1"/>
  <c r="M1238" i="1"/>
  <c r="L1264" i="1"/>
  <c r="L1266" i="1"/>
  <c r="V1279" i="1"/>
  <c r="L1287" i="1"/>
  <c r="M1287" i="1"/>
  <c r="T1296" i="1"/>
  <c r="T1325" i="1"/>
  <c r="V1327" i="1"/>
  <c r="L1342" i="1"/>
  <c r="L1073" i="1"/>
  <c r="M1073" i="1"/>
  <c r="L1088" i="1"/>
  <c r="M1088" i="1"/>
  <c r="T1091" i="1"/>
  <c r="L1103" i="1"/>
  <c r="M1103" i="1"/>
  <c r="T1132" i="1"/>
  <c r="T1164" i="1"/>
  <c r="T1168" i="1"/>
  <c r="V1183" i="1"/>
  <c r="L1251" i="1"/>
  <c r="M1251" i="1"/>
  <c r="L1283" i="1"/>
  <c r="M1283" i="1"/>
  <c r="V1301" i="1"/>
  <c r="T1312" i="1"/>
  <c r="L1331" i="1"/>
  <c r="M1331" i="1"/>
  <c r="L1471" i="1"/>
  <c r="M1471" i="1"/>
  <c r="L1097" i="1"/>
  <c r="M1097" i="1"/>
  <c r="L1112" i="1"/>
  <c r="M1112" i="1"/>
  <c r="L1125" i="1"/>
  <c r="M1125" i="1"/>
  <c r="L1155" i="1"/>
  <c r="M1155" i="1"/>
  <c r="L1166" i="1"/>
  <c r="M1166" i="1"/>
  <c r="L1200" i="1"/>
  <c r="M1200" i="1"/>
  <c r="L1215" i="1"/>
  <c r="M1215" i="1"/>
  <c r="L1230" i="1"/>
  <c r="M1230" i="1"/>
  <c r="L1247" i="1"/>
  <c r="M1247" i="1"/>
  <c r="L1294" i="1"/>
  <c r="M1294" i="1"/>
  <c r="L1329" i="1"/>
  <c r="M1329" i="1"/>
  <c r="L1375" i="1"/>
  <c r="M1375" i="1"/>
  <c r="L1457" i="1"/>
  <c r="M1457" i="1"/>
  <c r="M1469" i="1"/>
  <c r="L1492" i="1"/>
  <c r="M1492" i="1"/>
  <c r="T837" i="1"/>
  <c r="T845" i="1"/>
  <c r="T868" i="1"/>
  <c r="T876" i="1"/>
  <c r="T879" i="1"/>
  <c r="T885" i="1"/>
  <c r="T888" i="1"/>
  <c r="T912" i="1"/>
  <c r="T918" i="1"/>
  <c r="V922" i="1"/>
  <c r="T924" i="1"/>
  <c r="V938" i="1"/>
  <c r="L942" i="1"/>
  <c r="T944" i="1"/>
  <c r="V946" i="1"/>
  <c r="T948" i="1"/>
  <c r="L958" i="1"/>
  <c r="L962" i="1"/>
  <c r="L966" i="1"/>
  <c r="T968" i="1"/>
  <c r="L970" i="1"/>
  <c r="M974" i="1"/>
  <c r="L976" i="1"/>
  <c r="M978" i="1"/>
  <c r="L984" i="1"/>
  <c r="M986" i="1"/>
  <c r="M992" i="1"/>
  <c r="M1000" i="1"/>
  <c r="V1015" i="1"/>
  <c r="L1027" i="1"/>
  <c r="V1029" i="1"/>
  <c r="V1031" i="1"/>
  <c r="M1040" i="1"/>
  <c r="L1042" i="1"/>
  <c r="M1048" i="1"/>
  <c r="T1061" i="1"/>
  <c r="L1065" i="1"/>
  <c r="M1065" i="1"/>
  <c r="L1078" i="1"/>
  <c r="M1091" i="1"/>
  <c r="L1115" i="1"/>
  <c r="L1117" i="1"/>
  <c r="L1119" i="1"/>
  <c r="L1123" i="1"/>
  <c r="M1123" i="1"/>
  <c r="L1136" i="1"/>
  <c r="M1136" i="1"/>
  <c r="L1211" i="1"/>
  <c r="M1211" i="1"/>
  <c r="L1273" i="1"/>
  <c r="M1273" i="1"/>
  <c r="L1323" i="1"/>
  <c r="M1323" i="1"/>
  <c r="L775" i="1"/>
  <c r="T790" i="1"/>
  <c r="T810" i="1"/>
  <c r="T813" i="1"/>
  <c r="T819" i="1"/>
  <c r="T828" i="1"/>
  <c r="T831" i="1"/>
  <c r="T834" i="1"/>
  <c r="T842" i="1"/>
  <c r="T856" i="1"/>
  <c r="T859" i="1"/>
  <c r="T862" i="1"/>
  <c r="T865" i="1"/>
  <c r="T873" i="1"/>
  <c r="T891" i="1"/>
  <c r="T893" i="1"/>
  <c r="T895" i="1"/>
  <c r="T897" i="1"/>
  <c r="T901" i="1"/>
  <c r="T903" i="1"/>
  <c r="T905" i="1"/>
  <c r="T907" i="1"/>
  <c r="T909" i="1"/>
  <c r="L918" i="1"/>
  <c r="V920" i="1"/>
  <c r="L922" i="1"/>
  <c r="L926" i="1"/>
  <c r="L928" i="1"/>
  <c r="L930" i="1"/>
  <c r="L936" i="1"/>
  <c r="L938" i="1"/>
  <c r="M942" i="1"/>
  <c r="L944" i="1"/>
  <c r="L946" i="1"/>
  <c r="L950" i="1"/>
  <c r="T952" i="1"/>
  <c r="L954" i="1"/>
  <c r="M958" i="1"/>
  <c r="L960" i="1"/>
  <c r="M962" i="1"/>
  <c r="L968" i="1"/>
  <c r="M970" i="1"/>
  <c r="M976" i="1"/>
  <c r="M984" i="1"/>
  <c r="V989" i="1"/>
  <c r="V997" i="1"/>
  <c r="V999" i="1"/>
  <c r="T1003" i="1"/>
  <c r="V1007" i="1"/>
  <c r="V1013" i="1"/>
  <c r="T1019" i="1"/>
  <c r="V1023" i="1"/>
  <c r="M1027" i="1"/>
  <c r="L1029" i="1"/>
  <c r="L1031" i="1"/>
  <c r="L1035" i="1"/>
  <c r="V1037" i="1"/>
  <c r="T1045" i="1"/>
  <c r="V1047" i="1"/>
  <c r="L1059" i="1"/>
  <c r="L1061" i="1"/>
  <c r="L1072" i="1"/>
  <c r="L1074" i="1"/>
  <c r="L1080" i="1"/>
  <c r="M1080" i="1"/>
  <c r="T1085" i="1"/>
  <c r="L1089" i="1"/>
  <c r="M1089" i="1"/>
  <c r="V1096" i="1"/>
  <c r="L1102" i="1"/>
  <c r="L1104" i="1"/>
  <c r="M1104" i="1"/>
  <c r="V1109" i="1"/>
  <c r="V1111" i="1"/>
  <c r="M1115" i="1"/>
  <c r="M1117" i="1"/>
  <c r="M1119" i="1"/>
  <c r="T1124" i="1"/>
  <c r="T1128" i="1"/>
  <c r="L1158" i="1"/>
  <c r="T1171" i="1"/>
  <c r="T1197" i="1"/>
  <c r="V1199" i="1"/>
  <c r="M1207" i="1"/>
  <c r="T1212" i="1"/>
  <c r="T1214" i="1"/>
  <c r="L1222" i="1"/>
  <c r="M1222" i="1"/>
  <c r="T1246" i="1"/>
  <c r="L1252" i="1"/>
  <c r="L1256" i="1"/>
  <c r="M1256" i="1"/>
  <c r="M1263" i="1"/>
  <c r="M1267" i="1"/>
  <c r="L1284" i="1"/>
  <c r="M1286" i="1"/>
  <c r="L1321" i="1"/>
  <c r="M1321" i="1"/>
  <c r="T1324" i="1"/>
  <c r="V1328" i="1"/>
  <c r="L1343" i="1"/>
  <c r="M1343" i="1"/>
  <c r="L1063" i="1"/>
  <c r="M1063" i="1"/>
  <c r="L1113" i="1"/>
  <c r="M1113" i="1"/>
  <c r="L1126" i="1"/>
  <c r="M1126" i="1"/>
  <c r="V1133" i="1"/>
  <c r="V1135" i="1"/>
  <c r="L1143" i="1"/>
  <c r="M1143" i="1"/>
  <c r="L1160" i="1"/>
  <c r="M1160" i="1"/>
  <c r="V1167" i="1"/>
  <c r="L1203" i="1"/>
  <c r="M1203" i="1"/>
  <c r="T1216" i="1"/>
  <c r="V1231" i="1"/>
  <c r="L1265" i="1"/>
  <c r="M1265" i="1"/>
  <c r="V1295" i="1"/>
  <c r="T1302" i="1"/>
  <c r="L1319" i="1"/>
  <c r="M1319" i="1"/>
  <c r="L1350" i="1"/>
  <c r="M1350" i="1"/>
  <c r="L1464" i="1"/>
  <c r="M1464" i="1"/>
  <c r="L1478" i="1"/>
  <c r="M1478" i="1"/>
  <c r="L1057" i="1"/>
  <c r="M1057" i="1"/>
  <c r="L1087" i="1"/>
  <c r="M1087" i="1"/>
  <c r="L1141" i="1"/>
  <c r="M1141" i="1"/>
  <c r="L1182" i="1"/>
  <c r="M1182" i="1"/>
  <c r="L1280" i="1"/>
  <c r="M1280" i="1"/>
  <c r="T815" i="1"/>
  <c r="T818" i="1"/>
  <c r="T821" i="1"/>
  <c r="T824" i="1"/>
  <c r="T827" i="1"/>
  <c r="T830" i="1"/>
  <c r="T833" i="1"/>
  <c r="T841" i="1"/>
  <c r="T852" i="1"/>
  <c r="T855" i="1"/>
  <c r="T858" i="1"/>
  <c r="T861" i="1"/>
  <c r="T872" i="1"/>
  <c r="T925" i="1"/>
  <c r="V927" i="1"/>
  <c r="T931" i="1"/>
  <c r="L935" i="1"/>
  <c r="V943" i="1"/>
  <c r="T949" i="1"/>
  <c r="V951" i="1"/>
  <c r="T955" i="1"/>
  <c r="V959" i="1"/>
  <c r="L963" i="1"/>
  <c r="L965" i="1"/>
  <c r="L967" i="1"/>
  <c r="L971" i="1"/>
  <c r="L975" i="1"/>
  <c r="L977" i="1"/>
  <c r="M979" i="1"/>
  <c r="M981" i="1"/>
  <c r="M983" i="1"/>
  <c r="L985" i="1"/>
  <c r="M987" i="1"/>
  <c r="M991" i="1"/>
  <c r="T998" i="1"/>
  <c r="T1006" i="1"/>
  <c r="T1014" i="1"/>
  <c r="T1022" i="1"/>
  <c r="T1036" i="1"/>
  <c r="M1039" i="1"/>
  <c r="L1041" i="1"/>
  <c r="M1043" i="1"/>
  <c r="V1046" i="1"/>
  <c r="M1049" i="1"/>
  <c r="T1052" i="1"/>
  <c r="V1054" i="1"/>
  <c r="V1062" i="1"/>
  <c r="L1075" i="1"/>
  <c r="L1077" i="1"/>
  <c r="L1079" i="1"/>
  <c r="L1083" i="1"/>
  <c r="M1083" i="1"/>
  <c r="L1090" i="1"/>
  <c r="L1107" i="1"/>
  <c r="M1107" i="1"/>
  <c r="L1118" i="1"/>
  <c r="L1133" i="1"/>
  <c r="M1135" i="1"/>
  <c r="L1150" i="1"/>
  <c r="M1150" i="1"/>
  <c r="L1165" i="1"/>
  <c r="M1165" i="1"/>
  <c r="M1169" i="1"/>
  <c r="M1184" i="1"/>
  <c r="L1195" i="1"/>
  <c r="M1195" i="1"/>
  <c r="L1206" i="1"/>
  <c r="M1233" i="1"/>
  <c r="L1255" i="1"/>
  <c r="L1257" i="1"/>
  <c r="M1257" i="1"/>
  <c r="L1268" i="1"/>
  <c r="L1335" i="1"/>
  <c r="M1335" i="1"/>
  <c r="L1383" i="1"/>
  <c r="M1383" i="1"/>
  <c r="L1485" i="1"/>
  <c r="M1485" i="1"/>
  <c r="T1060" i="1"/>
  <c r="T1068" i="1"/>
  <c r="T1076" i="1"/>
  <c r="V1078" i="1"/>
  <c r="L1081" i="1"/>
  <c r="T1092" i="1"/>
  <c r="T1100" i="1"/>
  <c r="L1105" i="1"/>
  <c r="T1116" i="1"/>
  <c r="T1118" i="1"/>
  <c r="L1121" i="1"/>
  <c r="L1127" i="1"/>
  <c r="L1129" i="1"/>
  <c r="T1134" i="1"/>
  <c r="L1137" i="1"/>
  <c r="L1147" i="1"/>
  <c r="L1151" i="1"/>
  <c r="L1153" i="1"/>
  <c r="V1158" i="1"/>
  <c r="L1161" i="1"/>
  <c r="L1167" i="1"/>
  <c r="L1171" i="1"/>
  <c r="L1175" i="1"/>
  <c r="L1179" i="1"/>
  <c r="L1183" i="1"/>
  <c r="L1187" i="1"/>
  <c r="L1193" i="1"/>
  <c r="L1201" i="1"/>
  <c r="T1206" i="1"/>
  <c r="L1209" i="1"/>
  <c r="L1219" i="1"/>
  <c r="L1223" i="1"/>
  <c r="L1227" i="1"/>
  <c r="L1231" i="1"/>
  <c r="L1235" i="1"/>
  <c r="L1239" i="1"/>
  <c r="L1243" i="1"/>
  <c r="L1249" i="1"/>
  <c r="V1254" i="1"/>
  <c r="T1260" i="1"/>
  <c r="T1268" i="1"/>
  <c r="T1276" i="1"/>
  <c r="T1278" i="1"/>
  <c r="L1281" i="1"/>
  <c r="L1291" i="1"/>
  <c r="L1295" i="1"/>
  <c r="V1303" i="1"/>
  <c r="L1311" i="1"/>
  <c r="L1313" i="1"/>
  <c r="L1315" i="1"/>
  <c r="V1326" i="1"/>
  <c r="V1334" i="1"/>
  <c r="V1342" i="1"/>
  <c r="L1353" i="1"/>
  <c r="L1355" i="1"/>
  <c r="L1359" i="1"/>
  <c r="L1361" i="1"/>
  <c r="L1363" i="1"/>
  <c r="T1374" i="1"/>
  <c r="T1382" i="1"/>
  <c r="V1403" i="1"/>
  <c r="T1408" i="1"/>
  <c r="T1430" i="1"/>
  <c r="T1440" i="1"/>
  <c r="L1460" i="1"/>
  <c r="L1467" i="1"/>
  <c r="V1469" i="1"/>
  <c r="L1474" i="1"/>
  <c r="V1476" i="1"/>
  <c r="L1481" i="1"/>
  <c r="L1488" i="1"/>
  <c r="T1490" i="1"/>
  <c r="L1495" i="1"/>
  <c r="M1501" i="1"/>
  <c r="L1503" i="1"/>
  <c r="M1520" i="1"/>
  <c r="L1530" i="1"/>
  <c r="T1532" i="1"/>
  <c r="M1541" i="1"/>
  <c r="L1543" i="1"/>
  <c r="L1559" i="1"/>
  <c r="L1567" i="1"/>
  <c r="L1571" i="1"/>
  <c r="M1577" i="1"/>
  <c r="M1581" i="1"/>
  <c r="T1584" i="1"/>
  <c r="M1588" i="1"/>
  <c r="L1588" i="1"/>
  <c r="T1616" i="1"/>
  <c r="T1622" i="1"/>
  <c r="L1644" i="1"/>
  <c r="L1648" i="1"/>
  <c r="L1650" i="1"/>
  <c r="L1657" i="1"/>
  <c r="T1664" i="1"/>
  <c r="T1666" i="1"/>
  <c r="L1671" i="1"/>
  <c r="L1673" i="1"/>
  <c r="M1673" i="1"/>
  <c r="M1677" i="1"/>
  <c r="L1694" i="1"/>
  <c r="L1704" i="1"/>
  <c r="M1704" i="1"/>
  <c r="L1708" i="1"/>
  <c r="V1728" i="1"/>
  <c r="V1736" i="1"/>
  <c r="V1752" i="1"/>
  <c r="V1760" i="1"/>
  <c r="V1768" i="1"/>
  <c r="M1775" i="1"/>
  <c r="L1789" i="1"/>
  <c r="T1791" i="1"/>
  <c r="T1796" i="1"/>
  <c r="M1799" i="1"/>
  <c r="L1799" i="1"/>
  <c r="M1804" i="1"/>
  <c r="L1821" i="1"/>
  <c r="L1828" i="1"/>
  <c r="T1832" i="1"/>
  <c r="L1837" i="1"/>
  <c r="L1844" i="1"/>
  <c r="L1853" i="1"/>
  <c r="L1681" i="1"/>
  <c r="M1681" i="1"/>
  <c r="L1696" i="1"/>
  <c r="M1696" i="1"/>
  <c r="L1710" i="1"/>
  <c r="M1710" i="1"/>
  <c r="L1777" i="1"/>
  <c r="M1777" i="1"/>
  <c r="M1811" i="1"/>
  <c r="L1811" i="1"/>
  <c r="M1584" i="1"/>
  <c r="L1584" i="1"/>
  <c r="M1791" i="1"/>
  <c r="L1791" i="1"/>
  <c r="M1823" i="1"/>
  <c r="L1823" i="1"/>
  <c r="L1332" i="1"/>
  <c r="L1336" i="1"/>
  <c r="L1338" i="1"/>
  <c r="L1340" i="1"/>
  <c r="L1344" i="1"/>
  <c r="L1346" i="1"/>
  <c r="L1348" i="1"/>
  <c r="L1358" i="1"/>
  <c r="T1360" i="1"/>
  <c r="L1370" i="1"/>
  <c r="L1372" i="1"/>
  <c r="L1376" i="1"/>
  <c r="L1378" i="1"/>
  <c r="L1380" i="1"/>
  <c r="L1384" i="1"/>
  <c r="T1389" i="1"/>
  <c r="V1394" i="1"/>
  <c r="T1404" i="1"/>
  <c r="V1421" i="1"/>
  <c r="T1436" i="1"/>
  <c r="T1453" i="1"/>
  <c r="L1459" i="1"/>
  <c r="V1473" i="1"/>
  <c r="L1480" i="1"/>
  <c r="L1487" i="1"/>
  <c r="L1494" i="1"/>
  <c r="L1502" i="1"/>
  <c r="L1508" i="1"/>
  <c r="L1519" i="1"/>
  <c r="L1525" i="1"/>
  <c r="T1531" i="1"/>
  <c r="M1534" i="1"/>
  <c r="L1536" i="1"/>
  <c r="L1538" i="1"/>
  <c r="L1542" i="1"/>
  <c r="L1548" i="1"/>
  <c r="L1550" i="1"/>
  <c r="T1552" i="1"/>
  <c r="L1558" i="1"/>
  <c r="L1566" i="1"/>
  <c r="T1570" i="1"/>
  <c r="T1574" i="1"/>
  <c r="L1582" i="1"/>
  <c r="L1604" i="1"/>
  <c r="L1606" i="1"/>
  <c r="L1608" i="1"/>
  <c r="T1621" i="1"/>
  <c r="T1623" i="1"/>
  <c r="L1629" i="1"/>
  <c r="L1649" i="1"/>
  <c r="L1653" i="1"/>
  <c r="L1662" i="1"/>
  <c r="L1670" i="1"/>
  <c r="T1678" i="1"/>
  <c r="V1680" i="1"/>
  <c r="M1689" i="1"/>
  <c r="L1691" i="1"/>
  <c r="M1691" i="1"/>
  <c r="V1695" i="1"/>
  <c r="M1701" i="1"/>
  <c r="V1709" i="1"/>
  <c r="T1721" i="1"/>
  <c r="M1781" i="1"/>
  <c r="L1788" i="1"/>
  <c r="L1793" i="1"/>
  <c r="T1800" i="1"/>
  <c r="M1803" i="1"/>
  <c r="L1803" i="1"/>
  <c r="M1813" i="1"/>
  <c r="L1820" i="1"/>
  <c r="M1825" i="1"/>
  <c r="T1053" i="1"/>
  <c r="V1055" i="1"/>
  <c r="T1069" i="1"/>
  <c r="V1071" i="1"/>
  <c r="L1082" i="1"/>
  <c r="T1093" i="1"/>
  <c r="V1095" i="1"/>
  <c r="L1106" i="1"/>
  <c r="L1122" i="1"/>
  <c r="L1128" i="1"/>
  <c r="L1130" i="1"/>
  <c r="L1144" i="1"/>
  <c r="L1152" i="1"/>
  <c r="L1154" i="1"/>
  <c r="L1162" i="1"/>
  <c r="L1168" i="1"/>
  <c r="V1176" i="1"/>
  <c r="L1180" i="1"/>
  <c r="V1184" i="1"/>
  <c r="L1188" i="1"/>
  <c r="L1192" i="1"/>
  <c r="L1194" i="1"/>
  <c r="L1202" i="1"/>
  <c r="L1210" i="1"/>
  <c r="L1216" i="1"/>
  <c r="L1220" i="1"/>
  <c r="V1224" i="1"/>
  <c r="L1228" i="1"/>
  <c r="L1236" i="1"/>
  <c r="L1244" i="1"/>
  <c r="L1248" i="1"/>
  <c r="L1250" i="1"/>
  <c r="V1261" i="1"/>
  <c r="V1263" i="1"/>
  <c r="T1269" i="1"/>
  <c r="V1271" i="1"/>
  <c r="L1282" i="1"/>
  <c r="L1288" i="1"/>
  <c r="L1292" i="1"/>
  <c r="L1302" i="1"/>
  <c r="L1314" i="1"/>
  <c r="L1316" i="1"/>
  <c r="L1320" i="1"/>
  <c r="L1352" i="1"/>
  <c r="L1354" i="1"/>
  <c r="L1356" i="1"/>
  <c r="M1358" i="1"/>
  <c r="L1362" i="1"/>
  <c r="L1364" i="1"/>
  <c r="L1368" i="1"/>
  <c r="T1392" i="1"/>
  <c r="V1409" i="1"/>
  <c r="V1414" i="1"/>
  <c r="T1424" i="1"/>
  <c r="T1441" i="1"/>
  <c r="T1446" i="1"/>
  <c r="T1456" i="1"/>
  <c r="M1459" i="1"/>
  <c r="L1461" i="1"/>
  <c r="L1466" i="1"/>
  <c r="L1473" i="1"/>
  <c r="L1475" i="1"/>
  <c r="V1477" i="1"/>
  <c r="M1480" i="1"/>
  <c r="V1482" i="1"/>
  <c r="M1487" i="1"/>
  <c r="M1494" i="1"/>
  <c r="V1499" i="1"/>
  <c r="M1502" i="1"/>
  <c r="L1506" i="1"/>
  <c r="L1510" i="1"/>
  <c r="T1512" i="1"/>
  <c r="T1516" i="1"/>
  <c r="L1527" i="1"/>
  <c r="M1542" i="1"/>
  <c r="M1550" i="1"/>
  <c r="M1558" i="1"/>
  <c r="L1560" i="1"/>
  <c r="M1566" i="1"/>
  <c r="L1578" i="1"/>
  <c r="M1582" i="1"/>
  <c r="L1593" i="1"/>
  <c r="V1595" i="1"/>
  <c r="T1597" i="1"/>
  <c r="T1599" i="1"/>
  <c r="T1601" i="1"/>
  <c r="T1615" i="1"/>
  <c r="V1617" i="1"/>
  <c r="T1619" i="1"/>
  <c r="L1621" i="1"/>
  <c r="M1629" i="1"/>
  <c r="T1637" i="1"/>
  <c r="L1641" i="1"/>
  <c r="L1645" i="1"/>
  <c r="M1649" i="1"/>
  <c r="L1658" i="1"/>
  <c r="T1663" i="1"/>
  <c r="M1670" i="1"/>
  <c r="L1672" i="1"/>
  <c r="L1678" i="1"/>
  <c r="M1693" i="1"/>
  <c r="T1697" i="1"/>
  <c r="L1703" i="1"/>
  <c r="M1707" i="1"/>
  <c r="L1709" i="1"/>
  <c r="T1780" i="1"/>
  <c r="M1783" i="1"/>
  <c r="L1783" i="1"/>
  <c r="M1793" i="1"/>
  <c r="L1805" i="1"/>
  <c r="T1812" i="1"/>
  <c r="M1815" i="1"/>
  <c r="L1815" i="1"/>
  <c r="L1829" i="1"/>
  <c r="L1836" i="1"/>
  <c r="L1845" i="1"/>
  <c r="T1605" i="1"/>
  <c r="T1654" i="1"/>
  <c r="M1656" i="1"/>
  <c r="L1656" i="1"/>
  <c r="M1795" i="1"/>
  <c r="L1795" i="1"/>
  <c r="L1555" i="1"/>
  <c r="M1555" i="1"/>
  <c r="L1611" i="1"/>
  <c r="M1611" i="1"/>
  <c r="L1667" i="1"/>
  <c r="M1667" i="1"/>
  <c r="M1807" i="1"/>
  <c r="L1807" i="1"/>
  <c r="L1840" i="1"/>
  <c r="L1337" i="1"/>
  <c r="L1339" i="1"/>
  <c r="L1345" i="1"/>
  <c r="L1347" i="1"/>
  <c r="L1351" i="1"/>
  <c r="V1359" i="1"/>
  <c r="T1361" i="1"/>
  <c r="V1363" i="1"/>
  <c r="L1367" i="1"/>
  <c r="L1369" i="1"/>
  <c r="L1371" i="1"/>
  <c r="L1377" i="1"/>
  <c r="L1379" i="1"/>
  <c r="L1385" i="1"/>
  <c r="V1388" i="1"/>
  <c r="V1410" i="1"/>
  <c r="V1415" i="1"/>
  <c r="V1420" i="1"/>
  <c r="T1442" i="1"/>
  <c r="T1447" i="1"/>
  <c r="V1452" i="1"/>
  <c r="L1458" i="1"/>
  <c r="V1460" i="1"/>
  <c r="L1465" i="1"/>
  <c r="M1470" i="1"/>
  <c r="L1472" i="1"/>
  <c r="V1474" i="1"/>
  <c r="M1479" i="1"/>
  <c r="T1481" i="1"/>
  <c r="M1484" i="1"/>
  <c r="L1486" i="1"/>
  <c r="V1488" i="1"/>
  <c r="M1493" i="1"/>
  <c r="T1515" i="1"/>
  <c r="M1518" i="1"/>
  <c r="L1522" i="1"/>
  <c r="L1526" i="1"/>
  <c r="T1528" i="1"/>
  <c r="L1535" i="1"/>
  <c r="L1547" i="1"/>
  <c r="L1549" i="1"/>
  <c r="L1579" i="1"/>
  <c r="M1603" i="1"/>
  <c r="L1605" i="1"/>
  <c r="L1652" i="1"/>
  <c r="M1654" i="1"/>
  <c r="L1659" i="1"/>
  <c r="M1669" i="1"/>
  <c r="T1675" i="1"/>
  <c r="V1679" i="1"/>
  <c r="T1694" i="1"/>
  <c r="V1698" i="1"/>
  <c r="L1702" i="1"/>
  <c r="T1717" i="1"/>
  <c r="T1784" i="1"/>
  <c r="M1787" i="1"/>
  <c r="L1787" i="1"/>
  <c r="M1797" i="1"/>
  <c r="L1809" i="1"/>
  <c r="T1811" i="1"/>
  <c r="T1816" i="1"/>
  <c r="M1819" i="1"/>
  <c r="L1819" i="1"/>
  <c r="T1567" i="1"/>
  <c r="T1569" i="1"/>
  <c r="T1590" i="1"/>
  <c r="T1594" i="1"/>
  <c r="T1600" i="1"/>
  <c r="L1617" i="1"/>
  <c r="L1627" i="1"/>
  <c r="L1633" i="1"/>
  <c r="V1635" i="1"/>
  <c r="V1643" i="1"/>
  <c r="L1668" i="1"/>
  <c r="L1675" i="1"/>
  <c r="V1686" i="1"/>
  <c r="T1693" i="1"/>
  <c r="L1705" i="1"/>
  <c r="V1707" i="1"/>
  <c r="L1712" i="1"/>
  <c r="T1779" i="1"/>
  <c r="L1827" i="1"/>
  <c r="L1831" i="1"/>
  <c r="L1835" i="1"/>
  <c r="L1839" i="1"/>
  <c r="L1843" i="1"/>
  <c r="L1847" i="1"/>
  <c r="L1851" i="1"/>
  <c r="L1855" i="1"/>
  <c r="L1859" i="1"/>
  <c r="L1863" i="1"/>
  <c r="L1867" i="1"/>
  <c r="L1871" i="1"/>
  <c r="L1875" i="1"/>
  <c r="L1879" i="1"/>
  <c r="L1883" i="1"/>
  <c r="L1887" i="1"/>
  <c r="L1891" i="1"/>
  <c r="L1895" i="1"/>
  <c r="L1899" i="1"/>
  <c r="L1903" i="1"/>
  <c r="L1907" i="1"/>
  <c r="L1911" i="1"/>
  <c r="M1914" i="1"/>
  <c r="M1917" i="1"/>
  <c r="L1917" i="1"/>
  <c r="T1922" i="1"/>
  <c r="T1925" i="1"/>
  <c r="T1937" i="1"/>
  <c r="M1941" i="1"/>
  <c r="L1941" i="1"/>
  <c r="L1947" i="1"/>
  <c r="L1955" i="1"/>
  <c r="V1980" i="1"/>
  <c r="V1982" i="1"/>
  <c r="V1999" i="1"/>
  <c r="L2007" i="1"/>
  <c r="L2015" i="1"/>
  <c r="V2033" i="1"/>
  <c r="L2043" i="1"/>
  <c r="L2079" i="1"/>
  <c r="V2109" i="1"/>
  <c r="V2122" i="1"/>
  <c r="L2171" i="1"/>
  <c r="T1786" i="1"/>
  <c r="T1794" i="1"/>
  <c r="T1802" i="1"/>
  <c r="T1810" i="1"/>
  <c r="T1818" i="1"/>
  <c r="T1826" i="1"/>
  <c r="T1834" i="1"/>
  <c r="T1842" i="1"/>
  <c r="T1850" i="1"/>
  <c r="T1858" i="1"/>
  <c r="T1866" i="1"/>
  <c r="T1874" i="1"/>
  <c r="T1882" i="1"/>
  <c r="T1890" i="1"/>
  <c r="T1898" i="1"/>
  <c r="T1906" i="1"/>
  <c r="T1946" i="1"/>
  <c r="V1984" i="1"/>
  <c r="V1993" i="1"/>
  <c r="V2006" i="1"/>
  <c r="V2010" i="1"/>
  <c r="V2031" i="1"/>
  <c r="L2039" i="1"/>
  <c r="L2047" i="1"/>
  <c r="V2065" i="1"/>
  <c r="V2082" i="1"/>
  <c r="V2089" i="1"/>
  <c r="M2091" i="1"/>
  <c r="L2091" i="1"/>
  <c r="V2116" i="1"/>
  <c r="L2128" i="1"/>
  <c r="L2130" i="1"/>
  <c r="L2132" i="1"/>
  <c r="M2132" i="1"/>
  <c r="L2144" i="1"/>
  <c r="L2146" i="1"/>
  <c r="L2148" i="1"/>
  <c r="M2148" i="1"/>
  <c r="M1925" i="1"/>
  <c r="L1925" i="1"/>
  <c r="M1937" i="1"/>
  <c r="L1937" i="1"/>
  <c r="M1995" i="1"/>
  <c r="L1995" i="1"/>
  <c r="M1913" i="1"/>
  <c r="L1913" i="1"/>
  <c r="L1930" i="1"/>
  <c r="L1943" i="1"/>
  <c r="M2027" i="1"/>
  <c r="L2027" i="1"/>
  <c r="L2114" i="1"/>
  <c r="M2114" i="1"/>
  <c r="L2155" i="1"/>
  <c r="L2178" i="1"/>
  <c r="M2178" i="1"/>
  <c r="T1634" i="1"/>
  <c r="V1636" i="1"/>
  <c r="V1660" i="1"/>
  <c r="L1683" i="1"/>
  <c r="L1685" i="1"/>
  <c r="L1692" i="1"/>
  <c r="L1697" i="1"/>
  <c r="T1708" i="1"/>
  <c r="L1711" i="1"/>
  <c r="L1778" i="1"/>
  <c r="L1857" i="1"/>
  <c r="L1861" i="1"/>
  <c r="L1865" i="1"/>
  <c r="L1869" i="1"/>
  <c r="L1873" i="1"/>
  <c r="L1877" i="1"/>
  <c r="L1881" i="1"/>
  <c r="L1885" i="1"/>
  <c r="L1889" i="1"/>
  <c r="L1893" i="1"/>
  <c r="L1897" i="1"/>
  <c r="L1901" i="1"/>
  <c r="L1905" i="1"/>
  <c r="L1909" i="1"/>
  <c r="L1918" i="1"/>
  <c r="L1927" i="1"/>
  <c r="M1933" i="1"/>
  <c r="L1933" i="1"/>
  <c r="T1945" i="1"/>
  <c r="V1969" i="1"/>
  <c r="V2019" i="1"/>
  <c r="V2053" i="1"/>
  <c r="V2055" i="1"/>
  <c r="M2059" i="1"/>
  <c r="L2059" i="1"/>
  <c r="T1860" i="1"/>
  <c r="T1864" i="1"/>
  <c r="T1868" i="1"/>
  <c r="T1876" i="1"/>
  <c r="T1884" i="1"/>
  <c r="T1892" i="1"/>
  <c r="T1896" i="1"/>
  <c r="T1900" i="1"/>
  <c r="T1908" i="1"/>
  <c r="T1912" i="1"/>
  <c r="M1921" i="1"/>
  <c r="L1921" i="1"/>
  <c r="T1929" i="1"/>
  <c r="V1957" i="1"/>
  <c r="V1959" i="1"/>
  <c r="V1961" i="1"/>
  <c r="V1963" i="1"/>
  <c r="V1965" i="1"/>
  <c r="V1967" i="1"/>
  <c r="L1975" i="1"/>
  <c r="M1987" i="1"/>
  <c r="L1987" i="1"/>
  <c r="V2051" i="1"/>
  <c r="V2099" i="1"/>
  <c r="M2119" i="1"/>
  <c r="L2123" i="1"/>
  <c r="L2127" i="1"/>
  <c r="M2127" i="1"/>
  <c r="M2135" i="1"/>
  <c r="L2139" i="1"/>
  <c r="M1945" i="1"/>
  <c r="L1945" i="1"/>
  <c r="M2019" i="1"/>
  <c r="L2019" i="1"/>
  <c r="M2083" i="1"/>
  <c r="L2083" i="1"/>
  <c r="V2113" i="1"/>
  <c r="L2164" i="1"/>
  <c r="M2164" i="1"/>
  <c r="T1823" i="1"/>
  <c r="T1827" i="1"/>
  <c r="T1831" i="1"/>
  <c r="T1839" i="1"/>
  <c r="T1843" i="1"/>
  <c r="M1929" i="1"/>
  <c r="L1929" i="1"/>
  <c r="M1963" i="1"/>
  <c r="L1963" i="1"/>
  <c r="M2051" i="1"/>
  <c r="L2051" i="1"/>
  <c r="M2162" i="1"/>
  <c r="V1958" i="1"/>
  <c r="V1971" i="1"/>
  <c r="V1973" i="1"/>
  <c r="V1990" i="1"/>
  <c r="V2003" i="1"/>
  <c r="V2005" i="1"/>
  <c r="V2022" i="1"/>
  <c r="V2035" i="1"/>
  <c r="V2037" i="1"/>
  <c r="V2052" i="1"/>
  <c r="V2054" i="1"/>
  <c r="V2067" i="1"/>
  <c r="V2069" i="1"/>
  <c r="V2084" i="1"/>
  <c r="V2086" i="1"/>
  <c r="L2120" i="1"/>
  <c r="L2122" i="1"/>
  <c r="L2136" i="1"/>
  <c r="L2138" i="1"/>
  <c r="M2143" i="1"/>
  <c r="L2145" i="1"/>
  <c r="T2149" i="1"/>
  <c r="L2152" i="1"/>
  <c r="L2154" i="1"/>
  <c r="M2159" i="1"/>
  <c r="L2161" i="1"/>
  <c r="L2168" i="1"/>
  <c r="L2170" i="1"/>
  <c r="M2175" i="1"/>
  <c r="L2177" i="1"/>
  <c r="M2182" i="1"/>
  <c r="L2187" i="1"/>
  <c r="M2190" i="1"/>
  <c r="L2195" i="1"/>
  <c r="V2199" i="1"/>
  <c r="V2216" i="1"/>
  <c r="V2218" i="1"/>
  <c r="L2223" i="1"/>
  <c r="L2232" i="1"/>
  <c r="L2236" i="1"/>
  <c r="L2240" i="1"/>
  <c r="L2244" i="1"/>
  <c r="T2247" i="1"/>
  <c r="L2250" i="1"/>
  <c r="T2252" i="1"/>
  <c r="L2258" i="1"/>
  <c r="T2260" i="1"/>
  <c r="M2268" i="1"/>
  <c r="L2270" i="1"/>
  <c r="T2272" i="1"/>
  <c r="M2275" i="1"/>
  <c r="M2277" i="1"/>
  <c r="L2294" i="1"/>
  <c r="T2298" i="1"/>
  <c r="M2303" i="1"/>
  <c r="M2309" i="1"/>
  <c r="L2309" i="1"/>
  <c r="T2317" i="1"/>
  <c r="L2326" i="1"/>
  <c r="M2339" i="1"/>
  <c r="L2358" i="1"/>
  <c r="M2368" i="1"/>
  <c r="L2370" i="1"/>
  <c r="T1916" i="1"/>
  <c r="T1924" i="1"/>
  <c r="T1928" i="1"/>
  <c r="T1932" i="1"/>
  <c r="T1940" i="1"/>
  <c r="V1962" i="1"/>
  <c r="V1975" i="1"/>
  <c r="V1977" i="1"/>
  <c r="V1992" i="1"/>
  <c r="V2007" i="1"/>
  <c r="V2009" i="1"/>
  <c r="V2039" i="1"/>
  <c r="V2041" i="1"/>
  <c r="V2071" i="1"/>
  <c r="V2073" i="1"/>
  <c r="V2088" i="1"/>
  <c r="T2117" i="1"/>
  <c r="V2142" i="1"/>
  <c r="T2158" i="1"/>
  <c r="V2181" i="1"/>
  <c r="V2203" i="1"/>
  <c r="V2220" i="1"/>
  <c r="T2231" i="1"/>
  <c r="T2235" i="1"/>
  <c r="T2243" i="1"/>
  <c r="T2249" i="1"/>
  <c r="T2274" i="1"/>
  <c r="M2281" i="1"/>
  <c r="L2281" i="1"/>
  <c r="M2313" i="1"/>
  <c r="L2313" i="1"/>
  <c r="T2338" i="1"/>
  <c r="L2391" i="1"/>
  <c r="M2391" i="1"/>
  <c r="M2285" i="1"/>
  <c r="L2285" i="1"/>
  <c r="M2317" i="1"/>
  <c r="L2317" i="1"/>
  <c r="M2289" i="1"/>
  <c r="L2289" i="1"/>
  <c r="M2321" i="1"/>
  <c r="L2321" i="1"/>
  <c r="M2293" i="1"/>
  <c r="L2293" i="1"/>
  <c r="L2363" i="1"/>
  <c r="M2363" i="1"/>
  <c r="L2180" i="1"/>
  <c r="M2183" i="1"/>
  <c r="L2188" i="1"/>
  <c r="M2191" i="1"/>
  <c r="L2211" i="1"/>
  <c r="L2248" i="1"/>
  <c r="L2256" i="1"/>
  <c r="L2273" i="1"/>
  <c r="L2282" i="1"/>
  <c r="M2291" i="1"/>
  <c r="M2297" i="1"/>
  <c r="L2297" i="1"/>
  <c r="L2314" i="1"/>
  <c r="M2323" i="1"/>
  <c r="M2327" i="1"/>
  <c r="L2346" i="1"/>
  <c r="M2359" i="1"/>
  <c r="V1995" i="1"/>
  <c r="V1997" i="1"/>
  <c r="V2014" i="1"/>
  <c r="V2027" i="1"/>
  <c r="V2029" i="1"/>
  <c r="V2044" i="1"/>
  <c r="V2046" i="1"/>
  <c r="V2059" i="1"/>
  <c r="V2061" i="1"/>
  <c r="V2091" i="1"/>
  <c r="V2093" i="1"/>
  <c r="L2116" i="1"/>
  <c r="V2120" i="1"/>
  <c r="V2127" i="1"/>
  <c r="L2134" i="1"/>
  <c r="V2136" i="1"/>
  <c r="V2143" i="1"/>
  <c r="L2150" i="1"/>
  <c r="V2159" i="1"/>
  <c r="L2166" i="1"/>
  <c r="V2168" i="1"/>
  <c r="M2180" i="1"/>
  <c r="L2185" i="1"/>
  <c r="M2188" i="1"/>
  <c r="T2190" i="1"/>
  <c r="L2193" i="1"/>
  <c r="V2208" i="1"/>
  <c r="V2210" i="1"/>
  <c r="L2215" i="1"/>
  <c r="L2233" i="1"/>
  <c r="L2237" i="1"/>
  <c r="L2241" i="1"/>
  <c r="L2245" i="1"/>
  <c r="M2248" i="1"/>
  <c r="M2251" i="1"/>
  <c r="L2253" i="1"/>
  <c r="M2256" i="1"/>
  <c r="M2259" i="1"/>
  <c r="L2261" i="1"/>
  <c r="M2264" i="1"/>
  <c r="L2266" i="1"/>
  <c r="T2268" i="1"/>
  <c r="M2271" i="1"/>
  <c r="M2273" i="1"/>
  <c r="T2275" i="1"/>
  <c r="L2286" i="1"/>
  <c r="T2290" i="1"/>
  <c r="M2295" i="1"/>
  <c r="M2301" i="1"/>
  <c r="L2301" i="1"/>
  <c r="L2318" i="1"/>
  <c r="T2322" i="1"/>
  <c r="M2331" i="1"/>
  <c r="L2350" i="1"/>
  <c r="V2138" i="1"/>
  <c r="V2163" i="1"/>
  <c r="T2170" i="1"/>
  <c r="T2179" i="1"/>
  <c r="V2195" i="1"/>
  <c r="V2212" i="1"/>
  <c r="V2227" i="1"/>
  <c r="T2236" i="1"/>
  <c r="T2244" i="1"/>
  <c r="T2258" i="1"/>
  <c r="T2270" i="1"/>
  <c r="T2294" i="1"/>
  <c r="M2305" i="1"/>
  <c r="L2305" i="1"/>
  <c r="T2313" i="1"/>
  <c r="T2330" i="1"/>
  <c r="M2366" i="1"/>
  <c r="L2375" i="1"/>
  <c r="L2382" i="1"/>
  <c r="M2387" i="1"/>
  <c r="L2389" i="1"/>
  <c r="L2398" i="1"/>
  <c r="M2403" i="1"/>
  <c r="L2405" i="1"/>
  <c r="M2408" i="1"/>
  <c r="L2410" i="1"/>
  <c r="M2423" i="1"/>
  <c r="L2440" i="1"/>
  <c r="L2427" i="1"/>
  <c r="M2427" i="1"/>
  <c r="L2456" i="1"/>
  <c r="M2456" i="1"/>
  <c r="L2491" i="1"/>
  <c r="M2491" i="1"/>
  <c r="L2379" i="1"/>
  <c r="L2384" i="1"/>
  <c r="L2400" i="1"/>
  <c r="L2407" i="1"/>
  <c r="L2416" i="1"/>
  <c r="M2431" i="1"/>
  <c r="T2333" i="1"/>
  <c r="T2341" i="1"/>
  <c r="T2349" i="1"/>
  <c r="L2365" i="1"/>
  <c r="L2374" i="1"/>
  <c r="M2379" i="1"/>
  <c r="L2381" i="1"/>
  <c r="M2384" i="1"/>
  <c r="L2386" i="1"/>
  <c r="V2390" i="1"/>
  <c r="L2393" i="1"/>
  <c r="L2395" i="1"/>
  <c r="M2400" i="1"/>
  <c r="L2402" i="1"/>
  <c r="M2407" i="1"/>
  <c r="V2411" i="1"/>
  <c r="M2416" i="1"/>
  <c r="L2418" i="1"/>
  <c r="V2424" i="1"/>
  <c r="L2433" i="1"/>
  <c r="L2435" i="1"/>
  <c r="M2435" i="1"/>
  <c r="V2441" i="1"/>
  <c r="T2465" i="1"/>
  <c r="L2325" i="1"/>
  <c r="L2329" i="1"/>
  <c r="L2333" i="1"/>
  <c r="L2337" i="1"/>
  <c r="L2341" i="1"/>
  <c r="L2345" i="1"/>
  <c r="L2349" i="1"/>
  <c r="L2353" i="1"/>
  <c r="L2357" i="1"/>
  <c r="V2360" i="1"/>
  <c r="L2367" i="1"/>
  <c r="M2374" i="1"/>
  <c r="M2381" i="1"/>
  <c r="T2383" i="1"/>
  <c r="L2390" i="1"/>
  <c r="M2395" i="1"/>
  <c r="L2397" i="1"/>
  <c r="T2399" i="1"/>
  <c r="L2409" i="1"/>
  <c r="L2411" i="1"/>
  <c r="L2424" i="1"/>
  <c r="M2439" i="1"/>
  <c r="V2449" i="1"/>
  <c r="L2459" i="1"/>
  <c r="M2459" i="1"/>
  <c r="T2280" i="1"/>
  <c r="T2284" i="1"/>
  <c r="T2288" i="1"/>
  <c r="T2292" i="1"/>
  <c r="T2296" i="1"/>
  <c r="T2300" i="1"/>
  <c r="T2304" i="1"/>
  <c r="T2308" i="1"/>
  <c r="T2312" i="1"/>
  <c r="T2320" i="1"/>
  <c r="T2328" i="1"/>
  <c r="T2352" i="1"/>
  <c r="L2360" i="1"/>
  <c r="M2367" i="1"/>
  <c r="V2373" i="1"/>
  <c r="L2376" i="1"/>
  <c r="V2380" i="1"/>
  <c r="L2383" i="1"/>
  <c r="V2385" i="1"/>
  <c r="M2390" i="1"/>
  <c r="V2392" i="1"/>
  <c r="L2399" i="1"/>
  <c r="L2406" i="1"/>
  <c r="M2411" i="1"/>
  <c r="L2413" i="1"/>
  <c r="M2413" i="1"/>
  <c r="V2417" i="1"/>
  <c r="M2424" i="1"/>
  <c r="L2426" i="1"/>
  <c r="V2434" i="1"/>
  <c r="L2441" i="1"/>
  <c r="L2443" i="1"/>
  <c r="M2443" i="1"/>
  <c r="L2455" i="1"/>
  <c r="M2455" i="1"/>
  <c r="M2463" i="1"/>
  <c r="M2477" i="1"/>
  <c r="L2507" i="1"/>
  <c r="M2507" i="1"/>
  <c r="M2360" i="1"/>
  <c r="L2362" i="1"/>
  <c r="T2366" i="1"/>
  <c r="L2369" i="1"/>
  <c r="L2371" i="1"/>
  <c r="M2376" i="1"/>
  <c r="L2378" i="1"/>
  <c r="M2383" i="1"/>
  <c r="T2387" i="1"/>
  <c r="L2392" i="1"/>
  <c r="M2399" i="1"/>
  <c r="M2406" i="1"/>
  <c r="V2408" i="1"/>
  <c r="M2415" i="1"/>
  <c r="L2432" i="1"/>
  <c r="V2438" i="1"/>
  <c r="M2447" i="1"/>
  <c r="L2419" i="1"/>
  <c r="M2419" i="1"/>
  <c r="L2486" i="1"/>
  <c r="M2486" i="1"/>
  <c r="T2415" i="1"/>
  <c r="L2422" i="1"/>
  <c r="L2429" i="1"/>
  <c r="T2431" i="1"/>
  <c r="L2438" i="1"/>
  <c r="L2445" i="1"/>
  <c r="V2447" i="1"/>
  <c r="L2454" i="1"/>
  <c r="L2461" i="1"/>
  <c r="T2470" i="1"/>
  <c r="L2473" i="1"/>
  <c r="L2475" i="1"/>
  <c r="L2480" i="1"/>
  <c r="M2487" i="1"/>
  <c r="L2496" i="1"/>
  <c r="V2500" i="1"/>
  <c r="M2503" i="1"/>
  <c r="V2507" i="1"/>
  <c r="L2512" i="1"/>
  <c r="V2516" i="1"/>
  <c r="M2519" i="1"/>
  <c r="L2528" i="1"/>
  <c r="V2532" i="1"/>
  <c r="L2535" i="1"/>
  <c r="L2542" i="1"/>
  <c r="M2547" i="1"/>
  <c r="T2551" i="1"/>
  <c r="L2558" i="1"/>
  <c r="M2563" i="1"/>
  <c r="L2565" i="1"/>
  <c r="T2567" i="1"/>
  <c r="L2574" i="1"/>
  <c r="M2579" i="1"/>
  <c r="L2581" i="1"/>
  <c r="L2590" i="1"/>
  <c r="M2595" i="1"/>
  <c r="L2597" i="1"/>
  <c r="M2600" i="1"/>
  <c r="L2602" i="1"/>
  <c r="V2604" i="1"/>
  <c r="M2607" i="1"/>
  <c r="M2614" i="1"/>
  <c r="M2621" i="1"/>
  <c r="M2626" i="1"/>
  <c r="L2630" i="1"/>
  <c r="M2639" i="1"/>
  <c r="T2641" i="1"/>
  <c r="M2646" i="1"/>
  <c r="M2655" i="1"/>
  <c r="V2657" i="1"/>
  <c r="L2667" i="1"/>
  <c r="T2701" i="1"/>
  <c r="V2773" i="1"/>
  <c r="L2493" i="1"/>
  <c r="L2502" i="1"/>
  <c r="L2509" i="1"/>
  <c r="L2518" i="1"/>
  <c r="M2523" i="1"/>
  <c r="L2525" i="1"/>
  <c r="L2537" i="1"/>
  <c r="L2539" i="1"/>
  <c r="L2544" i="1"/>
  <c r="M2551" i="1"/>
  <c r="L2560" i="1"/>
  <c r="M2567" i="1"/>
  <c r="L2576" i="1"/>
  <c r="M2583" i="1"/>
  <c r="L2592" i="1"/>
  <c r="L2599" i="1"/>
  <c r="L2606" i="1"/>
  <c r="L2611" i="1"/>
  <c r="M2616" i="1"/>
  <c r="L2618" i="1"/>
  <c r="M2623" i="1"/>
  <c r="M2632" i="1"/>
  <c r="L2634" i="1"/>
  <c r="L2659" i="1"/>
  <c r="L2664" i="1"/>
  <c r="T2749" i="1"/>
  <c r="T2791" i="1"/>
  <c r="L2449" i="1"/>
  <c r="L2451" i="1"/>
  <c r="L2458" i="1"/>
  <c r="L2465" i="1"/>
  <c r="L2467" i="1"/>
  <c r="L2472" i="1"/>
  <c r="T2476" i="1"/>
  <c r="L2479" i="1"/>
  <c r="V2481" i="1"/>
  <c r="T2488" i="1"/>
  <c r="V2490" i="1"/>
  <c r="L2495" i="1"/>
  <c r="M2502" i="1"/>
  <c r="V2506" i="1"/>
  <c r="L2511" i="1"/>
  <c r="V2513" i="1"/>
  <c r="M2518" i="1"/>
  <c r="L2527" i="1"/>
  <c r="L2534" i="1"/>
  <c r="M2539" i="1"/>
  <c r="L2541" i="1"/>
  <c r="M2544" i="1"/>
  <c r="L2546" i="1"/>
  <c r="L2553" i="1"/>
  <c r="L2555" i="1"/>
  <c r="M2560" i="1"/>
  <c r="L2562" i="1"/>
  <c r="V2566" i="1"/>
  <c r="L2569" i="1"/>
  <c r="L2571" i="1"/>
  <c r="M2576" i="1"/>
  <c r="L2578" i="1"/>
  <c r="V2582" i="1"/>
  <c r="L2585" i="1"/>
  <c r="L2587" i="1"/>
  <c r="M2592" i="1"/>
  <c r="L2594" i="1"/>
  <c r="M2599" i="1"/>
  <c r="M2606" i="1"/>
  <c r="V2608" i="1"/>
  <c r="M2611" i="1"/>
  <c r="L2613" i="1"/>
  <c r="V2615" i="1"/>
  <c r="M2618" i="1"/>
  <c r="T2622" i="1"/>
  <c r="L2625" i="1"/>
  <c r="M2634" i="1"/>
  <c r="L2638" i="1"/>
  <c r="M2638" i="1"/>
  <c r="T2670" i="1"/>
  <c r="T2767" i="1"/>
  <c r="L2414" i="1"/>
  <c r="L2430" i="1"/>
  <c r="L2437" i="1"/>
  <c r="L2446" i="1"/>
  <c r="M2451" i="1"/>
  <c r="L2453" i="1"/>
  <c r="L2462" i="1"/>
  <c r="M2467" i="1"/>
  <c r="L2469" i="1"/>
  <c r="M2472" i="1"/>
  <c r="L2474" i="1"/>
  <c r="M2479" i="1"/>
  <c r="V2485" i="1"/>
  <c r="L2488" i="1"/>
  <c r="T2492" i="1"/>
  <c r="M2495" i="1"/>
  <c r="T2501" i="1"/>
  <c r="L2504" i="1"/>
  <c r="M2511" i="1"/>
  <c r="T2517" i="1"/>
  <c r="L2520" i="1"/>
  <c r="M2527" i="1"/>
  <c r="M2534" i="1"/>
  <c r="T2536" i="1"/>
  <c r="V2538" i="1"/>
  <c r="M2541" i="1"/>
  <c r="L2550" i="1"/>
  <c r="M2555" i="1"/>
  <c r="L2557" i="1"/>
  <c r="L2566" i="1"/>
  <c r="M2571" i="1"/>
  <c r="L2573" i="1"/>
  <c r="L2582" i="1"/>
  <c r="M2587" i="1"/>
  <c r="L2589" i="1"/>
  <c r="L2601" i="1"/>
  <c r="L2608" i="1"/>
  <c r="L2615" i="1"/>
  <c r="V2617" i="1"/>
  <c r="L2622" i="1"/>
  <c r="L2627" i="1"/>
  <c r="L2629" i="1"/>
  <c r="L2656" i="1"/>
  <c r="M2661" i="1"/>
  <c r="M2666" i="1"/>
  <c r="T2689" i="1"/>
  <c r="V2739" i="1"/>
  <c r="T2651" i="1"/>
  <c r="T2660" i="1"/>
  <c r="V2675" i="1"/>
  <c r="L2448" i="1"/>
  <c r="L2464" i="1"/>
  <c r="L2471" i="1"/>
  <c r="L2478" i="1"/>
  <c r="M2483" i="1"/>
  <c r="L2494" i="1"/>
  <c r="M2499" i="1"/>
  <c r="L2501" i="1"/>
  <c r="L2510" i="1"/>
  <c r="M2515" i="1"/>
  <c r="L2517" i="1"/>
  <c r="L2526" i="1"/>
  <c r="M2531" i="1"/>
  <c r="L2533" i="1"/>
  <c r="M2536" i="1"/>
  <c r="L2538" i="1"/>
  <c r="M2543" i="1"/>
  <c r="L2552" i="1"/>
  <c r="M2559" i="1"/>
  <c r="L2568" i="1"/>
  <c r="M2575" i="1"/>
  <c r="L2584" i="1"/>
  <c r="M2591" i="1"/>
  <c r="M2598" i="1"/>
  <c r="M2603" i="1"/>
  <c r="L2605" i="1"/>
  <c r="M2610" i="1"/>
  <c r="L2617" i="1"/>
  <c r="L2624" i="1"/>
  <c r="L2633" i="1"/>
  <c r="L2642" i="1"/>
  <c r="L2649" i="1"/>
  <c r="L2653" i="1"/>
  <c r="M2658" i="1"/>
  <c r="M2663" i="1"/>
  <c r="L2660" i="1"/>
  <c r="M2660" i="1"/>
  <c r="T2727" i="1"/>
  <c r="T2797" i="1"/>
  <c r="T2872" i="1"/>
  <c r="V2876" i="1"/>
  <c r="V2884" i="1"/>
  <c r="T2888" i="1"/>
  <c r="V2938" i="1"/>
  <c r="V2942" i="1"/>
  <c r="V2944" i="1"/>
  <c r="V2957" i="1"/>
  <c r="T2970" i="1"/>
  <c r="V2984" i="1"/>
  <c r="T3020" i="1"/>
  <c r="T3046" i="1"/>
  <c r="T3079" i="1"/>
  <c r="T2783" i="1"/>
  <c r="T2803" i="1"/>
  <c r="T2805" i="1"/>
  <c r="T2854" i="1"/>
  <c r="T2856" i="1"/>
  <c r="V2730" i="1"/>
  <c r="V2754" i="1"/>
  <c r="V2770" i="1"/>
  <c r="V2794" i="1"/>
  <c r="V2846" i="1"/>
  <c r="T2848" i="1"/>
  <c r="V2865" i="1"/>
  <c r="T2873" i="1"/>
  <c r="T2887" i="1"/>
  <c r="V2889" i="1"/>
  <c r="T2965" i="1"/>
  <c r="T2971" i="1"/>
  <c r="V3000" i="1"/>
  <c r="V2624" i="1"/>
  <c r="L2631" i="1"/>
  <c r="T2633" i="1"/>
  <c r="L2643" i="1"/>
  <c r="L2645" i="1"/>
  <c r="T2647" i="1"/>
  <c r="L2650" i="1"/>
  <c r="L2657" i="1"/>
  <c r="T2662" i="1"/>
  <c r="L2665" i="1"/>
  <c r="T2673" i="1"/>
  <c r="T2677" i="1"/>
  <c r="T2681" i="1"/>
  <c r="V2683" i="1"/>
  <c r="V2685" i="1"/>
  <c r="T2706" i="1"/>
  <c r="T2724" i="1"/>
  <c r="T2726" i="1"/>
  <c r="V2738" i="1"/>
  <c r="T2748" i="1"/>
  <c r="T2750" i="1"/>
  <c r="T2756" i="1"/>
  <c r="T2764" i="1"/>
  <c r="T2766" i="1"/>
  <c r="T2772" i="1"/>
  <c r="V2778" i="1"/>
  <c r="T2790" i="1"/>
  <c r="V2822" i="1"/>
  <c r="T2824" i="1"/>
  <c r="V2826" i="1"/>
  <c r="V2834" i="1"/>
  <c r="V2838" i="1"/>
  <c r="T2840" i="1"/>
  <c r="T2863" i="1"/>
  <c r="T2871" i="1"/>
  <c r="T2883" i="1"/>
  <c r="V2983" i="1"/>
  <c r="V3021" i="1"/>
  <c r="V3029" i="1"/>
  <c r="T3047" i="1"/>
  <c r="T3069" i="1"/>
  <c r="T2688" i="1"/>
  <c r="V2698" i="1"/>
  <c r="T2702" i="1"/>
  <c r="T2718" i="1"/>
  <c r="V2723" i="1"/>
  <c r="T2729" i="1"/>
  <c r="T2747" i="1"/>
  <c r="V2755" i="1"/>
  <c r="V2763" i="1"/>
  <c r="V2787" i="1"/>
  <c r="T2793" i="1"/>
  <c r="T2823" i="1"/>
  <c r="T2831" i="1"/>
  <c r="T2839" i="1"/>
  <c r="V2841" i="1"/>
  <c r="T2843" i="1"/>
  <c r="V2874" i="1"/>
  <c r="T2880" i="1"/>
  <c r="V2882" i="1"/>
  <c r="T2899" i="1"/>
  <c r="T2923" i="1"/>
  <c r="T2925" i="1"/>
  <c r="V2946" i="1"/>
  <c r="T2964" i="1"/>
  <c r="V2968" i="1"/>
  <c r="T2976" i="1"/>
  <c r="T3003" i="1"/>
  <c r="V3015" i="1"/>
  <c r="T3085" i="1"/>
  <c r="V3101" i="1"/>
  <c r="V3144" i="1"/>
  <c r="T3150" i="1"/>
  <c r="T3156" i="1"/>
  <c r="V3169" i="1"/>
  <c r="V3181" i="1"/>
  <c r="V3191" i="1"/>
  <c r="V3193" i="1"/>
  <c r="V3221" i="1"/>
  <c r="T3240" i="1"/>
  <c r="T3246" i="1"/>
  <c r="T3295" i="1"/>
  <c r="T3297" i="1"/>
  <c r="T3333" i="1"/>
  <c r="T3341" i="1"/>
  <c r="T3347" i="1"/>
  <c r="V3355" i="1"/>
  <c r="T3361" i="1"/>
  <c r="V3363" i="1"/>
  <c r="T3377" i="1"/>
  <c r="V3379" i="1"/>
  <c r="V3398" i="1"/>
  <c r="T3400" i="1"/>
  <c r="V3416" i="1"/>
  <c r="V3466" i="1"/>
  <c r="V3480" i="1"/>
  <c r="T3486" i="1"/>
  <c r="T3545" i="1"/>
  <c r="T3549" i="1"/>
  <c r="T3553" i="1"/>
  <c r="T3573" i="1"/>
  <c r="T3577" i="1"/>
  <c r="V3595" i="1"/>
  <c r="V3605" i="1"/>
  <c r="T3607" i="1"/>
  <c r="T3052" i="1"/>
  <c r="T3109" i="1"/>
  <c r="T3126" i="1"/>
  <c r="T3132" i="1"/>
  <c r="T3140" i="1"/>
  <c r="T3142" i="1"/>
  <c r="V3146" i="1"/>
  <c r="V3173" i="1"/>
  <c r="T3183" i="1"/>
  <c r="V3185" i="1"/>
  <c r="V3207" i="1"/>
  <c r="V3223" i="1"/>
  <c r="V3225" i="1"/>
  <c r="T3227" i="1"/>
  <c r="T3237" i="1"/>
  <c r="T3248" i="1"/>
  <c r="V3253" i="1"/>
  <c r="V3277" i="1"/>
  <c r="T3285" i="1"/>
  <c r="T3289" i="1"/>
  <c r="T3349" i="1"/>
  <c r="T3371" i="1"/>
  <c r="T3385" i="1"/>
  <c r="T3422" i="1"/>
  <c r="T3430" i="1"/>
  <c r="V3432" i="1"/>
  <c r="V3440" i="1"/>
  <c r="V3456" i="1"/>
  <c r="V3460" i="1"/>
  <c r="T3462" i="1"/>
  <c r="T3464" i="1"/>
  <c r="T3478" i="1"/>
  <c r="T3505" i="1"/>
  <c r="V3509" i="1"/>
  <c r="T3537" i="1"/>
  <c r="T3561" i="1"/>
  <c r="T3575" i="1"/>
  <c r="T3579" i="1"/>
  <c r="T3585" i="1"/>
  <c r="T3587" i="1"/>
  <c r="V3589" i="1"/>
  <c r="T3593" i="1"/>
  <c r="V3597" i="1"/>
  <c r="V3161" i="1"/>
  <c r="T3175" i="1"/>
  <c r="V3177" i="1"/>
  <c r="V3255" i="1"/>
  <c r="V3257" i="1"/>
  <c r="T3259" i="1"/>
  <c r="T3275" i="1"/>
  <c r="T3287" i="1"/>
  <c r="V3314" i="1"/>
  <c r="T3328" i="1"/>
  <c r="V3387" i="1"/>
  <c r="T3393" i="1"/>
  <c r="T3410" i="1"/>
  <c r="T3434" i="1"/>
  <c r="T3448" i="1"/>
  <c r="T3454" i="1"/>
  <c r="T3490" i="1"/>
  <c r="T3494" i="1"/>
  <c r="T3513" i="1"/>
  <c r="T3517" i="1"/>
  <c r="T3521" i="1"/>
  <c r="V3525" i="1"/>
  <c r="T3529" i="1"/>
  <c r="T3533" i="1"/>
  <c r="V3096" i="1"/>
  <c r="T3115" i="1"/>
  <c r="V3149" i="1"/>
  <c r="V3164" i="1"/>
  <c r="T3188" i="1"/>
  <c r="T3198" i="1"/>
  <c r="V3215" i="1"/>
  <c r="V3239" i="1"/>
  <c r="V3340" i="1"/>
  <c r="T3346" i="1"/>
  <c r="V3403" i="1"/>
  <c r="T3407" i="1"/>
  <c r="T3412" i="1"/>
  <c r="T3450" i="1"/>
  <c r="T3606" i="1"/>
  <c r="V3616" i="1"/>
  <c r="T127" i="1"/>
  <c r="T2566" i="1"/>
  <c r="V2885" i="1"/>
  <c r="T1070" i="1"/>
  <c r="V169" i="1"/>
  <c r="S169" i="1" s="1"/>
  <c r="V385" i="1"/>
  <c r="T1476" i="1"/>
  <c r="V700" i="1"/>
  <c r="S700" i="1" s="1"/>
  <c r="T1199" i="1"/>
  <c r="T2016" i="1"/>
  <c r="V417" i="1"/>
  <c r="T2615" i="1"/>
  <c r="V1200" i="1"/>
  <c r="V1718" i="1"/>
  <c r="V16" i="1"/>
  <c r="T1101" i="1"/>
  <c r="T1587" i="1"/>
  <c r="T2171" i="1"/>
  <c r="T2417" i="1"/>
  <c r="T3149" i="1"/>
  <c r="V2290" i="1"/>
  <c r="V2735" i="1"/>
  <c r="V1094" i="1"/>
  <c r="T3146" i="1"/>
  <c r="T372" i="1"/>
  <c r="T2577" i="1"/>
  <c r="V1825" i="1"/>
  <c r="T2373" i="1"/>
  <c r="T1459" i="1"/>
  <c r="T1962" i="1"/>
  <c r="T2105" i="1"/>
  <c r="T2127" i="1"/>
  <c r="T2134" i="1"/>
  <c r="V2323" i="1"/>
  <c r="V2585" i="1"/>
  <c r="V239" i="1"/>
  <c r="V482" i="1"/>
  <c r="S482" i="1" s="1"/>
  <c r="T2405" i="1"/>
  <c r="V3089" i="1"/>
  <c r="T1357" i="1"/>
  <c r="T2424" i="1"/>
  <c r="V2482" i="1"/>
  <c r="V2790" i="1"/>
  <c r="T3010" i="1"/>
  <c r="V3036" i="1"/>
  <c r="T1254" i="1"/>
  <c r="V1332" i="1"/>
  <c r="T2906" i="1"/>
  <c r="V3047" i="1"/>
  <c r="V3611" i="1"/>
  <c r="V773" i="1"/>
  <c r="T1062" i="1"/>
  <c r="V1379" i="1"/>
  <c r="V1678" i="1"/>
  <c r="V1721" i="1"/>
  <c r="T1765" i="1"/>
  <c r="V1887" i="1"/>
  <c r="T2022" i="1"/>
  <c r="T2048" i="1"/>
  <c r="T2422" i="1"/>
  <c r="T2434" i="1"/>
  <c r="T3144" i="1"/>
  <c r="V3533" i="1"/>
  <c r="V1404" i="1"/>
  <c r="V219" i="1"/>
  <c r="V510" i="1"/>
  <c r="V547" i="1"/>
  <c r="T1037" i="1"/>
  <c r="T1125" i="1"/>
  <c r="T1133" i="1"/>
  <c r="V1571" i="1"/>
  <c r="V1793" i="1"/>
  <c r="T2166" i="1"/>
  <c r="T2407" i="1"/>
  <c r="T2932" i="1"/>
  <c r="V3148" i="1"/>
  <c r="V996" i="1"/>
  <c r="V1566" i="1"/>
  <c r="V2183" i="1"/>
  <c r="T2213" i="1"/>
  <c r="V2533" i="1"/>
  <c r="V1928" i="1"/>
  <c r="V2179" i="1"/>
  <c r="V2542" i="1"/>
  <c r="V566" i="1"/>
  <c r="T1120" i="1"/>
  <c r="V1408" i="1"/>
  <c r="T2456" i="1"/>
  <c r="V2761" i="1"/>
  <c r="T2763" i="1"/>
  <c r="T2849" i="1"/>
  <c r="T282" i="1"/>
  <c r="V1116" i="1"/>
  <c r="T1327" i="1"/>
  <c r="T1414" i="1"/>
  <c r="V1447" i="1"/>
  <c r="T1482" i="1"/>
  <c r="V1945" i="1"/>
  <c r="T2088" i="1"/>
  <c r="T2418" i="1"/>
  <c r="T2440" i="1"/>
  <c r="T2447" i="1"/>
  <c r="V1064" i="1"/>
  <c r="T1386" i="1"/>
  <c r="T1474" i="1"/>
  <c r="T1643" i="1"/>
  <c r="T1984" i="1"/>
  <c r="T2157" i="1"/>
  <c r="T2408" i="1"/>
  <c r="T2490" i="1"/>
  <c r="V768" i="1"/>
  <c r="T992" i="1"/>
  <c r="V1230" i="1"/>
  <c r="V1424" i="1"/>
  <c r="V1436" i="1"/>
  <c r="V2355" i="1"/>
  <c r="V2480" i="1"/>
  <c r="V2558" i="1"/>
  <c r="V2592" i="1"/>
  <c r="T2599" i="1"/>
  <c r="V2635" i="1"/>
  <c r="V2660" i="1"/>
  <c r="V2689" i="1"/>
  <c r="T2723" i="1"/>
  <c r="T2865" i="1"/>
  <c r="T2944" i="1"/>
  <c r="T2968" i="1"/>
  <c r="V3240" i="1"/>
  <c r="T3339" i="1"/>
  <c r="T3416" i="1"/>
  <c r="V3433" i="1"/>
  <c r="V27" i="1"/>
  <c r="V55" i="1"/>
  <c r="V1642" i="1"/>
  <c r="V2149" i="1"/>
  <c r="T2203" i="1"/>
  <c r="T2227" i="1"/>
  <c r="T2392" i="1"/>
  <c r="T2479" i="1"/>
  <c r="T2642" i="1"/>
  <c r="V44" i="1"/>
  <c r="V54" i="1"/>
  <c r="V64" i="1"/>
  <c r="V87" i="1"/>
  <c r="V659" i="1"/>
  <c r="V1000" i="1"/>
  <c r="V2317" i="1"/>
  <c r="T2363" i="1"/>
  <c r="T2586" i="1"/>
  <c r="T2685" i="1"/>
  <c r="V2759" i="1"/>
  <c r="V3198" i="1"/>
  <c r="V3294" i="1"/>
  <c r="V697" i="1"/>
  <c r="V791" i="1"/>
  <c r="S791" i="1" s="1"/>
  <c r="V797" i="1"/>
  <c r="V931" i="1"/>
  <c r="V1196" i="1"/>
  <c r="T1423" i="1"/>
  <c r="V1592" i="1"/>
  <c r="T2084" i="1"/>
  <c r="T2153" i="1"/>
  <c r="V2783" i="1"/>
  <c r="V2837" i="1"/>
  <c r="T3002" i="1"/>
  <c r="T3095" i="1"/>
  <c r="T3292" i="1"/>
  <c r="T3379" i="1"/>
  <c r="V3386" i="1"/>
  <c r="T3411" i="1"/>
  <c r="V15" i="1"/>
  <c r="V607" i="1"/>
  <c r="V151" i="1"/>
  <c r="V601" i="1"/>
  <c r="V751" i="1"/>
  <c r="V779" i="1"/>
  <c r="T1117" i="1"/>
  <c r="V1134" i="1"/>
  <c r="V2372" i="1"/>
  <c r="V2651" i="1"/>
  <c r="V2805" i="1"/>
  <c r="V3133" i="1"/>
  <c r="T3158" i="1"/>
  <c r="T3415" i="1"/>
  <c r="T2072" i="1"/>
  <c r="T2113" i="1"/>
  <c r="T2116" i="1"/>
  <c r="V2295" i="1"/>
  <c r="T2450" i="1"/>
  <c r="V2471" i="1"/>
  <c r="T2481" i="1"/>
  <c r="T2489" i="1"/>
  <c r="T2506" i="1"/>
  <c r="V2517" i="1"/>
  <c r="T2570" i="1"/>
  <c r="V2588" i="1"/>
  <c r="T2593" i="1"/>
  <c r="T2619" i="1"/>
  <c r="V3587" i="1"/>
  <c r="V3085" i="1"/>
  <c r="V3123" i="1"/>
  <c r="T3164" i="1"/>
  <c r="V3214" i="1"/>
  <c r="V3227" i="1"/>
  <c r="T3326" i="1"/>
  <c r="V3560" i="1"/>
  <c r="V67" i="1"/>
  <c r="V340" i="1"/>
  <c r="S340" i="1" s="1"/>
  <c r="V359" i="1"/>
  <c r="S359" i="1" s="1"/>
  <c r="V366" i="1"/>
  <c r="V544" i="1"/>
  <c r="V695" i="1"/>
  <c r="S695" i="1" s="1"/>
  <c r="T766" i="1"/>
  <c r="V799" i="1"/>
  <c r="V812" i="1"/>
  <c r="V944" i="1"/>
  <c r="T254" i="1"/>
  <c r="S254" i="1" s="1"/>
  <c r="V688" i="1"/>
  <c r="V696" i="1"/>
  <c r="V762" i="1"/>
  <c r="V968" i="1"/>
  <c r="V1246" i="1"/>
  <c r="V631" i="1"/>
  <c r="S631" i="1" s="1"/>
  <c r="T644" i="1"/>
  <c r="S644" i="1" s="1"/>
  <c r="V1043" i="1"/>
  <c r="V1056" i="1"/>
  <c r="V1284" i="1"/>
  <c r="T1295" i="1"/>
  <c r="V1367" i="1"/>
  <c r="V1444" i="1"/>
  <c r="V1484" i="1"/>
  <c r="V1503" i="1"/>
  <c r="V1505" i="1"/>
  <c r="V1590" i="1"/>
  <c r="V1664" i="1"/>
  <c r="V1691" i="1"/>
  <c r="V1694" i="1"/>
  <c r="V1717" i="1"/>
  <c r="V1753" i="1"/>
  <c r="V1831" i="1"/>
  <c r="V1937" i="1"/>
  <c r="V2123" i="1"/>
  <c r="V2155" i="1"/>
  <c r="T2173" i="1"/>
  <c r="V2315" i="1"/>
  <c r="V2349" i="1"/>
  <c r="V2465" i="1"/>
  <c r="V2494" i="1"/>
  <c r="T2516" i="1"/>
  <c r="V2553" i="1"/>
  <c r="V2611" i="1"/>
  <c r="T2657" i="1"/>
  <c r="V2674" i="1"/>
  <c r="V2741" i="1"/>
  <c r="V2901" i="1"/>
  <c r="V2909" i="1"/>
  <c r="T2999" i="1"/>
  <c r="V3003" i="1"/>
  <c r="V3229" i="1"/>
  <c r="T3262" i="1"/>
  <c r="V3304" i="1"/>
  <c r="T3616" i="1"/>
  <c r="V90" i="1"/>
  <c r="V1407" i="1"/>
  <c r="V1735" i="1"/>
  <c r="V296" i="1"/>
  <c r="V518" i="1"/>
  <c r="V805" i="1"/>
  <c r="V1213" i="1"/>
  <c r="V1285" i="1"/>
  <c r="V1296" i="1"/>
  <c r="V391" i="1"/>
  <c r="S391" i="1" s="1"/>
  <c r="V398" i="1"/>
  <c r="V537" i="1"/>
  <c r="V542" i="1"/>
  <c r="V581" i="1"/>
  <c r="V704" i="1"/>
  <c r="V1289" i="1"/>
  <c r="T1320" i="1"/>
  <c r="T1326" i="1"/>
  <c r="T1341" i="1"/>
  <c r="V1352" i="1"/>
  <c r="T1417" i="1"/>
  <c r="V1440" i="1"/>
  <c r="V1442" i="1"/>
  <c r="T1507" i="1"/>
  <c r="T1558" i="1"/>
  <c r="V1676" i="1"/>
  <c r="T1696" i="1"/>
  <c r="T1719" i="1"/>
  <c r="V1871" i="1"/>
  <c r="T1980" i="1"/>
  <c r="T2006" i="1"/>
  <c r="T2082" i="1"/>
  <c r="V2306" i="1"/>
  <c r="T2449" i="1"/>
  <c r="T2521" i="1"/>
  <c r="T2584" i="1"/>
  <c r="V2628" i="1"/>
  <c r="V2638" i="1"/>
  <c r="V2785" i="1"/>
  <c r="V2808" i="1"/>
  <c r="V2816" i="1"/>
  <c r="V2840" i="1"/>
  <c r="T2913" i="1"/>
  <c r="V2917" i="1"/>
  <c r="V2969" i="1"/>
  <c r="V2977" i="1"/>
  <c r="T2984" i="1"/>
  <c r="V3107" i="1"/>
  <c r="V3549" i="1"/>
  <c r="V246" i="1"/>
  <c r="S246" i="1" s="1"/>
  <c r="T1016" i="1"/>
  <c r="T1078" i="1"/>
  <c r="V1147" i="1"/>
  <c r="T1208" i="1"/>
  <c r="T1683" i="1"/>
  <c r="T1738" i="1"/>
  <c r="T2122" i="1"/>
  <c r="T2139" i="1"/>
  <c r="T2142" i="1"/>
  <c r="T2162" i="1"/>
  <c r="T2360" i="1"/>
  <c r="T2409" i="1"/>
  <c r="T2441" i="1"/>
  <c r="T2454" i="1"/>
  <c r="T2464" i="1"/>
  <c r="T2485" i="1"/>
  <c r="T2510" i="1"/>
  <c r="T2513" i="1"/>
  <c r="T2602" i="1"/>
  <c r="T2637" i="1"/>
  <c r="T2645" i="1"/>
  <c r="T2656" i="1"/>
  <c r="T2781" i="1"/>
  <c r="T2787" i="1"/>
  <c r="T2814" i="1"/>
  <c r="T2822" i="1"/>
  <c r="V2863" i="1"/>
  <c r="V3051" i="1"/>
  <c r="V3176" i="1"/>
  <c r="V3195" i="1"/>
  <c r="V3532" i="1"/>
  <c r="T3536" i="1"/>
  <c r="V3540" i="1"/>
  <c r="V40" i="1"/>
  <c r="V278" i="1"/>
  <c r="V990" i="1"/>
  <c r="V1288" i="1"/>
  <c r="V1325" i="1"/>
  <c r="V1457" i="1"/>
  <c r="T1103" i="1"/>
  <c r="V2721" i="1"/>
  <c r="V3006" i="1"/>
  <c r="T3018" i="1"/>
  <c r="V3044" i="1"/>
  <c r="V3059" i="1"/>
  <c r="V3197" i="1"/>
  <c r="T3331" i="1"/>
  <c r="T3340" i="1"/>
  <c r="V3347" i="1"/>
  <c r="T3355" i="1"/>
  <c r="V3517" i="1"/>
  <c r="V3522" i="1"/>
  <c r="V1249" i="1"/>
  <c r="T229" i="1"/>
  <c r="V353" i="1"/>
  <c r="T414" i="1"/>
  <c r="T576" i="1"/>
  <c r="V579" i="1"/>
  <c r="V682" i="1"/>
  <c r="S682" i="1" s="1"/>
  <c r="V702" i="1"/>
  <c r="V728" i="1"/>
  <c r="V918" i="1"/>
  <c r="V1032" i="1"/>
  <c r="V1100" i="1"/>
  <c r="T1119" i="1"/>
  <c r="V1157" i="1"/>
  <c r="T1175" i="1"/>
  <c r="T1183" i="1"/>
  <c r="T1279" i="1"/>
  <c r="T1301" i="1"/>
  <c r="V1313" i="1"/>
  <c r="V1376" i="1"/>
  <c r="T1477" i="1"/>
  <c r="T1485" i="1"/>
  <c r="T1612" i="1"/>
  <c r="V1725" i="1"/>
  <c r="T1731" i="1"/>
  <c r="T2099" i="1"/>
  <c r="V2117" i="1"/>
  <c r="T2159" i="1"/>
  <c r="V2169" i="1"/>
  <c r="V2247" i="1"/>
  <c r="V2322" i="1"/>
  <c r="T2445" i="1"/>
  <c r="T2466" i="1"/>
  <c r="T2507" i="1"/>
  <c r="T2604" i="1"/>
  <c r="T2609" i="1"/>
  <c r="T2612" i="1"/>
  <c r="T2650" i="1"/>
  <c r="T2983" i="1"/>
  <c r="T3008" i="1"/>
  <c r="V35" i="1"/>
  <c r="V62" i="1"/>
  <c r="V63" i="1"/>
  <c r="V72" i="1"/>
  <c r="V85" i="1"/>
  <c r="V86" i="1"/>
  <c r="T250" i="1"/>
  <c r="T284" i="1"/>
  <c r="T308" i="1"/>
  <c r="S308" i="1" s="1"/>
  <c r="T371" i="1"/>
  <c r="T412" i="1"/>
  <c r="V794" i="1"/>
  <c r="V809" i="1"/>
  <c r="T957" i="1"/>
  <c r="V966" i="1"/>
  <c r="V1014" i="1"/>
  <c r="T1104" i="1"/>
  <c r="V1166" i="1"/>
  <c r="T1253" i="1"/>
  <c r="T1309" i="1"/>
  <c r="T1344" i="1"/>
  <c r="V1360" i="1"/>
  <c r="T1383" i="1"/>
  <c r="T1403" i="1"/>
  <c r="T1413" i="1"/>
  <c r="V1446" i="1"/>
  <c r="T1479" i="1"/>
  <c r="V1490" i="1"/>
  <c r="V1811" i="1"/>
  <c r="T1897" i="1"/>
  <c r="V1897" i="1"/>
  <c r="T2038" i="1"/>
  <c r="T2060" i="1"/>
  <c r="T2163" i="1"/>
  <c r="T2215" i="1"/>
  <c r="V2231" i="1"/>
  <c r="T2336" i="1"/>
  <c r="V2336" i="1"/>
  <c r="V2394" i="1"/>
  <c r="T2394" i="1"/>
  <c r="V2463" i="1"/>
  <c r="T2463" i="1"/>
  <c r="V2476" i="1"/>
  <c r="T2502" i="1"/>
  <c r="V2850" i="1"/>
  <c r="T2850" i="1"/>
  <c r="T1705" i="1"/>
  <c r="V1705" i="1"/>
  <c r="T2881" i="1"/>
  <c r="V2881" i="1"/>
  <c r="T215" i="1"/>
  <c r="T256" i="1"/>
  <c r="S256" i="1" s="1"/>
  <c r="V274" i="1"/>
  <c r="S274" i="1" s="1"/>
  <c r="T303" i="1"/>
  <c r="S303" i="1" s="1"/>
  <c r="T418" i="1"/>
  <c r="V466" i="1"/>
  <c r="V732" i="1"/>
  <c r="V736" i="1"/>
  <c r="V741" i="1"/>
  <c r="V748" i="1"/>
  <c r="T752" i="1"/>
  <c r="V832" i="1"/>
  <c r="V835" i="1"/>
  <c r="V843" i="1"/>
  <c r="V860" i="1"/>
  <c r="V863" i="1"/>
  <c r="V866" i="1"/>
  <c r="V874" i="1"/>
  <c r="V939" i="1"/>
  <c r="T950" i="1"/>
  <c r="T965" i="1"/>
  <c r="V1053" i="1"/>
  <c r="T1087" i="1"/>
  <c r="V1206" i="1"/>
  <c r="V1217" i="1"/>
  <c r="T1221" i="1"/>
  <c r="T1223" i="1"/>
  <c r="T1238" i="1"/>
  <c r="V1244" i="1"/>
  <c r="T1261" i="1"/>
  <c r="T1280" i="1"/>
  <c r="V1302" i="1"/>
  <c r="T1317" i="1"/>
  <c r="T1334" i="1"/>
  <c r="T1359" i="1"/>
  <c r="T1394" i="1"/>
  <c r="T1494" i="1"/>
  <c r="V1496" i="1"/>
  <c r="T1509" i="1"/>
  <c r="V1509" i="1"/>
  <c r="V1526" i="1"/>
  <c r="V1533" i="1"/>
  <c r="T1659" i="1"/>
  <c r="V1723" i="1"/>
  <c r="T1723" i="1"/>
  <c r="T1736" i="1"/>
  <c r="V1769" i="1"/>
  <c r="T1769" i="1"/>
  <c r="T1847" i="1"/>
  <c r="V1847" i="1"/>
  <c r="T1996" i="1"/>
  <c r="V2147" i="1"/>
  <c r="T2147" i="1"/>
  <c r="T2331" i="1"/>
  <c r="V2331" i="1"/>
  <c r="V2367" i="1"/>
  <c r="T2367" i="1"/>
  <c r="V2391" i="1"/>
  <c r="T2391" i="1"/>
  <c r="T2414" i="1"/>
  <c r="V2442" i="1"/>
  <c r="T2442" i="1"/>
  <c r="V2478" i="1"/>
  <c r="T2478" i="1"/>
  <c r="T2576" i="1"/>
  <c r="T2581" i="1"/>
  <c r="V2616" i="1"/>
  <c r="T2616" i="1"/>
  <c r="T2654" i="1"/>
  <c r="V2654" i="1"/>
  <c r="V2733" i="1"/>
  <c r="V2898" i="1"/>
  <c r="T2898" i="1"/>
  <c r="V3039" i="1"/>
  <c r="T3039" i="1"/>
  <c r="T3387" i="1"/>
  <c r="T2595" i="1"/>
  <c r="V2595" i="1"/>
  <c r="T179" i="1"/>
  <c r="S179" i="1" s="1"/>
  <c r="V293" i="1"/>
  <c r="T431" i="1"/>
  <c r="T941" i="1"/>
  <c r="T1096" i="1"/>
  <c r="T1112" i="1"/>
  <c r="T1184" i="1"/>
  <c r="T1365" i="1"/>
  <c r="T1385" i="1"/>
  <c r="T1432" i="1"/>
  <c r="T1468" i="1"/>
  <c r="V1468" i="1"/>
  <c r="T1502" i="1"/>
  <c r="V1502" i="1"/>
  <c r="T1625" i="1"/>
  <c r="V1672" i="1"/>
  <c r="T1672" i="1"/>
  <c r="T1809" i="1"/>
  <c r="V1809" i="1"/>
  <c r="T1952" i="1"/>
  <c r="V2020" i="1"/>
  <c r="T2020" i="1"/>
  <c r="T2186" i="1"/>
  <c r="V2214" i="1"/>
  <c r="T2214" i="1"/>
  <c r="T2254" i="1"/>
  <c r="V2254" i="1"/>
  <c r="T2411" i="1"/>
  <c r="V2504" i="1"/>
  <c r="T2504" i="1"/>
  <c r="V2539" i="1"/>
  <c r="T2539" i="1"/>
  <c r="V2825" i="1"/>
  <c r="T2825" i="1"/>
  <c r="V3562" i="1"/>
  <c r="T3562" i="1"/>
  <c r="T112" i="1"/>
  <c r="S112" i="1" s="1"/>
  <c r="T1755" i="1"/>
  <c r="V1755" i="1"/>
  <c r="V1443" i="1"/>
  <c r="T1443" i="1"/>
  <c r="V1667" i="1"/>
  <c r="T1667" i="1"/>
  <c r="V1748" i="1"/>
  <c r="T1748" i="1"/>
  <c r="T1750" i="1"/>
  <c r="V1750" i="1"/>
  <c r="V2000" i="1"/>
  <c r="T2000" i="1"/>
  <c r="V2131" i="1"/>
  <c r="T2131" i="1"/>
  <c r="V2154" i="1"/>
  <c r="T2154" i="1"/>
  <c r="V2205" i="1"/>
  <c r="T2205" i="1"/>
  <c r="V2374" i="1"/>
  <c r="T2374" i="1"/>
  <c r="T2522" i="1"/>
  <c r="V2522" i="1"/>
  <c r="V2529" i="1"/>
  <c r="T2529" i="1"/>
  <c r="V3271" i="1"/>
  <c r="T3271" i="1"/>
  <c r="V111" i="1"/>
  <c r="T243" i="1"/>
  <c r="S243" i="1" s="1"/>
  <c r="T324" i="1"/>
  <c r="T370" i="1"/>
  <c r="S370" i="1" s="1"/>
  <c r="T380" i="1"/>
  <c r="S380" i="1" s="1"/>
  <c r="T404" i="1"/>
  <c r="V636" i="1"/>
  <c r="V673" i="1"/>
  <c r="V681" i="1"/>
  <c r="V693" i="1"/>
  <c r="V775" i="1"/>
  <c r="V792" i="1"/>
  <c r="V796" i="1"/>
  <c r="V800" i="1"/>
  <c r="T958" i="1"/>
  <c r="T1054" i="1"/>
  <c r="V1072" i="1"/>
  <c r="V1092" i="1"/>
  <c r="V1093" i="1"/>
  <c r="T1109" i="1"/>
  <c r="T1207" i="1"/>
  <c r="V1268" i="1"/>
  <c r="V1300" i="1"/>
  <c r="T1303" i="1"/>
  <c r="T1342" i="1"/>
  <c r="T1375" i="1"/>
  <c r="T1406" i="1"/>
  <c r="T1421" i="1"/>
  <c r="T1472" i="1"/>
  <c r="V1508" i="1"/>
  <c r="V1536" i="1"/>
  <c r="T1715" i="1"/>
  <c r="V1764" i="1"/>
  <c r="T1764" i="1"/>
  <c r="T2138" i="1"/>
  <c r="T2146" i="1"/>
  <c r="V2198" i="1"/>
  <c r="T2198" i="1"/>
  <c r="V2294" i="1"/>
  <c r="V2303" i="1"/>
  <c r="V2426" i="1"/>
  <c r="T2426" i="1"/>
  <c r="T2433" i="1"/>
  <c r="T2438" i="1"/>
  <c r="T2446" i="1"/>
  <c r="V2446" i="1"/>
  <c r="V2457" i="1"/>
  <c r="T2457" i="1"/>
  <c r="V2467" i="1"/>
  <c r="T2467" i="1"/>
  <c r="V2514" i="1"/>
  <c r="V2568" i="1"/>
  <c r="V2620" i="1"/>
  <c r="T2620" i="1"/>
  <c r="T2625" i="1"/>
  <c r="V2625" i="1"/>
  <c r="V2690" i="1"/>
  <c r="V2796" i="1"/>
  <c r="T2796" i="1"/>
  <c r="T2891" i="1"/>
  <c r="V2891" i="1"/>
  <c r="V3071" i="1"/>
  <c r="T3071" i="1"/>
  <c r="V3230" i="1"/>
  <c r="T3230" i="1"/>
  <c r="V3287" i="1"/>
  <c r="V2150" i="1"/>
  <c r="T2150" i="1"/>
  <c r="V2523" i="1"/>
  <c r="T2523" i="1"/>
  <c r="V2649" i="1"/>
  <c r="T2649" i="1"/>
  <c r="T101" i="1"/>
  <c r="S101" i="1" s="1"/>
  <c r="T271" i="1"/>
  <c r="S271" i="1" s="1"/>
  <c r="V686" i="1"/>
  <c r="V689" i="1"/>
  <c r="T981" i="1"/>
  <c r="V1028" i="1"/>
  <c r="V1228" i="1"/>
  <c r="T1239" i="1"/>
  <c r="T1333" i="1"/>
  <c r="T1335" i="1"/>
  <c r="V1455" i="1"/>
  <c r="T1455" i="1"/>
  <c r="V1627" i="1"/>
  <c r="T1627" i="1"/>
  <c r="T1629" i="1"/>
  <c r="V1629" i="1"/>
  <c r="T1686" i="1"/>
  <c r="T1766" i="1"/>
  <c r="V1766" i="1"/>
  <c r="T1770" i="1"/>
  <c r="V1770" i="1"/>
  <c r="V2098" i="1"/>
  <c r="T2098" i="1"/>
  <c r="T2118" i="1"/>
  <c r="T2185" i="1"/>
  <c r="V2185" i="1"/>
  <c r="V2496" i="1"/>
  <c r="T2496" i="1"/>
  <c r="T2498" i="1"/>
  <c r="V2498" i="1"/>
  <c r="T2617" i="1"/>
  <c r="T2675" i="1"/>
  <c r="V2991" i="1"/>
  <c r="T2991" i="1"/>
  <c r="T1501" i="1"/>
  <c r="V1501" i="1"/>
  <c r="T1540" i="1"/>
  <c r="V1540" i="1"/>
  <c r="T2193" i="1"/>
  <c r="V2193" i="1"/>
  <c r="V2572" i="1"/>
  <c r="T2572" i="1"/>
  <c r="V2774" i="1"/>
  <c r="V2964" i="1"/>
  <c r="V3474" i="1"/>
  <c r="V3567" i="1"/>
  <c r="V3618" i="1"/>
  <c r="V1521" i="1"/>
  <c r="V1535" i="1"/>
  <c r="V1537" i="1"/>
  <c r="V1624" i="1"/>
  <c r="V1648" i="1"/>
  <c r="V2330" i="1"/>
  <c r="V2341" i="1"/>
  <c r="V2377" i="1"/>
  <c r="V2425" i="1"/>
  <c r="V2501" i="1"/>
  <c r="V2622" i="1"/>
  <c r="V2677" i="1"/>
  <c r="T2683" i="1"/>
  <c r="V2747" i="1"/>
  <c r="V2764" i="1"/>
  <c r="V2853" i="1"/>
  <c r="V2903" i="1"/>
  <c r="T2957" i="1"/>
  <c r="T2974" i="1"/>
  <c r="V3020" i="1"/>
  <c r="T3023" i="1"/>
  <c r="V3025" i="1"/>
  <c r="T3029" i="1"/>
  <c r="T3055" i="1"/>
  <c r="T3086" i="1"/>
  <c r="V3097" i="1"/>
  <c r="V3099" i="1"/>
  <c r="T3141" i="1"/>
  <c r="V3183" i="1"/>
  <c r="T3206" i="1"/>
  <c r="V3310" i="1"/>
  <c r="V3312" i="1"/>
  <c r="V3429" i="1"/>
  <c r="V3431" i="1"/>
  <c r="T3456" i="1"/>
  <c r="V3464" i="1"/>
  <c r="V3503" i="1"/>
  <c r="T3525" i="1"/>
  <c r="V3527" i="1"/>
  <c r="V3612" i="1"/>
  <c r="V3614" i="1"/>
  <c r="V2673" i="1"/>
  <c r="V2883" i="1"/>
  <c r="V3368" i="1"/>
  <c r="T3509" i="1"/>
  <c r="V3511" i="1"/>
  <c r="V3543" i="1"/>
  <c r="V3591" i="1"/>
  <c r="T3603" i="1"/>
  <c r="T1617" i="1"/>
  <c r="V1623" i="1"/>
  <c r="V1647" i="1"/>
  <c r="V1674" i="1"/>
  <c r="V1737" i="1"/>
  <c r="V1855" i="1"/>
  <c r="V1905" i="1"/>
  <c r="T1990" i="1"/>
  <c r="V2274" i="1"/>
  <c r="V2319" i="1"/>
  <c r="V2339" i="1"/>
  <c r="V2412" i="1"/>
  <c r="V2443" i="1"/>
  <c r="V2492" i="1"/>
  <c r="T2565" i="1"/>
  <c r="V2574" i="1"/>
  <c r="T2582" i="1"/>
  <c r="T2594" i="1"/>
  <c r="T2597" i="1"/>
  <c r="V2688" i="1"/>
  <c r="V2750" i="1"/>
  <c r="T2838" i="1"/>
  <c r="T2846" i="1"/>
  <c r="T2889" i="1"/>
  <c r="V2948" i="1"/>
  <c r="T2950" i="1"/>
  <c r="V2995" i="1"/>
  <c r="V3115" i="1"/>
  <c r="V3117" i="1"/>
  <c r="V3236" i="1"/>
  <c r="V3243" i="1"/>
  <c r="V3297" i="1"/>
  <c r="T3388" i="1"/>
  <c r="V3397" i="1"/>
  <c r="V3473" i="1"/>
  <c r="T3589" i="1"/>
  <c r="V1492" i="1"/>
  <c r="V1525" i="1"/>
  <c r="V1527" i="1"/>
  <c r="V1538" i="1"/>
  <c r="V1632" i="1"/>
  <c r="V1779" i="1"/>
  <c r="V1783" i="1"/>
  <c r="V2121" i="1"/>
  <c r="V2282" i="1"/>
  <c r="V2313" i="1"/>
  <c r="V2333" i="1"/>
  <c r="V2338" i="1"/>
  <c r="V2393" i="1"/>
  <c r="V2415" i="1"/>
  <c r="V2662" i="1"/>
  <c r="V2699" i="1"/>
  <c r="V2704" i="1"/>
  <c r="T2884" i="1"/>
  <c r="T2942" i="1"/>
  <c r="T3005" i="1"/>
  <c r="V3031" i="1"/>
  <c r="V3075" i="1"/>
  <c r="V3171" i="1"/>
  <c r="T3225" i="1"/>
  <c r="V3420" i="1"/>
  <c r="V3437" i="1"/>
  <c r="V3455" i="1"/>
  <c r="V3463" i="1"/>
  <c r="V3479" i="1"/>
  <c r="V3551" i="1"/>
  <c r="T646" i="1"/>
  <c r="V646" i="1"/>
  <c r="T806" i="1"/>
  <c r="V806" i="1"/>
  <c r="V2535" i="1"/>
  <c r="T2535" i="1"/>
  <c r="V590" i="1"/>
  <c r="V1038" i="1"/>
  <c r="T1038" i="1"/>
  <c r="V1245" i="1"/>
  <c r="T1245" i="1"/>
  <c r="V95" i="1"/>
  <c r="V173" i="1"/>
  <c r="T195" i="1"/>
  <c r="T258" i="1"/>
  <c r="V265" i="1"/>
  <c r="S265" i="1" s="1"/>
  <c r="V280" i="1"/>
  <c r="S280" i="1" s="1"/>
  <c r="V302" i="1"/>
  <c r="T307" i="1"/>
  <c r="T314" i="1"/>
  <c r="S314" i="1" s="1"/>
  <c r="V336" i="1"/>
  <c r="T348" i="1"/>
  <c r="T403" i="1"/>
  <c r="S403" i="1" s="1"/>
  <c r="V423" i="1"/>
  <c r="S423" i="1" s="1"/>
  <c r="V430" i="1"/>
  <c r="T435" i="1"/>
  <c r="T442" i="1"/>
  <c r="S442" i="1" s="1"/>
  <c r="V505" i="1"/>
  <c r="V553" i="1"/>
  <c r="V569" i="1"/>
  <c r="V589" i="1"/>
  <c r="S589" i="1" s="1"/>
  <c r="V598" i="1"/>
  <c r="V618" i="1"/>
  <c r="S618" i="1" s="1"/>
  <c r="T623" i="1"/>
  <c r="V627" i="1"/>
  <c r="V653" i="1"/>
  <c r="T660" i="1"/>
  <c r="S660" i="1" s="1"/>
  <c r="V660" i="1"/>
  <c r="V807" i="1"/>
  <c r="V811" i="1"/>
  <c r="T920" i="1"/>
  <c r="T974" i="1"/>
  <c r="V1022" i="1"/>
  <c r="V1040" i="1"/>
  <c r="V1077" i="1"/>
  <c r="V1108" i="1"/>
  <c r="V1118" i="1"/>
  <c r="T1136" i="1"/>
  <c r="V1136" i="1"/>
  <c r="V1256" i="1"/>
  <c r="V1264" i="1"/>
  <c r="T1264" i="1"/>
  <c r="V1294" i="1"/>
  <c r="V1310" i="1"/>
  <c r="T1310" i="1"/>
  <c r="T1377" i="1"/>
  <c r="T1395" i="1"/>
  <c r="V1395" i="1"/>
  <c r="T1410" i="1"/>
  <c r="V1467" i="1"/>
  <c r="T1467" i="1"/>
  <c r="T1517" i="1"/>
  <c r="V1517" i="1"/>
  <c r="T1657" i="1"/>
  <c r="V1722" i="1"/>
  <c r="T1722" i="1"/>
  <c r="V1873" i="1"/>
  <c r="T1935" i="1"/>
  <c r="V1935" i="1"/>
  <c r="V2175" i="1"/>
  <c r="T2175" i="1"/>
  <c r="V2180" i="1"/>
  <c r="V2249" i="1"/>
  <c r="V2258" i="1"/>
  <c r="T2266" i="1"/>
  <c r="V2266" i="1"/>
  <c r="V2461" i="1"/>
  <c r="T2461" i="1"/>
  <c r="V2491" i="1"/>
  <c r="T2491" i="1"/>
  <c r="T2505" i="1"/>
  <c r="V2505" i="1"/>
  <c r="V2511" i="1"/>
  <c r="T2511" i="1"/>
  <c r="V2530" i="1"/>
  <c r="V2540" i="1"/>
  <c r="T2540" i="1"/>
  <c r="V2658" i="1"/>
  <c r="T2658" i="1"/>
  <c r="V134" i="1"/>
  <c r="V557" i="1"/>
  <c r="V603" i="1"/>
  <c r="V640" i="1"/>
  <c r="V672" i="1"/>
  <c r="S672" i="1" s="1"/>
  <c r="V680" i="1"/>
  <c r="V683" i="1"/>
  <c r="T917" i="1"/>
  <c r="V917" i="1"/>
  <c r="V1024" i="1"/>
  <c r="V1030" i="1"/>
  <c r="V1061" i="1"/>
  <c r="V1791" i="1"/>
  <c r="T1817" i="1"/>
  <c r="V1817" i="1"/>
  <c r="V118" i="1"/>
  <c r="S118" i="1" s="1"/>
  <c r="T135" i="1"/>
  <c r="S135" i="1" s="1"/>
  <c r="T149" i="1"/>
  <c r="T165" i="1"/>
  <c r="S165" i="1" s="1"/>
  <c r="T200" i="1"/>
  <c r="S200" i="1" s="1"/>
  <c r="T240" i="1"/>
  <c r="S240" i="1" s="1"/>
  <c r="T260" i="1"/>
  <c r="T320" i="1"/>
  <c r="V321" i="1"/>
  <c r="T367" i="1"/>
  <c r="S367" i="1" s="1"/>
  <c r="T382" i="1"/>
  <c r="S382" i="1" s="1"/>
  <c r="T399" i="1"/>
  <c r="S399" i="1" s="1"/>
  <c r="V410" i="1"/>
  <c r="S410" i="1" s="1"/>
  <c r="V421" i="1"/>
  <c r="V478" i="1"/>
  <c r="V498" i="1"/>
  <c r="V507" i="1"/>
  <c r="T512" i="1"/>
  <c r="V519" i="1"/>
  <c r="V595" i="1"/>
  <c r="V605" i="1"/>
  <c r="S605" i="1" s="1"/>
  <c r="V612" i="1"/>
  <c r="T655" i="1"/>
  <c r="S655" i="1" s="1"/>
  <c r="V677" i="1"/>
  <c r="T684" i="1"/>
  <c r="T687" i="1"/>
  <c r="S687" i="1" s="1"/>
  <c r="T694" i="1"/>
  <c r="S694" i="1" s="1"/>
  <c r="V698" i="1"/>
  <c r="S698" i="1" s="1"/>
  <c r="V753" i="1"/>
  <c r="T758" i="1"/>
  <c r="S758" i="1" s="1"/>
  <c r="V771" i="1"/>
  <c r="V774" i="1"/>
  <c r="V778" i="1"/>
  <c r="V785" i="1"/>
  <c r="S785" i="1" s="1"/>
  <c r="V817" i="1"/>
  <c r="V820" i="1"/>
  <c r="V952" i="1"/>
  <c r="V971" i="1"/>
  <c r="T999" i="1"/>
  <c r="V1021" i="1"/>
  <c r="T1021" i="1"/>
  <c r="V1085" i="1"/>
  <c r="V1198" i="1"/>
  <c r="T1198" i="1"/>
  <c r="V1293" i="1"/>
  <c r="T1293" i="1"/>
  <c r="T1358" i="1"/>
  <c r="V1358" i="1"/>
  <c r="T1437" i="1"/>
  <c r="V1437" i="1"/>
  <c r="V1449" i="1"/>
  <c r="V1456" i="1"/>
  <c r="V1480" i="1"/>
  <c r="T1480" i="1"/>
  <c r="V1564" i="1"/>
  <c r="V1603" i="1"/>
  <c r="T1603" i="1"/>
  <c r="V1697" i="1"/>
  <c r="V1702" i="1"/>
  <c r="V1773" i="1"/>
  <c r="T1773" i="1"/>
  <c r="T2044" i="1"/>
  <c r="V2097" i="1"/>
  <c r="T2097" i="1"/>
  <c r="V2130" i="1"/>
  <c r="T2130" i="1"/>
  <c r="V2401" i="1"/>
  <c r="T2401" i="1"/>
  <c r="V2419" i="1"/>
  <c r="T2419" i="1"/>
  <c r="T2432" i="1"/>
  <c r="V2432" i="1"/>
  <c r="V2610" i="1"/>
  <c r="T2610" i="1"/>
  <c r="V3563" i="1"/>
  <c r="T3563" i="1"/>
  <c r="V3594" i="1"/>
  <c r="T3594" i="1"/>
  <c r="T3604" i="1"/>
  <c r="V3604" i="1"/>
  <c r="V1489" i="1"/>
  <c r="T1489" i="1"/>
  <c r="V2152" i="1"/>
  <c r="T2152" i="1"/>
  <c r="V821" i="1"/>
  <c r="T1110" i="1"/>
  <c r="V1110" i="1"/>
  <c r="V1278" i="1"/>
  <c r="T1483" i="1"/>
  <c r="V1483" i="1"/>
  <c r="V1800" i="1"/>
  <c r="V2435" i="1"/>
  <c r="T2435" i="1"/>
  <c r="V3602" i="1"/>
  <c r="T3602" i="1"/>
  <c r="T350" i="1"/>
  <c r="S350" i="1" s="1"/>
  <c r="T448" i="1"/>
  <c r="S448" i="1" s="1"/>
  <c r="T816" i="1"/>
  <c r="V816" i="1"/>
  <c r="V837" i="1"/>
  <c r="V845" i="1"/>
  <c r="V868" i="1"/>
  <c r="V876" i="1"/>
  <c r="V879" i="1"/>
  <c r="V949" i="1"/>
  <c r="V955" i="1"/>
  <c r="V973" i="1"/>
  <c r="T973" i="1"/>
  <c r="V976" i="1"/>
  <c r="V982" i="1"/>
  <c r="V1006" i="1"/>
  <c r="V1069" i="1"/>
  <c r="V1084" i="1"/>
  <c r="T1141" i="1"/>
  <c r="V1144" i="1"/>
  <c r="V1150" i="1"/>
  <c r="T1150" i="1"/>
  <c r="V1182" i="1"/>
  <c r="V1216" i="1"/>
  <c r="T1222" i="1"/>
  <c r="T1248" i="1"/>
  <c r="V1248" i="1"/>
  <c r="T1405" i="1"/>
  <c r="V1405" i="1"/>
  <c r="T1431" i="1"/>
  <c r="V1431" i="1"/>
  <c r="T1433" i="1"/>
  <c r="V1433" i="1"/>
  <c r="T1461" i="1"/>
  <c r="V1461" i="1"/>
  <c r="V1495" i="1"/>
  <c r="V1497" i="1"/>
  <c r="T1499" i="1"/>
  <c r="T1518" i="1"/>
  <c r="T1555" i="1"/>
  <c r="V1555" i="1"/>
  <c r="V1600" i="1"/>
  <c r="T1680" i="1"/>
  <c r="V1690" i="1"/>
  <c r="V1699" i="1"/>
  <c r="V1761" i="1"/>
  <c r="T1761" i="1"/>
  <c r="T1768" i="1"/>
  <c r="T1775" i="1"/>
  <c r="V1775" i="1"/>
  <c r="V1964" i="1"/>
  <c r="T1964" i="1"/>
  <c r="T2390" i="1"/>
  <c r="T2583" i="1"/>
  <c r="V2583" i="1"/>
  <c r="V2598" i="1"/>
  <c r="T2598" i="1"/>
  <c r="T2601" i="1"/>
  <c r="V2601" i="1"/>
  <c r="V3166" i="1"/>
  <c r="T3166" i="1"/>
  <c r="V3488" i="1"/>
  <c r="T3488" i="1"/>
  <c r="T1205" i="1"/>
  <c r="V1205" i="1"/>
  <c r="V1439" i="1"/>
  <c r="T1439" i="1"/>
  <c r="V2630" i="1"/>
  <c r="T2630" i="1"/>
  <c r="V3" i="1"/>
  <c r="T128" i="1"/>
  <c r="V511" i="1"/>
  <c r="V527" i="1"/>
  <c r="V765" i="1"/>
  <c r="S765" i="1" s="1"/>
  <c r="T802" i="1"/>
  <c r="V802" i="1"/>
  <c r="T936" i="1"/>
  <c r="V936" i="1"/>
  <c r="V1048" i="1"/>
  <c r="T1435" i="1"/>
  <c r="V1435" i="1"/>
  <c r="V1464" i="1"/>
  <c r="T1464" i="1"/>
  <c r="V1574" i="1"/>
  <c r="V2613" i="1"/>
  <c r="T2613" i="1"/>
  <c r="V32" i="1"/>
  <c r="V59" i="1"/>
  <c r="V76" i="1"/>
  <c r="V82" i="1"/>
  <c r="T105" i="1"/>
  <c r="S105" i="1" s="1"/>
  <c r="T115" i="1"/>
  <c r="S115" i="1" s="1"/>
  <c r="V155" i="1"/>
  <c r="V171" i="1"/>
  <c r="S171" i="1" s="1"/>
  <c r="T216" i="1"/>
  <c r="V217" i="1"/>
  <c r="T252" i="1"/>
  <c r="S252" i="1" s="1"/>
  <c r="V257" i="1"/>
  <c r="V289" i="1"/>
  <c r="V294" i="1"/>
  <c r="T306" i="1"/>
  <c r="V346" i="1"/>
  <c r="S346" i="1" s="1"/>
  <c r="V351" i="1"/>
  <c r="T356" i="1"/>
  <c r="V368" i="1"/>
  <c r="T388" i="1"/>
  <c r="V400" i="1"/>
  <c r="V406" i="1"/>
  <c r="S406" i="1" s="1"/>
  <c r="T434" i="1"/>
  <c r="S434" i="1" s="1"/>
  <c r="V444" i="1"/>
  <c r="T495" i="1"/>
  <c r="V503" i="1"/>
  <c r="V555" i="1"/>
  <c r="V559" i="1"/>
  <c r="S559" i="1" s="1"/>
  <c r="V563" i="1"/>
  <c r="V582" i="1"/>
  <c r="S582" i="1" s="1"/>
  <c r="V634" i="1"/>
  <c r="S634" i="1" s="1"/>
  <c r="T703" i="1"/>
  <c r="S703" i="1" s="1"/>
  <c r="V776" i="1"/>
  <c r="V801" i="1"/>
  <c r="V804" i="1"/>
  <c r="V1008" i="1"/>
  <c r="T1008" i="1"/>
  <c r="T1029" i="1"/>
  <c r="T1277" i="1"/>
  <c r="V1277" i="1"/>
  <c r="T1362" i="1"/>
  <c r="T1369" i="1"/>
  <c r="T1399" i="1"/>
  <c r="V1399" i="1"/>
  <c r="V1563" i="1"/>
  <c r="T1563" i="1"/>
  <c r="T1577" i="1"/>
  <c r="V1577" i="1"/>
  <c r="V1739" i="1"/>
  <c r="T1739" i="1"/>
  <c r="T1743" i="1"/>
  <c r="T1752" i="1"/>
  <c r="T1950" i="1"/>
  <c r="T1968" i="1"/>
  <c r="V2024" i="1"/>
  <c r="T2024" i="1"/>
  <c r="T2351" i="1"/>
  <c r="V2351" i="1"/>
  <c r="T2385" i="1"/>
  <c r="V2561" i="1"/>
  <c r="T2561" i="1"/>
  <c r="V2569" i="1"/>
  <c r="T2569" i="1"/>
  <c r="V2959" i="1"/>
  <c r="T2959" i="1"/>
  <c r="T1462" i="1"/>
  <c r="V1462" i="1"/>
  <c r="V276" i="1"/>
  <c r="T354" i="1"/>
  <c r="T1438" i="1"/>
  <c r="V1438" i="1"/>
  <c r="T1450" i="1"/>
  <c r="V1450" i="1"/>
  <c r="V1669" i="1"/>
  <c r="T1669" i="1"/>
  <c r="T1903" i="1"/>
  <c r="V1903" i="1"/>
  <c r="V2209" i="1"/>
  <c r="T2209" i="1"/>
  <c r="V2375" i="1"/>
  <c r="T2375" i="1"/>
  <c r="T3088" i="1"/>
  <c r="V3088" i="1"/>
  <c r="T928" i="1"/>
  <c r="V928" i="1"/>
  <c r="T386" i="1"/>
  <c r="T452" i="1"/>
  <c r="S452" i="1" s="1"/>
  <c r="T960" i="1"/>
  <c r="V960" i="1"/>
  <c r="V43" i="1"/>
  <c r="V70" i="1"/>
  <c r="V71" i="1"/>
  <c r="T120" i="1"/>
  <c r="S120" i="1" s="1"/>
  <c r="V222" i="1"/>
  <c r="V263" i="1"/>
  <c r="S263" i="1" s="1"/>
  <c r="T384" i="1"/>
  <c r="S384" i="1" s="1"/>
  <c r="V440" i="1"/>
  <c r="T450" i="1"/>
  <c r="V531" i="1"/>
  <c r="T552" i="1"/>
  <c r="V560" i="1"/>
  <c r="V606" i="1"/>
  <c r="V609" i="1"/>
  <c r="V656" i="1"/>
  <c r="V671" i="1"/>
  <c r="S671" i="1" s="1"/>
  <c r="V707" i="1"/>
  <c r="V718" i="1"/>
  <c r="S718" i="1" s="1"/>
  <c r="T822" i="1"/>
  <c r="V822" i="1"/>
  <c r="V984" i="1"/>
  <c r="V1005" i="1"/>
  <c r="T1005" i="1"/>
  <c r="T1007" i="1"/>
  <c r="T1015" i="1"/>
  <c r="V1059" i="1"/>
  <c r="T1086" i="1"/>
  <c r="V1086" i="1"/>
  <c r="V1128" i="1"/>
  <c r="V1160" i="1"/>
  <c r="V1173" i="1"/>
  <c r="T1181" i="1"/>
  <c r="V1181" i="1"/>
  <c r="T1384" i="1"/>
  <c r="V1384" i="1"/>
  <c r="T1388" i="1"/>
  <c r="V1397" i="1"/>
  <c r="T1397" i="1"/>
  <c r="T1418" i="1"/>
  <c r="V1418" i="1"/>
  <c r="T1470" i="1"/>
  <c r="V1470" i="1"/>
  <c r="V1487" i="1"/>
  <c r="T1671" i="1"/>
  <c r="V1671" i="1"/>
  <c r="T1727" i="1"/>
  <c r="V1747" i="1"/>
  <c r="T1911" i="1"/>
  <c r="V1911" i="1"/>
  <c r="T1944" i="1"/>
  <c r="V1944" i="1"/>
  <c r="V2187" i="1"/>
  <c r="T2187" i="1"/>
  <c r="V2271" i="1"/>
  <c r="V2298" i="1"/>
  <c r="T2302" i="1"/>
  <c r="V2302" i="1"/>
  <c r="V2520" i="1"/>
  <c r="T2520" i="1"/>
  <c r="V2709" i="1"/>
  <c r="T2709" i="1"/>
  <c r="V2725" i="1"/>
  <c r="T2725" i="1"/>
  <c r="T2740" i="1"/>
  <c r="V2740" i="1"/>
  <c r="T2788" i="1"/>
  <c r="V2788" i="1"/>
  <c r="V645" i="1"/>
  <c r="S645" i="1" s="1"/>
  <c r="V648" i="1"/>
  <c r="S648" i="1" s="1"/>
  <c r="V911" i="1"/>
  <c r="V924" i="1"/>
  <c r="V933" i="1"/>
  <c r="V998" i="1"/>
  <c r="V1045" i="1"/>
  <c r="V1102" i="1"/>
  <c r="V1149" i="1"/>
  <c r="V1155" i="1"/>
  <c r="T1167" i="1"/>
  <c r="V1174" i="1"/>
  <c r="T1231" i="1"/>
  <c r="V1252" i="1"/>
  <c r="T1255" i="1"/>
  <c r="V1308" i="1"/>
  <c r="T1311" i="1"/>
  <c r="V1312" i="1"/>
  <c r="V1318" i="1"/>
  <c r="V1340" i="1"/>
  <c r="V1350" i="1"/>
  <c r="V1372" i="1"/>
  <c r="V1374" i="1"/>
  <c r="V1396" i="1"/>
  <c r="T1398" i="1"/>
  <c r="V1398" i="1"/>
  <c r="V1428" i="1"/>
  <c r="V1434" i="1"/>
  <c r="V1445" i="1"/>
  <c r="V1453" i="1"/>
  <c r="V1481" i="1"/>
  <c r="V1562" i="1"/>
  <c r="V1579" i="1"/>
  <c r="V1675" i="1"/>
  <c r="V1688" i="1"/>
  <c r="T1688" i="1"/>
  <c r="V1823" i="1"/>
  <c r="V2170" i="1"/>
  <c r="V2178" i="1"/>
  <c r="T2178" i="1"/>
  <c r="V2225" i="1"/>
  <c r="T2225" i="1"/>
  <c r="T2347" i="1"/>
  <c r="V2347" i="1"/>
  <c r="V2430" i="1"/>
  <c r="T2430" i="1"/>
  <c r="V2486" i="1"/>
  <c r="T2486" i="1"/>
  <c r="V2544" i="1"/>
  <c r="T2544" i="1"/>
  <c r="T2665" i="1"/>
  <c r="V2665" i="1"/>
  <c r="T3112" i="1"/>
  <c r="V3112" i="1"/>
  <c r="T2606" i="1"/>
  <c r="V2606" i="1"/>
  <c r="T2640" i="1"/>
  <c r="V2640" i="1"/>
  <c r="V2643" i="1"/>
  <c r="T2643" i="1"/>
  <c r="V3475" i="1"/>
  <c r="T3475" i="1"/>
  <c r="T3485" i="1"/>
  <c r="V3485" i="1"/>
  <c r="V667" i="1"/>
  <c r="V722" i="1"/>
  <c r="V725" i="1"/>
  <c r="V726" i="1"/>
  <c r="V743" i="1"/>
  <c r="S743" i="1" s="1"/>
  <c r="V783" i="1"/>
  <c r="V789" i="1"/>
  <c r="V826" i="1"/>
  <c r="V829" i="1"/>
  <c r="V840" i="1"/>
  <c r="V848" i="1"/>
  <c r="V851" i="1"/>
  <c r="V854" i="1"/>
  <c r="V857" i="1"/>
  <c r="V871" i="1"/>
  <c r="T919" i="1"/>
  <c r="T1095" i="1"/>
  <c r="V1124" i="1"/>
  <c r="V1163" i="1"/>
  <c r="V1241" i="1"/>
  <c r="T1263" i="1"/>
  <c r="V1276" i="1"/>
  <c r="T1595" i="1"/>
  <c r="T1635" i="1"/>
  <c r="T1684" i="1"/>
  <c r="V1716" i="1"/>
  <c r="T1716" i="1"/>
  <c r="V1772" i="1"/>
  <c r="T1772" i="1"/>
  <c r="T1889" i="1"/>
  <c r="V1889" i="1"/>
  <c r="V1972" i="1"/>
  <c r="T1972" i="1"/>
  <c r="T2014" i="1"/>
  <c r="V2050" i="1"/>
  <c r="T2050" i="1"/>
  <c r="T2111" i="1"/>
  <c r="T2143" i="1"/>
  <c r="V2189" i="1"/>
  <c r="T2189" i="1"/>
  <c r="T2279" i="1"/>
  <c r="V2279" i="1"/>
  <c r="T2345" i="1"/>
  <c r="V2345" i="1"/>
  <c r="V2371" i="1"/>
  <c r="T2371" i="1"/>
  <c r="V2400" i="1"/>
  <c r="T2400" i="1"/>
  <c r="V2545" i="1"/>
  <c r="T2545" i="1"/>
  <c r="T2552" i="1"/>
  <c r="V2560" i="1"/>
  <c r="T2560" i="1"/>
  <c r="T2624" i="1"/>
  <c r="T2632" i="1"/>
  <c r="V2632" i="1"/>
  <c r="V2722" i="1"/>
  <c r="T2722" i="1"/>
  <c r="V3145" i="1"/>
  <c r="V3150" i="1"/>
  <c r="T3298" i="1"/>
  <c r="V3323" i="1"/>
  <c r="T3449" i="1"/>
  <c r="V3469" i="1"/>
  <c r="T3469" i="1"/>
  <c r="V3541" i="1"/>
  <c r="T3541" i="1"/>
  <c r="V1673" i="1"/>
  <c r="T1673" i="1"/>
  <c r="V1711" i="1"/>
  <c r="T1711" i="1"/>
  <c r="V1740" i="1"/>
  <c r="T1740" i="1"/>
  <c r="T1758" i="1"/>
  <c r="V1758" i="1"/>
  <c r="T1807" i="1"/>
  <c r="V1807" i="1"/>
  <c r="T1859" i="1"/>
  <c r="V1859" i="1"/>
  <c r="T1880" i="1"/>
  <c r="V1880" i="1"/>
  <c r="T1939" i="1"/>
  <c r="V1939" i="1"/>
  <c r="T2182" i="1"/>
  <c r="V2182" i="1"/>
  <c r="T2325" i="1"/>
  <c r="V2325" i="1"/>
  <c r="T2469" i="1"/>
  <c r="V2469" i="1"/>
  <c r="T2579" i="1"/>
  <c r="V2579" i="1"/>
  <c r="V3263" i="1"/>
  <c r="T3263" i="1"/>
  <c r="V3461" i="1"/>
  <c r="T3461" i="1"/>
  <c r="V1260" i="1"/>
  <c r="T1402" i="1"/>
  <c r="V1402" i="1"/>
  <c r="V1583" i="1"/>
  <c r="V1597" i="1"/>
  <c r="V1619" i="1"/>
  <c r="T1670" i="1"/>
  <c r="V1670" i="1"/>
  <c r="V1692" i="1"/>
  <c r="T1746" i="1"/>
  <c r="V1746" i="1"/>
  <c r="V1751" i="1"/>
  <c r="V1774" i="1"/>
  <c r="T1921" i="1"/>
  <c r="V1921" i="1"/>
  <c r="V2036" i="1"/>
  <c r="T2036" i="1"/>
  <c r="V2058" i="1"/>
  <c r="T2058" i="1"/>
  <c r="V2191" i="1"/>
  <c r="T2191" i="1"/>
  <c r="T2357" i="1"/>
  <c r="V2357" i="1"/>
  <c r="V2379" i="1"/>
  <c r="T2379" i="1"/>
  <c r="T2384" i="1"/>
  <c r="V2384" i="1"/>
  <c r="V2420" i="1"/>
  <c r="T2420" i="1"/>
  <c r="V2436" i="1"/>
  <c r="V2474" i="1"/>
  <c r="T2474" i="1"/>
  <c r="V2526" i="1"/>
  <c r="T2526" i="1"/>
  <c r="V2590" i="1"/>
  <c r="T2590" i="1"/>
  <c r="T2757" i="1"/>
  <c r="V2789" i="1"/>
  <c r="T2789" i="1"/>
  <c r="V3279" i="1"/>
  <c r="T3279" i="1"/>
  <c r="V3285" i="1"/>
  <c r="V3300" i="1"/>
  <c r="T3493" i="1"/>
  <c r="V980" i="1"/>
  <c r="V1012" i="1"/>
  <c r="V1067" i="1"/>
  <c r="T1111" i="1"/>
  <c r="V1152" i="1"/>
  <c r="V1165" i="1"/>
  <c r="V1192" i="1"/>
  <c r="V1204" i="1"/>
  <c r="T1271" i="1"/>
  <c r="V1324" i="1"/>
  <c r="T1343" i="1"/>
  <c r="V1361" i="1"/>
  <c r="V1370" i="1"/>
  <c r="V1380" i="1"/>
  <c r="T1400" i="1"/>
  <c r="V1400" i="1"/>
  <c r="V1411" i="1"/>
  <c r="T1510" i="1"/>
  <c r="V1510" i="1"/>
  <c r="V1542" i="1"/>
  <c r="V1552" i="1"/>
  <c r="V1585" i="1"/>
  <c r="V1653" i="1"/>
  <c r="V1654" i="1"/>
  <c r="V1681" i="1"/>
  <c r="T1681" i="1"/>
  <c r="V1708" i="1"/>
  <c r="V1730" i="1"/>
  <c r="V1777" i="1"/>
  <c r="V1833" i="1"/>
  <c r="T1841" i="1"/>
  <c r="V1841" i="1"/>
  <c r="V2104" i="1"/>
  <c r="T2104" i="1"/>
  <c r="V2176" i="1"/>
  <c r="T2238" i="1"/>
  <c r="V2238" i="1"/>
  <c r="V2518" i="1"/>
  <c r="T2518" i="1"/>
  <c r="T2554" i="1"/>
  <c r="V2554" i="1"/>
  <c r="V2587" i="1"/>
  <c r="T2587" i="1"/>
  <c r="V2647" i="1"/>
  <c r="V2844" i="1"/>
  <c r="T2922" i="1"/>
  <c r="V2922" i="1"/>
  <c r="V3213" i="1"/>
  <c r="T3213" i="1"/>
  <c r="V3254" i="1"/>
  <c r="T3254" i="1"/>
  <c r="T2361" i="1"/>
  <c r="V2361" i="1"/>
  <c r="V2402" i="1"/>
  <c r="T2402" i="1"/>
  <c r="V2488" i="1"/>
  <c r="V2503" i="1"/>
  <c r="V2534" i="1"/>
  <c r="V2550" i="1"/>
  <c r="T2550" i="1"/>
  <c r="V2701" i="1"/>
  <c r="V2751" i="1"/>
  <c r="V2800" i="1"/>
  <c r="T2800" i="1"/>
  <c r="V2937" i="1"/>
  <c r="T2937" i="1"/>
  <c r="T2962" i="1"/>
  <c r="V2962" i="1"/>
  <c r="V3017" i="1"/>
  <c r="V3175" i="1"/>
  <c r="T3185" i="1"/>
  <c r="T3265" i="1"/>
  <c r="V3272" i="1"/>
  <c r="T1649" i="1"/>
  <c r="V2786" i="1"/>
  <c r="T2786" i="1"/>
  <c r="V3222" i="1"/>
  <c r="T3222" i="1"/>
  <c r="V3395" i="1"/>
  <c r="T3395" i="1"/>
  <c r="T1976" i="1"/>
  <c r="T2052" i="1"/>
  <c r="T2500" i="1"/>
  <c r="T2546" i="1"/>
  <c r="V2546" i="1"/>
  <c r="T2608" i="1"/>
  <c r="T2868" i="1"/>
  <c r="T3189" i="1"/>
  <c r="T3442" i="1"/>
  <c r="V3442" i="1"/>
  <c r="V3557" i="1"/>
  <c r="T3557" i="1"/>
  <c r="T3570" i="1"/>
  <c r="V1292" i="1"/>
  <c r="V1348" i="1"/>
  <c r="V1615" i="1"/>
  <c r="T1698" i="1"/>
  <c r="T1707" i="1"/>
  <c r="T1729" i="1"/>
  <c r="T1760" i="1"/>
  <c r="V1816" i="1"/>
  <c r="V1839" i="1"/>
  <c r="V1857" i="1"/>
  <c r="V1875" i="1"/>
  <c r="V1919" i="1"/>
  <c r="T1978" i="1"/>
  <c r="T1992" i="1"/>
  <c r="T2010" i="1"/>
  <c r="T2040" i="1"/>
  <c r="T2103" i="1"/>
  <c r="T2181" i="1"/>
  <c r="V2190" i="1"/>
  <c r="T2194" i="1"/>
  <c r="T2199" i="1"/>
  <c r="V2233" i="1"/>
  <c r="T2364" i="1"/>
  <c r="V2364" i="1"/>
  <c r="T2416" i="1"/>
  <c r="V2528" i="1"/>
  <c r="T2528" i="1"/>
  <c r="T2556" i="1"/>
  <c r="V2724" i="1"/>
  <c r="V2812" i="1"/>
  <c r="V2858" i="1"/>
  <c r="T2858" i="1"/>
  <c r="T2874" i="1"/>
  <c r="V3058" i="1"/>
  <c r="V3062" i="1"/>
  <c r="V3552" i="1"/>
  <c r="V3261" i="1"/>
  <c r="T3571" i="1"/>
  <c r="V3588" i="1"/>
  <c r="V3590" i="1"/>
  <c r="T3605" i="1"/>
  <c r="V2670" i="1"/>
  <c r="V2686" i="1"/>
  <c r="V2710" i="1"/>
  <c r="V2729" i="1"/>
  <c r="V2780" i="1"/>
  <c r="V2859" i="1"/>
  <c r="V2935" i="1"/>
  <c r="V2993" i="1"/>
  <c r="T3016" i="1"/>
  <c r="V3093" i="1"/>
  <c r="V3126" i="1"/>
  <c r="T3135" i="1"/>
  <c r="T3215" i="1"/>
  <c r="T3270" i="1"/>
  <c r="T3277" i="1"/>
  <c r="T3290" i="1"/>
  <c r="V3333" i="1"/>
  <c r="T3363" i="1"/>
  <c r="T3398" i="1"/>
  <c r="V2536" i="1"/>
  <c r="T2538" i="1"/>
  <c r="V2551" i="1"/>
  <c r="T2555" i="1"/>
  <c r="T2562" i="1"/>
  <c r="V2629" i="1"/>
  <c r="V2633" i="1"/>
  <c r="V2727" i="1"/>
  <c r="V2734" i="1"/>
  <c r="V2743" i="1"/>
  <c r="V2748" i="1"/>
  <c r="V2758" i="1"/>
  <c r="V2791" i="1"/>
  <c r="V2798" i="1"/>
  <c r="V2835" i="1"/>
  <c r="V2925" i="1"/>
  <c r="V2933" i="1"/>
  <c r="V2954" i="1"/>
  <c r="V2963" i="1"/>
  <c r="V2965" i="1"/>
  <c r="V3043" i="1"/>
  <c r="V3050" i="1"/>
  <c r="V3108" i="1"/>
  <c r="V3160" i="1"/>
  <c r="V3377" i="1"/>
  <c r="V3504" i="1"/>
  <c r="V3538" i="1"/>
  <c r="V3592" i="1"/>
  <c r="V3596" i="1"/>
  <c r="T3613" i="1"/>
  <c r="V2718" i="1"/>
  <c r="V2832" i="1"/>
  <c r="V2854" i="1"/>
  <c r="T2860" i="1"/>
  <c r="V2888" i="1"/>
  <c r="V2893" i="1"/>
  <c r="T2908" i="1"/>
  <c r="V2912" i="1"/>
  <c r="V2953" i="1"/>
  <c r="V2973" i="1"/>
  <c r="V2987" i="1"/>
  <c r="V3009" i="1"/>
  <c r="V3022" i="1"/>
  <c r="V3069" i="1"/>
  <c r="T3077" i="1"/>
  <c r="V3143" i="1"/>
  <c r="V3152" i="1"/>
  <c r="V3168" i="1"/>
  <c r="V3170" i="1"/>
  <c r="V3309" i="1"/>
  <c r="V3459" i="1"/>
  <c r="V3548" i="1"/>
  <c r="V3559" i="1"/>
  <c r="V3573" i="1"/>
  <c r="V3583" i="1"/>
  <c r="V1393" i="1"/>
  <c r="T1393" i="1"/>
  <c r="V1628" i="1"/>
  <c r="T1628" i="1"/>
  <c r="T1714" i="1"/>
  <c r="V1714" i="1"/>
  <c r="V2571" i="1"/>
  <c r="T2571" i="1"/>
  <c r="V3007" i="1"/>
  <c r="T3007" i="1"/>
  <c r="V238" i="1"/>
  <c r="V312" i="1"/>
  <c r="S312" i="1" s="1"/>
  <c r="V342" i="1"/>
  <c r="S342" i="1" s="1"/>
  <c r="V585" i="1"/>
  <c r="V925" i="1"/>
  <c r="V1168" i="1"/>
  <c r="T1401" i="1"/>
  <c r="V1401" i="1"/>
  <c r="V1422" i="1"/>
  <c r="T1422" i="1"/>
  <c r="V1668" i="1"/>
  <c r="T1668" i="1"/>
  <c r="T1687" i="1"/>
  <c r="V1687" i="1"/>
  <c r="V2161" i="1"/>
  <c r="T2161" i="1"/>
  <c r="T2344" i="1"/>
  <c r="V2344" i="1"/>
  <c r="V2431" i="1"/>
  <c r="T2487" i="1"/>
  <c r="V2487" i="1"/>
  <c r="V28" i="1"/>
  <c r="T136" i="1"/>
  <c r="S136" i="1" s="1"/>
  <c r="V150" i="1"/>
  <c r="V214" i="1"/>
  <c r="V415" i="1"/>
  <c r="V4" i="1"/>
  <c r="V6" i="1"/>
  <c r="V17" i="1"/>
  <c r="V22" i="1"/>
  <c r="V30" i="1"/>
  <c r="V31" i="1"/>
  <c r="T160" i="1"/>
  <c r="V174" i="1"/>
  <c r="V175" i="1"/>
  <c r="T192" i="1"/>
  <c r="T199" i="1"/>
  <c r="S199" i="1" s="1"/>
  <c r="V235" i="1"/>
  <c r="S235" i="1" s="1"/>
  <c r="V304" i="1"/>
  <c r="T322" i="1"/>
  <c r="T339" i="1"/>
  <c r="T420" i="1"/>
  <c r="V432" i="1"/>
  <c r="V549" i="1"/>
  <c r="V647" i="1"/>
  <c r="V712" i="1"/>
  <c r="V719" i="1"/>
  <c r="V810" i="1"/>
  <c r="V814" i="1"/>
  <c r="T997" i="1"/>
  <c r="T1088" i="1"/>
  <c r="T1126" i="1"/>
  <c r="V1366" i="1"/>
  <c r="V1389" i="1"/>
  <c r="T1412" i="1"/>
  <c r="T1415" i="1"/>
  <c r="T1465" i="1"/>
  <c r="V1471" i="1"/>
  <c r="T1471" i="1"/>
  <c r="V2148" i="1"/>
  <c r="V21" i="1"/>
  <c r="T224" i="1"/>
  <c r="V334" i="1"/>
  <c r="T352" i="1"/>
  <c r="S352" i="1" s="1"/>
  <c r="V1478" i="1"/>
  <c r="T1606" i="1"/>
  <c r="V1606" i="1"/>
  <c r="V2158" i="1"/>
  <c r="T2410" i="1"/>
  <c r="V2410" i="1"/>
  <c r="T318" i="1"/>
  <c r="V1272" i="1"/>
  <c r="T1272" i="1"/>
  <c r="V1700" i="1"/>
  <c r="T1700" i="1"/>
  <c r="V2439" i="1"/>
  <c r="T2439" i="1"/>
  <c r="V2452" i="1"/>
  <c r="T2452" i="1"/>
  <c r="V36" i="1"/>
  <c r="V46" i="1"/>
  <c r="V158" i="1"/>
  <c r="V182" i="1"/>
  <c r="V338" i="1"/>
  <c r="S338" i="1" s="1"/>
  <c r="V436" i="1"/>
  <c r="S436" i="1" s="1"/>
  <c r="V1190" i="1"/>
  <c r="T2386" i="1"/>
  <c r="V2386" i="1"/>
  <c r="V142" i="1"/>
  <c r="T292" i="1"/>
  <c r="V654" i="1"/>
  <c r="V733" i="1"/>
  <c r="T2128" i="1"/>
  <c r="V2128" i="1"/>
  <c r="T1840" i="1"/>
  <c r="V1840" i="1"/>
  <c r="T1849" i="1"/>
  <c r="V1849" i="1"/>
  <c r="V12" i="1"/>
  <c r="V14" i="1"/>
  <c r="V18" i="1"/>
  <c r="V23" i="1"/>
  <c r="V24" i="1"/>
  <c r="V51" i="1"/>
  <c r="V68" i="1"/>
  <c r="V78" i="1"/>
  <c r="V91" i="1"/>
  <c r="V110" i="1"/>
  <c r="V131" i="1"/>
  <c r="V264" i="1"/>
  <c r="T275" i="1"/>
  <c r="V402" i="1"/>
  <c r="S402" i="1" s="1"/>
  <c r="T491" i="1"/>
  <c r="V502" i="1"/>
  <c r="V529" i="1"/>
  <c r="V536" i="1"/>
  <c r="S536" i="1" s="1"/>
  <c r="V545" i="1"/>
  <c r="V705" i="1"/>
  <c r="S705" i="1" s="1"/>
  <c r="V790" i="1"/>
  <c r="S790" i="1" s="1"/>
  <c r="T808" i="1"/>
  <c r="V808" i="1"/>
  <c r="T914" i="1"/>
  <c r="T1063" i="1"/>
  <c r="T1080" i="1"/>
  <c r="T1142" i="1"/>
  <c r="T1176" i="1"/>
  <c r="V1304" i="1"/>
  <c r="T1304" i="1"/>
  <c r="T1363" i="1"/>
  <c r="V1381" i="1"/>
  <c r="T1381" i="1"/>
  <c r="T1409" i="1"/>
  <c r="V1458" i="1"/>
  <c r="T1458" i="1"/>
  <c r="V1724" i="1"/>
  <c r="T1724" i="1"/>
  <c r="V1960" i="1"/>
  <c r="T1960" i="1"/>
  <c r="S229" i="1"/>
  <c r="T2350" i="1"/>
  <c r="V2350" i="1"/>
  <c r="V9" i="1"/>
  <c r="V20" i="1"/>
  <c r="V47" i="1"/>
  <c r="V262" i="1"/>
  <c r="V316" i="1"/>
  <c r="S316" i="1" s="1"/>
  <c r="V378" i="1"/>
  <c r="V600" i="1"/>
  <c r="V757" i="1"/>
  <c r="V767" i="1"/>
  <c r="V1391" i="1"/>
  <c r="T1391" i="1"/>
  <c r="V198" i="1"/>
  <c r="S198" i="1" s="1"/>
  <c r="V327" i="1"/>
  <c r="S327" i="1" s="1"/>
  <c r="V819" i="1"/>
  <c r="V1754" i="1"/>
  <c r="T1754" i="1"/>
  <c r="V1988" i="1"/>
  <c r="T1988" i="1"/>
  <c r="V2004" i="1"/>
  <c r="T2004" i="1"/>
  <c r="V2" i="1"/>
  <c r="V7" i="1"/>
  <c r="V8" i="1"/>
  <c r="V60" i="1"/>
  <c r="V79" i="1"/>
  <c r="V83" i="1"/>
  <c r="V93" i="1"/>
  <c r="V94" i="1"/>
  <c r="T152" i="1"/>
  <c r="S152" i="1" s="1"/>
  <c r="V153" i="1"/>
  <c r="T184" i="1"/>
  <c r="S184" i="1" s="1"/>
  <c r="V191" i="1"/>
  <c r="V197" i="1"/>
  <c r="V237" i="1"/>
  <c r="V261" i="1"/>
  <c r="V295" i="1"/>
  <c r="S295" i="1" s="1"/>
  <c r="V376" i="1"/>
  <c r="S376" i="1" s="1"/>
  <c r="T455" i="1"/>
  <c r="T520" i="1"/>
  <c r="S520" i="1" s="1"/>
  <c r="V533" i="1"/>
  <c r="S533" i="1" s="1"/>
  <c r="V782" i="1"/>
  <c r="S782" i="1" s="1"/>
  <c r="T803" i="1"/>
  <c r="V803" i="1"/>
  <c r="T989" i="1"/>
  <c r="T1013" i="1"/>
  <c r="T1046" i="1"/>
  <c r="T1079" i="1"/>
  <c r="V1451" i="1"/>
  <c r="T1451" i="1"/>
  <c r="T1710" i="1"/>
  <c r="V1710" i="1"/>
  <c r="V1734" i="1"/>
  <c r="T1734" i="1"/>
  <c r="V1745" i="1"/>
  <c r="T1286" i="1"/>
  <c r="V1286" i="1"/>
  <c r="V1426" i="1"/>
  <c r="T1426" i="1"/>
  <c r="V56" i="1"/>
  <c r="V206" i="1"/>
  <c r="V568" i="1"/>
  <c r="T2324" i="1"/>
  <c r="V2324" i="1"/>
  <c r="V2458" i="1"/>
  <c r="T2458" i="1"/>
  <c r="V571" i="1"/>
  <c r="V738" i="1"/>
  <c r="V745" i="1"/>
  <c r="V815" i="1"/>
  <c r="V1269" i="1"/>
  <c r="V1534" i="1"/>
  <c r="T1534" i="1"/>
  <c r="V2125" i="1"/>
  <c r="T2125" i="1"/>
  <c r="T2664" i="1"/>
  <c r="V2664" i="1"/>
  <c r="T288" i="1"/>
  <c r="S288" i="1" s="1"/>
  <c r="T335" i="1"/>
  <c r="S335" i="1" s="1"/>
  <c r="V1763" i="1"/>
  <c r="T1763" i="1"/>
  <c r="V19" i="1"/>
  <c r="V52" i="1"/>
  <c r="T107" i="1"/>
  <c r="V133" i="1"/>
  <c r="T213" i="1"/>
  <c r="V233" i="1"/>
  <c r="V357" i="1"/>
  <c r="T798" i="1"/>
  <c r="V798" i="1"/>
  <c r="V838" i="1"/>
  <c r="V846" i="1"/>
  <c r="V849" i="1"/>
  <c r="V869" i="1"/>
  <c r="V877" i="1"/>
  <c r="V880" i="1"/>
  <c r="T1158" i="1"/>
  <c r="V1197" i="1"/>
  <c r="V1225" i="1"/>
  <c r="T1229" i="1"/>
  <c r="V1349" i="1"/>
  <c r="V1356" i="1"/>
  <c r="T1356" i="1"/>
  <c r="V1378" i="1"/>
  <c r="V1430" i="1"/>
  <c r="T1742" i="1"/>
  <c r="V1742" i="1"/>
  <c r="T416" i="1"/>
  <c r="T446" i="1"/>
  <c r="T504" i="1"/>
  <c r="V521" i="1"/>
  <c r="T586" i="1"/>
  <c r="T592" i="1"/>
  <c r="V611" i="1"/>
  <c r="V616" i="1"/>
  <c r="V675" i="1"/>
  <c r="V763" i="1"/>
  <c r="V1020" i="1"/>
  <c r="V1036" i="1"/>
  <c r="V1132" i="1"/>
  <c r="V1140" i="1"/>
  <c r="V1171" i="1"/>
  <c r="V1232" i="1"/>
  <c r="T1232" i="1"/>
  <c r="V1368" i="1"/>
  <c r="T1368" i="1"/>
  <c r="V1419" i="1"/>
  <c r="T1419" i="1"/>
  <c r="V1491" i="1"/>
  <c r="T1491" i="1"/>
  <c r="T1614" i="1"/>
  <c r="V1614" i="1"/>
  <c r="V1720" i="1"/>
  <c r="T1720" i="1"/>
  <c r="V2074" i="1"/>
  <c r="T2074" i="1"/>
  <c r="V2092" i="1"/>
  <c r="T2092" i="1"/>
  <c r="V2101" i="1"/>
  <c r="T2101" i="1"/>
  <c r="V2188" i="1"/>
  <c r="T2188" i="1"/>
  <c r="T2403" i="1"/>
  <c r="V2403" i="1"/>
  <c r="V38" i="1"/>
  <c r="V39" i="1"/>
  <c r="V48" i="1"/>
  <c r="V75" i="1"/>
  <c r="V98" i="1"/>
  <c r="V109" i="1"/>
  <c r="T176" i="1"/>
  <c r="V248" i="1"/>
  <c r="S248" i="1" s="1"/>
  <c r="T290" i="1"/>
  <c r="V297" i="1"/>
  <c r="S297" i="1" s="1"/>
  <c r="V310" i="1"/>
  <c r="S310" i="1" s="1"/>
  <c r="V319" i="1"/>
  <c r="V325" i="1"/>
  <c r="V344" i="1"/>
  <c r="V374" i="1"/>
  <c r="S374" i="1" s="1"/>
  <c r="V383" i="1"/>
  <c r="V389" i="1"/>
  <c r="V408" i="1"/>
  <c r="S408" i="1" s="1"/>
  <c r="V438" i="1"/>
  <c r="V447" i="1"/>
  <c r="V453" i="1"/>
  <c r="T459" i="1"/>
  <c r="V499" i="1"/>
  <c r="V513" i="1"/>
  <c r="V517" i="1"/>
  <c r="T522" i="1"/>
  <c r="V525" i="1"/>
  <c r="V534" i="1"/>
  <c r="V539" i="1"/>
  <c r="V543" i="1"/>
  <c r="V551" i="1"/>
  <c r="V558" i="1"/>
  <c r="V567" i="1"/>
  <c r="V574" i="1"/>
  <c r="V583" i="1"/>
  <c r="V608" i="1"/>
  <c r="T620" i="1"/>
  <c r="S620" i="1" s="1"/>
  <c r="V624" i="1"/>
  <c r="V643" i="1"/>
  <c r="V658" i="1"/>
  <c r="S658" i="1" s="1"/>
  <c r="V669" i="1"/>
  <c r="V676" i="1"/>
  <c r="S676" i="1" s="1"/>
  <c r="V679" i="1"/>
  <c r="S679" i="1" s="1"/>
  <c r="V713" i="1"/>
  <c r="V723" i="1"/>
  <c r="S723" i="1" s="1"/>
  <c r="V735" i="1"/>
  <c r="V764" i="1"/>
  <c r="S764" i="1" s="1"/>
  <c r="V777" i="1"/>
  <c r="V781" i="1"/>
  <c r="V813" i="1"/>
  <c r="V818" i="1"/>
  <c r="V823" i="1"/>
  <c r="V828" i="1"/>
  <c r="V831" i="1"/>
  <c r="V834" i="1"/>
  <c r="V842" i="1"/>
  <c r="V856" i="1"/>
  <c r="V859" i="1"/>
  <c r="V862" i="1"/>
  <c r="V865" i="1"/>
  <c r="V873" i="1"/>
  <c r="V893" i="1"/>
  <c r="V908" i="1"/>
  <c r="V913" i="1"/>
  <c r="V915" i="1"/>
  <c r="T946" i="1"/>
  <c r="V964" i="1"/>
  <c r="T983" i="1"/>
  <c r="T991" i="1"/>
  <c r="T1023" i="1"/>
  <c r="T1031" i="1"/>
  <c r="V1052" i="1"/>
  <c r="V1083" i="1"/>
  <c r="V1091" i="1"/>
  <c r="T1135" i="1"/>
  <c r="V1185" i="1"/>
  <c r="V1214" i="1"/>
  <c r="V1220" i="1"/>
  <c r="V1270" i="1"/>
  <c r="T1270" i="1"/>
  <c r="V1281" i="1"/>
  <c r="V1305" i="1"/>
  <c r="T1336" i="1"/>
  <c r="V1353" i="1"/>
  <c r="V1371" i="1"/>
  <c r="T1373" i="1"/>
  <c r="V1382" i="1"/>
  <c r="V1390" i="1"/>
  <c r="T1390" i="1"/>
  <c r="V1392" i="1"/>
  <c r="V1425" i="1"/>
  <c r="T1425" i="1"/>
  <c r="V1427" i="1"/>
  <c r="T1429" i="1"/>
  <c r="V1441" i="1"/>
  <c r="V1448" i="1"/>
  <c r="T1448" i="1"/>
  <c r="T1452" i="1"/>
  <c r="T1460" i="1"/>
  <c r="V1463" i="1"/>
  <c r="T1463" i="1"/>
  <c r="T1473" i="1"/>
  <c r="T1824" i="1"/>
  <c r="V1824" i="1"/>
  <c r="T1851" i="1"/>
  <c r="V1851" i="1"/>
  <c r="V1896" i="1"/>
  <c r="T1923" i="1"/>
  <c r="V1923" i="1"/>
  <c r="V2056" i="1"/>
  <c r="T2056" i="1"/>
  <c r="V2141" i="1"/>
  <c r="T2141" i="1"/>
  <c r="T2144" i="1"/>
  <c r="V2144" i="1"/>
  <c r="V2451" i="1"/>
  <c r="T2451" i="1"/>
  <c r="V2462" i="1"/>
  <c r="T2462" i="1"/>
  <c r="V3565" i="1"/>
  <c r="T3565" i="1"/>
  <c r="T286" i="1"/>
  <c r="S286" i="1" s="1"/>
  <c r="T463" i="1"/>
  <c r="V523" i="1"/>
  <c r="V526" i="1"/>
  <c r="V535" i="1"/>
  <c r="V635" i="1"/>
  <c r="V662" i="1"/>
  <c r="S662" i="1" s="1"/>
  <c r="V665" i="1"/>
  <c r="V699" i="1"/>
  <c r="V715" i="1"/>
  <c r="S715" i="1" s="1"/>
  <c r="V721" i="1"/>
  <c r="V729" i="1"/>
  <c r="S729" i="1" s="1"/>
  <c r="V747" i="1"/>
  <c r="V825" i="1"/>
  <c r="V839" i="1"/>
  <c r="V847" i="1"/>
  <c r="V850" i="1"/>
  <c r="V853" i="1"/>
  <c r="V870" i="1"/>
  <c r="V878" i="1"/>
  <c r="V881" i="1"/>
  <c r="V897" i="1"/>
  <c r="V910" i="1"/>
  <c r="T935" i="1"/>
  <c r="T938" i="1"/>
  <c r="T943" i="1"/>
  <c r="V948" i="1"/>
  <c r="T967" i="1"/>
  <c r="T975" i="1"/>
  <c r="V1027" i="1"/>
  <c r="V1044" i="1"/>
  <c r="V1060" i="1"/>
  <c r="V1099" i="1"/>
  <c r="T1127" i="1"/>
  <c r="T1143" i="1"/>
  <c r="V1148" i="1"/>
  <c r="V1156" i="1"/>
  <c r="V1164" i="1"/>
  <c r="V1177" i="1"/>
  <c r="T1189" i="1"/>
  <c r="V1209" i="1"/>
  <c r="T1224" i="1"/>
  <c r="V1233" i="1"/>
  <c r="T1237" i="1"/>
  <c r="V1316" i="1"/>
  <c r="V1416" i="1"/>
  <c r="T1416" i="1"/>
  <c r="V1454" i="1"/>
  <c r="T1454" i="1"/>
  <c r="T1557" i="1"/>
  <c r="V1557" i="1"/>
  <c r="V1593" i="1"/>
  <c r="T1593" i="1"/>
  <c r="T1891" i="1"/>
  <c r="V1891" i="1"/>
  <c r="V1948" i="1"/>
  <c r="T1948" i="1"/>
  <c r="V2012" i="1"/>
  <c r="T2012" i="1"/>
  <c r="V2026" i="1"/>
  <c r="T2026" i="1"/>
  <c r="T2120" i="1"/>
  <c r="V2124" i="1"/>
  <c r="T2124" i="1"/>
  <c r="T2311" i="1"/>
  <c r="V2311" i="1"/>
  <c r="T2316" i="1"/>
  <c r="V2316" i="1"/>
  <c r="T2321" i="1"/>
  <c r="V2321" i="1"/>
  <c r="T2342" i="1"/>
  <c r="V2342" i="1"/>
  <c r="V2376" i="1"/>
  <c r="T2376" i="1"/>
  <c r="V2429" i="1"/>
  <c r="T2429" i="1"/>
  <c r="V3080" i="1"/>
  <c r="T3080" i="1"/>
  <c r="T3151" i="1"/>
  <c r="V3151" i="1"/>
  <c r="V3167" i="1"/>
  <c r="T3167" i="1"/>
  <c r="T467" i="1"/>
  <c r="S467" i="1" s="1"/>
  <c r="V474" i="1"/>
  <c r="T483" i="1"/>
  <c r="S483" i="1" s="1"/>
  <c r="V515" i="1"/>
  <c r="V556" i="1"/>
  <c r="V577" i="1"/>
  <c r="V599" i="1"/>
  <c r="V625" i="1"/>
  <c r="S625" i="1" s="1"/>
  <c r="V691" i="1"/>
  <c r="V836" i="1"/>
  <c r="V844" i="1"/>
  <c r="V864" i="1"/>
  <c r="V867" i="1"/>
  <c r="V875" i="1"/>
  <c r="V901" i="1"/>
  <c r="T951" i="1"/>
  <c r="T959" i="1"/>
  <c r="V1003" i="1"/>
  <c r="V1019" i="1"/>
  <c r="T1039" i="1"/>
  <c r="T1047" i="1"/>
  <c r="T1055" i="1"/>
  <c r="V1068" i="1"/>
  <c r="V1076" i="1"/>
  <c r="V1107" i="1"/>
  <c r="T1159" i="1"/>
  <c r="V1188" i="1"/>
  <c r="V1201" i="1"/>
  <c r="V1297" i="1"/>
  <c r="T1328" i="1"/>
  <c r="V1364" i="1"/>
  <c r="T1364" i="1"/>
  <c r="T1420" i="1"/>
  <c r="V1466" i="1"/>
  <c r="T1466" i="1"/>
  <c r="T1469" i="1"/>
  <c r="V1651" i="1"/>
  <c r="T1651" i="1"/>
  <c r="V1713" i="1"/>
  <c r="T1713" i="1"/>
  <c r="V1778" i="1"/>
  <c r="T1778" i="1"/>
  <c r="V2107" i="1"/>
  <c r="T2107" i="1"/>
  <c r="T2109" i="1"/>
  <c r="T2126" i="1"/>
  <c r="V2126" i="1"/>
  <c r="T2211" i="1"/>
  <c r="T2234" i="1"/>
  <c r="V2234" i="1"/>
  <c r="T2287" i="1"/>
  <c r="V2287" i="1"/>
  <c r="V2381" i="1"/>
  <c r="T2381" i="1"/>
  <c r="V2548" i="1"/>
  <c r="T2548" i="1"/>
  <c r="T2708" i="1"/>
  <c r="V2708" i="1"/>
  <c r="T2771" i="1"/>
  <c r="V2771" i="1"/>
  <c r="V449" i="1"/>
  <c r="V588" i="1"/>
  <c r="V591" i="1"/>
  <c r="V622" i="1"/>
  <c r="S622" i="1" s="1"/>
  <c r="V638" i="1"/>
  <c r="V641" i="1"/>
  <c r="V716" i="1"/>
  <c r="V793" i="1"/>
  <c r="S793" i="1" s="1"/>
  <c r="V824" i="1"/>
  <c r="V827" i="1"/>
  <c r="V830" i="1"/>
  <c r="V833" i="1"/>
  <c r="V841" i="1"/>
  <c r="V852" i="1"/>
  <c r="V855" i="1"/>
  <c r="V858" i="1"/>
  <c r="V861" i="1"/>
  <c r="V872" i="1"/>
  <c r="V905" i="1"/>
  <c r="T922" i="1"/>
  <c r="T927" i="1"/>
  <c r="V932" i="1"/>
  <c r="V934" i="1"/>
  <c r="T942" i="1"/>
  <c r="V987" i="1"/>
  <c r="T1071" i="1"/>
  <c r="V1123" i="1"/>
  <c r="V1131" i="1"/>
  <c r="T1151" i="1"/>
  <c r="V1172" i="1"/>
  <c r="V1180" i="1"/>
  <c r="V1193" i="1"/>
  <c r="V1212" i="1"/>
  <c r="V1236" i="1"/>
  <c r="V1240" i="1"/>
  <c r="T1240" i="1"/>
  <c r="V1262" i="1"/>
  <c r="T1262" i="1"/>
  <c r="V1387" i="1"/>
  <c r="T1387" i="1"/>
  <c r="T1475" i="1"/>
  <c r="V1475" i="1"/>
  <c r="T1701" i="1"/>
  <c r="V1701" i="1"/>
  <c r="V1771" i="1"/>
  <c r="T1771" i="1"/>
  <c r="T1795" i="1"/>
  <c r="V1795" i="1"/>
  <c r="V2102" i="1"/>
  <c r="T2102" i="1"/>
  <c r="V2114" i="1"/>
  <c r="T2114" i="1"/>
  <c r="V2206" i="1"/>
  <c r="T2206" i="1"/>
  <c r="T2242" i="1"/>
  <c r="V2242" i="1"/>
  <c r="T2398" i="1"/>
  <c r="V2398" i="1"/>
  <c r="V2468" i="1"/>
  <c r="T2468" i="1"/>
  <c r="V2495" i="1"/>
  <c r="T2495" i="1"/>
  <c r="V2512" i="1"/>
  <c r="T2512" i="1"/>
  <c r="V2578" i="1"/>
  <c r="T2578" i="1"/>
  <c r="T2765" i="1"/>
  <c r="V2765" i="1"/>
  <c r="V3063" i="1"/>
  <c r="T3063" i="1"/>
  <c r="T1191" i="1"/>
  <c r="T1215" i="1"/>
  <c r="T1247" i="1"/>
  <c r="T1287" i="1"/>
  <c r="T1319" i="1"/>
  <c r="T1351" i="1"/>
  <c r="T1486" i="1"/>
  <c r="T1493" i="1"/>
  <c r="T1500" i="1"/>
  <c r="V1500" i="1"/>
  <c r="T1550" i="1"/>
  <c r="V1550" i="1"/>
  <c r="V1596" i="1"/>
  <c r="T1596" i="1"/>
  <c r="T1677" i="1"/>
  <c r="V1677" i="1"/>
  <c r="T1704" i="1"/>
  <c r="V1704" i="1"/>
  <c r="T1741" i="1"/>
  <c r="V1756" i="1"/>
  <c r="T1756" i="1"/>
  <c r="T1895" i="1"/>
  <c r="V1895" i="1"/>
  <c r="V2008" i="1"/>
  <c r="T2008" i="1"/>
  <c r="T2164" i="1"/>
  <c r="V2164" i="1"/>
  <c r="V2184" i="1"/>
  <c r="T2184" i="1"/>
  <c r="V2201" i="1"/>
  <c r="T2201" i="1"/>
  <c r="V2222" i="1"/>
  <c r="T2222" i="1"/>
  <c r="V2229" i="1"/>
  <c r="T2229" i="1"/>
  <c r="T2335" i="1"/>
  <c r="V2335" i="1"/>
  <c r="T2356" i="1"/>
  <c r="V2356" i="1"/>
  <c r="V2369" i="1"/>
  <c r="T2369" i="1"/>
  <c r="V2460" i="1"/>
  <c r="T2460" i="1"/>
  <c r="V2499" i="1"/>
  <c r="T2499" i="1"/>
  <c r="V2509" i="1"/>
  <c r="T2509" i="1"/>
  <c r="T2519" i="1"/>
  <c r="V2519" i="1"/>
  <c r="T2532" i="1"/>
  <c r="T2563" i="1"/>
  <c r="V2563" i="1"/>
  <c r="V2621" i="1"/>
  <c r="T2621" i="1"/>
  <c r="T2644" i="1"/>
  <c r="V3078" i="1"/>
  <c r="T3169" i="1"/>
  <c r="V1512" i="1"/>
  <c r="V1519" i="1"/>
  <c r="T1541" i="1"/>
  <c r="V1541" i="1"/>
  <c r="T1556" i="1"/>
  <c r="V1556" i="1"/>
  <c r="V1586" i="1"/>
  <c r="V1663" i="1"/>
  <c r="V1665" i="1"/>
  <c r="V1689" i="1"/>
  <c r="T1689" i="1"/>
  <c r="V1726" i="1"/>
  <c r="T1726" i="1"/>
  <c r="V1732" i="1"/>
  <c r="T1732" i="1"/>
  <c r="V1744" i="1"/>
  <c r="T1744" i="1"/>
  <c r="V1776" i="1"/>
  <c r="T1776" i="1"/>
  <c r="T1785" i="1"/>
  <c r="V1785" i="1"/>
  <c r="T1863" i="1"/>
  <c r="V1863" i="1"/>
  <c r="T1867" i="1"/>
  <c r="V1867" i="1"/>
  <c r="T1881" i="1"/>
  <c r="V1881" i="1"/>
  <c r="T1904" i="1"/>
  <c r="V1904" i="1"/>
  <c r="T1913" i="1"/>
  <c r="V1913" i="1"/>
  <c r="V1994" i="1"/>
  <c r="T1994" i="1"/>
  <c r="V2042" i="1"/>
  <c r="T2042" i="1"/>
  <c r="V2090" i="1"/>
  <c r="T2090" i="1"/>
  <c r="V2106" i="1"/>
  <c r="T2106" i="1"/>
  <c r="V2132" i="1"/>
  <c r="T2137" i="1"/>
  <c r="V2137" i="1"/>
  <c r="T2329" i="1"/>
  <c r="V2329" i="1"/>
  <c r="V2382" i="1"/>
  <c r="T2388" i="1"/>
  <c r="V2388" i="1"/>
  <c r="V2397" i="1"/>
  <c r="T2397" i="1"/>
  <c r="V2423" i="1"/>
  <c r="T2423" i="1"/>
  <c r="V2427" i="1"/>
  <c r="V2448" i="1"/>
  <c r="T2448" i="1"/>
  <c r="V2484" i="1"/>
  <c r="T2484" i="1"/>
  <c r="V2525" i="1"/>
  <c r="T2525" i="1"/>
  <c r="V2605" i="1"/>
  <c r="T2605" i="1"/>
  <c r="V2830" i="1"/>
  <c r="T2830" i="1"/>
  <c r="T3040" i="1"/>
  <c r="V3040" i="1"/>
  <c r="V1257" i="1"/>
  <c r="V1265" i="1"/>
  <c r="V1273" i="1"/>
  <c r="V1321" i="1"/>
  <c r="V1329" i="1"/>
  <c r="V1337" i="1"/>
  <c r="V1345" i="1"/>
  <c r="T1598" i="1"/>
  <c r="V1598" i="1"/>
  <c r="V1611" i="1"/>
  <c r="T1611" i="1"/>
  <c r="T1661" i="1"/>
  <c r="V1661" i="1"/>
  <c r="T1679" i="1"/>
  <c r="V1685" i="1"/>
  <c r="T1685" i="1"/>
  <c r="V1703" i="1"/>
  <c r="T1703" i="1"/>
  <c r="V1706" i="1"/>
  <c r="T1706" i="1"/>
  <c r="T1728" i="1"/>
  <c r="T1749" i="1"/>
  <c r="T1762" i="1"/>
  <c r="V1762" i="1"/>
  <c r="T1835" i="1"/>
  <c r="V1835" i="1"/>
  <c r="V2028" i="1"/>
  <c r="T2028" i="1"/>
  <c r="V2096" i="1"/>
  <c r="T2096" i="1"/>
  <c r="V2192" i="1"/>
  <c r="T2192" i="1"/>
  <c r="T2354" i="1"/>
  <c r="V2354" i="1"/>
  <c r="T2365" i="1"/>
  <c r="V2365" i="1"/>
  <c r="T2380" i="1"/>
  <c r="V2406" i="1"/>
  <c r="T2406" i="1"/>
  <c r="T2475" i="1"/>
  <c r="V2636" i="1"/>
  <c r="T2636" i="1"/>
  <c r="T2810" i="1"/>
  <c r="T1488" i="1"/>
  <c r="V1511" i="1"/>
  <c r="V1513" i="1"/>
  <c r="V1523" i="1"/>
  <c r="T1523" i="1"/>
  <c r="V1633" i="1"/>
  <c r="T1682" i="1"/>
  <c r="V1682" i="1"/>
  <c r="T1695" i="1"/>
  <c r="T1709" i="1"/>
  <c r="V1757" i="1"/>
  <c r="T1757" i="1"/>
  <c r="T1792" i="1"/>
  <c r="V1792" i="1"/>
  <c r="T1879" i="1"/>
  <c r="V1879" i="1"/>
  <c r="T1920" i="1"/>
  <c r="V1920" i="1"/>
  <c r="V2032" i="1"/>
  <c r="T2032" i="1"/>
  <c r="V2080" i="1"/>
  <c r="T2080" i="1"/>
  <c r="V2112" i="1"/>
  <c r="T2112" i="1"/>
  <c r="T2165" i="1"/>
  <c r="V2165" i="1"/>
  <c r="T2343" i="1"/>
  <c r="V2343" i="1"/>
  <c r="V2370" i="1"/>
  <c r="T2370" i="1"/>
  <c r="T2459" i="1"/>
  <c r="V2459" i="1"/>
  <c r="T2508" i="1"/>
  <c r="V2508" i="1"/>
  <c r="V2531" i="1"/>
  <c r="T2531" i="1"/>
  <c r="T2541" i="1"/>
  <c r="V2541" i="1"/>
  <c r="V2564" i="1"/>
  <c r="T2564" i="1"/>
  <c r="V2575" i="1"/>
  <c r="T2575" i="1"/>
  <c r="V2639" i="1"/>
  <c r="T2639" i="1"/>
  <c r="V2769" i="1"/>
  <c r="V1498" i="1"/>
  <c r="V1559" i="1"/>
  <c r="V1561" i="1"/>
  <c r="V1573" i="1"/>
  <c r="T1581" i="1"/>
  <c r="V1581" i="1"/>
  <c r="V1601" i="1"/>
  <c r="V1712" i="1"/>
  <c r="T1712" i="1"/>
  <c r="V1733" i="1"/>
  <c r="T1733" i="1"/>
  <c r="T1787" i="1"/>
  <c r="V1787" i="1"/>
  <c r="V1801" i="1"/>
  <c r="V1815" i="1"/>
  <c r="T1865" i="1"/>
  <c r="V1865" i="1"/>
  <c r="T1915" i="1"/>
  <c r="V1915" i="1"/>
  <c r="V1929" i="1"/>
  <c r="V1943" i="1"/>
  <c r="V1954" i="1"/>
  <c r="T1954" i="1"/>
  <c r="V1986" i="1"/>
  <c r="T1986" i="1"/>
  <c r="V2018" i="1"/>
  <c r="T2018" i="1"/>
  <c r="T2133" i="1"/>
  <c r="V2133" i="1"/>
  <c r="V2174" i="1"/>
  <c r="T2174" i="1"/>
  <c r="V2223" i="1"/>
  <c r="T2223" i="1"/>
  <c r="T2239" i="1"/>
  <c r="V2239" i="1"/>
  <c r="T2327" i="1"/>
  <c r="V2327" i="1"/>
  <c r="T2332" i="1"/>
  <c r="V2332" i="1"/>
  <c r="T2337" i="1"/>
  <c r="V2337" i="1"/>
  <c r="T2348" i="1"/>
  <c r="V2348" i="1"/>
  <c r="T2353" i="1"/>
  <c r="V2353" i="1"/>
  <c r="V2396" i="1"/>
  <c r="T2396" i="1"/>
  <c r="V2413" i="1"/>
  <c r="T2413" i="1"/>
  <c r="V2472" i="1"/>
  <c r="T2472" i="1"/>
  <c r="V2483" i="1"/>
  <c r="T2483" i="1"/>
  <c r="V2497" i="1"/>
  <c r="T2497" i="1"/>
  <c r="T2524" i="1"/>
  <c r="V2524" i="1"/>
  <c r="V2527" i="1"/>
  <c r="T2527" i="1"/>
  <c r="V2567" i="1"/>
  <c r="T2589" i="1"/>
  <c r="V2589" i="1"/>
  <c r="V2663" i="1"/>
  <c r="T2663" i="1"/>
  <c r="V1568" i="1"/>
  <c r="V1616" i="1"/>
  <c r="V1644" i="1"/>
  <c r="T1644" i="1"/>
  <c r="T1799" i="1"/>
  <c r="V1799" i="1"/>
  <c r="T1856" i="1"/>
  <c r="V1856" i="1"/>
  <c r="T1927" i="1"/>
  <c r="V1927" i="1"/>
  <c r="V1974" i="1"/>
  <c r="T1974" i="1"/>
  <c r="V2076" i="1"/>
  <c r="T2076" i="1"/>
  <c r="V2151" i="1"/>
  <c r="T2151" i="1"/>
  <c r="T2359" i="1"/>
  <c r="V2359" i="1"/>
  <c r="V2444" i="1"/>
  <c r="T2444" i="1"/>
  <c r="V2493" i="1"/>
  <c r="T2493" i="1"/>
  <c r="V2559" i="1"/>
  <c r="T2559" i="1"/>
  <c r="V2596" i="1"/>
  <c r="T2596" i="1"/>
  <c r="V2762" i="1"/>
  <c r="T2762" i="1"/>
  <c r="T3120" i="1"/>
  <c r="V3120" i="1"/>
  <c r="V3496" i="1"/>
  <c r="T3496" i="1"/>
  <c r="V1551" i="1"/>
  <c r="V1610" i="1"/>
  <c r="V1613" i="1"/>
  <c r="V1655" i="1"/>
  <c r="V1767" i="1"/>
  <c r="T1767" i="1"/>
  <c r="T1803" i="1"/>
  <c r="V1803" i="1"/>
  <c r="T1899" i="1"/>
  <c r="V1899" i="1"/>
  <c r="T1931" i="1"/>
  <c r="V1931" i="1"/>
  <c r="V2108" i="1"/>
  <c r="T2108" i="1"/>
  <c r="V2119" i="1"/>
  <c r="T2119" i="1"/>
  <c r="V2129" i="1"/>
  <c r="T2129" i="1"/>
  <c r="T2136" i="1"/>
  <c r="V2140" i="1"/>
  <c r="T2140" i="1"/>
  <c r="V2167" i="1"/>
  <c r="T2167" i="1"/>
  <c r="V2177" i="1"/>
  <c r="T2177" i="1"/>
  <c r="V2221" i="1"/>
  <c r="T2221" i="1"/>
  <c r="T2318" i="1"/>
  <c r="V2318" i="1"/>
  <c r="T2404" i="1"/>
  <c r="V2404" i="1"/>
  <c r="V2428" i="1"/>
  <c r="T2428" i="1"/>
  <c r="V2455" i="1"/>
  <c r="T2455" i="1"/>
  <c r="V2477" i="1"/>
  <c r="T2477" i="1"/>
  <c r="V2618" i="1"/>
  <c r="T2618" i="1"/>
  <c r="V2626" i="1"/>
  <c r="T2626" i="1"/>
  <c r="T2676" i="1"/>
  <c r="V2676" i="1"/>
  <c r="V3356" i="1"/>
  <c r="T3356" i="1"/>
  <c r="V1504" i="1"/>
  <c r="V1506" i="1"/>
  <c r="V1544" i="1"/>
  <c r="V1549" i="1"/>
  <c r="T1565" i="1"/>
  <c r="V1565" i="1"/>
  <c r="V1582" i="1"/>
  <c r="V1631" i="1"/>
  <c r="V1637" i="1"/>
  <c r="V1645" i="1"/>
  <c r="V1646" i="1"/>
  <c r="V1666" i="1"/>
  <c r="V1693" i="1"/>
  <c r="V1759" i="1"/>
  <c r="T1759" i="1"/>
  <c r="V1827" i="1"/>
  <c r="V1832" i="1"/>
  <c r="V1864" i="1"/>
  <c r="T1888" i="1"/>
  <c r="V1888" i="1"/>
  <c r="V2064" i="1"/>
  <c r="T2064" i="1"/>
  <c r="V2115" i="1"/>
  <c r="T2115" i="1"/>
  <c r="V2156" i="1"/>
  <c r="T2156" i="1"/>
  <c r="V2160" i="1"/>
  <c r="V2197" i="1"/>
  <c r="T2197" i="1"/>
  <c r="V2328" i="1"/>
  <c r="T2334" i="1"/>
  <c r="V2334" i="1"/>
  <c r="V2368" i="1"/>
  <c r="T2368" i="1"/>
  <c r="V2387" i="1"/>
  <c r="V2389" i="1"/>
  <c r="T2389" i="1"/>
  <c r="V2473" i="1"/>
  <c r="T2473" i="1"/>
  <c r="V2515" i="1"/>
  <c r="T2515" i="1"/>
  <c r="V2537" i="1"/>
  <c r="T2537" i="1"/>
  <c r="T2652" i="1"/>
  <c r="V2652" i="1"/>
  <c r="V2655" i="1"/>
  <c r="T2655" i="1"/>
  <c r="V2659" i="1"/>
  <c r="T2667" i="1"/>
  <c r="V2667" i="1"/>
  <c r="V2669" i="1"/>
  <c r="T2669" i="1"/>
  <c r="T2692" i="1"/>
  <c r="V2692" i="1"/>
  <c r="V2817" i="1"/>
  <c r="T2817" i="1"/>
  <c r="V2856" i="1"/>
  <c r="V2862" i="1"/>
  <c r="V2873" i="1"/>
  <c r="V3324" i="1"/>
  <c r="T3324" i="1"/>
  <c r="V3581" i="1"/>
  <c r="T3581" i="1"/>
  <c r="V2653" i="1"/>
  <c r="T2653" i="1"/>
  <c r="V2842" i="1"/>
  <c r="T2842" i="1"/>
  <c r="T2851" i="1"/>
  <c r="V2851" i="1"/>
  <c r="T2907" i="1"/>
  <c r="V2907" i="1"/>
  <c r="T3102" i="1"/>
  <c r="V3102" i="1"/>
  <c r="V3104" i="1"/>
  <c r="T3104" i="1"/>
  <c r="V3293" i="1"/>
  <c r="T3293" i="1"/>
  <c r="V3364" i="1"/>
  <c r="T3364" i="1"/>
  <c r="V3417" i="1"/>
  <c r="T3417" i="1"/>
  <c r="V2543" i="1"/>
  <c r="T2543" i="1"/>
  <c r="T2573" i="1"/>
  <c r="V2573" i="1"/>
  <c r="V2627" i="1"/>
  <c r="T2627" i="1"/>
  <c r="V2646" i="1"/>
  <c r="V2666" i="1"/>
  <c r="T2666" i="1"/>
  <c r="V2715" i="1"/>
  <c r="T2715" i="1"/>
  <c r="V2749" i="1"/>
  <c r="V2833" i="1"/>
  <c r="T2833" i="1"/>
  <c r="T3208" i="1"/>
  <c r="V3208" i="1"/>
  <c r="V3371" i="1"/>
  <c r="V1543" i="1"/>
  <c r="V1545" i="1"/>
  <c r="V1560" i="1"/>
  <c r="V1567" i="1"/>
  <c r="V1569" i="1"/>
  <c r="T1819" i="1"/>
  <c r="V1819" i="1"/>
  <c r="T1883" i="1"/>
  <c r="V1883" i="1"/>
  <c r="V1956" i="1"/>
  <c r="T1956" i="1"/>
  <c r="V2068" i="1"/>
  <c r="T2068" i="1"/>
  <c r="T2070" i="1"/>
  <c r="V2110" i="1"/>
  <c r="T2110" i="1"/>
  <c r="V2135" i="1"/>
  <c r="T2135" i="1"/>
  <c r="T2168" i="1"/>
  <c r="T2195" i="1"/>
  <c r="V2217" i="1"/>
  <c r="T2217" i="1"/>
  <c r="T2255" i="1"/>
  <c r="V2255" i="1"/>
  <c r="T2340" i="1"/>
  <c r="V2340" i="1"/>
  <c r="V2362" i="1"/>
  <c r="T2362" i="1"/>
  <c r="V2378" i="1"/>
  <c r="T2378" i="1"/>
  <c r="V2547" i="1"/>
  <c r="T2549" i="1"/>
  <c r="V2580" i="1"/>
  <c r="T2580" i="1"/>
  <c r="V2600" i="1"/>
  <c r="V2607" i="1"/>
  <c r="V2684" i="1"/>
  <c r="V2706" i="1"/>
  <c r="T2795" i="1"/>
  <c r="V2795" i="1"/>
  <c r="V2828" i="1"/>
  <c r="V2869" i="1"/>
  <c r="T2916" i="1"/>
  <c r="T3073" i="1"/>
  <c r="V3073" i="1"/>
  <c r="V3142" i="1"/>
  <c r="V3286" i="1"/>
  <c r="T3286" i="1"/>
  <c r="V3295" i="1"/>
  <c r="T3373" i="1"/>
  <c r="V3373" i="1"/>
  <c r="T3546" i="1"/>
  <c r="V3546" i="1"/>
  <c r="V1520" i="1"/>
  <c r="V1522" i="1"/>
  <c r="V1528" i="1"/>
  <c r="V1570" i="1"/>
  <c r="V1589" i="1"/>
  <c r="V1591" i="1"/>
  <c r="V1599" i="1"/>
  <c r="V1621" i="1"/>
  <c r="V1622" i="1"/>
  <c r="V1630" i="1"/>
  <c r="V1638" i="1"/>
  <c r="V1656" i="1"/>
  <c r="V1662" i="1"/>
  <c r="V1784" i="1"/>
  <c r="T1808" i="1"/>
  <c r="V1808" i="1"/>
  <c r="V1843" i="1"/>
  <c r="V1848" i="1"/>
  <c r="T1872" i="1"/>
  <c r="V1872" i="1"/>
  <c r="V1907" i="1"/>
  <c r="V1912" i="1"/>
  <c r="T1936" i="1"/>
  <c r="V1936" i="1"/>
  <c r="V2100" i="1"/>
  <c r="T2100" i="1"/>
  <c r="V2145" i="1"/>
  <c r="T2145" i="1"/>
  <c r="V2172" i="1"/>
  <c r="T2172" i="1"/>
  <c r="V2207" i="1"/>
  <c r="T2207" i="1"/>
  <c r="V2219" i="1"/>
  <c r="T2219" i="1"/>
  <c r="T2250" i="1"/>
  <c r="V2250" i="1"/>
  <c r="T2263" i="1"/>
  <c r="V2263" i="1"/>
  <c r="V2314" i="1"/>
  <c r="V2320" i="1"/>
  <c r="T2326" i="1"/>
  <c r="V2326" i="1"/>
  <c r="V2346" i="1"/>
  <c r="V2352" i="1"/>
  <c r="T2358" i="1"/>
  <c r="V2358" i="1"/>
  <c r="V2366" i="1"/>
  <c r="V2383" i="1"/>
  <c r="V2395" i="1"/>
  <c r="T2395" i="1"/>
  <c r="V2399" i="1"/>
  <c r="V2421" i="1"/>
  <c r="V2437" i="1"/>
  <c r="V2453" i="1"/>
  <c r="V2470" i="1"/>
  <c r="T2557" i="1"/>
  <c r="V2557" i="1"/>
  <c r="V2591" i="1"/>
  <c r="T2591" i="1"/>
  <c r="V2603" i="1"/>
  <c r="T2603" i="1"/>
  <c r="V2623" i="1"/>
  <c r="T2623" i="1"/>
  <c r="V2634" i="1"/>
  <c r="V2641" i="1"/>
  <c r="T2668" i="1"/>
  <c r="V2668" i="1"/>
  <c r="T2892" i="1"/>
  <c r="V2897" i="1"/>
  <c r="V2914" i="1"/>
  <c r="T2914" i="1"/>
  <c r="T2924" i="1"/>
  <c r="V2955" i="1"/>
  <c r="V2971" i="1"/>
  <c r="V2976" i="1"/>
  <c r="V2978" i="1"/>
  <c r="T3001" i="1"/>
  <c r="V3001" i="1"/>
  <c r="V3035" i="1"/>
  <c r="V3128" i="1"/>
  <c r="T3138" i="1"/>
  <c r="V3231" i="1"/>
  <c r="T3231" i="1"/>
  <c r="V3425" i="1"/>
  <c r="T3425" i="1"/>
  <c r="V2614" i="1"/>
  <c r="T2614" i="1"/>
  <c r="V2631" i="1"/>
  <c r="T2631" i="1"/>
  <c r="V2648" i="1"/>
  <c r="T2648" i="1"/>
  <c r="V2661" i="1"/>
  <c r="T2661" i="1"/>
  <c r="V2693" i="1"/>
  <c r="T2693" i="1"/>
  <c r="V2705" i="1"/>
  <c r="T2731" i="1"/>
  <c r="V2731" i="1"/>
  <c r="T2866" i="1"/>
  <c r="V2866" i="1"/>
  <c r="T2930" i="1"/>
  <c r="V2930" i="1"/>
  <c r="V3032" i="1"/>
  <c r="T3032" i="1"/>
  <c r="V3172" i="1"/>
  <c r="T3172" i="1"/>
  <c r="T3315" i="1"/>
  <c r="V3328" i="1"/>
  <c r="T3403" i="1"/>
  <c r="T3408" i="1"/>
  <c r="V3408" i="1"/>
  <c r="T3441" i="1"/>
  <c r="T3506" i="1"/>
  <c r="V3506" i="1"/>
  <c r="V3204" i="1"/>
  <c r="T3207" i="1"/>
  <c r="V3378" i="1"/>
  <c r="T3378" i="1"/>
  <c r="V3412" i="1"/>
  <c r="T3480" i="1"/>
  <c r="V3501" i="1"/>
  <c r="V2694" i="1"/>
  <c r="V2742" i="1"/>
  <c r="V2767" i="1"/>
  <c r="V2821" i="1"/>
  <c r="V2871" i="1"/>
  <c r="T2876" i="1"/>
  <c r="T2946" i="1"/>
  <c r="V3033" i="1"/>
  <c r="T3110" i="1"/>
  <c r="V3110" i="1"/>
  <c r="V3162" i="1"/>
  <c r="V3178" i="1"/>
  <c r="T3193" i="1"/>
  <c r="V3245" i="1"/>
  <c r="T3245" i="1"/>
  <c r="V3476" i="1"/>
  <c r="T3476" i="1"/>
  <c r="V3484" i="1"/>
  <c r="V2672" i="1"/>
  <c r="V2678" i="1"/>
  <c r="T2717" i="1"/>
  <c r="T2738" i="1"/>
  <c r="T2754" i="1"/>
  <c r="T2773" i="1"/>
  <c r="V2777" i="1"/>
  <c r="V2799" i="1"/>
  <c r="T2809" i="1"/>
  <c r="V2820" i="1"/>
  <c r="T2841" i="1"/>
  <c r="V2852" i="1"/>
  <c r="T2857" i="1"/>
  <c r="V2966" i="1"/>
  <c r="T2966" i="1"/>
  <c r="T3232" i="1"/>
  <c r="V3232" i="1"/>
  <c r="T3247" i="1"/>
  <c r="V3289" i="1"/>
  <c r="T3291" i="1"/>
  <c r="T3301" i="1"/>
  <c r="T3307" i="1"/>
  <c r="V3320" i="1"/>
  <c r="T3372" i="1"/>
  <c r="V2702" i="1"/>
  <c r="V2726" i="1"/>
  <c r="V2766" i="1"/>
  <c r="V2775" i="1"/>
  <c r="V2782" i="1"/>
  <c r="V2813" i="1"/>
  <c r="V2829" i="1"/>
  <c r="V2836" i="1"/>
  <c r="V2845" i="1"/>
  <c r="V2861" i="1"/>
  <c r="V2877" i="1"/>
  <c r="V2915" i="1"/>
  <c r="V2927" i="1"/>
  <c r="V2961" i="1"/>
  <c r="V2972" i="1"/>
  <c r="V2979" i="1"/>
  <c r="V2997" i="1"/>
  <c r="V3027" i="1"/>
  <c r="V3081" i="1"/>
  <c r="T3090" i="1"/>
  <c r="V3092" i="1"/>
  <c r="V3105" i="1"/>
  <c r="T3161" i="1"/>
  <c r="T3177" i="1"/>
  <c r="V3235" i="1"/>
  <c r="V3237" i="1"/>
  <c r="T3257" i="1"/>
  <c r="V3303" i="1"/>
  <c r="T3334" i="1"/>
  <c r="T3350" i="1"/>
  <c r="T3390" i="1"/>
  <c r="V3451" i="1"/>
  <c r="V3453" i="1"/>
  <c r="V3457" i="1"/>
  <c r="V3462" i="1"/>
  <c r="T3466" i="1"/>
  <c r="T3472" i="1"/>
  <c r="T3477" i="1"/>
  <c r="V3477" i="1"/>
  <c r="V3492" i="1"/>
  <c r="V3606" i="1"/>
  <c r="V2700" i="1"/>
  <c r="V2713" i="1"/>
  <c r="V2737" i="1"/>
  <c r="V2793" i="1"/>
  <c r="V2802" i="1"/>
  <c r="V2824" i="1"/>
  <c r="V2827" i="1"/>
  <c r="V2895" i="1"/>
  <c r="T2900" i="1"/>
  <c r="V2905" i="1"/>
  <c r="V2929" i="1"/>
  <c r="T2929" i="1"/>
  <c r="T2938" i="1"/>
  <c r="V2945" i="1"/>
  <c r="V2952" i="1"/>
  <c r="V2970" i="1"/>
  <c r="V2990" i="1"/>
  <c r="V3041" i="1"/>
  <c r="V3074" i="1"/>
  <c r="V3079" i="1"/>
  <c r="V3116" i="1"/>
  <c r="T3157" i="1"/>
  <c r="V3190" i="1"/>
  <c r="T3190" i="1"/>
  <c r="T3201" i="1"/>
  <c r="V3205" i="1"/>
  <c r="V3212" i="1"/>
  <c r="T3217" i="1"/>
  <c r="T3233" i="1"/>
  <c r="V3259" i="1"/>
  <c r="V3268" i="1"/>
  <c r="V3275" i="1"/>
  <c r="V3336" i="1"/>
  <c r="V3338" i="1"/>
  <c r="V3352" i="1"/>
  <c r="T3366" i="1"/>
  <c r="V3424" i="1"/>
  <c r="T3424" i="1"/>
  <c r="V3439" i="1"/>
  <c r="V3487" i="1"/>
  <c r="V3443" i="1"/>
  <c r="V3467" i="1"/>
  <c r="V3500" i="1"/>
  <c r="V3556" i="1"/>
  <c r="T3568" i="1"/>
  <c r="V3580" i="1"/>
  <c r="T3595" i="1"/>
  <c r="T3597" i="1"/>
  <c r="V3608" i="1"/>
  <c r="V2848" i="1"/>
  <c r="V2887" i="1"/>
  <c r="V2911" i="1"/>
  <c r="T3014" i="1"/>
  <c r="T3026" i="1"/>
  <c r="V3067" i="1"/>
  <c r="T3098" i="1"/>
  <c r="V3113" i="1"/>
  <c r="V3187" i="1"/>
  <c r="V3196" i="1"/>
  <c r="V3203" i="1"/>
  <c r="V3219" i="1"/>
  <c r="T3221" i="1"/>
  <c r="V3228" i="1"/>
  <c r="T3253" i="1"/>
  <c r="V3260" i="1"/>
  <c r="V3267" i="1"/>
  <c r="V3269" i="1"/>
  <c r="V3276" i="1"/>
  <c r="T3311" i="1"/>
  <c r="V3313" i="1"/>
  <c r="T3358" i="1"/>
  <c r="V3360" i="1"/>
  <c r="V3400" i="1"/>
  <c r="T3419" i="1"/>
  <c r="V3427" i="1"/>
  <c r="V3447" i="1"/>
  <c r="V3471" i="1"/>
  <c r="V3495" i="1"/>
  <c r="V3519" i="1"/>
  <c r="V3535" i="1"/>
  <c r="V3544" i="1"/>
  <c r="V3558" i="1"/>
  <c r="V3577" i="1"/>
  <c r="V3582" i="1"/>
  <c r="V3599" i="1"/>
  <c r="V3615" i="1"/>
  <c r="V167" i="1"/>
  <c r="T167" i="1"/>
  <c r="V203" i="1"/>
  <c r="T203" i="1"/>
  <c r="V458" i="1"/>
  <c r="T458" i="1"/>
  <c r="V488" i="1"/>
  <c r="T488" i="1"/>
  <c r="T181" i="1"/>
  <c r="V181" i="1"/>
  <c r="V220" i="1"/>
  <c r="T220" i="1"/>
  <c r="T451" i="1"/>
  <c r="V451" i="1"/>
  <c r="V572" i="1"/>
  <c r="T572" i="1"/>
  <c r="V106" i="1"/>
  <c r="T106" i="1"/>
  <c r="T117" i="1"/>
  <c r="V117" i="1"/>
  <c r="V170" i="1"/>
  <c r="T170" i="1"/>
  <c r="S170" i="1" s="1"/>
  <c r="V201" i="1"/>
  <c r="T201" i="1"/>
  <c r="T207" i="1"/>
  <c r="V207" i="1"/>
  <c r="V247" i="1"/>
  <c r="T247" i="1"/>
  <c r="V251" i="1"/>
  <c r="T251" i="1"/>
  <c r="V299" i="1"/>
  <c r="T299" i="1"/>
  <c r="T305" i="1"/>
  <c r="V305" i="1"/>
  <c r="T309" i="1"/>
  <c r="V309" i="1"/>
  <c r="V343" i="1"/>
  <c r="T343" i="1"/>
  <c r="V347" i="1"/>
  <c r="T347" i="1"/>
  <c r="V363" i="1"/>
  <c r="T363" i="1"/>
  <c r="T369" i="1"/>
  <c r="V369" i="1"/>
  <c r="T373" i="1"/>
  <c r="V373" i="1"/>
  <c r="V407" i="1"/>
  <c r="T407" i="1"/>
  <c r="V411" i="1"/>
  <c r="T411" i="1"/>
  <c r="V427" i="1"/>
  <c r="T427" i="1"/>
  <c r="T433" i="1"/>
  <c r="V433" i="1"/>
  <c r="T437" i="1"/>
  <c r="V437" i="1"/>
  <c r="V465" i="1"/>
  <c r="T465" i="1"/>
  <c r="V484" i="1"/>
  <c r="T484" i="1"/>
  <c r="V494" i="1"/>
  <c r="T494" i="1"/>
  <c r="T516" i="1"/>
  <c r="V516" i="1"/>
  <c r="V524" i="1"/>
  <c r="T524" i="1"/>
  <c r="V596" i="1"/>
  <c r="T596" i="1"/>
  <c r="T141" i="1"/>
  <c r="S141" i="1" s="1"/>
  <c r="V141" i="1"/>
  <c r="V157" i="1"/>
  <c r="T157" i="1"/>
  <c r="S157" i="1" s="1"/>
  <c r="V236" i="1"/>
  <c r="T236" i="1"/>
  <c r="V281" i="1"/>
  <c r="T281" i="1"/>
  <c r="T103" i="1"/>
  <c r="V103" i="1"/>
  <c r="T163" i="1"/>
  <c r="V163" i="1"/>
  <c r="V189" i="1"/>
  <c r="T189" i="1"/>
  <c r="V234" i="1"/>
  <c r="T234" i="1"/>
  <c r="T2" i="1"/>
  <c r="S2" i="1" s="1"/>
  <c r="R5" i="1"/>
  <c r="V5" i="1" s="1"/>
  <c r="V10" i="1"/>
  <c r="T99" i="1"/>
  <c r="V99" i="1"/>
  <c r="V122" i="1"/>
  <c r="T122" i="1"/>
  <c r="T123" i="1"/>
  <c r="V123" i="1"/>
  <c r="V177" i="1"/>
  <c r="T177" i="1"/>
  <c r="V196" i="1"/>
  <c r="T196" i="1"/>
  <c r="V231" i="1"/>
  <c r="T231" i="1"/>
  <c r="V244" i="1"/>
  <c r="T244" i="1"/>
  <c r="V249" i="1"/>
  <c r="T249" i="1"/>
  <c r="V313" i="1"/>
  <c r="T313" i="1"/>
  <c r="V317" i="1"/>
  <c r="T317" i="1"/>
  <c r="V377" i="1"/>
  <c r="T377" i="1"/>
  <c r="V381" i="1"/>
  <c r="T381" i="1"/>
  <c r="V441" i="1"/>
  <c r="T441" i="1"/>
  <c r="V445" i="1"/>
  <c r="T445" i="1"/>
  <c r="V462" i="1"/>
  <c r="T462" i="1"/>
  <c r="V469" i="1"/>
  <c r="T469" i="1"/>
  <c r="S469" i="1" s="1"/>
  <c r="V492" i="1"/>
  <c r="T492" i="1"/>
  <c r="V509" i="1"/>
  <c r="T509" i="1"/>
  <c r="T518" i="1"/>
  <c r="T121" i="1"/>
  <c r="V121" i="1"/>
  <c r="V147" i="1"/>
  <c r="T147" i="1"/>
  <c r="T193" i="1"/>
  <c r="V193" i="1"/>
  <c r="T277" i="1"/>
  <c r="V277" i="1"/>
  <c r="T119" i="1"/>
  <c r="V119" i="1"/>
  <c r="T129" i="1"/>
  <c r="V129" i="1"/>
  <c r="V137" i="1"/>
  <c r="T137" i="1"/>
  <c r="T185" i="1"/>
  <c r="V185" i="1"/>
  <c r="T205" i="1"/>
  <c r="V205" i="1"/>
  <c r="V211" i="1"/>
  <c r="T211" i="1"/>
  <c r="S211" i="1" s="1"/>
  <c r="V212" i="1"/>
  <c r="T212" i="1"/>
  <c r="V221" i="1"/>
  <c r="T221" i="1"/>
  <c r="T227" i="1"/>
  <c r="V227" i="1"/>
  <c r="T245" i="1"/>
  <c r="V245" i="1"/>
  <c r="V269" i="1"/>
  <c r="T269" i="1"/>
  <c r="V291" i="1"/>
  <c r="T291" i="1"/>
  <c r="V311" i="1"/>
  <c r="T311" i="1"/>
  <c r="S311" i="1" s="1"/>
  <c r="V315" i="1"/>
  <c r="T315" i="1"/>
  <c r="V331" i="1"/>
  <c r="T331" i="1"/>
  <c r="T337" i="1"/>
  <c r="V337" i="1"/>
  <c r="T341" i="1"/>
  <c r="V341" i="1"/>
  <c r="V375" i="1"/>
  <c r="T375" i="1"/>
  <c r="V379" i="1"/>
  <c r="T379" i="1"/>
  <c r="V395" i="1"/>
  <c r="T395" i="1"/>
  <c r="T401" i="1"/>
  <c r="V401" i="1"/>
  <c r="T405" i="1"/>
  <c r="V405" i="1"/>
  <c r="V439" i="1"/>
  <c r="T439" i="1"/>
  <c r="V443" i="1"/>
  <c r="T443" i="1"/>
  <c r="V456" i="1"/>
  <c r="T456" i="1"/>
  <c r="V480" i="1"/>
  <c r="T480" i="1"/>
  <c r="V496" i="1"/>
  <c r="T496" i="1"/>
  <c r="V500" i="1"/>
  <c r="T500" i="1"/>
  <c r="V514" i="1"/>
  <c r="T514" i="1"/>
  <c r="V714" i="1"/>
  <c r="T714" i="1"/>
  <c r="V202" i="1"/>
  <c r="T202" i="1"/>
  <c r="V472" i="1"/>
  <c r="T472" i="1"/>
  <c r="S472" i="1" s="1"/>
  <c r="V113" i="1"/>
  <c r="T113" i="1"/>
  <c r="V301" i="1"/>
  <c r="T301" i="1"/>
  <c r="V323" i="1"/>
  <c r="T323" i="1"/>
  <c r="V365" i="1"/>
  <c r="T365" i="1"/>
  <c r="V429" i="1"/>
  <c r="T429" i="1"/>
  <c r="V573" i="1"/>
  <c r="T573" i="1"/>
  <c r="S573" i="1" s="1"/>
  <c r="T143" i="1"/>
  <c r="V143" i="1"/>
  <c r="V159" i="1"/>
  <c r="T159" i="1"/>
  <c r="V241" i="1"/>
  <c r="T241" i="1"/>
  <c r="V285" i="1"/>
  <c r="T285" i="1"/>
  <c r="T361" i="1"/>
  <c r="V361" i="1"/>
  <c r="T425" i="1"/>
  <c r="V425" i="1"/>
  <c r="V468" i="1"/>
  <c r="T468" i="1"/>
  <c r="V497" i="1"/>
  <c r="T497" i="1"/>
  <c r="T527" i="1"/>
  <c r="T548" i="1"/>
  <c r="V548" i="1"/>
  <c r="T580" i="1"/>
  <c r="V580" i="1"/>
  <c r="V148" i="1"/>
  <c r="T148" i="1"/>
  <c r="V180" i="1"/>
  <c r="T180" i="1"/>
  <c r="T393" i="1"/>
  <c r="V393" i="1"/>
  <c r="R13" i="1"/>
  <c r="V13" i="1" s="1"/>
  <c r="V108" i="1"/>
  <c r="T108" i="1"/>
  <c r="V138" i="1"/>
  <c r="T138" i="1"/>
  <c r="V139" i="1"/>
  <c r="T139" i="1"/>
  <c r="V186" i="1"/>
  <c r="T186" i="1"/>
  <c r="T187" i="1"/>
  <c r="V187" i="1"/>
  <c r="T259" i="1"/>
  <c r="V259" i="1"/>
  <c r="V279" i="1"/>
  <c r="T279" i="1"/>
  <c r="V283" i="1"/>
  <c r="T283" i="1"/>
  <c r="V333" i="1"/>
  <c r="T333" i="1"/>
  <c r="V355" i="1"/>
  <c r="T355" i="1"/>
  <c r="S355" i="1" s="1"/>
  <c r="V397" i="1"/>
  <c r="T397" i="1"/>
  <c r="T419" i="1"/>
  <c r="V419" i="1"/>
  <c r="V460" i="1"/>
  <c r="T460" i="1"/>
  <c r="V470" i="1"/>
  <c r="T470" i="1"/>
  <c r="V486" i="1"/>
  <c r="T486" i="1"/>
  <c r="V490" i="1"/>
  <c r="T490" i="1"/>
  <c r="V508" i="1"/>
  <c r="T508" i="1"/>
  <c r="T225" i="1"/>
  <c r="V225" i="1"/>
  <c r="T329" i="1"/>
  <c r="V329" i="1"/>
  <c r="V194" i="1"/>
  <c r="T194" i="1"/>
  <c r="V209" i="1"/>
  <c r="T209" i="1"/>
  <c r="V267" i="1"/>
  <c r="T267" i="1"/>
  <c r="T273" i="1"/>
  <c r="V273" i="1"/>
  <c r="T387" i="1"/>
  <c r="V387" i="1"/>
  <c r="T479" i="1"/>
  <c r="V479" i="1"/>
  <c r="V540" i="1"/>
  <c r="T540" i="1"/>
  <c r="V550" i="1"/>
  <c r="T550" i="1"/>
  <c r="V116" i="1"/>
  <c r="T116" i="1"/>
  <c r="S116" i="1" s="1"/>
  <c r="T125" i="1"/>
  <c r="V125" i="1"/>
  <c r="V132" i="1"/>
  <c r="T132" i="1"/>
  <c r="V145" i="1"/>
  <c r="T145" i="1"/>
  <c r="S145" i="1" s="1"/>
  <c r="V156" i="1"/>
  <c r="T156" i="1"/>
  <c r="T161" i="1"/>
  <c r="V161" i="1"/>
  <c r="V172" i="1"/>
  <c r="T172" i="1"/>
  <c r="T183" i="1"/>
  <c r="V183" i="1"/>
  <c r="V223" i="1"/>
  <c r="T223" i="1"/>
  <c r="V253" i="1"/>
  <c r="T253" i="1"/>
  <c r="V345" i="1"/>
  <c r="T345" i="1"/>
  <c r="V349" i="1"/>
  <c r="T349" i="1"/>
  <c r="V409" i="1"/>
  <c r="T409" i="1"/>
  <c r="V413" i="1"/>
  <c r="T413" i="1"/>
  <c r="V464" i="1"/>
  <c r="T464" i="1"/>
  <c r="T471" i="1"/>
  <c r="V471" i="1"/>
  <c r="T475" i="1"/>
  <c r="V475" i="1"/>
  <c r="T487" i="1"/>
  <c r="V487" i="1"/>
  <c r="V528" i="1"/>
  <c r="T528" i="1"/>
  <c r="V541" i="1"/>
  <c r="T541" i="1"/>
  <c r="L126" i="1"/>
  <c r="M126" i="1" s="1"/>
  <c r="V130" i="1"/>
  <c r="T130" i="1"/>
  <c r="V140" i="1"/>
  <c r="T140" i="1"/>
  <c r="L146" i="1"/>
  <c r="M146" i="1" s="1"/>
  <c r="L172" i="1"/>
  <c r="M172" i="1" s="1"/>
  <c r="L190" i="1"/>
  <c r="M190" i="1"/>
  <c r="V204" i="1"/>
  <c r="T204" i="1"/>
  <c r="L210" i="1"/>
  <c r="M210" i="1"/>
  <c r="V216" i="1"/>
  <c r="L236" i="1"/>
  <c r="M236" i="1"/>
  <c r="L249" i="1"/>
  <c r="M249" i="1" s="1"/>
  <c r="V258" i="1"/>
  <c r="V260" i="1"/>
  <c r="L266" i="1"/>
  <c r="M266" i="1" s="1"/>
  <c r="L268" i="1"/>
  <c r="M268" i="1" s="1"/>
  <c r="V275" i="1"/>
  <c r="L281" i="1"/>
  <c r="M281" i="1" s="1"/>
  <c r="V290" i="1"/>
  <c r="V292" i="1"/>
  <c r="L298" i="1"/>
  <c r="M298" i="1" s="1"/>
  <c r="L300" i="1"/>
  <c r="M300" i="1" s="1"/>
  <c r="V307" i="1"/>
  <c r="L313" i="1"/>
  <c r="M313" i="1" s="1"/>
  <c r="V322" i="1"/>
  <c r="V324" i="1"/>
  <c r="R326" i="1"/>
  <c r="R328" i="1"/>
  <c r="L330" i="1"/>
  <c r="M330" i="1" s="1"/>
  <c r="L332" i="1"/>
  <c r="M332" i="1"/>
  <c r="V339" i="1"/>
  <c r="L345" i="1"/>
  <c r="M345" i="1" s="1"/>
  <c r="V354" i="1"/>
  <c r="V356" i="1"/>
  <c r="R358" i="1"/>
  <c r="R360" i="1"/>
  <c r="L362" i="1"/>
  <c r="M362" i="1"/>
  <c r="L364" i="1"/>
  <c r="M364" i="1" s="1"/>
  <c r="V371" i="1"/>
  <c r="L377" i="1"/>
  <c r="M377" i="1" s="1"/>
  <c r="V386" i="1"/>
  <c r="V388" i="1"/>
  <c r="R390" i="1"/>
  <c r="R392" i="1"/>
  <c r="L394" i="1"/>
  <c r="M394" i="1"/>
  <c r="L396" i="1"/>
  <c r="M396" i="1" s="1"/>
  <c r="V403" i="1"/>
  <c r="L409" i="1"/>
  <c r="M409" i="1"/>
  <c r="V418" i="1"/>
  <c r="V420" i="1"/>
  <c r="R422" i="1"/>
  <c r="R424" i="1"/>
  <c r="L426" i="1"/>
  <c r="M426" i="1" s="1"/>
  <c r="L428" i="1"/>
  <c r="M428" i="1" s="1"/>
  <c r="V435" i="1"/>
  <c r="L441" i="1"/>
  <c r="M441" i="1" s="1"/>
  <c r="V450" i="1"/>
  <c r="V452" i="1"/>
  <c r="R454" i="1"/>
  <c r="V504" i="1"/>
  <c r="R506" i="1"/>
  <c r="T511" i="1"/>
  <c r="M528" i="1"/>
  <c r="L533" i="1"/>
  <c r="M533" i="1" s="1"/>
  <c r="T534" i="1"/>
  <c r="V552" i="1"/>
  <c r="T557" i="1"/>
  <c r="M580" i="1"/>
  <c r="T581" i="1"/>
  <c r="S581" i="1" s="1"/>
  <c r="T590" i="1"/>
  <c r="S590" i="1" s="1"/>
  <c r="V592" i="1"/>
  <c r="T598" i="1"/>
  <c r="L600" i="1"/>
  <c r="M600" i="1" s="1"/>
  <c r="T603" i="1"/>
  <c r="M616" i="1"/>
  <c r="R617" i="1"/>
  <c r="V617" i="1" s="1"/>
  <c r="M620" i="1"/>
  <c r="V621" i="1"/>
  <c r="T621" i="1"/>
  <c r="S621" i="1" s="1"/>
  <c r="V623" i="1"/>
  <c r="T632" i="1"/>
  <c r="S632" i="1" s="1"/>
  <c r="M644" i="1"/>
  <c r="L653" i="1"/>
  <c r="M653" i="1" s="1"/>
  <c r="T654" i="1"/>
  <c r="M656" i="1"/>
  <c r="V701" i="1"/>
  <c r="T701" i="1"/>
  <c r="L703" i="1"/>
  <c r="M703" i="1" s="1"/>
  <c r="V706" i="1"/>
  <c r="T706" i="1"/>
  <c r="L709" i="1"/>
  <c r="M709" i="1" s="1"/>
  <c r="V710" i="1"/>
  <c r="T710" i="1"/>
  <c r="T719" i="1"/>
  <c r="L731" i="1"/>
  <c r="M731" i="1" s="1"/>
  <c r="R788" i="1"/>
  <c r="V788" i="1" s="1"/>
  <c r="V904" i="1"/>
  <c r="T904" i="1"/>
  <c r="V926" i="1"/>
  <c r="T926" i="1"/>
  <c r="L934" i="1"/>
  <c r="M934" i="1"/>
  <c r="L390" i="1"/>
  <c r="M390" i="1" s="1"/>
  <c r="L392" i="1"/>
  <c r="M392" i="1" s="1"/>
  <c r="T571" i="1"/>
  <c r="V690" i="1"/>
  <c r="T690" i="1"/>
  <c r="T707" i="1"/>
  <c r="S707" i="1" s="1"/>
  <c r="V3444" i="1"/>
  <c r="T3444" i="1"/>
  <c r="T32" i="1"/>
  <c r="T40" i="1"/>
  <c r="V53" i="1"/>
  <c r="T64" i="1"/>
  <c r="T87" i="1"/>
  <c r="T95" i="1"/>
  <c r="L103" i="1"/>
  <c r="L110" i="1"/>
  <c r="M110" i="1" s="1"/>
  <c r="L130" i="1"/>
  <c r="M130" i="1"/>
  <c r="T151" i="1"/>
  <c r="L167" i="1"/>
  <c r="M167" i="1" s="1"/>
  <c r="L174" i="1"/>
  <c r="M174" i="1" s="1"/>
  <c r="V178" i="1"/>
  <c r="T178" i="1"/>
  <c r="M307" i="1"/>
  <c r="L337" i="1"/>
  <c r="M337" i="1" s="1"/>
  <c r="M339" i="1"/>
  <c r="L418" i="1"/>
  <c r="M418" i="1" s="1"/>
  <c r="L420" i="1"/>
  <c r="M420" i="1" s="1"/>
  <c r="T421" i="1"/>
  <c r="V532" i="1"/>
  <c r="T532" i="1"/>
  <c r="L894" i="1"/>
  <c r="L1254" i="1"/>
  <c r="M1254" i="1"/>
  <c r="V1315" i="1"/>
  <c r="T1315" i="1"/>
  <c r="T18" i="1"/>
  <c r="T17" i="1"/>
  <c r="T22" i="1"/>
  <c r="S22" i="1" s="1"/>
  <c r="V34" i="1"/>
  <c r="S34" i="1" s="1"/>
  <c r="V100" i="1"/>
  <c r="T100" i="1"/>
  <c r="L170" i="1"/>
  <c r="M170" i="1" s="1"/>
  <c r="L326" i="1"/>
  <c r="M326" i="1" s="1"/>
  <c r="L437" i="1"/>
  <c r="M437" i="1"/>
  <c r="M639" i="1"/>
  <c r="L639" i="1"/>
  <c r="V668" i="1"/>
  <c r="T668" i="1"/>
  <c r="V3199" i="1"/>
  <c r="T3199" i="1"/>
  <c r="T24" i="1"/>
  <c r="V37" i="1"/>
  <c r="S37" i="1" s="1"/>
  <c r="T131" i="1"/>
  <c r="L238" i="1"/>
  <c r="M238" i="1" s="1"/>
  <c r="T261" i="1"/>
  <c r="L290" i="1"/>
  <c r="M290" i="1" s="1"/>
  <c r="T293" i="1"/>
  <c r="T357" i="1"/>
  <c r="L450" i="1"/>
  <c r="M450" i="1" s="1"/>
  <c r="L452" i="1"/>
  <c r="M452" i="1" s="1"/>
  <c r="T453" i="1"/>
  <c r="T583" i="1"/>
  <c r="T591" i="1"/>
  <c r="T686" i="1"/>
  <c r="T691" i="1"/>
  <c r="T726" i="1"/>
  <c r="T7" i="1"/>
  <c r="T15" i="1"/>
  <c r="T27" i="1"/>
  <c r="T35" i="1"/>
  <c r="T43" i="1"/>
  <c r="T51" i="1"/>
  <c r="T59" i="1"/>
  <c r="T67" i="1"/>
  <c r="T75" i="1"/>
  <c r="T82" i="1"/>
  <c r="T90" i="1"/>
  <c r="T98" i="1"/>
  <c r="M103" i="1"/>
  <c r="V105" i="1"/>
  <c r="V107" i="1"/>
  <c r="S107" i="1" s="1"/>
  <c r="T109" i="1"/>
  <c r="T111" i="1"/>
  <c r="M112" i="1"/>
  <c r="L116" i="1"/>
  <c r="M116" i="1"/>
  <c r="L127" i="1"/>
  <c r="M127" i="1" s="1"/>
  <c r="V127" i="1"/>
  <c r="L134" i="1"/>
  <c r="M134" i="1" s="1"/>
  <c r="T153" i="1"/>
  <c r="L154" i="1"/>
  <c r="M154" i="1" s="1"/>
  <c r="T155" i="1"/>
  <c r="V160" i="1"/>
  <c r="T173" i="1"/>
  <c r="T175" i="1"/>
  <c r="M176" i="1"/>
  <c r="L180" i="1"/>
  <c r="M180" i="1" s="1"/>
  <c r="L191" i="1"/>
  <c r="M191" i="1" s="1"/>
  <c r="L198" i="1"/>
  <c r="M198" i="1" s="1"/>
  <c r="T217" i="1"/>
  <c r="L218" i="1"/>
  <c r="M218" i="1"/>
  <c r="T219" i="1"/>
  <c r="V224" i="1"/>
  <c r="T237" i="1"/>
  <c r="S237" i="1" s="1"/>
  <c r="T239" i="1"/>
  <c r="M240" i="1"/>
  <c r="L244" i="1"/>
  <c r="M244" i="1" s="1"/>
  <c r="L254" i="1"/>
  <c r="M254" i="1"/>
  <c r="L256" i="1"/>
  <c r="M256" i="1" s="1"/>
  <c r="T257" i="1"/>
  <c r="L269" i="1"/>
  <c r="M269" i="1" s="1"/>
  <c r="M271" i="1"/>
  <c r="L286" i="1"/>
  <c r="M286" i="1"/>
  <c r="L288" i="1"/>
  <c r="M288" i="1" s="1"/>
  <c r="T289" i="1"/>
  <c r="L301" i="1"/>
  <c r="M301" i="1" s="1"/>
  <c r="T302" i="1"/>
  <c r="M303" i="1"/>
  <c r="T304" i="1"/>
  <c r="L318" i="1"/>
  <c r="M318" i="1" s="1"/>
  <c r="T319" i="1"/>
  <c r="L320" i="1"/>
  <c r="M320" i="1" s="1"/>
  <c r="T321" i="1"/>
  <c r="L333" i="1"/>
  <c r="M333" i="1"/>
  <c r="T334" i="1"/>
  <c r="M335" i="1"/>
  <c r="T336" i="1"/>
  <c r="L350" i="1"/>
  <c r="M350" i="1" s="1"/>
  <c r="T351" i="1"/>
  <c r="L352" i="1"/>
  <c r="M352" i="1"/>
  <c r="T353" i="1"/>
  <c r="L365" i="1"/>
  <c r="M365" i="1" s="1"/>
  <c r="T366" i="1"/>
  <c r="M367" i="1"/>
  <c r="T368" i="1"/>
  <c r="L382" i="1"/>
  <c r="M382" i="1"/>
  <c r="T383" i="1"/>
  <c r="L384" i="1"/>
  <c r="M384" i="1" s="1"/>
  <c r="T385" i="1"/>
  <c r="L397" i="1"/>
  <c r="M397" i="1" s="1"/>
  <c r="T398" i="1"/>
  <c r="M399" i="1"/>
  <c r="T400" i="1"/>
  <c r="L414" i="1"/>
  <c r="M414" i="1" s="1"/>
  <c r="T415" i="1"/>
  <c r="L416" i="1"/>
  <c r="M416" i="1" s="1"/>
  <c r="T417" i="1"/>
  <c r="L429" i="1"/>
  <c r="M429" i="1" s="1"/>
  <c r="T430" i="1"/>
  <c r="M431" i="1"/>
  <c r="T432" i="1"/>
  <c r="L446" i="1"/>
  <c r="M446" i="1" s="1"/>
  <c r="T447" i="1"/>
  <c r="L448" i="1"/>
  <c r="M448" i="1" s="1"/>
  <c r="T449" i="1"/>
  <c r="V463" i="1"/>
  <c r="M471" i="1"/>
  <c r="T474" i="1"/>
  <c r="S474" i="1" s="1"/>
  <c r="V485" i="1"/>
  <c r="T485" i="1"/>
  <c r="V495" i="1"/>
  <c r="T507" i="1"/>
  <c r="L509" i="1"/>
  <c r="M509" i="1" s="1"/>
  <c r="M511" i="1"/>
  <c r="M520" i="1"/>
  <c r="M527" i="1"/>
  <c r="M531" i="1"/>
  <c r="T535" i="1"/>
  <c r="T542" i="1"/>
  <c r="T551" i="1"/>
  <c r="T560" i="1"/>
  <c r="V586" i="1"/>
  <c r="T599" i="1"/>
  <c r="V604" i="1"/>
  <c r="T604" i="1"/>
  <c r="L606" i="1"/>
  <c r="M606" i="1" s="1"/>
  <c r="L611" i="1"/>
  <c r="M611" i="1" s="1"/>
  <c r="M623" i="1"/>
  <c r="T627" i="1"/>
  <c r="T649" i="1"/>
  <c r="S649" i="1" s="1"/>
  <c r="R657" i="1"/>
  <c r="V657" i="1" s="1"/>
  <c r="T663" i="1"/>
  <c r="S663" i="1" s="1"/>
  <c r="T677" i="1"/>
  <c r="L696" i="1"/>
  <c r="M696" i="1" s="1"/>
  <c r="M701" i="1"/>
  <c r="T702" i="1"/>
  <c r="V711" i="1"/>
  <c r="S711" i="1" s="1"/>
  <c r="T738" i="1"/>
  <c r="S738" i="1" s="1"/>
  <c r="L740" i="1"/>
  <c r="M740" i="1" s="1"/>
  <c r="V744" i="1"/>
  <c r="V756" i="1"/>
  <c r="V1115" i="1"/>
  <c r="T1115" i="1"/>
  <c r="L1149" i="1"/>
  <c r="M1149" i="1"/>
  <c r="M1246" i="1"/>
  <c r="L108" i="1"/>
  <c r="M108" i="1" s="1"/>
  <c r="M128" i="1"/>
  <c r="L234" i="1"/>
  <c r="M234" i="1" s="1"/>
  <c r="L328" i="1"/>
  <c r="M328" i="1" s="1"/>
  <c r="L341" i="1"/>
  <c r="M341" i="1" s="1"/>
  <c r="L373" i="1"/>
  <c r="M373" i="1"/>
  <c r="L422" i="1"/>
  <c r="M422" i="1" s="1"/>
  <c r="L424" i="1"/>
  <c r="M424" i="1" s="1"/>
  <c r="L454" i="1"/>
  <c r="M454" i="1" s="1"/>
  <c r="V461" i="1"/>
  <c r="T461" i="1"/>
  <c r="S461" i="1" s="1"/>
  <c r="V564" i="1"/>
  <c r="T564" i="1"/>
  <c r="S564" i="1" s="1"/>
  <c r="L597" i="1"/>
  <c r="M597" i="1" s="1"/>
  <c r="V637" i="1"/>
  <c r="T637" i="1"/>
  <c r="T8" i="1"/>
  <c r="T56" i="1"/>
  <c r="T72" i="1"/>
  <c r="V92" i="1"/>
  <c r="S92" i="1" s="1"/>
  <c r="V188" i="1"/>
  <c r="T188" i="1"/>
  <c r="T389" i="1"/>
  <c r="L401" i="1"/>
  <c r="M401" i="1" s="1"/>
  <c r="M552" i="1"/>
  <c r="M559" i="1"/>
  <c r="M563" i="1"/>
  <c r="T612" i="1"/>
  <c r="V615" i="1"/>
  <c r="S615" i="1" s="1"/>
  <c r="V651" i="1"/>
  <c r="S651" i="1" s="1"/>
  <c r="L659" i="1"/>
  <c r="M659" i="1" s="1"/>
  <c r="L670" i="1"/>
  <c r="M670" i="1" s="1"/>
  <c r="T46" i="1"/>
  <c r="T70" i="1"/>
  <c r="T78" i="1"/>
  <c r="L114" i="1"/>
  <c r="M114" i="1" s="1"/>
  <c r="T133" i="1"/>
  <c r="L140" i="1"/>
  <c r="M140" i="1"/>
  <c r="V149" i="1"/>
  <c r="V213" i="1"/>
  <c r="V215" i="1"/>
  <c r="L265" i="1"/>
  <c r="M265" i="1" s="1"/>
  <c r="L297" i="1"/>
  <c r="M297" i="1" s="1"/>
  <c r="L346" i="1"/>
  <c r="M346" i="1" s="1"/>
  <c r="L348" i="1"/>
  <c r="M348" i="1" s="1"/>
  <c r="L361" i="1"/>
  <c r="M361" i="1"/>
  <c r="L378" i="1"/>
  <c r="M378" i="1" s="1"/>
  <c r="L380" i="1"/>
  <c r="M380" i="1" s="1"/>
  <c r="L393" i="1"/>
  <c r="M393" i="1"/>
  <c r="L410" i="1"/>
  <c r="M410" i="1" s="1"/>
  <c r="L412" i="1"/>
  <c r="M412" i="1" s="1"/>
  <c r="L425" i="1"/>
  <c r="M425" i="1" s="1"/>
  <c r="L442" i="1"/>
  <c r="M442" i="1" s="1"/>
  <c r="L444" i="1"/>
  <c r="M444" i="1"/>
  <c r="V459" i="1"/>
  <c r="V481" i="1"/>
  <c r="T481" i="1"/>
  <c r="V491" i="1"/>
  <c r="T503" i="1"/>
  <c r="S503" i="1" s="1"/>
  <c r="T510" i="1"/>
  <c r="T519" i="1"/>
  <c r="T558" i="1"/>
  <c r="M574" i="1"/>
  <c r="L581" i="1"/>
  <c r="M581" i="1" s="1"/>
  <c r="L632" i="1"/>
  <c r="M632" i="1" s="1"/>
  <c r="V708" i="1"/>
  <c r="T708" i="1"/>
  <c r="V730" i="1"/>
  <c r="T730" i="1"/>
  <c r="V1113" i="1"/>
  <c r="T1113" i="1"/>
  <c r="V1139" i="1"/>
  <c r="T1139" i="1"/>
  <c r="L1140" i="1"/>
  <c r="M1140" i="1"/>
  <c r="V1170" i="1"/>
  <c r="T1170" i="1"/>
  <c r="V42" i="1"/>
  <c r="S42" i="1" s="1"/>
  <c r="V50" i="1"/>
  <c r="S50" i="1" s="1"/>
  <c r="V97" i="1"/>
  <c r="L106" i="1"/>
  <c r="M106" i="1" s="1"/>
  <c r="V154" i="1"/>
  <c r="T154" i="1"/>
  <c r="V164" i="1"/>
  <c r="T164" i="1"/>
  <c r="L358" i="1"/>
  <c r="M358" i="1"/>
  <c r="L360" i="1"/>
  <c r="M360" i="1" s="1"/>
  <c r="T502" i="1"/>
  <c r="V642" i="1"/>
  <c r="T642" i="1"/>
  <c r="V746" i="1"/>
  <c r="T746" i="1"/>
  <c r="V755" i="1"/>
  <c r="T755" i="1"/>
  <c r="T16" i="1"/>
  <c r="V29" i="1"/>
  <c r="S29" i="1" s="1"/>
  <c r="L156" i="1"/>
  <c r="M156" i="1"/>
  <c r="L231" i="1"/>
  <c r="M231" i="1" s="1"/>
  <c r="L292" i="1"/>
  <c r="M292" i="1" s="1"/>
  <c r="L305" i="1"/>
  <c r="M305" i="1"/>
  <c r="L322" i="1"/>
  <c r="M322" i="1" s="1"/>
  <c r="L324" i="1"/>
  <c r="M324" i="1" s="1"/>
  <c r="T325" i="1"/>
  <c r="L354" i="1"/>
  <c r="M354" i="1" s="1"/>
  <c r="L356" i="1"/>
  <c r="M356" i="1" s="1"/>
  <c r="L433" i="1"/>
  <c r="M433" i="1"/>
  <c r="M435" i="1"/>
  <c r="M475" i="1"/>
  <c r="V476" i="1"/>
  <c r="T476" i="1"/>
  <c r="T478" i="1"/>
  <c r="T567" i="1"/>
  <c r="T574" i="1"/>
  <c r="T6" i="1"/>
  <c r="T21" i="1"/>
  <c r="T38" i="1"/>
  <c r="T62" i="1"/>
  <c r="T85" i="1"/>
  <c r="T93" i="1"/>
  <c r="L158" i="1"/>
  <c r="M158" i="1" s="1"/>
  <c r="V162" i="1"/>
  <c r="T162" i="1"/>
  <c r="L178" i="1"/>
  <c r="M178" i="1" s="1"/>
  <c r="V195" i="1"/>
  <c r="T197" i="1"/>
  <c r="L204" i="1"/>
  <c r="M204" i="1" s="1"/>
  <c r="L222" i="1"/>
  <c r="M222" i="1" s="1"/>
  <c r="V226" i="1"/>
  <c r="T226" i="1"/>
  <c r="L242" i="1"/>
  <c r="M242" i="1" s="1"/>
  <c r="L250" i="1"/>
  <c r="M250" i="1"/>
  <c r="L252" i="1"/>
  <c r="M252" i="1" s="1"/>
  <c r="L282" i="1"/>
  <c r="M282" i="1" s="1"/>
  <c r="L284" i="1"/>
  <c r="M284" i="1"/>
  <c r="L314" i="1"/>
  <c r="M314" i="1" s="1"/>
  <c r="L316" i="1"/>
  <c r="M316" i="1" s="1"/>
  <c r="L329" i="1"/>
  <c r="M329" i="1" s="1"/>
  <c r="T5" i="1"/>
  <c r="L100" i="1"/>
  <c r="M100" i="1" s="1"/>
  <c r="L111" i="1"/>
  <c r="M111" i="1" s="1"/>
  <c r="L118" i="1"/>
  <c r="M118" i="1" s="1"/>
  <c r="L138" i="1"/>
  <c r="M138" i="1" s="1"/>
  <c r="M151" i="1"/>
  <c r="M160" i="1"/>
  <c r="L164" i="1"/>
  <c r="M164" i="1" s="1"/>
  <c r="L175" i="1"/>
  <c r="M175" i="1" s="1"/>
  <c r="L182" i="1"/>
  <c r="M182" i="1"/>
  <c r="L202" i="1"/>
  <c r="M202" i="1" s="1"/>
  <c r="M215" i="1"/>
  <c r="M224" i="1"/>
  <c r="L228" i="1"/>
  <c r="M228" i="1" s="1"/>
  <c r="L239" i="1"/>
  <c r="M239" i="1" s="1"/>
  <c r="L246" i="1"/>
  <c r="M246" i="1" s="1"/>
  <c r="L248" i="1"/>
  <c r="M248" i="1" s="1"/>
  <c r="L261" i="1"/>
  <c r="M261" i="1"/>
  <c r="T262" i="1"/>
  <c r="M263" i="1"/>
  <c r="T264" i="1"/>
  <c r="S264" i="1" s="1"/>
  <c r="L278" i="1"/>
  <c r="M278" i="1"/>
  <c r="L280" i="1"/>
  <c r="M280" i="1" s="1"/>
  <c r="L293" i="1"/>
  <c r="M293" i="1" s="1"/>
  <c r="T294" i="1"/>
  <c r="M295" i="1"/>
  <c r="T296" i="1"/>
  <c r="L310" i="1"/>
  <c r="M310" i="1"/>
  <c r="L312" i="1"/>
  <c r="M312" i="1" s="1"/>
  <c r="L325" i="1"/>
  <c r="M325" i="1" s="1"/>
  <c r="M327" i="1"/>
  <c r="L342" i="1"/>
  <c r="M342" i="1" s="1"/>
  <c r="L344" i="1"/>
  <c r="M344" i="1" s="1"/>
  <c r="L357" i="1"/>
  <c r="M357" i="1" s="1"/>
  <c r="M359" i="1"/>
  <c r="L374" i="1"/>
  <c r="M374" i="1" s="1"/>
  <c r="L376" i="1"/>
  <c r="M376" i="1"/>
  <c r="L389" i="1"/>
  <c r="M389" i="1" s="1"/>
  <c r="M391" i="1"/>
  <c r="L406" i="1"/>
  <c r="M406" i="1"/>
  <c r="L408" i="1"/>
  <c r="M408" i="1" s="1"/>
  <c r="L421" i="1"/>
  <c r="M421" i="1" s="1"/>
  <c r="M423" i="1"/>
  <c r="L438" i="1"/>
  <c r="M438" i="1" s="1"/>
  <c r="L440" i="1"/>
  <c r="M440" i="1" s="1"/>
  <c r="L453" i="1"/>
  <c r="M453" i="1"/>
  <c r="M455" i="1"/>
  <c r="M463" i="1"/>
  <c r="T466" i="1"/>
  <c r="V477" i="1"/>
  <c r="T477" i="1"/>
  <c r="M495" i="1"/>
  <c r="T498" i="1"/>
  <c r="M525" i="1"/>
  <c r="T526" i="1"/>
  <c r="S526" i="1" s="1"/>
  <c r="M529" i="1"/>
  <c r="L537" i="1"/>
  <c r="M537" i="1" s="1"/>
  <c r="M542" i="1"/>
  <c r="M544" i="1"/>
  <c r="L549" i="1"/>
  <c r="M549" i="1"/>
  <c r="L551" i="1"/>
  <c r="M551" i="1" s="1"/>
  <c r="T556" i="1"/>
  <c r="R562" i="1"/>
  <c r="V565" i="1"/>
  <c r="M567" i="1"/>
  <c r="L574" i="1"/>
  <c r="V575" i="1"/>
  <c r="T577" i="1"/>
  <c r="M591" i="1"/>
  <c r="L591" i="1"/>
  <c r="R593" i="1"/>
  <c r="V593" i="1" s="1"/>
  <c r="V613" i="1"/>
  <c r="S613" i="1" s="1"/>
  <c r="R619" i="1"/>
  <c r="V619" i="1" s="1"/>
  <c r="T636" i="1"/>
  <c r="T639" i="1"/>
  <c r="S639" i="1" s="1"/>
  <c r="V684" i="1"/>
  <c r="T689" i="1"/>
  <c r="S689" i="1" s="1"/>
  <c r="V692" i="1"/>
  <c r="T692" i="1"/>
  <c r="L699" i="1"/>
  <c r="M699" i="1" s="1"/>
  <c r="V734" i="1"/>
  <c r="T734" i="1"/>
  <c r="T735" i="1"/>
  <c r="V739" i="1"/>
  <c r="T739" i="1"/>
  <c r="L778" i="1"/>
  <c r="M778" i="1" s="1"/>
  <c r="V787" i="1"/>
  <c r="S787" i="1" s="1"/>
  <c r="V963" i="1"/>
  <c r="T963" i="1"/>
  <c r="L964" i="1"/>
  <c r="M964" i="1"/>
  <c r="L1052" i="1"/>
  <c r="M1052" i="1"/>
  <c r="V1082" i="1"/>
  <c r="T1082" i="1"/>
  <c r="L1110" i="1"/>
  <c r="M1110" i="1"/>
  <c r="T9" i="1"/>
  <c r="S9" i="1" s="1"/>
  <c r="V26" i="1"/>
  <c r="S26" i="1" s="1"/>
  <c r="V58" i="1"/>
  <c r="S58" i="1" s="1"/>
  <c r="V81" i="1"/>
  <c r="S81" i="1" s="1"/>
  <c r="L143" i="1"/>
  <c r="M143" i="1" s="1"/>
  <c r="L150" i="1"/>
  <c r="M150" i="1"/>
  <c r="L214" i="1"/>
  <c r="M214" i="1" s="1"/>
  <c r="V218" i="1"/>
  <c r="T218" i="1"/>
  <c r="V228" i="1"/>
  <c r="T228" i="1"/>
  <c r="L264" i="1"/>
  <c r="M264" i="1"/>
  <c r="L294" i="1"/>
  <c r="M294" i="1" s="1"/>
  <c r="L296" i="1"/>
  <c r="M296" i="1"/>
  <c r="L309" i="1"/>
  <c r="M309" i="1" s="1"/>
  <c r="L405" i="1"/>
  <c r="M405" i="1"/>
  <c r="L501" i="1"/>
  <c r="M501" i="1" s="1"/>
  <c r="V84" i="1"/>
  <c r="S84" i="1" s="1"/>
  <c r="M152" i="1"/>
  <c r="L194" i="1"/>
  <c r="M194" i="1" s="1"/>
  <c r="M207" i="1"/>
  <c r="M216" i="1"/>
  <c r="L220" i="1"/>
  <c r="M220" i="1"/>
  <c r="V242" i="1"/>
  <c r="T242" i="1"/>
  <c r="L386" i="1"/>
  <c r="M386" i="1" s="1"/>
  <c r="L388" i="1"/>
  <c r="M388" i="1" s="1"/>
  <c r="M403" i="1"/>
  <c r="V652" i="1"/>
  <c r="T652" i="1"/>
  <c r="T665" i="1"/>
  <c r="T669" i="1"/>
  <c r="S669" i="1" s="1"/>
  <c r="L675" i="1"/>
  <c r="M675" i="1" s="1"/>
  <c r="T30" i="1"/>
  <c r="T4" i="1"/>
  <c r="T12" i="1"/>
  <c r="T36" i="1"/>
  <c r="R41" i="1"/>
  <c r="V41" i="1" s="1"/>
  <c r="T60" i="1"/>
  <c r="R65" i="1"/>
  <c r="V65" i="1" s="1"/>
  <c r="T68" i="1"/>
  <c r="R73" i="1"/>
  <c r="V73" i="1" s="1"/>
  <c r="T91" i="1"/>
  <c r="R96" i="1"/>
  <c r="V96" i="1" s="1"/>
  <c r="L124" i="1"/>
  <c r="M124" i="1"/>
  <c r="L142" i="1"/>
  <c r="M142" i="1" s="1"/>
  <c r="R144" i="1"/>
  <c r="R146" i="1"/>
  <c r="T150" i="1"/>
  <c r="L162" i="1"/>
  <c r="M162" i="1" s="1"/>
  <c r="L188" i="1"/>
  <c r="M188" i="1" s="1"/>
  <c r="L206" i="1"/>
  <c r="M206" i="1"/>
  <c r="R208" i="1"/>
  <c r="R210" i="1"/>
  <c r="L226" i="1"/>
  <c r="M226" i="1" s="1"/>
  <c r="R272" i="1"/>
  <c r="L274" i="1"/>
  <c r="M274" i="1" s="1"/>
  <c r="L276" i="1"/>
  <c r="M276" i="1" s="1"/>
  <c r="R287" i="1"/>
  <c r="L289" i="1"/>
  <c r="M289" i="1" s="1"/>
  <c r="L321" i="1"/>
  <c r="M321" i="1" s="1"/>
  <c r="L338" i="1"/>
  <c r="M338" i="1"/>
  <c r="L340" i="1"/>
  <c r="M340" i="1" s="1"/>
  <c r="L353" i="1"/>
  <c r="M353" i="1" s="1"/>
  <c r="L370" i="1"/>
  <c r="M370" i="1" s="1"/>
  <c r="L372" i="1"/>
  <c r="M372" i="1" s="1"/>
  <c r="L385" i="1"/>
  <c r="M385" i="1"/>
  <c r="L402" i="1"/>
  <c r="M402" i="1" s="1"/>
  <c r="L404" i="1"/>
  <c r="M404" i="1" s="1"/>
  <c r="L417" i="1"/>
  <c r="M417" i="1"/>
  <c r="L434" i="1"/>
  <c r="M434" i="1" s="1"/>
  <c r="L436" i="1"/>
  <c r="M436" i="1" s="1"/>
  <c r="L449" i="1"/>
  <c r="M449" i="1" s="1"/>
  <c r="V473" i="1"/>
  <c r="T473" i="1"/>
  <c r="V483" i="1"/>
  <c r="L517" i="1"/>
  <c r="M517" i="1" s="1"/>
  <c r="R530" i="1"/>
  <c r="T545" i="1"/>
  <c r="R570" i="1"/>
  <c r="R587" i="1"/>
  <c r="V587" i="1" s="1"/>
  <c r="V628" i="1"/>
  <c r="T628" i="1"/>
  <c r="R630" i="1"/>
  <c r="R633" i="1"/>
  <c r="V633" i="1" s="1"/>
  <c r="L635" i="1"/>
  <c r="M635" i="1" s="1"/>
  <c r="L646" i="1"/>
  <c r="M646" i="1" s="1"/>
  <c r="V666" i="1"/>
  <c r="T666" i="1"/>
  <c r="R674" i="1"/>
  <c r="R678" i="1"/>
  <c r="M723" i="1"/>
  <c r="L723" i="1"/>
  <c r="V947" i="1"/>
  <c r="T947" i="1"/>
  <c r="L948" i="1"/>
  <c r="M948" i="1"/>
  <c r="V66" i="1"/>
  <c r="V74" i="1"/>
  <c r="S74" i="1" s="1"/>
  <c r="V89" i="1"/>
  <c r="S89" i="1" s="1"/>
  <c r="M119" i="1"/>
  <c r="L132" i="1"/>
  <c r="M132" i="1" s="1"/>
  <c r="L196" i="1"/>
  <c r="M196" i="1" s="1"/>
  <c r="L262" i="1"/>
  <c r="M262" i="1" s="1"/>
  <c r="L277" i="1"/>
  <c r="M277" i="1"/>
  <c r="V493" i="1"/>
  <c r="T493" i="1"/>
  <c r="L573" i="1"/>
  <c r="M573" i="1"/>
  <c r="V578" i="1"/>
  <c r="T578" i="1"/>
  <c r="V45" i="1"/>
  <c r="S45" i="1" s="1"/>
  <c r="T48" i="1"/>
  <c r="V61" i="1"/>
  <c r="S61" i="1" s="1"/>
  <c r="V69" i="1"/>
  <c r="S69" i="1" s="1"/>
  <c r="V77" i="1"/>
  <c r="S77" i="1" s="1"/>
  <c r="V114" i="1"/>
  <c r="T114" i="1"/>
  <c r="V124" i="1"/>
  <c r="T124" i="1"/>
  <c r="L258" i="1"/>
  <c r="M258" i="1"/>
  <c r="L260" i="1"/>
  <c r="M260" i="1" s="1"/>
  <c r="L273" i="1"/>
  <c r="M273" i="1" s="1"/>
  <c r="M275" i="1"/>
  <c r="L369" i="1"/>
  <c r="M369" i="1" s="1"/>
  <c r="M371" i="1"/>
  <c r="V457" i="1"/>
  <c r="T457" i="1"/>
  <c r="V489" i="1"/>
  <c r="T489" i="1"/>
  <c r="M504" i="1"/>
  <c r="M513" i="1"/>
  <c r="T539" i="1"/>
  <c r="L541" i="1"/>
  <c r="M541" i="1" s="1"/>
  <c r="M543" i="1"/>
  <c r="V546" i="1"/>
  <c r="T546" i="1"/>
  <c r="V626" i="1"/>
  <c r="T626" i="1"/>
  <c r="T14" i="1"/>
  <c r="T54" i="1"/>
  <c r="T20" i="1"/>
  <c r="T23" i="1"/>
  <c r="R25" i="1"/>
  <c r="V25" i="1" s="1"/>
  <c r="T28" i="1"/>
  <c r="R33" i="1"/>
  <c r="V33" i="1" s="1"/>
  <c r="T44" i="1"/>
  <c r="R49" i="1"/>
  <c r="V49" i="1" s="1"/>
  <c r="T52" i="1"/>
  <c r="R57" i="1"/>
  <c r="V57" i="1" s="1"/>
  <c r="T76" i="1"/>
  <c r="R80" i="1"/>
  <c r="V80" i="1" s="1"/>
  <c r="T83" i="1"/>
  <c r="R88" i="1"/>
  <c r="V88" i="1" s="1"/>
  <c r="R102" i="1"/>
  <c r="R166" i="1"/>
  <c r="T214" i="1"/>
  <c r="R230" i="1"/>
  <c r="R255" i="1"/>
  <c r="L257" i="1"/>
  <c r="M257" i="1" s="1"/>
  <c r="R270" i="1"/>
  <c r="L306" i="1"/>
  <c r="M306" i="1" s="1"/>
  <c r="L308" i="1"/>
  <c r="M308" i="1" s="1"/>
  <c r="T3" i="1"/>
  <c r="T11" i="1"/>
  <c r="T19" i="1"/>
  <c r="T31" i="1"/>
  <c r="T39" i="1"/>
  <c r="T47" i="1"/>
  <c r="T55" i="1"/>
  <c r="T63" i="1"/>
  <c r="T71" i="1"/>
  <c r="T86" i="1"/>
  <c r="T94" i="1"/>
  <c r="L102" i="1"/>
  <c r="M102" i="1" s="1"/>
  <c r="R104" i="1"/>
  <c r="T110" i="1"/>
  <c r="L122" i="1"/>
  <c r="M122" i="1"/>
  <c r="R126" i="1"/>
  <c r="V128" i="1"/>
  <c r="M135" i="1"/>
  <c r="M144" i="1"/>
  <c r="L148" i="1"/>
  <c r="M148" i="1" s="1"/>
  <c r="L159" i="1"/>
  <c r="M159" i="1" s="1"/>
  <c r="L166" i="1"/>
  <c r="M166" i="1" s="1"/>
  <c r="R168" i="1"/>
  <c r="T174" i="1"/>
  <c r="L186" i="1"/>
  <c r="M186" i="1"/>
  <c r="R190" i="1"/>
  <c r="V192" i="1"/>
  <c r="M199" i="1"/>
  <c r="M208" i="1"/>
  <c r="L212" i="1"/>
  <c r="M212" i="1" s="1"/>
  <c r="L223" i="1"/>
  <c r="M223" i="1" s="1"/>
  <c r="L230" i="1"/>
  <c r="M230" i="1"/>
  <c r="R232" i="1"/>
  <c r="T238" i="1"/>
  <c r="L253" i="1"/>
  <c r="M253" i="1" s="1"/>
  <c r="M255" i="1"/>
  <c r="R266" i="1"/>
  <c r="R268" i="1"/>
  <c r="L270" i="1"/>
  <c r="M270" i="1" s="1"/>
  <c r="L272" i="1"/>
  <c r="M272" i="1" s="1"/>
  <c r="L285" i="1"/>
  <c r="M285" i="1" s="1"/>
  <c r="M287" i="1"/>
  <c r="R298" i="1"/>
  <c r="R300" i="1"/>
  <c r="L302" i="1"/>
  <c r="M302" i="1"/>
  <c r="L304" i="1"/>
  <c r="M304" i="1" s="1"/>
  <c r="L317" i="1"/>
  <c r="M317" i="1" s="1"/>
  <c r="M319" i="1"/>
  <c r="R330" i="1"/>
  <c r="R332" i="1"/>
  <c r="L334" i="1"/>
  <c r="M334" i="1" s="1"/>
  <c r="L336" i="1"/>
  <c r="M336" i="1"/>
  <c r="L349" i="1"/>
  <c r="M349" i="1" s="1"/>
  <c r="M351" i="1"/>
  <c r="R362" i="1"/>
  <c r="R364" i="1"/>
  <c r="L366" i="1"/>
  <c r="M366" i="1" s="1"/>
  <c r="L368" i="1"/>
  <c r="M368" i="1" s="1"/>
  <c r="L381" i="1"/>
  <c r="M381" i="1"/>
  <c r="M383" i="1"/>
  <c r="R394" i="1"/>
  <c r="R396" i="1"/>
  <c r="L398" i="1"/>
  <c r="M398" i="1" s="1"/>
  <c r="L400" i="1"/>
  <c r="M400" i="1"/>
  <c r="L413" i="1"/>
  <c r="M413" i="1" s="1"/>
  <c r="M415" i="1"/>
  <c r="R426" i="1"/>
  <c r="R428" i="1"/>
  <c r="L430" i="1"/>
  <c r="M430" i="1" s="1"/>
  <c r="L432" i="1"/>
  <c r="M432" i="1" s="1"/>
  <c r="L445" i="1"/>
  <c r="M445" i="1"/>
  <c r="M447" i="1"/>
  <c r="M487" i="1"/>
  <c r="V501" i="1"/>
  <c r="M503" i="1"/>
  <c r="L510" i="1"/>
  <c r="M510" i="1" s="1"/>
  <c r="T513" i="1"/>
  <c r="M521" i="1"/>
  <c r="V522" i="1"/>
  <c r="V538" i="1"/>
  <c r="T538" i="1"/>
  <c r="T543" i="1"/>
  <c r="S543" i="1" s="1"/>
  <c r="R554" i="1"/>
  <c r="L565" i="1"/>
  <c r="M565" i="1" s="1"/>
  <c r="T566" i="1"/>
  <c r="R584" i="1"/>
  <c r="M593" i="1"/>
  <c r="V597" i="1"/>
  <c r="S597" i="1" s="1"/>
  <c r="T606" i="1"/>
  <c r="R610" i="1"/>
  <c r="R614" i="1"/>
  <c r="V629" i="1"/>
  <c r="S629" i="1" s="1"/>
  <c r="M630" i="1"/>
  <c r="T647" i="1"/>
  <c r="L663" i="1"/>
  <c r="M663" i="1" s="1"/>
  <c r="T667" i="1"/>
  <c r="V670" i="1"/>
  <c r="S670" i="1" s="1"/>
  <c r="M677" i="1"/>
  <c r="V685" i="1"/>
  <c r="T685" i="1"/>
  <c r="T693" i="1"/>
  <c r="L694" i="1"/>
  <c r="M694" i="1" s="1"/>
  <c r="T696" i="1"/>
  <c r="L749" i="1"/>
  <c r="M749" i="1" s="1"/>
  <c r="M775" i="1"/>
  <c r="T777" i="1"/>
  <c r="V780" i="1"/>
  <c r="T780" i="1"/>
  <c r="T783" i="1"/>
  <c r="T771" i="1"/>
  <c r="L791" i="1"/>
  <c r="M791" i="1" s="1"/>
  <c r="V916" i="1"/>
  <c r="T916" i="1"/>
  <c r="V937" i="1"/>
  <c r="T937" i="1"/>
  <c r="V979" i="1"/>
  <c r="T979" i="1"/>
  <c r="L980" i="1"/>
  <c r="M980" i="1"/>
  <c r="V1035" i="1"/>
  <c r="T1035" i="1"/>
  <c r="L1116" i="1"/>
  <c r="M1116" i="1"/>
  <c r="V1146" i="1"/>
  <c r="T1146" i="1"/>
  <c r="L1190" i="1"/>
  <c r="M1190" i="1"/>
  <c r="V1251" i="1"/>
  <c r="T1251" i="1"/>
  <c r="M1396" i="1"/>
  <c r="L1396" i="1"/>
  <c r="L101" i="1"/>
  <c r="M101" i="1" s="1"/>
  <c r="L109" i="1"/>
  <c r="M109" i="1" s="1"/>
  <c r="L117" i="1"/>
  <c r="M117" i="1" s="1"/>
  <c r="L125" i="1"/>
  <c r="M125" i="1" s="1"/>
  <c r="L133" i="1"/>
  <c r="M133" i="1" s="1"/>
  <c r="L141" i="1"/>
  <c r="M141" i="1" s="1"/>
  <c r="L149" i="1"/>
  <c r="M149" i="1" s="1"/>
  <c r="L157" i="1"/>
  <c r="M157" i="1" s="1"/>
  <c r="L165" i="1"/>
  <c r="M165" i="1" s="1"/>
  <c r="L173" i="1"/>
  <c r="M173" i="1" s="1"/>
  <c r="L181" i="1"/>
  <c r="M181" i="1" s="1"/>
  <c r="L189" i="1"/>
  <c r="M189" i="1" s="1"/>
  <c r="L197" i="1"/>
  <c r="M197" i="1" s="1"/>
  <c r="L205" i="1"/>
  <c r="M205" i="1" s="1"/>
  <c r="L213" i="1"/>
  <c r="M213" i="1" s="1"/>
  <c r="L221" i="1"/>
  <c r="M221" i="1" s="1"/>
  <c r="L229" i="1"/>
  <c r="M229" i="1" s="1"/>
  <c r="L237" i="1"/>
  <c r="M237" i="1" s="1"/>
  <c r="L245" i="1"/>
  <c r="M245" i="1" s="1"/>
  <c r="T515" i="1"/>
  <c r="M518" i="1"/>
  <c r="T521" i="1"/>
  <c r="M524" i="1"/>
  <c r="T547" i="1"/>
  <c r="M550" i="1"/>
  <c r="T553" i="1"/>
  <c r="M556" i="1"/>
  <c r="T579" i="1"/>
  <c r="M582" i="1"/>
  <c r="T585" i="1"/>
  <c r="M588" i="1"/>
  <c r="M622" i="1"/>
  <c r="T624" i="1"/>
  <c r="M636" i="1"/>
  <c r="T641" i="1"/>
  <c r="T643" i="1"/>
  <c r="L651" i="1"/>
  <c r="M651" i="1" s="1"/>
  <c r="M686" i="1"/>
  <c r="T688" i="1"/>
  <c r="M700" i="1"/>
  <c r="T713" i="1"/>
  <c r="S713" i="1" s="1"/>
  <c r="M717" i="1"/>
  <c r="L717" i="1"/>
  <c r="T732" i="1"/>
  <c r="S732" i="1" s="1"/>
  <c r="T747" i="1"/>
  <c r="T754" i="1"/>
  <c r="T761" i="1"/>
  <c r="S761" i="1" s="1"/>
  <c r="L765" i="1"/>
  <c r="M765" i="1" s="1"/>
  <c r="T770" i="1"/>
  <c r="S770" i="1" s="1"/>
  <c r="V786" i="1"/>
  <c r="S786" i="1" s="1"/>
  <c r="M787" i="1"/>
  <c r="L795" i="1"/>
  <c r="M795" i="1" s="1"/>
  <c r="V923" i="1"/>
  <c r="T923" i="1"/>
  <c r="V1002" i="1"/>
  <c r="T1002" i="1"/>
  <c r="L1005" i="1"/>
  <c r="M1005" i="1"/>
  <c r="V1018" i="1"/>
  <c r="T1018" i="1"/>
  <c r="V1051" i="1"/>
  <c r="T1051" i="1"/>
  <c r="L1085" i="1"/>
  <c r="M1085" i="1"/>
  <c r="V1137" i="1"/>
  <c r="T1137" i="1"/>
  <c r="V1539" i="1"/>
  <c r="T1539" i="1"/>
  <c r="M1554" i="1"/>
  <c r="L1554" i="1"/>
  <c r="R594" i="1"/>
  <c r="S607" i="1"/>
  <c r="T617" i="1"/>
  <c r="T619" i="1"/>
  <c r="S619" i="1" s="1"/>
  <c r="L627" i="1"/>
  <c r="M627" i="1" s="1"/>
  <c r="V661" i="1"/>
  <c r="T681" i="1"/>
  <c r="T683" i="1"/>
  <c r="L691" i="1"/>
  <c r="M691" i="1" s="1"/>
  <c r="M707" i="1"/>
  <c r="R724" i="1"/>
  <c r="V724" i="1" s="1"/>
  <c r="R754" i="1"/>
  <c r="V754" i="1" s="1"/>
  <c r="T757" i="1"/>
  <c r="S757" i="1" s="1"/>
  <c r="T763" i="1"/>
  <c r="T779" i="1"/>
  <c r="T796" i="1"/>
  <c r="V892" i="1"/>
  <c r="T892" i="1"/>
  <c r="V986" i="1"/>
  <c r="T986" i="1"/>
  <c r="L989" i="1"/>
  <c r="M989" i="1"/>
  <c r="V1004" i="1"/>
  <c r="T1004" i="1"/>
  <c r="L1021" i="1"/>
  <c r="M1021" i="1"/>
  <c r="V1049" i="1"/>
  <c r="T1049" i="1"/>
  <c r="L1076" i="1"/>
  <c r="M1076" i="1"/>
  <c r="V1106" i="1"/>
  <c r="T1106" i="1"/>
  <c r="L1134" i="1"/>
  <c r="M1134" i="1"/>
  <c r="V1218" i="1"/>
  <c r="T1218" i="1"/>
  <c r="L1221" i="1"/>
  <c r="M1221" i="1"/>
  <c r="V1226" i="1"/>
  <c r="T1226" i="1"/>
  <c r="L1229" i="1"/>
  <c r="M1229" i="1"/>
  <c r="L1310" i="1"/>
  <c r="M1310" i="1"/>
  <c r="L1366" i="1"/>
  <c r="M1366" i="1"/>
  <c r="L99" i="1"/>
  <c r="M99" i="1" s="1"/>
  <c r="L107" i="1"/>
  <c r="M107" i="1" s="1"/>
  <c r="L115" i="1"/>
  <c r="M115" i="1" s="1"/>
  <c r="L123" i="1"/>
  <c r="M123" i="1" s="1"/>
  <c r="L131" i="1"/>
  <c r="M131" i="1" s="1"/>
  <c r="L139" i="1"/>
  <c r="M139" i="1" s="1"/>
  <c r="L147" i="1"/>
  <c r="M147" i="1" s="1"/>
  <c r="L155" i="1"/>
  <c r="M155" i="1" s="1"/>
  <c r="L163" i="1"/>
  <c r="M163" i="1" s="1"/>
  <c r="L171" i="1"/>
  <c r="M171" i="1" s="1"/>
  <c r="L179" i="1"/>
  <c r="M179" i="1" s="1"/>
  <c r="L187" i="1"/>
  <c r="M187" i="1" s="1"/>
  <c r="L195" i="1"/>
  <c r="M195" i="1" s="1"/>
  <c r="L203" i="1"/>
  <c r="M203" i="1" s="1"/>
  <c r="L211" i="1"/>
  <c r="M211" i="1" s="1"/>
  <c r="L219" i="1"/>
  <c r="M219" i="1" s="1"/>
  <c r="L227" i="1"/>
  <c r="M227" i="1" s="1"/>
  <c r="L235" i="1"/>
  <c r="M235" i="1" s="1"/>
  <c r="L243" i="1"/>
  <c r="M243" i="1" s="1"/>
  <c r="M500" i="1"/>
  <c r="T523" i="1"/>
  <c r="M526" i="1"/>
  <c r="T529" i="1"/>
  <c r="M532" i="1"/>
  <c r="T555" i="1"/>
  <c r="M558" i="1"/>
  <c r="T561" i="1"/>
  <c r="S561" i="1" s="1"/>
  <c r="M564" i="1"/>
  <c r="T587" i="1"/>
  <c r="M590" i="1"/>
  <c r="T593" i="1"/>
  <c r="M596" i="1"/>
  <c r="M605" i="1"/>
  <c r="M638" i="1"/>
  <c r="T640" i="1"/>
  <c r="M652" i="1"/>
  <c r="T657" i="1"/>
  <c r="T659" i="1"/>
  <c r="L662" i="1"/>
  <c r="M662" i="1" s="1"/>
  <c r="L667" i="1"/>
  <c r="M667" i="1" s="1"/>
  <c r="M669" i="1"/>
  <c r="M702" i="1"/>
  <c r="T704" i="1"/>
  <c r="T716" i="1"/>
  <c r="S716" i="1" s="1"/>
  <c r="R720" i="1"/>
  <c r="V727" i="1"/>
  <c r="S727" i="1" s="1"/>
  <c r="M736" i="1"/>
  <c r="T740" i="1"/>
  <c r="R742" i="1"/>
  <c r="M744" i="1"/>
  <c r="L752" i="1"/>
  <c r="M752" i="1" s="1"/>
  <c r="R759" i="1"/>
  <c r="V766" i="1"/>
  <c r="T769" i="1"/>
  <c r="S769" i="1" s="1"/>
  <c r="R772" i="1"/>
  <c r="V772" i="1" s="1"/>
  <c r="T794" i="1"/>
  <c r="L902" i="1"/>
  <c r="L929" i="1"/>
  <c r="M929" i="1"/>
  <c r="T930" i="1"/>
  <c r="V930" i="1"/>
  <c r="V970" i="1"/>
  <c r="T970" i="1"/>
  <c r="L973" i="1"/>
  <c r="M973" i="1"/>
  <c r="V988" i="1"/>
  <c r="T988" i="1"/>
  <c r="M1046" i="1"/>
  <c r="V1075" i="1"/>
  <c r="T1075" i="1"/>
  <c r="V1153" i="1"/>
  <c r="T1153" i="1"/>
  <c r="V1282" i="1"/>
  <c r="T1282" i="1"/>
  <c r="L1285" i="1"/>
  <c r="M1285" i="1"/>
  <c r="L1349" i="1"/>
  <c r="M1349" i="1"/>
  <c r="V1354" i="1"/>
  <c r="T1354" i="1"/>
  <c r="T1524" i="1"/>
  <c r="V1524" i="1"/>
  <c r="M1539" i="1"/>
  <c r="L1539" i="1"/>
  <c r="R602" i="1"/>
  <c r="T616" i="1"/>
  <c r="T633" i="1"/>
  <c r="T635" i="1"/>
  <c r="S635" i="1" s="1"/>
  <c r="L643" i="1"/>
  <c r="M643" i="1" s="1"/>
  <c r="R650" i="1"/>
  <c r="R664" i="1"/>
  <c r="V664" i="1" s="1"/>
  <c r="T680" i="1"/>
  <c r="T697" i="1"/>
  <c r="T699" i="1"/>
  <c r="V709" i="1"/>
  <c r="S709" i="1" s="1"/>
  <c r="T712" i="1"/>
  <c r="M722" i="1"/>
  <c r="L722" i="1"/>
  <c r="V731" i="1"/>
  <c r="S731" i="1" s="1"/>
  <c r="V737" i="1"/>
  <c r="T737" i="1"/>
  <c r="R750" i="1"/>
  <c r="T753" i="1"/>
  <c r="V760" i="1"/>
  <c r="S760" i="1" s="1"/>
  <c r="T775" i="1"/>
  <c r="L777" i="1"/>
  <c r="M777" i="1" s="1"/>
  <c r="R784" i="1"/>
  <c r="V896" i="1"/>
  <c r="T896" i="1"/>
  <c r="V940" i="1"/>
  <c r="T940" i="1"/>
  <c r="M941" i="1"/>
  <c r="V954" i="1"/>
  <c r="T954" i="1"/>
  <c r="L957" i="1"/>
  <c r="M957" i="1"/>
  <c r="V972" i="1"/>
  <c r="T972" i="1"/>
  <c r="V1042" i="1"/>
  <c r="T1042" i="1"/>
  <c r="L1070" i="1"/>
  <c r="M1070" i="1"/>
  <c r="L105" i="1"/>
  <c r="M105" i="1" s="1"/>
  <c r="L113" i="1"/>
  <c r="M113" i="1" s="1"/>
  <c r="L121" i="1"/>
  <c r="M121" i="1" s="1"/>
  <c r="L129" i="1"/>
  <c r="M129" i="1" s="1"/>
  <c r="L137" i="1"/>
  <c r="M137" i="1" s="1"/>
  <c r="L145" i="1"/>
  <c r="M145" i="1" s="1"/>
  <c r="L153" i="1"/>
  <c r="M153" i="1" s="1"/>
  <c r="L161" i="1"/>
  <c r="M161" i="1" s="1"/>
  <c r="L169" i="1"/>
  <c r="M169" i="1" s="1"/>
  <c r="L177" i="1"/>
  <c r="M177" i="1" s="1"/>
  <c r="L185" i="1"/>
  <c r="M185" i="1" s="1"/>
  <c r="L193" i="1"/>
  <c r="M193" i="1" s="1"/>
  <c r="L201" i="1"/>
  <c r="M201" i="1" s="1"/>
  <c r="L209" i="1"/>
  <c r="M209" i="1" s="1"/>
  <c r="L217" i="1"/>
  <c r="M217" i="1" s="1"/>
  <c r="L225" i="1"/>
  <c r="M225" i="1" s="1"/>
  <c r="L233" i="1"/>
  <c r="M233" i="1" s="1"/>
  <c r="L241" i="1"/>
  <c r="M241" i="1" s="1"/>
  <c r="T499" i="1"/>
  <c r="M502" i="1"/>
  <c r="T505" i="1"/>
  <c r="M508" i="1"/>
  <c r="T531" i="1"/>
  <c r="M534" i="1"/>
  <c r="T537" i="1"/>
  <c r="M540" i="1"/>
  <c r="T563" i="1"/>
  <c r="M566" i="1"/>
  <c r="T569" i="1"/>
  <c r="M572" i="1"/>
  <c r="T595" i="1"/>
  <c r="S595" i="1" s="1"/>
  <c r="M598" i="1"/>
  <c r="T601" i="1"/>
  <c r="M604" i="1"/>
  <c r="T609" i="1"/>
  <c r="T611" i="1"/>
  <c r="L614" i="1"/>
  <c r="M614" i="1" s="1"/>
  <c r="L619" i="1"/>
  <c r="M619" i="1" s="1"/>
  <c r="M621" i="1"/>
  <c r="M654" i="1"/>
  <c r="T656" i="1"/>
  <c r="M668" i="1"/>
  <c r="T673" i="1"/>
  <c r="T675" i="1"/>
  <c r="L678" i="1"/>
  <c r="M678" i="1" s="1"/>
  <c r="L683" i="1"/>
  <c r="M683" i="1" s="1"/>
  <c r="M685" i="1"/>
  <c r="L710" i="1"/>
  <c r="M710" i="1" s="1"/>
  <c r="V717" i="1"/>
  <c r="S717" i="1" s="1"/>
  <c r="M718" i="1"/>
  <c r="T721" i="1"/>
  <c r="L727" i="1"/>
  <c r="M727" i="1" s="1"/>
  <c r="L748" i="1"/>
  <c r="M748" i="1" s="1"/>
  <c r="M757" i="1"/>
  <c r="T762" i="1"/>
  <c r="T767" i="1"/>
  <c r="M769" i="1"/>
  <c r="T773" i="1"/>
  <c r="M786" i="1"/>
  <c r="L786" i="1"/>
  <c r="T792" i="1"/>
  <c r="V795" i="1"/>
  <c r="S795" i="1" s="1"/>
  <c r="V900" i="1"/>
  <c r="T900" i="1"/>
  <c r="L906" i="1"/>
  <c r="L917" i="1"/>
  <c r="M917" i="1"/>
  <c r="V956" i="1"/>
  <c r="T956" i="1"/>
  <c r="V995" i="1"/>
  <c r="T995" i="1"/>
  <c r="L996" i="1"/>
  <c r="M996" i="1"/>
  <c r="V1011" i="1"/>
  <c r="T1011" i="1"/>
  <c r="L1012" i="1"/>
  <c r="M1012" i="1"/>
  <c r="V1089" i="1"/>
  <c r="T1089" i="1"/>
  <c r="V1187" i="1"/>
  <c r="T1187" i="1"/>
  <c r="V1195" i="1"/>
  <c r="T1195" i="1"/>
  <c r="V882" i="1"/>
  <c r="V883" i="1"/>
  <c r="V884" i="1"/>
  <c r="V885" i="1"/>
  <c r="V886" i="1"/>
  <c r="V887" i="1"/>
  <c r="V888" i="1"/>
  <c r="V889" i="1"/>
  <c r="V890" i="1"/>
  <c r="L895" i="1"/>
  <c r="L899" i="1"/>
  <c r="L903" i="1"/>
  <c r="L907" i="1"/>
  <c r="V921" i="1"/>
  <c r="T921" i="1"/>
  <c r="L932" i="1"/>
  <c r="M932" i="1"/>
  <c r="V961" i="1"/>
  <c r="T961" i="1"/>
  <c r="V977" i="1"/>
  <c r="T977" i="1"/>
  <c r="V993" i="1"/>
  <c r="T993" i="1"/>
  <c r="V1009" i="1"/>
  <c r="T1009" i="1"/>
  <c r="V1025" i="1"/>
  <c r="T1025" i="1"/>
  <c r="L1028" i="1"/>
  <c r="M1028" i="1"/>
  <c r="V1058" i="1"/>
  <c r="T1058" i="1"/>
  <c r="V1065" i="1"/>
  <c r="T1065" i="1"/>
  <c r="L1092" i="1"/>
  <c r="M1092" i="1"/>
  <c r="V1122" i="1"/>
  <c r="T1122" i="1"/>
  <c r="V1129" i="1"/>
  <c r="T1129" i="1"/>
  <c r="L1156" i="1"/>
  <c r="M1156" i="1"/>
  <c r="V1179" i="1"/>
  <c r="T1179" i="1"/>
  <c r="V1210" i="1"/>
  <c r="T1210" i="1"/>
  <c r="L1213" i="1"/>
  <c r="M1213" i="1"/>
  <c r="V1243" i="1"/>
  <c r="T1243" i="1"/>
  <c r="V1274" i="1"/>
  <c r="T1274" i="1"/>
  <c r="L1277" i="1"/>
  <c r="M1277" i="1"/>
  <c r="V1307" i="1"/>
  <c r="T1307" i="1"/>
  <c r="L1341" i="1"/>
  <c r="M1341" i="1"/>
  <c r="V1346" i="1"/>
  <c r="T1346" i="1"/>
  <c r="M1408" i="1"/>
  <c r="L1408" i="1"/>
  <c r="V1259" i="1"/>
  <c r="T1259" i="1"/>
  <c r="V1290" i="1"/>
  <c r="T1290" i="1"/>
  <c r="L1293" i="1"/>
  <c r="M1293" i="1"/>
  <c r="V1298" i="1"/>
  <c r="T1298" i="1"/>
  <c r="V1323" i="1"/>
  <c r="T1323" i="1"/>
  <c r="V1553" i="1"/>
  <c r="T1553" i="1"/>
  <c r="M2066" i="1"/>
  <c r="L2066" i="1"/>
  <c r="M760" i="1"/>
  <c r="T781" i="1"/>
  <c r="T911" i="1"/>
  <c r="V914" i="1"/>
  <c r="L924" i="1"/>
  <c r="M924" i="1"/>
  <c r="L945" i="1"/>
  <c r="M945" i="1"/>
  <c r="V1026" i="1"/>
  <c r="T1026" i="1"/>
  <c r="V1033" i="1"/>
  <c r="T1033" i="1"/>
  <c r="L1036" i="1"/>
  <c r="M1036" i="1"/>
  <c r="V1066" i="1"/>
  <c r="T1066" i="1"/>
  <c r="V1073" i="1"/>
  <c r="T1073" i="1"/>
  <c r="L1100" i="1"/>
  <c r="M1100" i="1"/>
  <c r="V1130" i="1"/>
  <c r="T1130" i="1"/>
  <c r="L1164" i="1"/>
  <c r="M1164" i="1"/>
  <c r="L1173" i="1"/>
  <c r="M1173" i="1"/>
  <c r="V1203" i="1"/>
  <c r="T1203" i="1"/>
  <c r="V1234" i="1"/>
  <c r="T1234" i="1"/>
  <c r="L1237" i="1"/>
  <c r="M1237" i="1"/>
  <c r="V1267" i="1"/>
  <c r="T1267" i="1"/>
  <c r="L1301" i="1"/>
  <c r="M1301" i="1"/>
  <c r="V1306" i="1"/>
  <c r="T1306" i="1"/>
  <c r="M1318" i="1"/>
  <c r="V1331" i="1"/>
  <c r="T1331" i="1"/>
  <c r="L1357" i="1"/>
  <c r="M1357" i="1"/>
  <c r="M1374" i="1"/>
  <c r="M1404" i="1"/>
  <c r="L1404" i="1"/>
  <c r="M1521" i="1"/>
  <c r="L1521" i="1"/>
  <c r="M1563" i="1"/>
  <c r="L1563" i="1"/>
  <c r="L1651" i="1"/>
  <c r="M1651" i="1"/>
  <c r="T725" i="1"/>
  <c r="T789" i="1"/>
  <c r="V891" i="1"/>
  <c r="V895" i="1"/>
  <c r="V899" i="1"/>
  <c r="V903" i="1"/>
  <c r="V907" i="1"/>
  <c r="T908" i="1"/>
  <c r="L921" i="1"/>
  <c r="M921" i="1"/>
  <c r="V953" i="1"/>
  <c r="T953" i="1"/>
  <c r="V969" i="1"/>
  <c r="T969" i="1"/>
  <c r="V985" i="1"/>
  <c r="T985" i="1"/>
  <c r="V1001" i="1"/>
  <c r="T1001" i="1"/>
  <c r="M1015" i="1"/>
  <c r="V1017" i="1"/>
  <c r="T1017" i="1"/>
  <c r="M1030" i="1"/>
  <c r="M1045" i="1"/>
  <c r="L1060" i="1"/>
  <c r="M1060" i="1"/>
  <c r="V1090" i="1"/>
  <c r="T1090" i="1"/>
  <c r="M1094" i="1"/>
  <c r="V1097" i="1"/>
  <c r="T1097" i="1"/>
  <c r="M1109" i="1"/>
  <c r="L1124" i="1"/>
  <c r="M1124" i="1"/>
  <c r="V1154" i="1"/>
  <c r="T1154" i="1"/>
  <c r="M1158" i="1"/>
  <c r="V1161" i="1"/>
  <c r="T1161" i="1"/>
  <c r="V1178" i="1"/>
  <c r="T1178" i="1"/>
  <c r="L1181" i="1"/>
  <c r="M1181" i="1"/>
  <c r="M1198" i="1"/>
  <c r="V1211" i="1"/>
  <c r="T1211" i="1"/>
  <c r="V1242" i="1"/>
  <c r="T1242" i="1"/>
  <c r="L1245" i="1"/>
  <c r="M1245" i="1"/>
  <c r="M1262" i="1"/>
  <c r="V1275" i="1"/>
  <c r="T1275" i="1"/>
  <c r="L1309" i="1"/>
  <c r="M1309" i="1"/>
  <c r="V1314" i="1"/>
  <c r="T1314" i="1"/>
  <c r="M1326" i="1"/>
  <c r="V1339" i="1"/>
  <c r="T1339" i="1"/>
  <c r="L1365" i="1"/>
  <c r="M1365" i="1"/>
  <c r="M1382" i="1"/>
  <c r="M1392" i="1"/>
  <c r="L1392" i="1"/>
  <c r="M1499" i="1"/>
  <c r="L1499" i="1"/>
  <c r="V1515" i="1"/>
  <c r="L1643" i="1"/>
  <c r="M1643" i="1"/>
  <c r="L707" i="1"/>
  <c r="L715" i="1"/>
  <c r="M715" i="1" s="1"/>
  <c r="L729" i="1"/>
  <c r="M729" i="1" s="1"/>
  <c r="T733" i="1"/>
  <c r="L738" i="1"/>
  <c r="M738" i="1" s="1"/>
  <c r="M743" i="1"/>
  <c r="L747" i="1"/>
  <c r="M747" i="1" s="1"/>
  <c r="L764" i="1"/>
  <c r="M764" i="1" s="1"/>
  <c r="L768" i="1"/>
  <c r="M768" i="1" s="1"/>
  <c r="M776" i="1"/>
  <c r="L781" i="1"/>
  <c r="M781" i="1" s="1"/>
  <c r="L793" i="1"/>
  <c r="M793" i="1" s="1"/>
  <c r="T913" i="1"/>
  <c r="M927" i="1"/>
  <c r="V929" i="1"/>
  <c r="T929" i="1"/>
  <c r="M933" i="1"/>
  <c r="L940" i="1"/>
  <c r="M940" i="1"/>
  <c r="M950" i="1"/>
  <c r="V962" i="1"/>
  <c r="T962" i="1"/>
  <c r="M966" i="1"/>
  <c r="V978" i="1"/>
  <c r="T978" i="1"/>
  <c r="M982" i="1"/>
  <c r="V994" i="1"/>
  <c r="T994" i="1"/>
  <c r="M998" i="1"/>
  <c r="V1010" i="1"/>
  <c r="T1010" i="1"/>
  <c r="M1014" i="1"/>
  <c r="V1050" i="1"/>
  <c r="T1050" i="1"/>
  <c r="M1054" i="1"/>
  <c r="V1057" i="1"/>
  <c r="T1057" i="1"/>
  <c r="M1069" i="1"/>
  <c r="L1084" i="1"/>
  <c r="M1084" i="1"/>
  <c r="T1099" i="1"/>
  <c r="V1114" i="1"/>
  <c r="T1114" i="1"/>
  <c r="M1118" i="1"/>
  <c r="V1121" i="1"/>
  <c r="T1121" i="1"/>
  <c r="M1133" i="1"/>
  <c r="V1138" i="1"/>
  <c r="T1138" i="1"/>
  <c r="L1148" i="1"/>
  <c r="M1148" i="1"/>
  <c r="T1163" i="1"/>
  <c r="V1186" i="1"/>
  <c r="T1186" i="1"/>
  <c r="L1189" i="1"/>
  <c r="M1189" i="1"/>
  <c r="M1206" i="1"/>
  <c r="V1219" i="1"/>
  <c r="T1219" i="1"/>
  <c r="V1250" i="1"/>
  <c r="T1250" i="1"/>
  <c r="L1253" i="1"/>
  <c r="M1253" i="1"/>
  <c r="M1270" i="1"/>
  <c r="V1283" i="1"/>
  <c r="T1283" i="1"/>
  <c r="L1317" i="1"/>
  <c r="M1317" i="1"/>
  <c r="V1322" i="1"/>
  <c r="T1322" i="1"/>
  <c r="M1334" i="1"/>
  <c r="V1347" i="1"/>
  <c r="T1347" i="1"/>
  <c r="L1373" i="1"/>
  <c r="M1373" i="1"/>
  <c r="M1561" i="1"/>
  <c r="L1561" i="1"/>
  <c r="V1620" i="1"/>
  <c r="T1620" i="1"/>
  <c r="M1623" i="1"/>
  <c r="L1623" i="1"/>
  <c r="L1625" i="1"/>
  <c r="M1625" i="1"/>
  <c r="L1690" i="1"/>
  <c r="M1690" i="1"/>
  <c r="M720" i="1"/>
  <c r="T741" i="1"/>
  <c r="M784" i="1"/>
  <c r="V894" i="1"/>
  <c r="V898" i="1"/>
  <c r="L900" i="1"/>
  <c r="V902" i="1"/>
  <c r="V906" i="1"/>
  <c r="T910" i="1"/>
  <c r="V912" i="1"/>
  <c r="L916" i="1"/>
  <c r="M916" i="1"/>
  <c r="T932" i="1"/>
  <c r="L937" i="1"/>
  <c r="M937" i="1"/>
  <c r="T939" i="1"/>
  <c r="L956" i="1"/>
  <c r="M956" i="1"/>
  <c r="L972" i="1"/>
  <c r="M972" i="1"/>
  <c r="L988" i="1"/>
  <c r="M988" i="1"/>
  <c r="L1004" i="1"/>
  <c r="M1004" i="1"/>
  <c r="L1020" i="1"/>
  <c r="M1020" i="1"/>
  <c r="V1034" i="1"/>
  <c r="T1034" i="1"/>
  <c r="L1044" i="1"/>
  <c r="M1044" i="1"/>
  <c r="T1059" i="1"/>
  <c r="V1074" i="1"/>
  <c r="T1074" i="1"/>
  <c r="M1078" i="1"/>
  <c r="V1081" i="1"/>
  <c r="T1081" i="1"/>
  <c r="M1093" i="1"/>
  <c r="L1108" i="1"/>
  <c r="M1108" i="1"/>
  <c r="T1123" i="1"/>
  <c r="M1142" i="1"/>
  <c r="V1145" i="1"/>
  <c r="T1145" i="1"/>
  <c r="M1157" i="1"/>
  <c r="L1172" i="1"/>
  <c r="M1172" i="1"/>
  <c r="V1194" i="1"/>
  <c r="T1194" i="1"/>
  <c r="L1197" i="1"/>
  <c r="M1197" i="1"/>
  <c r="V1227" i="1"/>
  <c r="T1227" i="1"/>
  <c r="V1258" i="1"/>
  <c r="T1258" i="1"/>
  <c r="L1261" i="1"/>
  <c r="M1261" i="1"/>
  <c r="V1291" i="1"/>
  <c r="T1291" i="1"/>
  <c r="L1325" i="1"/>
  <c r="M1325" i="1"/>
  <c r="V1330" i="1"/>
  <c r="T1330" i="1"/>
  <c r="M1342" i="1"/>
  <c r="V1355" i="1"/>
  <c r="T1355" i="1"/>
  <c r="L1381" i="1"/>
  <c r="M1381" i="1"/>
  <c r="M1400" i="1"/>
  <c r="L1400" i="1"/>
  <c r="M1497" i="1"/>
  <c r="L1497" i="1"/>
  <c r="V1609" i="1"/>
  <c r="T1609" i="1"/>
  <c r="L1684" i="1"/>
  <c r="M1684" i="1"/>
  <c r="M728" i="1"/>
  <c r="T749" i="1"/>
  <c r="S749" i="1" s="1"/>
  <c r="M792" i="1"/>
  <c r="V909" i="1"/>
  <c r="V945" i="1"/>
  <c r="T945" i="1"/>
  <c r="V1041" i="1"/>
  <c r="T1041" i="1"/>
  <c r="L1068" i="1"/>
  <c r="M1068" i="1"/>
  <c r="V1098" i="1"/>
  <c r="T1098" i="1"/>
  <c r="V1105" i="1"/>
  <c r="T1105" i="1"/>
  <c r="L1132" i="1"/>
  <c r="M1132" i="1"/>
  <c r="V1162" i="1"/>
  <c r="T1162" i="1"/>
  <c r="V1169" i="1"/>
  <c r="T1169" i="1"/>
  <c r="V1202" i="1"/>
  <c r="T1202" i="1"/>
  <c r="L1205" i="1"/>
  <c r="M1205" i="1"/>
  <c r="V1235" i="1"/>
  <c r="T1235" i="1"/>
  <c r="V1266" i="1"/>
  <c r="T1266" i="1"/>
  <c r="L1269" i="1"/>
  <c r="M1269" i="1"/>
  <c r="V1299" i="1"/>
  <c r="T1299" i="1"/>
  <c r="L1333" i="1"/>
  <c r="M1333" i="1"/>
  <c r="V1338" i="1"/>
  <c r="T1338" i="1"/>
  <c r="M1388" i="1"/>
  <c r="L1388" i="1"/>
  <c r="V1529" i="1"/>
  <c r="T1529" i="1"/>
  <c r="T1580" i="1"/>
  <c r="M1296" i="1"/>
  <c r="M1304" i="1"/>
  <c r="M1312" i="1"/>
  <c r="M1320" i="1"/>
  <c r="M1328" i="1"/>
  <c r="M1336" i="1"/>
  <c r="M1344" i="1"/>
  <c r="M1352" i="1"/>
  <c r="M1360" i="1"/>
  <c r="M1368" i="1"/>
  <c r="M1376" i="1"/>
  <c r="M1384" i="1"/>
  <c r="V1514" i="1"/>
  <c r="V1516" i="1"/>
  <c r="V1531" i="1"/>
  <c r="M1537" i="1"/>
  <c r="L1537" i="1"/>
  <c r="L1546" i="1"/>
  <c r="L1674" i="1"/>
  <c r="M1674" i="1"/>
  <c r="L1698" i="1"/>
  <c r="M1698" i="1"/>
  <c r="V2078" i="1"/>
  <c r="T2078" i="1"/>
  <c r="M1387" i="1"/>
  <c r="L1387" i="1"/>
  <c r="M1391" i="1"/>
  <c r="L1391" i="1"/>
  <c r="M1395" i="1"/>
  <c r="L1395" i="1"/>
  <c r="M1399" i="1"/>
  <c r="L1399" i="1"/>
  <c r="M1403" i="1"/>
  <c r="L1403" i="1"/>
  <c r="M1407" i="1"/>
  <c r="L1407" i="1"/>
  <c r="M1411" i="1"/>
  <c r="L1411" i="1"/>
  <c r="T1527" i="1"/>
  <c r="T1536" i="1"/>
  <c r="M1545" i="1"/>
  <c r="L1545" i="1"/>
  <c r="M1580" i="1"/>
  <c r="L1580" i="1"/>
  <c r="V1607" i="1"/>
  <c r="T1607" i="1"/>
  <c r="M1628" i="1"/>
  <c r="L1628" i="1"/>
  <c r="M1714" i="1"/>
  <c r="L1714" i="1"/>
  <c r="M1718" i="1"/>
  <c r="L1718" i="1"/>
  <c r="M1722" i="1"/>
  <c r="L1722" i="1"/>
  <c r="M1726" i="1"/>
  <c r="L1726" i="1"/>
  <c r="M1730" i="1"/>
  <c r="L1730" i="1"/>
  <c r="M1734" i="1"/>
  <c r="L1734" i="1"/>
  <c r="M1738" i="1"/>
  <c r="L1738" i="1"/>
  <c r="M1742" i="1"/>
  <c r="L1742" i="1"/>
  <c r="M1746" i="1"/>
  <c r="L1746" i="1"/>
  <c r="T1790" i="1"/>
  <c r="V1790" i="1"/>
  <c r="T1806" i="1"/>
  <c r="V1806" i="1"/>
  <c r="T1822" i="1"/>
  <c r="V1822" i="1"/>
  <c r="T1838" i="1"/>
  <c r="V1838" i="1"/>
  <c r="T1854" i="1"/>
  <c r="V1854" i="1"/>
  <c r="T1870" i="1"/>
  <c r="V1870" i="1"/>
  <c r="T1886" i="1"/>
  <c r="V1886" i="1"/>
  <c r="T1902" i="1"/>
  <c r="V1902" i="1"/>
  <c r="T1918" i="1"/>
  <c r="V1918" i="1"/>
  <c r="T1934" i="1"/>
  <c r="V1934" i="1"/>
  <c r="M1970" i="1"/>
  <c r="L1970" i="1"/>
  <c r="M1180" i="1"/>
  <c r="M1188" i="1"/>
  <c r="M1196" i="1"/>
  <c r="M1204" i="1"/>
  <c r="M1212" i="1"/>
  <c r="M1220" i="1"/>
  <c r="M1228" i="1"/>
  <c r="M1236" i="1"/>
  <c r="M1244" i="1"/>
  <c r="M1252" i="1"/>
  <c r="M1260" i="1"/>
  <c r="M1268" i="1"/>
  <c r="M1276" i="1"/>
  <c r="M1284" i="1"/>
  <c r="M1292" i="1"/>
  <c r="M1300" i="1"/>
  <c r="M1308" i="1"/>
  <c r="M1316" i="1"/>
  <c r="M1324" i="1"/>
  <c r="M1332" i="1"/>
  <c r="M1340" i="1"/>
  <c r="M1348" i="1"/>
  <c r="M1356" i="1"/>
  <c r="M1364" i="1"/>
  <c r="M1372" i="1"/>
  <c r="M1380" i="1"/>
  <c r="T1496" i="1"/>
  <c r="M1505" i="1"/>
  <c r="L1505" i="1"/>
  <c r="L1514" i="1"/>
  <c r="L1523" i="1"/>
  <c r="V1546" i="1"/>
  <c r="T1547" i="1"/>
  <c r="V1548" i="1"/>
  <c r="T1551" i="1"/>
  <c r="T1560" i="1"/>
  <c r="M1569" i="1"/>
  <c r="L1569" i="1"/>
  <c r="M1587" i="1"/>
  <c r="V1605" i="1"/>
  <c r="L1620" i="1"/>
  <c r="T1660" i="1"/>
  <c r="L1666" i="1"/>
  <c r="M1666" i="1"/>
  <c r="M1683" i="1"/>
  <c r="M1708" i="1"/>
  <c r="M1958" i="1"/>
  <c r="L1958" i="1"/>
  <c r="T1177" i="1"/>
  <c r="T1185" i="1"/>
  <c r="T1193" i="1"/>
  <c r="T1201" i="1"/>
  <c r="T1209" i="1"/>
  <c r="T1217" i="1"/>
  <c r="T1225" i="1"/>
  <c r="T1233" i="1"/>
  <c r="T1241" i="1"/>
  <c r="T1249" i="1"/>
  <c r="T1257" i="1"/>
  <c r="T1265" i="1"/>
  <c r="T1273" i="1"/>
  <c r="T1281" i="1"/>
  <c r="T1289" i="1"/>
  <c r="T1297" i="1"/>
  <c r="T1305" i="1"/>
  <c r="T1313" i="1"/>
  <c r="T1321" i="1"/>
  <c r="T1329" i="1"/>
  <c r="T1337" i="1"/>
  <c r="T1345" i="1"/>
  <c r="T1353" i="1"/>
  <c r="M1386" i="1"/>
  <c r="L1386" i="1"/>
  <c r="M1390" i="1"/>
  <c r="L1390" i="1"/>
  <c r="M1394" i="1"/>
  <c r="L1394" i="1"/>
  <c r="M1398" i="1"/>
  <c r="L1398" i="1"/>
  <c r="M1402" i="1"/>
  <c r="L1402" i="1"/>
  <c r="M1406" i="1"/>
  <c r="L1406" i="1"/>
  <c r="M1410" i="1"/>
  <c r="L1410" i="1"/>
  <c r="T1511" i="1"/>
  <c r="T1513" i="1"/>
  <c r="T1520" i="1"/>
  <c r="M1529" i="1"/>
  <c r="L1529" i="1"/>
  <c r="M1576" i="1"/>
  <c r="L1576" i="1"/>
  <c r="T1665" i="1"/>
  <c r="L1682" i="1"/>
  <c r="M1682" i="1"/>
  <c r="M1026" i="1"/>
  <c r="M1034" i="1"/>
  <c r="M1042" i="1"/>
  <c r="M1050" i="1"/>
  <c r="M1058" i="1"/>
  <c r="M1066" i="1"/>
  <c r="M1074" i="1"/>
  <c r="M1082" i="1"/>
  <c r="M1090" i="1"/>
  <c r="M1098" i="1"/>
  <c r="M1106" i="1"/>
  <c r="M1114" i="1"/>
  <c r="M1122" i="1"/>
  <c r="M1130" i="1"/>
  <c r="M1138" i="1"/>
  <c r="M1146" i="1"/>
  <c r="M1154" i="1"/>
  <c r="M1162" i="1"/>
  <c r="M1170" i="1"/>
  <c r="M1178" i="1"/>
  <c r="M1186" i="1"/>
  <c r="M1194" i="1"/>
  <c r="M1202" i="1"/>
  <c r="M1210" i="1"/>
  <c r="M1218" i="1"/>
  <c r="M1226" i="1"/>
  <c r="M1234" i="1"/>
  <c r="M1242" i="1"/>
  <c r="M1250" i="1"/>
  <c r="M1258" i="1"/>
  <c r="M1266" i="1"/>
  <c r="M1274" i="1"/>
  <c r="M1282" i="1"/>
  <c r="M1290" i="1"/>
  <c r="M1298" i="1"/>
  <c r="M1306" i="1"/>
  <c r="M1314" i="1"/>
  <c r="M1322" i="1"/>
  <c r="M1330" i="1"/>
  <c r="M1338" i="1"/>
  <c r="M1346" i="1"/>
  <c r="M1354" i="1"/>
  <c r="M1362" i="1"/>
  <c r="M1370" i="1"/>
  <c r="M1378" i="1"/>
  <c r="L1498" i="1"/>
  <c r="L1507" i="1"/>
  <c r="V1530" i="1"/>
  <c r="V1532" i="1"/>
  <c r="T1535" i="1"/>
  <c r="T1537" i="1"/>
  <c r="T1544" i="1"/>
  <c r="M1553" i="1"/>
  <c r="L1553" i="1"/>
  <c r="L1562" i="1"/>
  <c r="V1575" i="1"/>
  <c r="T1575" i="1"/>
  <c r="L1619" i="1"/>
  <c r="M1619" i="1"/>
  <c r="V1641" i="1"/>
  <c r="T1641" i="1"/>
  <c r="V1652" i="1"/>
  <c r="T1652" i="1"/>
  <c r="M1655" i="1"/>
  <c r="L1655" i="1"/>
  <c r="M1660" i="1"/>
  <c r="L1660" i="1"/>
  <c r="M1676" i="1"/>
  <c r="M1700" i="1"/>
  <c r="L1706" i="1"/>
  <c r="M1706" i="1"/>
  <c r="M953" i="1"/>
  <c r="M961" i="1"/>
  <c r="M969" i="1"/>
  <c r="M977" i="1"/>
  <c r="M985" i="1"/>
  <c r="M993" i="1"/>
  <c r="M1001" i="1"/>
  <c r="M1009" i="1"/>
  <c r="M1017" i="1"/>
  <c r="M1025" i="1"/>
  <c r="M1033" i="1"/>
  <c r="M1137" i="1"/>
  <c r="M1389" i="1"/>
  <c r="L1389" i="1"/>
  <c r="M1393" i="1"/>
  <c r="L1393" i="1"/>
  <c r="M1397" i="1"/>
  <c r="L1397" i="1"/>
  <c r="M1401" i="1"/>
  <c r="L1401" i="1"/>
  <c r="M1405" i="1"/>
  <c r="L1405" i="1"/>
  <c r="M1409" i="1"/>
  <c r="L1409" i="1"/>
  <c r="T1495" i="1"/>
  <c r="T1497" i="1"/>
  <c r="T1504" i="1"/>
  <c r="M1513" i="1"/>
  <c r="L1513" i="1"/>
  <c r="V1554" i="1"/>
  <c r="T1559" i="1"/>
  <c r="T1561" i="1"/>
  <c r="T1568" i="1"/>
  <c r="T1573" i="1"/>
  <c r="M1591" i="1"/>
  <c r="L1591" i="1"/>
  <c r="M1596" i="1"/>
  <c r="L1596" i="1"/>
  <c r="V1639" i="1"/>
  <c r="T1639" i="1"/>
  <c r="M1657" i="1"/>
  <c r="M1699" i="1"/>
  <c r="M1583" i="1"/>
  <c r="L1583" i="1"/>
  <c r="T1586" i="1"/>
  <c r="M1599" i="1"/>
  <c r="L1599" i="1"/>
  <c r="T1604" i="1"/>
  <c r="T1610" i="1"/>
  <c r="T1613" i="1"/>
  <c r="V1618" i="1"/>
  <c r="M1631" i="1"/>
  <c r="L1631" i="1"/>
  <c r="T1636" i="1"/>
  <c r="T1642" i="1"/>
  <c r="T1645" i="1"/>
  <c r="V1650" i="1"/>
  <c r="M1663" i="1"/>
  <c r="L1663" i="1"/>
  <c r="M1713" i="1"/>
  <c r="L1713" i="1"/>
  <c r="M1717" i="1"/>
  <c r="L1717" i="1"/>
  <c r="M1721" i="1"/>
  <c r="L1721" i="1"/>
  <c r="M1725" i="1"/>
  <c r="L1725" i="1"/>
  <c r="M1729" i="1"/>
  <c r="L1729" i="1"/>
  <c r="M1733" i="1"/>
  <c r="L1733" i="1"/>
  <c r="M1737" i="1"/>
  <c r="L1737" i="1"/>
  <c r="M1741" i="1"/>
  <c r="L1741" i="1"/>
  <c r="M1745" i="1"/>
  <c r="L1745" i="1"/>
  <c r="V2034" i="1"/>
  <c r="T2034" i="1"/>
  <c r="T2046" i="1"/>
  <c r="M2054" i="1"/>
  <c r="L2054" i="1"/>
  <c r="T2262" i="1"/>
  <c r="V2262" i="1"/>
  <c r="T1572" i="1"/>
  <c r="V1584" i="1"/>
  <c r="T1589" i="1"/>
  <c r="T2257" i="1"/>
  <c r="V2257" i="1"/>
  <c r="V1594" i="1"/>
  <c r="M1607" i="1"/>
  <c r="L1607" i="1"/>
  <c r="V1626" i="1"/>
  <c r="M1639" i="1"/>
  <c r="L1639" i="1"/>
  <c r="V1658" i="1"/>
  <c r="M1659" i="1"/>
  <c r="M1672" i="1"/>
  <c r="M1680" i="1"/>
  <c r="M1688" i="1"/>
  <c r="M1716" i="1"/>
  <c r="L1716" i="1"/>
  <c r="M1720" i="1"/>
  <c r="L1720" i="1"/>
  <c r="M1724" i="1"/>
  <c r="L1724" i="1"/>
  <c r="M1728" i="1"/>
  <c r="L1728" i="1"/>
  <c r="M1732" i="1"/>
  <c r="L1732" i="1"/>
  <c r="M1736" i="1"/>
  <c r="L1736" i="1"/>
  <c r="M1740" i="1"/>
  <c r="L1740" i="1"/>
  <c r="M1744" i="1"/>
  <c r="L1744" i="1"/>
  <c r="T1782" i="1"/>
  <c r="V1782" i="1"/>
  <c r="T1798" i="1"/>
  <c r="V1798" i="1"/>
  <c r="T1814" i="1"/>
  <c r="V1814" i="1"/>
  <c r="T1830" i="1"/>
  <c r="V1830" i="1"/>
  <c r="T1846" i="1"/>
  <c r="V1846" i="1"/>
  <c r="T1862" i="1"/>
  <c r="V1862" i="1"/>
  <c r="T1878" i="1"/>
  <c r="V1878" i="1"/>
  <c r="T1894" i="1"/>
  <c r="V1894" i="1"/>
  <c r="T1910" i="1"/>
  <c r="V1910" i="1"/>
  <c r="T1926" i="1"/>
  <c r="V1926" i="1"/>
  <c r="T1942" i="1"/>
  <c r="V1942" i="1"/>
  <c r="V2002" i="1"/>
  <c r="T2002" i="1"/>
  <c r="M2022" i="1"/>
  <c r="L2022" i="1"/>
  <c r="M2034" i="1"/>
  <c r="L2034" i="1"/>
  <c r="T2246" i="1"/>
  <c r="V2246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572" i="1"/>
  <c r="M1575" i="1"/>
  <c r="L1575" i="1"/>
  <c r="T1578" i="1"/>
  <c r="T1588" i="1"/>
  <c r="T1591" i="1"/>
  <c r="V1608" i="1"/>
  <c r="M1609" i="1"/>
  <c r="V1640" i="1"/>
  <c r="M1641" i="1"/>
  <c r="M1671" i="1"/>
  <c r="M1679" i="1"/>
  <c r="M1687" i="1"/>
  <c r="M1695" i="1"/>
  <c r="M1703" i="1"/>
  <c r="M1711" i="1"/>
  <c r="T2241" i="1"/>
  <c r="V2241" i="1"/>
  <c r="V1576" i="1"/>
  <c r="V1602" i="1"/>
  <c r="M1615" i="1"/>
  <c r="L1615" i="1"/>
  <c r="V1634" i="1"/>
  <c r="M1647" i="1"/>
  <c r="L1647" i="1"/>
  <c r="M1715" i="1"/>
  <c r="L1715" i="1"/>
  <c r="M1719" i="1"/>
  <c r="L1719" i="1"/>
  <c r="M1723" i="1"/>
  <c r="L1723" i="1"/>
  <c r="M1727" i="1"/>
  <c r="L1727" i="1"/>
  <c r="M1731" i="1"/>
  <c r="L1731" i="1"/>
  <c r="M1735" i="1"/>
  <c r="L1735" i="1"/>
  <c r="M1739" i="1"/>
  <c r="L1739" i="1"/>
  <c r="M1743" i="1"/>
  <c r="L1743" i="1"/>
  <c r="M1747" i="1"/>
  <c r="L1747" i="1"/>
  <c r="V1970" i="1"/>
  <c r="T1970" i="1"/>
  <c r="T1982" i="1"/>
  <c r="M1990" i="1"/>
  <c r="L1990" i="1"/>
  <c r="M2002" i="1"/>
  <c r="L2002" i="1"/>
  <c r="T2230" i="1"/>
  <c r="V2230" i="1"/>
  <c r="V2066" i="1"/>
  <c r="T2066" i="1"/>
  <c r="M2086" i="1"/>
  <c r="L2086" i="1"/>
  <c r="M1950" i="1"/>
  <c r="L1950" i="1"/>
  <c r="M1982" i="1"/>
  <c r="L1982" i="1"/>
  <c r="M2014" i="1"/>
  <c r="L2014" i="1"/>
  <c r="M2046" i="1"/>
  <c r="L2046" i="1"/>
  <c r="M2078" i="1"/>
  <c r="L2078" i="1"/>
  <c r="M2098" i="1"/>
  <c r="L2098" i="1"/>
  <c r="M2106" i="1"/>
  <c r="L2106" i="1"/>
  <c r="L2125" i="1"/>
  <c r="M2125" i="1"/>
  <c r="L2141" i="1"/>
  <c r="M2141" i="1"/>
  <c r="L2157" i="1"/>
  <c r="M2157" i="1"/>
  <c r="L2173" i="1"/>
  <c r="M2173" i="1"/>
  <c r="V1781" i="1"/>
  <c r="V1789" i="1"/>
  <c r="V1797" i="1"/>
  <c r="V1805" i="1"/>
  <c r="V1813" i="1"/>
  <c r="V1821" i="1"/>
  <c r="V1829" i="1"/>
  <c r="V1837" i="1"/>
  <c r="V1845" i="1"/>
  <c r="V1853" i="1"/>
  <c r="V1861" i="1"/>
  <c r="V1869" i="1"/>
  <c r="V1877" i="1"/>
  <c r="V1885" i="1"/>
  <c r="V1893" i="1"/>
  <c r="V1901" i="1"/>
  <c r="V1909" i="1"/>
  <c r="V1917" i="1"/>
  <c r="V1925" i="1"/>
  <c r="V1933" i="1"/>
  <c r="V1941" i="1"/>
  <c r="M1962" i="1"/>
  <c r="L1962" i="1"/>
  <c r="M1994" i="1"/>
  <c r="L1994" i="1"/>
  <c r="M2026" i="1"/>
  <c r="L2026" i="1"/>
  <c r="M2058" i="1"/>
  <c r="L2058" i="1"/>
  <c r="M2090" i="1"/>
  <c r="L2090" i="1"/>
  <c r="M2103" i="1"/>
  <c r="L2103" i="1"/>
  <c r="M2111" i="1"/>
  <c r="L2111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V1780" i="1"/>
  <c r="V1788" i="1"/>
  <c r="V1796" i="1"/>
  <c r="V1804" i="1"/>
  <c r="V1812" i="1"/>
  <c r="V1820" i="1"/>
  <c r="V1828" i="1"/>
  <c r="V1836" i="1"/>
  <c r="V1844" i="1"/>
  <c r="V1852" i="1"/>
  <c r="V1860" i="1"/>
  <c r="V1868" i="1"/>
  <c r="V1876" i="1"/>
  <c r="V1884" i="1"/>
  <c r="V1892" i="1"/>
  <c r="V1900" i="1"/>
  <c r="V1908" i="1"/>
  <c r="V1916" i="1"/>
  <c r="V1924" i="1"/>
  <c r="V1932" i="1"/>
  <c r="V1940" i="1"/>
  <c r="T1966" i="1"/>
  <c r="M1974" i="1"/>
  <c r="L1974" i="1"/>
  <c r="T1998" i="1"/>
  <c r="M2006" i="1"/>
  <c r="L2006" i="1"/>
  <c r="T2030" i="1"/>
  <c r="M2038" i="1"/>
  <c r="L2038" i="1"/>
  <c r="T2062" i="1"/>
  <c r="M2070" i="1"/>
  <c r="L2070" i="1"/>
  <c r="T2094" i="1"/>
  <c r="M1954" i="1"/>
  <c r="L1954" i="1"/>
  <c r="M1986" i="1"/>
  <c r="L1986" i="1"/>
  <c r="M2018" i="1"/>
  <c r="L2018" i="1"/>
  <c r="M2050" i="1"/>
  <c r="L2050" i="1"/>
  <c r="M2082" i="1"/>
  <c r="L2082" i="1"/>
  <c r="V1786" i="1"/>
  <c r="V1794" i="1"/>
  <c r="V1802" i="1"/>
  <c r="V1810" i="1"/>
  <c r="V1818" i="1"/>
  <c r="V1826" i="1"/>
  <c r="V1834" i="1"/>
  <c r="V1842" i="1"/>
  <c r="V1850" i="1"/>
  <c r="V1858" i="1"/>
  <c r="V1866" i="1"/>
  <c r="V1874" i="1"/>
  <c r="V1882" i="1"/>
  <c r="V1890" i="1"/>
  <c r="V1898" i="1"/>
  <c r="V1906" i="1"/>
  <c r="V1914" i="1"/>
  <c r="V1922" i="1"/>
  <c r="V1930" i="1"/>
  <c r="V1938" i="1"/>
  <c r="V1946" i="1"/>
  <c r="T1958" i="1"/>
  <c r="M1966" i="1"/>
  <c r="L1966" i="1"/>
  <c r="M1998" i="1"/>
  <c r="L1998" i="1"/>
  <c r="M2030" i="1"/>
  <c r="L2030" i="1"/>
  <c r="T2054" i="1"/>
  <c r="M2062" i="1"/>
  <c r="L2062" i="1"/>
  <c r="T2086" i="1"/>
  <c r="M2094" i="1"/>
  <c r="L2094" i="1"/>
  <c r="M1978" i="1"/>
  <c r="L1978" i="1"/>
  <c r="M2010" i="1"/>
  <c r="L2010" i="1"/>
  <c r="M2042" i="1"/>
  <c r="L2042" i="1"/>
  <c r="M2074" i="1"/>
  <c r="L2074" i="1"/>
  <c r="M2101" i="1"/>
  <c r="L2101" i="1"/>
  <c r="M2109" i="1"/>
  <c r="L2109" i="1"/>
  <c r="L2121" i="1"/>
  <c r="M2121" i="1"/>
  <c r="L2137" i="1"/>
  <c r="M2137" i="1"/>
  <c r="T1949" i="1"/>
  <c r="T1953" i="1"/>
  <c r="T1957" i="1"/>
  <c r="T1961" i="1"/>
  <c r="T1965" i="1"/>
  <c r="T1969" i="1"/>
  <c r="T1973" i="1"/>
  <c r="T1977" i="1"/>
  <c r="T1981" i="1"/>
  <c r="T1985" i="1"/>
  <c r="T1989" i="1"/>
  <c r="T1993" i="1"/>
  <c r="T1997" i="1"/>
  <c r="T2001" i="1"/>
  <c r="T2005" i="1"/>
  <c r="T2009" i="1"/>
  <c r="T2013" i="1"/>
  <c r="T2017" i="1"/>
  <c r="T2021" i="1"/>
  <c r="T2025" i="1"/>
  <c r="T2029" i="1"/>
  <c r="T2033" i="1"/>
  <c r="T2037" i="1"/>
  <c r="T2041" i="1"/>
  <c r="T2045" i="1"/>
  <c r="T2049" i="1"/>
  <c r="T2053" i="1"/>
  <c r="T2057" i="1"/>
  <c r="T2061" i="1"/>
  <c r="T2065" i="1"/>
  <c r="T2069" i="1"/>
  <c r="T2073" i="1"/>
  <c r="T2077" i="1"/>
  <c r="T2081" i="1"/>
  <c r="T2085" i="1"/>
  <c r="T2089" i="1"/>
  <c r="T2093" i="1"/>
  <c r="M2100" i="1"/>
  <c r="L2100" i="1"/>
  <c r="M2108" i="1"/>
  <c r="L2108" i="1"/>
  <c r="M2097" i="1"/>
  <c r="L2097" i="1"/>
  <c r="M2105" i="1"/>
  <c r="L2105" i="1"/>
  <c r="L2113" i="1"/>
  <c r="M2113" i="1"/>
  <c r="L2129" i="1"/>
  <c r="M2129" i="1"/>
  <c r="L1949" i="1"/>
  <c r="L1953" i="1"/>
  <c r="L1957" i="1"/>
  <c r="L1961" i="1"/>
  <c r="L1965" i="1"/>
  <c r="L1969" i="1"/>
  <c r="L1973" i="1"/>
  <c r="L1977" i="1"/>
  <c r="L1981" i="1"/>
  <c r="L1985" i="1"/>
  <c r="L1989" i="1"/>
  <c r="L1993" i="1"/>
  <c r="L1997" i="1"/>
  <c r="L2001" i="1"/>
  <c r="L2005" i="1"/>
  <c r="L2009" i="1"/>
  <c r="L2013" i="1"/>
  <c r="L2017" i="1"/>
  <c r="L2021" i="1"/>
  <c r="L2025" i="1"/>
  <c r="L2029" i="1"/>
  <c r="L2033" i="1"/>
  <c r="L2037" i="1"/>
  <c r="L2041" i="1"/>
  <c r="L2045" i="1"/>
  <c r="L2049" i="1"/>
  <c r="L2053" i="1"/>
  <c r="L2057" i="1"/>
  <c r="L2061" i="1"/>
  <c r="L2065" i="1"/>
  <c r="L2069" i="1"/>
  <c r="L2073" i="1"/>
  <c r="L2077" i="1"/>
  <c r="L2081" i="1"/>
  <c r="L2085" i="1"/>
  <c r="L2089" i="1"/>
  <c r="L2093" i="1"/>
  <c r="M2102" i="1"/>
  <c r="L2102" i="1"/>
  <c r="M2110" i="1"/>
  <c r="L2110" i="1"/>
  <c r="M2118" i="1"/>
  <c r="M2099" i="1"/>
  <c r="L2099" i="1"/>
  <c r="M2107" i="1"/>
  <c r="L2107" i="1"/>
  <c r="L2117" i="1"/>
  <c r="M2117" i="1"/>
  <c r="L2133" i="1"/>
  <c r="M2133" i="1"/>
  <c r="L2149" i="1"/>
  <c r="M2149" i="1"/>
  <c r="L2165" i="1"/>
  <c r="M2165" i="1"/>
  <c r="T1947" i="1"/>
  <c r="L1948" i="1"/>
  <c r="T1951" i="1"/>
  <c r="L1952" i="1"/>
  <c r="T1955" i="1"/>
  <c r="L1956" i="1"/>
  <c r="T1959" i="1"/>
  <c r="L1960" i="1"/>
  <c r="T1963" i="1"/>
  <c r="L1964" i="1"/>
  <c r="T1967" i="1"/>
  <c r="L1968" i="1"/>
  <c r="T1971" i="1"/>
  <c r="L1972" i="1"/>
  <c r="T1975" i="1"/>
  <c r="L1976" i="1"/>
  <c r="T1979" i="1"/>
  <c r="L1980" i="1"/>
  <c r="T1983" i="1"/>
  <c r="L1984" i="1"/>
  <c r="T1987" i="1"/>
  <c r="L1988" i="1"/>
  <c r="T1991" i="1"/>
  <c r="L1992" i="1"/>
  <c r="T1995" i="1"/>
  <c r="L1996" i="1"/>
  <c r="T1999" i="1"/>
  <c r="L2000" i="1"/>
  <c r="T2003" i="1"/>
  <c r="L2004" i="1"/>
  <c r="T2007" i="1"/>
  <c r="L2008" i="1"/>
  <c r="T2011" i="1"/>
  <c r="L2012" i="1"/>
  <c r="T2015" i="1"/>
  <c r="L2016" i="1"/>
  <c r="T2019" i="1"/>
  <c r="L2020" i="1"/>
  <c r="T2023" i="1"/>
  <c r="L2024" i="1"/>
  <c r="T2027" i="1"/>
  <c r="L2028" i="1"/>
  <c r="T2031" i="1"/>
  <c r="L2032" i="1"/>
  <c r="T2035" i="1"/>
  <c r="L2036" i="1"/>
  <c r="T2039" i="1"/>
  <c r="L2040" i="1"/>
  <c r="T2043" i="1"/>
  <c r="L2044" i="1"/>
  <c r="T2047" i="1"/>
  <c r="L2048" i="1"/>
  <c r="T2051" i="1"/>
  <c r="L2052" i="1"/>
  <c r="T2055" i="1"/>
  <c r="L2056" i="1"/>
  <c r="T2059" i="1"/>
  <c r="L2060" i="1"/>
  <c r="T2063" i="1"/>
  <c r="L2064" i="1"/>
  <c r="T2067" i="1"/>
  <c r="L2068" i="1"/>
  <c r="T2071" i="1"/>
  <c r="L2072" i="1"/>
  <c r="T2075" i="1"/>
  <c r="L2076" i="1"/>
  <c r="T2079" i="1"/>
  <c r="L2080" i="1"/>
  <c r="T2083" i="1"/>
  <c r="L2084" i="1"/>
  <c r="T2087" i="1"/>
  <c r="L2088" i="1"/>
  <c r="T2091" i="1"/>
  <c r="L2092" i="1"/>
  <c r="T2095" i="1"/>
  <c r="L2096" i="1"/>
  <c r="M2104" i="1"/>
  <c r="L2104" i="1"/>
  <c r="M2112" i="1"/>
  <c r="L2112" i="1"/>
  <c r="M2198" i="1"/>
  <c r="L2198" i="1"/>
  <c r="M2206" i="1"/>
  <c r="L2206" i="1"/>
  <c r="M2214" i="1"/>
  <c r="L2214" i="1"/>
  <c r="M2222" i="1"/>
  <c r="L2222" i="1"/>
  <c r="M2230" i="1"/>
  <c r="L2230" i="1"/>
  <c r="V2720" i="1"/>
  <c r="T2720" i="1"/>
  <c r="M2573" i="1"/>
  <c r="M2115" i="1"/>
  <c r="M2123" i="1"/>
  <c r="M2131" i="1"/>
  <c r="M2139" i="1"/>
  <c r="M2147" i="1"/>
  <c r="M2155" i="1"/>
  <c r="M2163" i="1"/>
  <c r="M2171" i="1"/>
  <c r="M2179" i="1"/>
  <c r="T2202" i="1"/>
  <c r="T2210" i="1"/>
  <c r="T2218" i="1"/>
  <c r="T2226" i="1"/>
  <c r="L2468" i="1"/>
  <c r="M2468" i="1"/>
  <c r="L2485" i="1"/>
  <c r="M2485" i="1"/>
  <c r="L2364" i="1"/>
  <c r="M2364" i="1"/>
  <c r="M2145" i="1"/>
  <c r="M2153" i="1"/>
  <c r="M2161" i="1"/>
  <c r="M2169" i="1"/>
  <c r="M2177" i="1"/>
  <c r="M2202" i="1"/>
  <c r="L2202" i="1"/>
  <c r="M2210" i="1"/>
  <c r="L2210" i="1"/>
  <c r="M2218" i="1"/>
  <c r="L2218" i="1"/>
  <c r="M2226" i="1"/>
  <c r="L2226" i="1"/>
  <c r="T2301" i="1"/>
  <c r="V2301" i="1"/>
  <c r="M2120" i="1"/>
  <c r="M2128" i="1"/>
  <c r="M2136" i="1"/>
  <c r="M2144" i="1"/>
  <c r="M2152" i="1"/>
  <c r="M2160" i="1"/>
  <c r="M2168" i="1"/>
  <c r="M2176" i="1"/>
  <c r="T2277" i="1"/>
  <c r="V2277" i="1"/>
  <c r="T2286" i="1"/>
  <c r="V2286" i="1"/>
  <c r="T2273" i="1"/>
  <c r="V2273" i="1"/>
  <c r="V2278" i="1"/>
  <c r="L2492" i="1"/>
  <c r="M2492" i="1"/>
  <c r="L2596" i="1"/>
  <c r="M2596" i="1"/>
  <c r="T2240" i="1"/>
  <c r="V2240" i="1"/>
  <c r="T2245" i="1"/>
  <c r="V2245" i="1"/>
  <c r="T2256" i="1"/>
  <c r="V2256" i="1"/>
  <c r="T2261" i="1"/>
  <c r="V2261" i="1"/>
  <c r="T2281" i="1"/>
  <c r="V2281" i="1"/>
  <c r="L2556" i="1"/>
  <c r="M2556" i="1"/>
  <c r="L2652" i="1"/>
  <c r="M2652" i="1"/>
  <c r="V2703" i="1"/>
  <c r="T2703" i="1"/>
  <c r="T2716" i="1"/>
  <c r="V2716" i="1"/>
  <c r="T2285" i="1"/>
  <c r="V2285" i="1"/>
  <c r="V2310" i="1"/>
  <c r="M2445" i="1"/>
  <c r="M2645" i="1"/>
  <c r="T2196" i="1"/>
  <c r="L2197" i="1"/>
  <c r="T2200" i="1"/>
  <c r="L2201" i="1"/>
  <c r="T2204" i="1"/>
  <c r="L2205" i="1"/>
  <c r="T2208" i="1"/>
  <c r="L2209" i="1"/>
  <c r="T2212" i="1"/>
  <c r="L2213" i="1"/>
  <c r="T2216" i="1"/>
  <c r="L2217" i="1"/>
  <c r="T2220" i="1"/>
  <c r="L2221" i="1"/>
  <c r="T2224" i="1"/>
  <c r="L2225" i="1"/>
  <c r="T2228" i="1"/>
  <c r="L2229" i="1"/>
  <c r="T2265" i="1"/>
  <c r="V2265" i="1"/>
  <c r="V2270" i="1"/>
  <c r="T2309" i="1"/>
  <c r="V2309" i="1"/>
  <c r="L2428" i="1"/>
  <c r="M2428" i="1"/>
  <c r="L2532" i="1"/>
  <c r="M2532" i="1"/>
  <c r="L2549" i="1"/>
  <c r="M2549" i="1"/>
  <c r="T2269" i="1"/>
  <c r="V2269" i="1"/>
  <c r="T2289" i="1"/>
  <c r="V2289" i="1"/>
  <c r="L2196" i="1"/>
  <c r="L2200" i="1"/>
  <c r="L2204" i="1"/>
  <c r="L2208" i="1"/>
  <c r="L2212" i="1"/>
  <c r="L2216" i="1"/>
  <c r="L2220" i="1"/>
  <c r="L2224" i="1"/>
  <c r="L2228" i="1"/>
  <c r="T2232" i="1"/>
  <c r="V2232" i="1"/>
  <c r="T2237" i="1"/>
  <c r="V2237" i="1"/>
  <c r="T2248" i="1"/>
  <c r="V2248" i="1"/>
  <c r="T2253" i="1"/>
  <c r="V2253" i="1"/>
  <c r="T2293" i="1"/>
  <c r="V2293" i="1"/>
  <c r="L2404" i="1"/>
  <c r="M2404" i="1"/>
  <c r="L2421" i="1"/>
  <c r="M2421" i="1"/>
  <c r="M2509" i="1"/>
  <c r="L2380" i="1"/>
  <c r="M2380" i="1"/>
  <c r="L2444" i="1"/>
  <c r="M2444" i="1"/>
  <c r="L2508" i="1"/>
  <c r="M2508" i="1"/>
  <c r="L2572" i="1"/>
  <c r="M2572" i="1"/>
  <c r="L2620" i="1"/>
  <c r="M2620" i="1"/>
  <c r="L2644" i="1"/>
  <c r="M2644" i="1"/>
  <c r="V2236" i="1"/>
  <c r="V2244" i="1"/>
  <c r="V2252" i="1"/>
  <c r="V2260" i="1"/>
  <c r="V2268" i="1"/>
  <c r="V2276" i="1"/>
  <c r="V2284" i="1"/>
  <c r="V2292" i="1"/>
  <c r="V2300" i="1"/>
  <c r="V2308" i="1"/>
  <c r="M2397" i="1"/>
  <c r="L2420" i="1"/>
  <c r="M2420" i="1"/>
  <c r="M2461" i="1"/>
  <c r="L2484" i="1"/>
  <c r="M2484" i="1"/>
  <c r="M2525" i="1"/>
  <c r="L2548" i="1"/>
  <c r="M2548" i="1"/>
  <c r="M2589" i="1"/>
  <c r="M2637" i="1"/>
  <c r="V2691" i="1"/>
  <c r="T2691" i="1"/>
  <c r="T3066" i="1"/>
  <c r="V3066" i="1"/>
  <c r="T3106" i="1"/>
  <c r="V3106" i="1"/>
  <c r="V3153" i="1"/>
  <c r="T3153" i="1"/>
  <c r="V2235" i="1"/>
  <c r="V2243" i="1"/>
  <c r="V2251" i="1"/>
  <c r="V2259" i="1"/>
  <c r="V2267" i="1"/>
  <c r="V2275" i="1"/>
  <c r="V2283" i="1"/>
  <c r="V2291" i="1"/>
  <c r="V2299" i="1"/>
  <c r="V2307" i="1"/>
  <c r="M2373" i="1"/>
  <c r="L2396" i="1"/>
  <c r="M2396" i="1"/>
  <c r="M2437" i="1"/>
  <c r="L2460" i="1"/>
  <c r="M2460" i="1"/>
  <c r="M2501" i="1"/>
  <c r="L2524" i="1"/>
  <c r="M2524" i="1"/>
  <c r="M2565" i="1"/>
  <c r="L2588" i="1"/>
  <c r="M2588" i="1"/>
  <c r="M2613" i="1"/>
  <c r="L2636" i="1"/>
  <c r="M2636" i="1"/>
  <c r="T2967" i="1"/>
  <c r="V2967" i="1"/>
  <c r="L2372" i="1"/>
  <c r="M2372" i="1"/>
  <c r="L2436" i="1"/>
  <c r="M2436" i="1"/>
  <c r="L2500" i="1"/>
  <c r="M2500" i="1"/>
  <c r="L2564" i="1"/>
  <c r="M2564" i="1"/>
  <c r="L2612" i="1"/>
  <c r="M2612" i="1"/>
  <c r="V2297" i="1"/>
  <c r="V2305" i="1"/>
  <c r="M2389" i="1"/>
  <c r="L2412" i="1"/>
  <c r="M2412" i="1"/>
  <c r="M2453" i="1"/>
  <c r="L2476" i="1"/>
  <c r="M2476" i="1"/>
  <c r="M2517" i="1"/>
  <c r="L2540" i="1"/>
  <c r="M2540" i="1"/>
  <c r="M2581" i="1"/>
  <c r="M2605" i="1"/>
  <c r="M2629" i="1"/>
  <c r="V2264" i="1"/>
  <c r="V2272" i="1"/>
  <c r="V2280" i="1"/>
  <c r="V2288" i="1"/>
  <c r="V2296" i="1"/>
  <c r="V2304" i="1"/>
  <c r="V2312" i="1"/>
  <c r="M2365" i="1"/>
  <c r="L2388" i="1"/>
  <c r="M2388" i="1"/>
  <c r="M2429" i="1"/>
  <c r="L2452" i="1"/>
  <c r="M2452" i="1"/>
  <c r="M2493" i="1"/>
  <c r="L2516" i="1"/>
  <c r="M2516" i="1"/>
  <c r="M2557" i="1"/>
  <c r="L2580" i="1"/>
  <c r="M2580" i="1"/>
  <c r="L2604" i="1"/>
  <c r="M2604" i="1"/>
  <c r="L2628" i="1"/>
  <c r="M2628" i="1"/>
  <c r="M2653" i="1"/>
  <c r="V2680" i="1"/>
  <c r="T2680" i="1"/>
  <c r="T3192" i="1"/>
  <c r="V3192" i="1"/>
  <c r="T3281" i="1"/>
  <c r="V3281" i="1"/>
  <c r="V3306" i="1"/>
  <c r="T3306" i="1"/>
  <c r="V2687" i="1"/>
  <c r="T2687" i="1"/>
  <c r="V2753" i="1"/>
  <c r="T2753" i="1"/>
  <c r="V2784" i="1"/>
  <c r="T2784" i="1"/>
  <c r="T2941" i="1"/>
  <c r="V2941" i="1"/>
  <c r="T3064" i="1"/>
  <c r="V3064" i="1"/>
  <c r="M2619" i="1"/>
  <c r="M2627" i="1"/>
  <c r="M2635" i="1"/>
  <c r="M2643" i="1"/>
  <c r="M2651" i="1"/>
  <c r="V2712" i="1"/>
  <c r="T2712" i="1"/>
  <c r="V2746" i="1"/>
  <c r="T2746" i="1"/>
  <c r="T2779" i="1"/>
  <c r="V2890" i="1"/>
  <c r="T2890" i="1"/>
  <c r="M2362" i="1"/>
  <c r="M2370" i="1"/>
  <c r="M2378" i="1"/>
  <c r="M2386" i="1"/>
  <c r="M2394" i="1"/>
  <c r="M2402" i="1"/>
  <c r="M2410" i="1"/>
  <c r="M2418" i="1"/>
  <c r="M2426" i="1"/>
  <c r="M2434" i="1"/>
  <c r="M2442" i="1"/>
  <c r="M2450" i="1"/>
  <c r="M2458" i="1"/>
  <c r="M2466" i="1"/>
  <c r="M2474" i="1"/>
  <c r="M2482" i="1"/>
  <c r="M2490" i="1"/>
  <c r="M2498" i="1"/>
  <c r="M2506" i="1"/>
  <c r="M2514" i="1"/>
  <c r="M2522" i="1"/>
  <c r="M2530" i="1"/>
  <c r="M2538" i="1"/>
  <c r="M2546" i="1"/>
  <c r="M2554" i="1"/>
  <c r="M2562" i="1"/>
  <c r="M2570" i="1"/>
  <c r="M2578" i="1"/>
  <c r="M2586" i="1"/>
  <c r="M2594" i="1"/>
  <c r="V2671" i="1"/>
  <c r="T2671" i="1"/>
  <c r="T2732" i="1"/>
  <c r="V2732" i="1"/>
  <c r="V2776" i="1"/>
  <c r="T2776" i="1"/>
  <c r="V2818" i="1"/>
  <c r="T2818" i="1"/>
  <c r="M2361" i="1"/>
  <c r="M2369" i="1"/>
  <c r="M2377" i="1"/>
  <c r="M2385" i="1"/>
  <c r="M2393" i="1"/>
  <c r="M2401" i="1"/>
  <c r="M2409" i="1"/>
  <c r="M2417" i="1"/>
  <c r="M2425" i="1"/>
  <c r="M2433" i="1"/>
  <c r="M2441" i="1"/>
  <c r="M2449" i="1"/>
  <c r="M2457" i="1"/>
  <c r="M2465" i="1"/>
  <c r="M2473" i="1"/>
  <c r="M2481" i="1"/>
  <c r="M2489" i="1"/>
  <c r="M2497" i="1"/>
  <c r="M2505" i="1"/>
  <c r="M2513" i="1"/>
  <c r="M2521" i="1"/>
  <c r="M2529" i="1"/>
  <c r="M2537" i="1"/>
  <c r="M2545" i="1"/>
  <c r="M2553" i="1"/>
  <c r="M2561" i="1"/>
  <c r="M2569" i="1"/>
  <c r="M2577" i="1"/>
  <c r="M2585" i="1"/>
  <c r="M2593" i="1"/>
  <c r="M2601" i="1"/>
  <c r="M2609" i="1"/>
  <c r="M2617" i="1"/>
  <c r="M2625" i="1"/>
  <c r="M2633" i="1"/>
  <c r="V2696" i="1"/>
  <c r="T2696" i="1"/>
  <c r="T2707" i="1"/>
  <c r="V2745" i="1"/>
  <c r="T2745" i="1"/>
  <c r="V2879" i="1"/>
  <c r="T2879" i="1"/>
  <c r="T3000" i="1"/>
  <c r="V3038" i="1"/>
  <c r="V2728" i="1"/>
  <c r="T2728" i="1"/>
  <c r="T2735" i="1"/>
  <c r="T2770" i="1"/>
  <c r="V2792" i="1"/>
  <c r="T2792" i="1"/>
  <c r="V2804" i="1"/>
  <c r="T2804" i="1"/>
  <c r="T2832" i="1"/>
  <c r="T2875" i="1"/>
  <c r="V2875" i="1"/>
  <c r="V2982" i="1"/>
  <c r="T2982" i="1"/>
  <c r="V3084" i="1"/>
  <c r="T3084" i="1"/>
  <c r="V3134" i="1"/>
  <c r="T3134" i="1"/>
  <c r="T3137" i="1"/>
  <c r="V3137" i="1"/>
  <c r="T3610" i="1"/>
  <c r="V3610" i="1"/>
  <c r="T2678" i="1"/>
  <c r="T2694" i="1"/>
  <c r="T2710" i="1"/>
  <c r="T2714" i="1"/>
  <c r="V2736" i="1"/>
  <c r="T2736" i="1"/>
  <c r="T2739" i="1"/>
  <c r="T2743" i="1"/>
  <c r="T2778" i="1"/>
  <c r="T2801" i="1"/>
  <c r="T2834" i="1"/>
  <c r="V2864" i="1"/>
  <c r="T2864" i="1"/>
  <c r="V2886" i="1"/>
  <c r="T2886" i="1"/>
  <c r="V2919" i="1"/>
  <c r="T2919" i="1"/>
  <c r="V2928" i="1"/>
  <c r="T2928" i="1"/>
  <c r="V2940" i="1"/>
  <c r="T2940" i="1"/>
  <c r="T2975" i="1"/>
  <c r="T2992" i="1"/>
  <c r="T3173" i="1"/>
  <c r="V2744" i="1"/>
  <c r="T2744" i="1"/>
  <c r="V2926" i="1"/>
  <c r="T2926" i="1"/>
  <c r="T3034" i="1"/>
  <c r="V3034" i="1"/>
  <c r="V3045" i="1"/>
  <c r="T3045" i="1"/>
  <c r="V3147" i="1"/>
  <c r="T3147" i="1"/>
  <c r="V2679" i="1"/>
  <c r="T2679" i="1"/>
  <c r="T2682" i="1"/>
  <c r="V2695" i="1"/>
  <c r="T2695" i="1"/>
  <c r="T2698" i="1"/>
  <c r="V2711" i="1"/>
  <c r="T2711" i="1"/>
  <c r="T2730" i="1"/>
  <c r="V2752" i="1"/>
  <c r="T2752" i="1"/>
  <c r="T2755" i="1"/>
  <c r="V2756" i="1"/>
  <c r="T2759" i="1"/>
  <c r="T2769" i="1"/>
  <c r="T2794" i="1"/>
  <c r="T2798" i="1"/>
  <c r="T2806" i="1"/>
  <c r="V2819" i="1"/>
  <c r="T2826" i="1"/>
  <c r="T2958" i="1"/>
  <c r="V2958" i="1"/>
  <c r="V3013" i="1"/>
  <c r="V3056" i="1"/>
  <c r="V3131" i="1"/>
  <c r="T3131" i="1"/>
  <c r="T3165" i="1"/>
  <c r="V3165" i="1"/>
  <c r="V2681" i="1"/>
  <c r="V2697" i="1"/>
  <c r="V2719" i="1"/>
  <c r="T2719" i="1"/>
  <c r="V2760" i="1"/>
  <c r="T2760" i="1"/>
  <c r="V3012" i="1"/>
  <c r="T3012" i="1"/>
  <c r="V3072" i="1"/>
  <c r="T3072" i="1"/>
  <c r="V2768" i="1"/>
  <c r="T2768" i="1"/>
  <c r="V2772" i="1"/>
  <c r="V2811" i="1"/>
  <c r="V2843" i="1"/>
  <c r="V2904" i="1"/>
  <c r="T2904" i="1"/>
  <c r="V3028" i="1"/>
  <c r="T3028" i="1"/>
  <c r="V3054" i="1"/>
  <c r="T3054" i="1"/>
  <c r="V3127" i="1"/>
  <c r="T3127" i="1"/>
  <c r="V3139" i="1"/>
  <c r="T3139" i="1"/>
  <c r="T2893" i="1"/>
  <c r="V2910" i="1"/>
  <c r="T2910" i="1"/>
  <c r="T2953" i="1"/>
  <c r="T2986" i="1"/>
  <c r="V2986" i="1"/>
  <c r="T2994" i="1"/>
  <c r="V2994" i="1"/>
  <c r="T2997" i="1"/>
  <c r="V3091" i="1"/>
  <c r="T3091" i="1"/>
  <c r="T2861" i="1"/>
  <c r="V2870" i="1"/>
  <c r="T2870" i="1"/>
  <c r="V2899" i="1"/>
  <c r="T2917" i="1"/>
  <c r="V2934" i="1"/>
  <c r="T2934" i="1"/>
  <c r="V2947" i="1"/>
  <c r="T2947" i="1"/>
  <c r="V3019" i="1"/>
  <c r="T3019" i="1"/>
  <c r="V3070" i="1"/>
  <c r="T3070" i="1"/>
  <c r="T3081" i="1"/>
  <c r="V3083" i="1"/>
  <c r="T3083" i="1"/>
  <c r="V3125" i="1"/>
  <c r="T3125" i="1"/>
  <c r="V3182" i="1"/>
  <c r="T3205" i="1"/>
  <c r="V3246" i="1"/>
  <c r="T3273" i="1"/>
  <c r="V3273" i="1"/>
  <c r="V2797" i="1"/>
  <c r="V2807" i="1"/>
  <c r="T2813" i="1"/>
  <c r="V2815" i="1"/>
  <c r="T2821" i="1"/>
  <c r="V2823" i="1"/>
  <c r="T2829" i="1"/>
  <c r="V2831" i="1"/>
  <c r="T2837" i="1"/>
  <c r="V2839" i="1"/>
  <c r="T2845" i="1"/>
  <c r="V2847" i="1"/>
  <c r="T2853" i="1"/>
  <c r="V2855" i="1"/>
  <c r="V2872" i="1"/>
  <c r="T2877" i="1"/>
  <c r="V2894" i="1"/>
  <c r="T2894" i="1"/>
  <c r="T2903" i="1"/>
  <c r="V2923" i="1"/>
  <c r="V2936" i="1"/>
  <c r="V2939" i="1"/>
  <c r="T2939" i="1"/>
  <c r="T2973" i="1"/>
  <c r="V2998" i="1"/>
  <c r="T2998" i="1"/>
  <c r="T3009" i="1"/>
  <c r="V3011" i="1"/>
  <c r="T3011" i="1"/>
  <c r="V3053" i="1"/>
  <c r="T3053" i="1"/>
  <c r="T3062" i="1"/>
  <c r="T3078" i="1"/>
  <c r="T3089" i="1"/>
  <c r="V3094" i="1"/>
  <c r="V3103" i="1"/>
  <c r="T3108" i="1"/>
  <c r="T3114" i="1"/>
  <c r="V3114" i="1"/>
  <c r="V3129" i="1"/>
  <c r="T3136" i="1"/>
  <c r="V3163" i="1"/>
  <c r="T3163" i="1"/>
  <c r="T3181" i="1"/>
  <c r="T3278" i="1"/>
  <c r="V3278" i="1"/>
  <c r="V3346" i="1"/>
  <c r="V3367" i="1"/>
  <c r="T3367" i="1"/>
  <c r="V3369" i="1"/>
  <c r="T3369" i="1"/>
  <c r="V3380" i="1"/>
  <c r="T2812" i="1"/>
  <c r="T2820" i="1"/>
  <c r="T2828" i="1"/>
  <c r="T2836" i="1"/>
  <c r="T2844" i="1"/>
  <c r="T2852" i="1"/>
  <c r="T2882" i="1"/>
  <c r="V2896" i="1"/>
  <c r="T2901" i="1"/>
  <c r="V2918" i="1"/>
  <c r="T2918" i="1"/>
  <c r="T2921" i="1"/>
  <c r="T2927" i="1"/>
  <c r="T2945" i="1"/>
  <c r="T2949" i="1"/>
  <c r="V2956" i="1"/>
  <c r="T2956" i="1"/>
  <c r="V2981" i="1"/>
  <c r="T2981" i="1"/>
  <c r="T2990" i="1"/>
  <c r="T3006" i="1"/>
  <c r="T3017" i="1"/>
  <c r="T3021" i="1"/>
  <c r="T3030" i="1"/>
  <c r="T3036" i="1"/>
  <c r="T3042" i="1"/>
  <c r="V3042" i="1"/>
  <c r="T3048" i="1"/>
  <c r="T3075" i="1"/>
  <c r="T3101" i="1"/>
  <c r="T3111" i="1"/>
  <c r="V3118" i="1"/>
  <c r="T3119" i="1"/>
  <c r="V3180" i="1"/>
  <c r="T3180" i="1"/>
  <c r="V3238" i="1"/>
  <c r="T3238" i="1"/>
  <c r="T3365" i="1"/>
  <c r="V3365" i="1"/>
  <c r="V3402" i="1"/>
  <c r="T3402" i="1"/>
  <c r="V2860" i="1"/>
  <c r="V2878" i="1"/>
  <c r="T2878" i="1"/>
  <c r="V2920" i="1"/>
  <c r="V3046" i="1"/>
  <c r="V3061" i="1"/>
  <c r="T3061" i="1"/>
  <c r="V3109" i="1"/>
  <c r="T3122" i="1"/>
  <c r="V3122" i="1"/>
  <c r="T3130" i="1"/>
  <c r="V3130" i="1"/>
  <c r="V3159" i="1"/>
  <c r="T3159" i="1"/>
  <c r="V3194" i="1"/>
  <c r="T3194" i="1"/>
  <c r="V3244" i="1"/>
  <c r="T3244" i="1"/>
  <c r="V3341" i="1"/>
  <c r="V2803" i="1"/>
  <c r="V2867" i="1"/>
  <c r="V2880" i="1"/>
  <c r="V2902" i="1"/>
  <c r="T2902" i="1"/>
  <c r="V2931" i="1"/>
  <c r="V2989" i="1"/>
  <c r="T2989" i="1"/>
  <c r="T2995" i="1"/>
  <c r="V3037" i="1"/>
  <c r="V3065" i="1"/>
  <c r="T3092" i="1"/>
  <c r="V3100" i="1"/>
  <c r="T3100" i="1"/>
  <c r="V3156" i="1"/>
  <c r="V3174" i="1"/>
  <c r="V3200" i="1"/>
  <c r="T3269" i="1"/>
  <c r="T3318" i="1"/>
  <c r="V3318" i="1"/>
  <c r="T2961" i="1"/>
  <c r="T2978" i="1"/>
  <c r="T3025" i="1"/>
  <c r="T3050" i="1"/>
  <c r="T3058" i="1"/>
  <c r="T3097" i="1"/>
  <c r="T3209" i="1"/>
  <c r="V3209" i="1"/>
  <c r="V3211" i="1"/>
  <c r="T3211" i="1"/>
  <c r="V3234" i="1"/>
  <c r="T3234" i="1"/>
  <c r="T3316" i="1"/>
  <c r="V3316" i="1"/>
  <c r="T2943" i="1"/>
  <c r="T2951" i="1"/>
  <c r="T2960" i="1"/>
  <c r="T2969" i="1"/>
  <c r="V2980" i="1"/>
  <c r="V2988" i="1"/>
  <c r="T3015" i="1"/>
  <c r="T3024" i="1"/>
  <c r="T3033" i="1"/>
  <c r="V3052" i="1"/>
  <c r="V3060" i="1"/>
  <c r="T3087" i="1"/>
  <c r="T3096" i="1"/>
  <c r="T3105" i="1"/>
  <c r="V3124" i="1"/>
  <c r="V3154" i="1"/>
  <c r="T3155" i="1"/>
  <c r="T3229" i="1"/>
  <c r="T3236" i="1"/>
  <c r="T3239" i="1"/>
  <c r="V3266" i="1"/>
  <c r="T3266" i="1"/>
  <c r="V3299" i="1"/>
  <c r="V3327" i="1"/>
  <c r="T3327" i="1"/>
  <c r="T3332" i="1"/>
  <c r="T2955" i="1"/>
  <c r="T2972" i="1"/>
  <c r="T2977" i="1"/>
  <c r="V2996" i="1"/>
  <c r="T3027" i="1"/>
  <c r="T3041" i="1"/>
  <c r="T3044" i="1"/>
  <c r="V3068" i="1"/>
  <c r="T3074" i="1"/>
  <c r="T3099" i="1"/>
  <c r="T3113" i="1"/>
  <c r="T3116" i="1"/>
  <c r="V3132" i="1"/>
  <c r="V3179" i="1"/>
  <c r="T3179" i="1"/>
  <c r="T3219" i="1"/>
  <c r="V3251" i="1"/>
  <c r="T3251" i="1"/>
  <c r="T3261" i="1"/>
  <c r="T3268" i="1"/>
  <c r="T3276" i="1"/>
  <c r="V3392" i="1"/>
  <c r="T3392" i="1"/>
  <c r="V3528" i="1"/>
  <c r="T3528" i="1"/>
  <c r="T2963" i="1"/>
  <c r="T2985" i="1"/>
  <c r="V3002" i="1"/>
  <c r="V3004" i="1"/>
  <c r="T3035" i="1"/>
  <c r="T3049" i="1"/>
  <c r="T3057" i="1"/>
  <c r="V3076" i="1"/>
  <c r="T3082" i="1"/>
  <c r="T3107" i="1"/>
  <c r="T3121" i="1"/>
  <c r="V3138" i="1"/>
  <c r="V3140" i="1"/>
  <c r="T3160" i="1"/>
  <c r="T3171" i="1"/>
  <c r="T3197" i="1"/>
  <c r="V3202" i="1"/>
  <c r="T3202" i="1"/>
  <c r="V3217" i="1"/>
  <c r="T3241" i="1"/>
  <c r="V3241" i="1"/>
  <c r="T3249" i="1"/>
  <c r="V3249" i="1"/>
  <c r="V3264" i="1"/>
  <c r="V3283" i="1"/>
  <c r="T3283" i="1"/>
  <c r="V3308" i="1"/>
  <c r="V3322" i="1"/>
  <c r="T3325" i="1"/>
  <c r="V3325" i="1"/>
  <c r="T3382" i="1"/>
  <c r="V3382" i="1"/>
  <c r="V3384" i="1"/>
  <c r="T3384" i="1"/>
  <c r="V3407" i="1"/>
  <c r="V3421" i="1"/>
  <c r="T3421" i="1"/>
  <c r="V3446" i="1"/>
  <c r="T3446" i="1"/>
  <c r="V3375" i="1"/>
  <c r="T3375" i="1"/>
  <c r="V3394" i="1"/>
  <c r="T3394" i="1"/>
  <c r="V3523" i="1"/>
  <c r="T3523" i="1"/>
  <c r="T3554" i="1"/>
  <c r="V3554" i="1"/>
  <c r="V3226" i="1"/>
  <c r="T3226" i="1"/>
  <c r="V3258" i="1"/>
  <c r="T3258" i="1"/>
  <c r="V3344" i="1"/>
  <c r="T3344" i="1"/>
  <c r="V3359" i="1"/>
  <c r="T3359" i="1"/>
  <c r="V3405" i="1"/>
  <c r="T3405" i="1"/>
  <c r="T3423" i="1"/>
  <c r="V3423" i="1"/>
  <c r="T3426" i="1"/>
  <c r="V3426" i="1"/>
  <c r="V3514" i="1"/>
  <c r="V3520" i="1"/>
  <c r="T3520" i="1"/>
  <c r="V3578" i="1"/>
  <c r="T3618" i="1"/>
  <c r="T3168" i="1"/>
  <c r="T3191" i="1"/>
  <c r="T3223" i="1"/>
  <c r="V3224" i="1"/>
  <c r="T3255" i="1"/>
  <c r="V3256" i="1"/>
  <c r="T3314" i="1"/>
  <c r="V3330" i="1"/>
  <c r="T3330" i="1"/>
  <c r="T3342" i="1"/>
  <c r="V3342" i="1"/>
  <c r="V3354" i="1"/>
  <c r="T3357" i="1"/>
  <c r="V3357" i="1"/>
  <c r="V3399" i="1"/>
  <c r="T3399" i="1"/>
  <c r="V3401" i="1"/>
  <c r="T3401" i="1"/>
  <c r="V3413" i="1"/>
  <c r="T3413" i="1"/>
  <c r="T3440" i="1"/>
  <c r="V3445" i="1"/>
  <c r="T3445" i="1"/>
  <c r="T3460" i="1"/>
  <c r="V3515" i="1"/>
  <c r="T3515" i="1"/>
  <c r="V3584" i="1"/>
  <c r="T3584" i="1"/>
  <c r="T3608" i="1"/>
  <c r="T3176" i="1"/>
  <c r="V3186" i="1"/>
  <c r="T3186" i="1"/>
  <c r="V3218" i="1"/>
  <c r="T3218" i="1"/>
  <c r="V3250" i="1"/>
  <c r="T3250" i="1"/>
  <c r="V3282" i="1"/>
  <c r="T3282" i="1"/>
  <c r="V3305" i="1"/>
  <c r="T3305" i="1"/>
  <c r="V3512" i="1"/>
  <c r="T3512" i="1"/>
  <c r="V3569" i="1"/>
  <c r="T3569" i="1"/>
  <c r="T3599" i="1"/>
  <c r="T3170" i="1"/>
  <c r="V3184" i="1"/>
  <c r="V3188" i="1"/>
  <c r="T3196" i="1"/>
  <c r="V3216" i="1"/>
  <c r="V3220" i="1"/>
  <c r="T3228" i="1"/>
  <c r="V3248" i="1"/>
  <c r="V3252" i="1"/>
  <c r="T3260" i="1"/>
  <c r="V3280" i="1"/>
  <c r="V3284" i="1"/>
  <c r="T3294" i="1"/>
  <c r="T3303" i="1"/>
  <c r="V3335" i="1"/>
  <c r="T3335" i="1"/>
  <c r="V3337" i="1"/>
  <c r="T3337" i="1"/>
  <c r="V3348" i="1"/>
  <c r="V3370" i="1"/>
  <c r="V3376" i="1"/>
  <c r="T3376" i="1"/>
  <c r="V3391" i="1"/>
  <c r="T3391" i="1"/>
  <c r="T3396" i="1"/>
  <c r="T3432" i="1"/>
  <c r="T3439" i="1"/>
  <c r="V3465" i="1"/>
  <c r="T3465" i="1"/>
  <c r="V3499" i="1"/>
  <c r="T3499" i="1"/>
  <c r="V3507" i="1"/>
  <c r="T3507" i="1"/>
  <c r="V3531" i="1"/>
  <c r="T3531" i="1"/>
  <c r="V3572" i="1"/>
  <c r="V3574" i="1"/>
  <c r="T3574" i="1"/>
  <c r="V3576" i="1"/>
  <c r="T3576" i="1"/>
  <c r="T3152" i="1"/>
  <c r="T3178" i="1"/>
  <c r="V3201" i="1"/>
  <c r="T3203" i="1"/>
  <c r="V3210" i="1"/>
  <c r="T3210" i="1"/>
  <c r="V3233" i="1"/>
  <c r="T3235" i="1"/>
  <c r="V3242" i="1"/>
  <c r="T3242" i="1"/>
  <c r="V3265" i="1"/>
  <c r="T3267" i="1"/>
  <c r="V3274" i="1"/>
  <c r="T3274" i="1"/>
  <c r="V3288" i="1"/>
  <c r="T3288" i="1"/>
  <c r="V3296" i="1"/>
  <c r="T3296" i="1"/>
  <c r="V3302" i="1"/>
  <c r="T3313" i="1"/>
  <c r="V3343" i="1"/>
  <c r="T3343" i="1"/>
  <c r="V3345" i="1"/>
  <c r="V3362" i="1"/>
  <c r="T3362" i="1"/>
  <c r="T3374" i="1"/>
  <c r="V3374" i="1"/>
  <c r="T3389" i="1"/>
  <c r="V3389" i="1"/>
  <c r="V3406" i="1"/>
  <c r="V3414" i="1"/>
  <c r="T3414" i="1"/>
  <c r="V3458" i="1"/>
  <c r="T3458" i="1"/>
  <c r="T3482" i="1"/>
  <c r="V3482" i="1"/>
  <c r="V3524" i="1"/>
  <c r="V3564" i="1"/>
  <c r="T3567" i="1"/>
  <c r="T3310" i="1"/>
  <c r="V3329" i="1"/>
  <c r="V3361" i="1"/>
  <c r="V3393" i="1"/>
  <c r="T3418" i="1"/>
  <c r="V3418" i="1"/>
  <c r="V3428" i="1"/>
  <c r="T3428" i="1"/>
  <c r="V3566" i="1"/>
  <c r="T3566" i="1"/>
  <c r="V3600" i="1"/>
  <c r="T3600" i="1"/>
  <c r="V3319" i="1"/>
  <c r="T3319" i="1"/>
  <c r="V3351" i="1"/>
  <c r="T3351" i="1"/>
  <c r="V3383" i="1"/>
  <c r="T3383" i="1"/>
  <c r="V3434" i="1"/>
  <c r="V3436" i="1"/>
  <c r="T3436" i="1"/>
  <c r="V3438" i="1"/>
  <c r="T3438" i="1"/>
  <c r="T3451" i="1"/>
  <c r="T3467" i="1"/>
  <c r="V3598" i="1"/>
  <c r="T3598" i="1"/>
  <c r="T3304" i="1"/>
  <c r="T3312" i="1"/>
  <c r="V3317" i="1"/>
  <c r="V3321" i="1"/>
  <c r="V3349" i="1"/>
  <c r="V3353" i="1"/>
  <c r="V3381" i="1"/>
  <c r="V3385" i="1"/>
  <c r="V3409" i="1"/>
  <c r="V3448" i="1"/>
  <c r="T3453" i="1"/>
  <c r="T3474" i="1"/>
  <c r="V3530" i="1"/>
  <c r="T3532" i="1"/>
  <c r="V3586" i="1"/>
  <c r="T3596" i="1"/>
  <c r="V3430" i="1"/>
  <c r="T3443" i="1"/>
  <c r="V3468" i="1"/>
  <c r="T3468" i="1"/>
  <c r="T3471" i="1"/>
  <c r="T3484" i="1"/>
  <c r="V3539" i="1"/>
  <c r="T3539" i="1"/>
  <c r="V3547" i="1"/>
  <c r="T3547" i="1"/>
  <c r="V3555" i="1"/>
  <c r="T3555" i="1"/>
  <c r="V3617" i="1"/>
  <c r="T3617" i="1"/>
  <c r="V3404" i="1"/>
  <c r="V3422" i="1"/>
  <c r="V3450" i="1"/>
  <c r="V3452" i="1"/>
  <c r="T3452" i="1"/>
  <c r="T3455" i="1"/>
  <c r="V3470" i="1"/>
  <c r="V3483" i="1"/>
  <c r="T3483" i="1"/>
  <c r="V3490" i="1"/>
  <c r="T3492" i="1"/>
  <c r="V3508" i="1"/>
  <c r="V3410" i="1"/>
  <c r="T3420" i="1"/>
  <c r="T3435" i="1"/>
  <c r="V3454" i="1"/>
  <c r="V3478" i="1"/>
  <c r="V3491" i="1"/>
  <c r="T3491" i="1"/>
  <c r="V3498" i="1"/>
  <c r="T3500" i="1"/>
  <c r="V3516" i="1"/>
  <c r="T3544" i="1"/>
  <c r="T3552" i="1"/>
  <c r="V3579" i="1"/>
  <c r="V3601" i="1"/>
  <c r="T3601" i="1"/>
  <c r="T3548" i="1"/>
  <c r="T3556" i="1"/>
  <c r="T3588" i="1"/>
  <c r="T3612" i="1"/>
  <c r="T3615" i="1"/>
  <c r="T3559" i="1"/>
  <c r="V3561" i="1"/>
  <c r="T3591" i="1"/>
  <c r="V3593" i="1"/>
  <c r="V3607" i="1"/>
  <c r="L3618" i="1"/>
  <c r="T3463" i="1"/>
  <c r="T3479" i="1"/>
  <c r="V3486" i="1"/>
  <c r="T3487" i="1"/>
  <c r="V3494" i="1"/>
  <c r="T3495" i="1"/>
  <c r="V3502" i="1"/>
  <c r="T3503" i="1"/>
  <c r="V3510" i="1"/>
  <c r="T3511" i="1"/>
  <c r="V3518" i="1"/>
  <c r="T3519" i="1"/>
  <c r="V3526" i="1"/>
  <c r="T3527" i="1"/>
  <c r="V3534" i="1"/>
  <c r="T3535" i="1"/>
  <c r="V3542" i="1"/>
  <c r="T3543" i="1"/>
  <c r="V3550" i="1"/>
  <c r="T3551" i="1"/>
  <c r="T3580" i="1"/>
  <c r="T3614" i="1"/>
  <c r="V3481" i="1"/>
  <c r="V3489" i="1"/>
  <c r="V3497" i="1"/>
  <c r="V3505" i="1"/>
  <c r="V3513" i="1"/>
  <c r="V3521" i="1"/>
  <c r="V3529" i="1"/>
  <c r="V3537" i="1"/>
  <c r="V3545" i="1"/>
  <c r="V3553" i="1"/>
  <c r="T3558" i="1"/>
  <c r="V3575" i="1"/>
  <c r="T3583" i="1"/>
  <c r="V3585" i="1"/>
  <c r="T3590" i="1"/>
  <c r="V3609" i="1"/>
  <c r="S555" i="1" l="1"/>
  <c r="S740" i="1"/>
  <c r="S661" i="1"/>
  <c r="S638" i="1"/>
  <c r="S416" i="1"/>
  <c r="S776" i="1"/>
  <c r="S191" i="1"/>
  <c r="S222" i="1"/>
  <c r="S575" i="1"/>
  <c r="S412" i="1"/>
  <c r="S127" i="1"/>
  <c r="S233" i="1"/>
  <c r="S182" i="1"/>
  <c r="S66" i="1"/>
  <c r="S565" i="1"/>
  <c r="S282" i="1"/>
  <c r="S525" i="1"/>
  <c r="S438" i="1"/>
  <c r="S318" i="1"/>
  <c r="S444" i="1"/>
  <c r="T80" i="1"/>
  <c r="S80" i="1" s="1"/>
  <c r="S744" i="1"/>
  <c r="S306" i="1"/>
  <c r="S653" i="1"/>
  <c r="S404" i="1"/>
  <c r="S752" i="1"/>
  <c r="S576" i="1"/>
  <c r="S372" i="1"/>
  <c r="T57" i="1"/>
  <c r="S57" i="1" s="1"/>
  <c r="S517" i="1"/>
  <c r="S414" i="1"/>
  <c r="T41" i="1"/>
  <c r="S41" i="1" s="1"/>
  <c r="S97" i="1"/>
  <c r="S600" i="1"/>
  <c r="S549" i="1"/>
  <c r="S512" i="1"/>
  <c r="S134" i="1"/>
  <c r="S431" i="1"/>
  <c r="S751" i="1"/>
  <c r="S768" i="1"/>
  <c r="T33" i="1"/>
  <c r="S176" i="1"/>
  <c r="S378" i="1"/>
  <c r="S276" i="1"/>
  <c r="S778" i="1"/>
  <c r="S736" i="1"/>
  <c r="S53" i="1"/>
  <c r="S344" i="1"/>
  <c r="S568" i="1"/>
  <c r="S158" i="1"/>
  <c r="S774" i="1"/>
  <c r="S320" i="1"/>
  <c r="S728" i="1"/>
  <c r="S446" i="1"/>
  <c r="S206" i="1"/>
  <c r="S142" i="1"/>
  <c r="S284" i="1"/>
  <c r="S440" i="1"/>
  <c r="S348" i="1"/>
  <c r="S250" i="1"/>
  <c r="S278" i="1"/>
  <c r="S544" i="1"/>
  <c r="S27" i="1"/>
  <c r="S762" i="1"/>
  <c r="S238" i="1"/>
  <c r="S217" i="1"/>
  <c r="S258" i="1"/>
  <c r="S260" i="1"/>
  <c r="S385" i="1"/>
  <c r="S54" i="1"/>
  <c r="S601" i="1"/>
  <c r="S35" i="1"/>
  <c r="S704" i="1"/>
  <c r="S62" i="1"/>
  <c r="S368" i="1"/>
  <c r="S63" i="1"/>
  <c r="S741" i="1"/>
  <c r="S507" i="1"/>
  <c r="S324" i="1"/>
  <c r="S552" i="1"/>
  <c r="S197" i="1"/>
  <c r="S38" i="1"/>
  <c r="S16" i="1"/>
  <c r="S215" i="1"/>
  <c r="S195" i="1"/>
  <c r="S773" i="1"/>
  <c r="S611" i="1"/>
  <c r="S794" i="1"/>
  <c r="S779" i="1"/>
  <c r="S20" i="1"/>
  <c r="S585" i="1"/>
  <c r="S421" i="1"/>
  <c r="S87" i="1"/>
  <c r="S515" i="1"/>
  <c r="S8" i="1"/>
  <c r="S542" i="1"/>
  <c r="S696" i="1"/>
  <c r="S7" i="1"/>
  <c r="S518" i="1"/>
  <c r="S612" i="1"/>
  <c r="S153" i="1"/>
  <c r="S656" i="1"/>
  <c r="S15" i="1"/>
  <c r="S796" i="1"/>
  <c r="S72" i="1"/>
  <c r="S354" i="1"/>
  <c r="S569" i="1"/>
  <c r="S547" i="1"/>
  <c r="S417" i="1"/>
  <c r="S753" i="1"/>
  <c r="S14" i="1"/>
  <c r="S110" i="1"/>
  <c r="S294" i="1"/>
  <c r="S522" i="1"/>
  <c r="S39" i="1"/>
  <c r="S510" i="1"/>
  <c r="S733" i="1"/>
  <c r="S48" i="1"/>
  <c r="S155" i="1"/>
  <c r="S680" i="1"/>
  <c r="S771" i="1"/>
  <c r="S55" i="1"/>
  <c r="S44" i="1"/>
  <c r="S702" i="1"/>
  <c r="S693" i="1"/>
  <c r="S566" i="1"/>
  <c r="S432" i="1"/>
  <c r="S151" i="1"/>
  <c r="S681" i="1"/>
  <c r="S513" i="1"/>
  <c r="S478" i="1"/>
  <c r="S78" i="1"/>
  <c r="S12" i="1"/>
  <c r="S239" i="1"/>
  <c r="S3" i="1"/>
  <c r="S91" i="1"/>
  <c r="S766" i="1"/>
  <c r="S606" i="1"/>
  <c r="S18" i="1"/>
  <c r="S95" i="1"/>
  <c r="S82" i="1"/>
  <c r="S659" i="1"/>
  <c r="S257" i="1"/>
  <c r="S496" i="1"/>
  <c r="S439" i="1"/>
  <c r="S331" i="1"/>
  <c r="S269" i="1"/>
  <c r="S212" i="1"/>
  <c r="S137" i="1"/>
  <c r="S509" i="1"/>
  <c r="S445" i="1"/>
  <c r="S317" i="1"/>
  <c r="S231" i="1"/>
  <c r="S28" i="1"/>
  <c r="S219" i="1"/>
  <c r="S43" i="1"/>
  <c r="S450" i="1"/>
  <c r="S593" i="1"/>
  <c r="S747" i="1"/>
  <c r="S86" i="1"/>
  <c r="S52" i="1"/>
  <c r="S30" i="1"/>
  <c r="S70" i="1"/>
  <c r="S56" i="1"/>
  <c r="S336" i="1"/>
  <c r="S531" i="1"/>
  <c r="S640" i="1"/>
  <c r="S553" i="1"/>
  <c r="S558" i="1"/>
  <c r="S334" i="1"/>
  <c r="S383" i="1"/>
  <c r="S304" i="1"/>
  <c r="S173" i="1"/>
  <c r="S792" i="1"/>
  <c r="S353" i="1"/>
  <c r="S623" i="1"/>
  <c r="S90" i="1"/>
  <c r="S499" i="1"/>
  <c r="S128" i="1"/>
  <c r="S351" i="1"/>
  <c r="S302" i="1"/>
  <c r="S64" i="1"/>
  <c r="S435" i="1"/>
  <c r="S85" i="1"/>
  <c r="S420" i="1"/>
  <c r="S356" i="1"/>
  <c r="S688" i="1"/>
  <c r="S149" i="1"/>
  <c r="S398" i="1"/>
  <c r="S527" i="1"/>
  <c r="S721" i="1"/>
  <c r="S636" i="1"/>
  <c r="S296" i="1"/>
  <c r="S459" i="1"/>
  <c r="S366" i="1"/>
  <c r="S40" i="1"/>
  <c r="S609" i="1"/>
  <c r="S529" i="1"/>
  <c r="S76" i="1"/>
  <c r="S23" i="1"/>
  <c r="S511" i="1"/>
  <c r="S174" i="1"/>
  <c r="S537" i="1"/>
  <c r="S697" i="1"/>
  <c r="S587" i="1"/>
  <c r="S523" i="1"/>
  <c r="S579" i="1"/>
  <c r="S667" i="1"/>
  <c r="S415" i="1"/>
  <c r="S557" i="1"/>
  <c r="S386" i="1"/>
  <c r="S343" i="1"/>
  <c r="S458" i="1"/>
  <c r="S735" i="1"/>
  <c r="S535" i="1"/>
  <c r="S591" i="1"/>
  <c r="S204" i="1"/>
  <c r="S241" i="1"/>
  <c r="S429" i="1"/>
  <c r="S113" i="1"/>
  <c r="S514" i="1"/>
  <c r="S456" i="1"/>
  <c r="S249" i="1"/>
  <c r="S177" i="1"/>
  <c r="S19" i="1"/>
  <c r="S94" i="1"/>
  <c r="S643" i="1"/>
  <c r="S36" i="1"/>
  <c r="S109" i="1"/>
  <c r="S67" i="1"/>
  <c r="S592" i="1"/>
  <c r="S6" i="1"/>
  <c r="S726" i="1"/>
  <c r="S463" i="1"/>
  <c r="S666" i="1"/>
  <c r="S473" i="1"/>
  <c r="S4" i="1"/>
  <c r="S371" i="1"/>
  <c r="S775" i="1"/>
  <c r="S624" i="1"/>
  <c r="S551" i="1"/>
  <c r="S175" i="1"/>
  <c r="S691" i="1"/>
  <c r="S192" i="1"/>
  <c r="S93" i="1"/>
  <c r="S686" i="1"/>
  <c r="S293" i="1"/>
  <c r="S225" i="1"/>
  <c r="S201" i="1"/>
  <c r="S124" i="1"/>
  <c r="S17" i="1"/>
  <c r="S285" i="1"/>
  <c r="S301" i="1"/>
  <c r="S375" i="1"/>
  <c r="S315" i="1"/>
  <c r="S147" i="1"/>
  <c r="S492" i="1"/>
  <c r="S441" i="1"/>
  <c r="S641" i="1"/>
  <c r="S71" i="1"/>
  <c r="S111" i="1"/>
  <c r="S261" i="1"/>
  <c r="S290" i="1"/>
  <c r="S789" i="1"/>
  <c r="S783" i="1"/>
  <c r="S647" i="1"/>
  <c r="S466" i="1"/>
  <c r="S519" i="1"/>
  <c r="S133" i="1"/>
  <c r="S389" i="1"/>
  <c r="S684" i="1"/>
  <c r="S505" i="1"/>
  <c r="S218" i="1"/>
  <c r="S59" i="1"/>
  <c r="S409" i="1"/>
  <c r="S223" i="1"/>
  <c r="S156" i="1"/>
  <c r="S194" i="1"/>
  <c r="S500" i="1"/>
  <c r="S443" i="1"/>
  <c r="S675" i="1"/>
  <c r="S567" i="1"/>
  <c r="S746" i="1"/>
  <c r="S627" i="1"/>
  <c r="S560" i="1"/>
  <c r="S449" i="1"/>
  <c r="S247" i="1"/>
  <c r="S220" i="1"/>
  <c r="S203" i="1"/>
  <c r="S586" i="1"/>
  <c r="S633" i="1"/>
  <c r="S418" i="1"/>
  <c r="S307" i="1"/>
  <c r="S292" i="1"/>
  <c r="S673" i="1"/>
  <c r="S777" i="1"/>
  <c r="S24" i="1"/>
  <c r="S32" i="1"/>
  <c r="S616" i="1"/>
  <c r="S642" i="1"/>
  <c r="S213" i="1"/>
  <c r="S495" i="1"/>
  <c r="S603" i="1"/>
  <c r="S216" i="1"/>
  <c r="S180" i="1"/>
  <c r="S363" i="1"/>
  <c r="S275" i="1"/>
  <c r="S767" i="1"/>
  <c r="S754" i="1"/>
  <c r="S51" i="1"/>
  <c r="S706" i="1"/>
  <c r="S654" i="1"/>
  <c r="S253" i="1"/>
  <c r="S108" i="1"/>
  <c r="S68" i="1"/>
  <c r="S708" i="1"/>
  <c r="S637" i="1"/>
  <c r="S485" i="1"/>
  <c r="S504" i="1"/>
  <c r="S646" i="1"/>
  <c r="S98" i="1"/>
  <c r="S539" i="1"/>
  <c r="S677" i="1"/>
  <c r="S400" i="1"/>
  <c r="S321" i="1"/>
  <c r="S719" i="1"/>
  <c r="S471" i="1"/>
  <c r="S349" i="1"/>
  <c r="S486" i="1"/>
  <c r="S139" i="1"/>
  <c r="S337" i="1"/>
  <c r="S123" i="1"/>
  <c r="S725" i="1"/>
  <c r="S617" i="1"/>
  <c r="S545" i="1"/>
  <c r="S60" i="1"/>
  <c r="S5" i="1"/>
  <c r="S75" i="1"/>
  <c r="S453" i="1"/>
  <c r="S491" i="1"/>
  <c r="S599" i="1"/>
  <c r="S430" i="1"/>
  <c r="S388" i="1"/>
  <c r="S140" i="1"/>
  <c r="S345" i="1"/>
  <c r="S540" i="1"/>
  <c r="S470" i="1"/>
  <c r="S143" i="1"/>
  <c r="S563" i="1"/>
  <c r="S683" i="1"/>
  <c r="S47" i="1"/>
  <c r="S577" i="1"/>
  <c r="S498" i="1"/>
  <c r="S325" i="1"/>
  <c r="S289" i="1"/>
  <c r="S598" i="1"/>
  <c r="S214" i="1"/>
  <c r="S150" i="1"/>
  <c r="S477" i="1"/>
  <c r="S502" i="1"/>
  <c r="S481" i="1"/>
  <c r="S319" i="1"/>
  <c r="S131" i="1"/>
  <c r="S528" i="1"/>
  <c r="S464" i="1"/>
  <c r="S550" i="1"/>
  <c r="S490" i="1"/>
  <c r="S283" i="1"/>
  <c r="S468" i="1"/>
  <c r="S189" i="1"/>
  <c r="S236" i="1"/>
  <c r="S596" i="1"/>
  <c r="S484" i="1"/>
  <c r="S427" i="1"/>
  <c r="S712" i="1"/>
  <c r="S780" i="1"/>
  <c r="S262" i="1"/>
  <c r="S21" i="1"/>
  <c r="S46" i="1"/>
  <c r="S224" i="1"/>
  <c r="S534" i="1"/>
  <c r="S781" i="1"/>
  <c r="S357" i="1"/>
  <c r="S273" i="1"/>
  <c r="S580" i="1"/>
  <c r="S369" i="1"/>
  <c r="S699" i="1"/>
  <c r="S763" i="1"/>
  <c r="S665" i="1"/>
  <c r="S33" i="1"/>
  <c r="S574" i="1"/>
  <c r="S447" i="1"/>
  <c r="S571" i="1"/>
  <c r="S339" i="1"/>
  <c r="S322" i="1"/>
  <c r="S130" i="1"/>
  <c r="S267" i="1"/>
  <c r="S425" i="1"/>
  <c r="S159" i="1"/>
  <c r="S657" i="1"/>
  <c r="S521" i="1"/>
  <c r="S83" i="1"/>
  <c r="S556" i="1"/>
  <c r="S160" i="1"/>
  <c r="S227" i="1"/>
  <c r="S205" i="1"/>
  <c r="S119" i="1"/>
  <c r="S121" i="1"/>
  <c r="S305" i="1"/>
  <c r="S31" i="1"/>
  <c r="S493" i="1"/>
  <c r="S604" i="1"/>
  <c r="S583" i="1"/>
  <c r="S479" i="1"/>
  <c r="S209" i="1"/>
  <c r="S323" i="1"/>
  <c r="S395" i="1"/>
  <c r="S221" i="1"/>
  <c r="S462" i="1"/>
  <c r="S377" i="1"/>
  <c r="S244" i="1"/>
  <c r="S103" i="1"/>
  <c r="S437" i="1"/>
  <c r="S106" i="1"/>
  <c r="S167" i="1"/>
  <c r="V759" i="1"/>
  <c r="T759" i="1"/>
  <c r="V392" i="1"/>
  <c r="T392" i="1"/>
  <c r="S397" i="1"/>
  <c r="S279" i="1"/>
  <c r="S186" i="1"/>
  <c r="S497" i="1"/>
  <c r="S291" i="1"/>
  <c r="S381" i="1"/>
  <c r="S196" i="1"/>
  <c r="S494" i="1"/>
  <c r="S347" i="1"/>
  <c r="V614" i="1"/>
  <c r="T614" i="1"/>
  <c r="V390" i="1"/>
  <c r="T390" i="1"/>
  <c r="S737" i="1"/>
  <c r="T772" i="1"/>
  <c r="S772" i="1" s="1"/>
  <c r="V610" i="1"/>
  <c r="T610" i="1"/>
  <c r="T554" i="1"/>
  <c r="V554" i="1"/>
  <c r="V266" i="1"/>
  <c r="T266" i="1"/>
  <c r="V102" i="1"/>
  <c r="T102" i="1"/>
  <c r="S626" i="1"/>
  <c r="T208" i="1"/>
  <c r="V208" i="1"/>
  <c r="V146" i="1"/>
  <c r="T146" i="1"/>
  <c r="S739" i="1"/>
  <c r="T88" i="1"/>
  <c r="S88" i="1" s="1"/>
  <c r="T25" i="1"/>
  <c r="S25" i="1" s="1"/>
  <c r="S164" i="1"/>
  <c r="S188" i="1"/>
  <c r="S532" i="1"/>
  <c r="S690" i="1"/>
  <c r="V328" i="1"/>
  <c r="T328" i="1"/>
  <c r="S387" i="1"/>
  <c r="S405" i="1"/>
  <c r="S185" i="1"/>
  <c r="S277" i="1"/>
  <c r="S99" i="1"/>
  <c r="S433" i="1"/>
  <c r="S299" i="1"/>
  <c r="S207" i="1"/>
  <c r="S117" i="1"/>
  <c r="S451" i="1"/>
  <c r="V166" i="1"/>
  <c r="T166" i="1"/>
  <c r="V210" i="1"/>
  <c r="T210" i="1"/>
  <c r="V270" i="1"/>
  <c r="T270" i="1"/>
  <c r="V678" i="1"/>
  <c r="T678" i="1"/>
  <c r="S678" i="1" s="1"/>
  <c r="T144" i="1"/>
  <c r="V144" i="1"/>
  <c r="T13" i="1"/>
  <c r="S13" i="1" s="1"/>
  <c r="V424" i="1"/>
  <c r="T424" i="1"/>
  <c r="V326" i="1"/>
  <c r="T326" i="1"/>
  <c r="S326" i="1" s="1"/>
  <c r="S183" i="1"/>
  <c r="S373" i="1"/>
  <c r="V268" i="1"/>
  <c r="T268" i="1"/>
  <c r="T104" i="1"/>
  <c r="V104" i="1"/>
  <c r="V287" i="1"/>
  <c r="T287" i="1"/>
  <c r="T96" i="1"/>
  <c r="S96" i="1" s="1"/>
  <c r="V742" i="1"/>
  <c r="T742" i="1"/>
  <c r="S742" i="1" s="1"/>
  <c r="S685" i="1"/>
  <c r="S538" i="1"/>
  <c r="V428" i="1"/>
  <c r="T428" i="1"/>
  <c r="T168" i="1"/>
  <c r="V168" i="1"/>
  <c r="S546" i="1"/>
  <c r="S578" i="1"/>
  <c r="V674" i="1"/>
  <c r="T674" i="1"/>
  <c r="V570" i="1"/>
  <c r="T570" i="1"/>
  <c r="S692" i="1"/>
  <c r="T73" i="1"/>
  <c r="S73" i="1" s="1"/>
  <c r="S476" i="1"/>
  <c r="S755" i="1"/>
  <c r="S154" i="1"/>
  <c r="S668" i="1"/>
  <c r="S100" i="1"/>
  <c r="S710" i="1"/>
  <c r="S701" i="1"/>
  <c r="V422" i="1"/>
  <c r="T422" i="1"/>
  <c r="S487" i="1"/>
  <c r="S413" i="1"/>
  <c r="S172" i="1"/>
  <c r="S132" i="1"/>
  <c r="S508" i="1"/>
  <c r="S460" i="1"/>
  <c r="S333" i="1"/>
  <c r="S259" i="1"/>
  <c r="S138" i="1"/>
  <c r="S393" i="1"/>
  <c r="S202" i="1"/>
  <c r="S401" i="1"/>
  <c r="S193" i="1"/>
  <c r="S163" i="1"/>
  <c r="S524" i="1"/>
  <c r="S465" i="1"/>
  <c r="S251" i="1"/>
  <c r="V298" i="1"/>
  <c r="T298" i="1"/>
  <c r="V426" i="1"/>
  <c r="T426" i="1"/>
  <c r="V396" i="1"/>
  <c r="T396" i="1"/>
  <c r="V126" i="1"/>
  <c r="T126" i="1"/>
  <c r="S489" i="1"/>
  <c r="S114" i="1"/>
  <c r="S734" i="1"/>
  <c r="T65" i="1"/>
  <c r="S65" i="1" s="1"/>
  <c r="S226" i="1"/>
  <c r="S730" i="1"/>
  <c r="S178" i="1"/>
  <c r="V506" i="1"/>
  <c r="T506" i="1"/>
  <c r="V360" i="1"/>
  <c r="T360" i="1"/>
  <c r="S411" i="1"/>
  <c r="V330" i="1"/>
  <c r="T330" i="1"/>
  <c r="V190" i="1"/>
  <c r="T190" i="1"/>
  <c r="V784" i="1"/>
  <c r="T784" i="1"/>
  <c r="V602" i="1"/>
  <c r="T602" i="1"/>
  <c r="T664" i="1"/>
  <c r="S664" i="1" s="1"/>
  <c r="V594" i="1"/>
  <c r="T594" i="1"/>
  <c r="T724" i="1"/>
  <c r="S724" i="1" s="1"/>
  <c r="T584" i="1"/>
  <c r="V584" i="1"/>
  <c r="V394" i="1"/>
  <c r="T394" i="1"/>
  <c r="V364" i="1"/>
  <c r="T364" i="1"/>
  <c r="V255" i="1"/>
  <c r="T255" i="1"/>
  <c r="T630" i="1"/>
  <c r="S630" i="1" s="1"/>
  <c r="V630" i="1"/>
  <c r="V530" i="1"/>
  <c r="T530" i="1"/>
  <c r="V272" i="1"/>
  <c r="T272" i="1"/>
  <c r="V562" i="1"/>
  <c r="T562" i="1"/>
  <c r="V358" i="1"/>
  <c r="T358" i="1"/>
  <c r="S475" i="1"/>
  <c r="S329" i="1"/>
  <c r="S548" i="1"/>
  <c r="S341" i="1"/>
  <c r="S245" i="1"/>
  <c r="S129" i="1"/>
  <c r="S181" i="1"/>
  <c r="V750" i="1"/>
  <c r="T750" i="1"/>
  <c r="V720" i="1"/>
  <c r="T720" i="1"/>
  <c r="S720" i="1" s="1"/>
  <c r="V300" i="1"/>
  <c r="T300" i="1"/>
  <c r="V650" i="1"/>
  <c r="T650" i="1"/>
  <c r="T788" i="1"/>
  <c r="S788" i="1" s="1"/>
  <c r="V362" i="1"/>
  <c r="T362" i="1"/>
  <c r="V332" i="1"/>
  <c r="T332" i="1"/>
  <c r="T232" i="1"/>
  <c r="V232" i="1"/>
  <c r="V230" i="1"/>
  <c r="T230" i="1"/>
  <c r="S457" i="1"/>
  <c r="S628" i="1"/>
  <c r="S652" i="1"/>
  <c r="S242" i="1"/>
  <c r="S228" i="1"/>
  <c r="T49" i="1"/>
  <c r="S49" i="1" s="1"/>
  <c r="S162" i="1"/>
  <c r="V454" i="1"/>
  <c r="T454" i="1"/>
  <c r="S541" i="1"/>
  <c r="S161" i="1"/>
  <c r="S125" i="1"/>
  <c r="S419" i="1"/>
  <c r="S187" i="1"/>
  <c r="S148" i="1"/>
  <c r="S361" i="1"/>
  <c r="S365" i="1"/>
  <c r="S714" i="1"/>
  <c r="S480" i="1"/>
  <c r="S379" i="1"/>
  <c r="S313" i="1"/>
  <c r="S122" i="1"/>
  <c r="S234" i="1"/>
  <c r="S281" i="1"/>
  <c r="S516" i="1"/>
  <c r="S407" i="1"/>
  <c r="S309" i="1"/>
  <c r="S572" i="1"/>
  <c r="S488" i="1"/>
  <c r="S650" i="1" l="1"/>
  <c r="S506" i="1"/>
  <c r="S268" i="1"/>
  <c r="S362" i="1"/>
  <c r="S530" i="1"/>
  <c r="S394" i="1"/>
  <c r="S602" i="1"/>
  <c r="S332" i="1"/>
  <c r="S272" i="1"/>
  <c r="S364" i="1"/>
  <c r="S330" i="1"/>
  <c r="S396" i="1"/>
  <c r="S102" i="1"/>
  <c r="S230" i="1"/>
  <c r="S358" i="1"/>
  <c r="S784" i="1"/>
  <c r="S298" i="1"/>
  <c r="S674" i="1"/>
  <c r="S210" i="1"/>
  <c r="S614" i="1"/>
  <c r="S392" i="1"/>
  <c r="S104" i="1"/>
  <c r="S562" i="1"/>
  <c r="S255" i="1"/>
  <c r="S190" i="1"/>
  <c r="S126" i="1"/>
  <c r="S166" i="1"/>
  <c r="S610" i="1"/>
  <c r="S287" i="1"/>
  <c r="S759" i="1"/>
  <c r="S554" i="1"/>
  <c r="S454" i="1"/>
  <c r="S750" i="1"/>
  <c r="S360" i="1"/>
  <c r="S424" i="1"/>
  <c r="S146" i="1"/>
  <c r="S208" i="1"/>
  <c r="S584" i="1"/>
  <c r="S232" i="1"/>
  <c r="S300" i="1"/>
  <c r="S594" i="1"/>
  <c r="S422" i="1"/>
  <c r="S144" i="1"/>
  <c r="S168" i="1"/>
  <c r="S426" i="1"/>
  <c r="S570" i="1"/>
  <c r="S428" i="1"/>
  <c r="S270" i="1"/>
  <c r="S328" i="1"/>
  <c r="S266" i="1"/>
  <c r="S390" i="1"/>
</calcChain>
</file>

<file path=xl/sharedStrings.xml><?xml version="1.0" encoding="utf-8"?>
<sst xmlns="http://schemas.openxmlformats.org/spreadsheetml/2006/main" count="18540" uniqueCount="3902">
  <si>
    <t>ت</t>
  </si>
  <si>
    <t>الرقم الوظيفي</t>
  </si>
  <si>
    <t>الاسم الكامل</t>
  </si>
  <si>
    <t>العنوان الوظيفي</t>
  </si>
  <si>
    <t>التحصيل الدراسي</t>
  </si>
  <si>
    <t>الدرجة</t>
  </si>
  <si>
    <t>المرحلة</t>
  </si>
  <si>
    <t>الراتب القديم</t>
  </si>
  <si>
    <t>المرحلة الجديدة</t>
  </si>
  <si>
    <t>الراتب الجديد</t>
  </si>
  <si>
    <t xml:space="preserve">تاريخ الاستحقاق القديم </t>
  </si>
  <si>
    <t>تاريخ الاستحقاق القادم</t>
  </si>
  <si>
    <t>تاريخ الاستحقاق</t>
  </si>
  <si>
    <t>تنبيه العلاوة</t>
  </si>
  <si>
    <t>كتب الشكر</t>
  </si>
  <si>
    <t>عدد كتب الشكر</t>
  </si>
  <si>
    <t>رقم وتاريخ الكتب</t>
  </si>
  <si>
    <t>خدمة المدورة</t>
  </si>
  <si>
    <t>اجازة بدون راتب / غيابات</t>
  </si>
  <si>
    <t>لفت نظر / امومة</t>
  </si>
  <si>
    <t>انذار</t>
  </si>
  <si>
    <t>توبيخ</t>
  </si>
  <si>
    <t>رقم وتاريخ العقوبات</t>
  </si>
  <si>
    <t>الملاحظات</t>
  </si>
  <si>
    <t>نوع الملاك</t>
  </si>
  <si>
    <t>الجنس</t>
  </si>
  <si>
    <t>password_hash</t>
  </si>
  <si>
    <t>must_change_password</t>
  </si>
  <si>
    <t>first_login</t>
  </si>
  <si>
    <t>100544268</t>
  </si>
  <si>
    <t>ابراهيم نذير ابراهيم ابراهيم</t>
  </si>
  <si>
    <t>رئيس مهندسين اقدم اول</t>
  </si>
  <si>
    <t xml:space="preserve">بكالوريوس هندسة </t>
  </si>
  <si>
    <t>تم الترقية 20205</t>
  </si>
  <si>
    <t>ملاك قديم</t>
  </si>
  <si>
    <t>ذكر</t>
  </si>
  <si>
    <t>scrypt:32768:8:1$wlNylYwVBYjqMhbQ$94a447fee912c76e7e0755e58ff154e3b49eb0e73f7c4963e275ed4881e884fbb916e0dd9dd3ddebfab1220c5c030bf6433245f4553e790ddb4cd86c02a9d0b4</t>
  </si>
  <si>
    <t>100271340</t>
  </si>
  <si>
    <t>انتصار عباس خضير عباس العزاوي</t>
  </si>
  <si>
    <t>مدير تدقيق اقدم اول</t>
  </si>
  <si>
    <t>بكالوريوس علوم مالية ومصرفية</t>
  </si>
  <si>
    <t>انثى</t>
  </si>
  <si>
    <t>scrypt:32768:8:1$FhOf25cqgVpFNjiP$3592b4bc6a802702d8823d603a3add2852966dc0f3f6c02cfcf260227c3e03aaa0a1b2357f7a1114523d57ef4d53dc57eacb44bc2e2ff57be3eb4f2870ecb772</t>
  </si>
  <si>
    <t>100540860</t>
  </si>
  <si>
    <t>خالد كاظم عبدالكريم</t>
  </si>
  <si>
    <t>بكالوريوس هندسة ميكانيك</t>
  </si>
  <si>
    <t>مدير موقع عبدالعباس</t>
  </si>
  <si>
    <t>scrypt:32768:8:1$tvf2b9JhJJWpaTPJ$fe0709855f8e3afb91318f170481535fa481e8da73a867fbdf7b49710a5e3b64634f5ce9469138e0a008e33442886f31027818f51c58567d429539f9aee59107</t>
  </si>
  <si>
    <t>100269613</t>
  </si>
  <si>
    <t>زياد حسان بديع محمود النائب</t>
  </si>
  <si>
    <t>بكالوريوس  هندسة مكائن ومعدات</t>
  </si>
  <si>
    <t>52711في 6/10/2025</t>
  </si>
  <si>
    <t>scrypt:32768:8:1$IXveM0nQABCtgWff$a9ea3c6058decfcb7cff9be43029c398880a6d6a8fb0fa468ba83b4e18a5f406bc261534efc9c859a5ee6eb3b1c66432a6c7f9189d3101fcff2db690f81627f4</t>
  </si>
  <si>
    <t>100273656</t>
  </si>
  <si>
    <t>عدنان سلمان داود كريم البالوي</t>
  </si>
  <si>
    <t>رئيس مهندسين أقدم اول</t>
  </si>
  <si>
    <t>بكالوريوس  هندسة الكترونيك</t>
  </si>
  <si>
    <t>52711في 6/10/2025
60534في 4/11/2025</t>
  </si>
  <si>
    <t>scrypt:32768:8:1$oGhUu9Yf3ruBWv7K$02d9783f5b54ae0d154f17b8b905bf420942d4296ebe7f0af4d9de1f6f4265af88b236019de4c219570096cdd3b32c725bd25e9e0935a78adb51d3929096a8e3</t>
  </si>
  <si>
    <t>100270631</t>
  </si>
  <si>
    <t>عصام محسن محمود صالح الموسوي</t>
  </si>
  <si>
    <t>رئيس مهندسين تقني اقدم اول</t>
  </si>
  <si>
    <t>بكالوريوس  هندسة تقنيات الحاسبات</t>
  </si>
  <si>
    <t>scrypt:32768:8:1$1ywG5oqer2oBBgVd$1ff461f4c0b73d14908ec71e1c6c4e12a270dd258d7b01f1e4a6cb9cf328619f7c6b99f9d1997398fbac5709671705d1814ea3d385f7b6c46a4e3e1319009c59</t>
  </si>
  <si>
    <t>100270305</t>
  </si>
  <si>
    <t xml:space="preserve">فاضل علك خضير </t>
  </si>
  <si>
    <t>بكالوريوس هندسة تقنيات الكهرباء</t>
  </si>
  <si>
    <t>scrypt:32768:8:1$vkoZZdbxUvDA4C9z$d4fc95faf7a57f1d69a91acfb991777ef7dc88d3aa9860c3fe8e431e1893da000f17c7e55301858417989ac996a617e74ceb43dfc32a32d9947d37c599782937</t>
  </si>
  <si>
    <t>100269600</t>
  </si>
  <si>
    <t>ياسر اكرم داود سلمان القيسي</t>
  </si>
  <si>
    <t>بكالوريوس  هندسة ميكانيك</t>
  </si>
  <si>
    <t>52711في 6/10/2025
60534في 4/11/2025
64852في 25/11/2025</t>
  </si>
  <si>
    <t>scrypt:32768:8:1$x5EhMFw04n5I8ebW$5acad95d0b71168d56b484052c70bd93f9c6c488f591e6ec05909f78abae8e10d488e02c4693039d67e0c4214d5d90094bc9c7b9fc280d7838e6ea07acb5a2d4</t>
  </si>
  <si>
    <t>100269163</t>
  </si>
  <si>
    <t>ياسر صبحي محمد عباس الزنكناوي</t>
  </si>
  <si>
    <t>52711في 6/10/2025
60534في 4/11/2025
65653في 26/11/2025</t>
  </si>
  <si>
    <t>تم الترقية 2025</t>
  </si>
  <si>
    <t>scrypt:32768:8:1$9vG6gek3ZchzQTC0$46b9ad2863fb550e1648e4a5ec220a653491736ba7d9487e326142f3842e5ccb62072d8fe29063896fc97c308c1b9c12943e2e1cd84f220f8e2f2f52984e3e31</t>
  </si>
  <si>
    <t>100270376</t>
  </si>
  <si>
    <t>بلاسم حسين علي محمد المشهداني</t>
  </si>
  <si>
    <t>مدير فني اقدم</t>
  </si>
  <si>
    <t>اعدادية تشغيل وحدات</t>
  </si>
  <si>
    <t>17929 في 11/3/2024
14442في 13/3/2025
18526في 14/4/2025</t>
  </si>
  <si>
    <t>متوقف</t>
  </si>
  <si>
    <t>scrypt:32768:8:1$Mo2fAT5oJX4DXcxd$387727c266721dd6fb2c1c080ed2ee57cf245f53307b946d26d6254c66185385062b3229f19d50730d775bc0703d183c34f2a97f02b44e8bb2cf344979d8b1ce</t>
  </si>
  <si>
    <t>100264212</t>
  </si>
  <si>
    <t>خالد ابراهيم علي ابراهيم  العكيدي</t>
  </si>
  <si>
    <t>رئيس مهندسين اقدم</t>
  </si>
  <si>
    <t>بكالوريوس هندسة كيمياء</t>
  </si>
  <si>
    <t>scrypt:32768:8:1$0rDjsGATnwHhwI3t$102073e0251385417162fe56dbebecf9123881112316aafd872a0f1985b1e0b1ee6fd3c846985e8a2cb9163ec716cec2f44eb80c391a20426b546e688739b15e</t>
  </si>
  <si>
    <t>100270628</t>
  </si>
  <si>
    <t>سجى محمدعلي مهدي شلال الشرفي</t>
  </si>
  <si>
    <t>مدير حسابات اقدم</t>
  </si>
  <si>
    <t>دبلوم محاسبة</t>
  </si>
  <si>
    <t>47692في 16/9/2025
48879في 21/9/2025</t>
  </si>
  <si>
    <t>scrypt:32768:8:1$cG0aNNQzR04pcGJs$80ea3244b81c973670165c96f82b3858668371f8d37ed61ead0eac408b783702cc084305c86b67cbfa011639d4c2e2dce5f0f68b70ada824a03248cde7ea7341</t>
  </si>
  <si>
    <t>100269783</t>
  </si>
  <si>
    <t>محمد محي حيدر زين العابدين البياتي</t>
  </si>
  <si>
    <t>دبلوم كهرباء</t>
  </si>
  <si>
    <t>scrypt:32768:8:1$N6haQ9ksbGovQWpE$d94df79625457f5de99ca58be341b66854ea13acda5a6613c6e0b1b905307b94caa307a37cc44d4302f81ebd8d3090f7e7deca0f9d0cf279a9b9ce21c10139a9</t>
  </si>
  <si>
    <t>106313589</t>
  </si>
  <si>
    <t>منير جبار مرداو فضالة</t>
  </si>
  <si>
    <t>مدير تدقيق اقدم</t>
  </si>
  <si>
    <t>scrypt:32768:8:1$kaLiSRS4B885jMLq$1e62441076555cdba2cda94fe9ef36cec6f374804a648a2425c9d4d8be4fe8496ed07ca866d1f98974c2bb7478ab8b98861ea72bc9db20c2dc7535ba854c9cd1</t>
  </si>
  <si>
    <t>100268595</t>
  </si>
  <si>
    <t>ناطق حمد مشتت حريب الدراجي</t>
  </si>
  <si>
    <t xml:space="preserve"> مدير فني اقدم</t>
  </si>
  <si>
    <t>تم الترقية</t>
  </si>
  <si>
    <t>scrypt:32768:8:1$jeiqxKVM3QBHWXxZ$87ee7f17b1cbce818efa593eca785cfb5f3feda8af00f73a92c9b8fea14852cb319427a916ad72ca3358e2e86c0e2565c91bb1a646176581446d544804a87946</t>
  </si>
  <si>
    <t>100270699</t>
  </si>
  <si>
    <t>وسن صباح عباس محمد الشجيري</t>
  </si>
  <si>
    <t xml:space="preserve"> رئيس مهندسين اقدم</t>
  </si>
  <si>
    <t>بكالوريوس  هندسة كهرباء</t>
  </si>
  <si>
    <t>scrypt:32768:8:1$jgWU5bYvl2pfypjz$f551d2d30cde0aaa504d2aab3a18d62d91213746acb13b5fc603c045ffa7e58d2dab0b8ac1b312e752a0d63158ab47bbd339eac3844dbf9d42afc411efb6f358</t>
  </si>
  <si>
    <t>100269022</t>
  </si>
  <si>
    <t>ابراهيم جاسم محسن جعفر الجمالي</t>
  </si>
  <si>
    <t>مدير فني</t>
  </si>
  <si>
    <t>اعدادية خطوط وقابلوات</t>
  </si>
  <si>
    <t>scrypt:32768:8:1$E8bouBvuMTo7cMQ6$91a63a8c38a868943046dd27bfef0becf36b0e01a8e57d74115db3e6b125d4f0407a8de846195aa73ec18fb980d7a4d7877852728e35db1a9eeec3ba681b3ee6</t>
  </si>
  <si>
    <t>100264832</t>
  </si>
  <si>
    <t>اجلال هوبي جبار ياسين العزاوي</t>
  </si>
  <si>
    <t>مدير حسابات</t>
  </si>
  <si>
    <t>بكالوريوس محاسبة</t>
  </si>
  <si>
    <t xml:space="preserve">
</t>
  </si>
  <si>
    <t>scrypt:32768:8:1$vRrvJkD5aJfEeiPj$f8e7bb81982b0aeb0e8591855b967740f195c3a1d8edfdd143d5ecdd256b46f45023be3fd535d336af423bc1091570b26d582c6ab08b99351501b553dae1e277</t>
  </si>
  <si>
    <t>100269725</t>
  </si>
  <si>
    <t>احمد قاسم محمد محمود القيسي</t>
  </si>
  <si>
    <t>رئيس مهندسين</t>
  </si>
  <si>
    <t>بكالوريوس هندسة كهرباء</t>
  </si>
  <si>
    <t>51990في 1/10/2025
57495في 23/10/2025
60534في 4/11/2025</t>
  </si>
  <si>
    <t>scrypt:32768:8:1$4lQ1zAi7deCxUiNz$4b65f168f91d25697ce58b56d5e664d7db3e829fe1d2217e10235fd266ce03a82971b6e8691cfc953accdb48e8a820292719d9762dae82c00b7dbf9ce45b498d</t>
  </si>
  <si>
    <t>100269684</t>
  </si>
  <si>
    <t>احمد محمود احمد حمادي الدليمي</t>
  </si>
  <si>
    <t>اعدادية كهرباء</t>
  </si>
  <si>
    <t>scrypt:32768:8:1$OlWMXUSoUJW9lJmd$2de99bb45f9ee02e8c80e3c6bf1777153e6a7d4fb14694c06d4cd0bdd28fadc378ebd4db5b59abbafce67a7770efe95c63bf1c0187069a42400d72aca60560ae</t>
  </si>
  <si>
    <t>148862164</t>
  </si>
  <si>
    <t>اسراء علي حسين ظاهر الجبوري</t>
  </si>
  <si>
    <t>scrypt:32768:8:1$JbUTqYMxy4aAHj5i$8e1057982ca928d05a31dcf1876a29e536a1fb3429c22388bbac4fcffd14c9adaf0beea375a690c33607d9663574d457b234d8886e1fac31e2c4035f28975722</t>
  </si>
  <si>
    <t>100269712</t>
  </si>
  <si>
    <t>اميمة محسن عبد نصار الجنابي</t>
  </si>
  <si>
    <t>scrypt:32768:8:1$ERaaG3priCEV7yeY$42d51d60da970e153d9811d2bbf418d6dcc6fc53538c90eca31f4b4fbcc2719d8b8a8a3735a6862d4bf6ae84f76a1ccdb0d9c82238899696141e19228313dcd3</t>
  </si>
  <si>
    <t>148927520</t>
  </si>
  <si>
    <t>اوراد عماد صبري جبار</t>
  </si>
  <si>
    <t>تم الترقية2025</t>
  </si>
  <si>
    <t>scrypt:32768:8:1$7XSWpRyGCuT90T62$60725f030f4a402d649594e52e817b890bd82b60fd491a350181ca09a03e3afcc48f1e8e3d52a90ec9cf363d37bedc939043c2e14fcec28f1496b58e6a61fd91</t>
  </si>
  <si>
    <t>148824726</t>
  </si>
  <si>
    <t>اوس محسن عبد نصار الجنابي</t>
  </si>
  <si>
    <t>ماجستير عبوم هندسة مواد</t>
  </si>
  <si>
    <t>scrypt:32768:8:1$sscTeaWyu4qtgxxe$a461e630e77c781bc0151a1af4719316506cce602d7b90dc935d1336b1757f66e023f6ea1bb26eb2f8e4caac29a8b571c8e542fc90e0d5324d2ffbf2b0515051</t>
  </si>
  <si>
    <t>100268508</t>
  </si>
  <si>
    <t>ثائر حسن عيدان غيلان الربيعي</t>
  </si>
  <si>
    <t>اعدادية سيارات</t>
  </si>
  <si>
    <t>scrypt:32768:8:1$DEGWBVGQF9ys0VLr$4c0673ad384e8c2924b104a17f187485b12f5e04c311b371cd2617333e2e30eb1f9d71a3e6af7525c5c157fa42b03f585d52e27d8a4daeaea7abb42fee780003</t>
  </si>
  <si>
    <t>148824979</t>
  </si>
  <si>
    <t>حيدر عبدالحسين كريم بريسم</t>
  </si>
  <si>
    <t>مشاور قانوني اقدم</t>
  </si>
  <si>
    <t>ماجستير  قانون خاص</t>
  </si>
  <si>
    <t xml:space="preserve">
61879في 10/11/2025</t>
  </si>
  <si>
    <t>scrypt:32768:8:1$xHAf0QMp2IJp83G7$6c7de435595be7ee2cb9ab2a678c3d307cb83b9fdeaf34c9cb4c507f859e7a2e906a1febe795191be5e1cf51487915a9ec24207007558419ca04b85b9e186972</t>
  </si>
  <si>
    <t>100249644</t>
  </si>
  <si>
    <t>خالد حسن لازم عيسى الفريجي</t>
  </si>
  <si>
    <t>ماجستير  قانون</t>
  </si>
  <si>
    <t>scrypt:32768:8:1$gPt5CdM0cYHrLJpB$0e173f4cc2b1c871e268b7c63e53d26bc5802e45df4eecf82aff643fc94a1906103f714522c23a0d396a2fab852f5f2ceebd1bf6d5753a304e2d9c97c923937d</t>
  </si>
  <si>
    <t>100268537</t>
  </si>
  <si>
    <t>خالد سالم حمدي حسن الحيالي</t>
  </si>
  <si>
    <t>اعدادية صناعة تشغيل وحدات</t>
  </si>
  <si>
    <t>scrypt:32768:8:1$9XKMm6UuKSTJXDLw$fd64c58d143006811dfb2a46195032152c967f0e6386f867b5cc9df60670c67a9a0ce756b7a32fa70c550b557fc395900050044cc8f2e122ec0eb7e095e1be56</t>
  </si>
  <si>
    <t>100270701</t>
  </si>
  <si>
    <t>دينا طارق سعيد شريف الصواف</t>
  </si>
  <si>
    <t>بكالوريوس علوم في الهندسة الميكانيكية</t>
  </si>
  <si>
    <t>scrypt:32768:8:1$1VmH70aNiRFx9B9I$311da3ab6c7e889899881d0f105cbcec6312096408f217ff2782407d8e134dc3c89b9fab723988109140497e0ec413d3a0e01490d2a1bc8b08feaa6a1c7fdc8e</t>
  </si>
  <si>
    <t>100270871</t>
  </si>
  <si>
    <t>رعد مديح جميل محمد النعيمي</t>
  </si>
  <si>
    <t>scrypt:32768:8:1$DjP9T3c2Sl3iTPoN$7d4f42dc7cfd2f2d925ec5f3a4b3a74caaaa9c6061069ecceca982d5b6d8fadc096ec7eab8144503bafadd231f39783264fcc5a14c1113a68d2be535ddb69103</t>
  </si>
  <si>
    <t>100256628</t>
  </si>
  <si>
    <t>زهراء خالد عثمان ناجي</t>
  </si>
  <si>
    <t xml:space="preserve"> مدير</t>
  </si>
  <si>
    <t>بكالوريوس اعلام</t>
  </si>
  <si>
    <t>scrypt:32768:8:1$jhtzC9R3kppjxU0f$9a90b6baccd20e2d071dc7bf14088d8301cb01b6a0bcc5f05a16250a1a74f8da2c322fbe4bd5e550f87a5aff9fb07746bdbc288e7831de1437861c0af19f5ea9</t>
  </si>
  <si>
    <t>100269303</t>
  </si>
  <si>
    <t>سيف باسم محمد احمد الطائي</t>
  </si>
  <si>
    <t>scrypt:32768:8:1$8renDmkkGgfFmbP1$53bfd946b21f935216c1593d9ff18ba714a9b876ee1444c9e03e87d3497f549aece03293e0ec0d8458efdd16ff22d9c83d74d43e61a7cd3380329f596acfbc1a</t>
  </si>
  <si>
    <t>100268540</t>
  </si>
  <si>
    <t>طلال كامل عبدالله حسين العزاوي</t>
  </si>
  <si>
    <t>اعدادية ميكانيك</t>
  </si>
  <si>
    <t>53813في 8/10/2025</t>
  </si>
  <si>
    <t>scrypt:32768:8:1$q1y3q3EJ9MXGPaec$bdae9525b9f87a1c3c0fa5d3c46560775282e94bd8b511706cf35ba1e843a65fa98c37b991b63cfc321b2f137f8f31f46be7e5733c4da0813b15694341adeb23</t>
  </si>
  <si>
    <t>100269811</t>
  </si>
  <si>
    <t>عبدالرحيم حافظ نعيم عذاري الميالي</t>
  </si>
  <si>
    <t>scrypt:32768:8:1$Bsm4wsBlQ8VwAzJ4$15a4d42efdf960ca2875a7e58bfafe30c3cc5a5732e8799657adf7082ccc4c787b46a87bae87692993e97620b13e54b51b443eae498bbe7ae138988e799cf432</t>
  </si>
  <si>
    <t>148842645</t>
  </si>
  <si>
    <t>عبداللطيف حسين علي عباس</t>
  </si>
  <si>
    <t>scrypt:32768:8:1$o9G7vJEFHhdBk858$f0b819b34c6d0d22deff067b99ff516f116b64e627236ee8d71c86e977255ec4d1ef3ebd3d1e3b14ad71c309042e62199b7b7a7db7078c83c363e145114ca332</t>
  </si>
  <si>
    <t>100253616</t>
  </si>
  <si>
    <t>عدي عادل عبد علي</t>
  </si>
  <si>
    <t>اعدادية صناعة سيارات</t>
  </si>
  <si>
    <t>scrypt:32768:8:1$c7mNH5AAGKwaosFH$2e2a11322e5f01d731f563bff24ff258e14a8a8e054897a3b7d56a68afa17780f3fd05e29424ff7784d24e6a60430cab69bd583761fb45d1d9c18983d036830b</t>
  </si>
  <si>
    <t>100243969</t>
  </si>
  <si>
    <t>فاضل محمود عباس سلمان الدوري</t>
  </si>
  <si>
    <t>scrypt:32768:8:1$n24ENFhrJ9MgNfgo$5f78487963a55ec1085b8dcbc545833113217e6913b58af707227ee27e4384704290947af99025100ce36646d54ef0c008426d0e9982191e24de47ff3d6a36e7</t>
  </si>
  <si>
    <t>100553321</t>
  </si>
  <si>
    <t>فرات سلمان جاسم محمد البياتي</t>
  </si>
  <si>
    <t xml:space="preserve">رئيس مهندسين </t>
  </si>
  <si>
    <t>60990في 5/11/2025
74314 في 31/12/2025</t>
  </si>
  <si>
    <t>4912 في 27/1/2025
9103في13/2/2025
14442في 13/3/2025
10986في 24/2025
11781 في 27/2/2025
10986في 24/2/2025
18526في 14/4/2025
قدم 6 اشهر
17745في 9/4/2025
20916في 24/4/2025
21547في 28/4/2025
26795في 28/5/2025
54636في 12/10/2025
60990في 5/11/2025</t>
  </si>
  <si>
    <t>scrypt:32768:8:1$V0uU7Fb3nyMLNuiF$788be432d4e0f4abe6942992cf52957a7e1ce993884a852bd2ac8ff8a12ec113927cfc90b9129c28415b00eb62baa1ee1b88daa00da9945918ba8e903a1a3771</t>
  </si>
  <si>
    <t>100277179</t>
  </si>
  <si>
    <t>فرهان مزاحم ياسين عبود الغريري</t>
  </si>
  <si>
    <t>بكالوريوس علوم عسكرية</t>
  </si>
  <si>
    <t>scrypt:32768:8:1$AkmoUDrvc9JXhtCl$08571393a4be742b9b13f1803b848d2bf0dbaf670f0ee30392533469ffa25875cb05bb4ee0b8a7e7800b3f428722e9036e4a2acefe9b0419084f257b2fa78020</t>
  </si>
  <si>
    <t>100269345</t>
  </si>
  <si>
    <t>فلاح حسن محسن درباش الشميل</t>
  </si>
  <si>
    <t>اعدادية علمي</t>
  </si>
  <si>
    <t>scrypt:32768:8:1$f2rPtu5HpfumXX3l$336c0078bb948bc0eb3ac2130dc76162da3731da59335a233005cc84d13bf6e24fd5869813794347a9a5dcda4ba18eca6708070826528982ecb2e55871fafece</t>
  </si>
  <si>
    <t>100273784</t>
  </si>
  <si>
    <t>محمد عبد عصواد  دشور الزييدي</t>
  </si>
  <si>
    <t>بكالوريوس  هندسة مدني</t>
  </si>
  <si>
    <t>scrypt:32768:8:1$NeffFAqSRFFwPb4b$0fdcfb1eec4407f723b1f4f3ea25095f7cecff7c133d1621030249809a1b5f2a82f9fb36dbbe62e43dc7bcf3f8b28e273ecce0c00daf1ae95e3f255fbc092938</t>
  </si>
  <si>
    <t>100269415</t>
  </si>
  <si>
    <t>محمد قاسم محمد محمود القيسي</t>
  </si>
  <si>
    <t>60534في 4/11/2025</t>
  </si>
  <si>
    <t>scrypt:32768:8:1$ibILo8iTu6DWQbby$cd0308ef68f0f1bbecef6f261ebab706f5d1e60156ef18287385a04ad49a30925f5d7daee9810b976bfd9ba4a9f8a4b98c41a19a42d78ef628e8218cd54c0e76</t>
  </si>
  <si>
    <t>148855490</t>
  </si>
  <si>
    <t>محمد كامل سعيد حسين العبيدي</t>
  </si>
  <si>
    <t>رئيس مهندسين زراعي</t>
  </si>
  <si>
    <t>بكالوريوس هندسة زراعة</t>
  </si>
  <si>
    <t>scrypt:32768:8:1$Si71u0iVvA33ryUH$b84a2b16dc23ee876226817b0afe67315727de4b076e93c34e2ce554db236f065bf4edc4599797341788a3ef1b308815f29ce0e770572a722773d73f29d23ac7</t>
  </si>
  <si>
    <t>100253463</t>
  </si>
  <si>
    <t>محمد لطيف عباس عبدالرضا الزيرجاوي</t>
  </si>
  <si>
    <t xml:space="preserve">مدير </t>
  </si>
  <si>
    <t>بكالوريوس تاريخ</t>
  </si>
  <si>
    <t>تغيير عنوان وظيفي مؤسسة الشهداء
اعتبارا من 7/10/2025 لمدة 5 سنوات</t>
  </si>
  <si>
    <t>scrypt:32768:8:1$nlmVi2V4G7MaifPA$b6a4e13f6ebc488aa967880f0007e5089f9431196732ab2bd14681f9c9f10762068841fa7fac6bc85ee85eb2d6abd08f3219b02afdd89efc08315b92bef944b0</t>
  </si>
  <si>
    <t>148840511</t>
  </si>
  <si>
    <t>مهند كشاش مشكور عكيش</t>
  </si>
  <si>
    <t>رئيس مهندسين تقنيين</t>
  </si>
  <si>
    <t>بكالوريوس هندسة تقنيات التبريد والتكييف</t>
  </si>
  <si>
    <t>احتساب شهادة ذوي الشهداء</t>
  </si>
  <si>
    <t>scrypt:32768:8:1$S3igQ9ALKCpmoIKv$9c0288e4c08c87827c1cb2dc5158ab9af0a5609595ddbc87321cbb84744615f26b0bb158e49fa684b46a533ecc65043d0cef03ba792350b2638a6dc0a6734c51</t>
  </si>
  <si>
    <t>103604259</t>
  </si>
  <si>
    <t>نبيل ياسين طه حسن اللهيبي</t>
  </si>
  <si>
    <t xml:space="preserve"> رئيس مهندسين</t>
  </si>
  <si>
    <t>بكالوريوس  هندسة حاسبات</t>
  </si>
  <si>
    <t>57766في 26/10/2025</t>
  </si>
  <si>
    <t>scrypt:32768:8:1$QT7H4Znp6iRt80a6$20eb3d5722c8ae4fc832bf4d9f1a542117c18ba364c3f1fa52dd4e95ae11c6a0ba903e511dd273dc83dedfa1d8e54f547bc3cb3053171d2ffb7062f7bca1d947</t>
  </si>
  <si>
    <t>100274774</t>
  </si>
  <si>
    <t>ندى حسن علي عبداللطيف الصفار</t>
  </si>
  <si>
    <t>مدير</t>
  </si>
  <si>
    <t>اعدادية تجارة</t>
  </si>
  <si>
    <t>scrypt:32768:8:1$OJfJrk9fNAgxV4IH$bea082184422ec6d2fd5523b4a16aac5d63d8e4e8b7fbb9951ca879caa57547ef38764438a8ee53244cf45cd8ba89c34a2f9b42cc04bebe8a08a63c36646d852</t>
  </si>
  <si>
    <t>100254028</t>
  </si>
  <si>
    <t>وليد خالد عثمان ناجي بابان</t>
  </si>
  <si>
    <t>بكالوريوس ادارة اعمال</t>
  </si>
  <si>
    <t>scrypt:32768:8:1$A7UBiukA4tpy8UQ9$4d9c4c18abd036e9c6868595528bd39c52771b633b50af8b7d61943caab8d904e391f1ddf7bfd3e6ff7e91ed31175f4ea9ef9233ad82e77cef4391e2754597a3</t>
  </si>
  <si>
    <t>103822976</t>
  </si>
  <si>
    <t>احمد دلي حمزة شاهين الشمري</t>
  </si>
  <si>
    <t>مشاور قانوني</t>
  </si>
  <si>
    <t>بكالوريوس قانون</t>
  </si>
  <si>
    <t>scrypt:32768:8:1$s8zMNrFIcB5lD3CP$f48ebbaecc0970cfee17690ba29d3eec99d8eec48e81e6d3b81bf5503b43edbfeac4f1a3535aa54c413475a87fef8a77f16e5221d7c0fbf06d3e20d4cfd8ecab</t>
  </si>
  <si>
    <t>148826946</t>
  </si>
  <si>
    <t>احمد صباح حمدان ثويني الربيعي</t>
  </si>
  <si>
    <t>مشاور قانوي</t>
  </si>
  <si>
    <t>scrypt:32768:8:1$9Sa1QrMaSEkHK2pp$22719daf7276387f38163b36e4d466109de21ab5d6d8708ffd2fed7057d3c139759428ba85e934961803092da69463208bc49afa892b6d05ac1a75f21504f8e6</t>
  </si>
  <si>
    <t>148862036</t>
  </si>
  <si>
    <t>احمد عبدالجبار جاسم محمد  السامرائي</t>
  </si>
  <si>
    <t>معاون رئيس مهندسين</t>
  </si>
  <si>
    <t>scrypt:32768:8:1$os6oqNjfY2cfLRtA$1cbbe2b20d5eb317904fe949abf0e0bc1335dbbec38c74c09454759d6f37cb87ef33bf391e451f61bacacc514c4c81a308d663f3d6fd72155c0d8213a8c6d394</t>
  </si>
  <si>
    <t>148848320</t>
  </si>
  <si>
    <t>احمد عماد حاتم حسين</t>
  </si>
  <si>
    <t>بكالوريوس هندسة انتاج ومعادن</t>
  </si>
  <si>
    <t>scrypt:32768:8:1$RbsOrb2DZMdbeHpV$4efff7c2fb96bb9002ab814b9c5431b74beb50ebe7a7e20387e3095cae4db5c2df0cec428cf61ad2c317f4be03fddcb1411bcc0e3f7fb552ce1f8488afa78d0c</t>
  </si>
  <si>
    <t>148828450</t>
  </si>
  <si>
    <t>احمد قيس فاضل احمد التميمي</t>
  </si>
  <si>
    <t xml:space="preserve">معاون رئيس مهندسين تقنيين </t>
  </si>
  <si>
    <t>بكالوريوس هندسة تقنيات القدرة الكهربائية</t>
  </si>
  <si>
    <t xml:space="preserve">
تم الترقية</t>
  </si>
  <si>
    <t>scrypt:32768:8:1$u7kRKAql68o1GoFM$83fcb72d1ec0c5d638fd31f63996403399c10effd5260005336f684d5cd5c207e23bd01c4ace96b96d211e44065875095873b85764f293ce642289f9904b0ad4</t>
  </si>
  <si>
    <t>100269275</t>
  </si>
  <si>
    <t>احمد هيثم نافع العاني</t>
  </si>
  <si>
    <t>معاون مدير فني</t>
  </si>
  <si>
    <t>دبلوم ميكانيك</t>
  </si>
  <si>
    <t>scrypt:32768:8:1$OsdqXqo8tPLP9dSj$2da77d0146231c25ac1d0971879cbd41a8dcc895c75d94e52b31925ca8489ba99f782ffdd93170e5e1717debd5ac61a03bdac531a23bc4fb1ff9ac7415f54e97</t>
  </si>
  <si>
    <t>100269598</t>
  </si>
  <si>
    <t>احمد يحيى صلاح الدين الحافظ</t>
  </si>
  <si>
    <t>اعدادية سيطرة ونظم</t>
  </si>
  <si>
    <t>scrypt:32768:8:1$Elnz2Yiq13MCOymx$a43e6e3c62da5f8b219b5e5af0a9482107041a8e6b4766dc1f40162eba134c6da89c843812a035c8b107cc24edf6fe78a33503b9046e0b17f4a6c31d0e623a63</t>
  </si>
  <si>
    <t>148854976</t>
  </si>
  <si>
    <t>امير حاتم فاضل عباس الطائي</t>
  </si>
  <si>
    <t>معاون مدير</t>
  </si>
  <si>
    <t>51990في 1/10/2025
57495في 23/10/2025
69944في 15/12/2025</t>
  </si>
  <si>
    <t>scrypt:32768:8:1$YZX35YFcedMdkYV4$e6fe144735ce6df1eb068c352936c32b2cd225285da17aa740e1c396184f296b2b527111de216a21d0f6d3802429f72e4f7d50c6ebc712e79d42c870f6bfde0a</t>
  </si>
  <si>
    <t>100269754</t>
  </si>
  <si>
    <t>اياد حميدي رشيد عبدالخفاجي</t>
  </si>
  <si>
    <t>دبلوم تقنيات ادارة المواد</t>
  </si>
  <si>
    <t>اخذ مفوضية</t>
  </si>
  <si>
    <t>scrypt:32768:8:1$2D3UTYY9XrN4A3oO$b77a74d48df6d5a5ab5efbc6783d060d6d4a671a3125aad02120f6b1f664e789670f6885b7358e75ddfeff827657e97fbec01c34a292363081c70136c71e5cec</t>
  </si>
  <si>
    <t>103646475</t>
  </si>
  <si>
    <t>ايسر محمود محيميد حسن</t>
  </si>
  <si>
    <t>دبلوم تقني / تقنيات المكائن والمعدات</t>
  </si>
  <si>
    <t>scrypt:32768:8:1$W0an4sujmWeo50g8$7fc687f726a3ec6407754454910eda5a557c0707a3c2f7ed5d9745df922ccce76c75e4a6145ba667d4c4ebaae0b7dca6286511a424cb21dfea9221e351d221a7</t>
  </si>
  <si>
    <t>148824797</t>
  </si>
  <si>
    <t>اية غانم محمد احمد</t>
  </si>
  <si>
    <t>معاون رئيس مبرمجين</t>
  </si>
  <si>
    <t>بكالوريوس علوم حاسبات</t>
  </si>
  <si>
    <t>65918في 27/11/2025</t>
  </si>
  <si>
    <t xml:space="preserve">تم الترقية
</t>
  </si>
  <si>
    <t>scrypt:32768:8:1$zxV9j9D10MoXmuY2$7b11f7de5ff1a90b89b869672648c086ba8c92f5423dab42aef38461b4c149c329665c61cedb072d25792cf1754d629d28f293ffab0f5f4eba1a3ff099525763</t>
  </si>
  <si>
    <t>148841866</t>
  </si>
  <si>
    <t>بكر نبيل مجيد صالح</t>
  </si>
  <si>
    <t xml:space="preserve">تم الترقية 2025
</t>
  </si>
  <si>
    <t>scrypt:32768:8:1$vh9DKddm4YykYviz$297feeb22b124590795fa000495a8e09747d264657bb0f4a360568115a07c905dfa1bdeaf8f364c4af1a599aacf907752c72d2d18ef229ea6f702b1b7d02d5ff</t>
  </si>
  <si>
    <t>148821347</t>
  </si>
  <si>
    <t>بيداء عبدالكريم مهدي مجيد</t>
  </si>
  <si>
    <t>معاون رئيس مهندسين تقنين</t>
  </si>
  <si>
    <t>بكالوريوس هندسة تقنيات الحاسبات</t>
  </si>
  <si>
    <t>48879في 21/9/2025</t>
  </si>
  <si>
    <t>scrypt:32768:8:1$LB8XjHWYj7zEg3tT$8e78d095091390b8e8a20894c10051bafd7e0cd6a7daa6bb4d30fef00824ef5a339173c2983dd56d3b9f15a1730d256926834b7f0290c76bc467b9ee7eae3313</t>
  </si>
  <si>
    <t>148861398</t>
  </si>
  <si>
    <t>جمال جواد عطاالله هايس العبيدي</t>
  </si>
  <si>
    <t xml:space="preserve">مشاور قانوني </t>
  </si>
  <si>
    <t>scrypt:32768:8:1$uBMmpMFCHHKwvovH$703fa7e2a80c29342e0b3489601fc0f9c136fc24c5a80eabe4e9896d45a906e6b768a4b870593feca4051c7db852437db5b5990542d2497b8e81cec514f9701e</t>
  </si>
  <si>
    <t>148854905</t>
  </si>
  <si>
    <t>حامد حسين بكر حسين</t>
  </si>
  <si>
    <t>دبلوم الكهرباء</t>
  </si>
  <si>
    <t>scrypt:32768:8:1$AzxmaDvxbNj8jhPz$653bd93c53549c4edec463c4d7c4ef750d73b9796bc8d370cdcbb501d4fa0c284946f58007b1ae8ec7b6eaaaeae1d393c49fe0d40dc476aae82b888fdef6e4ae</t>
  </si>
  <si>
    <t>100269288</t>
  </si>
  <si>
    <t>حسام جميل محمد علي العزاوي</t>
  </si>
  <si>
    <t>اجازة 5 سنوات</t>
  </si>
  <si>
    <t>scrypt:32768:8:1$bAWsC3hAk6z3bibk$27fe01ce6d7bb0b6b45737656b1e56164bd309a051e62eef44056d7410dc6b6549182444c92f13d26fac7dcabf6390bb24b90e971ba71c081801159afa444577</t>
  </si>
  <si>
    <t>103050043</t>
  </si>
  <si>
    <t>حسنين محمد باقر</t>
  </si>
  <si>
    <t>بكالوريوس هندسة تقنيات الحاسوب</t>
  </si>
  <si>
    <t>scrypt:32768:8:1$0Cl9U4XoMR6f1Ckc$1d6d6783867163c52290f61754bd2d2244ef109ad1295e333f8f1426f7b2f65f5e68bdbf63d4c271779cb5297b4fd47cc4b9a7def10012bbb7f1f08688de7829</t>
  </si>
  <si>
    <t>148867945</t>
  </si>
  <si>
    <t>حيدر ابراهيم مراد علي</t>
  </si>
  <si>
    <t>بكالوريوس هندسة تقنيات تبريد وتكييف</t>
  </si>
  <si>
    <t>scrypt:32768:8:1$XFhb3wbltgNKLlRK$6b99ce9a4c09620a23b99fae3330ff664476ecefe7cef3936841031e2a13c662e573d598dbb866d8df6e21dd86f3ae2d44333864e062fea978434d5c940acb1c</t>
  </si>
  <si>
    <t>148854934</t>
  </si>
  <si>
    <t>حيدر خليل اسماعيل رضا</t>
  </si>
  <si>
    <t>49734في 2024/8/4
127في 2/1/2025
807في 2025/1/8</t>
  </si>
  <si>
    <t>مرسل
725 في 7/1/2025 حسب الامر 80675 في 15/12/2024خدمة
4912 في 27/1/2025
11781في 27/2/2025
14442في 13/3/2025
18526في 14/4/2025
يضاف للعلاوة القادمة 6 اشهر
17745في 9/4/2025
41626في 24/8/2025
منح على اثره 6اشهر منح مهندسين</t>
  </si>
  <si>
    <t>scrypt:32768:8:1$0evGO3tLBIXCeZVe$1c485e7db6e51f9883d6d1057cc9d12b7bdf6977eed5ceceeed1e42d79302adbd6f9d126edc17987e4e574fd0ca1fc1ca04e052c5e6385b015442089acadf455</t>
  </si>
  <si>
    <t>100270756</t>
  </si>
  <si>
    <t>داود سلمان جبر راضي البديري</t>
  </si>
  <si>
    <t>مفوضية</t>
  </si>
  <si>
    <t>scrypt:32768:8:1$2ZfRkrcMxCuPUpMJ$09be7ba14c35a6a7dd14761998dd5b90c4cc6edd96016ea6bd9771aa0a7cdb36a6e4a6f6993cf527fc18aaf95922682058f4e2ffc20a43d3e933fa401b0c117c</t>
  </si>
  <si>
    <t>100269709</t>
  </si>
  <si>
    <t>رجاء زكي بريسم البهادلي</t>
  </si>
  <si>
    <t>رئيس حرفيين اقدم اول</t>
  </si>
  <si>
    <t xml:space="preserve">متوسطة </t>
  </si>
  <si>
    <t>scrypt:32768:8:1$zIPuLhx3XlS8ddvA$da766be8447b18cc25426b3c485736aa089b9ddff84f9a2dc23d6f1e1e2e364442b5bad490227b71057157a2d7edeab1e8a56019e35b7b2e4edf85a22f35d0b1</t>
  </si>
  <si>
    <t>148861426</t>
  </si>
  <si>
    <t>رحيم عودة زياوي شوندي</t>
  </si>
  <si>
    <t>اعدادية صناعة كيمياوي</t>
  </si>
  <si>
    <t>scrypt:32768:8:1$JDaPHaG9abC21ZjR$e5be9a2d73c8d1dc84ef10e2f9c0dc790f4351a5398d71dc09661b7e2df4caaedfab59e704cd5abb8d39491e4fd367f0c5d861ecd2ea71ace42f0d530cffb2e2</t>
  </si>
  <si>
    <t>148861442</t>
  </si>
  <si>
    <t>رعد عباس صحن علك</t>
  </si>
  <si>
    <t>دبلوم مكائن ومعدات</t>
  </si>
  <si>
    <t>47118في 15/9/2025</t>
  </si>
  <si>
    <t>scrypt:32768:8:1$zcjTwIhPgG5EWbPj$4139f18771ea92d798a996bb784b87aa1e2b6bbf8e5e945081a32dfb0b4c5f9795f9365e5af9115af2067ec185679532cce99144c92b2fa9bbfdb94f88f95768</t>
  </si>
  <si>
    <t>148868120</t>
  </si>
  <si>
    <t>زمن رعد احمد سلمان</t>
  </si>
  <si>
    <t>دبلوم اعداد معلمين علوم ورياضيات</t>
  </si>
  <si>
    <t>scrypt:32768:8:1$ypXhm1VnMIqs9YIq$7b8b81050aff1bc1b9154be1fd08afcdcd44b6e83d65ce84dd72d06f7f2bf567d2de8661f209dcbfca623f004c1e97f3406de71f42fe4136401a560d3f4daa6b</t>
  </si>
  <si>
    <t>103794125</t>
  </si>
  <si>
    <t>سدير محمد مهدي عبدالامير العبادوشي</t>
  </si>
  <si>
    <t>scrypt:32768:8:1$oLjRgD9pfewquCGc$b1fd84df505ef5813ba497aecd2f8a4c5b53ccf0631d06a8edb77a6d4da46ed6e8c2c157d00774b2c2cd615d43b3e3c24b8747c19df4bcec0e49c6a2786d15b8</t>
  </si>
  <si>
    <t>148868331</t>
  </si>
  <si>
    <t>سعد عبدالمحسن محمد فرج</t>
  </si>
  <si>
    <t>65653في 26/11/2025</t>
  </si>
  <si>
    <t>scrypt:32768:8:1$RgDr5p1eDI2lByBw$a609c02daf62df54b8404eede550cff1143e09c0bda6e30af8dcda9d68310dfcdfcddbf013fab57a6f7bb221c253465860a9d11a1293ac705411638e16c96e0e</t>
  </si>
  <si>
    <t>100270954</t>
  </si>
  <si>
    <t>سعد فاضل سالم احمد الخفاجي</t>
  </si>
  <si>
    <t xml:space="preserve">ابتدائية </t>
  </si>
  <si>
    <t>scrypt:32768:8:1$DVhFG4xA0ssoGwxF$80bc0fe2b34e36f8bde1d956d0257edc635aa615949b66ffd170710d7a9a524ef27c4d25f255b9e2c3fb876ed3f8670c4046bdfbbcc4da43309fe58506f1be55</t>
  </si>
  <si>
    <t>148861455</t>
  </si>
  <si>
    <t>سناء وليد احمد سلمان</t>
  </si>
  <si>
    <t>61879في 10/11/2025</t>
  </si>
  <si>
    <t>scrypt:32768:8:1$93hGV5ZTk5s9yyS6$a0c841458be8a01cda15750c302805dc5b791de7c16f6dc1cbc2e550ce1d755cf2706beb3f4aeb71400118f95fc1e09ce043df297104951068f13162a52ee4a9</t>
  </si>
  <si>
    <t>148868287</t>
  </si>
  <si>
    <t>سنان شعلان هاشم حمود</t>
  </si>
  <si>
    <t>بكالوريوس لغات انكليزي</t>
  </si>
  <si>
    <t xml:space="preserve">تم الترقية
</t>
  </si>
  <si>
    <t>scrypt:32768:8:1$jthOrlaqY0DePeKM$65d1f80c41b1a6613855e51aff884946c77c7d5d305fb1f5e2fa9fe4ff88fe709960447d83e896c7004c1a530a1bc6a240e57cb6195c09be3ed2aa1dcd291afc</t>
  </si>
  <si>
    <t>100245725</t>
  </si>
  <si>
    <t>سنان طه محمد حسين الجبوري</t>
  </si>
  <si>
    <t xml:space="preserve">17929 في 11/3/2024
49734في 2024/8/4
</t>
  </si>
  <si>
    <t>scrypt:32768:8:1$F4nzPGWYhBHpYkPQ$c74fbf37b5127e65255a50bb6b11221be3ab200822087517679a146fe52075c9fcf3790b4144c44c78f0c4c3d684ab61dd4d94c13fd2f9bb551a647d4f16b863</t>
  </si>
  <si>
    <t>100270868</t>
  </si>
  <si>
    <t>سيروان عدنان يحيى اسفنديار</t>
  </si>
  <si>
    <t>احتساب شهادة وتغيير عنوان وظيفي حسب قانون مؤسسة الشهداء اخر مرحلة كانت على المرحلة 12</t>
  </si>
  <si>
    <t>scrypt:32768:8:1$uf8LrajrjJLT2VTN$951a4d1baa86acae4f27ac672f013c62b5f4cb43c6de9fde10e4a53d420fbc2f96401d9b52eb1e41a34a999ec67894906fec2dae6e9e99452f343da4da33ad20</t>
  </si>
  <si>
    <t>148841837</t>
  </si>
  <si>
    <t>سيماء حسين خضير مكي</t>
  </si>
  <si>
    <t>دبلوم اعداد معلمين</t>
  </si>
  <si>
    <t>scrypt:32768:8:1$iRogGAMHao7rmWVN$3ac14034b192769d595df869904453ba47f1a876a81704779d44ee2730e4fc77e6459eb1f262c47916c70f4b801257d8edf03dd6e1c152434a8631d025a735b3</t>
  </si>
  <si>
    <t>148868063</t>
  </si>
  <si>
    <t>طلال صلاح حسن صالح</t>
  </si>
  <si>
    <t>دبلوم اتصالات</t>
  </si>
  <si>
    <t>scrypt:32768:8:1$H9wDNXOV88IUx4qd$51c093c1a9a9449d5e2416bfec7fb58f8458e23e359233984fa10edc3fbf025479ea22fa2a32a3241c1e98ded04a2f9159f445226c8c355e8cec104e4eaa6a50</t>
  </si>
  <si>
    <t>148868092</t>
  </si>
  <si>
    <t>عبدالعزيز طالب محمود جميل</t>
  </si>
  <si>
    <t xml:space="preserve">دبلوم الكترون </t>
  </si>
  <si>
    <t>scrypt:32768:8:1$xUFB77LuBlo4n2qh$4513eaf6fabef6ef6bd5d0ea0e0e3583da80614d59aeeb19235b807821ad3a013b3dab668bd885d77c371813e9f43e6c00ce855ae38219036db65a718bbffeb0</t>
  </si>
  <si>
    <t>148860621</t>
  </si>
  <si>
    <t>عبدالعظيم ياسين طه حسن</t>
  </si>
  <si>
    <t>معاون مدير حسابات</t>
  </si>
  <si>
    <t xml:space="preserve">دبلوم عالي معهد مدققين </t>
  </si>
  <si>
    <t>47692في 16/9/2025
68582في 9/12/2025</t>
  </si>
  <si>
    <t>60547في 4/11/2025</t>
  </si>
  <si>
    <t>عقوبة لفت نظر</t>
  </si>
  <si>
    <t>scrypt:32768:8:1$P1JJ1eDINILVSQlI$0d5e49b3e8ea7f45d1052133ff26a015f674f0308b60318747e4592eed7d93ef5fe6ac60374e527103a483ec863ec5740dbafc3c9c01626516a7b1aa5227d7fa</t>
  </si>
  <si>
    <t>148861570</t>
  </si>
  <si>
    <t>عبيدة عبدالجبار عبدالستار عبدالجبار</t>
  </si>
  <si>
    <t>48879في 21/9/2025
68582في 9/12/2025</t>
  </si>
  <si>
    <t>scrypt:32768:8:1$Y3RXPhaXdC06b8yj$bd1a7765d3c0ae62a0ad3bdbcf913d1b8456ccb5181b3d3646f0aacccb81126c38294e0b1fe03be538362b921f46509dab2402ca2366825f8d4df2c3d50736a6</t>
  </si>
  <si>
    <t>100270194</t>
  </si>
  <si>
    <t>علي امير سوار احمد البياتي</t>
  </si>
  <si>
    <t>scrypt:32768:8:1$xhCTM4MyxN7kRYlY$b5a41b0e41e06f45478fc1376f7bce43a63bc0f25783dbbb50aa44ef24b55c420255331924fc1e60658a24450463ab380e30a169cbb35f4c0fd4d919605c60cc</t>
  </si>
  <si>
    <t>148860593</t>
  </si>
  <si>
    <t>علي سرمد قاسم امين الجنابي</t>
  </si>
  <si>
    <t>تم الترقية 2025
14442في 13/3/2025
41626في 24/8/2025
منح على اثره 6اشهر منح مهندسين</t>
  </si>
  <si>
    <t>scrypt:32768:8:1$CYYs0eya2pjKmqKp$2b12fede33957778351611be696bbe478fa996d05ac0e055d7d09be35cbac1436730c8d552bfcd4f88d5e1c3ee555d181fa890904118aaf205fce7933eeb1958</t>
  </si>
  <si>
    <t>148867763</t>
  </si>
  <si>
    <t>علي عبد علي قاسم لغيوي</t>
  </si>
  <si>
    <t>47692في 16/9/2025</t>
  </si>
  <si>
    <t>52861في 6/10/2025</t>
  </si>
  <si>
    <t>scrypt:32768:8:1$rsBvI5soByjnwncc$21f22e6aba8678a1c1a9d8e4ee99ec9a3e8bff74bb96a91c499ee08652dfd231379e65ba42948c3cec0afbca2c62ab0614f61896c6aeb020658ecc1cb66c6283</t>
  </si>
  <si>
    <t>148820667</t>
  </si>
  <si>
    <t>علي عدنان سلمان داود البالوي</t>
  </si>
  <si>
    <t>scrypt:32768:8:1$CUi1uRJlrQ7r2vys$a50985d29146ba94626e3b2b0e5e1099ab941ae1982f69b25dd67ad28d7f8d8395f58eec033c44135a982a835318d5de5e0564f830baf447a6b192f3cdcce9c8</t>
  </si>
  <si>
    <t>148842591</t>
  </si>
  <si>
    <t>علي محمد عبدالجبار زيدان</t>
  </si>
  <si>
    <t>بكالوريوس اداب</t>
  </si>
  <si>
    <t>scrypt:32768:8:1$kYzKNWGYtm1X8cag$468eb3627b5eb91302b41a657f38fb86a89f37c74da2285366ab0d53e17c10bc35ac9bec79958b63edd894f305481ce1f0b45d563c69000419f172afb8fd9531</t>
  </si>
  <si>
    <t>100252556</t>
  </si>
  <si>
    <t>عماد كاظم كاطع عبدالله العكيلي</t>
  </si>
  <si>
    <t>scrypt:32768:8:1$NtYXmwzZpo0dLIfo$5b464fcc0b0e3b4b3e7ca1fa841908c9817cb5b3a080842d53500dbf72cd65e2d7c0c7bede6436f2b9bfb9e6e51498552849fbf6baf0c360f2af624a020e0c83</t>
  </si>
  <si>
    <t>148861062</t>
  </si>
  <si>
    <t>عمار عبدالوهاب عبدالرزاق عبدالوهاب</t>
  </si>
  <si>
    <t>بكالوريوس هندسة اتصالات حاسبات</t>
  </si>
  <si>
    <t>scrypt:32768:8:1$W9krqZaFN5vjTME4$94a5240dabc26dad050bf5cbe113225e8349387b8c2a9003c4553effd6d0a397d8897474a6c184ab3c793d18faa649d0ee309cfae228fac2acef11b229cbc706</t>
  </si>
  <si>
    <t>100245642</t>
  </si>
  <si>
    <t>غزوان محمود احمد احمد حمادي</t>
  </si>
  <si>
    <t>اعدادية صناعة</t>
  </si>
  <si>
    <t>scrypt:32768:8:1$63wXAVIIuQdk6mlb$b03d40d4de79adaf679cb4b4177853454c74a4614ba99a8c3da6c0c6a5fa88a4509ccc2fb2ba9a935575c2652edbacd0a5c267fe15be208127226222712a8033</t>
  </si>
  <si>
    <t>148842728</t>
  </si>
  <si>
    <t>فائز كامل عبدالله حسين</t>
  </si>
  <si>
    <t>scrypt:32768:8:1$v7sqn75MshPaoxY0$6e256d222b2c28386b607b565534af3125fb503fafaa367c6e78ee2c052737acf81d281a0e734e2ea45c2896965999e58bbbede671df535244166ec4d11c0e0d</t>
  </si>
  <si>
    <t>148855036</t>
  </si>
  <si>
    <t>فرح عبدالاله سوادي عبدالعزيز</t>
  </si>
  <si>
    <t>بكالوريوس هندسة كيمياوية</t>
  </si>
  <si>
    <t xml:space="preserve">
امومة
حسب الامر 37927في 31/7/2025
تاكد من القدم 6 اشهر مهندسين وتاريخ انفكاك الامومة
اعتبارا من 15/7/2025
</t>
  </si>
  <si>
    <t>scrypt:32768:8:1$gIlA99WkcDyjAfpR$abd928a01145e1ae63137ffc1195109bff37ab8f5371827918a8cf85781564c10b99f8929c4d48226b1239c87892cd9eba4ca05a03496c496d9a9e9dfae31375</t>
  </si>
  <si>
    <t>100269262</t>
  </si>
  <si>
    <t>قدس احمد فارس منيشن الساعدي</t>
  </si>
  <si>
    <t>scrypt:32768:8:1$d57KujnjRDb8Kkwv$812952c6f607a5af506be223ff5f21ad93b4622ec99518bcbb761be63ab3409eb2e868613f66cb7bd18a3927b6469b915a80a28bba79bcc78bb3fff8cf3bd507</t>
  </si>
  <si>
    <t>148820104</t>
  </si>
  <si>
    <t>كرار عبدالكريم عبدالمحسن حبيب</t>
  </si>
  <si>
    <t>معاون رئيس فيزياوين</t>
  </si>
  <si>
    <t>بكالوريوس فيزياء</t>
  </si>
  <si>
    <t>scrypt:32768:8:1$iCis16SxdSbMRj2R$ac31ccd16c949218066864b8647faf2731faba1d5273f06c671473985f0b07a25e7aef6c98420844f3e9fccb03d5e3bbac6ca22ea9be76ef1d21d6c62b06c7ac</t>
  </si>
  <si>
    <t>100271832</t>
  </si>
  <si>
    <t>كوثر جبار علي خضير الدراجي</t>
  </si>
  <si>
    <t>رئيس حرفيين أقدم اول</t>
  </si>
  <si>
    <t>scrypt:32768:8:1$nd1rsOhsFPhOsM7W$b43839d0b400e87523c9c367a898d6b001464dd4ff39109fb80dba08e3205a03c79ee66363b49f194f2198d707287ce6c454285ba6a04970c0f43ffd067296ac</t>
  </si>
  <si>
    <t>148845037</t>
  </si>
  <si>
    <t>محمد ابراهيم صالح مهدي</t>
  </si>
  <si>
    <t>scrypt:32768:8:1$MKoKLdHd1NEz0YyV$68d792e6490836384fc9ccbc4b531285a2eaf0db6476eb2dc954f716da38e39e467ed5017fb852aa8ae2de152c6f4bca6b0acfa5c30f3334dd3cf36e0f0419ef</t>
  </si>
  <si>
    <t>146674347</t>
  </si>
  <si>
    <t>محمد مخلف عبد جديع الدليمي</t>
  </si>
  <si>
    <t>بكالوريوس علوم سياسية</t>
  </si>
  <si>
    <t>scrypt:32768:8:1$jbu11wAXZvKuD6Qb$6e5db988e5f0889c59a9d7b13159487d4da4252d67c799360d6c0a55bb4153f344a6bcf15b86132d3ec83b72cd3f5805a6c46309ca837e5e677f30bd06485d57</t>
  </si>
  <si>
    <t>148830723</t>
  </si>
  <si>
    <t>مرتضى حيدر كامل عبدالغني البياتي</t>
  </si>
  <si>
    <t>scrypt:32768:8:1$aFAHltYzDtSKWEeG$9c3a72ca887c8805335097138a51e91e0a8677eafe95a88d81642a27edd3fef0660695692620c6c477f936a754707df0947751ee247f5b4aab4e6a86a8284e38</t>
  </si>
  <si>
    <t>148820159</t>
  </si>
  <si>
    <t>مروة فؤاد طه بكر</t>
  </si>
  <si>
    <t>بكالوريوس هندسة حاسبات</t>
  </si>
  <si>
    <t>scrypt:32768:8:1$AVgIfJaDYuuqUGrI$215c4e554e1a65cd6f25e3c46602e9d23df935c6be0d1232839f3a7165eef356d375204535e4cd40c4b590b78cba24ba99d29859d72390646b11f312377aff0e</t>
  </si>
  <si>
    <t>148820175</t>
  </si>
  <si>
    <t>مصطفى صبيح شهاب حمد</t>
  </si>
  <si>
    <t>معاون رئيس بايلوجيين</t>
  </si>
  <si>
    <t>بكالوريوس علوم حياة</t>
  </si>
  <si>
    <t>scrypt:32768:8:1$o2ewkTa67JNd3Cis$ef94db769e4874e5f2c0aef5a3aec7b7a71b791ed2bca54f3d8c7fdd474d308ed52b816528b4c3faa1c68dffb6941acb35bd56dc5c998ecef2db1600aebd3205</t>
  </si>
  <si>
    <t>148820050</t>
  </si>
  <si>
    <t>منذر مهدي حمودي منصور</t>
  </si>
  <si>
    <t>اعدادية ادبي</t>
  </si>
  <si>
    <t>scrypt:32768:8:1$vUSxLeZFVpsJwGxQ$908264223e3d2ff13964f630f793491eed0da4be54c418e1cb28642a2a5a913ddeeabafec410762a233f40814db0f557755c34dc7ec2d2a4ee78eb5ce96e7e97</t>
  </si>
  <si>
    <t>148855106</t>
  </si>
  <si>
    <t>مهند هلال ثويني حمزه الفرجي</t>
  </si>
  <si>
    <t>بكالوريوس هندسة تقنيات حاسبات</t>
  </si>
  <si>
    <t>scrypt:32768:8:1$hqvlbwb83S2KLSaQ$1591671ed1b6e0abfa1f0c01e6953213d25f6faae5f76d7b1be57bc4327e1dffbff3ffa4564385667d3279c66dcac6f8f48609e528af32dc3bf625e07b9ce79d</t>
  </si>
  <si>
    <t>148855755</t>
  </si>
  <si>
    <t>ميثم مالك علوان حسين</t>
  </si>
  <si>
    <t>scrypt:32768:8:1$Ernsb8U23XlhRqhR$3470893dd98b88b354d4681d3b37a1d1787cc8952fc29c45cc9e5437a64e59b3f456477c5d6478fbf7ba2b80d41a55c22d608ebaed5a6054f001e5625a368ec8</t>
  </si>
  <si>
    <t>148825039</t>
  </si>
  <si>
    <t>ناصر جاسم محمد عبد</t>
  </si>
  <si>
    <t>scrypt:32768:8:1$WymOkGonyt8WmFuh$5fa3398b85e444729bb12917727fbe5d4e76987511beff8c3fe863e1d8a9184a6689d2db50f66a04212cb5278bedd3d05457ae1b324fa8ff897e47df061f9ecf</t>
  </si>
  <si>
    <t>100270558</t>
  </si>
  <si>
    <t>ناطق سلمان ملك حسين المالكي</t>
  </si>
  <si>
    <t xml:space="preserve"> رئيس حرفيين اقدم اول</t>
  </si>
  <si>
    <t>scrypt:32768:8:1$afghVdhhxJwnx0fN$0db9ea3a698ed589a562553ebf5f07c688dadac190890467730d6ecf3dd5c775149aa26e6181ec3012446d865894e289bebfc69acf17f7d30138dc451707949e</t>
  </si>
  <si>
    <t>148855391</t>
  </si>
  <si>
    <t>نايف سامي نايف محمد الدباغ</t>
  </si>
  <si>
    <t>ماجستير  هندسة كهرباء</t>
  </si>
  <si>
    <t>scrypt:32768:8:1$lNxXfWwCvWNvhjwm$61cba7a45165e295663c3bde6f9b3dc7e03bcce0952f6521b12c580c5ee3eefddfa843cf42f454ec6fd47559fcd7f149a2573adde4232b87c90d199a656e39a4</t>
  </si>
  <si>
    <t>148841840</t>
  </si>
  <si>
    <t>ندى حاتم عبد حيال</t>
  </si>
  <si>
    <t>دبلوم معهد معلمات</t>
  </si>
  <si>
    <t>scrypt:32768:8:1$suCIRm9q2mbKTaWm$c2415ccefdf2fc604412b01a7f291322777aeb89a3255873cec22fb36ef3bfa781bc2b3e9b2c89c5f1f6912f1a2337109620f7f7e98f246372441d5d2c96f2dc</t>
  </si>
  <si>
    <t>100270743</t>
  </si>
  <si>
    <t>نصير قدوري احمد عكلة الدليمي</t>
  </si>
  <si>
    <t>32705في 3/7/2025</t>
  </si>
  <si>
    <t>scrypt:32768:8:1$vADtqZ9rPKsoI1yB$452e7097822034a3ea7da5e43c7176140b6d39eb592e2d09e8fb8ae3c7a2707b08b6c0f95d59791c2fe4b79117109dd7173df1a8913e4874af1b29ffffde277c</t>
  </si>
  <si>
    <t>148855247</t>
  </si>
  <si>
    <t>نعيم ناصر مارد نايف</t>
  </si>
  <si>
    <t>scrypt:32768:8:1$xO5d40NIT39oNilH$33435d888af704871f255807cf2412448c57b7a2e1fbf36b1dc22ab7adec5959fa98f09ca13d3c8536c2196f6ebe26c3d579b3670b3272b57238ea08921e2afa</t>
  </si>
  <si>
    <t>148855218</t>
  </si>
  <si>
    <t>نور طه نصيف عبداللطيف</t>
  </si>
  <si>
    <t>بكالوريوس اداب / اثار</t>
  </si>
  <si>
    <t>scrypt:32768:8:1$uMmPVYWTZKqPrVvY$6f566c51a3f1c7aa8df59875e155a3d5eaa2f32c616839473e196a87d2f8d6d4e366c8173e75e2fcce38b9f0e0d022733d4022614af0968b2e2b3ebb051e8758</t>
  </si>
  <si>
    <t>148855289</t>
  </si>
  <si>
    <t>وسام عباس محمد دولة القيسي</t>
  </si>
  <si>
    <t>scrypt:32768:8:1$3KJiK4jNsLIN5kSa$591e7d53802a8b55d2ae99e9f04dc44b7c727d6f6c44d3fdaeb1950dea2dcf2a063b896f5ddb5ae37fbcda40f4a2507310f0e4ec6b7c4d48348bd13b239acece</t>
  </si>
  <si>
    <t>148825084</t>
  </si>
  <si>
    <t>وعد خليل حميد عبدالحميد</t>
  </si>
  <si>
    <t>معازون رئيس بايلوجين</t>
  </si>
  <si>
    <t>scrypt:32768:8:1$iJhBXHeVxoVqu92g$bea2a2eee37633f6c4d438e6655b0749179ffcc9b27d94a81c6a8f458db976a2ebf6d98b20f09dcee0dd914e4c3f454be3908fa403486172899ddfd8a1927c35</t>
  </si>
  <si>
    <t>103687148</t>
  </si>
  <si>
    <t>احمد جمال كافي طه الالوسي</t>
  </si>
  <si>
    <t>مشاور قانوني مساعد</t>
  </si>
  <si>
    <t xml:space="preserve"> بكالوريوس قانون        </t>
  </si>
  <si>
    <t>55816في 16/10/2025</t>
  </si>
  <si>
    <t>ملاك جديد</t>
  </si>
  <si>
    <t>scrypt:32768:8:1$Zz66VBZR9SmGmRSX$7cca82cb3c7e890983a24163d3d168457b45b0672d078b6fcdcdfd5c8a96eb52b232db72055d40b623feb641607b0a346850b6ae8d5d559aaf23bdf6987a127d</t>
  </si>
  <si>
    <t>150120782</t>
  </si>
  <si>
    <t>احمد حسن علكم سلطان</t>
  </si>
  <si>
    <t>مهندس تقني اقدم</t>
  </si>
  <si>
    <t>بكالوريوس هندسة تبريد وتكييف</t>
  </si>
  <si>
    <t xml:space="preserve"> تم ترقية </t>
  </si>
  <si>
    <t>scrypt:32768:8:1$z3ZKn2Tq1XuIxk7N$268aaf689316167d1d3eb6008679c01e7bdc4f53920e15504cbf1b953755aa61fc5934f9f749ce1a2b0667c603cb545df5538d95489a916013d7f60762834575</t>
  </si>
  <si>
    <t>148864438</t>
  </si>
  <si>
    <t>احمد رحيم محمد عطية الغري</t>
  </si>
  <si>
    <t>رئيس ملاحظين</t>
  </si>
  <si>
    <t>بكالوريوس تربية اساسية</t>
  </si>
  <si>
    <t>scrypt:32768:8:1$96986NbocmUv8fPj$27f07e1de6f7e7ddef2a10931fbf52d7874f7b9b04ea77611117786df91f4ab1e12c30c09c1dddc4f6837e99b840c6a4dc7c2494a044756c5932045e75985ec9</t>
  </si>
  <si>
    <t>103799539</t>
  </si>
  <si>
    <t>اسامة عرفان معروف رفيق</t>
  </si>
  <si>
    <t>محاسب اقدم</t>
  </si>
  <si>
    <t xml:space="preserve"> بكالوريوس ادارة واقتصاد محاسبة      </t>
  </si>
  <si>
    <t>scrypt:32768:8:1$Thlx5UCmo5yxryws$42f4952423285100ad28a50293a447f84cca01e1213c15551990ed9ae4a7f7f4b572d7ccdff64948539bd59ea86c1ca974064bac80ba3731b38347d6464d063c</t>
  </si>
  <si>
    <t>103611204</t>
  </si>
  <si>
    <t>اسراء غازي فيصل نجم البياتي</t>
  </si>
  <si>
    <t>مهندس اقدم</t>
  </si>
  <si>
    <t xml:space="preserve"> بكالوريوس هندسة ميكانيك        </t>
  </si>
  <si>
    <t>41626في 24/8/2025
29271في 16/6/2025</t>
  </si>
  <si>
    <t>scrypt:32768:8:1$G2HSN7gDMBFYdP47$f888032b3b0e7b0563e846442407eeaf4bec7abb18158495d662f08a63d98afbf6d95c2ea2cd088607caf7d09566486066ba79de4d2cd46987e863a592a93696</t>
  </si>
  <si>
    <t>100271395</t>
  </si>
  <si>
    <t>اسماعيل رشيد صليبي حسن العبيدي</t>
  </si>
  <si>
    <t xml:space="preserve"> رئيس حرفيين اقدم</t>
  </si>
  <si>
    <t xml:space="preserve">دون الابتدائية </t>
  </si>
  <si>
    <t>scrypt:32768:8:1$8qdBsNxPVJkNlsc8$7008d28c8a3ed1f05413ab3efbc4e35af79b9500c61dc89458ee2418d615316010d246ce405f0988e0439c3d9a29e43db4ada30a03707cb58f6283f571964efb</t>
  </si>
  <si>
    <t>103611233</t>
  </si>
  <si>
    <t>الحسين صبيح مهدي علاوي الهاشمي</t>
  </si>
  <si>
    <t xml:space="preserve"> بكالوريوس هندسة الحاسوب        </t>
  </si>
  <si>
    <t xml:space="preserve">تم الترقية
2025
</t>
  </si>
  <si>
    <t>scrypt:32768:8:1$g0dpdAlPwSXBpHbZ$a0c0e692433eb4e3bcab539bdaf496d239833e5f42da079669c2844b85d726b9f05b0732627381228e2da8a53ba667171cf998d4911fbd65623e4f8770197aa5</t>
  </si>
  <si>
    <t>148826991</t>
  </si>
  <si>
    <t>امجد عبدالكريم حسين علي الغريري</t>
  </si>
  <si>
    <t>رئيس ملاحظين فني</t>
  </si>
  <si>
    <t>دبلوم تشغيل مشاريع البناء</t>
  </si>
  <si>
    <t>scrypt:32768:8:1$f1KfxfP6bEqux61F$3697df07831ac2d19f0e0400060fc8906395fa23eb05518e0c3e312f4a7e1c7ae8927a1dc0cdc52e5409a1101771996afd57bd2f3b1f0a2760349ed71c750eaf</t>
  </si>
  <si>
    <t>104096343</t>
  </si>
  <si>
    <t>امنة رعد محمد حسن العاني</t>
  </si>
  <si>
    <t xml:space="preserve"> بكالوريوس هندسة مدني        </t>
  </si>
  <si>
    <t>scrypt:32768:8:1$OPb7VvH0yUSsat3T$9fe9fe08818fddabecef40609d3c91f09b08c59ab7299a6060d58f98a7be50a037fbf4a8e50f1bfc9c494180684379422af929686e9234cae66226f67f79db2f</t>
  </si>
  <si>
    <t>148826384</t>
  </si>
  <si>
    <t>امير محمد حامد احمد النقيب</t>
  </si>
  <si>
    <t>رئيس ملاحظين فنيين</t>
  </si>
  <si>
    <t>47135في 15/9/2025</t>
  </si>
  <si>
    <t>scrypt:32768:8:1$J3OBNreLTBUcdLo3$3177c06499cbe37559faa49078c13131a38271c35c62d6462a24f270b43f619ed9dd7ff1f9b43fa0bb6fbc5c23db6ee689c8493996de2385b798f48ea31482c7</t>
  </si>
  <si>
    <t>104407938</t>
  </si>
  <si>
    <t>اوس امجد طه اسماعيل</t>
  </si>
  <si>
    <t>بكالوريوس علوم هندسة البناءات والانشاءات</t>
  </si>
  <si>
    <t xml:space="preserve">
تم الترقية 2025</t>
  </si>
  <si>
    <t>scrypt:32768:8:1$6DajgpdhX5tvB9MT$4c0b640316ccb78285a3207822bc2a21e1ca1a5586f471635c8d01cab94b2f7f82cad7947e5ac7ab8d59af1ee0d2431cff9289b3f723247d998ac5836dc2f5c7</t>
  </si>
  <si>
    <t>148864508</t>
  </si>
  <si>
    <t>اياد عباس رشيد احمد المشايخي</t>
  </si>
  <si>
    <t>دبلوم عالي مالية ومصرفية</t>
  </si>
  <si>
    <t>47692في 16/9/2025
18526في 14/4/2025</t>
  </si>
  <si>
    <t>17898في10/4/2025
20917في 24/4/2025</t>
  </si>
  <si>
    <t>scrypt:32768:8:1$FTAW70X8dlTOpTLL$f7883acfbce1e17a3806002379866e07fcc970e72635c5c7e0876f53910314bc6789b94dd5dcd3bc83d2e671084026473f7a9af38684b6c31ec3baaa8e0f6515</t>
  </si>
  <si>
    <t>103799472</t>
  </si>
  <si>
    <t>اية علاءالدين صيهود شنان</t>
  </si>
  <si>
    <t xml:space="preserve"> بكالوريوس هندسة اتصالات       </t>
  </si>
  <si>
    <t>scrypt:32768:8:1$fT7NpXqJDQrtZnDh$4075e01bfff3adf2f2773a2175eead9f338a69a7813e386779842ac6ef33c62ac9fd3888dbba5700e99b94c73fad8836470b1caef8065f48760ce221d1b3f78b</t>
  </si>
  <si>
    <t>148865121</t>
  </si>
  <si>
    <t>ايلاف صلاح مهدي عبود العنبكي</t>
  </si>
  <si>
    <t>اعدادية صناعة الكترون</t>
  </si>
  <si>
    <t xml:space="preserve">تم الترقية 
</t>
  </si>
  <si>
    <t>scrypt:32768:8:1$3gBmb7BUedv2EapQ$35d7ca966698c020e8ff2cbfd9632152b26234ad11c32d48fc488990d58e48794ac2c4512f67a455b2adf20387b7f83264e34dd946b35ad5a84cec2eaf794f25</t>
  </si>
  <si>
    <t>148855010</t>
  </si>
  <si>
    <t>براق اسماعيل محمد ابرهيم الدليمي</t>
  </si>
  <si>
    <t>63911في 20/11/2025</t>
  </si>
  <si>
    <t>scrypt:32768:8:1$QxWQmq9Y1kwoagPx$2e3d366cccd6b36e0d0c0b55fc9ef6cc998a778fa6d8421771da733de57df4ab5aa00844a26680cdff0cdd0212796231708ca08dd628e03ca5e8a7023936eb75</t>
  </si>
  <si>
    <t>148821446</t>
  </si>
  <si>
    <t>بشار عبدالجبار محمود صبيح</t>
  </si>
  <si>
    <t xml:space="preserve">تم ترقيته
</t>
  </si>
  <si>
    <t>scrypt:32768:8:1$IovhA1aY3RTyOOWl$bf06167113f3314aabc47e062fb3a8dd730249197af724c78080977bd1e95ec06eb5fc91f1d0395878dab159c15a742ce8e6cc6d8fd6f51e051c9e455d42e769</t>
  </si>
  <si>
    <t>156570163</t>
  </si>
  <si>
    <t>بلال سعد خليل حسن</t>
  </si>
  <si>
    <t xml:space="preserve">ماجستير </t>
  </si>
  <si>
    <t>scrypt:32768:8:1$4hfwKn3HE3snsZOj$cf543ff2debd79b5ba5d174c933eeb38ed7124d5621351aa5c71081a45ea421fa530254c966700935462c23c1beb6c7f6161156e0273222b0c3cc1749d61e767</t>
  </si>
  <si>
    <t>148822098</t>
  </si>
  <si>
    <t>تمارة ماجد كريم يونس المعموري</t>
  </si>
  <si>
    <t>بايولوجي اقدم</t>
  </si>
  <si>
    <t>54885في 13/10/2025</t>
  </si>
  <si>
    <t>scrypt:32768:8:1$A9DoAXF4NbrusrFm$a9996e9bd5a7c835d6b3d11888a74e6cdaf12a381fa12ab37a0764b03dbcc3b6af1fee03d38ccaf7c4f937e14b8baa02246bcfdd8456e2717c2b08eaa710d93c</t>
  </si>
  <si>
    <t>148867916</t>
  </si>
  <si>
    <t>حسن اثير حكمت مجيد</t>
  </si>
  <si>
    <t>بكالوريوس اداب تاريخ</t>
  </si>
  <si>
    <t>scrypt:32768:8:1$jSgHOctO3hSg7kkH$227f2b5c369dd5e03f6b942b1a02dae259e4716480fe51ffa36b0338287a21835ee0c3986d1aa10100ff32f4457565ae34cd8832f40f0c737ccf9153f8e537ee</t>
  </si>
  <si>
    <t>148846072</t>
  </si>
  <si>
    <t>حسنين عبدالمهدي جاسم محمد الخزرجي</t>
  </si>
  <si>
    <t xml:space="preserve"> مهندس تقني اقدم</t>
  </si>
  <si>
    <t>scrypt:32768:8:1$qF46dDpwUgZ2MOZk$8e1e62ad2de11d246e13958d155dcc0e33ce12414b93053a64185552dc398578dc0c01b5af061ac879751be2ae4acbb4bcdf777d543c507e565d65bf777625bb</t>
  </si>
  <si>
    <t>148861369</t>
  </si>
  <si>
    <t>حسنين عماد هاشم محمد صالح</t>
  </si>
  <si>
    <t xml:space="preserve"> مهندس اقدم</t>
  </si>
  <si>
    <t>بكالوريوس هندسة حاسوب</t>
  </si>
  <si>
    <t>scrypt:32768:8:1$DXOVTiEKjTwb7iWg$b2bbb3575ed89ddb9ceee68877a624d68f401619a81931664859636bf73f0ef20a54b3f1a728eda954c75d175c21867197fd7bcb59cf41683754127f16bcb68c</t>
  </si>
  <si>
    <t>156568535</t>
  </si>
  <si>
    <t>حيدر باقر مهدي حسن العبيدي</t>
  </si>
  <si>
    <t>ماجستير ميكانيك محطات قدرة كهربائية</t>
  </si>
  <si>
    <t>scrypt:32768:8:1$eDNUUz8JZxCN3qsV$ffa0b65e9352dface6bf742d7fcb135a93b96f72ee843abbe846746d1bdd3a50d36ae9be021fef74c779f01beb3c84f8d98e14c4462824838e7056355d0d688a</t>
  </si>
  <si>
    <t>148840821</t>
  </si>
  <si>
    <t>حيدر محسن حسين راضي السراجي</t>
  </si>
  <si>
    <t>اعدادية سيطرة</t>
  </si>
  <si>
    <t>scrypt:32768:8:1$JZce24MQHNViHNL5$7873ca9004191ef46a7cb0f2070c8f7e1abb92010383936781215dcf2a56a62cbc7b9392912dfd6b4b8ea56690b631d5415448d8eea6f8cb1d08fae82609fe48</t>
  </si>
  <si>
    <t>148868245</t>
  </si>
  <si>
    <t>رائد شاكر حافظ جلاب</t>
  </si>
  <si>
    <t>scrypt:32768:8:1$2mgyXutXnE9CP8xa$c725cc43bfca81a598691703d34b99bc8db123aeb2ac96e4c7c56ec84a3d91bd08934392adfeb4a6d9869852d497b7a2b96e06c47429bed187de4c59392ab858</t>
  </si>
  <si>
    <t>100269808</t>
  </si>
  <si>
    <t>رياض عباس شلال محمد العبيدي</t>
  </si>
  <si>
    <t>رئيس حرفيين اقدم</t>
  </si>
  <si>
    <t>scrypt:32768:8:1$Wrs1Hz8mYU0rzEpw$02aadf67935a9a47b9ad94a9c9ad6bbc943339a54762bac5216d6e049925b56631d11c972c9b0f3b64db221c49fba93415d1fa9781d3c5b660cf8a1607e4f7d1</t>
  </si>
  <si>
    <t>148824771</t>
  </si>
  <si>
    <t>زياد طارق نوري عبدالقادر</t>
  </si>
  <si>
    <t>اعدادية صناعة السيارات</t>
  </si>
  <si>
    <t>scrypt:32768:8:1$LF7YmnUwvkZmmzd3$6afeaacd2f1a8ca802886f550eccaf3689d3be3662b5ee70952d729601f6b7acfdc7411587eec8bc3ffbfc97d84c9385597b13ea5ac811d54abde584d646de9f</t>
  </si>
  <si>
    <t>103799612</t>
  </si>
  <si>
    <t>زيد محمد عباس يونس البياتي</t>
  </si>
  <si>
    <t xml:space="preserve"> بكالوريوس محاسبة        </t>
  </si>
  <si>
    <t>47118في 15/9/2025
48879في 21/9/2025</t>
  </si>
  <si>
    <t>scrypt:32768:8:1$EMAxcfG3Y5u6qY13$4e58a6c6e0459ab80135145596c45d6318179a2c8bea180c09abffe6849e07a2ec6b5f294cb6dc596c1742115ddaa00168b391aee485c654b1395ecfd0ca202e</t>
  </si>
  <si>
    <t>148869938</t>
  </si>
  <si>
    <t>سارة جواد كاظم عبود الجحيشي</t>
  </si>
  <si>
    <t>بكالوريوس هندسة</t>
  </si>
  <si>
    <t>41626في 24/8/2025</t>
  </si>
  <si>
    <t>لديها اجازة امومة + اجازة 6 اشهر بدون راتب استحقاق 3/2/2026</t>
  </si>
  <si>
    <t>scrypt:32768:8:1$7ghVEFaYLtfIDzFw$eeafb7a21c5e0f8401069e68322aa5570d7a28974edba4d34d7c351c21724a1f036215860a9cda544b5dd64ca0c49e4eb3c82a6341f5010f4bcd8146ef35044e</t>
  </si>
  <si>
    <t>100707788</t>
  </si>
  <si>
    <t>سهى سالم سعد جادر السراي</t>
  </si>
  <si>
    <t>مترجم اقدم</t>
  </si>
  <si>
    <t xml:space="preserve"> بكالوريوس اداب انكليزي        </t>
  </si>
  <si>
    <t>scrypt:32768:8:1$vpOEY07JE5wLqxWn$d1d85cef1075ad48dff7ab5f83dba998f24a9d870ab95d24fe3b338bda7ebf312b382b4edbd1c4ea80dca05e9530e615c3bfb89ffe66aa7c63bde44d4bba529c</t>
  </si>
  <si>
    <t>100255216</t>
  </si>
  <si>
    <t>سيف عبدالكريم بلبول مطر الكوام</t>
  </si>
  <si>
    <t>كتاب تعداد سكاني</t>
  </si>
  <si>
    <t>scrypt:32768:8:1$dIAJY3W1V7nVCIRz$a506a444162addc3a507d1103033678cd40524c7837607562e31e635455f597c8052e6f043572f1767d9473895b369c59b160a5ae9a0f80725463c94a4963f1a</t>
  </si>
  <si>
    <t>103611655</t>
  </si>
  <si>
    <t>شمس الضحى صفاء احمد محمد الفارس</t>
  </si>
  <si>
    <t xml:space="preserve"> بكالوريوس ادارة اعمال       </t>
  </si>
  <si>
    <t>scrypt:32768:8:1$DdRiPP9YzPG4Y7JY$556e1092d32b962895c31043a729997669b6db228e930177e93ca916653c2b8ffe97a39995e7e6143ff5afbb2e39896384a3dc6105abf2a48e5cb46afab3dd86</t>
  </si>
  <si>
    <t>104005691</t>
  </si>
  <si>
    <t>صديق بكر تاج الدين ضياء العمري</t>
  </si>
  <si>
    <t>ماجستير ميكانيك/طاقة</t>
  </si>
  <si>
    <t>scrypt:32768:8:1$2iHawVAOUhX0RzpN$cad5023264ff3d8d8557f62296680138b388695a1b6b14d35c257b44a74d1e6d288816810c1438946ee6e4f7f5121f3bf43838448b56ca3db2f143f4ab37e31e</t>
  </si>
  <si>
    <t>148867891</t>
  </si>
  <si>
    <t>صديق محمد جاسم محمد البدري</t>
  </si>
  <si>
    <t>64852في 25/11/2025</t>
  </si>
  <si>
    <t>scrypt:32768:8:1$QGMwJZdD2vCTakmB$e981dc9dbf0e9302da990cc986bcb4566628fd8e2b4eeca1b2c579f22ee8bde17c6c3450fd1c100def482173ba1829190e896029e2fd1be90b48a5fd8b51fd28</t>
  </si>
  <si>
    <t>148868018</t>
  </si>
  <si>
    <t>صديق محمود جبار ابراهيم</t>
  </si>
  <si>
    <t>دبلوم تقني الات ومعدات</t>
  </si>
  <si>
    <t>32075في 3/7/2025</t>
  </si>
  <si>
    <t>scrypt:32768:8:1$avBof9MzBCZ0WqsR$79d14fe73e35b88654905005e80784401598ae8fae8dafc707cd0c3800bf559ebb837d0a0bfe1a5c75146057e5d316c90deee2c34ff7baf73e08900866d6843b</t>
  </si>
  <si>
    <t>103611671</t>
  </si>
  <si>
    <t>صفاء صبري دحام جلوي الجميلي</t>
  </si>
  <si>
    <t>scrypt:32768:8:1$Ie3ab765tikbnkat$58e43f8acfc862e872e1a8f1c62206caa7e3b188bbb42f8de60d9a0695286bcd1c29739c5a26925a3a62d8ad2564896216901e537b1f7d933cc9f0501b9c6ba8</t>
  </si>
  <si>
    <t>148861497</t>
  </si>
  <si>
    <t>صفاء محمد علي محمد</t>
  </si>
  <si>
    <t>scrypt:32768:8:1$12s5sHio8KnIIOXy$4b6615de3f8b9d509267e4e88a65c8ff2fd72e8266a66c337b13723ee400aec0554162ae082bd235bcb614ead3aa43e2697028964f8a5f6dc88bed82482fa5dd</t>
  </si>
  <si>
    <t>103779599</t>
  </si>
  <si>
    <t>صوفيا حمود ناصر حسين جلاوي</t>
  </si>
  <si>
    <t xml:space="preserve"> ماجستير هندسة موارد مائية هايدروليك       </t>
  </si>
  <si>
    <t>scrypt:32768:8:1$yTGAEfp8hdyhePps$156124d64656fde00134d419ef0b741ccf695c6c1d9f7f90fdec2866663f572bdf73fd4968a06aced3db28a9b2cc62fd08783981a1103a659032ea1174c6d466</t>
  </si>
  <si>
    <t>148860960</t>
  </si>
  <si>
    <t>عباس كامل حسين خلف</t>
  </si>
  <si>
    <t>تم ترقيته</t>
  </si>
  <si>
    <t>scrypt:32768:8:1$CrOOKug4Suw6irFf$5342a4ef3a546f4b3223769405739379910b625d2661026701a500f672431209298ec4b5fd34b6bb1f18736f37a687f3ad8fa3e7b9a4992fd18c9c015da7c143</t>
  </si>
  <si>
    <t>148842661</t>
  </si>
  <si>
    <t>عبير فوزي محمد باقر</t>
  </si>
  <si>
    <t>رئيس ملاحظين اعلامي</t>
  </si>
  <si>
    <t>60989في 5/11/2025
60990في 5/11/2025
65918في 27/11/2025</t>
  </si>
  <si>
    <t>scrypt:32768:8:1$L8z9DkR5EEUBg2y6$7ca5102070b43309790fb9e63dc69246f3a9ed7ade94aac9533aeba7f8dfe0a1d275b001b2a444ae854def58195e192b0f05f8f9abe3254b6c159a2b3045cff2</t>
  </si>
  <si>
    <t>103844941</t>
  </si>
  <si>
    <t>علي زهاء فليح حسن الزبيدي</t>
  </si>
  <si>
    <t>scrypt:32768:8:1$7W2RKRvu9qbmdocE$5145387ce2a3a0e9b532b180c99ffa7309170a9eaa5f5a47c9872fe08dcece03572d253bc9f4189c6acf636a4dbfde429233098965028ac80e4ebb18c6715ec6</t>
  </si>
  <si>
    <t>148860887</t>
  </si>
  <si>
    <t>علي عاصم محمد عزت النقشبندي</t>
  </si>
  <si>
    <t>scrypt:32768:8:1$nkbH7vAumsJbmCEq$c7cb47f4205e3d47c1f10ecae08495a4480d9751983288cfe78515073ced3476327a628a77a214a851b520d13a44cefaf569cce19d537976a069efcee0a8e773</t>
  </si>
  <si>
    <t>104036068</t>
  </si>
  <si>
    <t>علي عقيل محمود جبارة النساج</t>
  </si>
  <si>
    <t xml:space="preserve">  فيزياوي اقدم</t>
  </si>
  <si>
    <t xml:space="preserve"> ماجستير  فيزياء        </t>
  </si>
  <si>
    <t>scrypt:32768:8:1$XacHf4csk32cn9NV$3267cdc7e27a7fff9a1711d845bf4204c2dbf3f63e2037f439385ba6315ad0504150905d283f3932622d49fd74ca1c01b808d856bfbd4f08f93bd8b5f0e56dbe</t>
  </si>
  <si>
    <t>148861554</t>
  </si>
  <si>
    <t>علي نجم عبدالله حسو</t>
  </si>
  <si>
    <t>scrypt:32768:8:1$ZdZiuedUlyQdIVbT$9b531f47d585234f57a71233981d00904b878ce48ac6ec375bfa63e2e06c0843bc6f8fda89a49d7c9d2e004a2fcb8bea3c715962c3f4c9e77c9a12a96448ef32</t>
  </si>
  <si>
    <t>148855052</t>
  </si>
  <si>
    <t>عمر ابراهيم عبدالرحمن ابراهيم</t>
  </si>
  <si>
    <t>28705في 11/6/2025
51990في 1/10/2025
57495في 23/10/2025</t>
  </si>
  <si>
    <t>scrypt:32768:8:1$rpUvGCefNBivRwCm$beea896a3aa7d4a1d443fc438bd9baae2ed16ba293594e4ead3b946a23c5cb56aab3151bdff1ad54ed13aa7e8c7ab39cf3873985d5d19bcb36b10ab489abaf16</t>
  </si>
  <si>
    <t>148845079</t>
  </si>
  <si>
    <t>عمر سرحان مزهر خالد</t>
  </si>
  <si>
    <t>scrypt:32768:8:1$wcUZPKUht81TRZ5g$cddab25311ea1ff83fae1c2d2fc9a6101f6307b61771afd2a835586b1dc0b4ed5553f5603d3b61bcfe0c32261abab25fc7bd6db21f9124e202b04ab68a4d68f6</t>
  </si>
  <si>
    <t>100255399</t>
  </si>
  <si>
    <t>عمر فائق لطيف عباس النعيمي</t>
  </si>
  <si>
    <t>scrypt:32768:8:1$oAGyzuOqAfxMaVJi$dbed5dad753a2b51c279915f7b297f0f32fce874205d3b140776413db865a66d44a05c8b864858425f18fcdc9f84bce87cc38d521f407069c7197fb4ec603d9b</t>
  </si>
  <si>
    <t>148855065</t>
  </si>
  <si>
    <t>عوام طه عبد علاوي</t>
  </si>
  <si>
    <t>scrypt:32768:8:1$JxatkFjdwIic5LxT$be175cf9a18106feda535a6d7f2aefdc28e0470a44f1cf54d0e32b2ee9e01055b4468361722e3bb81f109c91a8f545db6744c26c4c0ddaf2ce64babe3bd05412</t>
  </si>
  <si>
    <t>100708385</t>
  </si>
  <si>
    <t>غزوان جمال كاظم علي العبيدي</t>
  </si>
  <si>
    <t>ماجستير قانون</t>
  </si>
  <si>
    <t>60530في 4/11/2025</t>
  </si>
  <si>
    <t xml:space="preserve">تم الترقية 2025
</t>
  </si>
  <si>
    <t>scrypt:32768:8:1$U943h9yD5dTj9fPs$de3fb47f5f5092420d9b1c77dd952e5369c0348fe440b8a5e3c69f77bd7369e5cc623bd36f4fa2e5d4b5c7c5952a59bc9778e5bd328a40c4601db3361e5871bf</t>
  </si>
  <si>
    <t>148820287</t>
  </si>
  <si>
    <t>غفران جاسم محمد</t>
  </si>
  <si>
    <t>اعدادية</t>
  </si>
  <si>
    <t>scrypt:32768:8:1$mCkSytYpE9GKhVNa$c32ef73d24f728d0dca726a039b4213ef3c44a95814801c1b06d8834ecc567489f9e94dd555cba3427b6f5399b9c758ab4901b99c651d8c890056fdc39adbe67</t>
  </si>
  <si>
    <t>103985563</t>
  </si>
  <si>
    <t>فاطمة عبدالكريم سلمان</t>
  </si>
  <si>
    <t>ماجستير هندسة حاسبات</t>
  </si>
  <si>
    <t>نقص كتاب شكر المراة + االوكيل</t>
  </si>
  <si>
    <t>scrypt:32768:8:1$TRMOWKlneS1c3I5B$4bd1b6e73993ba5321e52f17f1dfbe36b0512c7602a2c2aa664eb3126dafd3bc78421e22523f46a05434225ac265acde3bea98243123d39690b4357805424251</t>
  </si>
  <si>
    <t>148842760</t>
  </si>
  <si>
    <t>قصي طه نايف عباس</t>
  </si>
  <si>
    <t>scrypt:32768:8:1$v1HcQ6mji42YTOsB$aa5ac3cdc3a3572c6b386690eec7e8a897a8852554e40119322f67e4a475b6b1ee515191df6f97283993e333190d267f6fd90ead4d8a6274d0b22d979fd40fda</t>
  </si>
  <si>
    <t>100270730</t>
  </si>
  <si>
    <t>قصي محمد سالم عبدالرزاق العكيلي</t>
  </si>
  <si>
    <t>scrypt:32768:8:1$Q1z01tD9vGc2byLL$926fc3d51200549e18a474ce001001c7ef35f3ed6209f72568e78fb19e724ba6ef9a334ccca049890d58def1a479852996ff76b97b0d7a21859f7e275dcef774</t>
  </si>
  <si>
    <t>148855784</t>
  </si>
  <si>
    <t>محمد سعد احمد حسن</t>
  </si>
  <si>
    <t>scrypt:32768:8:1$A8ACOSu3Wij0gHfh$c4462b70807917f07a964f727adbe72ae79f2047ddc35211f35f997a5efdb78178025b67631b10b2550f5d28c47526bb97b507aa601a09d9085c7c88faedea3a</t>
  </si>
  <si>
    <t>148820625</t>
  </si>
  <si>
    <t>محمد عماد خليل ابراهيم</t>
  </si>
  <si>
    <t>scrypt:32768:8:1$d4TXdYM1B2mYrxRi$ecadbdcd537bbf745d80886a9a398effa014b913263f26e6bd708b65280f42680515656f7a32f2c2ae59bd85db54ac7ce1fda7bd4a6a83d0ee46e05c0a78b091</t>
  </si>
  <si>
    <t>150125914</t>
  </si>
  <si>
    <t>محمد مثنى محمود حسن</t>
  </si>
  <si>
    <t>بكالوريوس ادارة الاعمال</t>
  </si>
  <si>
    <t>scrypt:32768:8:1$2AnX8IOMK2tkvc8b$01783d8068b742729ba9342aca9bfb41cd56b008a9da74a5911d201d7db08d8810a9a6b1a933708fc65c639cf4ac4f1091bd8e7079ae6bcb26626a9a92a7fbc7</t>
  </si>
  <si>
    <t>100708752</t>
  </si>
  <si>
    <t>محمد مهدي حمد احمد المفرجي</t>
  </si>
  <si>
    <t>scrypt:32768:8:1$iMz6CUUIgO7BOtz6$8e5b1be27950d0588aa933935d91268bc73abddd3ec7b55b135bf4c77c59c1f801a608d7519a1add06cb80297af49d671bed9742e4e83b2c803d796bee2ebba6</t>
  </si>
  <si>
    <t>156570035</t>
  </si>
  <si>
    <t>مروة مصطفى سامي كامل العزاوي</t>
  </si>
  <si>
    <t>نقل الينا ماجستير
تم الترقية 2025</t>
  </si>
  <si>
    <t>scrypt:32768:8:1$apNqz7RA0ZE6fxZT$d819df600d2fb69d3e091175fc8a3d6fe546d91f5e06ef1300a2ce93d0c3e16b878f952aa7c79e6bd7e64b20ffd3c2edc5e9d9b4fec3c222a2343ac5649dfcca</t>
  </si>
  <si>
    <t>100258158</t>
  </si>
  <si>
    <t>مصطفى صلاح جسام</t>
  </si>
  <si>
    <t>scrypt:32768:8:1$5QiH5BhuefisEQ9s$a33c47a533da35df1424d0379b8790d5098484af0e1b213dea782254ee824b393237c3fd2652e3938622a06b99692ff704c77152d7dda48122a4719f00edcc83</t>
  </si>
  <si>
    <t>148824755</t>
  </si>
  <si>
    <t>مصطفى عبد علي حمود</t>
  </si>
  <si>
    <t>رئيس ملاحظيين فنيين</t>
  </si>
  <si>
    <t>اعدادية صناعة / صيانة حاسبات</t>
  </si>
  <si>
    <t>scrypt:32768:8:1$HvbyccduGivTtceK$d14a76a49ebcd7be4911eb36837440ab54510b73933a1641792eb1ec99413a43caebd87f0c3a18dc62b3fbf8b6047d9e38a06787e6f341a30f21d6e7bec20105</t>
  </si>
  <si>
    <t>156570189</t>
  </si>
  <si>
    <t>مصطفى عواد خليفة حسين عنيزي</t>
  </si>
  <si>
    <t>دكتوراه فلسفة في الهندسة الميكانيكة</t>
  </si>
  <si>
    <t>يسكن على د5 م3 عند اكمال الترقية
تم الترقية 2025</t>
  </si>
  <si>
    <t>scrypt:32768:8:1$ZX89Ss4wAVp1fo0J$ecc7d3bed3c767d2fad0f4ac813b23ad83115f0f50a3c751cb3f89f8044f840419111fc7a01fbf10524c362bdb1bf7d81d0e5032f0d3ddbcb96b3bbc22458f05</t>
  </si>
  <si>
    <t>148855809</t>
  </si>
  <si>
    <t>مهند علي عبدالكريم مجيد</t>
  </si>
  <si>
    <t>دبلوم الكترونيك</t>
  </si>
  <si>
    <t>scrypt:32768:8:1$98fLo8SScXf6VNaT$fd2599b0f1c86bafeb240d961699f74555faedfab2940c2609a4bb2a0bd2c92b8803df2fdd35b5a5c8a2b58878355e19852ea76a0c9516bdf4a42ac6adb26525</t>
  </si>
  <si>
    <t>103845139</t>
  </si>
  <si>
    <t>ميسر عبدالكريم محمد جعفر محمد</t>
  </si>
  <si>
    <t xml:space="preserve">ماجستير هندسة ميكانيك / تصنيع وصناعة     </t>
  </si>
  <si>
    <t>scrypt:32768:8:1$L6NVRISby3ulBaNY$040bb82ce8dcb434c1ddfbff331640004add9782c1014c17b97a44b492dd85d146c6b23f65af8ea33bd52fee79794513bffc63e36e1a672b7f7a94de38f20a4d</t>
  </si>
  <si>
    <t>148857298</t>
  </si>
  <si>
    <t>ندى غسان محمد عبدالرزاق الشبلي</t>
  </si>
  <si>
    <t>scrypt:32768:8:1$R2d64zdkJJQ6aWxn$2f39bff13b1c2b0944171771538c5a717625e6753bcc4272ed0a91e27d400a1af32d8d03660b76c3fceed9331f2b8e76a67288248b40b7dffd4c133c174d9f19</t>
  </si>
  <si>
    <t>103945679</t>
  </si>
  <si>
    <t>وسام احمد مهدي صالح</t>
  </si>
  <si>
    <t>51990في 1/10/2025
56094في 19/10/2025</t>
  </si>
  <si>
    <t xml:space="preserve">تم الترقية/احتساب شهادة ماجستير
</t>
  </si>
  <si>
    <t>scrypt:32768:8:1$9BLfIwhoSjpZ4QVj$4f91eb13514e186d73c576c10d1fee1f6a24ee862e6c9f490309f879b51e9468737bc0e0c94df1f45c8e7958ef82d919b64b678091d6065d5864669f924d1b10</t>
  </si>
  <si>
    <t>ولدان صلاح عبدالنبي عبود</t>
  </si>
  <si>
    <t>scrypt:32768:8:1$oJbwTBtOPs4GspCp$02c8d457e774087b6f8c44e0a974262f70e18175e6f62f102b4a8796b8489bbf447e2f4c551b41834ebda50709140394beb12e62922b783fd150143869cc10f4</t>
  </si>
  <si>
    <t>100709247</t>
  </si>
  <si>
    <t>وليد عبدالقادر فهد حمود الشيخلي</t>
  </si>
  <si>
    <t xml:space="preserve"> بكالوريوس هندسة كهرباء        </t>
  </si>
  <si>
    <t>scrypt:32768:8:1$ViQ2IF5EswcBD5k9$6b0ca81c384e885f43cf290b139931159478cf508ba2e4ecc2ac6ee48a9b280c12b0816564d2656f333cad2b52247d22d5c1ebf4d40ed8aa3d7fa2c2126faa75</t>
  </si>
  <si>
    <t>100490354</t>
  </si>
  <si>
    <t>ياسر طلال عبود بداي الساعدي</t>
  </si>
  <si>
    <t xml:space="preserve"> بكالوريوس ادارة و الاقتصاد / ادارة </t>
  </si>
  <si>
    <t>scrypt:32768:8:1$JH2s5dFhdOOSzED6$23114479fb148d86b87150d810eeb7ddef04c75a6c4e8e7bb8dd39033edef029fef2b7c83b889b4d75eb06542cf00d35d1785d8d55a9078538f78f4727e01625</t>
  </si>
  <si>
    <t>156569442</t>
  </si>
  <si>
    <t>ياسر محمدحسن محمدرضا محسن دعيبل</t>
  </si>
  <si>
    <t xml:space="preserve">ماجستير هندسة معادن / نظم التصنيع المتقدمة </t>
  </si>
  <si>
    <t>نقل الينا ماجستير 
تم الترقية 2025</t>
  </si>
  <si>
    <t>scrypt:32768:8:1$wYiMYncNkB9WzbGU$06e4b8c102cef52b8b114d849edcf94982bedd97d628fd64100dc46f53ee7bc1b8b1b9b0512c392f6375b4d09451ac58df0b555f4711b171bab4fd72bb2d93c3</t>
  </si>
  <si>
    <t>148855292</t>
  </si>
  <si>
    <t>يعقوب يوسف طه حسن اللهيبي</t>
  </si>
  <si>
    <t>scrypt:32768:8:1$XdSUb3kBavHaLAr7$8b5c8f8a9fbab2701b4ef642bac89427443ce0fdaaca42b87bcc47eea4deeb50c3ac8662d2c01c86de67b5931a205a901127ecf6838f8afcf7d8299cc967a63b</t>
  </si>
  <si>
    <t>103772080</t>
  </si>
  <si>
    <t>ابرار فاضل محمد عبود البوسلطان</t>
  </si>
  <si>
    <t>مهندس</t>
  </si>
  <si>
    <t xml:space="preserve"> بكالوريوس هندسة مدني       </t>
  </si>
  <si>
    <t>scrypt:32768:8:1$qOlBPxNXyNIsmP8m$ca08e073ffc24924d1e436b42e912b6bcd77b480351b5095356176473827ddc2f57866850c68f4ea0489bf93c597b34e7ecb8d47b73f31fcdddc502db3923cca</t>
  </si>
  <si>
    <t>103857486</t>
  </si>
  <si>
    <t>اثير قاسم محمد جمعة اللهيبي</t>
  </si>
  <si>
    <t>كيمياوي</t>
  </si>
  <si>
    <t>بكالوريوس تربية كيمياء</t>
  </si>
  <si>
    <t>scrypt:32768:8:1$uttEU8dJadJTKpsb$257acd36f5534634f2fa851a28171182f450dd8ef24f9233e779c186d858f97e81c21037f547b1c0a2dd237997d75866ce57a35841c26a2b876129e2cab7832c</t>
  </si>
  <si>
    <t>103857499</t>
  </si>
  <si>
    <t>اثير محمد حميد علي</t>
  </si>
  <si>
    <t>قانوني</t>
  </si>
  <si>
    <t>39234في 7/8/2025</t>
  </si>
  <si>
    <t>scrypt:32768:8:1$lt0wmMG35B7jzOQg$fcd9d61b9a02312832a8683d9cf7fb45d74052c612c8821d9c1fec0ae0fe827f0f5397dc1cf5938da99ed22e34dd8625bec6cc5211703bba6ef528e93ea2ea01</t>
  </si>
  <si>
    <t>103857514</t>
  </si>
  <si>
    <t>احمد احسان محمد زكي عبدالرزاق</t>
  </si>
  <si>
    <t xml:space="preserve"> بكالوريوس هندسة كيمياوي        </t>
  </si>
  <si>
    <t>تم الترقية
خدمة قطاع خاص 7 اشهر و11يوم</t>
  </si>
  <si>
    <t>scrypt:32768:8:1$OEtzzzlyAZTC5NNj$191df151960f33f8216badbfb47552e3eefdfc026dc64586a4a8c482d8b961a503280c79004b711e2912d91e2c2eec2fa57e4c448478c25ec705ede70bbdebac</t>
  </si>
  <si>
    <t>103706542</t>
  </si>
  <si>
    <t>احمد حميد محمد صالح الجنابي</t>
  </si>
  <si>
    <t>مهندس تقني</t>
  </si>
  <si>
    <t xml:space="preserve"> بكالوريوس تقنيات حاسوب/اتصالات       </t>
  </si>
  <si>
    <t>scrypt:32768:8:1$085W4QPsNELH14iN$33a7d85db209947763ab0054987e1ac4df96e319a882cfc6b15c0605b9ab1012840698c283c4b5e4b3cbe449e9585439e257c849173fe03c95293fce15974b20</t>
  </si>
  <si>
    <t>103794237</t>
  </si>
  <si>
    <t>احمد زهير جسام محمد اللهيبي</t>
  </si>
  <si>
    <t>ملاحظ اعلامي</t>
  </si>
  <si>
    <t>بكالوريوس اعلام الصحافة الاذاعية</t>
  </si>
  <si>
    <t xml:space="preserve">
عقوبة لفت نظر59422في 30/10/2025</t>
  </si>
  <si>
    <t>scrypt:32768:8:1$7WZXtSoZfM9shq6R$38c06d9d5dda7612ddd40a53aaed5dc4b4ffeb36274b4771c8ed21f2cbddef42dd6c53f9be8a6dafeb94108ab31dc977a08c201939e6792d609ffbb3a05f13d1</t>
  </si>
  <si>
    <t>106061792</t>
  </si>
  <si>
    <t>احمد زياد طارق رشيد العكيلي</t>
  </si>
  <si>
    <t>تم الترقية
61879في 10/11/2025</t>
  </si>
  <si>
    <t>scrypt:32768:8:1$14DPFeNrBQnlk3Zs$5bd066d725f654b4cb62b724dcd31dfda31a388e1c7fd2665018360ca0c0f2eb81826459382c4bc9bd07b5b7cc20bc603adca434f25e7f28abf5ce240425e213</t>
  </si>
  <si>
    <t>103646516</t>
  </si>
  <si>
    <t>احمد صائب صبري شوقي الطائي</t>
  </si>
  <si>
    <t>ملاحظ</t>
  </si>
  <si>
    <t xml:space="preserve"> بكالوريوس ادارة  واقتصاد / ادارة</t>
  </si>
  <si>
    <t>scrypt:32768:8:1$vjvtGsNKR1DxgCaQ$49e751c98bfeddcd72c961ffa30595f2754249c6e31d3d4d3a543a43325ee32e82b895d7e52aa24edcf8b00e8819e91fedf29e205a8a50b4a01c784b2a4c9a9b</t>
  </si>
  <si>
    <t>149103624</t>
  </si>
  <si>
    <t>احمد عادل فريح جودة البديري</t>
  </si>
  <si>
    <t xml:space="preserve">تم الترقية
</t>
  </si>
  <si>
    <t>scrypt:32768:8:1$oO0XDa0TC4XtsRpH$8113cb1048c314c582c16f1ebde4cc8d6ba6df05b94399092e0810ecdf3710c3815e9a5646b5c013fd5c6cb7580c36a99647146ced93098ecad057a84214328f</t>
  </si>
  <si>
    <t>103805034</t>
  </si>
  <si>
    <t>احمد عبدالكريم باني عنبر العطية</t>
  </si>
  <si>
    <t>scrypt:32768:8:1$FuNSjK7u99VSooAH$c62be72c8cb326ac3ba41c20431ed7271f564ba127185a2c1ee87bcecc476c36bc76fd925410ef5e64594557d949913044808748e67fbb3ad77ae78bdfe19f93</t>
  </si>
  <si>
    <t>103646488</t>
  </si>
  <si>
    <t>احمد عبداللطيف محمد حبيب</t>
  </si>
  <si>
    <t>مبرمج</t>
  </si>
  <si>
    <t>بكالوريوس حاسوب</t>
  </si>
  <si>
    <t>scrypt:32768:8:1$9OOqmovJSVRnRepj$88838777c9ca6a7518ea6ca55bd3a690e4a4d9aebc68b86dd1798bc3fb46e194d5f162f05025ce8e0c7905f92c7ac8fb81ecaaea8c3fe286b1f6a13bce09ed67</t>
  </si>
  <si>
    <t>103805047</t>
  </si>
  <si>
    <t>احمد كامل زيدان حافظ الذهيباوي</t>
  </si>
  <si>
    <t>بكالوريوس اداب علم نفس</t>
  </si>
  <si>
    <t>scrypt:32768:8:1$PhZGRUG94lXXkuOF$33339fe36b0375d1627e3445af970db24b70922e6bf940f6407dfbe9cb5b780c88556ff7474da06d267af13396d752c0c619990cac69b323383dd92f75a64c2a</t>
  </si>
  <si>
    <t>103826738</t>
  </si>
  <si>
    <t>احمد محمد خزعل عبداللطيف الاعظمي</t>
  </si>
  <si>
    <t xml:space="preserve"> بكالوريوس هندسة تقنيات الحاسوب      </t>
  </si>
  <si>
    <t>scrypt:32768:8:1$5pKSTbJ3Yxr9B7KE$737b8e722ec0ecea0eca340ba42314a77fd062e807f0b40b3658b477279054761b071f70c29a0a3c24bbc2561dda354034f836e7100d7d7eab3f8791de0f1f93</t>
  </si>
  <si>
    <t>103844686</t>
  </si>
  <si>
    <t xml:space="preserve">احمد محمد عبدالرزاق عبدالوهاب </t>
  </si>
  <si>
    <t xml:space="preserve"> بكالوريوس اعلام        </t>
  </si>
  <si>
    <t>53173في 7/10/2025</t>
  </si>
  <si>
    <t>scrypt:32768:8:1$ve3U8AuAQVNgkyaN$1a6cb77f3fbb03c55c7cf7b157acae1d48eb95003da91363100800f347d5a6cf58be8f4e62c634ad104a640ad325f1564e019335509c8b641eaad28607271c35</t>
  </si>
  <si>
    <t>103724937</t>
  </si>
  <si>
    <t>احمد محمد عبدالله حمد الدليمي</t>
  </si>
  <si>
    <t xml:space="preserve"> بكالوريوس علوم كيمياء        </t>
  </si>
  <si>
    <t>scrypt:32768:8:1$Q3bQ4xotdy1gCxkA$26bedb928d4073fb493c342596d4da7fec99d09354b36afba2711d4b6f501cf8f62f36648c3094cdb7587402079a1b71836a6343d194db3912885c06097a7a43</t>
  </si>
  <si>
    <t>103685775</t>
  </si>
  <si>
    <t>احمد نادر ناظم مظفر سليمان</t>
  </si>
  <si>
    <t xml:space="preserve"> بكالوريوس هندسة تقنيات تبريد وتكييف       </t>
  </si>
  <si>
    <t xml:space="preserve">تم الترقية </t>
  </si>
  <si>
    <t>scrypt:32768:8:1$MN3maR2py0tDmqsP$0aaa5723dc376d0cb209a6ff24dd0b6c5a36faeca2ec54d38a7aea158d24e1d8c35383aae9041f444fa761786361e210706deec3905fd48314311ca729189b27</t>
  </si>
  <si>
    <t>103794138</t>
  </si>
  <si>
    <t>احمد ياسين محمود علي المشهداني</t>
  </si>
  <si>
    <t>باحث سياسي</t>
  </si>
  <si>
    <t xml:space="preserve"> بكالوريوس علوم سياسية        </t>
  </si>
  <si>
    <t xml:space="preserve">تم الترقية مفوضية
</t>
  </si>
  <si>
    <t>scrypt:32768:8:1$yYn46PHje1k15NjA$6406f02281e875fcb191c0bac767339eb1e5d1123fd46d3c39493575406321bd6e5b0b4520899081c0feaed60a550bb212f334b93b43b5a679049d777a6cb086</t>
  </si>
  <si>
    <t>103611121</t>
  </si>
  <si>
    <t>ازهار حكمت عبدالله حبيب</t>
  </si>
  <si>
    <t>بكالوريوس تربية تاريخ</t>
  </si>
  <si>
    <t>scrypt:32768:8:1$EYN9slG9v6iRO9Qu$44fa19083042cc045e9e33787a77ee1d2089b47b80d7aa3c5623440f83bc87a1bce3383703011ad2693361f02d8277c81f13c764bdbe9ecbd0a5cbd6c187e1aa</t>
  </si>
  <si>
    <t>103805063</t>
  </si>
  <si>
    <t>ازهار محسن عبدالحسن الحميداوي</t>
  </si>
  <si>
    <t>باحث</t>
  </si>
  <si>
    <t>بكالوريوس جغرافية</t>
  </si>
  <si>
    <t>scrypt:32768:8:1$nsAn48IPNhAxsBpb$f1ce4c79cd9041e30ffd08e19ea58bf6ca577612a8d12c216be12295bc34a04e5d8aa289a7197d9cad3b46475d509c440f101eb7d143bdcab1af2cdcac86c709</t>
  </si>
  <si>
    <t>103611150</t>
  </si>
  <si>
    <t>اسامة سعد قاسم توفيق المفتي</t>
  </si>
  <si>
    <t>scrypt:32768:8:1$wmWeuhnCNcl5KWjw$ae3826c2be3c3e82c2589a4bc01919e4268d34604459984ee1a7a9103255db2b995b5d8218dc1a155966c1721dda223e71eb650935c5acd466ece63fafd7599c</t>
  </si>
  <si>
    <t>104017667</t>
  </si>
  <si>
    <t>اسامة ناصر عبدالواحد احمد</t>
  </si>
  <si>
    <t>مشرف بيانات اقدم</t>
  </si>
  <si>
    <t xml:space="preserve"> دبلوم ادارة انظمة حاسبات </t>
  </si>
  <si>
    <t>scrypt:32768:8:1$mkgNYlpSUMFjKqqU$1446f1f88b2758f12d17772ebd9db6bdd7763c60323e75204ed8492a7537913cb274e055750cdd64356b0d8a1ec1cbaac92754079abe075e8d5f9389db3ff0be</t>
  </si>
  <si>
    <t>104096369</t>
  </si>
  <si>
    <t>اسراء حسن علي شتيوي البيضاني</t>
  </si>
  <si>
    <t>مترجم</t>
  </si>
  <si>
    <t xml:space="preserve"> بكالوريوس لغات انكليزي        </t>
  </si>
  <si>
    <t>68915في 11/12/2025</t>
  </si>
  <si>
    <t>scrypt:32768:8:1$mCQsOPGbIYmQI5em$5de2bfb96d42a5e814f2b484f90c4505190fd4856e68f7acee9700b4589566705271fd2f93e30730eb0ce86e3d57e1ab1e5696afa6f44346ebfb3318b264bf7e</t>
  </si>
  <si>
    <t>103611192</t>
  </si>
  <si>
    <t>اسراء عباس عبدالامير حسن البوشامي</t>
  </si>
  <si>
    <t>مصمم</t>
  </si>
  <si>
    <t xml:space="preserve"> بكالوريوس تقنيات التصميم داخلي       </t>
  </si>
  <si>
    <t>scrypt:32768:8:1$RnNXAAfgb4EIPcT8$a4b5f185e8b2eb8d830eeac6e99be023cd8cd8e8da418f2668898cdf1354735d4f386380657e16c7d2fe82ed5487182355f1a5914d1c5be744e1bcb7fa88d6f6</t>
  </si>
  <si>
    <t>148825000</t>
  </si>
  <si>
    <t>اسماء هاشم طاهر احمد المشهداني</t>
  </si>
  <si>
    <t xml:space="preserve"> رئيس حرفيين</t>
  </si>
  <si>
    <t>scrypt:32768:8:1$4jWmt75swIGk03k1$dc4005176b06ccd271125f7a7513af04f8670843a70637fe0fa5cf9446a0b3a0ed95b0bc4e1db2a3891298f725e48a6b216640cd15b71304dc12ce921234b600</t>
  </si>
  <si>
    <t>103771256</t>
  </si>
  <si>
    <t>اصيل سليمان داود حمودي العبيدي</t>
  </si>
  <si>
    <t>تم الترقية +تنزيل فترة الامومة
اجازة 5 سنوات</t>
  </si>
  <si>
    <t>scrypt:32768:8:1$RscWN2mPOU9awgQ0$ffd66b7d2bef2c10700bf59ec2f9f865a549fb1951d3cd13ef508eedfaf2b1c067753c2d5413b3373c16553110f3e498399abc933b789ec87195023d63ec5eac</t>
  </si>
  <si>
    <t>103611402</t>
  </si>
  <si>
    <t>اكرم حسن عباس احمد التميمي</t>
  </si>
  <si>
    <t>محاسب</t>
  </si>
  <si>
    <t>احتساب شهادة
تم الترقية 2025</t>
  </si>
  <si>
    <t>scrypt:32768:8:1$8F4ARhfOxI86jkNi$e20dc2791371ca37da6185ce5039bb6f4734bb7257e15785ca58c6d99385853ac1af0d6a3b500c426fdea5c353d17ed2fddea15e6a3c0503e3f09fcf17729c12</t>
  </si>
  <si>
    <t>103822369</t>
  </si>
  <si>
    <t>الاء حسين محمد خلف</t>
  </si>
  <si>
    <t xml:space="preserve"> دبلوم ادارة مواد       </t>
  </si>
  <si>
    <t>scrypt:32768:8:1$yFN5YIVpMG9hJjUI$47423bb84348f717c952538e5cc2d60f431715abbb19f145c224ceeb1602adaa4a42d08cb1f999cfeff3abebb5c8cf56a3666b036c1f5cd484ab0b1843b60002</t>
  </si>
  <si>
    <t>103611246</t>
  </si>
  <si>
    <t>المختار عبدالكريم حسين عبدالكريم</t>
  </si>
  <si>
    <t>بكالوريوس هندسة تقنيات طيران</t>
  </si>
  <si>
    <t>scrypt:32768:8:1$EUUUiCSFIu89KlVb$291fb62c7795e5fd56ace055675fa7a6e0625950ffbb63d649d1b9696e65adc51766a37fb8345e7d597ca0b0544dd4ffdcc39ece2ea3b4924011631c86266168</t>
  </si>
  <si>
    <t>104096327</t>
  </si>
  <si>
    <t>امير حسين علي مجلي العجيلي</t>
  </si>
  <si>
    <t>scrypt:32768:8:1$MdUvwXTFTcRU2Y2A$56f0e318d537160d4b9d3cde19d752b4bf6295822d3c19ff3e0186297c00e77ccf6c556349c4f282b0f9d6b8cfeaef0e6512ef23988fd780b8a0debd17237d5d</t>
  </si>
  <si>
    <t>103611275</t>
  </si>
  <si>
    <t>اوراس مجيد عبدزيد حسن الفتلاوي</t>
  </si>
  <si>
    <t xml:space="preserve"> بكالوريوس هندسة طاقة       </t>
  </si>
  <si>
    <t>scrypt:32768:8:1$xQ6SmDEk3pZw7Gyl$3cb39dbe654f9a43bfbde732c1380ec5a07652815b6c2046156ac488125abda6af5a0072f31b401eaabecba99371fdc40a2be5adc906cf7b01bf9ff01b677e98</t>
  </si>
  <si>
    <t>103799597</t>
  </si>
  <si>
    <t>اية شهاب دحام شهاب العاني</t>
  </si>
  <si>
    <t>قانون</t>
  </si>
  <si>
    <t>scrypt:32768:8:1$0L29idnokRtGkEQo$41bc9172e899a6f7179e94d84b1238d01f791c48f1b9d847578cfb11754c7a9b741f60d2cb0f44fd2a326a7585475b6fe08911c63db534b79e643bfa2ead5667</t>
  </si>
  <si>
    <t>103611345</t>
  </si>
  <si>
    <t>ايمن عدنان عبد عباس المشهداني</t>
  </si>
  <si>
    <t xml:space="preserve"> دبلوم ادارة        </t>
  </si>
  <si>
    <t>scrypt:32768:8:1$fhkD2nIdhILVLwlq$06bb9b6c6a57bc8e78bc0eeec2b29be74b7c587afa9f8eb1dfdcffea1b1f0783e920ed63588b2dbb347783474c0776c7beb0b848ff58becd627c2fe8c4589835</t>
  </si>
  <si>
    <t>100241570</t>
  </si>
  <si>
    <t>ايوب خيري رزا عبدالمجيد البياتي</t>
  </si>
  <si>
    <t>بكالوريوس هندسة مدنية</t>
  </si>
  <si>
    <t>تسريع قانون 103 الترقية اللاحقة 2027</t>
  </si>
  <si>
    <t>scrypt:32768:8:1$6RHccK94WQOPOdaf$9b2e615ea32ed957e3f557fd9ea8e24064fad013173dfd1e0fe2ef44558f28f628a81c5c250ab9037942dbef7b76a1ee22e1bb632f8a2103fb6975e91b4aba60</t>
  </si>
  <si>
    <t>148873942</t>
  </si>
  <si>
    <t>باسم خليفة ابراهيم علي زبيدي</t>
  </si>
  <si>
    <t>scrypt:32768:8:1$gURgAqXZ51c9zWrl$3d0e5d61e7deb85779c6c726a88d8f4de37bb8723919ddd5b8ea4fa8f3175d1c87a88d5b592f3e5412c835838849841c606d3aa7d06601a685b07f81b00a7849</t>
  </si>
  <si>
    <t>104049587</t>
  </si>
  <si>
    <t>بان ثائر صاحب عبود البياع</t>
  </si>
  <si>
    <t xml:space="preserve"> بكالوريوس محاسبة       </t>
  </si>
  <si>
    <t>تم الترقية
16815في 27/3/2025
16677في 26/3/2025
اجازة 5 سنوات</t>
  </si>
  <si>
    <t>scrypt:32768:8:1$sgvz35qfoBDGgW9t$1ced669013b8503167ce86098d4405901fd93ffd41398af61e1b06e70e0b7b09a39102e9a579196e4b22507253a22a46d8cd70a78e1a97352bd5976083aa947f</t>
  </si>
  <si>
    <t>104029547</t>
  </si>
  <si>
    <t>براء محمد هاشم كاظم</t>
  </si>
  <si>
    <t>تم الترقية
اجازة امومة 
حسب الامر 73019في 24/12/2025
انفكت في 17/12/2025</t>
  </si>
  <si>
    <t>scrypt:32768:8:1$WSLXoAuTICLx5n9J$1f11d3d5583e8ef585127255d30d55de65f18fb6b94ded8fee403381298250b8fe6b9a702bc3036c917c8c987cb1c12de7ce1ae04a23a9bca0feef335e82bb8b</t>
  </si>
  <si>
    <t>103799542</t>
  </si>
  <si>
    <t>بسام محمد تقي سلمان عبدالله</t>
  </si>
  <si>
    <t xml:space="preserve"> مهندس تقني</t>
  </si>
  <si>
    <t xml:space="preserve"> بكالوريوس هندسة تقنيات القدرة الكهربائية       </t>
  </si>
  <si>
    <t>تم الترقية
يضاف للعلاوة القادمة 6 اشهر</t>
  </si>
  <si>
    <t>scrypt:32768:8:1$0GE8OltKwMaV7c0M$ce80cd2a58465744c22fa995582c647f21296ddb477009f6078eaacb03f5491f24b234f01529a383fe29762c6808ff4529be9b61087f5b241789e8aac1876c3a</t>
  </si>
  <si>
    <t>104013496</t>
  </si>
  <si>
    <t>بشائر قيس جميل جاسم العزاوي</t>
  </si>
  <si>
    <t>scrypt:32768:8:1$QlRXzDXhpsmYHfGD$c5d37d61562e12343c05069cf20a33cff67afe05ea409ef5de25db7fb8e84b5e4d08496da1cf94bb2b52308451f2623856b792f581d725b38884229465887817</t>
  </si>
  <si>
    <t>148821491</t>
  </si>
  <si>
    <t>بلال محمد سالم عبدالرزاق</t>
  </si>
  <si>
    <t>رئيس حرفيين</t>
  </si>
  <si>
    <t>scrypt:32768:8:1$lTofZLapA8XfieQY$5e35e3c03885f734ad66e82b5002b62cd249ef489128fdfcd4d77330643dfcb5ebf8a65c5f778d84f0a33798b2f40271527c27d80a995ee3ab4c499c6295dd02</t>
  </si>
  <si>
    <t>100707366</t>
  </si>
  <si>
    <t>بلال وليد حسن عبدعايد اللهيبي</t>
  </si>
  <si>
    <t>53978في 9/10/2025
57766في 26/10/2025</t>
  </si>
  <si>
    <t>scrypt:32768:8:1$cFjiYeDSQIP1AAwI$03a9b85228537f5ec5808c20ce38586eba20c7690687f69383dfced2d2215c2d4a5b35d67f45e0e0cc880780450fe6cd5dd53ea9df5db0087abd526b963383eb</t>
  </si>
  <si>
    <t>104378791</t>
  </si>
  <si>
    <t>تحسين محمد عبد عبود</t>
  </si>
  <si>
    <t xml:space="preserve"> بكالوريوس ادارة واقتصاد / ادارة</t>
  </si>
  <si>
    <t>scrypt:32768:8:1$PZ777qXcTTzBcbRi$ba2071cb27f32b6ed172b9fb104152008b2bc734453b1b2221f55c24c7436f735ed1574abbbbf33211faa0bebc1104838f311b153d6dbfd5a0a1c34850fe56a8</t>
  </si>
  <si>
    <t>103799555</t>
  </si>
  <si>
    <t>تغريد محمد عباس داود العبيدي</t>
  </si>
  <si>
    <t xml:space="preserve"> بكالوريوس علوم كيمياء       </t>
  </si>
  <si>
    <t xml:space="preserve">تم الترقية / 
اجازة 5 سنوات
</t>
  </si>
  <si>
    <t>scrypt:32768:8:1$IyzAFt6gDd8dWPrn$625daf0f4570b8431c58d56af9716a5243a220456cf6d4a0e91fdc305db9ee31e16c5787d700e4b7425fafe53b6beb95d314b78e16555c6d6298c59c56b9cd47</t>
  </si>
  <si>
    <t>148821235</t>
  </si>
  <si>
    <t>ثروت جودت كاظم عبيد</t>
  </si>
  <si>
    <t>scrypt:32768:8:1$NoZFKTnrXu6z2NRs$3dcce2ccafdac593e6c22e0ea881410c5fad0036fb900882373c0a76d498663bdff3370c1f76c08e61efa1f15b18a5d630748bff25f082638f00a49c911911e2</t>
  </si>
  <si>
    <t>103773744</t>
  </si>
  <si>
    <t>حسن فاضل حسن عباس</t>
  </si>
  <si>
    <t>مصحح</t>
  </si>
  <si>
    <t>بكالوريوس اداب لغة عربية</t>
  </si>
  <si>
    <t>scrypt:32768:8:1$ovxresVHkNReAeo1$a8e8066644e3f6f472c71093f8efce424f1d9e9acc26731f928c6919034543e5997dcfa51b2bb808db75db966945188c1c550d276b66a9f622135eae7e35a166</t>
  </si>
  <si>
    <t>104096273</t>
  </si>
  <si>
    <t>حسن قاسم محمد محمود القيسي</t>
  </si>
  <si>
    <t xml:space="preserve"> بكالوريوس هندسة تقنيات حاسوب/اتصالات       </t>
  </si>
  <si>
    <t>scrypt:32768:8:1$ka6by96xjB2IruZw$d70730bcd13ba6bc6978024dd175054b1dec6f190c8501b758566eeddfa5703f20ff0e8b545bbd402b34d33dd72333eff7ac8844204188d4c267f678ef9290b2</t>
  </si>
  <si>
    <t>100504275</t>
  </si>
  <si>
    <t>حسن محمد سلمان محمد الحمداني</t>
  </si>
  <si>
    <t xml:space="preserve"> بكالوريوس هندسة برامجيات        </t>
  </si>
  <si>
    <t>scrypt:32768:8:1$L4rI5iC5Q28nmr69$03ea83cb519008906e883ee7a433249c70059c114e8c7245a6de176799feda646172ec3d7b6b7aceeb0f028f3210bf6de181b0a0a43f7b5b7e23e72ff0e5d7dd</t>
  </si>
  <si>
    <t>103611457</t>
  </si>
  <si>
    <t>حسين اسماعيل شحاذة محمود</t>
  </si>
  <si>
    <t>ماجستير هندسة مدني ادارة مشاريع</t>
  </si>
  <si>
    <t xml:space="preserve">احتساب شهادة ماجستير
</t>
  </si>
  <si>
    <t>scrypt:32768:8:1$fxnPEjmA8JFY5aUi$06920bed6cd342e5994edd8a5aa2d6dc9a07b996f26f4b42b6ea92e0a4c0d771c6e3bc04e8354557f6debd34ed9a2b923598258bbe1de4ff0df47dbcc87f8005</t>
  </si>
  <si>
    <t>104036831</t>
  </si>
  <si>
    <t>حسين حسام جليل عبود الربيعي</t>
  </si>
  <si>
    <t xml:space="preserve"> بكالوريوس اعلام       </t>
  </si>
  <si>
    <t>scrypt:32768:8:1$4YEsUle4xwmHpxp8$f80ea1831267f9fec199d8ff1b9120aca94c24a61e3ddfd1a7f1894ab522749da934a4610409c39eebc9c651cca282b71fcc23d10856cf7d0fec96255f1edb65</t>
  </si>
  <si>
    <t>حسين خضير عباس أحمد التميمي</t>
  </si>
  <si>
    <t>51990في 1/10/2025
57495في 23/10/2025</t>
  </si>
  <si>
    <t>scrypt:32768:8:1$99haq1yhSZKUi5VJ$6e4611f0659911c61496469a395c3971ec5393459e5275b5282bd124ae4f4c44f638f20851d58f243f7a52bc208ca1322f6c095d1dfa742547c1fe87964dc24a</t>
  </si>
  <si>
    <t>104013409</t>
  </si>
  <si>
    <t>حسين علي حسن نعيس الساعدي</t>
  </si>
  <si>
    <t>بكالوريوس تربية حاسبات</t>
  </si>
  <si>
    <t>39372في 7/8/2025</t>
  </si>
  <si>
    <t>scrypt:32768:8:1$EMi7MNYedpfrZ1Dv$78837ea7535494e82fba6c85155b6b72b751f371ac40740cac35731045ca3e19ca91b6b46c9cc1a5d72166eb5ace1ee04dc1a471660dc0ae7fddf15a59958fc4</t>
  </si>
  <si>
    <t>148861327</t>
  </si>
  <si>
    <t>حسين علي محمد سعيد</t>
  </si>
  <si>
    <t>scrypt:32768:8:1$euT7x1DjiE67nnI7$e5c7ec25dd4dd7479110f1a1536d27598919bd3c69a769a10b63ab849f3225557145f1afd07588c439ea658c6d12b8ff1119995515abf109afa159a338bd0d99</t>
  </si>
  <si>
    <t>148833876</t>
  </si>
  <si>
    <t>حسين فهمي عيسى طه الحيالي</t>
  </si>
  <si>
    <t>scrypt:32768:8:1$pAUAF4qxa2s9UQ06$2061a7fae87fac23c4394f90e4547d3f0d60a32440b138fdebd4f2b254c42776e4a7844b1ddb90803dc16bc80cc5f45362617189ab875b109c09c54eb02647b3</t>
  </si>
  <si>
    <t>100707535</t>
  </si>
  <si>
    <t>حكمت سامي تركي عبدالله السلماني</t>
  </si>
  <si>
    <t>ملاحظ فني</t>
  </si>
  <si>
    <t xml:space="preserve"> دبلوم الحاسبات        </t>
  </si>
  <si>
    <t>scrypt:32768:8:1$mdSo6HAUS2Nlli39$225522204ccf24076cdcdef833623f4dc7f7a708a534445a677429565389ca4e56de1faec75c8b101beb2533f007f6f83e6f003062d22485dcc8f0abdbbe2353</t>
  </si>
  <si>
    <t>100707548</t>
  </si>
  <si>
    <t>حنين علي كاظم كاطع ال فزع</t>
  </si>
  <si>
    <t xml:space="preserve"> دبلوم حاسوب        </t>
  </si>
  <si>
    <t>scrypt:32768:8:1$PLJXFUY8VOqDxu0f$a4af54aec11c3b62fe5d60f8d60350030af5c65af1daa520b06dac0cfa3ca9a4557a8b9ac29a8ff8e9086910550ae148025f590358e9e777b945db7a06d02849</t>
  </si>
  <si>
    <t>148867932</t>
  </si>
  <si>
    <t>حيدر عبد علي حمود</t>
  </si>
  <si>
    <t>scrypt:32768:8:1$pJcSlqPN6iqCjPbw$80d0c1043021588c5137a3ef19ad4e8408d65036196fc606e4ed2910358afbfaeb78a3e0c68a3ca236b30739719833dfad4dd6fcab404b8ada074e0fc12415ce</t>
  </si>
  <si>
    <t>100707564</t>
  </si>
  <si>
    <t>حيدر عبدعلي محمد صادق الدعماوي</t>
  </si>
  <si>
    <t xml:space="preserve">ملاحظ </t>
  </si>
  <si>
    <t>scrypt:32768:8:1$Ubc5YQavhN5e3Xos$4850c47a7e97091a4ddf1deba67bba562d6fd0b3acf5d097ce884f396031fd8a9ac2c940a529aad019f61782c8c564ca9baab9d82f4c767ef9cf7ae382d2d4fd</t>
  </si>
  <si>
    <t>100270615</t>
  </si>
  <si>
    <t>خليل رشيد صليبي حسن العبيدي</t>
  </si>
  <si>
    <t>scrypt:32768:8:1$4fyWeh5XudVbk9ol$3924aad4caba6d4445ef8d512b580e073d29b464f600635c64ac6253deee3029f8b2635c8ec33c5e5c99a946eb0cd88db258ba53c195dd8cfd60764a497cdc2f</t>
  </si>
  <si>
    <t>104017711</t>
  </si>
  <si>
    <t>داليا احمد صالح هادي</t>
  </si>
  <si>
    <t xml:space="preserve"> بكالوريوس قانون </t>
  </si>
  <si>
    <t>51990في 1/10/2025</t>
  </si>
  <si>
    <t>scrypt:32768:8:1$bzflXO3T3eyi7I07$7c32353552ce6c3f96d89e039234be1c0de1238555e00ed64bfbca226d6ccd39e11a202c7128c1f8965fb60422ad9ce8da27effe1b959a3e728d9da91f349e4a</t>
  </si>
  <si>
    <t>103844769</t>
  </si>
  <si>
    <t>رانية شكر طالب شكر الشيخلي</t>
  </si>
  <si>
    <t xml:space="preserve"> بكالوريوس هندسة تقنيات حاسوب       </t>
  </si>
  <si>
    <t>scrypt:32768:8:1$fp3xiCaKEuwNELhs$4efea147208ef4b7749b6a19d63ad12a86abd6a89d2515f17eb0a590d289025a8af295094d1d2c95d5730e1148dc53011f1406cb9a462bc5ebdc44dfc914ee48</t>
  </si>
  <si>
    <t>148868229</t>
  </si>
  <si>
    <t>رائد حسن فاضل حسن</t>
  </si>
  <si>
    <t>تم الترقية 2025
 بعد اضافة خدمة المشاريع
4912 في 27/1/2025 اضافة جدول
11781في 27/2/2025
17745في 9/4/2025
28705في 11/6/2025</t>
  </si>
  <si>
    <t>scrypt:32768:8:1$pNJcPnb0vFsgwNU2$5ed52f74238d705002e7c3e823bdefcd0890a1726b271aeb30379539c5fac4792f130526df7918ac940d24638fe7aea4451cd886cfc1063256dcf51e22292c38</t>
  </si>
  <si>
    <t>103799609</t>
  </si>
  <si>
    <t>رائد قاسم حسين صالح الشديدي</t>
  </si>
  <si>
    <t xml:space="preserve"> مصمم</t>
  </si>
  <si>
    <t>بكالوريوس فنون جميلة تصميم صناعي</t>
  </si>
  <si>
    <t>scrypt:32768:8:1$bdyrOkmlpU2jRuaN$7ed9cdc08f1484c6dd95e742f3e245f8e69d93ca890f7eebddd450e5c54f4674643ef7bca6c1fd71454b31ef06287b2e01dbe572b7df5a1ae2a15b337c0e4f33</t>
  </si>
  <si>
    <t>103611543</t>
  </si>
  <si>
    <t>رسل عبدالاله سوادي عبدالعزيز</t>
  </si>
  <si>
    <t>scrypt:32768:8:1$ngsvl4nSL7MmYKaK$d989ba407bbf467449034c668107523e25624db949e0fe9379994dc8d9b44de18aaf143e8d099265140dd10581c9a3dc9d337e2f46841402a360a1aefcc8b34b</t>
  </si>
  <si>
    <t>103611556</t>
  </si>
  <si>
    <t>رسل عماد محمد جاسم الحيالي</t>
  </si>
  <si>
    <t>14442في 13/3/2025
16677في 26/3/2025</t>
  </si>
  <si>
    <t>تم الترقية
اعتبارا من 12/3/2025</t>
  </si>
  <si>
    <t>scrypt:32768:8:1$QT6zJc5QLEdojLPh$a27f8c348cc73f13bed0658a4a4c2451c40b0ae6602696357c1993dfb1092b624998c961bbfbcd63bf8f4ec838ce0dac62a13d097676419f9d2c11ca9a26e067</t>
  </si>
  <si>
    <t>104139479</t>
  </si>
  <si>
    <t>رسل قحطان عدنان كريم الحديثي</t>
  </si>
  <si>
    <t xml:space="preserve"> بكالوريوس ادارة واقتصاد  /ادارة اعمال</t>
  </si>
  <si>
    <t>تم الترقية 
اجازة 5 سنوات حسب الامر 60386في 4/11/2025
واعتبارا 
30/11/2025</t>
  </si>
  <si>
    <t>scrypt:32768:8:1$FpvvOR70XSrESrfJ$175524a7a8606538ad47c9f0653156726b190c8f68f416b051ed41259d791e02407254c987d2b609f30be2c64fb94f447afe07d56569b3c36af1dae81a27d3a0</t>
  </si>
  <si>
    <t>100707650</t>
  </si>
  <si>
    <t>رسول اسماعيل عبدالله حمد</t>
  </si>
  <si>
    <t>بكالوريوس اداب معلومات ومكتبات</t>
  </si>
  <si>
    <t>scrypt:32768:8:1$yX9c6TpfEOTGDZRf$46c0701e5d7a734c6a224e8960a258048314136fd570b19b9042b3c0ce89f26884846b409e33561201efa6b822c1bc768bfe8d98977d27c190cbab208cc9d326</t>
  </si>
  <si>
    <t>104036688</t>
  </si>
  <si>
    <t>رفل مصطفى حمد مصطفى التكريتي</t>
  </si>
  <si>
    <t xml:space="preserve">مهندس </t>
  </si>
  <si>
    <t>تم الترقية/اجازة 5 سنوات</t>
  </si>
  <si>
    <t>scrypt:32768:8:1$axkyMMWN8P50cVTO$18d0f55ea5a27b2548e8a6db7ef33b97d4c9462b6b10cee193ef7c9aed48d9c309576b2bf59d4cc954d7cf5024ecf1ae4e197f95b25a76aff432a424038c279f</t>
  </si>
  <si>
    <t>103823177</t>
  </si>
  <si>
    <t>رند علي حسين ارميح</t>
  </si>
  <si>
    <t>scrypt:32768:8:1$HBE4OPm6jM7dIxdH$c7ba2653bd973bd8e9ede98e90c9a5c32d58a4e1e506c310b756a5fb973fddafa743d7dd1b6d3f9ddba41b10892ad6678155ee04414f456e6ae1aebb50a25d13</t>
  </si>
  <si>
    <t>104036662</t>
  </si>
  <si>
    <t>رواء جاسم ابراهيم خليل العزاوي</t>
  </si>
  <si>
    <t>60989في 5/11/2025</t>
  </si>
  <si>
    <t>scrypt:32768:8:1$nIZmOHjnF58yG2iA$d8497753bd1f044a82728d9f55283c0633410f99deaacf3d07a11f85ae0b15adcb5429b1091229de19bcd5b165a71b6ba4b7419cf6f3320eb660602c832262ee</t>
  </si>
  <si>
    <t>100707676</t>
  </si>
  <si>
    <t>رؤى سمير صالح عويد الجبوري</t>
  </si>
  <si>
    <t xml:space="preserve"> بكالوريوس هندسة  مدني        </t>
  </si>
  <si>
    <t>تم الترقية 
تمنح للعلاوة القادمة 6 اشهر</t>
  </si>
  <si>
    <t>scrypt:32768:8:1$u7lSs8djBAffbhzm$a139a791af56b0117387ff37587fe82d23d1a200e5452012798f9f9803b5945a61afc712ed40296df0d259695fdcec1bccee6e21c3e74d01531ea6b23cc6f1af</t>
  </si>
  <si>
    <t>103844785</t>
  </si>
  <si>
    <t>ريم باسم فالح غني الخفاجي</t>
  </si>
  <si>
    <t xml:space="preserve"> بكالوريوس علوم حاسبات        </t>
  </si>
  <si>
    <t>scrypt:32768:8:1$htQMRqRWp0uP8wnO$fa12e5be8e94c8bf1662af0e7b260eb619b9ee5cbe2a8ba2be98f148c10ef3aabf746909517d75ab04c9bb03cc55a01872f9cbad915f4b3af744f875d83d6c01</t>
  </si>
  <si>
    <t>148868175</t>
  </si>
  <si>
    <t>زياد رشيد صليبي حسن</t>
  </si>
  <si>
    <t>scrypt:32768:8:1$JCYz78P5ceSS6TGn$b147c7b103656022ce2d0d9eb680a9dc31b2df0a0d0d0a3dce5a33e9a357af9afc1a80c4ea1336d5e75bb55ee7380a0812d23801675a857afaf0dad3238b73cd</t>
  </si>
  <si>
    <t>103611585</t>
  </si>
  <si>
    <t>زيد مؤيد محمد صالح  سمين البياتي</t>
  </si>
  <si>
    <t xml:space="preserve"> بكالوريوس علوم مالية ومصرفية      </t>
  </si>
  <si>
    <t>scrypt:32768:8:1$RETZEqYCo1OCzH6a$1ef988e2ff13ad520472c4ea36c66fb458691ce046eea20d240830d5c2859b8954274a3031b18c8bb0571f635995d6c065053ad5faea59a3e7d5c780599a05de</t>
  </si>
  <si>
    <t>104094686</t>
  </si>
  <si>
    <t>زينب صادق كاظم جبر الكناني</t>
  </si>
  <si>
    <t xml:space="preserve"> بكالوريوس بكالوريوس هندسة ليزر </t>
  </si>
  <si>
    <t>14442في 13/3/2025
16815في 27/3/2025</t>
  </si>
  <si>
    <t>تم الترقية / امومه</t>
  </si>
  <si>
    <t>scrypt:32768:8:1$rX7ugHf8eN72laoz$d3b12c518496f574faf0ab31d8b1da2e9937b80b04104b389e44485c82d93b79fa3ef1780e5935989bf210d3104924ed978cfa367ab9e79eca234d8c13c615a7</t>
  </si>
  <si>
    <t>104036633</t>
  </si>
  <si>
    <t>زينب صلاح عبدالقادر حمدان العزاوي</t>
  </si>
  <si>
    <t>ماجستير ادارة  واقتصاد / ادارة</t>
  </si>
  <si>
    <t>تم الترقية
16677في 26/3/2025
21547في 28/4/2025
امومة
اعتبارا من 20/4/2025</t>
  </si>
  <si>
    <t>scrypt:32768:8:1$byBGptVxsrGOHCSR$6b231f41bdab410c54966bb9946681083e9e751833784edf867387d9bf9a7b898075b3addd12d1b457e7c88a230bdd92b2a84947ab81bb0b860179e0be099b84</t>
  </si>
  <si>
    <t>103822413</t>
  </si>
  <si>
    <t>زينة احمد عبد عبدالله الصميدعي</t>
  </si>
  <si>
    <t>46621في 14/9/2025
51990في 1/10/2025
57495في 23/10/2025</t>
  </si>
  <si>
    <t>scrypt:32768:8:1$zykCTsL7oTdROp54$d43b3a82be8c23436622ad3c6c7de544709736751a9f67221b12c058d299ad54228dfeca9bfa8d2c259a788e8d7b1eabb7ce069815cce521b1015032c04456c0</t>
  </si>
  <si>
    <t>104017737</t>
  </si>
  <si>
    <t>سارة سعد عبدالله عليوي</t>
  </si>
  <si>
    <t xml:space="preserve"> بكالوريوس لغات </t>
  </si>
  <si>
    <t>scrypt:32768:8:1$3pKNwNqWNq7y4AZS$939953b5c587254a846ba81d5f8ab14a62410ce276b71f623f8d53a8e5ef7cf3f82a85fb9690a8e0d8717830ce7d83d7d5b6e8bdc440f10d5048443a5f50647f</t>
  </si>
  <si>
    <t>103799568</t>
  </si>
  <si>
    <t>سارة عصام محمد رشاد الجلبي</t>
  </si>
  <si>
    <t xml:space="preserve"> بكالوريوس لغات انكليزي       </t>
  </si>
  <si>
    <t>18526في 14/4/2025</t>
  </si>
  <si>
    <t>تم الترقية
يضاف للعلاوة القادمة 6 اشهر
امومه
اعتبارا من 27/5/2025</t>
  </si>
  <si>
    <t>scrypt:32768:8:1$fhfpKYMhEMQHVxQx$8982345fce821dab72c25125bb98cd8164ecb01516f418e706317b35cf0f67da9ca360a25e97e7327393b0101489bf8754ae22ff50bd252333d001914995ef70</t>
  </si>
  <si>
    <t>100707733</t>
  </si>
  <si>
    <t>سارة قاسم طوفان شفيق الجبوري</t>
  </si>
  <si>
    <t xml:space="preserve"> بكالوريوس ادارة واقتصاد / ادارة </t>
  </si>
  <si>
    <t>scrypt:32768:8:1$41q9xHSpi6sIocP1$777c87f5fa2456c7102e9bf2d08acaf57b2405617963dd32643cc254aa9373aa224cbae0e166caa4dd01b0c3ef3eb176088042cc36897b1be2691e32ca9d5945</t>
  </si>
  <si>
    <t>103611626</t>
  </si>
  <si>
    <t>سارة كريم ناظم مصلح الفراجي</t>
  </si>
  <si>
    <t>53049في 6/10/2025
60989في 5/11/2025
60990في 5/11/2025</t>
  </si>
  <si>
    <t>scrypt:32768:8:1$upX9v2reMkoIGj5U$012627a4a23dd0adf070a92dfe94777a52e42e51190f8e4933e54e59d4af181a79a25dbc95866411be1f6b9d7eb9ad074358e008f3191dd524ab3e9e3ea1ca2b</t>
  </si>
  <si>
    <t>104017740</t>
  </si>
  <si>
    <t>سارة مازن عبدالعزيز سعد</t>
  </si>
  <si>
    <t>تقني معلوماتية</t>
  </si>
  <si>
    <t xml:space="preserve"> بكالوريوس تقنيات معلومات ومكتبات </t>
  </si>
  <si>
    <t>scrypt:32768:8:1$yrZr2QobDZIaYUeK$0161773357a5b820e483b5f1cc75f27c163950017c52d6a596e919c921a44fa662be47b6e21731968f235ed8c640aec615dc0c883a3ae967281569679ac213a1</t>
  </si>
  <si>
    <t>104036592</t>
  </si>
  <si>
    <t>سارة مفيد حسين حسن عوني</t>
  </si>
  <si>
    <t>scrypt:32768:8:1$Qnb1GmLIlySgoleR$717a51b54db2959787676031789a48840bd356c9b24c03791f483ae1076381d16e9fdc9c2850d8d1a36e9dfa130ca2abf5016b66001721658d0b2af862dad54f</t>
  </si>
  <si>
    <t>100707746</t>
  </si>
  <si>
    <t>سالي خالد سامي حمودي</t>
  </si>
  <si>
    <t xml:space="preserve"> دبلوم قانون        </t>
  </si>
  <si>
    <t>scrypt:32768:8:1$VW0Z6jTrfyJA01rn$a3c6d093783b95f526a354f896dc7beda32890510c278a863e09d8445c37d85ecf6828d7a23f96a61b571428f64c7506d2fb3a4544a7fbcd2768bb09c67a24c4</t>
  </si>
  <si>
    <t>100707759</t>
  </si>
  <si>
    <t>سامان ابراهيم حيدر عبدالله البياتي</t>
  </si>
  <si>
    <t>scrypt:32768:8:1$Mil5lQWzd1JhO2Rn$13b8d3382990e1f2f5d069cb16c93d1ce7ce0299e0bb3baedb19585f92aed575d984448f0ecda98edf85165e8ea46e78e3c36a24f73999276d3a198d69928c00</t>
  </si>
  <si>
    <t>100250518</t>
  </si>
  <si>
    <t>ستار حسين جاسم سلمان</t>
  </si>
  <si>
    <t>19403في 17/4/2025</t>
  </si>
  <si>
    <t>20130في 22/4/2025</t>
  </si>
  <si>
    <t>scrypt:32768:8:1$va40gNMMtjyxZnHX$1280e255f52813012b4274bce817cc303990e1c2fe3118b6374550d610c5d9f374550a39f2290c762a4ec5e70c7b121a3c49576fd79c4f46fcc2d1c33012d7c3</t>
  </si>
  <si>
    <t>100707762</t>
  </si>
  <si>
    <t>سجاد حسن علي حسين السعدي</t>
  </si>
  <si>
    <t>scrypt:32768:8:1$ZDL1gehDfehRlpZH$570eba29a2592f8c216659b91c434a09866a4520838a9265b5f00f7663a783cfe3dfdf6b8d7568919c1dd59a1c7734339f92c6a1fba615294e611e5df5afe1ff</t>
  </si>
  <si>
    <t>104013821</t>
  </si>
  <si>
    <t>سجاد رحيم حسان سعد الدراجي</t>
  </si>
  <si>
    <t>scrypt:32768:8:1$nXuM3EyFTd2esWtu$5168645a37e734fd75310af2fe4f8546ebce15e674665434887424fad9119a7c2b8a703b52210d1698fe18afdee8173c2775ecc48a583c440ea4f4e3e77d3d3d</t>
  </si>
  <si>
    <t>103647423</t>
  </si>
  <si>
    <t>سجاد كاظم سبتي حنون الساري</t>
  </si>
  <si>
    <t xml:space="preserve"> بكالوريوس هندسة تقنيات الحاسوب       </t>
  </si>
  <si>
    <t>scrypt:32768:8:1$5zxGrdUfGShj0PiD$7078a5924efa5f7fdae2fc84759351341b9c7f2aaa906d8c32f368bd7d16b8f5050da61f81f334f52a5257c136d7933c5e0db37d4f7a8eb6d496cd262f0b7b2f</t>
  </si>
  <si>
    <t>103587455</t>
  </si>
  <si>
    <t>سجى مثنى عبدالرحمن محمد العجيلي</t>
  </si>
  <si>
    <t xml:space="preserve"> بكالوريوس بكالوريوس هندسة اتصالات </t>
  </si>
  <si>
    <t>scrypt:32768:8:1$vLHi3K3JnGPgCbJq$4c3ba3a1ed0cdb4b3ba1a9299d53f3e2281069cae9935b8d5130cc2d962d445f86f6175af9db526d5a862103cc7e85a133041a2363cba417416fc42d4587af01</t>
  </si>
  <si>
    <t>103794112</t>
  </si>
  <si>
    <t>سحر عبدالزهرة عبدالحسين محمد</t>
  </si>
  <si>
    <t>scrypt:32768:8:1$y0U1R52dkY7HRBke$354b0be796ba12b954312126e1592b368d4bbb99b467c9ab3dc0cf21322ecba8c999480b1b261eee5226795e8631df1df6dd749b2f9f378aa2d9b98d31782f60</t>
  </si>
  <si>
    <t>سدير بشير داود عبدالدليمي</t>
  </si>
  <si>
    <t>scrypt:32768:8:1$aWlpaIjL6nPkwLHB$159342acbd8179572636fa333bd9af0ab9c000b97fa887d91c4e3007e1bb153723c60596f03bd6da494e2e171cbbceb6c7924ea9c2a84c7a23d884a7e84d7b4c</t>
  </si>
  <si>
    <t>103886138</t>
  </si>
  <si>
    <t>سرمد سعدي صالح هارون الراوي</t>
  </si>
  <si>
    <t>مهندس زراعي</t>
  </si>
  <si>
    <t>scrypt:32768:8:1$FdF3lWlXn4LUA2Lb$5150e1fa460b0b08e1b31028512820f0b1bbf0d3e23028ec76a4a50b636ffa789f07ddd6a0f9d797feb1c2e225fd171132b6a76b53234f8e4402dd9e36ee7318</t>
  </si>
  <si>
    <t>104096426</t>
  </si>
  <si>
    <t>سرى باسل محمود رشيد القيسي</t>
  </si>
  <si>
    <t>فيزياوي</t>
  </si>
  <si>
    <t>بكالوريوس تربية فيزياء</t>
  </si>
  <si>
    <t>25453في 21/5/2025</t>
  </si>
  <si>
    <t>scrypt:32768:8:1$iHK7TCms7AEVcQdi$18627049fc3adc65e8e165f62f3a4038267a362436687dbed29ac62c1627535b0317151404ca4bf6a52a2b0527111a3cd7773fb4b98a66ffc222e7f0ce8da9e0</t>
  </si>
  <si>
    <t>103794167</t>
  </si>
  <si>
    <t>سعد حميد حسين عذاب السلماني</t>
  </si>
  <si>
    <t>scrypt:32768:8:1$aFhgdjRex0PbRsiU$aca179ad5ce27ac840496183c7fd33dfcae7a23327d5c8510db2ac16d57047646b15f5f85bd1147856d061d57b7c57fbba574d87387802a8bdcb3605e35de8b7</t>
  </si>
  <si>
    <t>148868328</t>
  </si>
  <si>
    <t>سلام عبد كامل حريش</t>
  </si>
  <si>
    <t>scrypt:32768:8:1$36wLgrX7VMlUu9LW$b80fdbf29bd2f3333da6f45449cb3b4cde768e2919fca076758ab2d30ada5b0f7731f4294462a905cfdaa97429ae1cd5dd953e96c03792cc9bea5371133ec48b</t>
  </si>
  <si>
    <t>148868258</t>
  </si>
  <si>
    <t>سلام مديح جميل محمد</t>
  </si>
  <si>
    <t>scrypt:32768:8:1$Qnyn8UhMEjnKlLrR$386c7ced2886da066c1d92212386bbae5dd20d8182240121967807b9bb767cbc16d140890c62b42426486a3ab8e1b7e187864c34ef5fd5fee4bfafbfe3285e43</t>
  </si>
  <si>
    <t>100638871</t>
  </si>
  <si>
    <t>سمر علي حسن صالح الطائي</t>
  </si>
  <si>
    <t>بكالوريوس هندسة اتصالات الحاسوب</t>
  </si>
  <si>
    <t>scrypt:32768:8:1$Lx28ALqcBw0D0IYT$142f615d3a79bcb4d2b30bf5fdf3ed0d476bea082b844a66d348a756304a14ec0373b30a4a7ebe8bf4bf9b1ad3b066addca8daccb2060662129ceea21d3efcf7</t>
  </si>
  <si>
    <t>100408443</t>
  </si>
  <si>
    <t>سمية كمال محمد علي الجاف</t>
  </si>
  <si>
    <t xml:space="preserve"> بكالوريوس محاسبه        </t>
  </si>
  <si>
    <t>67502في 3/12/2025
65918في 27/11/2025</t>
  </si>
  <si>
    <t>scrypt:32768:8:1$Bk1amYAeIL2OMYgv$be22b06ac106a25535b910167280f0fdd72d97850babcc93b7dc76247de80b8441952f5652be2c2f69dc4fc558a3862dedfe1deb36cfb178a3de525f90c7faa0</t>
  </si>
  <si>
    <t>148868203</t>
  </si>
  <si>
    <t>سيف سعد عبداللطيف عبدالرزاق الدراجي</t>
  </si>
  <si>
    <t>scrypt:32768:8:1$sxYXs5DZA9HQpt6v$52b1a49ce0d6795fab3b959431f3856fd27a4dadf0ad5c71517eab95eacd8c85c70ba87f710e45e15b98f3823be69522859e754c1fc1a46d5d66ff7e7468faae</t>
  </si>
  <si>
    <t>104089707</t>
  </si>
  <si>
    <t>سيف صارم كامل كاظم الزبيدي</t>
  </si>
  <si>
    <t>scrypt:32768:8:1$L7EWAPClIhEYYJia$4e2a5bbbc673976782bf6d0c1a96b858d0de70411033bfacd6c448fd611efbb122a1712a00404d37ade0a9255371abe208ccdc8624e08b3dfb6483a013e7b128</t>
  </si>
  <si>
    <t>103823276</t>
  </si>
  <si>
    <t>سيف علي فياض جاسم الحلبوسي</t>
  </si>
  <si>
    <t>scrypt:32768:8:1$phEe0gg82WGpQENs$eeddcf14143f4c33ce11534d594dba4b38a953569fca3d86e934716131eea6daebf6de067fb62e4a7867fa47882818c9233f81cb8aef01ff5feb354e25ff71c3</t>
  </si>
  <si>
    <t>104036464</t>
  </si>
  <si>
    <t>سيف فراس جاسم ابراهيم الطائي</t>
  </si>
  <si>
    <t>scrypt:32768:8:1$z2FGjUCdEQLtvcOn$11caef10763d3a7c341a56ce1fd8100ca0c3273be41175edc2e25466e55541656485827ee76279e5ab3356fc8d65ed04797f07f109d017dbc655311d2d04bc7d</t>
  </si>
  <si>
    <t>104036451</t>
  </si>
  <si>
    <t>سيف مهدي ابراهيم مهدي الدليمي</t>
  </si>
  <si>
    <t xml:space="preserve"> بكالوريوس اداب / لغة عربية       </t>
  </si>
  <si>
    <t xml:space="preserve">تم الترقية مفوضة
</t>
  </si>
  <si>
    <t>scrypt:32768:8:1$wf5tafgDTWNa1xYI$ab6834b74fe169b0e23daa4b710524d34a2c60a0425bd1f00e72c30a55e445a1bd50a25bf52ecade2b01556c1963339fe78e5b5d1970bc370a06454194b9a5ea</t>
  </si>
  <si>
    <t>104098758</t>
  </si>
  <si>
    <t>شهد باسم عدنان عبدالغفور الخفاجي</t>
  </si>
  <si>
    <t xml:space="preserve"> بكالوريوس  علوم حاسبات        </t>
  </si>
  <si>
    <t>51990في 1/10/2025
57495في 23/10/2025
59113في 30/10/2025</t>
  </si>
  <si>
    <t>scrypt:32768:8:1$6Y8To91bZmExcyk8$39c637e821ccda5489dff86976a4d82f0367804d301851219910232aec1ec14623a71f2e048e7c10b393e66b6942b3457adfab0a74be47d5955f860f1a7d28c9</t>
  </si>
  <si>
    <t>100631346</t>
  </si>
  <si>
    <t>شهد جمال عطوان عبدالله الزبيدي</t>
  </si>
  <si>
    <t xml:space="preserve"> بكالوريوس تربية جغرافية</t>
  </si>
  <si>
    <t>scrypt:32768:8:1$lzMRpOdGIDMktufv$7ea4b6c336f1114cee761747dfe8aad83bf848f21b414ce960c917493015dc8efa3aca02bea8c0a2663f5ae709b5a8f965cc86ffe0c3fe4eb333d9553090136c</t>
  </si>
  <si>
    <t>100707858</t>
  </si>
  <si>
    <t>شهد حازم محمد راضي المحمد</t>
  </si>
  <si>
    <t>scrypt:32768:8:1$qudkYBv4WnUCxiBT$bd3a262be024c484287ecb1dc875b580e228f786740030cd8e05e0304e0ccabf3d67ea7c69bb07e92c6cef27cd10006b3b91d30435550483e970742153cc8dfa</t>
  </si>
  <si>
    <t>100707861</t>
  </si>
  <si>
    <t>شهد صبار عزيز ناصر الحديثي</t>
  </si>
  <si>
    <t xml:space="preserve"> بكالوريوس هندسة لقدرة الكهربائية       </t>
  </si>
  <si>
    <t>scrypt:32768:8:1$fupgXHTcvIALNp4K$89226ff7794fe2dc25e0ba1b7f0517f6f92cb1a9dc5e35cb865339081568e0c459da07281abfb8947a302839de7902640a3f15f3f1ed0f318dd3d0d3739c9af7</t>
  </si>
  <si>
    <t>104036448</t>
  </si>
  <si>
    <t>شهد مهدي راضي حبيب المسعودي</t>
  </si>
  <si>
    <t xml:space="preserve">
14442في 13/3/2025
16815في 27/3/2025</t>
  </si>
  <si>
    <t>تم الترقية/ امومة
16677في 26/3/2025
امومة
اعتبارا من 10/11/2024</t>
  </si>
  <si>
    <t>scrypt:32768:8:1$jDbemzGflvr7CWoY$b40ac615cd8f06d184dc797aad281240380bc837334aeeba25f8c639098b9afde4ff1cc0a1807b3e4de5c7d83aba1acdf65699f263e89254a48a912c33534a1e</t>
  </si>
  <si>
    <t>148832279</t>
  </si>
  <si>
    <t>صادق علاء جعفر صادق المشهداني</t>
  </si>
  <si>
    <t>scrypt:32768:8:1$IIotXVkkGJnhSKFR$c4cc58e81dae1cc9126dfa6d33fb7b3c16467237ae1997c389708cb3614e1dea20294a63dd70445d1c55a275b6db532d2de7b29dfc061322374abc30490810ad</t>
  </si>
  <si>
    <t>103822439</t>
  </si>
  <si>
    <t>صلاح مهدي رشيد جاسم المجمعي</t>
  </si>
  <si>
    <t xml:space="preserve"> دبلوم المعلومات والمكتبات       </t>
  </si>
  <si>
    <t>scrypt:32768:8:1$G7AwyfzFq8yNz5hk$f88add1bf0f30b66bedcf119dc988cf8631b0deaeec1aefa67de331d87cee6ee74b6bfbe40346bb0d923967c340f44aefe0e667cf3ed33286aef34bfa24c7145</t>
  </si>
  <si>
    <t>104036406</t>
  </si>
  <si>
    <t>ضحى صباح ضاري طارش الدليمي</t>
  </si>
  <si>
    <t>scrypt:32768:8:1$Wk9Uph6uUhJWMnqt$49bae7c24afb56eb2d11bd55561994b1aa129d66b40bf6559bd503f50f9ff76e2ade7f5c8d18300a0cf9d50c36b43e898333cd069e9a250ecf0b36ba8e11c0f4</t>
  </si>
  <si>
    <t>103611697</t>
  </si>
  <si>
    <t>ضياء جاسم حسين احمد المشهداني</t>
  </si>
  <si>
    <t>scrypt:32768:8:1$rNK0qVzxjmZwOpbR$b52c37cf9993cd6e5dbcc309e4e9fb757637b6b3d92a06b72f7ab614239d770df8e03de00de7d0765d2c9ef597cda902ea87a59751c82da40de9d2e1bc419927</t>
  </si>
  <si>
    <t>104036352</t>
  </si>
  <si>
    <t>طه احمد نوفل محمد الجبوري</t>
  </si>
  <si>
    <t>scrypt:32768:8:1$IDDsxRJ9AAjk6UaN$37027f88d8dd8211c299dc317c93211aab886a86f756bb1eb387d8903b066db19ce183074c84a378216bc0d8249a6ae3c35baf8afc454a637b75aac2b0f1b632</t>
  </si>
  <si>
    <t>103611712</t>
  </si>
  <si>
    <t>طه ثامر عيسى درب اللهيبي</t>
  </si>
  <si>
    <t>بكالوريوس تربية اساسية تربية بدنية وعلوم الرياضة</t>
  </si>
  <si>
    <t>scrypt:32768:8:1$f4i7w8mUJflA172q$5144b31f6a1ec3e9767c91f18662d39949b7d07efeb75bb7310a43916dd4b02ab6bdc2a15d671769ad6550afe4383c8629cc695e6049f9a6035fe26fc599bfa6</t>
  </si>
  <si>
    <t>103844855</t>
  </si>
  <si>
    <t>طيبة صباح ياسين عبدالكريم النجدي</t>
  </si>
  <si>
    <t xml:space="preserve"> بكالوريوس هندسة اتصالات        </t>
  </si>
  <si>
    <t>14442في 13/3/2025
16815في 27/3/2025
18526في 14/4/2025</t>
  </si>
  <si>
    <t>تم الترقية/ سنة امومة
حسب الامر 19394في 17/4/2025
اعتبارا من 6/4/2025</t>
  </si>
  <si>
    <t>scrypt:32768:8:1$nB0ACIOu0anLXrzl$b0f1bd71c8e6a33e2608ab1bb75760bf5f81858c6a72f0735868cd3b5496c2206e5dd20dd3c4027233113f479f398cf88d0d90d7c5a0966b6361c386a783a25c</t>
  </si>
  <si>
    <t>103844868</t>
  </si>
  <si>
    <t>طيبة طالب شهاب احمد الجبوري</t>
  </si>
  <si>
    <t>scrypt:32768:8:1$IyDsgh69zMAKraY9$c3907b18c14e6b7197e0de1a8f0459047acc78aef42a9c5c53b4fa59aa944636ff0b37e8868ad7696749f427d0cf5f73ee0c5fa7f776a639216ca7ff5d51211e</t>
  </si>
  <si>
    <t>100707960</t>
  </si>
  <si>
    <t>طيف كعيد جابر حليم</t>
  </si>
  <si>
    <t xml:space="preserve"> بكالوريوس علوم مالية ومصرفية  </t>
  </si>
  <si>
    <t>scrypt:32768:8:1$THsk2Obk1PJ8h0B6$069abc17f548fe244296d8dcc708c9441e15ea94e0b966d3d154b36821992671b381a0fd614ce223e8d71a1151f76c0eae95bb57e8649442ef9393311cad4f74</t>
  </si>
  <si>
    <t>148821152</t>
  </si>
  <si>
    <t>عادل حميد كاظم سرداح</t>
  </si>
  <si>
    <t>رئس حرفيين</t>
  </si>
  <si>
    <t>scrypt:32768:8:1$76ZATMcENEIqxzXU$bb8e31572b2cca808b6799eb042f2e374e6114e23955e8877add11be9646730722e000a1fcfd7d5b97966ab7468ef609821afaef72f5903d178ccf1de940cf77</t>
  </si>
  <si>
    <t>103611738</t>
  </si>
  <si>
    <t>عائشة قاسم محمد حميد المفرجي</t>
  </si>
  <si>
    <t>بموجب الامر 11718في 9/10/2025
لديها اجازة اعتيادية بدون راتب مدة (6) اشهر اعتبارا من 2/11/2025</t>
  </si>
  <si>
    <t>scrypt:32768:8:1$amc585yy3PVvwxyY$4b459e03bd2e0ad6af3c74fa10b71724b17352808e21adda3f64c99581539e607dc385c5deee4c46584aea85f8e90cb3a528c091e25d1f1a9f5cb2c665ac09b6</t>
  </si>
  <si>
    <t>156568072</t>
  </si>
  <si>
    <t>عباس اكرم عباس حسين البياع</t>
  </si>
  <si>
    <t>14442في 13/3/2025</t>
  </si>
  <si>
    <t>من تاريخ 22/7/2024</t>
  </si>
  <si>
    <t>نقل الينا ماجستير /اجازة 5 سنوات</t>
  </si>
  <si>
    <t>scrypt:32768:8:1$M1H44Gz74gK2USiH$c1089c4b47f99ab9b59e8ab9d090f3165da96d4d7c571258198bc8152ba5753b2773f925b75ffe6301eea3108cc0f047dacf2be7970c3439cce6fcdaac8387d4</t>
  </si>
  <si>
    <t>104017779</t>
  </si>
  <si>
    <t>عبدالرحمن مصطفى محي الدين مدحت</t>
  </si>
  <si>
    <t>scrypt:32768:8:1$FB3pl5eJLCwDDG8h$f8cfe198c4711dad29bc7cbc5e95ae1e7182d7b7bb4ceddc3932a9e6f7dcb599ff4504c3a58a702917c446eb2a2fe114289ca92b061d53a009baa94612d9364c</t>
  </si>
  <si>
    <t>100708046</t>
  </si>
  <si>
    <t>عبدالستار محمود كاظم جاسم الفراجي</t>
  </si>
  <si>
    <t>scrypt:32768:8:1$zNvU1Tcy63c8HMWf$ff221081d57a1bfed64f87ef30f6e19d89d49ef12d813d84522ff6f0699cf7c350929381504471319fe6ffaf4c3007c4b9d72ae8123d0f806ff6bb4cca1fd994</t>
  </si>
  <si>
    <t>103844871</t>
  </si>
  <si>
    <t>عبدالله جاسم داود محمد الحمداني</t>
  </si>
  <si>
    <t xml:space="preserve"> مهندس تقني </t>
  </si>
  <si>
    <t xml:space="preserve"> بكالوريوس هندسة تقنيات الحاسوب        </t>
  </si>
  <si>
    <t>scrypt:32768:8:1$SrcZ4o74XUUfNNek$3b175bf852d1ffed361a05da6ce6bb130a63803668af6976547ecb493820d4ffeb9fd7126911ca184e548d1a7b756473b73b9f8bf20701792dd253f33522522d</t>
  </si>
  <si>
    <t>103611770</t>
  </si>
  <si>
    <t>عبدالله جاسم محمد محمود المشهداني</t>
  </si>
  <si>
    <t xml:space="preserve"> دبلوم كهرباء        </t>
  </si>
  <si>
    <t>scrypt:32768:8:1$vyksCJVAd8sciVRK$309ef52ceb8d5f57670d7aa123c3573f37bab7768e75a4ecd716350fcc64101472ecec0ec8fe324fac0a6742fc1822f50e766e48a3f0e910fa7fad09c87ff611</t>
  </si>
  <si>
    <t>103611796</t>
  </si>
  <si>
    <t>عبدالله رياض سعيد حمادي العاني</t>
  </si>
  <si>
    <t>scrypt:32768:8:1$nzZyYcAJrXfKFVx7$935186754a33345e0371bbfc854922e14f2b1a666bba7365a129eaae613e448cbe94574564399632369146c549aa8766e68b1956e9870503b11b25767beee948</t>
  </si>
  <si>
    <t>148860618</t>
  </si>
  <si>
    <t>عبدالله علي حسين احمد</t>
  </si>
  <si>
    <t>scrypt:32768:8:1$kVcVj3zKsOJ9LwzJ$29ddc742ed78faefd52efad32664b48aaf34a6bf81363dabc49c66b1cea17f4dade62e5064da474f70d83da7c1584079468eb5f6cfabaa140badc82087c8472e</t>
  </si>
  <si>
    <t>104017795</t>
  </si>
  <si>
    <t>عبدالله ليث صبحي عبدالكاظم</t>
  </si>
  <si>
    <t xml:space="preserve"> بكالوريوس هندسة سيطرة </t>
  </si>
  <si>
    <t>scrypt:32768:8:1$7cQvHuNMZh19n9fa$33e994689bfbee96c707aa3beee7c94a609d6ba8c2baccca0c1176ef28c7ee67ee4c253b8048c77610b1fd8c96129bb92c84cf6a968894733a386f500ae4c1c6</t>
  </si>
  <si>
    <t>100708075</t>
  </si>
  <si>
    <t>عبدالناصر صلاح سالم عبد المرسومي</t>
  </si>
  <si>
    <t xml:space="preserve"> بكالوريوس علوم فيزياء        </t>
  </si>
  <si>
    <t>scrypt:32768:8:1$IZRiMDfvPWRO9yzV$a2412c73783cd27c4f81231881c962448f608d179f3abf5ef1ebe00af67ca0242f6fdeaac322e20cfda97089241b3b0ad67b6560413a97641d621ec4fb26f089</t>
  </si>
  <si>
    <t>100708088</t>
  </si>
  <si>
    <t>عثمان خميس خلف كاظم اللهيبي</t>
  </si>
  <si>
    <t>53978في 9/10/2025</t>
  </si>
  <si>
    <t>scrypt:32768:8:1$OqIMi0HwkeRyTZsk$22d0ee2977c3297224b4a5b7e1afc6fc4a2d5f3ccee03c4180c7523aa0234c71588237fbed718afb215d1fa4960d2b7b0ca10ed62fc96b8d7f548e4a9f1be2c9</t>
  </si>
  <si>
    <t>148861624</t>
  </si>
  <si>
    <t>عدنان ابراهيم حسن عباس</t>
  </si>
  <si>
    <t>scrypt:32768:8:1$ujN46YZeLsdssdQK$ce659f4c7b2f52a9368c80b67be9fe3e8d81bb849c10c41919da97cefcdf101947735d9391613981f3afe4e1dbe5a84d07c2a100282adc5208e76876ee815f9d</t>
  </si>
  <si>
    <t>104036211</t>
  </si>
  <si>
    <t>عزالدين ياسين طه حسن اللهيبي</t>
  </si>
  <si>
    <t xml:space="preserve">ماجستير في هندسة السيطرة والنظم      </t>
  </si>
  <si>
    <t>scrypt:32768:8:1$pdtU9xj7AyZGpbQ2$c28fa2c624a7189e3d3bb8afff4e71ea6ede42d20ae5852e6624af354a348d0c4c281491b16a574f8185c5f671bdfbd360bfd4f55ac386fd26484ce8b0db3930</t>
  </si>
  <si>
    <t>100708161</t>
  </si>
  <si>
    <t>علاء عبدالزهرة محسن موسى العزاوي</t>
  </si>
  <si>
    <t xml:space="preserve"> بكالوريوس ادارة عامة </t>
  </si>
  <si>
    <t>scrypt:32768:8:1$J1Ptw9Uco7yL1XPW$6675a1a6b0c0780ac13c3cb7653186d53ef742e805a7bce637b714d113890235d766b5f30338ac9c722462d07cfd4ab5f19190d12d7021b9da37864e436d5e84</t>
  </si>
  <si>
    <t>148855263</t>
  </si>
  <si>
    <t>علاوي مكي شلال عواد</t>
  </si>
  <si>
    <t>scrypt:32768:8:1$KjeL1LNmSA8tcCmU$c495e45c6b5ee67d0d11da8585d09ccb0155c278686a908b1f2c478c7117d035016aa4d26ad054c341ae4f9477fdab6cc65e5b8f9369a25016f317df3ce11ac8</t>
  </si>
  <si>
    <t>103945752</t>
  </si>
  <si>
    <t>علي احمد عبدالخالق عبدالله</t>
  </si>
  <si>
    <t xml:space="preserve"> بكالوريوس هندسة تقنيات اللقدرة الكهربائية     </t>
  </si>
  <si>
    <t>scrypt:32768:8:1$WC60hlx8Xa04sIhA$0af8eacfb5f943a588c5c3d37f9f2190e25f72217635d809fd7075867096a5881910fc9d9deee85a455bd52791324fccb69f6e52c30a0c272055685ad60f0944</t>
  </si>
  <si>
    <t>103844897</t>
  </si>
  <si>
    <t>علي باسم محمد احمد</t>
  </si>
  <si>
    <t>scrypt:32768:8:1$KuqOOubh8n3o7oVr$736ef9f4ce61e140c6e0684034dee7cf1d4e977bc4d5b82261b27f44c10056faed911f02de8b54a382f5078a8f7e9b2f46f9ed4b93a8f82337d9ae409f0b517e</t>
  </si>
  <si>
    <t>103647436</t>
  </si>
  <si>
    <t>علي حامد ابراهيم صالح المشهداني</t>
  </si>
  <si>
    <t>scrypt:32768:8:1$NuxVO0lTEFmYwtHm$6f16610c67bdedc2c44176f28855109025fb9478fa20f234d6324f5e01854867c72d677bac8fd6790e563d1a0987f5bb3b6ffb7db69a46bf0d4ddf5943e1514f</t>
  </si>
  <si>
    <t>100708202</t>
  </si>
  <si>
    <t>علي حسين حميد حسين المشهداني</t>
  </si>
  <si>
    <t xml:space="preserve"> بكالوريوس اداب لغة انكليزي  </t>
  </si>
  <si>
    <t>scrypt:32768:8:1$ZsaLuDl2ZSX27SWq$7d190ab8bb2a6236d7e9ab40891c2f9882f50a250eaeeacb388c05a2de08cfa03ac906b297761d1873f0c549f984a286500a2600fd43afe0db3a89a43d9e5d9d</t>
  </si>
  <si>
    <t>104036183</t>
  </si>
  <si>
    <t>علي حمودي احمد زنبور الجبوري</t>
  </si>
  <si>
    <t>معاون رئيس تقني اجهزة طبية</t>
  </si>
  <si>
    <t xml:space="preserve"> دبلوم التقني        </t>
  </si>
  <si>
    <t>scrypt:32768:8:1$qzXvNuRvPlP3M1F8$c0d9cc2aa36c7191a2caec8d80a1cfe9e226483e766e4d59b6a84a432c29ccbd868541566e49c8f619853555e7222ddf08a16654123cd5d7aa39c07de4eac4ef</t>
  </si>
  <si>
    <t>103611879</t>
  </si>
  <si>
    <t>علي خضير عباس احمد التميمي</t>
  </si>
  <si>
    <t>بكالوريوس علوم اسلامية مالية ومصرفية</t>
  </si>
  <si>
    <t>scrypt:32768:8:1$QRg5p6tnVouzBM9B$d2195f96e0d7406f9dfb2a1e5b38bd8d39f3729a194c881d157fc967bbccd39ca1dab3f57cfc09c965696b749b86f83e614152043bea0f5e0382c92682a1bfe1</t>
  </si>
  <si>
    <t>148861509</t>
  </si>
  <si>
    <t>علي صالح محمود ارميض</t>
  </si>
  <si>
    <t>scrypt:32768:8:1$sZ8crxiN4SSn6QAk$0f0ae15cbfd0d20e02a27c651dffec05542bb1b8847ce6e2c2f99ffa12674ba4df47f7768dd116dc059081727ecc2e71976506b396d0f129b7df02b56aebfbb0</t>
  </si>
  <si>
    <t>103611907</t>
  </si>
  <si>
    <t>علي صالح مهدي حسون الزبيدي</t>
  </si>
  <si>
    <t>دبلوم تقني تصميم وتزيين المعماري</t>
  </si>
  <si>
    <t>scrypt:32768:8:1$W1ukl3iADEwIKIUh$6566c301708f7ab56e62cc1624d2ec8e671b3fa1c46a91be83d82b27c9b07c6cf4669a0abb32fe1b931c7f39fcf3d6cb9daa52f7a32c1453477727d0ef4f5962</t>
  </si>
  <si>
    <t>148842562</t>
  </si>
  <si>
    <t>علي صفاء محمد حرج</t>
  </si>
  <si>
    <t>حسب الامر 44492في 2024/10/10</t>
  </si>
  <si>
    <t xml:space="preserve"> اجازة سنة بدون راتب + عقوبة
اجازة 5 سنوات
نقص استيفاء دورات</t>
  </si>
  <si>
    <t>scrypt:32768:8:1$z3mq6I81ai2wWQda$be5698621bd682304967189d93dbfffd6589895abc01e8b19e996695f6c84ade0cb97bb1ca3b43695ba94351910c991f5f2e3097da29de92c36f85dd1635b6c8</t>
  </si>
  <si>
    <t>103611910</t>
  </si>
  <si>
    <t>علي عامر حسين عبدالكريم العتابي</t>
  </si>
  <si>
    <t>29171في 16/6/2025
41626في 24/8/2025</t>
  </si>
  <si>
    <t>scrypt:32768:8:1$vaEGw7IQErsgz5Ew$97e108f98cd23b620b5cc64d024d02eeaeb64296db2c243827af298e4231f9639d0088696eb931c07ee77f18ce0e7e502defa46300b3a86a200930aa9c13a517</t>
  </si>
  <si>
    <t>148820641</t>
  </si>
  <si>
    <t>علي عامر محمد جبارة</t>
  </si>
  <si>
    <t>scrypt:32768:8:1$l3rebRIq3FWz6LbG$b3094e5e07c2d29d520b91aab8a3f92d8bc7a3323950e1ff3079cb79e10531c6ad241537b1d54cd6c7f190e7fb6c9fdc86b11c2fae5b016d5c761111060c2a4b</t>
  </si>
  <si>
    <t>103799500</t>
  </si>
  <si>
    <t>علي عبدالهادي حمود عريبي البومحمد</t>
  </si>
  <si>
    <t>بكالوريوس تربية بدنية وعلوم رياضة</t>
  </si>
  <si>
    <t>51990في 1/10/2025
57495في 23/10/2025
64852في 25/11/2025</t>
  </si>
  <si>
    <t>scrypt:32768:8:1$vQTFG1Ygvlu0pcUl$43ebb27b7c5d7a8a9d94909aa50ab76f43aa089c10b6662ff3ddaf5c6d13e9310ca6e76bedff53f82641f757991ffb26522f7cc45a525121b9a4bb03aaab98b6</t>
  </si>
  <si>
    <t>104036026</t>
  </si>
  <si>
    <t>علي كافي سعيد حسين العزاوي</t>
  </si>
  <si>
    <t>scrypt:32768:8:1$Agh7F9QsWBrtiniy$4c806d30ef2b16042f80e74419d26ce66bd164bfaf1b3732d0f496e5c0268b60d54d7bfbbe6d294b0b3a0f6088d657e93750c1559f6259c4e7d6f2296d311ad2</t>
  </si>
  <si>
    <t>149326908</t>
  </si>
  <si>
    <t>علي يحيى صلاح الدين رشيد</t>
  </si>
  <si>
    <t>بكالوريوس اداب / اعلام</t>
  </si>
  <si>
    <t xml:space="preserve">
تم الترقية
</t>
  </si>
  <si>
    <t>scrypt:32768:8:1$aLYI4ICz4W1Nhm4P$b944f444dc4bf15e7ba443c0499814e359c6c0330d1a3444832f7bdb3582f6808da25dba89219fd3edca04e0e9386fd5a34441c214469ccea2d9bf2d281e0b86</t>
  </si>
  <si>
    <t>103611952</t>
  </si>
  <si>
    <t>علياء سعد جاسم محمد التميمي</t>
  </si>
  <si>
    <t xml:space="preserve"> بكالوريوس هندسة مواد        </t>
  </si>
  <si>
    <t>scrypt:32768:8:1$z2Wfdmt3oHKU7srv$06da6db0de9c7a45ec4e054dfaf93b756da71765b7b5839b007fc8ea1ef0216880bc5c1c86e9ed5f3fc0622d8cf7a9fe01032d4fc6506d501db63353b688ff8d</t>
  </si>
  <si>
    <t>104098729</t>
  </si>
  <si>
    <t>عماد جمال نايف عبد الشيحاوي</t>
  </si>
  <si>
    <t>بكالوريوس علوم زراعة محاصيل حقلية</t>
  </si>
  <si>
    <t>74227 في 31/12/2025</t>
  </si>
  <si>
    <t>scrypt:32768:8:1$WNWyS7yfyJRxnTCP$4e62516829f0721ebb4acb2ec6d17b42df6e688481ef788469aa9003544d0f3af075adb433b8360863db72709afe6c162b58c31048d4bcfbfe8b0f38a70b227d</t>
  </si>
  <si>
    <t>148820670</t>
  </si>
  <si>
    <t>عماد راضي عجب نهر البيضاني</t>
  </si>
  <si>
    <t>scrypt:32768:8:1$l8eyyfMzHZqSzKzJ$1c9ca17d0b93b379ca3367cb1968e4c4cca7d7e6ff5101164142e80272e123555558233189df9b0f49cf75b14aad77ebb4d7275f1936d38fb5d7629f389a0ab9</t>
  </si>
  <si>
    <t>148820696</t>
  </si>
  <si>
    <t>عماد رشيد صليبي حسن</t>
  </si>
  <si>
    <t>scrypt:32768:8:1$LJingMjhpheFnvG1$e7e218840c99ad32c328f9b288900e25494317fe28fcf90ec8c450485f9862a15546cd197bb304890099ee9375dbc122638ea66a02dade4c3202863ce4b69b18</t>
  </si>
  <si>
    <t>100708343</t>
  </si>
  <si>
    <t>عمر شاهر جاسم محمود اللهيبي</t>
  </si>
  <si>
    <t>scrypt:32768:8:1$obhxoOfkne13ZnM5$b3aed9b8e7c00965ceeb9b5f7f20d30e549ebdcdcaf442c0c2b1fc9190a17c038c42f716341da3661e6807ccd271209bfd523afd6e1c5ccf4b745586733e2aee</t>
  </si>
  <si>
    <t>103611981</t>
  </si>
  <si>
    <t>عمر كمال محمد علي الجاف</t>
  </si>
  <si>
    <t>65918في 27/11/2025
67502في 3/12/2025</t>
  </si>
  <si>
    <t>scrypt:32768:8:1$gB4Z5twxlPywfZmE$237d78311798e8611d843d999b526dc4157791302bc18d41ff7f861ad308270bc086bffcf6ce7a6db9f8f591ae1da7d736687da3e872e3676e002bcd1c37c764</t>
  </si>
  <si>
    <t>103822484</t>
  </si>
  <si>
    <t>عمر نعمة ياسين عبدالله المشهداني</t>
  </si>
  <si>
    <t>scrypt:32768:8:1$uHLWb99eQMpv3jMM$b7c77b63261c9660706a5ec6befa1291a82fa2d6ec06aacd44abbd0832db79c2b3ef39e6ded9807b384ae2504e9aec349971ab35df93616ea132a3a15d141792</t>
  </si>
  <si>
    <t>104017836</t>
  </si>
  <si>
    <t>غفران عصام رشيد محمد</t>
  </si>
  <si>
    <t>لديها اجازة امومة حسب الامر 6100في 13/101/2024</t>
  </si>
  <si>
    <t>scrypt:32768:8:1$CvBHksu0zwKeIdu4$2bdcc574f5eeac1ab4d6108efbe76d2643dd9444d42f7baec0934057554e09331f04af731bec06af8c9a533acf554846aeae4215df7c93694aacfd31cda7ffeb</t>
  </si>
  <si>
    <t>104048229</t>
  </si>
  <si>
    <t>غفران ياسر محسن محمد</t>
  </si>
  <si>
    <t xml:space="preserve">78761 في 5/12/2024
</t>
  </si>
  <si>
    <t>تم الترقية /اجازة 5 سنوات</t>
  </si>
  <si>
    <t>scrypt:32768:8:1$HPXOXZ9Gne8zHKQf$715a534298ee92d43f0129c5721f72c2feac37e5085d2c20524ef4f9e91ba4f5d71ab3aaebe4cf49c45a4076e13d7ab38d7113846e75dd800915217168516b40</t>
  </si>
  <si>
    <t>103806532</t>
  </si>
  <si>
    <t>غيث جاسم محمد حسون الغريري</t>
  </si>
  <si>
    <t xml:space="preserve"> بكالوريوس علوم حاسبات       </t>
  </si>
  <si>
    <t>scrypt:32768:8:1$6Zsm8VYY3ehimwif$64e5b224a8fb0993dd5122d201aa8a594c4026ed5a7854ada02a783e8a6a795cf3ec76b8bd25c842f1ff7de9ab4c5c6fccb8bc2ae9cd5027b08c48a8bead4a68</t>
  </si>
  <si>
    <t>103826741</t>
  </si>
  <si>
    <t>غيث علي محمود جوهر الجنابي</t>
  </si>
  <si>
    <t>scrypt:32768:8:1$lN9Jwcqj4M1KRdHs$bbfc7a05780bca48c76e1140e58d24f132f0bb8ee558a8de8f33a7430b70f1ecd8187012154c43c1b9eb24deedadd221b0e769570eb5c73f12ea2c1c7d6da674</t>
  </si>
  <si>
    <t>103835974</t>
  </si>
  <si>
    <t>فارس كريم شكر محمود الحنضل</t>
  </si>
  <si>
    <t>scrypt:32768:8:1$uBXzqTQD4vOSCYz4$fe4f7586deabb6aa55bd4ad5daa2007f67d28da0d17d23af7cb95bd6382ddbc72ce137302f95d21ef881e51f35b58bb5b6dd2960824cb42ed4a696693193db35</t>
  </si>
  <si>
    <t>100708426</t>
  </si>
  <si>
    <t>فاروق معيوف احمد حسن الجبوري</t>
  </si>
  <si>
    <t>مفوضية احتساب شهادة
تم الترقية 2025</t>
  </si>
  <si>
    <t>scrypt:32768:8:1$4KBJ1EtSorMLUZpA$afde384f1566f614cc22aea43ff1c72a117578f6eb50d3155a05d74135271a611ebabf262ed71224f7cc028b766073c06da54ec81fb71dfc12da54def03bd551</t>
  </si>
  <si>
    <t>148842690</t>
  </si>
  <si>
    <t>فاضل عباس شلال محمد</t>
  </si>
  <si>
    <t>scrypt:32768:8:1$iYPW6uPH9aASZEcW$fd73c1443c1cf172296709eefd3ac5b69d57d573fa5aa949c22cde05da87306e0940a55c39199191d5aa481caffdd6546d8315abca7174b6ba27ef485d561b51</t>
  </si>
  <si>
    <t>103886464</t>
  </si>
  <si>
    <t>فرح فاضل حسين عباس النعيمي</t>
  </si>
  <si>
    <t>لديها خدمة خارجيم لم يتم اضافتها</t>
  </si>
  <si>
    <t>scrypt:32768:8:1$byzcLWTDtuWNW9I6$4fe587ff6ba6ecd38f43f53ad4c2b642670cfbd4e1dfa93bda6e204ead3aa89bde5dd94fd2f7c8585ac18e65e3e13e0e98258828d3533318d99e5c5fad994726</t>
  </si>
  <si>
    <t>148855135</t>
  </si>
  <si>
    <t>قاسم عبدالاله خليفة وسمي</t>
  </si>
  <si>
    <t>scrypt:32768:8:1$J3mmlXpe2UPE4oPy$3e488cd9d9d2d961b1e99658b31231b379119110b37caec87780e4194d0ea20aa56f5f13830c4e6636fc2362a1d45620dc555a2de5b811647927b4f80a884d9f</t>
  </si>
  <si>
    <t>148842744</t>
  </si>
  <si>
    <t>قتيبة طارق خلف شلال</t>
  </si>
  <si>
    <t>بكالوريوس اداب فلسفة</t>
  </si>
  <si>
    <t>scrypt:32768:8:1$57unQoYhtIHiBaTJ$fb3ab09c1171d0d37e0e421b64d67d984025eda783c810980a9e04c9cb446e664384fc6401c0c4a1df7465c6c7d9a8dc77c6c442c6a97eb7ccfae5157b93538c</t>
  </si>
  <si>
    <t>103770675</t>
  </si>
  <si>
    <t>قحطان عبدالله نطاح محمد اللهيبي</t>
  </si>
  <si>
    <t>بكالوريوس تربية جغرافية</t>
  </si>
  <si>
    <t>scrypt:32768:8:1$6SAvFH2FxMSEU9W1$3266f83e3ef1f6a69ddf5f451c48fb109842c22b89c57e623ae56689689948c7dabef4900291a5dbd4acc3e4ad83ce98faa892f00b95d1b4095ee5f86f2de76c</t>
  </si>
  <si>
    <t>104035812</t>
  </si>
  <si>
    <t>قمر عصام فليح حسن العاني</t>
  </si>
  <si>
    <t>scrypt:32768:8:1$EDdKFipfkjEjPlx2$44211eb9d1cf914a96ecd6fe781baa70904be7852cbe4e325506179a5bb775eb6dd60af784b45a57d679806f3b470e703352f7175cf2a087f528ef0675c1e342</t>
  </si>
  <si>
    <t>148846902</t>
  </si>
  <si>
    <t>قيصر مثنى صبري ابراهيم العزاوي</t>
  </si>
  <si>
    <t>41339في 20/8/2025
56094في 19/10/2025</t>
  </si>
  <si>
    <t>scrypt:32768:8:1$53kfAJDREwtn2Avc$04cbc6f02234a16179a6ad44175d6c0a5a6e2c3a40f58dcc8d1e86eb0f12a2b349f642b236e273eaaf44fb4dcd68feee82c80688311f6057d968c746e9afa047</t>
  </si>
  <si>
    <t>104343179</t>
  </si>
  <si>
    <t>ليث حسين عبد جاسم فياض العامري</t>
  </si>
  <si>
    <t>بكالوريوس لغات</t>
  </si>
  <si>
    <t>scrypt:32768:8:1$HfQjUAamwuSqarVs$fbb3e42baac5cf56f5ae537ee82a4a9c898fdfc4ee153ca0b2c2ceaabbec545b378b68802ee4b58e31e1e31e4509c86e3d7deefbdb43290eb88d4977bceb013e</t>
  </si>
  <si>
    <t>103828705</t>
  </si>
  <si>
    <t>ليث عبدالله حسين حمد الجبوري</t>
  </si>
  <si>
    <t>scrypt:32768:8:1$YR91NVRtZhBNwlXu$13a15211243905c046b2d6448066bf9340722bc52501510f9b5f1ee5ad7b32fd9d797d4ef15ee2ddcf0f341f23bd483e8e314aa7a3725c7e6396a4c7a5bba20e</t>
  </si>
  <si>
    <t>104130430</t>
  </si>
  <si>
    <t>ليث علي حميد علي بلال الشمري</t>
  </si>
  <si>
    <t>scrypt:32768:8:1$UBv7pPXepo9tyOAA$f415f59195e3f2b68ed62235f354f012dc0f517297639f1a53bd822ca302baee1a3176ab149657c7e69d16cda4472d22ffaec00458647dbfb65192135530922c</t>
  </si>
  <si>
    <t>100708567</t>
  </si>
  <si>
    <t>مثنى سعد صالح احمد</t>
  </si>
  <si>
    <t xml:space="preserve"> ملاحظ فني</t>
  </si>
  <si>
    <t xml:space="preserve"> دبلوم تقني        </t>
  </si>
  <si>
    <t>scrypt:32768:8:1$6NX3RowKVvC16CmA$80ff4841b86846b307a221b01431a2966914ad52750ecf970984643018a41f906efb7a755aa00cf9c3a1b5136f31f2174b872a7801146e68cd7d254128582ff6</t>
  </si>
  <si>
    <t>100708570</t>
  </si>
  <si>
    <t>مثنى عبدالله صالح عذاب السلماني</t>
  </si>
  <si>
    <t>scrypt:32768:8:1$iFe2EKznd5YCpepU$ed36e04444249edba34794bd6a388c6b3daf4555c8ac3a715fd6d8247c698529fa8ee8ec48496752dd72e9591617ac4b07a4cada87a69bdacb287b16736b9dc1</t>
  </si>
  <si>
    <t>103817138</t>
  </si>
  <si>
    <t>مثنى مناضل يعقوب يوسف</t>
  </si>
  <si>
    <t xml:space="preserve"> بكالوريوس علوم سياسية       </t>
  </si>
  <si>
    <t>49738في 24/9/2025
51990في 1/10/2025
60530في 4/11/2025</t>
  </si>
  <si>
    <t>scrypt:32768:8:1$f3GPmupPLIFgzxfA$2959a855b9ad7015d32e3fa7666ccbf2f98df39e6b0c7da9ed8799a95b345e063de354a9160e045f619a2a300b4432507a1c6e379bbe0dbda697fa78082c139a</t>
  </si>
  <si>
    <t>148820568</t>
  </si>
  <si>
    <t>محسن خلف جاسم محمد</t>
  </si>
  <si>
    <t>scrypt:32768:8:1$f96WtvmTGqdIQ8l8$8e36b1499c019a38f76e653921a301bf9f1dae3e54565df26647671545f694305025c17c213e4ef1043c5c0e5658d72fd02bc664bf405f1e8f074544ac61e80e</t>
  </si>
  <si>
    <t>103612070</t>
  </si>
  <si>
    <t>محمد اياد صلاح حسن الصوالح</t>
  </si>
  <si>
    <t xml:space="preserve"> بكالوريوس مالية ومصرفية       </t>
  </si>
  <si>
    <t>scrypt:32768:8:1$oUxBsYUln6FYjgPp$26c72be162ebdd9600aafb2b218b0c08cb718fbe06187b9f607ef0662cc558d822f21fc199097b22fb7a660a1246408975b7f7aab25783946b0cce0502157b43</t>
  </si>
  <si>
    <t>148820076</t>
  </si>
  <si>
    <t>محمد جاسم محمد ابراهيم</t>
  </si>
  <si>
    <t>29171في 16/6/2025</t>
  </si>
  <si>
    <t>scrypt:32768:8:1$8AJEwzFLOEEB5zZp$1cd75a2a06592d621f48e25547553aa0143eeb6a8413a7d25d3cb97425f83999303913c70cd492d1c1588e64d6fb26f611c914ae708fb2c89be7331c18e0d825</t>
  </si>
  <si>
    <t>100708611</t>
  </si>
  <si>
    <t>محمد جمال شهاب احمد الجبوري</t>
  </si>
  <si>
    <t>scrypt:32768:8:1$twDFoE0Urz8xolRo$6cacbe992dda1e1078565579fc95da75ff504c884b8e4ca23be9e51f513ad8b82688f6eb7860e1a3560f401dbd5245e18933b65528c1aff22df53adc6b18e7bf</t>
  </si>
  <si>
    <t>100708624</t>
  </si>
  <si>
    <t>محمد حسين سلمان محمد الدوري</t>
  </si>
  <si>
    <t xml:space="preserve"> دبلوم تكنلوجيا        </t>
  </si>
  <si>
    <t>scrypt:32768:8:1$7HFAzYNDFGMskUV6$860d243a696a365542645c6f8414324503a455860921d3c2069e12749e50beb92625a093eba69119a14e8562e0e0e01cad8f2f916a77518bf58be12d5d05e8fd</t>
  </si>
  <si>
    <t>103612083</t>
  </si>
  <si>
    <t>محمد حسين علي حسين الصافي</t>
  </si>
  <si>
    <t xml:space="preserve"> بكالوريوس  علوم  حاسبات        </t>
  </si>
  <si>
    <t>scrypt:32768:8:1$IR4UpWEBkIiaMr4X$1095f8535766d685d6fa66bf3a51cb06f530bb541091ff8135a4b7da062c8ebb7b0c594938e904467b90726b93aa70bd03809b3cadf322891e18714da7037730</t>
  </si>
  <si>
    <t>104062089</t>
  </si>
  <si>
    <t>محمد خالد احمد سلمان الخالدي</t>
  </si>
  <si>
    <t xml:space="preserve"> دبلوم فني        </t>
  </si>
  <si>
    <t>scrypt:32768:8:1$POj298ujB5Q9Mn8r$26fb85bdeae89f63e41c6a74b9e9544db2cb01be4b3e379a40316017e9bc2561e0b9b1ae3fbc190d52797e3122657df14f5a9b70848b0a361fde38789fbb7057</t>
  </si>
  <si>
    <t>104061804</t>
  </si>
  <si>
    <t>محمد خالد جبر طربوش</t>
  </si>
  <si>
    <t xml:space="preserve"> قانوني</t>
  </si>
  <si>
    <t>scrypt:32768:8:1$cDTTiUqawVbLpFzX$c2e299781a473c95f309fcd6cb67f0fe4ef9624acf305e68ee45393a311080c374b9163a0aef89afc401dcba698ac16e5145242a7d6a1a6898f6cca46bf75730</t>
  </si>
  <si>
    <t>103806769</t>
  </si>
  <si>
    <t>محمد سعد رسن العبيدي</t>
  </si>
  <si>
    <t xml:space="preserve"> بكالوريوس هندسة انتاج ومعادن      </t>
  </si>
  <si>
    <t>scrypt:32768:8:1$kWN6W5VNdrUo6Jfy$f95ea73dc9c7dfc7b8d57cff50b23966edc0f5883a494c35f73ae1c58d8b1c367920251447dfe57349a7b573570b0221795a5e161cfb69563bc873c8a194f3cb</t>
  </si>
  <si>
    <t>104062076</t>
  </si>
  <si>
    <t>محمد عامر شاكر محمد الوكاع</t>
  </si>
  <si>
    <t>scrypt:32768:8:1$1yzsw96pP49FEHrc$beb57e5669556d50fe60c7832a111ef16084ddf7b3f4ef685f789e2fa01526caede3d6396b151a7bcd7c8c1a8d812c9bdbc0ee46f82b8b33d0f818a048316efd</t>
  </si>
  <si>
    <t>104062063</t>
  </si>
  <si>
    <t>محمد عبدالجبار خلف كاظم</t>
  </si>
  <si>
    <t xml:space="preserve"> بكالوريوس هندسة حاسوب       </t>
  </si>
  <si>
    <t>scrypt:32768:8:1$mHKyL8lspzLhRH1B$c3422f9313ea6c95c8403c47f19cc3630fb607e9e76cc4396b2bb2a890b8de8a58d6217d1d57cd596e4511a3be6c270e2556237068cb62503e55f91759133ed4</t>
  </si>
  <si>
    <t>100638136</t>
  </si>
  <si>
    <t>محمد عبدالقادر خالص حسين البياتي</t>
  </si>
  <si>
    <t xml:space="preserve"> بكالوريوس هندسة مكائن ومعدات      </t>
  </si>
  <si>
    <t>تم الترقية تم اضافة خدمة القطاع الخاص</t>
  </si>
  <si>
    <t>scrypt:32768:8:1$oY8naRMdxZfmXhsw$4b366d5b62f082ffa95dd7654451884898576c0dd02c98a9bf2e67568bd0387b0ad10e983d389417dd57175224b433e74dc8773dd398c72043b3f68b07a000de</t>
  </si>
  <si>
    <t>104062050</t>
  </si>
  <si>
    <t>محمد عزيز شكر محمود الحنظل</t>
  </si>
  <si>
    <t>بكالوريوس اداب اجتماع</t>
  </si>
  <si>
    <t>scrypt:32768:8:1$YwY9xa9PSwG9ye0H$3f88fb601737ef4d0d99ff9c7edec85a0f5876ee23d8bc3f866145dd4234421a97701b8cfa34da5af1055491692d4533146fc325c93601ff2106814df819a59e</t>
  </si>
  <si>
    <t>148820612</t>
  </si>
  <si>
    <t>محمد فلاح حسن محسن</t>
  </si>
  <si>
    <t>رئيس سواق</t>
  </si>
  <si>
    <t>scrypt:32768:8:1$Nvw55gQO9Z1kai1i$84eaf07a6c4e0b1880f9b8520459de1210ff0786533102857f13f44191e7fa09209706fcb0ffba60030d978abbd87ca65863b6ca2b00bb110888c6665fe63614</t>
  </si>
  <si>
    <t>100387001</t>
  </si>
  <si>
    <t>محمد قاسم عبدالمجيد علي</t>
  </si>
  <si>
    <t xml:space="preserve"> ملاحظ</t>
  </si>
  <si>
    <t>174289 في 31/12/2025</t>
  </si>
  <si>
    <t>scrypt:32768:8:1$EbQ6ZFtWNhiqW10V$a9ea86dbadbca3f633146c22fa57c728adf785c8f45ba3821c3113f95e400c65b4671e07e5a7328836378ddea8a80fe245584356ef7178d10486a3f18d0ac174</t>
  </si>
  <si>
    <t>100708723</t>
  </si>
  <si>
    <t>محمد قاسم كريم احمد الدجمة</t>
  </si>
  <si>
    <t xml:space="preserve"> دبلوم حاسبات        </t>
  </si>
  <si>
    <t>تم الترقية ثانية
يضاف للعلاوة القادمة 6 اشهر</t>
  </si>
  <si>
    <t>scrypt:32768:8:1$iIeMSVBm5FoD5s9X$b1aae5572a17afbe75926c7662ba0974d0e6f3670e38d98edfa59d90359902fb526c7f8b965826a2a6420a12e19a7a338c0fd2f32c91fd68e3edee6123b2512f</t>
  </si>
  <si>
    <t>148820597</t>
  </si>
  <si>
    <t>محمد نعمة فرج علوان</t>
  </si>
  <si>
    <t>scrypt:32768:8:1$xuqDgSXrjyd5Wk8v$a25509b00d43e0bfbe00319f116665118d9bc926b5bd0e28424e4169eb9eaf56128a94ac65512392d4c657e7caa6b3504659b6370a5704c4024d798206e6fda2</t>
  </si>
  <si>
    <t>104062034</t>
  </si>
  <si>
    <t>محمد وفاء محمدزكي عبدالرزاق</t>
  </si>
  <si>
    <t>scrypt:32768:8:1$7s9kP3fMVMWTTHbO$94d176a9212eb10ad4b527142ad64b8eea798bcc7f5db238ab17d120868a9d0e3d2e93c8081dba58533ee82a44eb343ba19eb8b5e15dba9475f795968ef74da4</t>
  </si>
  <si>
    <t>103612111</t>
  </si>
  <si>
    <t>محمود ثامر محمود جسام المكدمي</t>
  </si>
  <si>
    <t>scrypt:32768:8:1$TwnDzgL33faPxQ0d$c1ad1ea2d84108304a079ead49982c4bd3a67f6d0320af8aaa3a4f934c2b331416dec26cac607a41293f539174398e1a4d168a98f3f7a03cc526df24e022f2ff</t>
  </si>
  <si>
    <t>100708835</t>
  </si>
  <si>
    <t>مروان حقي اسماعيل ابراهيم اللهيبي</t>
  </si>
  <si>
    <t>بكالوريوس علوم زراعة وقاية نباتات</t>
  </si>
  <si>
    <t>scrypt:32768:8:1$U7VcFezZkhxYmxqa$4a8f0d69218cbbfa5c996ab159bd872819f110c593cc61dcad4878074aad1e2ef8e9cde573c63e6b7e85fed08855fac613ba57ecfc2395975b3acd834c3e0781</t>
  </si>
  <si>
    <t>148820584</t>
  </si>
  <si>
    <t>مروان خير الله طه حسن</t>
  </si>
  <si>
    <t>scrypt:32768:8:1$aQyQl5tVaMCpasY4$e362c9308201a6ac7b8c994494f66400654b4807158e6c59c9c8981dc929cb7ab205c725fb5f19c2a7d6ef5fa0afec9c35d6f0c776b0414ab1cbe3cb673fc84d</t>
  </si>
  <si>
    <t>103612179</t>
  </si>
  <si>
    <t>مروان نجم عبدالله حمادي المشهداني</t>
  </si>
  <si>
    <t>بكالوريوس علوم تربية حاسبات</t>
  </si>
  <si>
    <t>تم الترقية 2025
32705في 3/7/2025
39372في 7/8/2025
قدم (6) اشهر مبرمجين</t>
  </si>
  <si>
    <t>scrypt:32768:8:1$cO4yVKuM5zYORYg9$5c771c593bf8a2e66c010ae7a6c91dd0044f5077912e9c4e8998f8eba3e8033717b997188eba0e2e08d88333a7bd0b31e4e01a1cb6e2c852dbb115d6c378ad73</t>
  </si>
  <si>
    <t>103822525</t>
  </si>
  <si>
    <t>مروة احمد قاسم محمد البرزنجي</t>
  </si>
  <si>
    <t>scrypt:32768:8:1$tTPuzJ2cYqWhEuYe$b6a791bb066f736e5c7513fadb393075d25e948754109bdb7b01c81552817220116e9c02734d6404a95173c63dec09acee2231ebfad5bf8978ed37416c7ca607</t>
  </si>
  <si>
    <t>103738686</t>
  </si>
  <si>
    <t>مروة علي عبدالستار مجبور الابراهيمي</t>
  </si>
  <si>
    <t>scrypt:32768:8:1$HMOGUNRl6qfqIWY9$3145ce0100a5592ba364f6182fb8afb76e95f0ad22d41e6672b50f614a08f53432b936a53e2de5ff2892a8915542593c93a97aec787cbb541da8a592cf80b450</t>
  </si>
  <si>
    <t>100708864</t>
  </si>
  <si>
    <t>مروة غسان عبدالرحمن رشيد البياتي</t>
  </si>
  <si>
    <t>بكالوريوس تربية رياضة</t>
  </si>
  <si>
    <t>scrypt:32768:8:1$YvzHfxC8ELSuqLzH$4ea85d332da3210ad59618ea1f7152ff011d63901640093eb5886c2b35bd4b3b313481bfc502c2309a96d9c97f528ece9f00e9397b8020a94ac227ac6580b249</t>
  </si>
  <si>
    <t>103848873</t>
  </si>
  <si>
    <t>مريم اسماعيل ابراهيم مجبل الحديثي</t>
  </si>
  <si>
    <t>بكالوريوس علوم في الهندسة المدنية</t>
  </si>
  <si>
    <t>scrypt:32768:8:1$Z4rYBEtpqaOIWF1i$819e66a4891db1dd7b5cc9a9b5a9f127cfface0a6096f5be92ae0277086cbe995194f722e31509ecd2edc987048c4021574cf7f9fe8068b2b0423fffd9e12e12</t>
  </si>
  <si>
    <t>104098691</t>
  </si>
  <si>
    <t>مريم صباح ضاري طارش الدليمي</t>
  </si>
  <si>
    <t>جيلوجي</t>
  </si>
  <si>
    <t xml:space="preserve">ماجستير في اختصاص علوم في علم الارض         </t>
  </si>
  <si>
    <t>scrypt:32768:8:1$9RlJ3Xl5jrMQbe3B$b29a1d93464d53bb365fb94400106049fb2c379198ef5b79e6b7ab84c71e570b57fe796233f13a0751fc4bb53221a31bcbd711d0ecc7007162c9209a20bcf2ce</t>
  </si>
  <si>
    <t>100708877</t>
  </si>
  <si>
    <t>مريم عدنان سلمان داود الباوي</t>
  </si>
  <si>
    <t>بكالوريوس هندسة سيطرة</t>
  </si>
  <si>
    <t>scrypt:32768:8:1$IbS8xQq2geuAC0cY$ff30810649f6f5f3b57ee5ebd17f8bd484c094f292cfeeeae9e8dd3ac32f7bc3fe9ff0609107879367ebf3924eceb1bbe600e3ca8085b383d3f8df22a95d6375</t>
  </si>
  <si>
    <t>104017906</t>
  </si>
  <si>
    <t>مريم ماجد عبدالحميد علوان</t>
  </si>
  <si>
    <t xml:space="preserve"> بكالوريوس علوم هندسة المواد</t>
  </si>
  <si>
    <t>scrypt:32768:8:1$sYChtEu9mctRUXs3$912552074bd393db5d928fdc5a069240c074d5e752b492d3ac4d0e76328ee2b7912e42c6878b165c4de5101123c9934d00e8080d409e53a7debc431308b1da10</t>
  </si>
  <si>
    <t>100708905</t>
  </si>
  <si>
    <t>مصطفى امين حمد محمود السلماني</t>
  </si>
  <si>
    <t xml:space="preserve"> دبلوم الكترون        </t>
  </si>
  <si>
    <t>scrypt:32768:8:1$RVFxFdCCwUSmOfQ6$8b4783388bbd24c018f30e544fbff2a6451e6db07224da70dc135eb6cd7544baa6ba5d4d2755ae3ff7de0cf4a4f7bf4b7c80335bec4b240339c5ac320ab75229</t>
  </si>
  <si>
    <t>100708921</t>
  </si>
  <si>
    <t>مصطفى جواد كاظم حسين الشمري</t>
  </si>
  <si>
    <t xml:space="preserve"> دبلوم موارد مائية       </t>
  </si>
  <si>
    <t>scrypt:32768:8:1$Gi9k6p8C8KaFhugk$ef27ee01ed9cba9fad88b7f4c2790053b2596ca9c01f5c7186a5a3738122e8e297033a0f962643819645b6615df0ba10e3df745531756db9592a9c6f94910bed</t>
  </si>
  <si>
    <t>103845069</t>
  </si>
  <si>
    <t>مصطفى حسان حسن عبد الدليمي</t>
  </si>
  <si>
    <t>scrypt:32768:8:1$RpTYYm66WFJrX5gm$61e967a6deb826f16c5d25df1e832e8c67e18429e3a9e44b0f7cb29949cad262c90490beac45ec04eee5351bb0bf9ee219bdf5716d290e4030f7e303bf0020ae</t>
  </si>
  <si>
    <t>103845072</t>
  </si>
  <si>
    <t>مصطفى رياض حمد محمود</t>
  </si>
  <si>
    <t>scrypt:32768:8:1$hchwLl115PyzwvVn$2c7fd97eab52f3c880c6258c2192dbb1445abe21d9aa10b18f3d90b8630a82bc6f2e00df2bf3f7c58c35045bcceaabff11e4d931d768b0d59755e047dd375735</t>
  </si>
  <si>
    <t>100708947</t>
  </si>
  <si>
    <t>مصطفى سعد سعدون عبدالرزاق الفلاحي</t>
  </si>
  <si>
    <t>scrypt:32768:8:1$DzSjvcN7tvnYVmfX$8890e0188ecbb829019207a99cabd7da2d659916d89d69afedd3bc24b0c0b21a59cebd76658ee32e0678dc7163384f72d4caaef6d936c7d3bf03a9374a621821</t>
  </si>
  <si>
    <t>148855416</t>
  </si>
  <si>
    <t>مصطفى سلمان محمد عباس زنكنة</t>
  </si>
  <si>
    <t xml:space="preserve"> مهندس</t>
  </si>
  <si>
    <t>بكالوريوس علوم هندسة الكترونيك</t>
  </si>
  <si>
    <t>مرسل
احتساب شهادة حسب قانون 103 تسريع سنتين واخر 
يستق ترقية ثانية في شهر 1/2026</t>
  </si>
  <si>
    <t>scrypt:32768:8:1$Oy5259YxREr4XVus$e4b3b9c7a1ef6714ddb8e1b546c0e67ddf3c97a290b22d6a281b45be1e1a63c419cf226f4e401d9cf5b964ca6ac7b881c06762de6a5de49bccc192a194cae0ca</t>
  </si>
  <si>
    <t>100708950</t>
  </si>
  <si>
    <t>مصطفى سميع احمد عبدالله الفراجي</t>
  </si>
  <si>
    <t>scrypt:32768:8:1$4ywuBLaCGTV3VZov$a547bfc8fb43505cb815ad6036f10727958b169d442b94395026b79475dc1b4c6fee2b68832e613363f4e9ceafdd9d4682ec26d615e3a795acdad4c38fd442e3</t>
  </si>
  <si>
    <t>103612210</t>
  </si>
  <si>
    <t>مصطفى عجرش برغوث هوني الشويلي</t>
  </si>
  <si>
    <t xml:space="preserve"> دبلوم ادارة مكتب       </t>
  </si>
  <si>
    <t>scrypt:32768:8:1$R7B4bwrtfuGO02jx$b66d018b8a3f66b305c84b0de0cb7f8f84f9897efca846eb0de9fdb99d529ce4059235fa7dbd59c232daabfc81c5423e5ac2edaf092ad9072c44f49d5f0d0209</t>
  </si>
  <si>
    <t>148855768</t>
  </si>
  <si>
    <t>مصطفى عزيز عبدالله احمد</t>
  </si>
  <si>
    <t>رئيس حرفين</t>
  </si>
  <si>
    <t>scrypt:32768:8:1$z9XZXIGm6acYd99u$63038749c61b37b5c66a975204c5ecc49153fa55149996e927b59981e5a0a08f1a030d2e281607898a104ef69f7a3bb0bb004320789e52061b7f9f3d2062dfc0</t>
  </si>
  <si>
    <t>148840818</t>
  </si>
  <si>
    <t>مصطفى فيصل منصور حسين</t>
  </si>
  <si>
    <t>scrypt:32768:8:1$KSpuBQfiAi2llmTr$199117515b49d66ffefc82888c9a0cd441e0269dd951797734fd42d7371fc18a49d2457b712850a741dcca71447e453679e050a73433ea413c8a0c26df0e23b0</t>
  </si>
  <si>
    <t>104061974</t>
  </si>
  <si>
    <t>مصطفى محمد صالح مهدي العبيدي</t>
  </si>
  <si>
    <t>scrypt:32768:8:1$fTQerbCotHKUrPWm$6fd7861bc17b9e7e9c5cc8ef2a3b5b13f8c7d880539f24c4a2b8871ef04b572a41ced858e3af68fc0daef38f7043f80bd972a48f90f1cb5d615a6fa1084c3994</t>
  </si>
  <si>
    <t>103799513</t>
  </si>
  <si>
    <t>مصطفى مؤيد صالح مهدي العزاوي</t>
  </si>
  <si>
    <t>scrypt:32768:8:1$nHPrVoMADdrKqJZZ$e5f418f00b19eaaffecd1c9f0a62859fdc0a4374d19f6f3fe274773df975e316990884c7c3ed64248f66ca2428dc75710dfc60ebc139ea6c219e83a1139196ed</t>
  </si>
  <si>
    <t>103612223</t>
  </si>
  <si>
    <t>مصطفى ناطق بلاسم خلف اللامي</t>
  </si>
  <si>
    <t xml:space="preserve"> بكالوريوس لغات ترجمة        </t>
  </si>
  <si>
    <t>scrypt:32768:8:1$GoEYvQBZYqpC34hC$fcf1df6865335cb4476d1cd06db614d52ec5b9b811ba1ccf1b049cc8b0c0a667c6dded8cd68fc831076344f98cd5ef51d59fae5611c062a8c11a460ea9ac506a</t>
  </si>
  <si>
    <t>104098688</t>
  </si>
  <si>
    <t>مصطفى نعيم غالب عمر الحمداني</t>
  </si>
  <si>
    <t>scrypt:32768:8:1$X0fpJeyJHygkOeOl$1190bf19d20d3fd09e22d42685b366696a181f6e4659a0e722ce26f47aa5417f2ffb4f45ab659ecb8c0a0f3d1bc826c72f7d0b8b65907fcfd479d2f8937c6dc0</t>
  </si>
  <si>
    <t>100709010</t>
  </si>
  <si>
    <t>مصعب هادي محمود حسن اللهيبي</t>
  </si>
  <si>
    <t xml:space="preserve"> محاسب</t>
  </si>
  <si>
    <t>scrypt:32768:8:1$zGMDXLQy0qeVDvis$b2e3ba8bb5a200c5f6bd16859019c949f097bfc3053ec9a5fc3a901dce91a36d0e083a1b835a093837047ba0e7578af5fe196da851fdced17dcb962a6af2270c</t>
  </si>
  <si>
    <t>104017922</t>
  </si>
  <si>
    <t>مظهر اسماعيل ابراهيم عواد</t>
  </si>
  <si>
    <t>بكالوريوس اداب ترجمة فرنسي</t>
  </si>
  <si>
    <t>scrypt:32768:8:1$73YcI4EFiqH8ThWo$5e889dd16a27c78af92dcea0bf39e9fe7432c3d415b6250cd96d5fd6aa3e19e57bfc0432f0180e88fb4bd10077d1657f210f6a1416b51607b60fbe4b02efbc59</t>
  </si>
  <si>
    <t>103845100</t>
  </si>
  <si>
    <t>منتظر حسين ناصر حسين طعيمة</t>
  </si>
  <si>
    <t>scrypt:32768:8:1$VfEu3ngamslKNkdS$a3d67833ef110a09a162bdba03fac922700215281c38c3167cd4c2c9cc7c5b46c5aeed256781fb6a2ff35a3e24442d03766d943cda109b606d4b7a0a952251c4</t>
  </si>
  <si>
    <t>103603933</t>
  </si>
  <si>
    <t>منتظر ستار احمد يوسف الدراجي</t>
  </si>
  <si>
    <t>بكالوريوس علوم اسلامية شريعة</t>
  </si>
  <si>
    <t>scrypt:32768:8:1$hoYy6qvuHJUyma8V$009075fef8fefa3b1796069ca5bb163c7a5f05da627fe8607814d4bc446ea626662a305b591beab073adeed12c3e9dbfd534e5e012447cb1706f29e61a77cdc0</t>
  </si>
  <si>
    <t>104017935</t>
  </si>
  <si>
    <t>منى عدنان شهاب احمد</t>
  </si>
  <si>
    <t xml:space="preserve"> دبلوم تقنيات المعلومات والمكتبات </t>
  </si>
  <si>
    <t>scrypt:32768:8:1$OGwiksgzrikPhr3T$88902ae50f0da7afc507002cc4830f212b2624364d4b5872e929cd5fd084bbd4c04f710ff23b560cc859960ee3c49fbbc5819e62b7988724cc578682e6ef09dc</t>
  </si>
  <si>
    <t>103850779</t>
  </si>
  <si>
    <t>منى علاء جبر محمد</t>
  </si>
  <si>
    <t xml:space="preserve"> بكالوريوس علوم كيمياء  </t>
  </si>
  <si>
    <t>scrypt:32768:8:1$fSU9XwOob71BmNlT$0a0102e37a2328e99e80d02b357a3cac8d36c26fdf3c77c9d10fbc9875e861cb2c345e0d40158a8c14238bc57f29b5ad254312557eea3991cd22c65bc58478e2</t>
  </si>
  <si>
    <t>100709049</t>
  </si>
  <si>
    <t>ميس يوسف سفيح اسحاق المشلب</t>
  </si>
  <si>
    <t xml:space="preserve"> دبلوم مكائن ومعدات سيارات      </t>
  </si>
  <si>
    <t>scrypt:32768:8:1$ukbqlCzAdxQ3DIkP$8a8b0c742be087dbf6555441beb407a783982bfeacadb3429fd81d02b8161ed66ee1354da718025bff79445cf9ca257859bb784b8c236a4c3f0fdde3707298eb</t>
  </si>
  <si>
    <t>104061945</t>
  </si>
  <si>
    <t>ناصر غزوان ناصر حسون الجبوري</t>
  </si>
  <si>
    <t>احتساب شهادة
تم الترقية 2025</t>
  </si>
  <si>
    <t>scrypt:32768:8:1$0L7tTHj0Onlenzos$27b380540f6a50114ffebedf4f47ca15455b4cba3fb107a679f46533e72de1824c23d27b8d89859f92d8321f37a0173903b76af95da306e5caae493a009ef946</t>
  </si>
  <si>
    <t>نبع منير مهدي عبدالحسن الخفاجي</t>
  </si>
  <si>
    <t>ماجستير هندسة بيئة</t>
  </si>
  <si>
    <t xml:space="preserve">احتساب شهادة ماجستير </t>
  </si>
  <si>
    <t>scrypt:32768:8:1$h0CveIvkegJXAOnj$c6e4d0643067be440617aa6ca8e9f87b409c6aab74dc086d3c2605bc6769beedeef8678672c32c94022d316aa3b9115992f69593497358dc8bcb9884b7425002</t>
  </si>
  <si>
    <t>103818764</t>
  </si>
  <si>
    <t>نمارق احمد هاشم عبد</t>
  </si>
  <si>
    <t xml:space="preserve"> بكالوريوس ماليه ومصرفيه       </t>
  </si>
  <si>
    <t>امومة اعتبارا من28/8/2025</t>
  </si>
  <si>
    <t>scrypt:32768:8:1$479FdRNO9Jbf3jyy$891695e158c18f11b470a8d7b4c13358580f60ef751233d1246d9936dab98613380a1b5f90a683290fa44ef693aa58b2a3a2be2aafb71e5d2c4166d9eedd17b8</t>
  </si>
  <si>
    <t>104017948</t>
  </si>
  <si>
    <t>نور حمود محمد علي</t>
  </si>
  <si>
    <t>scrypt:32768:8:1$xW7gD0UGAJmOFzE0$1f0e38157c0dae2c0ff80b4cba12ddac0b236ccb0c173751471e83da4609853de49bdf6b4eb30007d6a3fb489a4b8a4f83042359a479ee073c8324086cc42886</t>
  </si>
  <si>
    <t>104061932</t>
  </si>
  <si>
    <t>نور شهاب احمد شاكر الشمري</t>
  </si>
  <si>
    <t xml:space="preserve"> بكالوريوس لغات اسباني        </t>
  </si>
  <si>
    <t>scrypt:32768:8:1$4WlF3V7LY2b3w770$7fccc99eaacba84c22f69f03a30d6b563c7c64aa13f8e63c5a2034c228947a3f4c0c71cd802d43c4f38e5fcf9e6887591e4d407aeb26bf159fe5801647761c9a</t>
  </si>
  <si>
    <t>104061929</t>
  </si>
  <si>
    <t>نور فارس فائق رشيد الخالصي</t>
  </si>
  <si>
    <t>scrypt:32768:8:1$joLnkkqIV1w9Mg18$937570b77f29d5da1326d45fdf0c4cd95f5cdef7f967e00e434d093edd554340555d7025af0bb0093250a5c6755be196b622d8222b26e2843b69caab5bbde849</t>
  </si>
  <si>
    <t>103646350</t>
  </si>
  <si>
    <t>نور كاظم ماجد شهاب السراي</t>
  </si>
  <si>
    <t xml:space="preserve"> دبلوم اداره مواد       </t>
  </si>
  <si>
    <t>scrypt:32768:8:1$t7CBVJHeYN3FBbxM$b62553608a07fbd73bfb5bcc9e478f713116ad7ae196b0dfb04f4e6bef4c724dc582f2cda4154e866a8978ddafaf19fec510d1d14819f878a23d02385787d597</t>
  </si>
  <si>
    <t>104061916</t>
  </si>
  <si>
    <t>نور مؤنس خزعل محمود العزاوي</t>
  </si>
  <si>
    <t>60990في 5/11/2025</t>
  </si>
  <si>
    <t>تم الترقية واضافة خدمة قطاع خاص
68915في 11/12/2025</t>
  </si>
  <si>
    <t>scrypt:32768:8:1$aw5xLkK3zdLNhZAa$1b8a8a160f217a4024dd98992342ab7ac8611527e98af510062248ae7bd7bab429c2734c7f074b70d9fc2aa05144c23868374d76bb4ee78e0fd21f6e0806ce8a</t>
  </si>
  <si>
    <t>103783024</t>
  </si>
  <si>
    <t>هالة عبدالله محمد سعيد الجميلي</t>
  </si>
  <si>
    <t xml:space="preserve"> بكالوريوس ادارة اعمال </t>
  </si>
  <si>
    <t>scrypt:32768:8:1$2qEXxHkVI2Z6Qby0$ac95c56f47bdb11b8dbcf3d37996c2e14a980065d5b2bbef67ce47f1cbecf0577668ff751553731bcf9cdff6461167032ba54581d0b56be22b82b924ea5d4046</t>
  </si>
  <si>
    <t>100709151</t>
  </si>
  <si>
    <t>هبة نجيب احمد عيسى النقيب</t>
  </si>
  <si>
    <t>scrypt:32768:8:1$e4qtmlswCo67ECiC$084f7894e5b184d61bf05633ce0ca63f4cc96f26a7b5b4139fa58c2ef57d380f7be2a4757713e9be5070b2de38bf443bc106233dfe68ebc2b444f1bfe2a14237</t>
  </si>
  <si>
    <t>103822554</t>
  </si>
  <si>
    <t>هدى حسين حسن علي الكعباوي</t>
  </si>
  <si>
    <t>بكالوريوس لغات عبرية</t>
  </si>
  <si>
    <t>scrypt:32768:8:1$w1VixTNypot4kL8U$8ebb6218dfc49a829b5921b218b0990a405931248eebbbb0f2c8fb2f323b07164237f63e364330be9ba074b5774fa3f23aedbf36990ec3b083073597b6a7dcc7</t>
  </si>
  <si>
    <t>104118692</t>
  </si>
  <si>
    <t>هشام محارب عبد علاوي الحنظل</t>
  </si>
  <si>
    <t>scrypt:32768:8:1$JpzNWpKZLa7N5ent$ecb2d625e7f7f5a72093aa628235b1436e07002cdd4b6b85a1148169ab2b900f64c2617a33c63a482beccb40d1c31b265726818b4a1209af81a89dad3fbed3ce</t>
  </si>
  <si>
    <t>156569330</t>
  </si>
  <si>
    <t>هند احسان محمد شهيد الفتلي</t>
  </si>
  <si>
    <t>ماجستير انتاج ومعادن هندسة صناعية</t>
  </si>
  <si>
    <t>نقل الينا ماجستير
اجازة 5 سنوات</t>
  </si>
  <si>
    <t>scrypt:32768:8:1$g3QA3lRxfZDIO1Tb$723c38959665fcfdc45d313381e89f15ab492300874b9d1540385531a0c66454319fa61c07c33b48e64c0b8c11c528e02f3ade9e23a4243ecaf4f0349cd73b5e</t>
  </si>
  <si>
    <t>104069035</t>
  </si>
  <si>
    <t>هند رعد جاسم</t>
  </si>
  <si>
    <t>scrypt:32768:8:1$EjUxEw2F6ww8iAWU$1d4ef238bc4eedc5973a688ef119df88d9240ec1fa9b9c107e3415b34ad4df7d60687dc8d5e7a4ddaddd905d9b2995e27f27aa4602aa051b491edc9bf5e76bde</t>
  </si>
  <si>
    <t>100709205</t>
  </si>
  <si>
    <t>وائل توفيق حميد جمعة اللهيبي</t>
  </si>
  <si>
    <t>بكالوريوس تربية لغة عربية</t>
  </si>
  <si>
    <t>47118في 15/9/2025
32692في 3/7/2025</t>
  </si>
  <si>
    <t>scrypt:32768:8:1$dWFbOZM6Wk62RYsB$1d004a6d923440d4b42b67a7cd97b69573b7924903f1b0b8aa26f6e80e561d85f530b669377e1d960b9bdce29aa6de6757ba6059c4c7bb36a60bf6050c4a5a32</t>
  </si>
  <si>
    <t>103845184</t>
  </si>
  <si>
    <t>ودق ثائر احمد نعمان الدوري</t>
  </si>
  <si>
    <t>scrypt:32768:8:1$ahuoPZoQJ3r8kQxa$322d5ca638721ec1dfa6ec8f714bb827404ced1a82622c345854dec860b436b63df1d0a32dcda54d863d3a1359fa8130890568289ed46a170c0c733ddc351a2e</t>
  </si>
  <si>
    <t>104057267</t>
  </si>
  <si>
    <t>وديان جمال صعبان خضير العكيدي</t>
  </si>
  <si>
    <t>بكالوريوس ادارة واقتصاد ادارة عامة</t>
  </si>
  <si>
    <t>تم الترقية واضافة خدمة خارجية</t>
  </si>
  <si>
    <t>scrypt:32768:8:1$ajguClydcX6R6ZOW$c50fb347cd68a1a721a21a65910d7b61f05a5d0c6cf6c4948d27c81bbb930c722d40428e306559b0ffcfca1b1eb689c60a86d79219d533882fce272872de0b1e</t>
  </si>
  <si>
    <t>100709221</t>
  </si>
  <si>
    <t>وسام خالد عبدعلي كاظم ال عزبة</t>
  </si>
  <si>
    <t>scrypt:32768:8:1$BXMuCrlHPbv4jCt9$eae6e4d4391f976399e2eb9b5d7cddb2cbdbd979ef6381506a9e2e02f8ad18a094e76a5ef9bf14b740c6c9117ded71a9c74ddbbeb2c88b16ad16661b485a6d70</t>
  </si>
  <si>
    <t>104061891</t>
  </si>
  <si>
    <t>وسام صاحب نجم عبد سهيل الخفاجي</t>
  </si>
  <si>
    <t>18526في 14/4/2025
11781في 27/2/2025
14442في 13/3/2025</t>
  </si>
  <si>
    <t>مرسل
تم الترقية اضافةخدمة قطاع خاص
17745في 9/4/2025
29171في 16/6/2025
قدم (6) اشهر تعداد سكاني</t>
  </si>
  <si>
    <t>scrypt:32768:8:1$qvmfhCX03Xg36xKD$7e6a07f4c3ab768796efbcd0f48492a88da17bb6e22c633582c58c444496aa6c391f8a214f2448ee5a3fa92f16758787176a11c726bad9f8c484191427fcbe1e</t>
  </si>
  <si>
    <t>156570093</t>
  </si>
  <si>
    <t>وسن حسين حنون مسير ال حنون</t>
  </si>
  <si>
    <t xml:space="preserve">نقل الينا ماجستير / اجازة 15 يوم
اجازة اموم
</t>
  </si>
  <si>
    <t>scrypt:32768:8:1$L5NMMvyTsxk4sWM5$ea390610f91ba235aaa006e8da8214f20825314db39cc942dec9a7302557bbbfe2501371fccc91cdf8d1451c4d0e9a6c57a37bddbaa14902768eccdb193064a3</t>
  </si>
  <si>
    <t>104098659</t>
  </si>
  <si>
    <t>وعد خالد زيدان عباس القيسي</t>
  </si>
  <si>
    <t>scrypt:32768:8:1$VU7AU1Sfgi2Y6Uqu$6b959457eb7ed7bff777a0f72455df755591dc68ec32f46ef0bf79529661c9cd145df0d46a413f455b4b210838585a1f46b87fc9e6f4de318164cd16826bfc93</t>
  </si>
  <si>
    <t>103845197</t>
  </si>
  <si>
    <t>ولاء عادل صادق نارين اللهيبي</t>
  </si>
  <si>
    <t xml:space="preserve"> بكالوريوس  هندسة كهربائية        </t>
  </si>
  <si>
    <t>scrypt:32768:8:1$74lfePgueVd6Dfl5$25ddbff99ab96b951ec8030d35ac65db07ff0b8a890a8b4290b34fbba89eeb3e43b505820253dcb664037b85af21e008382fe3463f9fbf2be6d91a5983979036</t>
  </si>
  <si>
    <t>103781044</t>
  </si>
  <si>
    <t>ياسر ثائر خيري الشهابي العاني</t>
  </si>
  <si>
    <t xml:space="preserve"> بكالوريوس هندسة المعلومات والاتصالات      </t>
  </si>
  <si>
    <t>scrypt:32768:8:1$y8bCxu2976EarG7R$0525534aa08d3348697dbf3240b1e5cf1599f5149e71a5c7dc6294d494c7129635cc03c86e6162b20d46dc97d6c92183ed2c648fffa613c94bfa36da34f6584e</t>
  </si>
  <si>
    <t>103646392</t>
  </si>
  <si>
    <t>ياسر جاسم كريم خميس المشهداني</t>
  </si>
  <si>
    <t>scrypt:32768:8:1$CKi83GsfLOFDGY9g$911754511faeb27cd5df86a611e94bfb98dbbf3dfbc774d423dd123fcbe56e26a0dce5d3e0530d2c0a4bb16b97dea44c394367a40babe783308d817f0482659f</t>
  </si>
  <si>
    <t>148855320</t>
  </si>
  <si>
    <t>ياسر طه نايف عباس</t>
  </si>
  <si>
    <t>scrypt:32768:8:1$5AK7EKxQUJWzzYzd$fa1c8836a681e814f5396af0700f8609f175861ac1ee9401ebe458f2bc0ab5d97b70e8318fafc2b9cfa91bea96569476a093477318a33a0933a5730cb6aeacd6</t>
  </si>
  <si>
    <t>103850047</t>
  </si>
  <si>
    <t>يوسف حميد محمدحسن جاسم النجار</t>
  </si>
  <si>
    <t xml:space="preserve"> بكالوريوس هندسة تقنيات الحاسوب </t>
  </si>
  <si>
    <t>scrypt:32768:8:1$6DS1amdpmJc34ym8$30f48c4aabdc00b291471d598023681d7a4acb9dad18dfdb931e61fdccf6c57bd1471a0c86540e17a4c148f8b2f07bcb2a4a000506f40f14a18a23cb22c34ce5</t>
  </si>
  <si>
    <t>104115268</t>
  </si>
  <si>
    <t>يوسف طه ياسين مصطفى الصالحي</t>
  </si>
  <si>
    <t>scrypt:32768:8:1$ZZAqKNDnvkSGbptV$de83f4dea1b2b21f0b11a09e5b7746d09d2cca51419a2863d7a76bebde0b450430f55f5193c08758661057c5fde6b8fb8a856c292f57f85449fd819f82ab19f8</t>
  </si>
  <si>
    <t>100709292</t>
  </si>
  <si>
    <t>يوسف محمود كاظم جاسم الفراجي</t>
  </si>
  <si>
    <t>scrypt:32768:8:1$gYVYc6p7hAaExKNS$58d54df7fb96d240e9eaab944a09e849b1b8e62113053cb6e480fe31035432c5e7603dcc9ed32aae48af176c213d34f1555b309dd098b84fc400e76ac767a666</t>
  </si>
  <si>
    <t>103857431</t>
  </si>
  <si>
    <t>ابراهيم سامي ابراهيم علي اللهيبي</t>
  </si>
  <si>
    <t>معاون قانوني</t>
  </si>
  <si>
    <t xml:space="preserve">احتساب
</t>
  </si>
  <si>
    <t>scrypt:32768:8:1$fsCh7auTbDUFwJov$a4fbe31da7cb252ed39e8aa2a74a97bfac3bcbe6a7bd95d8e4df3c87dac27dc8776b2b0a135090d35da4d9f1753814adc5d23c20f54cc2305dd71e766794ea90</t>
  </si>
  <si>
    <t>148867833</t>
  </si>
  <si>
    <t>اثير خضر برجس عطية الشمري</t>
  </si>
  <si>
    <t>معاون مهندس تقني</t>
  </si>
  <si>
    <t>بكالوريوس</t>
  </si>
  <si>
    <t>scrypt:32768:8:1$bAgYPjlmgQZUHhuG$8d16f4e3ef1153233e24ca7cc6f7191e135e795b554f0ae048380fd5b04e5e9506b94c883fbdd3ee424e1ee9a5124372a39964fc4d3dc2540064429d1e865d51</t>
  </si>
  <si>
    <t>148833933</t>
  </si>
  <si>
    <t>احمد ابراهيم رشيد صليبي</t>
  </si>
  <si>
    <t>معاون رئيس حرفيين</t>
  </si>
  <si>
    <t>scrypt:32768:8:1$bYB44nlIGKc27qrA$7a32fdb1dcde710064afd031404770de754d94ff1308103195180499ee914f147db7f0be88159ccc2c689e5d66aef0317c8e05991ecc79744efb00b396634492</t>
  </si>
  <si>
    <t>103724883</t>
  </si>
  <si>
    <t>احمد رعد  محمد عباس النداوي</t>
  </si>
  <si>
    <t>معاون ملاحظ</t>
  </si>
  <si>
    <t>احتساب شهادة
اجازة معين 2 سنة</t>
  </si>
  <si>
    <t>scrypt:32768:8:1$cgLfrShdAIIFN6cx$a5b0c1a89f32b5e31505fbe9d25f787ae352a4ba5fcb132b8f9266711e5330e3e6ff7c964111525bc3a1d5270fee46179452dbed1d5a82469735c931744676c1</t>
  </si>
  <si>
    <t>148826834</t>
  </si>
  <si>
    <t>احمد رياض ابراهيم هايس العبيدي</t>
  </si>
  <si>
    <t xml:space="preserve">معاون رئيس حرفيين </t>
  </si>
  <si>
    <t>scrypt:32768:8:1$y2bEbz6pk0izg2Cf$71d24b0b124c299bd158f41a6e864f386c5452b97cb182bf021b2ddaf4d74395096146122afbc5eae3a1fdc59c09acbe9af4a3823499ebcbe9d0006bc1d0d107</t>
  </si>
  <si>
    <t>148840863</t>
  </si>
  <si>
    <t>احمد رياض حميد مجيد</t>
  </si>
  <si>
    <t>scrypt:32768:8:1$7saO7T9di0tCmNUv$8d3bcd607e9221cea8304ab4eee74670634ca417965e8ba2ea85a5076ff787445a6a14aee794a1cd189fde026b6861bc26896a50ae2d4e0fc5195f1e0a41124d</t>
  </si>
  <si>
    <t>104096385</t>
  </si>
  <si>
    <t>احمد ريسان هاشم حمود الربيعي</t>
  </si>
  <si>
    <t>معاون باحث</t>
  </si>
  <si>
    <t>بكالوريوس اداب جغرافية</t>
  </si>
  <si>
    <t>احتساب شهادة</t>
  </si>
  <si>
    <t>scrypt:32768:8:1$Wc0IOoHByagkB6eg$a3bc4c911ee5b54687eecfbe92dc1ce8ddfe88293cc6750b879b6250f002d5cef0fd9fa279efcd539fd62a1bb04fd0baf480d1bd224b7d0bd52b3fd181fb54f7</t>
  </si>
  <si>
    <t>103646491</t>
  </si>
  <si>
    <t>احمد سلمان محمد خلف الحياني</t>
  </si>
  <si>
    <t>معاون ملاحظ فني</t>
  </si>
  <si>
    <t xml:space="preserve"> اعدادية كهرباء        </t>
  </si>
  <si>
    <t>scrypt:32768:8:1$9lULayJFhoUqR1Ve$d1df572a2f11c2da853464b0b5125220cb3f8f5dbd100872ab61a88b7cf24b6f29424a30c40c748bd69f0cb247d782d07fcb108282c043c0535a392e1ed58205</t>
  </si>
  <si>
    <t>104017977</t>
  </si>
  <si>
    <t>احمد عبدالوهاب محسن حمودي</t>
  </si>
  <si>
    <t>scrypt:32768:8:1$gjjT7MplFRaNita1$16c87664fae225c880b1a98cdb97b1b1cad4f10177a29f7066b83b08797f1229d20e6bb445e894be5d4f1c5a04b46cfec5e388d43ce997fd5e5bb5e273bf9310</t>
  </si>
  <si>
    <t>103646532</t>
  </si>
  <si>
    <t>احمد عبدالوهاب محمد عثمان المشهداني</t>
  </si>
  <si>
    <t>معاون ملاحظ اعلامي</t>
  </si>
  <si>
    <t xml:space="preserve">
53183في 8/10/2025</t>
  </si>
  <si>
    <t>احتساب شهادات مفوضية تم تاخيره 6 اشهر
تم منحه كتاب 6 اشهر وهو غير مستحقلانه مكلف 
53813في 8/10/2025</t>
  </si>
  <si>
    <t>scrypt:32768:8:1$BCDwxiiMwtHwv57d$dac62a571029db9e0a81251e893f0c43b5a43f96677f4bd76215f49e63e35f965391dccd5acab1ef65b44b752a60d66995d4b4c40db6c0a1e1078f954f92a8e5</t>
  </si>
  <si>
    <t>148864636</t>
  </si>
  <si>
    <t>احمد مؤيد اسماعيل خيرو النعيمي</t>
  </si>
  <si>
    <t>معاون رئيس سواق</t>
  </si>
  <si>
    <t>scrypt:32768:8:1$sbF1YGKzDfsJALxE$ea0d03eafc0a3e78040d901b5f92727c51871a32bc73cb1821adc0b7c7c9f8ee8935266f082f41d2731e93cce377a308ea22bef259a8a4422e57687e7c754cfe</t>
  </si>
  <si>
    <t>103684967</t>
  </si>
  <si>
    <t>احمد ناجح عبود عبدالله المشهداني</t>
  </si>
  <si>
    <t>هندسة تقنيات القدرة الكهربائية</t>
  </si>
  <si>
    <t xml:space="preserve">تسريع قانون 103 </t>
  </si>
  <si>
    <t>scrypt:32768:8:1$yOPIThe06Q9ZQoMv$f591616a162ad755a6aa4d978aac3ca9ea602faaa9f542cb07fcb32d6fd66ba03a38b85f0f4842207c2a1effc2e81279ab5eb17d86fd3ee407d5f3d95234738e</t>
  </si>
  <si>
    <t>103611134</t>
  </si>
  <si>
    <t>اسامة ازاد عبدالرزاق علي الصوفي</t>
  </si>
  <si>
    <t>معاون مصحح</t>
  </si>
  <si>
    <t>بكالوريوس اداب علوم قران</t>
  </si>
  <si>
    <t>احتساب شهادات</t>
  </si>
  <si>
    <t>scrypt:32768:8:1$Yk4wvRp38ufHbLNG$ca3f27a79a494ef06c38b116da413236ad70476970a50738ec6c0d4c6e7daa1a2efb14719ad14c77e21c2d1ade8f6f953dd4f29b276bd0bde405c00a30938f51</t>
  </si>
  <si>
    <t>104096372</t>
  </si>
  <si>
    <t>اسامة كريم حسين النقشبندي</t>
  </si>
  <si>
    <t xml:space="preserve"> اعدادية صناعة ميكانيك        </t>
  </si>
  <si>
    <t>تم الترقية مفوضية</t>
  </si>
  <si>
    <t>scrypt:32768:8:1$Btsifrn8Gkc3FRgs$a928e8cf7e4ffde1577bbd02056873bc5bbf28d995c1589bb2bceb2a7d206cca2f11f3825ccec3039820bfa6d78870191d974ab2964d90263bdc132136280688</t>
  </si>
  <si>
    <t>103611189</t>
  </si>
  <si>
    <t>اسراء خليل نجم عبدالعامري</t>
  </si>
  <si>
    <t>معاون مترجم</t>
  </si>
  <si>
    <t>بكالوريوس تربية لغة انكليزية</t>
  </si>
  <si>
    <t>scrypt:32768:8:1$3AeK6uebwoXxI3PL$f10f3e2bf8f3ee31df53d51db861e5d1d5f600f9ce7fba1f71bace1c469e2e9b8e63cd1c031a5bb4382ea929b1291ffbd99c3acaf3fe39a69bd03089c642688c</t>
  </si>
  <si>
    <t>148862135</t>
  </si>
  <si>
    <t>اسماء جمعه مطير عايد الحمداني</t>
  </si>
  <si>
    <t>scrypt:32768:8:1$R180ERTg7OcnXsX1$a9c94badea842a0be4700299c2e16c79691a266c9322f2b327943daa135ab01c42febab2d1781256a0d4dd523a49406f5255b9d6f467667b03d4631c82611377</t>
  </si>
  <si>
    <t>103778806</t>
  </si>
  <si>
    <t>امير حسن عباس احمد</t>
  </si>
  <si>
    <t>scrypt:32768:8:1$hEVkdirxZVxH3CfT$daeba4211dd2863efa3faa758dce3c7c63d09b2941d0d4886a08bb1b7e411e4f5e48193bf5d5f7833ff1e5d9f9e960b4fdd9a7fc3de1b50db8c7ad0d9b708f48</t>
  </si>
  <si>
    <t>104096314</t>
  </si>
  <si>
    <t>انمار بشار خليل اسماعيل العبيدي</t>
  </si>
  <si>
    <t>scrypt:32768:8:1$cq53gIGvJOVoTfxu$e5634b62adda3213f3c1c3dc6eec4c4f566416c81dbde1186349fede96b1231873dee2e831c19b3892c422b228a3271ba23ee0945065d5ed6451c543ee76cbaa</t>
  </si>
  <si>
    <t>104049839</t>
  </si>
  <si>
    <t>اوس علي حسن فياض</t>
  </si>
  <si>
    <t>اعدادية صناعة كهرباء</t>
  </si>
  <si>
    <t>scrypt:32768:8:1$fnamI39PlRLBryPh$57f4d74bac2ad4781a582da9a82d4df21a7a1d1d425312782dd14a288b28366777568e05ae5c0859d48ab7d62f437c85a847e04448ecc119550a87a4024580e7</t>
  </si>
  <si>
    <t>148821516</t>
  </si>
  <si>
    <t>اوس كريم حسين سعيد</t>
  </si>
  <si>
    <t>معاون مهندس</t>
  </si>
  <si>
    <t>بكالوريوس ميكانيكية</t>
  </si>
  <si>
    <t>احتساب شهادة / قانون 103 اخر-د5م-3 ترقية شهر ال8 2026</t>
  </si>
  <si>
    <t>scrypt:32768:8:1$TMU0dnpjj54nEopw$00bef8c626da6abed9d49cd0c8bcf00ddcfe5415b88e5bada8689e89c593298686706e27b95e39e71e0d442b7fc6e256b6f5442e6dce67020f960eb77c3a52f6</t>
  </si>
  <si>
    <t>104066560</t>
  </si>
  <si>
    <t>بدر سامي عبدالعزيز علي الملطاشي</t>
  </si>
  <si>
    <t>scrypt:32768:8:1$fQ9paWYhn8Jz5xcU$ca3e7854899e179e0a5ea4bfa3e0a945117e36e897f5daa5300bb03e5f57bcaeb4bd04aed472d89ab3cd9a391b09d8a1ecf34637e3a8dc47aee11d92afe4f5f8</t>
  </si>
  <si>
    <t>104033407</t>
  </si>
  <si>
    <t>بسمة وليد مجيد محمد</t>
  </si>
  <si>
    <t xml:space="preserve">نقص كتب شكر </t>
  </si>
  <si>
    <t>scrypt:32768:8:1$zJ3BtZwoaDCAM8HX$d862508977faf57f268577a3fb95925dbdea3dff0b06a7111b9bf5b001bd2b2d0979ff2d65e8759a341fc06ca2ac61a797ba2ba7c448c8f039455f03063de51e</t>
  </si>
  <si>
    <t>100707340</t>
  </si>
  <si>
    <t>بشار جلال راجي محيي الزبيدي</t>
  </si>
  <si>
    <t>بكالوريوس هندسة تقنيات الاجهزة الطبية</t>
  </si>
  <si>
    <t xml:space="preserve"> احتساب شهادة 2024</t>
  </si>
  <si>
    <t>scrypt:32768:8:1$43WgBazOBtrPB1VS$d0881a49b8b518959295f5e1c1d455a224abd0b5a573f236767b3723fff1178355904a11ad708d9c429907e45ab5da78f8a66411f3d05c6620ff55c69728c272</t>
  </si>
  <si>
    <t>100707353</t>
  </si>
  <si>
    <t>بلال عدنان ريحان احمد</t>
  </si>
  <si>
    <t xml:space="preserve"> اعدادية ادبي        </t>
  </si>
  <si>
    <t>41339في 20/8/2025</t>
  </si>
  <si>
    <t>scrypt:32768:8:1$mQznYygIxfCRjJvv$37907e2c099bcbc2fe53f7aec6eb7bbbd0cecc4d0b31b290ef43dec0036bc779c6999401a1832d41003c41258b03448ccd8780dda18e5848511020b2054ae780</t>
  </si>
  <si>
    <t>100707379</t>
  </si>
  <si>
    <t>بهاء سميع احمد عبدالله الفراجي</t>
  </si>
  <si>
    <t>بكالوريوس هندسة تقنيات الاتصالات</t>
  </si>
  <si>
    <t>احتساب شهادة 2024 تسريع
29171في 16/6/2025
قدم (6) اشهر تعداد سكاني</t>
  </si>
  <si>
    <t>scrypt:32768:8:1$wHLJxmhr447ivLQ2$f5577f1c506b3bc20c1e4d8b6df21c029c5c24454bdd68085d782dc58da38674b7888d41df7a0f9b7c02be426abbb22e910789932e692f0d852dce414e15ab94</t>
  </si>
  <si>
    <t>100707382</t>
  </si>
  <si>
    <t>تمار احمد عبدالنبي عبود</t>
  </si>
  <si>
    <t xml:space="preserve"> اعدادية مهني        </t>
  </si>
  <si>
    <t>scrypt:32768:8:1$6dvsQN9xA3Ii0wy7$27d000fa529c5355c853c423cabe6f9ac04fb70ee440410e9b094d8beb4cf4a7b51c934e9a029d4dc576148587570d9135a3103a1bf786ca71aa5c1bfedc05a5</t>
  </si>
  <si>
    <t>100707395</t>
  </si>
  <si>
    <t>تيسير محمد علي ياسين الشيخلي</t>
  </si>
  <si>
    <t>بكالوريوس علوم اسلامية اصول الفقه</t>
  </si>
  <si>
    <t>scrypt:32768:8:1$pIoEJJA9SOwuxjWg$be487ac367fec03947fecbec7a221970e75d658e05704a32fdda6d4ccce16812df4e8e2e562dc01cc23222f13a7c26b119c2816ad088d57be07c462c1bd5ac78</t>
  </si>
  <si>
    <t>103844714</t>
  </si>
  <si>
    <t>ثائر صادق محمد خلف التميمي</t>
  </si>
  <si>
    <t>scrypt:32768:8:1$LhiYjJY9JuCovRIC$6b1799800c9667bad1f2dc9c0a2d69b8b0418e6bba39c4c94b12c451ca5c3d6ca4a37a25e4ecf10e1b89423726b1a2232b017712db8b4316a356ba9fa5005f3d</t>
  </si>
  <si>
    <t>103611415</t>
  </si>
  <si>
    <t>جاسم محمد اسماعيل علي الفراجي</t>
  </si>
  <si>
    <t>scrypt:32768:8:1$ffdfYdhRJETqZHI0$37c8915623eb1f51248d93e0d1a64d41ab2b491114f7900c27adc9bfb58ed82b6235fa99245a16f210cd39c45ba5214a495fe2d5825b5bedf504aa2382d0d37d</t>
  </si>
  <si>
    <t>103611428</t>
  </si>
  <si>
    <t>جعفر صالح مهدي حسون الزبيدي</t>
  </si>
  <si>
    <t>دبلوم فنون سمعية ومرئية</t>
  </si>
  <si>
    <t>scrypt:32768:8:1$VokaAKjmaXJ6V9Pc$e26434c44829192f4619a3c035730bfe4d62d3ff9d2498a9cb250599bfce652f4d3856525afacff672975a8e23143bf204f66a206fd6741c3d2c1ee119144a3b</t>
  </si>
  <si>
    <t>100707423</t>
  </si>
  <si>
    <t>جعفر وليد فرج داخل الاسدي</t>
  </si>
  <si>
    <t>بكالوريوس هندسة مدني</t>
  </si>
  <si>
    <t xml:space="preserve">احتساب شهادة
</t>
  </si>
  <si>
    <t>scrypt:32768:8:1$ycF928x6Z5ztopBK$ae352a52a55e19d1c77db9fe881269dcc3eb4657a61a7cd2e8b4eb34c4cc7f46a6b5bae70405e14a41052ce0de2490199913203140533b5a5795b96908f0f092</t>
  </si>
  <si>
    <t>103611431</t>
  </si>
  <si>
    <t>جلال معيوف احمد حسن الجبوري</t>
  </si>
  <si>
    <t>بكالوريوس اثار</t>
  </si>
  <si>
    <t>scrypt:32768:8:1$7U0NcJJdRYPM2MIn$b4e1099a3483ded56d851c98262a2780e7c7c59515bdba9eaf17d19af4635e57c856363e9c305819840ae237035540b25486629c93d0d6739e56bd435f6a9f18</t>
  </si>
  <si>
    <t>100707436</t>
  </si>
  <si>
    <t>جوادين كاظم والي سلمان الزيدي</t>
  </si>
  <si>
    <t>scrypt:32768:8:1$VkjSDcmN9cdpKiZa$1990757e93afdbae3342d8886cd4b67787a22891869d68e25fd294e7b9042c7d670f2874a021fc4850349b7e28c8b48b034ff182c15028d6d50308b5830c871d</t>
  </si>
  <si>
    <t>103611444</t>
  </si>
  <si>
    <t>حبيب محمد عبد جاسم العامري</t>
  </si>
  <si>
    <t>scrypt:32768:8:1$m7PxhbvSbWyI6dy3$479a3f748c5404e5cefd52ad54be5a3197869d7f3e8c6d0197a36ce7a6daa9834d0abef0087385de9a25ce6a6fa551357e6a9282e7394474038a6e45c30827af</t>
  </si>
  <si>
    <t>104096260</t>
  </si>
  <si>
    <t>حسن نعمة حيلان رعد العاني</t>
  </si>
  <si>
    <t>scrypt:32768:8:1$4V2jTJAgQ1OBLnhj$4321137cc261322ab47552755a97cf01c36ea1e224ce1df28a5ca88058dcd0f8ea2f7ae2ad7db54b2e4e5456f12d7baec5512564868c93b50e55413dcb622f39</t>
  </si>
  <si>
    <t>103611501</t>
  </si>
  <si>
    <t>حوراء كمال مهدي حمود  كريدي</t>
  </si>
  <si>
    <t>دبلوم اعداد معلمات عربي واجتماعيات</t>
  </si>
  <si>
    <t>scrypt:32768:8:1$24KqLaG55BYmphLQ$61cba75c4929b5079f3513ab049219ee62ccaf45d3997628aa195aedbe4484ab9372ec2fea52096315b7f916b3b5d08c380c57042210dc50d8411a321a6e67ba</t>
  </si>
  <si>
    <t>100707577</t>
  </si>
  <si>
    <t>حيدر مسلم حسين علي الربيعي</t>
  </si>
  <si>
    <t>scrypt:32768:8:1$F4TBv5iPUh7fmg5N$127d2ef22617c1ddfe573adf3b0c443132800a5f630fb0306e57a00f4087e89aa5125c5dd21b714dd02ddfbab7089408d4104c35c32a5d8497a942a43d9db97a</t>
  </si>
  <si>
    <t>100707580</t>
  </si>
  <si>
    <t>خالد ابراهيم محمد محمود المشهداني</t>
  </si>
  <si>
    <t>بكالوريوس لغات فارسي</t>
  </si>
  <si>
    <t>61879في 10/11/2025
68915في 11/12/2025</t>
  </si>
  <si>
    <t xml:space="preserve">احتساب شهادات
</t>
  </si>
  <si>
    <t>scrypt:32768:8:1$HvaFFml1208nhCXl$ed74664ca7f79d666bcbf6bb2e67d4b76249ddbdd694d7a4674b93f0798b5058749db2dd679db350692f71978c46b070035e701638259e5abb46facc0be521d8</t>
  </si>
  <si>
    <t>103799638</t>
  </si>
  <si>
    <t>خالد احمد عبدالنبي عبود الدليمي</t>
  </si>
  <si>
    <t>scrypt:32768:8:1$MUhKB462qj2BwcrD$f4a1b5db5ed300eaec3692947315ea8e8bb57bf02c8a0d22c4e7bccd8ad60fcd1da4efb8a60d7dc5a3e1d97b64592f0933a647fec6498044241774d2590c02e9</t>
  </si>
  <si>
    <t>103611527</t>
  </si>
  <si>
    <t>خليل خالد شهاب احمد السبع</t>
  </si>
  <si>
    <t>scrypt:32768:8:1$I0DmK67DPHuPbzB6$9e0f6c54ab2297940b6f8df69f88499c978db4a9143a45c2f3bb736b393a56b0acb655b7534d0ea82ff743ba27e84eacf04408cff96975879c8404eaa0d0eec0</t>
  </si>
  <si>
    <t>100707605</t>
  </si>
  <si>
    <t>داليا ماجد علي احمد الجبوري</t>
  </si>
  <si>
    <t>scrypt:32768:8:1$PRUjgAJCZoepcezT$bb1036e67a7e8dcc4e9a75bf6a671d2d85dd9072017028c58153861d313fa2532e340dce9d7ba7559aa2ddf237b2efe9cc5526108d2630f4d991a20cf40187b7</t>
  </si>
  <si>
    <t>104036758</t>
  </si>
  <si>
    <t>دلفاء غانم محمد احمد الجبوري</t>
  </si>
  <si>
    <t xml:space="preserve"> اعدادية تجارة        </t>
  </si>
  <si>
    <t>scrypt:32768:8:1$DVgJccVGkoTaPw0n$18c922b111efaa700974361a67b7fadf05ede34e544cc32892925980860105317a9cfa4103fd7d3c54d4a603ccbbbdbdb736f38545346eb1c162d3ab13d94f28</t>
  </si>
  <si>
    <t>100707618</t>
  </si>
  <si>
    <t>ديار كرار سلام محمد احمد الجبوري</t>
  </si>
  <si>
    <t xml:space="preserve"> اعدادية  علمي </t>
  </si>
  <si>
    <t>تم الترقية
اجازة 5 سنوات بموجب الامر 70423في 17/12/2025
انفك في 4/1/2026</t>
  </si>
  <si>
    <t>scrypt:32768:8:1$k1mNef4l5m181GMU$0ab8afd8049be8f4d39290d164a7814fa6335c40012b7fd68cf82a6e6d63e2abccf3f76fcb51e23ded64c18ec0bfd41e4f06867164d91882cdf13e5fb08f9861</t>
  </si>
  <si>
    <t>100707621</t>
  </si>
  <si>
    <t>ذوالفقار ابراهيم محسن جاسم</t>
  </si>
  <si>
    <t>دبلوم تقنيات</t>
  </si>
  <si>
    <t>scrypt:32768:8:1$85kBWrLmw1YsNYUA$b94614e72f96ba5d0e8139cf4f48306001a2b761bf84610e8f7670534670d05ee8a3896fe9691f2832b8215b3aeaf14fba12638112696f5ebf65e5fb0f21ff8e</t>
  </si>
  <si>
    <t>148868146</t>
  </si>
  <si>
    <t>رافع متعب كاظم سرداح</t>
  </si>
  <si>
    <t>scrypt:32768:8:1$R0gcLRTpMzDJmh4h$6e3107f15c85613bd7d64bfb0cf54b5f8f908bf1fbac53f05e3776d25e9927617d476be69bf421d6314251e853e323fa7018eed9cd9c27c654cdccbc653b8d5c</t>
  </si>
  <si>
    <t>100707647</t>
  </si>
  <si>
    <t>رسل صباح عباس علاوي الشجيري</t>
  </si>
  <si>
    <t>scrypt:32768:8:1$f4trq1GhbEiXxlJX$f70b878b0b9326015245075acc66c00e841409de1c8b185592e05e46abefdfbae6ae354ce7e2c6a25f59c04207b3b1e31dd7c340cb9f557e36e2a016b5283754</t>
  </si>
  <si>
    <t>104036716</t>
  </si>
  <si>
    <t>رسل علي جبر محسن الدراجي</t>
  </si>
  <si>
    <t>scrypt:32768:8:1$uAqNBInGNBVXxZhd$dbbb1270222ca77784b207e5bfb8000943e44b635764ddbcb79d25350d0e4e94475db7bb00109beacc316f3ac0517341343b1c86b6ae7d81b94d1c1c23e881e9</t>
  </si>
  <si>
    <t>104082735</t>
  </si>
  <si>
    <t>رشا رعد نجم</t>
  </si>
  <si>
    <t>معاون مهندس زراعي</t>
  </si>
  <si>
    <t>لديها اجازه شهران و7 ايام بدون راتب حسب الاوامر نقص قدم 6 اشهر زراعيين
15634في 9/12/2024
و15634في 9/12/2024</t>
  </si>
  <si>
    <t>scrypt:32768:8:1$xpNhjSalKUn0zf1y$57df3a913bfa148ed1d0566b37af18f355e71f24e411ef84d5db407aff6105297856a6a249086ef4dc0efc34e131a1efc3595235845ce2bebb07a3078548c62f</t>
  </si>
  <si>
    <t>104036659</t>
  </si>
  <si>
    <t>رياض عواد سبع حسين الدليمي</t>
  </si>
  <si>
    <t xml:space="preserve"> اعدادية صناعة        </t>
  </si>
  <si>
    <t>scrypt:32768:8:1$YplK5zHXmYFQMik2$e04918a141ace644e015c6f9c9b94c347e24800d92e820998e9865c9a098f25570fbac035f54274d9b4922c546abca4a6a708524ba1e770d5465aaca570775a4</t>
  </si>
  <si>
    <t>104084111</t>
  </si>
  <si>
    <t>زهراء باسم كريم عبود</t>
  </si>
  <si>
    <t>بكالوريوس هندسة زراعي</t>
  </si>
  <si>
    <t>احتساب شهادة علاوة شهر 12</t>
  </si>
  <si>
    <t>scrypt:32768:8:1$TlxpWrbEFCjGOinm$b827c65acd1a699884dc58273d336718b937314ae0111169f3446ede84cbfbec689b6a21d7a7464987ab9add79a529aa64fdd7603f5a34540235700775546f64</t>
  </si>
  <si>
    <t>100700394</t>
  </si>
  <si>
    <t>زهراء صاحب جارة جاسم الجابري</t>
  </si>
  <si>
    <t>دبلوم اعداد معلمات انكليزي</t>
  </si>
  <si>
    <t>scrypt:32768:8:1$qfoMrhKKkU3aDjEI$67c29f15ef1bb39b47496eb8ffb8df30e864f0116eec393db7df081641754c9e1f2d9fb5a3a94c546cf1bacb469d44cc75f57e994aa3a4884fab755b7160449b</t>
  </si>
  <si>
    <t>103611572</t>
  </si>
  <si>
    <t>زياد طارق شويش كعثور العبيدي</t>
  </si>
  <si>
    <t>scrypt:32768:8:1$vpSruK3xOxXkWrph$2a73e0d9ec9154c9595a5bfb0b4331656bf79507f78653f3318d61d8f06bd5fd41a04b94f923284349a1940365ecce55f8404e50675bbfd10252b422af1b4f56</t>
  </si>
  <si>
    <t>148840793</t>
  </si>
  <si>
    <t>زياد عباس شلال محمد</t>
  </si>
  <si>
    <t>scrypt:32768:8:1$CAEyXRl4DVR8CPeq$67230a7ffd1f4ca00e65e6695af58572f19fb54fdcb07a8075e9f37d6071693177fd413bc76dda75291fb6b54b32ec6a5ac1519f2678a279c5d618034b92f94c</t>
  </si>
  <si>
    <t>100707704</t>
  </si>
  <si>
    <t>زيد خالد ناجي مهدي العزاوي</t>
  </si>
  <si>
    <t>scrypt:32768:8:1$FXRp3LDu3XFY1Epo$c5331327a66fdcdbc6c3b561ef132c36e6ff50d97dbf6a8574f80391eb01cc3153d1fc94403e303926b7cda3dfb6d3d954f4a1a3c2ebed4df31950256edfeeab</t>
  </si>
  <si>
    <t>103611598</t>
  </si>
  <si>
    <t>زينب سعد ابراهيم خضير العبيدي</t>
  </si>
  <si>
    <t>scrypt:32768:8:1$qdY5vOaWkNduAyzS$d73d67cd4b0519acf2e394c2cba9edbfeb79fc77642a75f7ebd948a261d26b1cbed3cbf74ac2740a02cf6d7a437170c934d76931d774d5389bccaab5ae079c51</t>
  </si>
  <si>
    <t>100698747</t>
  </si>
  <si>
    <t>زينب شاكر يوسف طه العامر</t>
  </si>
  <si>
    <t>معاون محاسب</t>
  </si>
  <si>
    <t>احتساب شهادة 2024</t>
  </si>
  <si>
    <t>scrypt:32768:8:1$nWOnwKJ8ocLPVluI$b0fa76bb2ea2459230a478d4134fdf488ac584454cd6a58baa694392ca271733c84ca9c2091400c6ad7e83887a5b58be8782557d5bcbafaf2811d3cdd5858de0</t>
  </si>
  <si>
    <t>103611600</t>
  </si>
  <si>
    <t>زينب محمود عبدالواحد ياور</t>
  </si>
  <si>
    <t>بكالوريوس تربية رياضيات</t>
  </si>
  <si>
    <t>24105 في 7/4/2024
17929 في 11/3/2024</t>
  </si>
  <si>
    <t>مرسل
14442في 13/3/2025
استحقاق ترقية في 8/11/2025
68582في 9/12/2025</t>
  </si>
  <si>
    <t>scrypt:32768:8:1$PQIqsndsZYFo6e7k$5fd994ce6604dc91fddc9bb542ee9b2522b41d4c2c24a9582709969c0c7d6539db8703305dd89dff0534c6b339d4d20423ea9017ac920da4225de2bde5d2458f</t>
  </si>
  <si>
    <t>103844826</t>
  </si>
  <si>
    <t>سارة علي شهاب احمد الطعان</t>
  </si>
  <si>
    <t xml:space="preserve"> اعدادية محاسبة        </t>
  </si>
  <si>
    <t>scrypt:32768:8:1$8vRIfuoehhwTHLxf$b973f5e4ff9c11a83d8e1280bafbfabe1fa8231248a58e7458c520fd3f8d1420a553cbf2f527063e2acc9cee1683663557616b34638325bc67dac49e64fbf53a</t>
  </si>
  <si>
    <t>103611642</t>
  </si>
  <si>
    <t>سالم باسم سالم محمد التميمي</t>
  </si>
  <si>
    <t>47112في 15/9/2025</t>
  </si>
  <si>
    <t>scrypt:32768:8:1$cgyCTvOfbBBfSbYy$2c992c10db477a052c971d2b270c0115e7f6c7602c36a3a68fccfd0e4a0d7dbf2ba0b69d4c526047ff980eee0a5fc800328157ce3a750ea8feeb3171b3cd6744</t>
  </si>
  <si>
    <t>100707775</t>
  </si>
  <si>
    <t>سنان عكاب خليل ابراهيم المشهداني</t>
  </si>
  <si>
    <t>scrypt:32768:8:1$qsLmSipOgJGbxrYx$c06df24f251591268851ff5178309ec9e12040be04b27ca2fea1b35288795e77dc277282d1af799184bf043c2c05fa27998ae490e557730ca1d5ec4384d60abc</t>
  </si>
  <si>
    <t>100707791</t>
  </si>
  <si>
    <t>سيف احمد جبار نصيف الدليمي</t>
  </si>
  <si>
    <t>بكالوريوس تقنيات القدرة الكهربائية</t>
  </si>
  <si>
    <t>scrypt:32768:8:1$1MNHpLJHSFZ3Ilm6$99d39515baf1be343668b99c3426c5b9e6996b2803266afe5d1c8cb910f7575d352c0647ddecc8e1bdd4bf0317641cde4c2cc6a68d1070a6f607ba54f1780b34</t>
  </si>
  <si>
    <t>100707845</t>
  </si>
  <si>
    <t>شروق يونس عبدالحسين جاسم</t>
  </si>
  <si>
    <t>scrypt:32768:8:1$iroIGNwPQtVtE15A$0e660f52fcbb12d923348d9f61cdd5063d990a7cda7595c4b0b585dd88d656b5efc2b8b372d5dbbcdf6169c8521ffa4a7fd32d0e5c79187745dc41755de76686</t>
  </si>
  <si>
    <t>103844842</t>
  </si>
  <si>
    <t>شعيب سلام محمد احمد الجبوري</t>
  </si>
  <si>
    <t>scrypt:32768:8:1$sWNie6NeqqKg4O2T$8d28b1b783add89da164afb7865f9e03d0e2e8825591ff6cb72f1bc279617e8ea348529a82281b8e52c121cd4a27bb61f6b93bedbdfb8b70dda4d10572615df6</t>
  </si>
  <si>
    <t>104056587</t>
  </si>
  <si>
    <t>شهد محمد حسن عبيد الخالدي</t>
  </si>
  <si>
    <t xml:space="preserve">معاون قانوني </t>
  </si>
  <si>
    <t>احتساب شهر التاسع</t>
  </si>
  <si>
    <t>scrypt:32768:8:1$vgn8h5infazeBKVP$1c98be073b5291b66afe5ef9cbf2a28beb819a4a2de28bfd0e0bc124e9590fa35edfe5daacd1756dbfa1764bd1e406a56b6b59d22ea86df4e33633a55e9a71e4</t>
  </si>
  <si>
    <t>100707890</t>
  </si>
  <si>
    <t>شيماء راغب حيلان رعد العاني</t>
  </si>
  <si>
    <t>scrypt:32768:8:1$SDdzAxNEMIUTHIwH$1c1aeebeb79ccc4caa8e2404e45d0abc16af42b26e91a471d469524cdbfc0e2acc350f6fd1ffee1dcff6ea84931c0d6c17f3412af9e8e2da246559eb741c9a65</t>
  </si>
  <si>
    <t>104017753</t>
  </si>
  <si>
    <t>صفا محمد عباس داود</t>
  </si>
  <si>
    <t>معاون مهندس تفني</t>
  </si>
  <si>
    <t xml:space="preserve">احتساب شهادة
</t>
  </si>
  <si>
    <t>scrypt:32768:8:1$LqnL388RQVvCAoeF$003d67469474f5e5ef3cfe3141fe9f01964a0ef63a41812a833130098f65704f2ff4ca957508a35cc62d9197a79b6b4612fbec23aaf54bba78a50336b2557616</t>
  </si>
  <si>
    <t>148867990</t>
  </si>
  <si>
    <t>صفاء جار ضايع طراد</t>
  </si>
  <si>
    <t>scrypt:32768:8:1$t47xwNteuD2NM2Xn$022672d9d1c7912240387724b3b57e3bcdc42f0f58c0703fab288051d573fe6c934b51103016a59754162d0d8a3d708f0f746276e6f69014a0a1a2c7e4ac6acf</t>
  </si>
  <si>
    <t>103611684</t>
  </si>
  <si>
    <t>ضحى رعد نجم عبدالله الدليمي</t>
  </si>
  <si>
    <t>scrypt:32768:8:1$3R1kV4HTcg2oviwf$217a77abc4cb8e67dda7047fc605709964c2c6ffd934e1dd9a53843d9acfb9c31bb00296c80c9ccaabbdb2a0438faff26d939463e89f23454a209fe126ad88c4</t>
  </si>
  <si>
    <t>104036394</t>
  </si>
  <si>
    <t>طه احمد حميد مجيد حنظل</t>
  </si>
  <si>
    <t xml:space="preserve">تم الترقية احتساب
</t>
  </si>
  <si>
    <t>scrypt:32768:8:1$pSZTA2SpD9TJIENU$e51e19fc1de95780ea234a4a8d7316952ba888694d0c45bb72203f64749e1e7f5a6b705d51ae6d2902661d9e5649dfa89acd60fff3245241b2b9f6fd62e7c6c7</t>
  </si>
  <si>
    <t>103647478</t>
  </si>
  <si>
    <t>طه فاضل كاظم جابر</t>
  </si>
  <si>
    <t>بكالوريوس تربية بدنية وعلوم الرياضة</t>
  </si>
  <si>
    <t>مفوضية احتساب</t>
  </si>
  <si>
    <t>scrypt:32768:8:1$l3MMOeGcBAxoAPpM$dbc02270f3ae4d7780694945225082ce0fa0fabd8af7b2351851b17253f955bdc401e6733f6a8af9a837fdc6fdf8c7c3f91c824c6084fa5614c5e33c61b29baa</t>
  </si>
  <si>
    <t>103830135</t>
  </si>
  <si>
    <t>طيبة خالد وليد هادي السامرائي</t>
  </si>
  <si>
    <t xml:space="preserve"> اعدادية  ادبي </t>
  </si>
  <si>
    <t>تم الترقية
اجازة 5 سنوات 69002في 11/12/2025
وانفكت في 17/12/2025</t>
  </si>
  <si>
    <t>scrypt:32768:8:1$VwcYjn32NkZifwvn$2c280f27a551955fc3975ddc7287ef4e3428a4b988d178b1ee65391699f046a18623f7f102ed383a3e39d9114e798810281f3c56b7715a7d6cc87d534b39cad5</t>
  </si>
  <si>
    <t>104121210</t>
  </si>
  <si>
    <t>عائشة سمير صالح عويد الجبوري</t>
  </si>
  <si>
    <t>scrypt:32768:8:1$q7MTSHUWmglTU3uV$893178c29481030bece00c0656b6e945054a9f72584c56f8151282afc1340599dafb5f7bf4181092acde255011b6bdb54abce6e7f6f23f5275e5bbdd1167973a</t>
  </si>
  <si>
    <t>100707999</t>
  </si>
  <si>
    <t>عباس عبود محمد حمد المشهداني</t>
  </si>
  <si>
    <t xml:space="preserve">تم الترقية/ تسريع 103 اخرد 6 م 2 </t>
  </si>
  <si>
    <t>scrypt:32768:8:1$A2tPUAeafXQXEnHK$b86f589b6a9069ee9cbcb7b7c99d6db81412d84eb136fb36f4ea41e2ef828cd724740f9ab9461461a6d0b450a78daab5d8ecebeb6a146d0ef89c533d01af516e</t>
  </si>
  <si>
    <t>100708004</t>
  </si>
  <si>
    <t>عباس هاشم محمد بدن المحمداوي</t>
  </si>
  <si>
    <t>scrypt:32768:8:1$wSf3xvQWLoH0MAwj$a6e9dc682fb7ea244daecf85b37336042392252f601cccc965fa8c772e3f1b27a447e1d161cc93b1fc56e6b87076e300798a0072619d73e80a584fd5023898dc</t>
  </si>
  <si>
    <t>104313693</t>
  </si>
  <si>
    <t>عبدالاله قاسم محمد احمد الحياني</t>
  </si>
  <si>
    <t>scrypt:32768:8:1$mgKKNULfScH4dNei$15f1d93993146b1f07811ca5122c2d313c88ba05d23f2af4e744b53508c1eefe7574a737bf819e024b174911e3d393e3d40b919dc7247f53a127c9388a0bc518</t>
  </si>
  <si>
    <t>100708017</t>
  </si>
  <si>
    <t>عبدالحكم علي صالح احمد الدليمي</t>
  </si>
  <si>
    <t>بكالوريوس علوم اسلامية عقيدة وفكر اسلامي</t>
  </si>
  <si>
    <t>مفوضية احتساب شهادة</t>
  </si>
  <si>
    <t>scrypt:32768:8:1$ozNQsbCq1imjxKIS$4a461003eb8520ff982047a150e43f522913ff808bcc0ad4de4e090705010860beb6816fee6770c0e2c0e8e385d4b360bf4b872ce50cd3a211fb0338ec8613f6</t>
  </si>
  <si>
    <t>148867974</t>
  </si>
  <si>
    <t>عبدالرحمن فوزي عباس علي</t>
  </si>
  <si>
    <t>scrypt:32768:8:1$HWKyS55qexo03yoE$1f1596039476761d2a003872e4635d0fd0650ed5af1a59853fba23769a000636605f8e1da5d305a0f147aa9cd011ff8cecf89905c9da0647d0f9989001eb6d2e</t>
  </si>
  <si>
    <t>104098745</t>
  </si>
  <si>
    <t>عبدالرزاق محمد عبد حمود الدليمي</t>
  </si>
  <si>
    <t xml:space="preserve"> بكالوريوس لغات / لغة عربية       </t>
  </si>
  <si>
    <t>scrypt:32768:8:1$5uhqVgDiygGaAuYV$2114cad4f9323ad262d7126305eaaed060af890fa0877d8df5b38b3c98d581050b09c05263a4e146be05b39ecd054b28749d3f856f41850a84faf5ad50000df9</t>
  </si>
  <si>
    <t>148861538</t>
  </si>
  <si>
    <t>عبدالقادر سعد احمد حمود</t>
  </si>
  <si>
    <t>scrypt:32768:8:1$iqdaQIL5EFiiaOiH$3b59c6b5277f862bb0684f1b9c52e692f17245a0815cbf2aeb2cb4d5fc63fffed02c3b8fad05144f2f1da80c598c0ebdfcefd11454aebf317c72eb76ef5c2406</t>
  </si>
  <si>
    <t>104036307</t>
  </si>
  <si>
    <t>عبدالله عادل كامل عبد</t>
  </si>
  <si>
    <t>بكالوريوس علوم اسلامية</t>
  </si>
  <si>
    <t>scrypt:32768:8:1$kbeBkOGTB2b3phuY$bce2eb540ef9366ef6e8df7d17958cbbe3411d8a563933859168fd4620fbb8c21798f219914984df091e57b2a4f37c32438ae0dcdbdef59b49ea652c2d62b068</t>
  </si>
  <si>
    <t>103799498</t>
  </si>
  <si>
    <t>عبدالله فوزي محمد باقر الابيض</t>
  </si>
  <si>
    <t>scrypt:32768:8:1$wNpUiiGqpSdkTZmc$9e572e3feebf215eb75774a499ff6fa242ed19db1b246e6dcd08613dd6ce8c1432be6894c9b01dd5c09e4d5a34f449cfcb3063f403439171dc9f98d11c892dbf</t>
  </si>
  <si>
    <t>104036253</t>
  </si>
  <si>
    <t>عدنان محمد عواد عبدالله العبيدي</t>
  </si>
  <si>
    <t>هندسة تقنيات الحاسوب</t>
  </si>
  <si>
    <t>تسريع قانون 103</t>
  </si>
  <si>
    <t>scrypt:32768:8:1$a3wTvRXq9rVcWT9U$1627dc5db4c606eb805bdf7c68f39539b696c8e0f709b5cdeec103c86e34073baf7c77c7745f527168d31fa94d1c8cd7d213aef6359175058863b964e664853f</t>
  </si>
  <si>
    <t>100489688</t>
  </si>
  <si>
    <t>عقيل علاء نجم هدل الزركاني</t>
  </si>
  <si>
    <t>scrypt:32768:8:1$0t6liarcsD1aAXPF$9f87f2f5e8bd05c1bbad93e41fad5a623cc838e1afc7d2761398543212e837da01ba56f2c9c5bd2698ec78b9502ccc74c223638be4eca3ff7529a10042a1dee2</t>
  </si>
  <si>
    <t>104313284</t>
  </si>
  <si>
    <t>عقيل محمد صالح عليوي المشهداني</t>
  </si>
  <si>
    <t>تم الترقية / نقل الينا</t>
  </si>
  <si>
    <t>scrypt:32768:8:1$fRWYkNIaD7EU8Nsm$f88b35eb0f457bb120d63b61d06770c9cd297909b8dc22cf14cee091dd68d26af34e71e99216f38ce859ed05c71176cc1110d9d111de5d22265e35d90177c860</t>
  </si>
  <si>
    <t>100708174</t>
  </si>
  <si>
    <t>علي جاسم محمد ظاهر العامري</t>
  </si>
  <si>
    <t>scrypt:32768:8:1$k3pNcSfrtrysd2rk$7aecdf54d72b546e051f6c9590b5e697eb07473c066f0e44c8c1b6fa5d2ba6b7b02e1faae88cbd85300aa972d9cadee6827a0feaa7663a0cfd1847065083155c</t>
  </si>
  <si>
    <t>103844909</t>
  </si>
  <si>
    <t>علي حازم محمد لطيف العزاوي</t>
  </si>
  <si>
    <t>scrypt:32768:8:1$jZfoVnRVLgdZSHZc$104f6b89838816b64c4c07cef815b6471f737f9a08b6dbfbeda9ccbf6e51d339abd2b361cd0f9f7bd3d71368706b9f7f922785560f9911818ad7386ffa303164</t>
  </si>
  <si>
    <t>104036167</t>
  </si>
  <si>
    <t>علي سالم كامل هادي خميس</t>
  </si>
  <si>
    <t xml:space="preserve"> اعدادية تجارة ادارة</t>
  </si>
  <si>
    <t>scrypt:32768:8:1$Koy0odCMoQoLxdSc$baefa91838363b8f5e4d879d016d493f151a1fc92021ea483d17ceee72cc3395792c95f56ef9e7f718a0cddbf28659e60c65b0821f0ae681277a20bd30b0a35a</t>
  </si>
  <si>
    <t>103611895</t>
  </si>
  <si>
    <t>علي شاكر بكر كريم الخياط</t>
  </si>
  <si>
    <t>احتساب شهادات
سنة بدون راتب</t>
  </si>
  <si>
    <t>scrypt:32768:8:1$J3ljQKKVtwdYcZW7$ce7117b0bd4845fefbc9d39148ce7fe1e4f0098bb538c41bec0d225fa5f074fb64c0f30c3e0e0a6c4f412e52d7b052dc6aed356c7242143db706d9439cd7f6c4</t>
  </si>
  <si>
    <t>103948214</t>
  </si>
  <si>
    <t>علي صباح جواد كاظم الدليمي</t>
  </si>
  <si>
    <t>scrypt:32768:8:1$kTFDvlMQJSliMDGQ$eea3a32c6028afc089f91e3158b8e17147f49f836f426862f77eb7c8f43d63bde0bca5404cee7dbdee1f54a6fbdf4e943574838c309bc8347a022bd4885720de</t>
  </si>
  <si>
    <t>100708301</t>
  </si>
  <si>
    <t>علي موفق محمد احمد المشهداني</t>
  </si>
  <si>
    <t>scrypt:32768:8:1$tTnz8A3CbM2BlveM$98316734eefdbb3311d59d4c2a42c02879a47aafb45bab4c85b52c555803cae3fe0849d96d7e46c3ffaaf548579a2ed4969f034aa43a97367a482fecb57c7163</t>
  </si>
  <si>
    <t>148842616</t>
  </si>
  <si>
    <t>علي ناصر غضبان حسين</t>
  </si>
  <si>
    <t>scrypt:32768:8:1$nojp6f5hMrDt8MHc$6bbd0ed706b7bea1c05186a847f9d44b2ff35c4ed6a4a741b33823d45035629cffc62b6f7afcf750e0034062f7e7a774170d80c48bb6d28b56ed2c367a8628d2</t>
  </si>
  <si>
    <t>104035995</t>
  </si>
  <si>
    <t>عمار سعدون محمد صالح المشهداني</t>
  </si>
  <si>
    <t>بكالوريوس علوم القران والتربية</t>
  </si>
  <si>
    <t>scrypt:32768:8:1$9eeKdkLADumIa1wl$cfdc84b1d1ff366c3c49ecf98076f2cf20cb03f3864841583b1adfe46655562129c095b21e954d9971022132c78db0892cb62ccecdc4da2b98a3dfe4f073d77b</t>
  </si>
  <si>
    <t>103611965</t>
  </si>
  <si>
    <t>عمر حسين علي حسين الصافي</t>
  </si>
  <si>
    <t>scrypt:32768:8:1$NkQWQhozYIgJrGQG$fd7df00c7d6cd888f976a066fd24f12d0e86e9c562d7a6aec3a1d4909ffb777398becae720058232f338d3c6e1f1884a5d61d13494553278d46467dd05f6eff4</t>
  </si>
  <si>
    <t>148861583</t>
  </si>
  <si>
    <t>عمر فلاح مثقال هايس</t>
  </si>
  <si>
    <t>scrypt:32768:8:1$AW0ZQxpNTXNFC8q2$7435ed9799625270235a2afa7bea524bc15c3eb46028521cd0ea1f5ef8b75ad54fccd81226f41695b320601c13aced4a93bc44c416532b962a4aa8a18565a254</t>
  </si>
  <si>
    <t>104017823</t>
  </si>
  <si>
    <t>عمر نزار اسماعيل عبد</t>
  </si>
  <si>
    <t>بكالوريوس علوم اسلامية العقيدة والفكر</t>
  </si>
  <si>
    <t>scrypt:32768:8:1$QKnir28MV0vzC0Ew$fb6db48d63116a819d485df707a309f86ee76acf081d85851351c19061bbb9988bccd97d0fe727ded9bb03a63348b6d246f4d6f63f26b55f4cde246ca0600c69</t>
  </si>
  <si>
    <t>100708398</t>
  </si>
  <si>
    <t>غزوة جمال لطيف احمد الفراجي</t>
  </si>
  <si>
    <t>دبلوم فنون جميلة سمعية ومرئية</t>
  </si>
  <si>
    <t>scrypt:32768:8:1$xHmza4BFmpCPG7VL$967754730869f8290521a7e4e5d1094bbdfd792f05ead6b66c4de9f335695b882b79dbf4dbe82bda58c4bc92d0bc2ddc07e2ac0172f6d30a33356129883d12b4</t>
  </si>
  <si>
    <t>103779669</t>
  </si>
  <si>
    <t>غسان علي عبدالغفور حسن الحديثي</t>
  </si>
  <si>
    <t>اعدادية مهني</t>
  </si>
  <si>
    <t>scrypt:32768:8:1$GFJsyy0LQ6VDlUzt$b240ca04407ff032ff30bf103968dd8107d15ff260e44b0570c1aa8e295544cbc61dd8dfc3f140f9071ef2f59e56ee680bfe08c22c9dc860529179796bef450a</t>
  </si>
  <si>
    <t>100708400</t>
  </si>
  <si>
    <t>غيث زياد هادي حسن التميمي</t>
  </si>
  <si>
    <t>scrypt:32768:8:1$FuyzjYErAfOmbnHD$adacb295c73442034209c80012818efb986df55063061249a653ee0a76b2819191c0ae6aa63a28f5bddcfd42a2c29c34f0bcbcf1231be0ce9bc84a05e029cbe9</t>
  </si>
  <si>
    <t>148842715</t>
  </si>
  <si>
    <t>فاروق نعمة شلال محمد</t>
  </si>
  <si>
    <t>scrypt:32768:8:1$TVbWCY5X15Ic8bfj$57ed7fa5ccf1efc714c548455c2d53e850cedcea7974f5c265394880e2758206a0ebda919f8a40620d2e3670faead5a59e7595120e8abe098971b13e9f24cc17</t>
  </si>
  <si>
    <t>103844967</t>
  </si>
  <si>
    <t>فرقان طارق كامل كاظم البديري</t>
  </si>
  <si>
    <t>احتساب شهادات
تم اعادة ارسالة ترقية</t>
  </si>
  <si>
    <t>scrypt:32768:8:1$4amgUmcTe5FU9a4I$c8cd158386f5ebee0e55d5c7fa91ddd4bfabe956775fd62498232bce1c291b05e80454edd06ef7db3d3914d0b47af6365d9442ad860ef03fc9b11b936a32f7c0</t>
  </si>
  <si>
    <t>103612012</t>
  </si>
  <si>
    <t>قاسم جاسم عجيمي عبدالحسين العبودي</t>
  </si>
  <si>
    <t>scrypt:32768:8:1$fown3aaP12Ktg0ib$94d4246a82cbcf82c9ab9eb83e5158d7dee5030d14cbb47413b096f845c5a1bdd226f94ad66bb99c9076f23abb9cfd37295b91583b8da2c976e8b43c993c156a</t>
  </si>
  <si>
    <t>148855375</t>
  </si>
  <si>
    <t>قتادة محمد علي حسين</t>
  </si>
  <si>
    <t>scrypt:32768:8:1$oNNJc38zvAElc8n3$6b86c524a7b8c4b223af86490e7ac9c6f1bdd1a857caaa4b15093faddd8495ca5f8de17c4d4fe484fcf25f3cc69a61701abf2d60858dbccc2e3d72e819dd2287</t>
  </si>
  <si>
    <t>103780281</t>
  </si>
  <si>
    <t>ليال سعد صالح حسن العبيدي</t>
  </si>
  <si>
    <t>احتساب</t>
  </si>
  <si>
    <t>scrypt:32768:8:1$YGqg78IibkgPVNeT$fb0712588d842efae8bbc8b4bb2a477712baaf7d034d795204c9ab92a89db82f95bcb942ae38454b900ee13ff73c0b4cafad82e078422ab4bfd9f5a337a12fb9</t>
  </si>
  <si>
    <t>103612038</t>
  </si>
  <si>
    <t>مازن مؤيد رشيد حسين البياتي</t>
  </si>
  <si>
    <t>scrypt:32768:8:1$hTSX5FMtZXNLgkWp$5aaacc5e2ddcbbcd64492816bb6ae5dcf20c893814e552ffec9e6f2c19a9d6c76aded45d616eb81fc3b49e7854e17d7d5a77dffce9e11d88507915d87e054c1b</t>
  </si>
  <si>
    <t>103799906</t>
  </si>
  <si>
    <t>مازن هاشم زكي عبدالعزيز المرسومي</t>
  </si>
  <si>
    <t>scrypt:32768:8:1$caDaE7ECqlgvoeZx$efba7b8f47ba334c6894eafc926a6bae9ad31eac5863c6523e25df6c217cc76b31158d76d4e89388e16cdb306c193b57c521d33819f369737497a01993ebcb91</t>
  </si>
  <si>
    <t>100708554</t>
  </si>
  <si>
    <t>مثنى ستار كاطع جبر الفريجي</t>
  </si>
  <si>
    <t>scrypt:32768:8:1$4ejxqne3WWlDoPda$545d6fc187c7d137fcad0a51dc4a02b77d92df971d3fbc728e75bfe42fd0a62638ca542a9746a8477b23fc4aa6f6164d2ef6fdbd47497f120f44397650e8f199</t>
  </si>
  <si>
    <t>103612054</t>
  </si>
  <si>
    <t>مثنى محمد مضحي غريب الخزرجي</t>
  </si>
  <si>
    <t>scrypt:32768:8:1$JaHa5xn4aKfYAJKN$7ff3b4cda7e286afc16ad3fb152df77c28fe1b2e1e852c7f659908a34e6bc99e217246acd741a349cb1915f564ca83e5b105650ded00ae50410163689e8e3d60</t>
  </si>
  <si>
    <t>100708583</t>
  </si>
  <si>
    <t>محجوب فيصل عليوي صالح العبيدي</t>
  </si>
  <si>
    <t>scrypt:32768:8:1$yeTwtjv0coI9qiUU$f7b3a84ad490def748b8c50fd3108373c4c3b6190ededc49fa4c01241b8b85f04259242c5420eb429f9e7eb66ea181691fde03672379faede8b8aac20d0aa56b</t>
  </si>
  <si>
    <t>100708608</t>
  </si>
  <si>
    <t>محمد اموري جواد مصطفى السعدي</t>
  </si>
  <si>
    <t>scrypt:32768:8:1$vJ6NQ67MQuMk5zc2$3c14e33929d149c13624b3f62687a411caf81a2ce8ce0a793c37a6668ba8f73419863fb3c5ca0af5adfa79f1595e01b9d24b7d5c8fdd4359075b2da929b887d1</t>
  </si>
  <si>
    <t>104062092</t>
  </si>
  <si>
    <t>محمد ثائر كريم شرقي الزبيدي</t>
  </si>
  <si>
    <t>بكالوريوس اداب الانثروبولوجيا فرع الاجتماع</t>
  </si>
  <si>
    <t>الغاء ترقية احتساب شهادة</t>
  </si>
  <si>
    <t>scrypt:32768:8:1$jPHdH5DLB2cgxNyU$2bd17a07b7c364fef7539ac8a074c2f90e57eae5bbec49f04311ea13541473f5a42e99980fa9f938c6c1b7df1741404493c0e5c968ff8986cfb84145b6b54696</t>
  </si>
  <si>
    <t>104017852</t>
  </si>
  <si>
    <t>محمد حسن حيدر بهرام</t>
  </si>
  <si>
    <t>بكالوريوس علوم اسلامية الفكر الاسلامي</t>
  </si>
  <si>
    <t xml:space="preserve">17929 في 11/3/2024
</t>
  </si>
  <si>
    <t>اجازه 5 سنوات</t>
  </si>
  <si>
    <t>scrypt:32768:8:1$y30MTJWwuve2uNtT$8ca141c4ae00ad7f7ae7408e806e1183d0d00c5d076fa38a49abf877bf4fb7cd00767d34998ad725c2b38def58ae405a2d7fb3aae88aad70c2ccd13412468793</t>
  </si>
  <si>
    <t>100708637</t>
  </si>
  <si>
    <t>محمد خضير حسون احمد الحياني</t>
  </si>
  <si>
    <t>scrypt:32768:8:1$WmhpH4HhE1HTXxSZ$c1e9cd0c6369e5facb0924ae3a6bcded375cf15a407cde392bbcf5b9cc6eb58ad657e1c745f44a2ee2d722380670e7fcfb3deb44da402842987cff7d5f254422</t>
  </si>
  <si>
    <t>148820120</t>
  </si>
  <si>
    <t>محمد رشيد صليبي حسن</t>
  </si>
  <si>
    <t>scrypt:32768:8:1$IESOvxTsBqWPHfg2$68b6f00186a8fd6234087bcfa6153cd039446aac859dcce1dc5ea78a1e8d1cef7024a7f60f70e1aef21cb901f0e49ae41f237ac3723b5fc07c3324e9d5b05394</t>
  </si>
  <si>
    <t>103844996</t>
  </si>
  <si>
    <t>محمد رعد مديح جميل النعيمي</t>
  </si>
  <si>
    <t>بكالوريوس ادارة واقتصاد محاسبة</t>
  </si>
  <si>
    <t>scrypt:32768:8:1$B3aUYzzVBwxbmiyd$4f65c60be00eaa82b3e8bfc76f3e2ec729353a6ffa2080e74ee0338fec693af781c02368239e8f8853c4520c53dd9f1734f74408fbc8956c0c539abc0f65b4a1</t>
  </si>
  <si>
    <t>104098716</t>
  </si>
  <si>
    <t>محمد سعد صالح محمد الحيالي</t>
  </si>
  <si>
    <t>scrypt:32768:8:1$2Db9GhA3hABKBz8q$1e8e1fe0911d7bba6fe6e31822a7b0535efd9d1a46562868ce0463cb000a2173d319b2f7d36d2f3d76425ec644292b0b2dcbaaca273853586511436edf87cf38</t>
  </si>
  <si>
    <t>100708666</t>
  </si>
  <si>
    <t>محمد طالب سكران خليل الجبوري</t>
  </si>
  <si>
    <t>scrypt:32768:8:1$E8TRaVddJjhqoNtk$60a78eb0cb67296a0bc04a9ceac26e97337df135241986ba972e7f38441a4cac9885bf74c4e82752c92238c4f78208625675a4f5c847173136ee6ad06eb39ac8</t>
  </si>
  <si>
    <t>100708695</t>
  </si>
  <si>
    <t>محمد عبدالاله عبدالرزاق حاجم الفارس</t>
  </si>
  <si>
    <t>scrypt:32768:8:1$CqPTV0Kp9YDOGo7A$3d2e1438f3aed263e229ba6d6d61438834b6f2b23d5c8bff393ad650ae3bea09253bbb3b9238b159483bedd335b766f189afdfea53c98bd27aeb473a3a91e463</t>
  </si>
  <si>
    <t>103845014</t>
  </si>
  <si>
    <t>محمد عبدالقادر عبدالرزاق سعيد الشمري</t>
  </si>
  <si>
    <t xml:space="preserve">
25453في 21/5/2025
19720في 20/4/2025
18526في 14/4/2025
</t>
  </si>
  <si>
    <t>scrypt:32768:8:1$wggIQ0DNVMJccaog$aae1b4abc0c9e5db124d9ecdbcd2ba0bed069c7061e271b0f7689da1ea0955aff9c29c4ac82601b3a4eb064d5273dcfb60be6e9929279f31d1f1fb3064ee1c22</t>
  </si>
  <si>
    <t>103777100</t>
  </si>
  <si>
    <t>محمد علي فياض جاسم الحلبوسي</t>
  </si>
  <si>
    <t>بكالوريوس  هندسة التبريد والتكييف</t>
  </si>
  <si>
    <t>scrypt:32768:8:1$XZsmSrwUxdVamjaM$3638b39b556f7ab3c5e20fec57ff33f5721e70046885282adb07afadd5681b38a7c303a22082028557a75c2e2ad35f2439a9d485ad4e56bb3106a0f33c6ed30b</t>
  </si>
  <si>
    <t>103612108</t>
  </si>
  <si>
    <t>محمد عواد طحيمس علوان الجبوري</t>
  </si>
  <si>
    <t>scrypt:32768:8:1$aEs0r3tvgjS9BX8H$5e76f782f1f5ea523dafd192df9f3bed85a5a97e573ba75ba13af3ddfffe631dd8e8a16e5ce58b0065cafffc7d936df622881590180947f046adb7a5670e1058</t>
  </si>
  <si>
    <t>104343096</t>
  </si>
  <si>
    <t>محمد عودة شاوش</t>
  </si>
  <si>
    <t>scrypt:32768:8:1$3E6uVTNWNWySzHml$e2266c0436dbdb63b8cc3f01b3f6e095c8ca878dbd845b8c5814a7847c2d9a9641d8669685c05160fa7dee806fd8a36e3080a5a20bd891dc95313eb3bdcdca7e</t>
  </si>
  <si>
    <t>148855007</t>
  </si>
  <si>
    <t>محمد فليح حسن ذيب</t>
  </si>
  <si>
    <t>scrypt:32768:8:1$Lty1jV5hCWVSEwFy$effcdebb5714aaf155e0ffd998088de80615e3a7d07728448cdd22906661022634037662939a24b027b6c35e99f2207b6b19aeed197bcbfd158f30a8b3f49fe5</t>
  </si>
  <si>
    <t>100708736</t>
  </si>
  <si>
    <t>محمد كافي سعيد حسين العزاوي</t>
  </si>
  <si>
    <t>scrypt:32768:8:1$uNq8GE7MdfoI4pUb$3236c3661941f6108b0df5e0583b4d4f81faf483293564b37a5cd20a3d8c39c7afdaceb0e130fc83aa8e423fbd13902134c73344a7c193aab5ba7e095f18cb96</t>
  </si>
  <si>
    <t>103822512</t>
  </si>
  <si>
    <t>محمد محمود عبدالله محسن العزاوي</t>
  </si>
  <si>
    <t>scrypt:32768:8:1$6Xjh4jmrYdvCBujv$0a1ce97db6c5f202a49c72aee00f982aba4902a211f3b9790f6d4120d3dcfab472de20225556ea06be43e54228c6034f34294e820c44ab779283cba9cc279d3d</t>
  </si>
  <si>
    <t>100708778</t>
  </si>
  <si>
    <t>محمد هاشم محمد ابراهيم الدليمي</t>
  </si>
  <si>
    <t>scrypt:32768:8:1$ZBFoXTQ2SGrsuEWQ$3e6132a3d62e0fb51c8a9505f5195f27043c4b9edcf4ced0806b29d79dfbd9966b1595387ce3c26d6123bd74684185f61892751e6e207f8ab84cd9525eb630ef</t>
  </si>
  <si>
    <t>100708781</t>
  </si>
  <si>
    <t>محمد وليد جليل احمد الزبيدي</t>
  </si>
  <si>
    <t>54202في 12/10/2025</t>
  </si>
  <si>
    <t>scrypt:32768:8:1$e0A0uElonUpUf8WO$fb4ba7dc7679c0491928d7b5055653442f4d2eefe1a93818871591fb0946295f43fdd2889fc2af078ee2fc37eb5c4336b7604fa37aea7b24c9ce96a1ecd0da51</t>
  </si>
  <si>
    <t>103612124</t>
  </si>
  <si>
    <t>محمود صالح محمود ارميض</t>
  </si>
  <si>
    <t>scrypt:32768:8:1$P7cCt70IndDVu91t$c11ad8726b5673d5007a624ec2ea50983e3582075717d1c081aae515b37ddfdbddd0cb5c9197a53bd78a8074aac853b9f1366999258a22057b80bd2b4133b38c</t>
  </si>
  <si>
    <t>103612137</t>
  </si>
  <si>
    <t>محمود عبداللطيف علوان حسن الفراجي</t>
  </si>
  <si>
    <t>scrypt:32768:8:1$afdo566mQ18Jk2OW$9dd7504a1c165e070fd56f87463c33641f2c549c23512886fa8903773a11e4f2cf6fbe84d6c84a55f65d61bcb913e6db7675332ad112bf72fc3e5bdaf8812a37</t>
  </si>
  <si>
    <t>103845043</t>
  </si>
  <si>
    <t>مريم محمد حاتم ناجي السلماني</t>
  </si>
  <si>
    <t>scrypt:32768:8:1$os2tStpna1YDOzLr$aa9b5835fff17d4ec4000f4a8054495415dbf77f05364db0f613b43442ce33684e959d7ba876924c0a994c2058b685a4a222da64bbc7e97202222a5ae2566639</t>
  </si>
  <si>
    <t>103612182</t>
  </si>
  <si>
    <t>مصطفى ابراهيم خليل ابراهيم المشهداني</t>
  </si>
  <si>
    <t>scrypt:32768:8:1$IFm7OXX4NadDPIy6$8244c0b42dcc9c0528a2bc802809ea87480b118c42d7a9566bd43754c856cac7ea34740e06cd60d6907477f8ae0354f0f95af77d4f5834feda6417ac3500ba28</t>
  </si>
  <si>
    <t>100642872</t>
  </si>
  <si>
    <t>مصطفى احمد حمودي احمد</t>
  </si>
  <si>
    <t>scrypt:32768:8:1$bg3225HqbCHA99uq$132fdbcb0d50872f21bf19968e26295e9e73b78db5ab7a3d98b89bf4b1a768b7b451b307b7ccd2a8e469317d7e983e8716240b199f294e0941152de5726e44cf</t>
  </si>
  <si>
    <t>103529345</t>
  </si>
  <si>
    <t>مصطفى خضير حسن مهدي السعيدي</t>
  </si>
  <si>
    <t>scrypt:32768:8:1$xq5YSdea0fRYNXCF$95bc76c4882599f0cefb60c6290c765e1bd8752d6d4a677dc3826e8bb159564277689a9c59c546b88f090ada70b333c0a583087a3a98c268fd36d87f768de8b7</t>
  </si>
  <si>
    <t>104062005</t>
  </si>
  <si>
    <t>مصطفى سعد علي توفيق العاني</t>
  </si>
  <si>
    <t>بكالوريوس دراسات اسلامية</t>
  </si>
  <si>
    <t>scrypt:32768:8:1$xfVi195y7hhwguTK$df144f8f2764f0c89b6ee47ef3056e73c0d376f43bacb4a15adfcfbc2908751316861d3ab05d62c12ba5e673babd3b255fdc088daf9ea6607307aecf9259f8a1</t>
  </si>
  <si>
    <t>103718493</t>
  </si>
  <si>
    <t>مصطفى قاسم محمد محمود</t>
  </si>
  <si>
    <t>scrypt:32768:8:1$N9mYCK5x9BMDb62s$d1676555cd912f405de95d699aba9997a83bc893d5a41369b87685986016354d26e1fa61ce2604f3538e54808efe42269d82da0e4d8909212e91e73d97d3e4d5</t>
  </si>
  <si>
    <t>103647449</t>
  </si>
  <si>
    <t>مصطفى قاسم محمد محمود القيسي</t>
  </si>
  <si>
    <t>scrypt:32768:8:1$92t6d088wRt2VvzV$9eb27d4b783edfc26b4e12c59bb15bcffecad4f99c9514d090fcae99c70209e1b1fabcaeb8112b3d4eec0cc862e20944c45150b4829a1948668e54d646bfd283</t>
  </si>
  <si>
    <t>103673642</t>
  </si>
  <si>
    <t>مصطفى نصر جاسم محمد العبيدي</t>
  </si>
  <si>
    <t xml:space="preserve"> اعدادية علمي </t>
  </si>
  <si>
    <t>scrypt:32768:8:1$uMZ4wcFvGN2TeYNb$a79debe1a0e154fe770860b0525d1e1a4d1c81d4754d7516ebb91aebf781a3767cae0f43f675b31aa817516600d98fd5868f6d2984a7c58bf0b430f2a1898bac</t>
  </si>
  <si>
    <t>104061958</t>
  </si>
  <si>
    <t>مصطفى ياسين غازي لازم التميمي</t>
  </si>
  <si>
    <t>scrypt:32768:8:1$fjkULvLbtOdv9p7I$eb3a7d443844e100e7be0070180ec06e3181d02abdfaa41fcc7947fed787cd19fca880509d811d6ccd31b93b25690a0dba202aaa64ab70ff3e997ba63b071c12</t>
  </si>
  <si>
    <t>103612252</t>
  </si>
  <si>
    <t>معتز نهاد ناظم مظفر الانصاري</t>
  </si>
  <si>
    <t>scrypt:32768:8:1$pE1zXbXjyu5hHR3X$51376d0099858865619a7299c490240991291c8cd23c0b49aaf351f69f39adaea47d7039cb27438c468a092f71d110b4223715eb4d743ffff1c58bd892f12112</t>
  </si>
  <si>
    <t>103845098</t>
  </si>
  <si>
    <t>منتصر محمود مجبل احمد النعيمي</t>
  </si>
  <si>
    <t>scrypt:32768:8:1$iiI66WaPG0wsOvDz$fbf4bc691255b461163f538edfb802ea817327ab835802ce417b337db05ca751be40b090f3951a5f594b0ce4ff3c08103f1104394d4140048f9748e251952115</t>
  </si>
  <si>
    <t>148820092</t>
  </si>
  <si>
    <t>مهران عباس محمد محسن الفريجي</t>
  </si>
  <si>
    <t>18526في 14/4/2025
يضاف للعلاوة القادمة 6 اشهر
مرسل احتساب شهادة
مرسل ترقية بناءا على طلبه وايقاف الاحتساب ةتغيير العنوان</t>
  </si>
  <si>
    <t>scrypt:32768:8:1$QqrmE76U3dueIKfO$9cd7269f93bf14a26a2b5dd3c44c2a371afb13175066165d1bf60113e300fbd1519a9300ed46ac3164280ee7926a2e9d0c611e722bcc2eb70ca05cc4933dc0e6</t>
  </si>
  <si>
    <t>104050758</t>
  </si>
  <si>
    <t>مهند محمد باقر</t>
  </si>
  <si>
    <t>معاون مهندس  تقني</t>
  </si>
  <si>
    <t>بكالوريوس هندسة الحاسوب</t>
  </si>
  <si>
    <t>scrypt:32768:8:1$GT7VPBVkDmWGd3vX$b8b0b81abe6f136bf67992cc29781f56b7a846a6bbdf01ee15b81ec089c09eef4eba39465a90b3110768c3ad1e23aa0de9721ecabc80379989c5ad1fd14807d7</t>
  </si>
  <si>
    <t>100709023</t>
  </si>
  <si>
    <t>مهيمن محمد سلمان محمد الحمداني</t>
  </si>
  <si>
    <t>scrypt:32768:8:1$kPhsDlxhtkhWJlsM$93b487263193ad8ced28035c445aabe54aded1e48330b267595550948ae78059419d2ed6ac8f763bef733f801923a5d28bb8220c0bb66a0f1ff54474462ecc74</t>
  </si>
  <si>
    <t>103822541</t>
  </si>
  <si>
    <t>نبا محمد عبدالحسين لفتة العنزي</t>
  </si>
  <si>
    <t>17929 في 11/3/2024
14442في 13/3/2025
16815في 27/3/2025</t>
  </si>
  <si>
    <t>اجازة 5 سنوات حسب الامر 58465 في 28/10/2025</t>
  </si>
  <si>
    <t>لم تكمل المدة الاصغرية امومة</t>
  </si>
  <si>
    <t>scrypt:32768:8:1$n3mLUPvm0l1FU56C$63df89724e40d2469f59658f8d3ef5e4f6a677b5a9b08393f4a7bb5f01b5ef1933035f9fa7988ed2062aa9f56ba801e335fc95d0c21e68b5905ed609a11ca2d7</t>
  </si>
  <si>
    <t>103646334</t>
  </si>
  <si>
    <t>نور احسان علي جواد الحسني</t>
  </si>
  <si>
    <t xml:space="preserve">تم الترقية تدقيق
</t>
  </si>
  <si>
    <t>scrypt:32768:8:1$NB5boU1UsxXuoBAk$efe7e174363b502599a0a71a743d2ca03261d51596c7ea71f25dc7469dea6a0e5b06ce77843398ac92ea01bd87e143309cef36b308b72897ca05fbf968533466</t>
  </si>
  <si>
    <t>100709119</t>
  </si>
  <si>
    <t>نور انور فخري فاضل الربيعي</t>
  </si>
  <si>
    <t>بكالوريوس فنون جميلة تربية فنية</t>
  </si>
  <si>
    <t xml:space="preserve">احتساب شهادة
</t>
  </si>
  <si>
    <t>scrypt:32768:8:1$tAhPX4y6tjQhowyq$f301eb179aa83dc03c9984f09069a6c02cd59714f16ea997b5dcc611934335e3168812776e6fdb157a8d61f03e59cfd2af48e7efab43e65903f95661ee83e93d</t>
  </si>
  <si>
    <t>104098675</t>
  </si>
  <si>
    <t>نور محمد حسن محسن</t>
  </si>
  <si>
    <t>تم الترقية متوقف اجازة 5 سنوات</t>
  </si>
  <si>
    <t>scrypt:32768:8:1$BwMz5tLD4pQFzzwW$d9ce31762ffdaf39fcf20b028f399ba35ddf2788b94e927ffed87e4fdf739a27e543b15cd0298d0f0dc7161f0d3f4f51c5e33c1fcbe7b0b52f991a9904e7bbf3</t>
  </si>
  <si>
    <t>148825055</t>
  </si>
  <si>
    <t>نورالدين محمد احمد حمود</t>
  </si>
  <si>
    <t>26795في 28/5/2025</t>
  </si>
  <si>
    <t>scrypt:32768:8:1$XJ7whEI58KkswPa7$706680a1db20a74d4e7d717f959274819b90f97856e816a463879c1e7c0e057c94f28a74da3dace42039419a581be09c3b4553141aa58a3b5d45c9d21b8e085b</t>
  </si>
  <si>
    <t>103763857</t>
  </si>
  <si>
    <t>هالة ستار جبار قاسم المالكي</t>
  </si>
  <si>
    <t>بكالوريوس تربية بنات / الخدمة الاجتماعية</t>
  </si>
  <si>
    <t xml:space="preserve">احتساب شهادة لديهاقدم عدد2 ولم يصدر لها 8علاوة ثانية من قبل ديزلات الجادرية </t>
  </si>
  <si>
    <t>scrypt:32768:8:1$QHCThtet2HpS6hW3$5a6c731fc7db3c424193a94e4819ee78172512748705dbc5610a23cff650c69533f032b32cc9235365a71685a6c7b2ec354e9d013679d3a369bc078313a2af30</t>
  </si>
  <si>
    <t>103845155</t>
  </si>
  <si>
    <t>هبة طه فتحي عبود النوبان</t>
  </si>
  <si>
    <t xml:space="preserve">معاون ملاحظ </t>
  </si>
  <si>
    <t>بكالوريوس تقنيات الاعمال</t>
  </si>
  <si>
    <t>68583في 9/12/2025</t>
  </si>
  <si>
    <t>scrypt:32768:8:1$UKezWvXdZBGne028$ae7b976bab882fa924ddbb2c31a44ca53a49c454234f76cf7bb51a73fe79b1e1dca423d4546c32d08362847e92c9b97bd5b3cbefc5f61e6316e08fe8d3e016d4</t>
  </si>
  <si>
    <t>103926971</t>
  </si>
  <si>
    <t>هدى طالب عبد داغر</t>
  </si>
  <si>
    <t xml:space="preserve">معاون مهندس تقني </t>
  </si>
  <si>
    <t>بكالوريوس هندسة تقنيات التكييف والتبريد</t>
  </si>
  <si>
    <t>scrypt:32768:8:1$8UCfTi854DPj7BOq$3285bfac33fbd9707d47309e84a0597f1e9fd594ec06a63f3bc6623836fce313ce515f3a6c4f457c041addd4311c40813e6f2c2a555874c079cb5f7a39e97c06</t>
  </si>
  <si>
    <t>104082272</t>
  </si>
  <si>
    <t>هشام جمال عطوان</t>
  </si>
  <si>
    <t>اعدادية وقف شعي</t>
  </si>
  <si>
    <t>احتساب شهادة مرسل من قبل محطة ديزلات الجادرية وفق قرار 484</t>
  </si>
  <si>
    <t>scrypt:32768:8:1$LkH5FbaMYcUBNem1$3cc3e8a05a6eb7ddb8479d3f80ce5d23ac4c23347bc4940fdf44cc9c73f2e2c7b40478056c085a7743aca7799a080f025df5dce00c262367e23dd85d4fe986fc</t>
  </si>
  <si>
    <t>100709177</t>
  </si>
  <si>
    <t>هشام ستار يوسف محمد الذهيباوي</t>
  </si>
  <si>
    <t>scrypt:32768:8:1$eVu2n8RDpV8aPuOW$465289ee4d8dcfc1168e1f8af43e643f2b9bd1aa7e0bec9d02643f1c2b5c1b7c324b89062f707aa3ce7b681f0177ab3ade85132db5f625a95c2bee255895ad7e</t>
  </si>
  <si>
    <t>103646376</t>
  </si>
  <si>
    <t>وسام عامر شهاب احمد السلماني</t>
  </si>
  <si>
    <t>بكالويوس تقنيات الحاسوب</t>
  </si>
  <si>
    <t>scrypt:32768:8:1$H10XyTHQfZDHOS0x$c54e8a8df126b86a0bac3172f27ec1a5f06a6e3e8fe3efa10a9943b61a8fbab863aecd59de1390a073b87f9658ec11269a4cafb1140936d46b22f3d234afa68a</t>
  </si>
  <si>
    <t>104061888</t>
  </si>
  <si>
    <t>وسام غالب شهاب احمد الجبوري</t>
  </si>
  <si>
    <t>scrypt:32768:8:1$X3XC5lJzokk4bfCq$1fd3cea5ea48f1c3faf9aa8574927eb666bf9381297e0c3e440ad3f05f3f625cb5383f417b41fcaf4f0ad84432ca464b49dea016ad368736e0108ba2829d3fda</t>
  </si>
  <si>
    <t>148866418</t>
  </si>
  <si>
    <t>وسناء بدري عبدالجبار الربيعي</t>
  </si>
  <si>
    <t>scrypt:32768:8:1$kOEfHtwrn2TsKJfj$3dd2a857c59d9f02d501b5dbada5e58533a2eb10ac4493488b767a23916a5c82b64b9329016dde00091202751dcff95cc29d50041f4fb186c33248b9eaba56b4</t>
  </si>
  <si>
    <t>104088564</t>
  </si>
  <si>
    <t>وفاء جاسم محمد يحيى الزبيدي</t>
  </si>
  <si>
    <t xml:space="preserve"> اعدادية ادبي </t>
  </si>
  <si>
    <t>scrypt:32768:8:1$CVDV2PwHOPrlVqeT$a4eb9d3067ae8250023d88eea3df1c7452f37e11a1b66ff3f6c8e6c6de65755ee540785afc8ebba6e02ad008731be1c9f05bffee01324d725c91a346167d49c8</t>
  </si>
  <si>
    <t>100249334</t>
  </si>
  <si>
    <t>وليد حميد ابراهيم</t>
  </si>
  <si>
    <t>تسريع 103 ترقية شهر ال6</t>
  </si>
  <si>
    <t>scrypt:32768:8:1$89MC26DznQhg2D7I$2376b884c942810521dddb4bd161a4497dc745d4f4c3448f581524a5beb5047d6d969fac060bb536ae08ec2b7311721eae25ddc73b471a53e33f2ef6ddf9afce</t>
  </si>
  <si>
    <t>103646404</t>
  </si>
  <si>
    <t>ياسر ستار محمود محمد المفرجي</t>
  </si>
  <si>
    <t xml:space="preserve"> اعدادية ميكانيك        </t>
  </si>
  <si>
    <t>scrypt:32768:8:1$vSRpoirMvRZ7X9ya$b536b52ba61277e5e182709b379eff423964ed5f52bb9e36dc4ba87433033f27a38eb0bfd5cab5a0f8ba6dd485e15ebbe858ecca10e0b07adae0054ca01099c9</t>
  </si>
  <si>
    <t>148855151</t>
  </si>
  <si>
    <t>ياسر سليم عباس فزع</t>
  </si>
  <si>
    <t>scrypt:32768:8:1$Q860DHEw8tqnSt8a$98df8409f022402e893beb30db17ccdef3c06c7035469b5c8eda04aa21726cf9fb4c5804f94adfc0b47005d62827c62bcda2d8175045f569e1857a50ec09bdbe</t>
  </si>
  <si>
    <t>104061859</t>
  </si>
  <si>
    <t>ياسر عبدالمجيد علي حسين المياحي</t>
  </si>
  <si>
    <t>scrypt:32768:8:1$xlu4XGP17kS3Rspt$bcc132c957c7af30a09f4611812571a8dbba96e1b729bb453080fa7431083a1d417065bc8e1af158f229051f19db0f5eb9d90396614d97a4e38d45c7a3597f7b</t>
  </si>
  <si>
    <t>100709289</t>
  </si>
  <si>
    <t>يوسف علاء حسين مكطوف الدراجي</t>
  </si>
  <si>
    <t xml:space="preserve">14442في 13/3/2025
18526في 14/4/2025
ومنح على اثر (6) اشهر
</t>
  </si>
  <si>
    <t>scrypt:32768:8:1$kMJr74vS1KmVzuQU$125201cf730e28fb226fb170262d0d597990a966a98d4a340c5671d60cc528417984815454e468dd5af4507a373f8c473b0c2ca748b8992e6915a4d45c7411d7</t>
  </si>
  <si>
    <t>100709304</t>
  </si>
  <si>
    <t>يونس صابر جري عبيد الذهيباوي</t>
  </si>
  <si>
    <t>scrypt:32768:8:1$n0EByDUrc79t8yqS$2dd8565e786cbd22fbdcbaa6d2b4077804fcadc75ce35846cfc9e62a6035cc60b0d942c0a3dfcc4cfb5aeb1f1ed0d03f7884053264bd523170c772d880656f48</t>
  </si>
  <si>
    <t>103852902</t>
  </si>
  <si>
    <t>ابراهيم طالب طه عبد علاوي</t>
  </si>
  <si>
    <t>حرفي اقدم</t>
  </si>
  <si>
    <t>scrypt:32768:8:1$FJhzEJWRX8RfyUmF$f3a4d5d3c8964922ed07aa94a84df9fe1715047fa2d7d013cf29ace94e7223fab94ff6ddf3dae509d20b5c690f4aeed450fc8126788be0e75f3e3ce03d5a6991</t>
  </si>
  <si>
    <t>104017654</t>
  </si>
  <si>
    <t>ابراهيم عبدالجبار عبدالستار احمد</t>
  </si>
  <si>
    <t>فني</t>
  </si>
  <si>
    <t>اعدادية صناعة / تجميع وصيانة الحاسوب</t>
  </si>
  <si>
    <t>65918في 27/11/2025
68609في 9/12/2025</t>
  </si>
  <si>
    <t>scrypt:32768:8:1$COPZbS3km3xwyp5n$1e642fba1410c037ced4f9c74a634938085791f3c522e41d6b5ef65850df8dfa36166c4b85d55b507f306b7d621dc19d927721a7eaadbcaf410c8b2c296c6cb9</t>
  </si>
  <si>
    <t>103857460</t>
  </si>
  <si>
    <t>ابراهيم هيثم محمود نجم المشهداني</t>
  </si>
  <si>
    <t>56094في 19/10/2025</t>
  </si>
  <si>
    <t>scrypt:32768:8:1$vq0GEZqeUMEJ5MJW$815252c8a80925c8c71326ed22d377cab229d55b83b52f30c7c42a16c5b6412b60620a5257fcea51909459c8e29db6a3882b59e823d3e72544b206c0c2a61646</t>
  </si>
  <si>
    <t>103804987</t>
  </si>
  <si>
    <t>اثير عقيل كريم حافظ الذهيباوي</t>
  </si>
  <si>
    <t>scrypt:32768:8:1$6k8T7Y5Heo4Oyd6V$9f65cc4ec9c39382263f249d626aa990ca9441f4f517d4ad11f2a6a5551f3e6f2fcf16fe4a4f0f1015b294d6d93f728b74d375f9ce1bbf8dccaa51ad960d8e50</t>
  </si>
  <si>
    <t>103857501</t>
  </si>
  <si>
    <t>احلام توفيق حسين كاظم الحياني</t>
  </si>
  <si>
    <t>scrypt:32768:8:1$LC29SLp9R9O2SaPC$8b6d0837879fb482c004f67fa3ef397051a3b236e64b494e10befcc0602d5084efbc907e28c3b88290e5d5b67ae738cac11fb274df9f08e0c5800b7ad040b455</t>
  </si>
  <si>
    <t>103646446</t>
  </si>
  <si>
    <t>احمد اسماعيل حبيب علي المشهداني</t>
  </si>
  <si>
    <t>scrypt:32768:8:1$IgNoBlHcNv04lyJK$35cd22cc55c889a2dab089b04c51e05bbd4c8510b82918c05e88dc0e35bb64bc0ae5670fb2f70aa4aec6d8cf51dfcc4ef49d47755ecad5885f0afc0064fc186c</t>
  </si>
  <si>
    <t>103805018</t>
  </si>
  <si>
    <t>احمد سعد حاتم محمد العزاوي</t>
  </si>
  <si>
    <t>scrypt:32768:8:1$TcQlzG1U0oMQAJHH$350ede170240abadc9783475d86400551833ff7265ed15f730d8664620bc9a644c6f1cc14934139a536d0ec443353f2a53c9d4a7a651287b8c682fb8264ce7c2</t>
  </si>
  <si>
    <t>103646503</t>
  </si>
  <si>
    <t>احمد شاكر محمود خليفة الدليمي</t>
  </si>
  <si>
    <t>scrypt:32768:8:1$yC1UEvUQGZiqn5Mw$b9d6bb50f70ef618dd322ace456a1df8b868e4600701a3bdce5fa155fc5ab4cc915752c84df84db006f5506a23e83ea006bcbacfff9a0cd622d8c4745160942a</t>
  </si>
  <si>
    <t>103646529</t>
  </si>
  <si>
    <t>احمد صلاح حسن علاوي المشهداني</t>
  </si>
  <si>
    <t>scrypt:32768:8:1$COdHiwlMSdc89bRz$36bda088acd776498297cd789fa79c1921b3051b72dd4f6c3abacecdf152ac782aafc332bd3156c7ed50bb6677ebae013ebf9e0dab6af20d7531e3f6e06d49b1</t>
  </si>
  <si>
    <t>103805021</t>
  </si>
  <si>
    <t>احمد عبدالزهرة طارش عبدالرضا</t>
  </si>
  <si>
    <t>scrypt:32768:8:1$uOGQBJgOLNPjMmqu$138fa0da0a1682fcc5010d2245a498611cb357640c08a0ac5a2b0cf61bd4bcae37ada634c49c1f848567e3f93eb6bb627469b4a730ed49798d1fffbab4879f19</t>
  </si>
  <si>
    <t>103892784</t>
  </si>
  <si>
    <t>احمد عبدالمطلب عبود حسن</t>
  </si>
  <si>
    <t>scrypt:32768:8:1$zBgqWBHV2rSX2dE6$4664777c6041eeade57f2e31a864d52adb374111f1de3b7e20bcf99e1d30f2a3c1bd3b841796770a64db25b35956e79880b4f815f01eaa928a9d9f2d91b6b19b</t>
  </si>
  <si>
    <t>104061789</t>
  </si>
  <si>
    <t>احمد علاء ناصر حسون الجبوري</t>
  </si>
  <si>
    <t>scrypt:32768:8:1$6OuQx4A2migAhu18$8e980771ff7a82b9b0fd3e9b4298f5c3bb968bf213071e28dfc02272b05b15b38c17524eef4a551aae3dc9719f2e920b7c217be99515ffd27515b548ec3e0f24</t>
  </si>
  <si>
    <t>103822567</t>
  </si>
  <si>
    <t>احمد فاروق محمد عمر التكريتي</t>
  </si>
  <si>
    <t>scrypt:32768:8:1$gChUyG57T181fAHY$c602190dba03d21dd775432cbe3db20907ab6fed8de631c3ba91ff298713190f0dc3cd1edd128eed2b4d6423b16091ce43fcbc9e67bec2f037b68b8dde80e35b</t>
  </si>
  <si>
    <t>103803690</t>
  </si>
  <si>
    <t>احمد كريم عذيب مناع</t>
  </si>
  <si>
    <t>يقرأ ويكتب</t>
  </si>
  <si>
    <t>تم الترقية 2025
يستحق الترقية في 28/3/2026</t>
  </si>
  <si>
    <t>scrypt:32768:8:1$YeUyGlR05UoCnAas$09d038d6eb7a77ebc57e1a79381dab28ddf8aee35728d8089a38691ad9b1d0e0bbc4c7e7fae257f0a0cd9391fe89e27b41da1c3347d5135b4dc12a88d5895465</t>
  </si>
  <si>
    <t>103725307</t>
  </si>
  <si>
    <t>احمد محمود جمعة حسن اللهيبي</t>
  </si>
  <si>
    <t>scrypt:32768:8:1$ufQOhzb0sZaa202G$192cbf0a68df32a51a5cb2be0e4936f2ba0b4926b5ad7d035dfddf0ee670063720fa9ea35043ced1394e58da6bb61af97078ba5ec46d7e5f7e2c9166160dcac1</t>
  </si>
  <si>
    <t>103671084</t>
  </si>
  <si>
    <t>احمد نصيف احمد محل</t>
  </si>
  <si>
    <t>scrypt:32768:8:1$kftwF6jR5fiJ905q$efb6bdb8e80dfca505674f11d9b9f08bf703183c58b70fd9847cebf6bea961682034974c06e4e8b140139176d155739f824862f8f9916560906a69cb2097e44e</t>
  </si>
  <si>
    <t>103794141</t>
  </si>
  <si>
    <t>ادريس مجيد حميد جمعة اللهيبي</t>
  </si>
  <si>
    <t>تم الترقية+ اجازة 5 سنوات</t>
  </si>
  <si>
    <t>scrypt:32768:8:1$f5qac6gcgRynZK1W$e6b6b560848abe6efbaf32631d8f9f2606b98ce04ff24dbb22035b64c4d2a8c70594fe118739c7297020fb81361502ddbf9bfbec4d9119cb3159b2decd23bebb</t>
  </si>
  <si>
    <t>103611147</t>
  </si>
  <si>
    <t>اسامة رعد سلمان عباس العبيدي</t>
  </si>
  <si>
    <t>scrypt:32768:8:1$2v87fU5BJF2JIhMx$8dffebeb218bfa0af317ae8e4603b55150f2a0f8cb15feab470e052227bad7f8b90adc5a02913b7fbda44e40593c83c22a88f8f7f2a31716c8012ea99cf6f874</t>
  </si>
  <si>
    <t>103611217</t>
  </si>
  <si>
    <t>اصالة خالد ياسين جعاطة المشهداني</t>
  </si>
  <si>
    <t>scrypt:32768:8:1$igfRewHZVwnzwNpV$f7b8fc692de78a27d14580293c86264a7f508d5beca0dfa30fa2161c1c864a48c1a8ee5636ef49e5815353ab21c388e026468dcf93cb5ca684a6755facfa3b44</t>
  </si>
  <si>
    <t>104096356</t>
  </si>
  <si>
    <t>امجد حميد ابراهيم احمد الخليفاوي</t>
  </si>
  <si>
    <t>scrypt:32768:8:1$OaH8hSjrH6ok0ODz$a136f2909258369bee1b0b5f1a0904bc777af17ed2766fc0bf2c8468592d1da07fefe5423bfb568475e6a52a6f10bdc939b8d74b9a798a6b318c5b449695eef2</t>
  </si>
  <si>
    <t>103611259</t>
  </si>
  <si>
    <t>امير حسين سداوي ثويني الباوي</t>
  </si>
  <si>
    <t>scrypt:32768:8:1$BoSXa57dDFbrSvYW$c7b690fb34d30a1ee5d927c5bd89d723588c2d18aa94523fb08892a28b2111fa879301451bfd856908fc2291590f9bba5a8a954450452fd9beaaf82e7993d50d</t>
  </si>
  <si>
    <t>103822372</t>
  </si>
  <si>
    <t>اوس عامر شهاب احمد السلماني</t>
  </si>
  <si>
    <t>scrypt:32768:8:1$OOVLOVNW9Ddzm5qw$39c7b6f0378e67bb118cef30b680b142233c32fca71ac9b340f4467961170e2d218e917df2d2822920fcc78d798a9fa2c5a9397172937f3ae6bf3cccda35505e</t>
  </si>
  <si>
    <t>103611329</t>
  </si>
  <si>
    <t>اية يوسف كريم عبود سقي</t>
  </si>
  <si>
    <t>scrypt:32768:8:1$P25KhP7aBEnK9593$68a6f8003623e04662dca45e7e9b8056cc38989241b6ac2786dfaa273d804ab01f0cd6e39de146ec0becdc7d1a489c4a19ae83d9216ccd1485ed3a7428c52d00</t>
  </si>
  <si>
    <t>103611387</t>
  </si>
  <si>
    <t>ايوب احمد حمد شهاب المشهداني</t>
  </si>
  <si>
    <t>scrypt:32768:8:1$4UA3CGoxmutuREP2$f4b0530a4dae5b649c68cb6c0ec21bdc12482cb9b4719157877b94f7e90f8685613227da684040b409668a066d5b29cec6af083cd80612f201f0d98e82ad8688</t>
  </si>
  <si>
    <t>104096299</t>
  </si>
  <si>
    <t>ايوب حمد ناجي احمد</t>
  </si>
  <si>
    <t>scrypt:32768:8:1$vtyX8ED77I23fpAF$64ba4ef09810bd3d30b976288c092026b743c44b6c67c4e526ac1dc5a243b53dccdf9ce62d18c5540320b104c3dd99b40732f894d761288edbdd46dab05678d6</t>
  </si>
  <si>
    <t>100707410</t>
  </si>
  <si>
    <t>جبار داوود جاسم بكر الدليمي</t>
  </si>
  <si>
    <t>scrypt:32768:8:1$fz6R9EERHU2f5jtY$f658c24118e230eb0b317413ada00a63dc86952664819785c2829f1e708fe6a9f30981ef423e865d7c6b1b034d99e0e9927031b371b631c6cd2a92c77c71ccb1</t>
  </si>
  <si>
    <t>103773616</t>
  </si>
  <si>
    <t>حاتم محمد إسماعيل محمود</t>
  </si>
  <si>
    <t>scrypt:32768:8:1$9SasrK4leZ0TJEvZ$d5c5c2a0e60bc511cec94a264142a7a7f9015696751de77f8a83176d445437ec66ea86a928ab7ff047ac63900e365d99b85706a934346987ea650eeaff5abdcc</t>
  </si>
  <si>
    <t>103844727</t>
  </si>
  <si>
    <t>حسام عداي عبدالرزاق صالح المشهداني</t>
  </si>
  <si>
    <t>47116في 15/9/2025</t>
  </si>
  <si>
    <t>scrypt:32768:8:1$Uz6U7kBPOGvK3gBR$fc72c2c407588ccc7497b7fa7ea9cda9076b07d5a57e1dc15ca34e27eae91d76207a0ac072eea4d94e4a4d41d1b8e5133f0ca3c396f74e442dbc9cede7b370e9</t>
  </si>
  <si>
    <t>100707452</t>
  </si>
  <si>
    <t>حسن خالد مرير ناصر</t>
  </si>
  <si>
    <t>scrypt:32768:8:1$ZCwTl60LQba2T775$63ee3c1b433c162957c492a9bc6349f417fcd746d283b54fa6cf568ce79914c94a644f2f90b6348464ee8e93ca27291b01895e72179561b83c419688f306b329</t>
  </si>
  <si>
    <t>102987953</t>
  </si>
  <si>
    <t>حسن صاعب احمد عكلة اللهيبي</t>
  </si>
  <si>
    <t>scrypt:32768:8:1$ix4PuoFPkwpQouif$435aa26990c7ece3d597415776df89786cd6829f8210fa0d851b48c93bae86e9ac07756986205f5762100031e953fd388e1cbf8e759e775a8f0544b8b086896d</t>
  </si>
  <si>
    <t>104080375</t>
  </si>
  <si>
    <t>حسن علي جري عاتي المحمداوي</t>
  </si>
  <si>
    <t>scrypt:32768:8:1$HJTyVjBHXntqTpWw$c55c38dedfde22c71ac15a099217d130e911c465b38098b7a8e851cc6d2472e60efd0b8a1455c5bcd4a7dca566eecda904c255a82b83cb371f22b27d9020bef0</t>
  </si>
  <si>
    <t>100707478</t>
  </si>
  <si>
    <t>حسن فلاح رشيد ابراهيم الفاعور</t>
  </si>
  <si>
    <t>scrypt:32768:8:1$OLggwcY3a19netiC$43998d2d1d45bafa258e75b1d03eeb57fff6730aaae3fc75fe11ba6a4a1bd56445b77c89da8b5d73f208d78edaf4766890632a8c2c6f01716beed458aa9333dd</t>
  </si>
  <si>
    <t>100707481</t>
  </si>
  <si>
    <t>حسن ناظم عذافة سلمان العزاوي</t>
  </si>
  <si>
    <t>اعدادية صناعة / كهرباء</t>
  </si>
  <si>
    <t>scrypt:32768:8:1$eLb1Fx6H9jXikQKR$80da178e192fb8eddf536435c59ba36489560c8a3692ed9b88d76acf4166c95d61b7f4f5ccc7c0e0955b6e7f16c4f9f89ab191b468f7ed0b84baef9dbdb3ea6b</t>
  </si>
  <si>
    <t>104036857</t>
  </si>
  <si>
    <t>حسين ابراهيم رشيد صليبي العبيدي</t>
  </si>
  <si>
    <t>scrypt:32768:8:1$cWiJlRNV2K06ITYp$49b25dc5595e893451bd2fbb75addbd40f434f16c654da1dd8bf3e8a7058faa0627b05989fd3e9dddf1f28edcbcf7b90bff960578eb773be8681532128dd877c</t>
  </si>
  <si>
    <t>104036815</t>
  </si>
  <si>
    <t>حسين ساجت حسين علي الربيعي</t>
  </si>
  <si>
    <t>68582في 9/12/2025</t>
  </si>
  <si>
    <t>scrypt:32768:8:1$LteftoiKuw7UzjOh$0c73167269c6bbf4ec7694d28a76df8ec4dcf83f8216e9e752b6a99889d57ad7520779ac61b917ae4ff02450e77cf8edabc32a16d5f301f23d70a91ca9935ff6</t>
  </si>
  <si>
    <t>حسين سالم حسين علوان الفضلي</t>
  </si>
  <si>
    <t>scrypt:32768:8:1$bpXQ2DHrWDNkhQNi$50220bd068c1cec328a2660972de831e95f64f545a956f5ec47df178564c0ed7af73b69ba11afc3f3abadd068c04f1954f066f2ff8457b92cafaccf6805eed2d</t>
  </si>
  <si>
    <t>100707506</t>
  </si>
  <si>
    <t>حسين عبدعلي قاسم البدام</t>
  </si>
  <si>
    <t>scrypt:32768:8:1$27IFDJJAOtaIQzOE$ead0e2091e3b71b17f0371bf2646a620f480110e756ffe88f2be5a828f1f39f474b1180b316479b38c44568ce2537dc05916a1b83af673be3a62491d6f324c02</t>
  </si>
  <si>
    <t>104096400</t>
  </si>
  <si>
    <t>حسين علاء أمير عبدالمجيد الحداد</t>
  </si>
  <si>
    <t>scrypt:32768:8:1$IyPTm2vKYCjtEYrc$bc9cf0fa2e5a5b370dc590ef342f98860d79660216f5e8c7efba44b1810162aa13dff0486acc5d0a793c62825ceee3cd2422cdf1d844feb2b0f609e5b650371c</t>
  </si>
  <si>
    <t>103611486</t>
  </si>
  <si>
    <t>حسين كاظم علي فرحان ابو شلبية</t>
  </si>
  <si>
    <t>اعدادية مهني حاسوب</t>
  </si>
  <si>
    <t>scrypt:32768:8:1$5WUS03eUXOnDtipL$7187dbde89eccf00f26b15d20a7c55b4b4bda7ee519a87044c78d0c9b36d3b17f34dcf3f3329c7f4e411b8729fcbb3e97ed8b9ab05d317b2a0fad0cba6135943</t>
  </si>
  <si>
    <t>104017696</t>
  </si>
  <si>
    <t>حسين كامل محسن ذرب</t>
  </si>
  <si>
    <t>scrypt:32768:8:1$muhAL4ZmRLmyU7Uz$844bcd29ef8ced0ba2074b46ed011f6ca8cc8a1acce7f8d5886d3521742c3e427a312cc57bdb0fb2b647768ac6021b5caeff9b8e44da7fdeb0b49387ab007133</t>
  </si>
  <si>
    <t>103611499</t>
  </si>
  <si>
    <t>حسين كريم جبر راضي البديري</t>
  </si>
  <si>
    <t>scrypt:32768:8:1$g3fxwIqCYqBRFg5m$5e74fb5a1a6690de925e1ee4200d9186232be77fe5d8349b9079d295eddf357d6909a50a589d757a7f5829f2cdd7c47d2c4f2633b9f4597bb5c83f5eb286d2b4</t>
  </si>
  <si>
    <t>103850977</t>
  </si>
  <si>
    <t>حسين كريم مهدي جبار</t>
  </si>
  <si>
    <t>scrypt:32768:8:1$HKDfalJjKZpt0bWL$b7d485831c46e8ec12f8bb6eacd21082f8fc3acf23e19c4ba78af450ba977b6c9f21a370afe3007a472e04d4df2ef51cdc9e246567432137c7eee9f38a88fea7</t>
  </si>
  <si>
    <t>100707551</t>
  </si>
  <si>
    <t>حيدر جمال جليل فيصل المهداوي</t>
  </si>
  <si>
    <t>scrypt:32768:8:1$vwIUGwV33LWbl0EV$d1d0c403e15569845bc923ae003b7a49157d9b96162a973f6f8790ce4b87b89326fc07af290551fc4f58a598aa84cd5acbaa86995274f5e8fe98292ecd1fdd94</t>
  </si>
  <si>
    <t>103611514</t>
  </si>
  <si>
    <t>حيدر علي محمود سبع الخماس</t>
  </si>
  <si>
    <t>scrypt:32768:8:1$45SZ4WrLfeXy1Nph$50f0a57744090a2847337f4dd05f226668e84289dde4914d3c7288c7c390e73f4548e1e0e98df0f9cb1d60aa47bc8a034ee9471a7f9189b692083d9c5c06c0e4</t>
  </si>
  <si>
    <t>104017708</t>
  </si>
  <si>
    <t>حيدر هادي قاسم دشر</t>
  </si>
  <si>
    <t>scrypt:32768:8:1$QKTlNRsLSZVyTuld$ffc418b5ad0a6df7cece07ec2340d42ac3f25c7bd16d1c8ed6ce058ff6bff07922160256746f73ef919756217625546658b5ae31a772aeb92ea0284a6467fb86</t>
  </si>
  <si>
    <t>100707634</t>
  </si>
  <si>
    <t>رائد لفتة علوان الغريري</t>
  </si>
  <si>
    <t>سائق اقدم</t>
  </si>
  <si>
    <t>scrypt:32768:8:1$aTQmUHwTkq4I0R15$6cdfcf47242be093b88fe4de005b758f27d8c2dfec4fa8562f0f4450d5ff286981f2ca678782ea581f092fddda15229787814be1ba6e3747222c4cf24295103a</t>
  </si>
  <si>
    <t>103822400</t>
  </si>
  <si>
    <t>رسل داوود سليمان مجبل الكرطاني</t>
  </si>
  <si>
    <t>كاتب</t>
  </si>
  <si>
    <t>دبلوم اعداد معلمات علوم ورياضيات</t>
  </si>
  <si>
    <t>scrypt:32768:8:1$10vUWyhnd5rvwXog$f3c85f049a0d56194a33389eb09324268136164b792e686d64934e5af9c291e118a1513e93c48a515726574cc018b8653350356c86570ec3a784ada8bfd20ac6</t>
  </si>
  <si>
    <t>104036729</t>
  </si>
  <si>
    <t>رسل صفاء الدين سعودي جاسم</t>
  </si>
  <si>
    <t>scrypt:32768:8:1$aI9O9nQP0pMqx3F2$3836b9666badff28c53ddb40c1c3ebdddaef2fc42df2968d4ce2655468c07f64136b3b50dd3cb741fc3d2725255786d5dbd29fe64ddd3ce0b10d70d56950e8ff</t>
  </si>
  <si>
    <t>103829261</t>
  </si>
  <si>
    <t>ريم عامر ابراهيم حسين الخزرجي</t>
  </si>
  <si>
    <t>دبلوم اعداد معلمات علوم رياضيات</t>
  </si>
  <si>
    <t>scrypt:32768:8:1$PWt5Tb6mqZLIkYjd$ada8e9a5df70c2f6e8c45dd929d902d48f5c132a1b55e51be6937ae19dffe5b92a1717760d7ae6caa1f92d8819a95ea11049cd54e02654f7214ba7c48148089d</t>
  </si>
  <si>
    <t>103844798</t>
  </si>
  <si>
    <t>زيد اياد شهاب أحمد الجبوري</t>
  </si>
  <si>
    <t>scrypt:32768:8:1$U9JfCeD337oeiBby$49dec4526e37b9d4229ee92c4e6ba781c37d159dc5ba272f22ad868204508b5854148d98e3dc40e108d05b15d1049362a2e82f5693506d89b22b67f5af933b32</t>
  </si>
  <si>
    <t>103844800</t>
  </si>
  <si>
    <t>زيد طارق ناطق عبدالرحمن النعيمي</t>
  </si>
  <si>
    <t>scrypt:32768:8:1$dloP2aKrBvoYADuY$4c2668b05a0a14b4d45b012d8d3b8587200e269046cd6e8d2824628a441dabe9e7f5b6d07c7e5730b467f1c25151433e7cdf36d86c551ab3fa441110fd02ab39</t>
  </si>
  <si>
    <t>104036646</t>
  </si>
  <si>
    <t>زينب تركي حسن عبد التميمي</t>
  </si>
  <si>
    <t>scrypt:32768:8:1$SHRLntxLwlKYzxsr$572b782dea980314f57e38beb7ce9aaeb6d5991418127be0b6af1441a80b9a8dc41b71e1fa89541330db78de9b0cf1087fb9e80ac609a0ec6511cb373d680a9d</t>
  </si>
  <si>
    <t>103528933</t>
  </si>
  <si>
    <t>سجاد علي جابر علي النوري</t>
  </si>
  <si>
    <t>scrypt:32768:8:1$QQ6AIsk75dh3TC2r$1457ea4851862ff87cd302c8a54914ad231e03f3c2101c5e6401e7f067cb5e7bf7c840a76658f111daa36b43e982648b752838fca49bde0eb1f7296abdeeac0e</t>
  </si>
  <si>
    <t>103851772</t>
  </si>
  <si>
    <t>سجى احمد حميد جبار البهادلي</t>
  </si>
  <si>
    <t>scrypt:32768:8:1$4qg29X0GULWN43qj$450c23ccdca9dba6559a897d95ff3153e95360bfbbb3f9f3d0fda7a4e892f192344de7934f793550ad038b3412a305d3040e99f665b550e65023b4ee7da69a7b</t>
  </si>
  <si>
    <t>100408258</t>
  </si>
  <si>
    <t>سمير جبار محارب حجاب اللهيبي</t>
  </si>
  <si>
    <t>scrypt:32768:8:1$uVZAvEmEWcASzk8G$572da2ae80b577935abefa10b3f4034a10307c351820ec58350fe0dfb59f720b89e20462c79e9065dffc3a884c16a2896e9d4a311a1ef560db9a66a26859c1f1</t>
  </si>
  <si>
    <t>104036493</t>
  </si>
  <si>
    <t>سيف سعد محمد محمود القيسي</t>
  </si>
  <si>
    <t>scrypt:32768:8:1$oKuccY4Na4ZUUG1I$8d2140e3dacfae373ee229d86987d144371c9b06b2324431bed59dcda5f63d23e5b9ce18d99a16e744a5dfae87c71850c613cc82814bb349af608d1be3af9258</t>
  </si>
  <si>
    <t>103611668</t>
  </si>
  <si>
    <t>شيرين عباس علي حسين الحياني</t>
  </si>
  <si>
    <t>اعدادية تجارة ادارة</t>
  </si>
  <si>
    <t>scrypt:32768:8:1$w25RXe0rpFcX6d33$b3eda2bd17de5f25aa0dba509572b575f0098dc4a7b7138fbc4d554ccfd1789ed45452cf172e8eb416f23a054009b204f9b7e20ce493d74c27ea888d2bd0e274</t>
  </si>
  <si>
    <t>100707931</t>
  </si>
  <si>
    <t>صدام حميد عيدان رجب ركيباوي</t>
  </si>
  <si>
    <t>scrypt:32768:8:1$s26znmqHesthXWjj$6cc6651af4743a736bbc0c2b0fc3c165a1e3540a152bbae40d36feb5af884615c91e292757801164e93a1b60373a731a8a3ddb772bc9f57b04cd2caea1bd9f96</t>
  </si>
  <si>
    <t>103818454</t>
  </si>
  <si>
    <t>صدرالدين عبدالامير مهدي محمد العبودي</t>
  </si>
  <si>
    <t>scrypt:32768:8:1$2WYHUmS42JhZ1xXS$0535c292c2a01236ed49d9c50019a9a5d6c6ba42c4254d64d6df17f1955c0e69f94255e47ba398ddcd9ff7b9a34f2d181ba60f654a931ab63a87cd3d036dff99</t>
  </si>
  <si>
    <t>103822426</t>
  </si>
  <si>
    <t>صفا عبدالناصر عبدالفتاح عبد الراوي</t>
  </si>
  <si>
    <t>scrypt:32768:8:1$CWxldX2wWl6ep4gg$65beacff4907898a7a763f7eb5811bd7cccc7945aedb5b57e2bc0a9e48adbb435c66e94d099af20fe5ae65e68f257e499079aa3b4fb340bbffa826366f5311b1</t>
  </si>
  <si>
    <t>104036422</t>
  </si>
  <si>
    <t>صفاء عيسى لعيبي ناصر الساعدي</t>
  </si>
  <si>
    <t xml:space="preserve">فني </t>
  </si>
  <si>
    <t xml:space="preserve"> دبلوم سمعية ومرئية       </t>
  </si>
  <si>
    <t>احتساب شهادة يستمر بمنح العلاوات</t>
  </si>
  <si>
    <t>scrypt:32768:8:1$zviZYSSINSnhje3f$5c4d718a3dbfa29a818421cb6ced6021e40ff436883e8dd8772476c03a0bf750e82c4dfd86f4d0a1c5ab34b48e2c4c2daf5a4b5b0efbecbec9eb0084ec733b1b</t>
  </si>
  <si>
    <t>100707957</t>
  </si>
  <si>
    <t>صفاء نجم عبد خلف العبيدي</t>
  </si>
  <si>
    <t>scrypt:32768:8:1$vT3MBO3o5rV5acwM$cd0463ca55b0b22b94dec1bbaa2553696c96743a82bda103135bdd0f6069de65abfac4a1cbcad3be9cb94802a8f2db2a75c76f686faf803e7dfb3039a3a2de80</t>
  </si>
  <si>
    <t>103611709</t>
  </si>
  <si>
    <t>طاهر محمود طلال عبدالغني مهدي</t>
  </si>
  <si>
    <t>متوسطة
 وقف سني</t>
  </si>
  <si>
    <t>scrypt:32768:8:1$qDczWB7N3j8xaVl3$8e8654663e3ddc7189abeac3e353d5f4560db222660d2727353051f0e534ba5055064026bdbd645fbc0ededeef518cab33ca4479f27ad956fc1a1449c819faa1</t>
  </si>
  <si>
    <t>103805092</t>
  </si>
  <si>
    <t>عباس فاضل فرحان فليح المكصوصي</t>
  </si>
  <si>
    <t>scrypt:32768:8:1$1oTanh46eCiaXAht$e32cde1e85aa14672a06eee01028a97f7fb4fa3ea2ddb464337c6bcd9d22a6fba7e27b7ec78b81e175c4f56529a5e2a2a92b9e19fd931a1445f1a2aadf517254</t>
  </si>
  <si>
    <t>103611754</t>
  </si>
  <si>
    <t>عبدالرحمن علي حسين علي المشهداني</t>
  </si>
  <si>
    <t>scrypt:32768:8:1$SNpLAsSoXRpnXzHB$3a499638bf5a3910fb52698f8d51d01c29e802a3e983f435767552ecc801fdf5c80b93a9a398c8df753b2da22c86028ca09995c0ab08ca7637cf638bfb028a30</t>
  </si>
  <si>
    <t>103822442</t>
  </si>
  <si>
    <t>عبدالرحمن محمود جاسم حمادي المشهداني</t>
  </si>
  <si>
    <t>scrypt:32768:8:1$esphyhF3IUDVV5nh$18601d7099670b4af2d69604289cd76690f4f905bb17dd00f9ea122955379d3d05ae8af7c1acd852f838f25a876a63a74614764326f5e15d978c815ad0284505</t>
  </si>
  <si>
    <t>104017782</t>
  </si>
  <si>
    <t>عبدالكريم محمد عبد عبدالله</t>
  </si>
  <si>
    <t>scrypt:32768:8:1$nBfxWf4XInaUqZKw$4d5dc295597c6595e40c6796b4703feed41cfe29ee092a0d73ebca61f3f9225abd2432f3cb8bdf5a4444195990664d3787a2327d76287174f0bfc408e380e34c</t>
  </si>
  <si>
    <t>103611783</t>
  </si>
  <si>
    <t>عبدالله راسم حمودي حمد الجبوري</t>
  </si>
  <si>
    <t>scrypt:32768:8:1$IYwDx5ENElK9y47Q$99c81e8766264e93147b17158560d42ecf8bbf3fd7344a64d3cef0017bc00cbfffe29f92d958b8ab650ede630bf77ddd68eadc5cb954c45629c7246b424cbdbe</t>
  </si>
  <si>
    <t>103839129</t>
  </si>
  <si>
    <t>عبدالله عبدالواحد محسن حمودي</t>
  </si>
  <si>
    <t>scrypt:32768:8:1$nbDZON8RuLR4KGTn$930fe7c6aedaaf3ab28cbdd2d46dd68fc4e1267b13d3bb860a1c43a63cd05ec7d8e355e010c7c9c15871eea74e7a011488843a9911a54abfb283b414d5d33fc8</t>
  </si>
  <si>
    <t>100708062</t>
  </si>
  <si>
    <t>عبدالله فارس احمد جاسم السلماني</t>
  </si>
  <si>
    <t>scrypt:32768:8:1$Xl8dXSNe3LRTdeBV$5bcf58b8026dfa96128273fd618d1bad96bb83bff32d277b8400db0f20740ac6bc03b9708999a0a3f85c996b29d00a72c2b0321f60bcc460316d7366ab61972b</t>
  </si>
  <si>
    <t>103611824</t>
  </si>
  <si>
    <t>عبدالناصر ابراهيم محمد خلف الطائي</t>
  </si>
  <si>
    <t>scrypt:32768:8:1$3oi7iOKrWdhr9MhN$1d88ac57dc80ba6d074ad4c5f3f6669cc0351ff26161a1c0a4c1ecdc2f53335d8412ac4e5d6e5c93ecba4fb0c4e94f3f26fac545a56f140da75ee88e4470ed70</t>
  </si>
  <si>
    <t>103611837</t>
  </si>
  <si>
    <t>عثمان محمود حبيب احمد المشهداني</t>
  </si>
  <si>
    <t>scrypt:32768:8:1$118puMPPyoBgCWBo$4aa4f7c415cd49a426e9d0d6273c0b362830538c9f4bc73f35fcfbffd811e27d6827b1c391e57cd216417c5a1b36800ccda121fa1a45418fb939dcdb33b1fb78</t>
  </si>
  <si>
    <t>100708103</t>
  </si>
  <si>
    <t>عدنان سرمد منعم رشيد المشهداني</t>
  </si>
  <si>
    <t>scrypt:32768:8:1$V6pmboUmLk0eHGAv$be48d060ce35ef88ddd96015a0af9486dc9edc56980f7386212f65422460cccbaab4c21191f7487c9b74f170d1403fdc35d8dc4f2b154419436ccaa8c53d8d12</t>
  </si>
  <si>
    <t>103611840</t>
  </si>
  <si>
    <t>عدي عبدالعزيز محمد حاجم المشهداني</t>
  </si>
  <si>
    <t>scrypt:32768:8:1$RfUWED4EDw2rIv2b$d01c6046fa1801ead9a79cf08e2857b756ad525ce33577201ce2c996233476e12c2d74b52d24b472f38ab0a4f3dee7ee312372f4b744e7e69b777f980bfb2fc0</t>
  </si>
  <si>
    <t>100377932</t>
  </si>
  <si>
    <t>عزالدين فلاح ناجي مهدي الدوري</t>
  </si>
  <si>
    <t xml:space="preserve">احتساب شهادة </t>
  </si>
  <si>
    <t>scrypt:32768:8:1$ecujhpsLxZmOccrB$595332a124b8bf2427c72079d1db40d5ea14ed5321dcabc5cb56f03e6b8092a6dfda085b1bd1eaeec3291a041ffd1814113876f1a9b91b6b7e86e173046428aa</t>
  </si>
  <si>
    <t>100708145</t>
  </si>
  <si>
    <t>علاء اسعد حمودي عيسى المشهداني</t>
  </si>
  <si>
    <t>scrypt:32768:8:1$DK6Iy2TlwGiftvW3$faa55c0f26ee2f0960ad7eeb9d2269543f54e796d095fbc7b782aa0d9708055111ecf9ea99f55736b4d8e21736ddc2d948ef366fc78a5f0bc9041c2216cb1bf1</t>
  </si>
  <si>
    <t>100708158</t>
  </si>
  <si>
    <t>علاء صالح مرير ناصر الصبحي</t>
  </si>
  <si>
    <t>scrypt:32768:8:1$PcK1GHLsXxecM8tD$1685b314f8aa0a469c080f8652ba07ebdcf010844e5d637af423bcd52266bd769bdee5f4134dfba97bbd554458bd73169d3a486d8fb7ae2c4ac9eddbe81b96fe</t>
  </si>
  <si>
    <t>103822455</t>
  </si>
  <si>
    <t>علي اكرم عبدالهادي مهدي الطائي</t>
  </si>
  <si>
    <t>scrypt:32768:8:1$WTNugeIWQuXrDryr$76c961774eb644224d2dec2f823107e60a8d29f847ce37fa3e6322288d56c9b83bc5dcce5baeecee3ee65193634febdb9a08a8fe93fcd36784be2778d6a18525</t>
  </si>
  <si>
    <t>100708190</t>
  </si>
  <si>
    <t>علي حسن سداوي ثويني الباوي</t>
  </si>
  <si>
    <t>متوسطة</t>
  </si>
  <si>
    <t>scrypt:32768:8:1$nvs6Xbk33CRbybiq$eb75d2edba0625ac98a6a13a915a47f043185afc4c20a769e375cfa5c52004909d23a93bc58779b9d733c7a51f6bb8dee0c911b5296f8b22496e5dd3503a4443</t>
  </si>
  <si>
    <t>103983471</t>
  </si>
  <si>
    <t>علي حكمت عبدالامير</t>
  </si>
  <si>
    <t>scrypt:32768:8:1$cR7DSBcBfn9sRqVQ$dc5dea1730dd643b1f37200cb711b44b288bb8b743357cf80580449541b12ae33dfc339c5f091e45f87e859f251e96a79e2dc0190f57735c61a22191d2e6faeb</t>
  </si>
  <si>
    <t>104036170</t>
  </si>
  <si>
    <t>علي حميد كاظم عليوي المحمداوي</t>
  </si>
  <si>
    <t>scrypt:32768:8:1$cGzaWKIIulwgFpd3$c7909dd2b47b6f7110169ca7ec88f076ab2c8fbaeb80b0c095ab536bedcd8f298feb39e25c58ab5ab8f0d7d6fdbf38b7f90e2e53771aa4bee304960e65857254</t>
  </si>
  <si>
    <t>103611882</t>
  </si>
  <si>
    <t>علي ساجت حسين علي الربيعي</t>
  </si>
  <si>
    <t>65697في27/11/2025
68582في 9/12/2025</t>
  </si>
  <si>
    <t>scrypt:32768:8:1$CQ4tVZr5TYm7KPri$1834e65eed46cee47a1152bbf9201c887f6b69f3b7378ce5feac84de179126deb7338c7ee807d2c39f99d8cf9088ad54031a10d535151e5649c28fc4ca6cb9a6</t>
  </si>
  <si>
    <t>100708231</t>
  </si>
  <si>
    <t>علي شاهر جاسم محمود اللهيبي</t>
  </si>
  <si>
    <t>scrypt:32768:8:1$l4WchtCYLLi0IvIr$d1b8a841385adc813c1fee79cf31fa5f85d20790772340a742edd6c80c7293564e61874cc7425f01052b9398cf5333dede9255ed598f3634267ff4efb37446fc</t>
  </si>
  <si>
    <t>103611936</t>
  </si>
  <si>
    <t>علي عباس حسن ياسين المشهداني</t>
  </si>
  <si>
    <t>scrypt:32768:8:1$qhLZm9IRFjyf8ZrA$4dc18db62f8e05ea8af6351fd327fb13e2b51d1222fcc2d84930ab140161547c4a08e6a0c89e71e73ce571c2e3a55fd8bb2f9ac99db3c8ac5f4e52097cb4cfdc</t>
  </si>
  <si>
    <t>104036109</t>
  </si>
  <si>
    <t>علي عبدالحسين مثنى شهاب الشميلاوي</t>
  </si>
  <si>
    <t>scrypt:32768:8:1$C9mHyg0jEPJAmu9F$b30814f5e93d178ba37d0af924354f0d8ecc892138260bae206457cff916e54241badfbf9f88317b6158675cb5396c6b73b63e226765c01eb0a5b99a619709d2</t>
  </si>
  <si>
    <t>100708257</t>
  </si>
  <si>
    <t>علي عبدالحليم عبد صالح</t>
  </si>
  <si>
    <t>scrypt:32768:8:1$Il520itM8Aw5LP6g$adc480e160d9a54c2ace9f720e2a72bc4982834479d04498e00f7acc8697dba0154a968365946bc11081f988744b66f21740cfe0883a55507c6b9d3f916357f6</t>
  </si>
  <si>
    <t>100708260</t>
  </si>
  <si>
    <t>علي عبدالسميع عبد صالح</t>
  </si>
  <si>
    <t>scrypt:32768:8:1$1JVD2iba46oeNLzj$975e1ca5c6c27c20787c46728920099d1968dd02cdf7a6d1c71a61ee7262cdab88e12a0d750533aa000ab1cd7f505c697dc3e3905a2ade24d9b7a2ceaaa09187</t>
  </si>
  <si>
    <t>103847713</t>
  </si>
  <si>
    <t>علي عبدالقادر الماز محمد ال جعفر</t>
  </si>
  <si>
    <t>scrypt:32768:8:1$nTMkfWHGWZQyinwo$121bc0df98270ba71a4c85cd9fbf913e3e8fc7fbddd0434ff875666d8b7fcc917796bda02221baa511f32621f2b88e1bb38a1e2e8fa79c1a1c0897756d848b4a</t>
  </si>
  <si>
    <t>100708273</t>
  </si>
  <si>
    <t>علي غازي جاسم علاوي السلماني</t>
  </si>
  <si>
    <t>scrypt:32768:8:1$oCma93F2G1zktTU9$5318db12571b6c101943b4b4c4653efcca181eca5ffeb67ba4b4caf7109fc62bb438b1b52190f8a1b44df5602c77d08c60d9a4155fdd8f7b5bf247aa55154cf4</t>
  </si>
  <si>
    <t>103529093</t>
  </si>
  <si>
    <t>علي غياض عنيد خلف اللامي</t>
  </si>
  <si>
    <t>scrypt:32768:8:1$rvItIw3c2EdTw9w6$73d485a77b6967a5608d29955217a1e3abce22899b1cc8bc3cb440fcdbb39c4838a2d0671a4f0e2f30e24277dd14937a3c2f5f24f3a1230a775943de954e8a14</t>
  </si>
  <si>
    <t>100708299</t>
  </si>
  <si>
    <t>علي محمد حمود عبدالله البيضاني</t>
  </si>
  <si>
    <t>scrypt:32768:8:1$W6F9n4bEV43TBIL0$47cc328d5bcd53f6672e89247d90896d2cb84a9c3c7e55e158e778bf9fa11e35b590368cf9f2e884180cbf2bf2fc3c66f6106c31c203c7e8c8097f15b9c0b56a</t>
  </si>
  <si>
    <t>100504738</t>
  </si>
  <si>
    <t>علي محمد لطيف عباس عبدالرضا</t>
  </si>
  <si>
    <t>scrypt:32768:8:1$bEDy34Nu8fXxFMpd$efc95f5cdfb381499dba87df23128005192baa83e5ede1c11d046808a711e360864022f9485eb2397a40a8368d1fbdd3c9e24c9f2cb2b1f04e7d55e1452c45fa</t>
  </si>
  <si>
    <t>100708327</t>
  </si>
  <si>
    <t>عمر احمد حويش علاوي الشمري</t>
  </si>
  <si>
    <t>scrypt:32768:8:1$mPNHlvI9oChqJFha$230dc6ad38e076e71b96ab8725756f5d785261e82863946fbf5af725e235e5635cc7c794d4258d1cc1d31bbeff1769e7f2b172b6a6e8c93780b208c3ef9904ac</t>
  </si>
  <si>
    <t>103858674</t>
  </si>
  <si>
    <t>عمر جاسم محمد تايه الحياني</t>
  </si>
  <si>
    <t>scrypt:32768:8:1$wlhxipCh4zoCCtDB$b38989715ab4608a81bb025a541ce9608a8023f7b7c8907bf703faf10c3755c44b19d6395a619532147f3bf27f5f1334e89c257b3fe71fb42eef411707cbf5ce</t>
  </si>
  <si>
    <t>103584117</t>
  </si>
  <si>
    <t>عمر حسام حميد حسن الحسن</t>
  </si>
  <si>
    <t>scrypt:32768:8:1$tCNqWn2SIwlSOR66$46584a4f638e6815af817cad3bb13640e3a01f77b463607cbe023ddc470a52f97a53acf433dc7552775f7b7877075d029fb8e799cb87ef2dc6e6f7ac710898b2</t>
  </si>
  <si>
    <t>100708330</t>
  </si>
  <si>
    <t>عمر حسين جسام محمد الجبوري</t>
  </si>
  <si>
    <t>scrypt:32768:8:1$iWPqHTaHqvMvlAf5$a4d3e7044bde9e021b5f3a830abbee03e9599f82a4fc3fca7f544cfd1d55a67581fdfd55d9d282e9dc7dbac9288c57caa16e8107f94c8ce45874dee3606c38cf</t>
  </si>
  <si>
    <t>104035966</t>
  </si>
  <si>
    <t>عمر ظاهر عودة محمد الدليمي</t>
  </si>
  <si>
    <t>scrypt:32768:8:1$R4U1ltvdEWZgMIOH$e50804f4eba2336e6a53eddbda9207053887a9aeb431953d0c3da2781fc33b706a1444bff764751591c9964fe9255438c3fc0dbf78cf90d79dcd31b79802be21</t>
  </si>
  <si>
    <t>104035940</t>
  </si>
  <si>
    <t>عمر عدنان ريحان احمد الدليمي</t>
  </si>
  <si>
    <t>scrypt:32768:8:1$NZHoLPavHGIsUlDf$aa8ddd4e822b1b1a3e6e5468739427735e7ca721e4d5f726a1a7bc9d0036b72994bd202bb656fd785985c178821544886004ffe00ac14ccb02bab161ac795a02</t>
  </si>
  <si>
    <t>100708356</t>
  </si>
  <si>
    <t>عمر عماد سلمان حمادي الدليمي</t>
  </si>
  <si>
    <t>scrypt:32768:8:1$kkycETeVVoqVD6mU$9ee54a2c8d06d3f786457d0a63dbc6cf393e421f8b4a9b0bc36fd505e3e1a04e6b7f39bd5ef86298b2edb41bd925bfbc56002a7e8aa83b1898104e918c45ffab</t>
  </si>
  <si>
    <t>100708372</t>
  </si>
  <si>
    <t>عمر محمد رشيد احمد الفراجي</t>
  </si>
  <si>
    <t xml:space="preserve"> احتساب شهادة  تم تغيير العنوان تعديل عنوان
</t>
  </si>
  <si>
    <t>scrypt:32768:8:1$KlrFjRYzDrLl7sg6$8b365d5e1f9558503977e52fad1a304207f4dada08e3b89471a63b96c508cb57fa1ae78be0228c561ea3a7c239d4a4702cd0c5d2598cdd951c2207dacdfe65e3</t>
  </si>
  <si>
    <t>103822497</t>
  </si>
  <si>
    <t>غزوان عادل ياسين عبود الغريري</t>
  </si>
  <si>
    <t>scrypt:32768:8:1$YTNFZP9BUAyvuQUe$bf2b7f2e8f9b0870f55e171f9f32ee6445a16229c2a298fba7754f67222489e872dce9359f72b5891dfe2e5fc2f62102727691ae566fe64fd2c3bf46e23d2b30</t>
  </si>
  <si>
    <t>104035924</t>
  </si>
  <si>
    <t>فاروق عبدالله عابد عبدالله الدليمي</t>
  </si>
  <si>
    <t>scrypt:32768:8:1$szjHs1RhSgtTsvoV$d8228362441c5b68f51d63ca6e47af150388c9506494adf545a1274608db5ca6463db67dd22b02ea11fa5e3f50f41a3fe7bceea5117ae401c4b56b9cf2088f86</t>
  </si>
  <si>
    <t>104035867</t>
  </si>
  <si>
    <t>فراس حميد شمس شاطي الكناني</t>
  </si>
  <si>
    <t>scrypt:32768:8:1$HxV1OfyH61okTKXB$55c29166a1d71cda9303043a641bca2576fe70f9f3b7accbc5e9325b780c98f0002191df743b1c7437016c3005d1343be421cc5d7d1c37ea68f163fdb95223d4</t>
  </si>
  <si>
    <t>104047859</t>
  </si>
  <si>
    <t>فراس قاسم جاسم</t>
  </si>
  <si>
    <t>scrypt:32768:8:1$yLUFB99X9e2cndYp$5bddb2a469b1fb4c4fe8b68f8cb941926057f4d2530d521792258e36a4a95daf39e06e1e0daaab6d5d9be20bd58edc412f0c82f2cb70d07bfe1f45ce1044385d</t>
  </si>
  <si>
    <t>100708455</t>
  </si>
  <si>
    <t>فلاح حسن فليح حسن الجبوري</t>
  </si>
  <si>
    <t>scrypt:32768:8:1$mEGLhFitZ1J8ovRF$26fb2cbdd03248c19d009325d28e9b1e3aa1a661fb4204ac17616578be052b3c3519a3a996b8d99fc801eba52b0115d0be5900f5d555d60e126ca2928cb85253</t>
  </si>
  <si>
    <t>103612009</t>
  </si>
  <si>
    <t>فوزي اركان فيصل عبدالجبار الجنابي</t>
  </si>
  <si>
    <t>scrypt:32768:8:1$YrcsyaRwdR3tcwRi$19de1f2300f1a64d90a39ab5982d5f330bfe605312ac764c9dc0d783bebb058a305f20eddc83f1d4b219416d3c57b9c131fe35e2492f2989b705d4a36dd1cb08</t>
  </si>
  <si>
    <t>100708497</t>
  </si>
  <si>
    <t>قصي ابراهيم صالح احمد المشهداني</t>
  </si>
  <si>
    <t>scrypt:32768:8:1$oXVkcaXvK7m1ZlfM$d5594191c2ccf94db66af2dd9adab099da57fdc1d0544747132685068e8ebbe2c4775045f572367b3bb9776d35a298a393102b180291cba6fc02d1e4ce330c24</t>
  </si>
  <si>
    <t>100708512</t>
  </si>
  <si>
    <t>كرار حيدر عبدالرسول ناصر التميمي</t>
  </si>
  <si>
    <t>scrypt:32768:8:1$KtWi1HcwfwyL71Ph$fb10e57a68904b5c955740414733a40171f1de98c24e20b7f0f8f6ee18901691114ae4d1209101fc2458f36e54934a904669c714de0e9820c9a9caf5dfbc6a76</t>
  </si>
  <si>
    <t>100708525</t>
  </si>
  <si>
    <t>ليث زياد وهابي جميل المشهدي</t>
  </si>
  <si>
    <t>حرفي اول</t>
  </si>
  <si>
    <t>scrypt:32768:8:1$8gx2soJFfr6KG2Ha$fe3a8413ef5730ace0b077a0edcb6e4061c3093ec4b57ec584f7021ce33d0ef59f4f459f67b78eaa444dc984e797e9472ef36e1d90fe05fa49854cc67805d94a</t>
  </si>
  <si>
    <t>100708538</t>
  </si>
  <si>
    <t>ليث شاكر محمود جمعة اللهيبي</t>
  </si>
  <si>
    <t>scrypt:32768:8:1$AxlGsT8oTZvoLk66$9d9d38926721b0886a5cf5d8bb1c7412e12fe8672d5ad01c74927de03bfc6b2e00aee47edd63ca6854d6397ecaf13fda3c593f649b5026e260a3ada90320e60d</t>
  </si>
  <si>
    <t>103612041</t>
  </si>
  <si>
    <t>ماهر سعد محمود حسن الركابي</t>
  </si>
  <si>
    <t>scrypt:32768:8:1$iqpSoSU94Jh8JVBa$8dda4dbdcd7ac538127e20b0b352d1a802f89f3573c7b717244187a6c8735f8d32239607e1e468ffa192a0f8adc7e7de2afc893eec28bdfff4d0a3492f24c287</t>
  </si>
  <si>
    <t>104035739</t>
  </si>
  <si>
    <t>محمد احمد سويد فرحان الدليمي</t>
  </si>
  <si>
    <t>scrypt:32768:8:1$Pjm9Bprrg5rTqflw$e4bb45ea1b245a4b620b864482f60ccd42be8b3631881133a57da9d173bb304dd6151534af79fd8c192f7fec53d434209064e75ad51bae2cb4a1b802b058d481</t>
  </si>
  <si>
    <t>104062104</t>
  </si>
  <si>
    <t>محمد اياد رشيد صليبي العبيدي</t>
  </si>
  <si>
    <t>scrypt:32768:8:1$aBC6nW5wDWrf7yJm$859d49355cd5dc73b2aae55f765a7b70a96b478fb0e245e70cfb94c6af719ff79d1f7dc735798cdeb3c6c936e64d2e301db2f26ba9a5033f3cb6d2446775b4f3</t>
  </si>
  <si>
    <t>103822509</t>
  </si>
  <si>
    <t>محمد داود حمود عبد الدهلكي</t>
  </si>
  <si>
    <t xml:space="preserve">دبلوم اعداد معلمين / تربية رياضية </t>
  </si>
  <si>
    <t>scrypt:32768:8:1$dqfooIBSeHrRgDxM$e98effdc9240891aaabb360fa08d7ff1cdbc48af90cde569b5c3ca9c4913b35cfc3c22f9d17f86c507f9c05acb79e81d0eb28db54510e1694f7604e9e2ab9d48</t>
  </si>
  <si>
    <t>104017865</t>
  </si>
  <si>
    <t>محمد رباح كاطع عباس</t>
  </si>
  <si>
    <t>scrypt:32768:8:1$Hsc3bjUb5UuPL0jn$037386893a8ccb33256d28c8e877c9f2c12302edc461260744571919f382145833d937bc5a23cfe124788c852366fcc58a2928ba344c0674dd9ee3bfa090f986</t>
  </si>
  <si>
    <t>104017878</t>
  </si>
  <si>
    <t>محمد رحمن علي محمود</t>
  </si>
  <si>
    <t>scrypt:32768:8:1$ENcdv9tIS3N7ecta$d671694cf5f7af7afc36dd00d1ffe3aacd7a711cfd35a4b04732965c7e92f9687c43a7075114f4b12754f934b149315cd662e9529bd592d4e4953c0a8ed5d2d4</t>
  </si>
  <si>
    <t>104017881</t>
  </si>
  <si>
    <t>محمد عادل كاطع جبر</t>
  </si>
  <si>
    <t>scrypt:32768:8:1$AmMrQIP1xHoE4nwb$73524b7b12a5919b79c24a8445bed0bd5d204e4f81115311088e6eeb5faa2160c835edc687050964f436cb70d663c85955824d948836e533354fb147b1066d53</t>
  </si>
  <si>
    <t>100708679</t>
  </si>
  <si>
    <t>محمد عباس صبار خليفة المشهداني</t>
  </si>
  <si>
    <t>scrypt:32768:8:1$8Zau4DVV0mKhhXP1$1dd5e9339477604e72621e92211f623d2ca6276703e0dc9f3e1873644dfae4996ca91497a95aef76f0fe94056d95a5e8135b86fa06efaa158508cbc243b74331</t>
  </si>
  <si>
    <t>104132283</t>
  </si>
  <si>
    <t>محمد عبدالجبار طه لفتة السلماني</t>
  </si>
  <si>
    <t>حرفي ااقدم</t>
  </si>
  <si>
    <t>scrypt:32768:8:1$5KBwUXfyxGiROftB$f94e03544dc97b3303b6696e4c334e1f990dcd15ee432df543838103dbfa0c40e18a41e442902cffc8c3b5632f5aa32922a2dfcefaf356b5a7154dddb5e489b1</t>
  </si>
  <si>
    <t>100708707</t>
  </si>
  <si>
    <t>محمد عبدالحليم عبد صالح السبهاني</t>
  </si>
  <si>
    <t>scrypt:32768:8:1$5zad6kZl79qtFfsx$b57f1c3f8df2dd6b08d852f95e622817460b67862a36b3e221995fcbe6d9e495ad08653bbf80b7edc98da57ebf29db1e72cce58c7720acf1ecacad4e5ace1914</t>
  </si>
  <si>
    <t>103790590</t>
  </si>
  <si>
    <t>محمد عوني عبدالكريم معروف الطائي</t>
  </si>
  <si>
    <t>دبلوم تقنيات كهرباء</t>
  </si>
  <si>
    <t>scrypt:32768:8:1$8IzC4XNYro82SYcQ$1c544053ed3c7cbce621b7f120fe07a79e566044cae524c27120285743da95c7ec6b40edb42370acf6f55fa26fadedc66788f445e25e2560e0d934355cf4c1df</t>
  </si>
  <si>
    <t>104098703</t>
  </si>
  <si>
    <t>محمد محمود علاوي محيسن الدليمي</t>
  </si>
  <si>
    <t>scrypt:32768:8:1$m6ooEpMOVC0WPBKz$fab58a1e5a16afd24c88865876172af46194f30bb14f60aaa32ea496c59838a6a9ce5dd2028e77b3e0e8f79b25d799145dea8de2c3253b4b8224ee7ca66d750c</t>
  </si>
  <si>
    <t>103845027</t>
  </si>
  <si>
    <t>محمد موسى عبد حسين كركاني</t>
  </si>
  <si>
    <t>scrypt:32768:8:1$Zb8ZcZRZfYN8JbRx$58c078e7bc5063f40d5da31f537668a1865139f5400718fdf1cd8fdb45d355a802e65768c4bd82de64cf565fbb5e1810105dfac183a5fa831d0148cd4ffdb6b6</t>
  </si>
  <si>
    <t>100708765</t>
  </si>
  <si>
    <t>محمد نوري جاسم محمد الخالدي</t>
  </si>
  <si>
    <t>scrypt:32768:8:1$atWPRU848Ervj3EZ$348ecbb9f16887d6c4ac56d3205e07f89e1f0c15848bd5a4b543529304c1c157e44f55ec9f614a75d9221df59a81a1caea31b793ac89ae98cbe7f727a14b42d0</t>
  </si>
  <si>
    <t>100708806</t>
  </si>
  <si>
    <t>محمود جاسم محمد جمعة اللهيبي</t>
  </si>
  <si>
    <t>scrypt:32768:8:1$XyB7cBPxg8WZkFJR$69b9fecf2b275096db63d92cca7a04b30dca1ca5fcbcd58286fd8a86130b70d8d225ede0e6d3b21c8e88df7b548b4f6cfce2514a3a9d9b0a46c2172a39cb1e92</t>
  </si>
  <si>
    <t>100708819</t>
  </si>
  <si>
    <t>مراد مهدي صالح احمد العبيدي</t>
  </si>
  <si>
    <t>scrypt:32768:8:1$ClbUCH8gWKNUVVtP$57bd07f9526346f99828cdb2499c1c5c1ae8ef3872e25bb2df617ee21fc0e751ab6408a58a1de5051a09c7afa9e50ec23185bfc341f15f718ea086627dfb8762</t>
  </si>
  <si>
    <t>100708880</t>
  </si>
  <si>
    <t>مشتاق اسماعيل ريحان احمد الدليمي</t>
  </si>
  <si>
    <t>scrypt:32768:8:1$zOtWzVdH4jodS7Qr$c71fc226b56c519caa61e57dd833e1200514c3223e0de606ad716ac4912edf0695756a354a2b20ce5714a70276f00a570c148cf8c7d70fc1c534b726844269ec</t>
  </si>
  <si>
    <t>103848138</t>
  </si>
  <si>
    <t>مصطفى باسم صالح مخلف الصميدعي</t>
  </si>
  <si>
    <t>scrypt:32768:8:1$ZeaEEaJf7IOPapyq$91eeb168aeddc4fc3810f5c039385e27b1106234953608fc2af38fc05e3cb099f9012cf3c6709b1ac7421b81eb67774fae5a637e292b682f75fb2e2040c1054a</t>
  </si>
  <si>
    <t>104062018</t>
  </si>
  <si>
    <t>مصطفى ثائر كريم شرقي الزبيدي</t>
  </si>
  <si>
    <t>scrypt:32768:8:1$mQTqzFLNNEzylHdM$fad65b69e1500d3e00b29eed64553dbd95e2b182da31c8349dd3050d816f80dc3353be834c280b8cd9730c0678234bf3c661ef781be77fb397eebcce301e3d55</t>
  </si>
  <si>
    <t>100708934</t>
  </si>
  <si>
    <t>مصطفى رعد عبدالوهاب جدوع البياتي</t>
  </si>
  <si>
    <t>scrypt:32768:8:1$kivFJ7q1hOCPV5Xq$4742018be505556e8eae85488172ddda10ec601b17cfcef378aaea18945a073251b46c8c8ed3ccf999e9f794d8a55794dbe20026acdf534d06fe15391a5af7ab</t>
  </si>
  <si>
    <t>100708989</t>
  </si>
  <si>
    <t>مصطفى عزيز نجرس لطيف النداوي</t>
  </si>
  <si>
    <t>scrypt:32768:8:1$AQXhFcJHAWA1o7Ug$50a10f63807b8fddb223d1cdfbd4db5bc06a0e71e59605317523a04bf26fa5bdf0f7db99d82243e92e98c852d81678e63267d1554b28c284324096cba6fbd8e1</t>
  </si>
  <si>
    <t>104017919</t>
  </si>
  <si>
    <t>مصطفى عطاالله مصطفى يوسف</t>
  </si>
  <si>
    <t>scrypt:32768:8:1$DUQQCyqQ9dv5JGsY$de02ea6cb82a7387c028027feb51546b8c68e511f4e25f545d8e8e211992b7f21fd2e7bf9bc697f7d9409eb629f7d0a3c53503af95f82ebbb2aae9fad0aa77e8</t>
  </si>
  <si>
    <t>100709007</t>
  </si>
  <si>
    <t>مصطفى كامل حسن رحال الشمري</t>
  </si>
  <si>
    <t>scrypt:32768:8:1$0TT0fOEPVRkfEbmg$cb1df289e195c0284dbc5b40fd9aa6d40ac883b5c3eaddbe6912fca93b24fd4c515ce17b0ae8330806fbfe79f5006e8d2921aab8dc85b8f3800404aa194e4c6a</t>
  </si>
  <si>
    <t>104061961</t>
  </si>
  <si>
    <t>مصطفى هاشم محمد علي التميمي</t>
  </si>
  <si>
    <t xml:space="preserve"> احتساب شهادة/تم الترقية</t>
  </si>
  <si>
    <t>scrypt:32768:8:1$9Y24G915Ul4JMsOy$dc6ca0bbc570f01a95c196a7ffd74d593a88012509b0a004d4cd6e3194c27537e991271fa16e2eedc09726553295f850eeb7dbc3cad5ddefb4f9f0805499cf30</t>
  </si>
  <si>
    <t>103822538</t>
  </si>
  <si>
    <t>مقدام حسن محسن درباش الشميل</t>
  </si>
  <si>
    <t>scrypt:32768:8:1$MCovNpUiUY02vLKL$023ff3dd0260237594646958f78ec02740574394d7e00135b615f312e26daa39c7af0e29cffea7c90fec2773093391d3eae17e147c8d3efa2001de9ae7c14c83</t>
  </si>
  <si>
    <t>104115581</t>
  </si>
  <si>
    <t>موسى عبدالكاظم غدير عبد العابدي</t>
  </si>
  <si>
    <t>scrypt:32768:8:1$IZePa6sTkrRhMSp4$b8a86af1f52ff2f168cc39e0a4d10fee1bc3294d86f0b9e18f26264ecc657df656f698593c60fca1fc1824efc1f00495acd36c3d40ea780fb9b415168adc52f7</t>
  </si>
  <si>
    <t>100709052</t>
  </si>
  <si>
    <t>نادر عبدالرحمن عبداللطيف عبدالرزاق العبيدي</t>
  </si>
  <si>
    <t>74314 في 31/12/2025</t>
  </si>
  <si>
    <t>scrypt:32768:8:1$l9rY42WAgpQHmss2$56b7bd778a9b1c240a354602cfb1ea7688a8ca9a329ca2a669375992acf3f3b0018a2c86fcfe109955329b2149f4d24270fc8fd6e5872770b7949f1b7b2c619e</t>
  </si>
  <si>
    <t>104115523</t>
  </si>
  <si>
    <t>ندى انور عبدالرحمن احمد</t>
  </si>
  <si>
    <t>تم الترقية 2025
امومة 
تماحتساب الخدمة الى تاريخ الانفكاك في 19/2/2025</t>
  </si>
  <si>
    <t>scrypt:32768:8:1$7CfiHGMSvPoheJ5o$83dbcb73da0a2a71bea988e94fb6ba4185857d913eb085cb492e3381da31f2d736e5fba92c80e5313fe722222a62cbb7bab290a4c9cea028bb09a5c6bc1e1bc6</t>
  </si>
  <si>
    <t>103845142</t>
  </si>
  <si>
    <t>نور ساطع عبدالكريم جواد الجبوري</t>
  </si>
  <si>
    <t xml:space="preserve"> احتساب شهادة </t>
  </si>
  <si>
    <t>scrypt:32768:8:1$Tt91vUski3F2NlUZ$b278b54f08a6760cb90bd56b6155f04927ea074dd70d82aab6ff9ca375ebdb9c9875e7c035147f1c37cd1d21e1431d38dbba311354551a7e6b37add9b813b4a3</t>
  </si>
  <si>
    <t>104061903</t>
  </si>
  <si>
    <t>هبة يوسف كريم عبود سقي</t>
  </si>
  <si>
    <t>تم الترقية اجازة 5 سنوات</t>
  </si>
  <si>
    <t>scrypt:32768:8:1$GQOG6OSwqDSrPkdl$767e34afba146af7e02c1f8567d7387ddaf13a3cba6949d28ea8e7852e69503722ed650438fe162b6b5184de313c45eef7d42c39ea771498a1c3faa650acd5e8</t>
  </si>
  <si>
    <t>103845168</t>
  </si>
  <si>
    <t>هدى حيدر عباس علي النصراوي</t>
  </si>
  <si>
    <t>اعدادية علمي / احيائي</t>
  </si>
  <si>
    <t>scrypt:32768:8:1$rh8KVhX7ROytfaXM$6bf34ce8c6255c86ee28f7701fbf91ee9fc9c7fa239c5c1d8261b4aa4d2f0d6eff555b53e8b84d90e76a511738007371d5a08e2449c08537e109e7ff7d4774e3</t>
  </si>
  <si>
    <t>103646363</t>
  </si>
  <si>
    <t>هدى شهاب جمعة محمود المفرجي</t>
  </si>
  <si>
    <t>scrypt:32768:8:1$tqXmh6xhLP48Pm4C$fe769b0443aed83142905412d41e1244907d068fba7346c8d8e0fbbfbd0689717163ea1efebd8e6f1fc956e8c2a24f2f0d8771e530d8afb8831033319f2f2945</t>
  </si>
  <si>
    <t>104118238</t>
  </si>
  <si>
    <t>هدى عبدالرزاق لعيبي نهر الامير</t>
  </si>
  <si>
    <t>scrypt:32768:8:1$ZbSWbaH45Aic1H93$489d07fbddb503517c86368cc168ed1d920de8a08c8eb01c51d4b803d6d5c985092214d2731a71a25bdf3d5ec75c3002e0d59751a45cbc5d80bce7813130c89a</t>
  </si>
  <si>
    <t>103868983</t>
  </si>
  <si>
    <t>وجدي حمودي سالم عبدالرزاق الصميدعي</t>
  </si>
  <si>
    <t>scrypt:32768:8:1$0fpcB5y4c5j16u4E$0bd8496e5a8e9c0dd81b08f6bde2d66a14a880319d0f2be3287b02de98b9658d9c82fff6eade40cc16ff0b6365cc17ea350eb4ad75e6c107698fce14ccc78f1e</t>
  </si>
  <si>
    <t>103845171</t>
  </si>
  <si>
    <t>وحيد فاضل عطية زناد الجنابي</t>
  </si>
  <si>
    <t>scrypt:32768:8:1$rIHSNxTm6pmAfjsf$5577ab21b5cc6807d27f99673c6a00ceac6d2f600f66c9c4ca7e08ecf550997090c22b246d7515b2958ef0a4df6202bbcb6d1be3dcb2c90f1a891a559c45ea1b</t>
  </si>
  <si>
    <t>103646389</t>
  </si>
  <si>
    <t>وليد حسن محمود عبدالله النعيمي</t>
  </si>
  <si>
    <t>scrypt:32768:8:1$crK1K8xEVommDiOA$902d003b7823bfeeadd42630a12297d9c4cf053bdf4cf08ba4dc1cb6fb1c91ed82640571f7bda6383585d286695b51c46726994dad1cedbe04faab50817ad63e</t>
  </si>
  <si>
    <t>104061862</t>
  </si>
  <si>
    <t>وليد خالد عبود عبدالله الدليمي</t>
  </si>
  <si>
    <t>scrypt:32768:8:1$zqX59wQ9CuHXF1DJ$8bef7df27708d2cf0060876aebbe2b412db9dfb6682311d665fe125eab1934348594672d127ec58e41965055298de20afd807f06673a36a6e45b9df1c7f12d18</t>
  </si>
  <si>
    <t>104006582</t>
  </si>
  <si>
    <t>وليد داود سلمان رشيد الجبوري</t>
  </si>
  <si>
    <t>scrypt:32768:8:1$tYTGxihlQSkQjE11$9ee2852f5e68cbd24c6d72283c45b454d5cddaebd6e5d1c85195700d5322f86d7d8e6d7e0be6b90b6502ce06756c68bcbd3c9c8d34c045f764e5d94eb5521308</t>
  </si>
  <si>
    <t>100709250</t>
  </si>
  <si>
    <t>ياسر صبيح كاظم عباس الطائي</t>
  </si>
  <si>
    <t>scrypt:32768:8:1$DA7GCjcyUBQn8UK6$38091432b986bf9f9a68bfba666376d07d1c37c7433fbda7197cd74e85649837de9fe20809934d5c1aafa0ba6d015016258e2d44333c9d12b0100172864fc241</t>
  </si>
  <si>
    <t>100709263</t>
  </si>
  <si>
    <t>ياسر عمر علوان توفيق</t>
  </si>
  <si>
    <t>scrypt:32768:8:1$m5HPyYB3y8wy3Aq8$0da953a8ae58d8f36f232a35c450ff57043da16d9a252d21d6c1f36fcb241ed5da48cfa3ad243d0f864a3c722b2ea5881e108940c558ab3635f5a882e273cf27</t>
  </si>
  <si>
    <t>103828635</t>
  </si>
  <si>
    <t>يقين حقي اسماعيل</t>
  </si>
  <si>
    <t>scrypt:32768:8:1$Um4TQjTFn4mOZmZP$72b2c0cbe19f2054c48ee8147720a13157502f899b7d696dcefcb6af770d884065e47412c3bccf652dda4425b80f9792601080dfcb60765cd48252fa8eead54b</t>
  </si>
  <si>
    <t>104061846</t>
  </si>
  <si>
    <t>يوسف حاتم عباس حمادي الحمداني</t>
  </si>
  <si>
    <t>تم الترقية
اجازه 5سنوات
حسب الامر 16061في 25/3/2025</t>
  </si>
  <si>
    <t>scrypt:32768:8:1$t8FUnTzEHGaBiihy$6eaeb172fd10ef7de3d3698c18391398d23e5c231d4dbc0ed4e63bb69e7fe8f954814faa26360d70c8ac4614059ddf8633765c144cc76408fa93936ca96b4dd2</t>
  </si>
  <si>
    <t>103646433</t>
  </si>
  <si>
    <t>يوسف طالب حسين محمود المشهداني</t>
  </si>
  <si>
    <t>scrypt:32768:8:1$yM2k6NL4t9zXN9u4$8dfcc685ce847cdb7c4e26fb2b7202e29ef45eec4b6b3c2faa5ce844cd3e800673655225b30431b666b855f976573b72bc3d6efef3ceec9dca363eae8f80d328</t>
  </si>
  <si>
    <t>103857428</t>
  </si>
  <si>
    <t>ابراهيم بشار فيصل محمود اللهيبي</t>
  </si>
  <si>
    <t>احتساب شهادة / مرسل ترقية</t>
  </si>
  <si>
    <t>scrypt:32768:8:1$T6B4EX8F1Z35B1mH$277882472e7ff7233955d079e4e84455f5b2e8cecba9324f120b93e4c2838b1b63b1796fce20a8b421e1014b54122ce8c40e627251848401049c1eb43111e435</t>
  </si>
  <si>
    <t>104083150</t>
  </si>
  <si>
    <t>احمد ثامر حميد احمد العبيدي</t>
  </si>
  <si>
    <t>دون مؤهل</t>
  </si>
  <si>
    <t>scrypt:32768:8:1$d6lc3f2oHUh53Nop$838ad43bf40862b85588af9fa9bfea15eab6cb7dd88a9ee1473a096da36d3a4259d1cf177690627cabad6c10915e5da86950fe1c3461342f5d160c43aed4d050</t>
  </si>
  <si>
    <t>103646545</t>
  </si>
  <si>
    <t>احمد محمد حردان خليفة العامري</t>
  </si>
  <si>
    <t>scrypt:32768:8:1$DvfJoX9Z3yl0aVgz$8d35f90922d99f85b44bdc7269b3a00eddb5dbb833bab1afe30df1ea856238a851a5cb7398b321d5b8370f3161b2970d45856d0ad346c3352cf58953c899683a</t>
  </si>
  <si>
    <t>103647410</t>
  </si>
  <si>
    <t>احمد منصور حسون عبدالسيد السليطي</t>
  </si>
  <si>
    <t>scrypt:32768:8:1$LxSJJDWr46C6ScbX$a6244e6221a7fc1699256e452a948e1c4973bc17a888e9e926ff2548550bfd4bd75f9dd6d528679ca3420ce188d4d5cf6699ce3c42d4a4912b6a0ba19067af2f</t>
  </si>
  <si>
    <t>103611163</t>
  </si>
  <si>
    <t>اسامة عبدالله فيحان خليل البوخليل</t>
  </si>
  <si>
    <t>scrypt:32768:8:1$OjxkHHgAv40aTYmV$6c34154e7bee0358804b410a59bcbaf03e3ea388350d28d9ff220298fc40cfa37c73b141ccf32e93576d26d6aa32719324bbe1a2133c25b02264a3a8c5ac001c</t>
  </si>
  <si>
    <t>104017670</t>
  </si>
  <si>
    <t>الحسين زياد طارق رشيد</t>
  </si>
  <si>
    <t>scrypt:32768:8:1$pGpm4n3eQKTthlvZ$3305e4e4d61861307cdb9adb687b208b39e45fc9b8e59731f6c79d157a6eea61011111a2e106cfba740fb917d7be0cb1f8ce1d7a207198cfa9a746390ec16f9d</t>
  </si>
  <si>
    <t>104096286</t>
  </si>
  <si>
    <t>جاسم مكي شلال عواد الزبيدي</t>
  </si>
  <si>
    <t>scrypt:32768:8:1$zu5BHQ39iP7dFB6L$24ca75e1a175df572cc42ff2bee620a92194ef4020aa4022c7320dcd04a42eea38ced24e89db14a44fa696d62a6471b8d0c3600e9a0cb26171b7253065395cc9</t>
  </si>
  <si>
    <t>100707449</t>
  </si>
  <si>
    <t>حسن جميل حسون حمد الشريفي</t>
  </si>
  <si>
    <t xml:space="preserve"> الابتدائية </t>
  </si>
  <si>
    <t>scrypt:32768:8:1$Yv9WdmZwpomOauNZ$1eb2c85ac4b5ba7ea1e54fd2a05653cd795308cf87da52b1eda2cc505a3a5dc76f35f4ad49ee108c1a343991a6d126a63cfeeb0ebc370423b6796ef5f43315ab</t>
  </si>
  <si>
    <t>100707465</t>
  </si>
  <si>
    <t>حسن عبيس علوان عيفان فياض الحيلاني</t>
  </si>
  <si>
    <t>scrypt:32768:8:1$DZkaQigAukWGpv97$3d8bcf095925a5a5b42a49913d56947314893f614a54438e3d36dcd648fc3461dfc6cb99fc87bae78373acce3b910c5d60fa7ecbdc0a658b83012bb5344dd6db</t>
  </si>
  <si>
    <t>100707494</t>
  </si>
  <si>
    <t>حسين حسن علوان عيفان الحيلان</t>
  </si>
  <si>
    <t>scrypt:32768:8:1$Ftu5v7SnOd867Pva$b2536132602a105450fdcf8bd515ab3633bce555526300e429dfd151bc96f3f73a5a4b5a01672d407ad5fc180dcfc4a2e2ccc770021be79443d9c3f50c34c7ff</t>
  </si>
  <si>
    <t>103472685</t>
  </si>
  <si>
    <t>حسين رحيم فليح حسن البهادلي</t>
  </si>
  <si>
    <t>scrypt:32768:8:1$TamxYRwicq1Tfdwi$3f016479f2e4c35aa8491579819cc940305aa5ec605c9ef7c39c2ba0f7d89cf6442a2c624d7b28ad8ded3dab4d5c0560b666962338d8c45d735c2e8175ac1449</t>
  </si>
  <si>
    <t>100707519</t>
  </si>
  <si>
    <t>حسين عبدالكريم سلمان حمادي الحيالي</t>
  </si>
  <si>
    <t>scrypt:32768:8:1$BkV7FMm1Y9YBYMB3$198e9e9dcc12d3272db1d26ad48cc43aa0303ceee7cc066189394d0745ad2c3d7ec6027d29ffa9fc22bf969d6e30df657bcf77b577204c93df47d6ceaa2fac88</t>
  </si>
  <si>
    <t>104036787</t>
  </si>
  <si>
    <t>حسين علي حميد مطر</t>
  </si>
  <si>
    <t>scrypt:32768:8:1$6wY3FZ26r2D6BxJu$792bba0a2cf89e20b82550848107a1312e2de130ece915351bee2efe244224712ecbeb1c9a2c1c49f3c58eada03ac886587af18ac72d18f820828aa283ae9bb6</t>
  </si>
  <si>
    <t>103822398</t>
  </si>
  <si>
    <t>حيدر منصور حسون عبدالسيد السليطي</t>
  </si>
  <si>
    <t>53049في 6/10/2025
54202في 12/10/2025</t>
  </si>
  <si>
    <t>scrypt:32768:8:1$6jeOsFA9WLl7tOMv$fdcbf6ac6e85b600481b0e929c4e88896f5ae2ee726059577ec3d70173b07b47415949dced18ac1e097004f783ab45e840f2f2f572d818c3f818c5c2bd37f93d</t>
  </si>
  <si>
    <t>103611530</t>
  </si>
  <si>
    <t>رباب حسين يوسف شقي الدراجي</t>
  </si>
  <si>
    <t>تم الترقية
اجازة 5 سنوات حسب الامر 64114في 23/11/2025
واعتبارا من 
30/11/2025</t>
  </si>
  <si>
    <t>scrypt:32768:8:1$3JmXf8sGdkT4nvT2$1fa31dc0c4f80dbe18396483f69de92909154c67d56c4a4670e4877b22dc5bafc9b51fe9fdc6fc90b5915e366e877f28789c0c1b7e0955cff6bcd378cbafafb9</t>
  </si>
  <si>
    <t>103472841</t>
  </si>
  <si>
    <t>رحيم حرز كاطع حميد الكعبي</t>
  </si>
  <si>
    <t>scrypt:32768:8:1$0VEz9erDRTedmB8h$b2d6e23ef435681ec702fb062218aa8bd009f49ed88b0da39d934cf76b0e52995a38c521fcf86408403e28f53eaad131bb6c2774da91c906adf9297a6a2670ca</t>
  </si>
  <si>
    <t>103472896</t>
  </si>
  <si>
    <t>رياض كاظم ناصر حمود الياسري</t>
  </si>
  <si>
    <t>scrypt:32768:8:1$aNhYEnBC4hpXGMYl$efd38e3c969abb1e60e9311f1cbf306c268cb1acb01eec41547abece6a464599c66af598db647b162e8e3f6cba562c90854ee612313e1f554f44eebae497df18</t>
  </si>
  <si>
    <t>104053715</t>
  </si>
  <si>
    <t>زمن مجيد هاشم ناصر الشميلاوي</t>
  </si>
  <si>
    <t>مرسل بعد اضافة خدمة خارجية في وزارة الاتصالات</t>
  </si>
  <si>
    <t>scrypt:32768:8:1$WTiQCOafgk0iLUOa$186a202d2541931379bb2ce6412d5c2b1ce9ada2533f489168e6f864323361dc2374d3be45f5ea230c87e2ff47c53608df3427457ab9cc98a5bf026014677f0a</t>
  </si>
  <si>
    <t>103851602</t>
  </si>
  <si>
    <t>زينب كاظم راضي ريكان الشرشاحي</t>
  </si>
  <si>
    <t>scrypt:32768:8:1$8sou643dqZv35VQr$b6bcb569b41a4d60961be8441c2e92e9fa6888fc5e131cbbf5f526c5127cf381c40b1ddd196a9ada7d6a66e66d39765c23e48294e0ee483ae3f770fe66a8812e</t>
  </si>
  <si>
    <t>103807746</t>
  </si>
  <si>
    <t>سمران عبدالرزاق تركي سمران الحديثي</t>
  </si>
  <si>
    <t>تاكيد مدور/ اجازة 5 سنوات</t>
  </si>
  <si>
    <t>scrypt:32768:8:1$CuFZuOQ5BSLMeMlW$3c37c320c198c8d6d1c96f01ae2ad4a239711502c201ce2d54dcf23700c7d32778ea28c21446ab3b3f777f4b91ff3947fa63c6f3b96ce5bf4edf34df9134c1c0</t>
  </si>
  <si>
    <t>104307638</t>
  </si>
  <si>
    <t>سيف لطيف فاضل</t>
  </si>
  <si>
    <t>scrypt:32768:8:1$H6JvAnJFz8voWsTa$e373e49becc008f578f733af96871d25798c15603c1339d589890117ebf50f1d1c201557c7882a9a8994f2f8979ee00c73473dd32f3628feb610447a39f0ed71</t>
  </si>
  <si>
    <t>100707902</t>
  </si>
  <si>
    <t>صالح كامل صالح حسن الركابي</t>
  </si>
  <si>
    <t>scrypt:32768:8:1$6q31qlIvskebA6iG$6a680d9ee49837a05d7f606ac30edd3927bedc15d23726f760be32ddc84e3cf464b8626a952aba84980c0a45c057b9caa35391c88f03338c62963775f0477fae</t>
  </si>
  <si>
    <t>103805089</t>
  </si>
  <si>
    <t>عادل موشي حمود عبد الشويلي</t>
  </si>
  <si>
    <t>تم الترقية
منح 6اشهر</t>
  </si>
  <si>
    <t>scrypt:32768:8:1$7JcdSVKrdXt5DZOt$63d11dceb91f42db3dcf1feec577dc1f1dca84d930b7362adbe7981ae94911a03d5142b09e99fa3092e85f4023116194edf19cfbbd32b025b71a8ac9d5b7c7b3</t>
  </si>
  <si>
    <t>100707973</t>
  </si>
  <si>
    <t>عامر عزيز ابراهيم حمد العبيدي</t>
  </si>
  <si>
    <t>scrypt:32768:8:1$SFePtwMCDlOUUDTq$f8e5645496dce0dbff5c46c987d16b29272ecc27a4b0d71298687ee6df1ce397b580d87b22001d74674f9d7af23ed29d052bbdbc3a04d1c1f4425ce7f55eba5e</t>
  </si>
  <si>
    <t>100708059</t>
  </si>
  <si>
    <t>عبدالقادر خاطف عبدالقادر عيفان الموالي</t>
  </si>
  <si>
    <t>17929 في 11/3/2024
14442في 13/3/2025</t>
  </si>
  <si>
    <t>ايقاف معاملة تزوير</t>
  </si>
  <si>
    <t>scrypt:32768:8:1$C7lJy0Y8vEqWE9aG$9ba812d5495100179a4817084a6e85c39a8c5b019c08876a830c8c4b855bc73d12037dcfc6ef82f32906e19c1234ea91a3291463a5ac5c5c440d27966efc283f</t>
  </si>
  <si>
    <t>103844884</t>
  </si>
  <si>
    <t>عدنان جنيد محمد طراد العبيدي</t>
  </si>
  <si>
    <t>scrypt:32768:8:1$T7nOHlaeIGLerI6P$420d782829a978f28163cae5f6f7d898317ee66f70d35a9bf867f534ae4993cedf861088e4048375f4df4abf8c9e4267e3e3228c3e00256e5ea529a3b3d39e89</t>
  </si>
  <si>
    <t>103805120</t>
  </si>
  <si>
    <t>عدي فرج مزعل اخلاطي اللامي</t>
  </si>
  <si>
    <t>scrypt:32768:8:1$2Ywh4DZMh7Xd0Mu0$3e6782c0960d36f56466e352fd5592592074e6a07a1aa8128ee9aaeea4e482f50ec4627aa32e9bf84169b05234a83a4e1ec7288d4c7250b9883adf4361b1e971</t>
  </si>
  <si>
    <t>103813631</t>
  </si>
  <si>
    <t>عزالدين اسماعيل علي</t>
  </si>
  <si>
    <t>scrypt:32768:8:1$scCgpzAbcJq2BZRL$3924ca0519dc5cec74e923a698f6e3b4e2bc51a89f632703203bba6832babad992e99aec07ffb95680ceace8ac36538886f11f31f873fa8ee9cefd0bc1edee50</t>
  </si>
  <si>
    <t>148604649</t>
  </si>
  <si>
    <t>علاء بشير محمد فيصل المجمعي</t>
  </si>
  <si>
    <t>scrypt:32768:8:1$tEgzB9XgG3n7mHwC$2050c20fb9509ecb101c0ea29e7f3a59c5e0ff4788638dcdcb72a19b4e9909212936ebddec7023d6421ac9193449e454f32352200d36cf7a44829369b5e2184f</t>
  </si>
  <si>
    <t>104062568</t>
  </si>
  <si>
    <t>علاء غازي احمد نمر الحلبوسي</t>
  </si>
  <si>
    <t>scrypt:32768:8:1$f2expX7jA96JCV3l$b5d3efbad3c5187035258914db6038f6e628255b3e4ab51c39ca669ca9069b82395e6851000df80bce56c98e87bcc2141389db71a80589da45039872f6bea5e0</t>
  </si>
  <si>
    <t>103844938</t>
  </si>
  <si>
    <t>علي رحيم خصاف حرج الدراجي</t>
  </si>
  <si>
    <t>scrypt:32768:8:1$26HS9PCCYg7L1Ex6$87086a06e5e7a04b5f25415991a5057e70b3dde9c649170a453b90ac1ba8c9c951a3a271f0dbbc8c32f763d275bf028b836f231b2d406d775fd80267c5988dbe</t>
  </si>
  <si>
    <t>103611949</t>
  </si>
  <si>
    <t>علي غسان جبار حميد الساعدي</t>
  </si>
  <si>
    <t>scrypt:32768:8:1$bgZvikYVC1Kl518F$998cfd757df4d0afa2e863ecca4442fedc0fe1ea4be258df94a64bf28fc00faef88ed20f4320a775673deaffc73345918c4759b251a5c6ceb0f051039bd8aa21</t>
  </si>
  <si>
    <t>104053773</t>
  </si>
  <si>
    <t>علي لفتة شجر خلف العزيراوي</t>
  </si>
  <si>
    <t>scrypt:32768:8:1$G3Ap2wLOsEKBtFfA$c5f4f58e465b630f4e9094b06abaa2df7dd59ab82dd0004e5122ac5d8046c9ae29789277716ece4c8876d9b53683fef69e71e225d3594861ec4d43bcb8b8c632</t>
  </si>
  <si>
    <t>103799571</t>
  </si>
  <si>
    <t>عمر طالب محمد مخلف الدليمي</t>
  </si>
  <si>
    <t>scrypt:32768:8:1$8WAaqJgcZ9HYDfQF$deaa8874479b0633e0e9c86b2e1bb92528021a5edd41095ec0b58cb7a3f332a26cee0314ce2d91a0dba4edc3b49e0470595288f95cabbe5bd0c65957623aeb3b</t>
  </si>
  <si>
    <t>104046702</t>
  </si>
  <si>
    <t>عمر قاسم محمد محمود</t>
  </si>
  <si>
    <t>14442في 13/3/2025
18526في 14/4/2025</t>
  </si>
  <si>
    <t>scrypt:32768:8:1$2rMIJVSqwFqD5lor$20395e9925e35a66e434ef663a1c229b5ba736d262c148f6c4320e3b8e1b644d4b4f467fbf4dc86b2347875e508e0bf08375c008979eca97d3573f4f0e4cef2c</t>
  </si>
  <si>
    <t>103611994</t>
  </si>
  <si>
    <t>فاضل ابراهيم عبدالحسن مجلي الشمري</t>
  </si>
  <si>
    <t>scrypt:32768:8:1$sJ4SJllLFt4S5Fav$a8841b1be1f7c3d1c225497a25140419a0923528f5c5deef67bc5566c46d9cc3f12f0194b7a7a7adab2445c2d18d6e9da8fe79b82905b1c3ec335e2c44dcc26c</t>
  </si>
  <si>
    <t>100708442</t>
  </si>
  <si>
    <t>فلاح حسن علي كاظم العنزي</t>
  </si>
  <si>
    <t>scrypt:32768:8:1$LYvr22T3XXhClejN$597fbae4bb7cb9fb3d7dbba4e73c7f3906b2cf976376f42c98a7a3fe2eba5b657357e74c61079362185db2563c930be29f829bff08877e2d971cd3e0a2d494e8</t>
  </si>
  <si>
    <t>103767482</t>
  </si>
  <si>
    <t>محمد جاسم محمد حسين</t>
  </si>
  <si>
    <t>scrypt:32768:8:1$0Fjw7obDMo1P7GMV$1015a19085fdfbfadc07cdb33a73302a9fa6e3cb675dfd94ed9339a24940788776bd9c9d1472e92ba9ab2a564a55ec9d3a36ad48e507f16621d54f481a00a1c2</t>
  </si>
  <si>
    <t>100708653</t>
  </si>
  <si>
    <t>محمد سلوم برغوث حربي الشمري</t>
  </si>
  <si>
    <t>scrypt:32768:8:1$QlHzAa7x1om75Uf9$2cc4911edc5f3d10a93c185604dc69861b617141734b48811eebaa16df2e069c8eb4aaaade4ed40ab7f57332de5b3b090cbc87e726696a68a8b2f47df860f379</t>
  </si>
  <si>
    <t>104075777</t>
  </si>
  <si>
    <t>محمد سمير صالح عويد الجبوري</t>
  </si>
  <si>
    <t>scrypt:32768:8:1$sfkSl8Tag4JXvc1a$8a458ba9ff41430fa43a0c0f90757998fbc2ad828f31b1b86281b564921a73ad01009a73578c35f05e752f2b6acc3644699a2e3d6c37a7d6261caf1ee79debe1</t>
  </si>
  <si>
    <t>103845001</t>
  </si>
  <si>
    <t>محمد عباس احمد شهاب التميمي</t>
  </si>
  <si>
    <t>scrypt:32768:8:1$686FuysUE5uRmdUf$4149653e80dbc95dd46ac426e4a7a2f1511112cc4931f5533b9216eb9c4c7a2dabd0f5c83afde84b6beae9602c2e6f34e97e53affa855e1f2aaabc303af1365e</t>
  </si>
  <si>
    <t>100708682</t>
  </si>
  <si>
    <t>محمد عباس عبدالله احمد المشهداني</t>
  </si>
  <si>
    <t>scrypt:32768:8:1$aFFGJmbHGyksvvpP$84ef4bca327e42066feb1111ca3d75321591b64c32124b3ceead9d0a9848d16d9839213973a683f1b4b230f21bd5f4fc7debadc6b5089e2ddefb872c6f524ec2</t>
  </si>
  <si>
    <t>103612096</t>
  </si>
  <si>
    <t>محمد عبد خلف حمادي العبيدي</t>
  </si>
  <si>
    <t>scrypt:32768:8:1$FVe1VaiRkiE3UnBx$62c09e924e5824f8c3fc1243c0a417fa0df9c775990a4bd220ac135d7e15e874cefdf195f214ad42235a66a73302f82d6c75581e161b7b5ff0f0101c0675dec3</t>
  </si>
  <si>
    <t>100379165</t>
  </si>
  <si>
    <t>محمد كريم امين ياس</t>
  </si>
  <si>
    <t>scrypt:32768:8:1$bWK83jIvLjLkSYn8$6ecb5ac08d5b261da098232a4d905c864caee19c9285bd6f8bd11d530ccc084e5df85eacc40ed9eef1f1b9d7863d8e86c65d59b7ae49e3df7f8a67b0f3a792db</t>
  </si>
  <si>
    <t>100708851</t>
  </si>
  <si>
    <t>مروان كزار علوان نصيف اللهيبي</t>
  </si>
  <si>
    <t>scrypt:32768:8:1$B7oXggZDsGAdjfnq$3a3556389e1295f70326d05b52874292a72de01c3381d7b522968380d45412e787085d589c232e48bfaf4f36cd34cd55559f2accbabb0f2e1ea6c5ad17f86f04</t>
  </si>
  <si>
    <t>100708918</t>
  </si>
  <si>
    <t>مصطفى جبار عبدالحسن محمد الرديني</t>
  </si>
  <si>
    <t>scrypt:32768:8:1$NPfBoyJ8MBtduDcH$a2cdb568a4085e09c9d22acf963ed49184dedb77bf8cdc3bb4168f4ff37fdf34cdbf178fa158280582a4a03c9a4962cbc0229c01115aac8cbdc846abf65d36ee</t>
  </si>
  <si>
    <t>104119372</t>
  </si>
  <si>
    <t>مصطفى عصام عبد</t>
  </si>
  <si>
    <t>scrypt:32768:8:1$omudr9NLo8yJNQRW$44f0a2d1c6820759be6a3bfbf1b7f2e7533b066f49e6cb70e8c9689617d5630a793a2b730296aed2a3ecef74d46042d6b809a2783d172f228a9e76b6042ac582</t>
  </si>
  <si>
    <t>104378986</t>
  </si>
  <si>
    <t>احمد ياسين احمد</t>
  </si>
  <si>
    <t>scrypt:32768:8:1$kj6lo6ncaGumVMfh$e22b0417646e2066cbe8be2bd3e6a277779ee86efc9df62a16133fd79a81c140f6aef876d89beef2bf3f92404fe457c3667d6cf2b4c471600233bff920b9fb58</t>
  </si>
  <si>
    <t>103826361</t>
  </si>
  <si>
    <t>علي عبدالحسن حمادي كاظم</t>
  </si>
  <si>
    <t>scrypt:32768:8:1$z9oMRGLAgV9dJeA5$214011a90852c5c5de85ff405207942bd291f63a62f11acf0a725e3b41f4293c8754770e6ecd450b88f7f389d860b4920bd548927c7e7e26f1eb90da86dbeb4e</t>
  </si>
  <si>
    <t>104132366</t>
  </si>
  <si>
    <t>علي منعم جاسم محمد السلماني</t>
  </si>
  <si>
    <t>scrypt:32768:8:1$d6nbLuF1KqWY8ddm$3fbce4dfb095cb7a9875efef713d77d23df285678627a90f6b6eacab987787bb25a3cb087b6be62baf334bdb180abb34454afcf7350d605d0f5f7fa9c91a8f61</t>
  </si>
  <si>
    <t>103787563</t>
  </si>
  <si>
    <t>عمر محمود عمر عبدالعزيز الراوي</t>
  </si>
  <si>
    <t>scrypt:32768:8:1$3neDOkXfIBKVktHl$44e6a81c9c05a729831313d81793ace5685beaa76cd16bfc64dbc180e17911370e890ed8cc4e6d4c2ff0ff43d1da3810720c8f1f63661087b2113182e4970bf3</t>
  </si>
  <si>
    <t>103995546</t>
  </si>
  <si>
    <t>محمد شلال عبيد</t>
  </si>
  <si>
    <t>scrypt:32768:8:1$jJl5MjXEEaAErACx$e5bdc144d4c82d1753293835c002aabbfd2dfd8793a7909e0174ca0074bc5eb746c8525d47b70f555e0fbc16104f41148d88bbe6afd7aa7220aa1a42dd421777</t>
  </si>
  <si>
    <t>scrypt:32768:8:1$RCQHDMmsyOsdsJ3B$f8523de845107218df4f787a853508ecc3a45afbb720fe11f6ac757bd3dd2e0b3efbcc62af8e31c226acb2f3db22e91ae5837e3495574eb1c38a58e9fbfc5e26</t>
  </si>
  <si>
    <t>scrypt:32768:8:1$pfy42g0V3vYA8ufF$507fca92ec493fdc953560ba7cbf8667a3500c70ed281d92e99d1dcb0708b083e00b203bd2032c3813593758c6bda43275df84b47b8c428e7466f86d5b435a09</t>
  </si>
  <si>
    <t>scrypt:32768:8:1$US6mHDsD5YhHyKgw$9cb189d5a4921ad556fda41e74b597f9387eccc647e5343f764fd8c9c916a446985ffbea612582dce9c4c38b3f33e486a8c721141c18a41e1963c8c15c042cae</t>
  </si>
  <si>
    <t xml:space="preserve"> 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</si>
  <si>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</si>
  <si>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</si>
  <si>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</si>
  <si>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</si>
  <si>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</si>
  <si>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</si>
  <si>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</si>
  <si>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</si>
  <si>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</si>
  <si>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</si>
  <si>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</si>
  <si>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</si>
  <si>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</si>
  <si>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</si>
  <si>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</si>
  <si>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</si>
  <si>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</si>
  <si>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</si>
  <si>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</si>
  <si>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</si>
  <si>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</si>
  <si>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</si>
  <si>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</si>
  <si>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</si>
  <si>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</si>
  <si>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</si>
  <si>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</si>
  <si>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</si>
  <si>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</si>
  <si>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</si>
  <si>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</si>
  <si>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</si>
  <si>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</si>
  <si>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1/4</t>
  </si>
  <si>
    <t>2/4</t>
  </si>
  <si>
    <t>3/4</t>
  </si>
  <si>
    <t>4/4</t>
  </si>
  <si>
    <t>5/4</t>
  </si>
  <si>
    <t>6/4</t>
  </si>
  <si>
    <t>7/4</t>
  </si>
  <si>
    <t>8/4</t>
  </si>
  <si>
    <t>9/4</t>
  </si>
  <si>
    <t>10/4</t>
  </si>
  <si>
    <t>11/4</t>
  </si>
  <si>
    <t>1/5</t>
  </si>
  <si>
    <t>2/5</t>
  </si>
  <si>
    <t>3/5</t>
  </si>
  <si>
    <t>4/5</t>
  </si>
  <si>
    <t>5/5</t>
  </si>
  <si>
    <t>6/5</t>
  </si>
  <si>
    <t>7/5</t>
  </si>
  <si>
    <t>8/5</t>
  </si>
  <si>
    <t>9/5</t>
  </si>
  <si>
    <t>10/5</t>
  </si>
  <si>
    <t>11/5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</si>
  <si>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</si>
  <si>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</si>
  <si>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</si>
  <si>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</si>
  <si>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</si>
  <si>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</si>
  <si>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</si>
  <si>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</si>
  <si>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</si>
  <si>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</si>
  <si>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</si>
  <si>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1/7</t>
  </si>
  <si>
    <t>2/7</t>
  </si>
  <si>
    <t>3/7</t>
  </si>
  <si>
    <t>4/7</t>
  </si>
  <si>
    <t>5/7</t>
  </si>
  <si>
    <t>6/7</t>
  </si>
  <si>
    <t>7/7</t>
  </si>
  <si>
    <t>8/7</t>
  </si>
  <si>
    <t>9/7</t>
  </si>
  <si>
    <t>10/7</t>
  </si>
  <si>
    <t>11/7</t>
  </si>
  <si>
    <t>1/8</t>
  </si>
  <si>
    <t>2/8</t>
  </si>
  <si>
    <t>3/8</t>
  </si>
  <si>
    <t>4/8</t>
  </si>
  <si>
    <t>5/8</t>
  </si>
  <si>
    <t>6/8</t>
  </si>
  <si>
    <t>7/8</t>
  </si>
  <si>
    <t>8/8</t>
  </si>
  <si>
    <t>9/8</t>
  </si>
  <si>
    <t>10/8</t>
  </si>
  <si>
    <t>11/8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</si>
  <si>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</si>
  <si>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</si>
  <si>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</si>
  <si>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</si>
  <si>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</si>
  <si>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</si>
  <si>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</si>
  <si>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</si>
  <si>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</si>
  <si>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10/9</t>
  </si>
  <si>
    <t>11/9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</si>
  <si>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</si>
  <si>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</si>
  <si>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</si>
  <si>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</si>
  <si>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</si>
  <si>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</si>
  <si>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</si>
  <si>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</si>
  <si>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</si>
  <si>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</si>
  <si>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11/10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</si>
  <si>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</si>
  <si>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</si>
  <si>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</si>
  <si>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</si>
  <si>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</si>
  <si>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</si>
  <si>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</si>
  <si>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</si>
  <si>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</si>
  <si>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</si>
  <si>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</si>
  <si>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</si>
  <si>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</si>
  <si>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</si>
  <si>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</si>
  <si>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</si>
  <si>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</si>
  <si>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</si>
  <si>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</si>
  <si>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</si>
  <si>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</si>
  <si>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</si>
  <si>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</si>
  <si>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</si>
  <si>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</si>
  <si>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</si>
  <si>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</si>
  <si>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</si>
  <si>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</si>
  <si>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</si>
  <si>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</si>
  <si>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</si>
  <si>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</si>
  <si>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</si>
  <si>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</si>
  <si>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</si>
  <si>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</si>
  <si>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</si>
  <si>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</si>
  <si>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</si>
  <si>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</si>
  <si>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</si>
  <si>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</si>
  <si>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</si>
  <si>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</si>
  <si>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</si>
  <si>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</si>
  <si>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</si>
  <si>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</si>
  <si>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</si>
  <si>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</si>
  <si>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</si>
  <si>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</si>
  <si>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12/6</t>
  </si>
  <si>
    <t>13/6</t>
  </si>
  <si>
    <t>14/6</t>
  </si>
  <si>
    <t>15/6</t>
  </si>
  <si>
    <t>16/6</t>
  </si>
  <si>
    <t>17/6</t>
  </si>
  <si>
    <t>18/6</t>
  </si>
  <si>
    <t>19/6</t>
  </si>
  <si>
    <t>20/6</t>
  </si>
  <si>
    <t>12/7</t>
  </si>
  <si>
    <t>13/7</t>
  </si>
  <si>
    <t>14/7</t>
  </si>
  <si>
    <t>15/7</t>
  </si>
  <si>
    <t>16/7</t>
  </si>
  <si>
    <t>17/7</t>
  </si>
  <si>
    <t>18/7</t>
  </si>
  <si>
    <t>19/7</t>
  </si>
  <si>
    <t>20/7</t>
  </si>
  <si>
    <t>12/8</t>
  </si>
  <si>
    <t>13/8</t>
  </si>
  <si>
    <t>14/8</t>
  </si>
  <si>
    <t>15/8</t>
  </si>
  <si>
    <t>16/8</t>
  </si>
  <si>
    <t>17/8</t>
  </si>
  <si>
    <t>18/8</t>
  </si>
  <si>
    <t>19/8</t>
  </si>
  <si>
    <t>20/8</t>
  </si>
  <si>
    <t>12/9</t>
  </si>
  <si>
    <t>13/9</t>
  </si>
  <si>
    <t>14/9</t>
  </si>
  <si>
    <t>15/9</t>
  </si>
  <si>
    <t>16/9</t>
  </si>
  <si>
    <t>17/9</t>
  </si>
  <si>
    <t>18/9</t>
  </si>
  <si>
    <t>19/9</t>
  </si>
  <si>
    <t>20/9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</si>
  <si>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</si>
  <si>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</si>
  <si>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</si>
  <si>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</si>
  <si>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</si>
  <si>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</si>
  <si>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</si>
  <si>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</si>
  <si>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</si>
  <si>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23/2</t>
  </si>
  <si>
    <t>24/2</t>
  </si>
  <si>
    <t>25/2</t>
  </si>
  <si>
    <t>26/2</t>
  </si>
  <si>
    <t>27/2</t>
  </si>
  <si>
    <t>28/2</t>
  </si>
  <si>
    <t>29/2</t>
  </si>
  <si>
    <t>30/2</t>
  </si>
  <si>
    <t>23/3</t>
  </si>
  <si>
    <t>24/3</t>
  </si>
  <si>
    <t>25/3</t>
  </si>
  <si>
    <t>26/3</t>
  </si>
  <si>
    <t>27/3</t>
  </si>
  <si>
    <t>28/3</t>
  </si>
  <si>
    <t>29/3</t>
  </si>
  <si>
    <t>30/3</t>
  </si>
  <si>
    <t>23/4</t>
  </si>
  <si>
    <t>24/4</t>
  </si>
  <si>
    <t>25/4</t>
  </si>
  <si>
    <t>26/4</t>
  </si>
  <si>
    <t>27/4</t>
  </si>
  <si>
    <t>28/4</t>
  </si>
  <si>
    <t>29/4</t>
  </si>
  <si>
    <t>30/4</t>
  </si>
  <si>
    <t>23/5</t>
  </si>
  <si>
    <t>24/5</t>
  </si>
  <si>
    <t>25/5</t>
  </si>
  <si>
    <t>26/5</t>
  </si>
  <si>
    <t>27/5</t>
  </si>
  <si>
    <t>28/5</t>
  </si>
  <si>
    <t>29/5</t>
  </si>
  <si>
    <t>30/5</t>
  </si>
  <si>
    <t xml:space="preserve">جدول مستحقي العلاوات لشهر اذار الملاك الجديد محطة كهرباء الشهيد علي سبع </t>
  </si>
  <si>
    <t>الاسم الثلاثي</t>
  </si>
  <si>
    <t>المرحلة القديمة</t>
  </si>
  <si>
    <t>تاريخ الاستحقاق الجديد</t>
  </si>
  <si>
    <t xml:space="preserve">كتب الشكر </t>
  </si>
  <si>
    <t>رقم وتاريخ كتب الشكر</t>
  </si>
  <si>
    <t>الملاحضات</t>
  </si>
  <si>
    <t>معاون كيمياوي</t>
  </si>
  <si>
    <t>17929 في 11/3/2024</t>
  </si>
  <si>
    <t>امومة</t>
  </si>
  <si>
    <t xml:space="preserve">معاون مهندس </t>
  </si>
  <si>
    <t xml:space="preserve">امومة </t>
  </si>
  <si>
    <t>زينة احمد عبد  عبدالله الصميدعي</t>
  </si>
  <si>
    <t>معاون مبرمج</t>
  </si>
  <si>
    <t>وديان جمال صعبان خضيرالعكيدي</t>
  </si>
  <si>
    <t>2237  12/4/2023
17929 في 11/3/2024</t>
  </si>
  <si>
    <t>26 بدون راتب</t>
  </si>
  <si>
    <t>125 اربعة اشهر بدون راتب</t>
  </si>
  <si>
    <t>34+اجازة امومة</t>
  </si>
  <si>
    <t>26+اجازة امومة</t>
  </si>
  <si>
    <t xml:space="preserve">محمد كريم امين ياس </t>
  </si>
  <si>
    <t>حرفي</t>
  </si>
  <si>
    <t xml:space="preserve"> عقوبة لفت نظر</t>
  </si>
  <si>
    <t>مروان عبدالرحمن نوري عبدالعزيز</t>
  </si>
  <si>
    <t xml:space="preserve">نور انور فخري فاضل الربيعي </t>
  </si>
  <si>
    <t xml:space="preserve">
17929 في 11/3/2024
26994في 2024/4/21
26995في 2024/4/21</t>
  </si>
  <si>
    <t>وفاء عباس مهدي عباس الغانمي</t>
  </si>
  <si>
    <t>24105 في 2024/4/7
17929 في 11/3/2024
27109 في 2024/4/22</t>
  </si>
  <si>
    <t xml:space="preserve">رسل قحطان عدنان كريم </t>
  </si>
  <si>
    <t>2283  16/4/2023
2237  12/4/2023
17929 في 11/3/2024</t>
  </si>
  <si>
    <t xml:space="preserve">تم تغيير العنوان </t>
  </si>
  <si>
    <t>تم تغيير العنوان</t>
  </si>
  <si>
    <t>2283  16/4/2023
6240  3/9/2023
2237  12/4/2023</t>
  </si>
  <si>
    <t>تم تغيير العنوان
17929 في 11/3/2024</t>
  </si>
  <si>
    <t>عثمان خميس خلف كاظم الهيبي</t>
  </si>
  <si>
    <t>محمد احمد عواد صالح الفهداوي</t>
  </si>
  <si>
    <t xml:space="preserve">5977  24/8/2023
6240  3/9/2032
</t>
  </si>
  <si>
    <t>تم تغيير العنوان
17929 في 11/3/2024
26994في 2024/4/21</t>
  </si>
  <si>
    <t>مصطفى مبدر عبدالهادي عباس العزاوي</t>
  </si>
  <si>
    <t>6240  3/9/2023
17929 في 11/3/2024</t>
  </si>
  <si>
    <t>منهل فاضل ناجي كاظم الجبوري</t>
  </si>
  <si>
    <t>7491  16/10/2023
17929 في 11/3/2024</t>
  </si>
  <si>
    <t>تم تغيير عنوانه</t>
  </si>
  <si>
    <t>2283  16/4/2023
17929 في 11/3/2024</t>
  </si>
  <si>
    <t>2785  26/4/2023</t>
  </si>
  <si>
    <t>عقوبة انذار</t>
  </si>
  <si>
    <t xml:space="preserve">2237  12/4/2023
3826  6/6/2023
</t>
  </si>
  <si>
    <t>تم تغيير العنوان
17929 في 2024/3/11
26994في 11/3/2024
26995في 2024/4/21</t>
  </si>
  <si>
    <t>4870  23/7/2023
2237  12/4/2023
17929 في 11/3/2024</t>
  </si>
  <si>
    <t>هديل خالد غريب محمد حسين</t>
  </si>
  <si>
    <t>2237  12/4/2023</t>
  </si>
  <si>
    <t>احمد منصور حسون عبدالسيد التميمي</t>
  </si>
  <si>
    <t>حسن عبيس علوان عيفان الحيلاني</t>
  </si>
  <si>
    <t>حسن نجيب عبدالحسن محمد علي الانباري</t>
  </si>
  <si>
    <t xml:space="preserve">حسين حسن علوان عيفان الحيلان </t>
  </si>
  <si>
    <t>حسين رحيم فليح حسن السعيدي</t>
  </si>
  <si>
    <t>حيدر منصور حسون عبدالسيد</t>
  </si>
  <si>
    <t>رحيم حرز كاطع  حميد الكعبي</t>
  </si>
  <si>
    <t>عبدالرزاق ابراهيم كردي سليمان الحلبوسي</t>
  </si>
  <si>
    <t>علاء ابراهيم نصيف جاسم المشهداني</t>
  </si>
  <si>
    <t>علي غني وفر حسن اردديني</t>
  </si>
  <si>
    <t>فراس جمعة ضاري مجبل الدليمي</t>
  </si>
  <si>
    <t>مروان سعد مجيد حميد الركابي</t>
  </si>
  <si>
    <t>مروان عامر محمود عبود النداوي</t>
  </si>
  <si>
    <t>مصطفى احمد برغوث حربي الشمري</t>
  </si>
  <si>
    <t>حاتم حسن احمد علي</t>
  </si>
  <si>
    <t xml:space="preserve">حرفي </t>
  </si>
  <si>
    <t>ابراهيم علوان ناصر حمزة المعموري</t>
  </si>
  <si>
    <t>عصام نوري حمادي الدليمي الدليمي</t>
  </si>
  <si>
    <t xml:space="preserve">9106  6/12/2023
</t>
  </si>
  <si>
    <t>عقوبة انذار
17929 في 11/3/2024</t>
  </si>
  <si>
    <t>9106  6/12/2023</t>
  </si>
  <si>
    <t>عقوبة انذار
17929 في 11/3/2024
الغاء عقوبة حسب الامر 27019 في 21/4/2024 ينفذ بعد العلاوة</t>
  </si>
  <si>
    <t xml:space="preserve">2785  26/4/2023
</t>
  </si>
  <si>
    <t>عدي فرج مزعل اخلاطي العبيدي</t>
  </si>
  <si>
    <t>سمير خميس حميد احمد الفلاحي</t>
  </si>
  <si>
    <t>عدنان سالم محمود عيدان /</t>
  </si>
  <si>
    <t>قاسم خالد سلمان حريش الجبوري</t>
  </si>
  <si>
    <t>كاظم اياد صبيح جاسم الزبيدي</t>
  </si>
  <si>
    <t>محمد احمد مهدي صالح الدليمي</t>
  </si>
  <si>
    <t>ياسر عمر علوان توفيق /</t>
  </si>
  <si>
    <t>عباس حسين سرهد حسن</t>
  </si>
  <si>
    <t>24659 في 22/5/2024</t>
  </si>
  <si>
    <t>تمت ترقيته مفوضية منح على اثرها (6) اشهرلديه مدور من الترقية السابقة</t>
  </si>
  <si>
    <t>17929 في 11/3/2024
24659 في 22/5/2024</t>
  </si>
  <si>
    <t>مفوضية منح على اثرها (6) اشهر</t>
  </si>
  <si>
    <t>احمد محمد عبدالرزاق عبدالوهاب العمر</t>
  </si>
  <si>
    <t>مساعد باحث سياسي</t>
  </si>
  <si>
    <t>اسامة عرفان معروف رفيق الشيخلي</t>
  </si>
  <si>
    <t xml:space="preserve">معاون محاسب </t>
  </si>
  <si>
    <t>جاسم اكريم جاسم حميد الدليمي</t>
  </si>
  <si>
    <t>17929 في 11/3/2024
26995في 2024/4/21
24659 في 22/5/2024</t>
  </si>
  <si>
    <t>عبدالقادر محمد نجم عبدالله المشهداني</t>
  </si>
  <si>
    <t>عدنان خيرالله طه حسن الهيبي</t>
  </si>
  <si>
    <t>محمد مهدي حمد احمد الفرجي</t>
  </si>
  <si>
    <t>مصطفى عمر عصام رديف العاني</t>
  </si>
  <si>
    <t>وسام احمد مهدي صالح /</t>
  </si>
  <si>
    <t>ياسين داود سالم محمد البدراني</t>
  </si>
  <si>
    <t>غيث علي محمودجوهر الجنابي</t>
  </si>
  <si>
    <t xml:space="preserve">اثير محمد حميد علي </t>
  </si>
  <si>
    <t>احتساب شهادات مفوضية منح على اثرها (6) اشهر
24659 في 22/5/2024</t>
  </si>
  <si>
    <t>احتساب شهادات مفوضية</t>
  </si>
  <si>
    <t>احتساب شهادات مفوضية منح على اثرها (6) اشهر</t>
  </si>
  <si>
    <t>ازهار حكمت عبدالله حبيب المشهداني</t>
  </si>
  <si>
    <t>عبدالله فاضل رشيد حسن /</t>
  </si>
  <si>
    <t>مثنى عبدالله صالح عذاب  السلماني</t>
  </si>
  <si>
    <t>احتساب شهادات
مفوضية منح على اثرها (6) اشهر</t>
  </si>
  <si>
    <t>ازهار محسن عبد الحسن ربح الحميداوي</t>
  </si>
  <si>
    <t xml:space="preserve">تم تغيير العنوان مفوضية منح على اثرها (6) اشهر
</t>
  </si>
  <si>
    <t xml:space="preserve">
24659 في 22/5/2024</t>
  </si>
  <si>
    <t>تم تغيير العنوان مفوضية منح على اثرها (6) اشهر</t>
  </si>
  <si>
    <t>24659 في 22/5/2024
17929 في 11/3/2024
10498 في 2024/3/20</t>
  </si>
  <si>
    <t xml:space="preserve">
17929 في 11/3/2024
24659 في 22/5/2024</t>
  </si>
  <si>
    <t>اسامة كريم حسين سعيد النقشبندي</t>
  </si>
  <si>
    <t xml:space="preserve">
مفوضية منح على اثرها (6) اشهر</t>
  </si>
  <si>
    <t>تمار احمد عبدالنبي عبود الدليمي</t>
  </si>
  <si>
    <t>17929 في 11/3/2024
10498 في 2024/3/20
24659 في 22/5/2024</t>
  </si>
  <si>
    <t>24659في 22/5/2024</t>
  </si>
  <si>
    <t>تمت ترقيته مفوضية</t>
  </si>
  <si>
    <t>24659في22/5/2024</t>
  </si>
  <si>
    <t>احتساب شهادات مفوضية
24659 في 22/5/2024</t>
  </si>
  <si>
    <t xml:space="preserve">24659في22/5/2024 </t>
  </si>
  <si>
    <t>احتساب شهادات
مفوضية</t>
  </si>
  <si>
    <t>17929في11/3/2024
24659في22/5/2024</t>
  </si>
  <si>
    <t>17929 في 11/3/2024
24659في 22/5/2024</t>
  </si>
  <si>
    <t>17929في11/3/2024
24659في 22/5/2024</t>
  </si>
  <si>
    <t>17929في 11/3/2024
24659في 22/5/2024</t>
  </si>
  <si>
    <t>يوم</t>
  </si>
  <si>
    <t>شهر</t>
  </si>
  <si>
    <t>سنة</t>
  </si>
  <si>
    <t>مفوضية تعديل عنوان</t>
  </si>
  <si>
    <t>احمد نادر ناظم مظفر الانصاري</t>
  </si>
  <si>
    <t>تعديل عنوان</t>
  </si>
  <si>
    <t>ايمن فلاح ناجي مهدي الدوري</t>
  </si>
  <si>
    <t xml:space="preserve">2283  16/4/2023
6412  9/9/2023
17929 في 11/3/2024
</t>
  </si>
  <si>
    <t>بسام محمد تقي سلمان عبدالله المخزومي</t>
  </si>
  <si>
    <t>حسين ايوب احمد علوان النداوي</t>
  </si>
  <si>
    <t>عقوبة انذار-تعديل عنوان</t>
  </si>
  <si>
    <t>رائد لفتة علوان ويس الغريري</t>
  </si>
  <si>
    <t>تم تغيير العنوان تعديل عنوان</t>
  </si>
  <si>
    <t>17929 في 11/3/2024
25033في 2024/4/14</t>
  </si>
  <si>
    <t>تم تغيير العنوان تعديل عنوان
17929 في 11/3/2024</t>
  </si>
  <si>
    <t>4870  23/7/2023
4307  26/6/203
17929 في 11/3/2024</t>
  </si>
  <si>
    <t>عبدالمهيمن يوسف محمد عثمان الجبوري</t>
  </si>
  <si>
    <t>17929في 11/3/2024</t>
  </si>
  <si>
    <t>علي سالم كامل هادي الخميس</t>
  </si>
  <si>
    <t xml:space="preserve">تم تغيير العنوان مفوضية تعديل عنوان
</t>
  </si>
  <si>
    <t>معاون بايولوجي</t>
  </si>
  <si>
    <t>تم تغيير العنوان تعديل عنوان
17929 في 2024/3/11
26994في 11/3/2024
26995في 2024/4/21</t>
  </si>
  <si>
    <t>تم تغيير عنوانه تعديل عنوان</t>
  </si>
  <si>
    <t>معاون امين مكتبة</t>
  </si>
  <si>
    <t>2283  16/4/2023
2237  12/4/2023 
17929 في 11/3/2024</t>
  </si>
  <si>
    <t>نقل الينا ماجستير</t>
  </si>
  <si>
    <t>حيدر باقر مهدي حسن</t>
  </si>
  <si>
    <t>مصطفى عواد خليفة</t>
  </si>
  <si>
    <t>نقل الينا ماجستير مفوضة</t>
  </si>
  <si>
    <t>هند احسان محمد</t>
  </si>
  <si>
    <t>17929 في 11/3/2024
26995في 2024/4/21</t>
  </si>
  <si>
    <t>وسن حسين حنون</t>
  </si>
  <si>
    <t>ياسر محمد حسن محمد</t>
  </si>
  <si>
    <t>نقل الينا ماجستير مفوضية</t>
  </si>
  <si>
    <t>صديق بكر تاج الدين</t>
  </si>
  <si>
    <t>عباس اكرم عباس</t>
  </si>
  <si>
    <t>مروة مصطفى سامي</t>
  </si>
  <si>
    <t>/</t>
  </si>
  <si>
    <t>دنيا حسين محمود نصيف</t>
  </si>
  <si>
    <t>زينب رعد حسين ساجر البريجي</t>
  </si>
  <si>
    <t>33985في2024/5/20</t>
  </si>
  <si>
    <t>منار رائد عطا عباس الدليمي</t>
  </si>
  <si>
    <t>24105في 2024/4/7
17929 في 11/3/2024</t>
  </si>
  <si>
    <t>رسل داود سليمان مجبل الكرطاني</t>
  </si>
  <si>
    <t>ريم عامر ابراهيم</t>
  </si>
  <si>
    <t xml:space="preserve">
24105 في 7/4/2024 
17929 في 11/3/2024</t>
  </si>
  <si>
    <t>تم الترقية/شهر السادس علاوة</t>
  </si>
  <si>
    <t>حسين اسماعيل شحاذه محمود المشهداني</t>
  </si>
  <si>
    <t>احتساب شهادة ماجستير</t>
  </si>
  <si>
    <t>رلى علاء جليل علوان العزاوي</t>
  </si>
  <si>
    <t>احمد رعد محمد عباس النداوي</t>
  </si>
  <si>
    <t>احمد عبدالكريم باني عنبر العطيه</t>
  </si>
  <si>
    <t xml:space="preserve">ايمن عادل فؤاد عبد الرحمن </t>
  </si>
  <si>
    <t>رسول اسماعيل عبدالله حمد المشهداني</t>
  </si>
  <si>
    <t>عبدالله عادل كامل عبد /</t>
  </si>
  <si>
    <t>مصطفى سعد علي توفيق العادلي</t>
  </si>
  <si>
    <t xml:space="preserve">احتساب شهادة علاوة شهر (7) </t>
  </si>
  <si>
    <t xml:space="preserve"> احتساب شهادة  علاوة شهر  ال(7) تم تغيير العنوان تعديل عنوان</t>
  </si>
  <si>
    <t>2237  12/4/2023
17929 في 11/3/2024
33985في2024/5/20</t>
  </si>
  <si>
    <t xml:space="preserve"> احتساب شهادة علاوة شهر السادس</t>
  </si>
  <si>
    <t>17929 في 11/3/2024
10498 في 2024/3/20
40119في 2024/6/12</t>
  </si>
  <si>
    <t>محمد سمير صالح عويد</t>
  </si>
  <si>
    <t>49734في 2024/8/4</t>
  </si>
  <si>
    <t xml:space="preserve">نقل الينا ماجستير </t>
  </si>
  <si>
    <t>براء محمد هاشم كاظم العامري</t>
  </si>
  <si>
    <t xml:space="preserve">49734في 2024/8/4
</t>
  </si>
  <si>
    <t>رسل عبدالاله سوادي عبدالعزيز ابوطبيخ</t>
  </si>
  <si>
    <t xml:space="preserve">قمر اسامة عبد الستار جبر الكرخي </t>
  </si>
  <si>
    <t>ليث علي حميد علي</t>
  </si>
  <si>
    <t>17929 في 11/3/2024
49734في 2024/8/4</t>
  </si>
  <si>
    <t>هبه نجيب احمد عيسى النقيب</t>
  </si>
  <si>
    <t>43671في 9/7/2024
49734في 2024/8/4</t>
  </si>
  <si>
    <t>المختار عبدالكريم حسين عبدالكريم العتابي</t>
  </si>
  <si>
    <t>قحطان عبدالله نطاح محمد الهيبي</t>
  </si>
  <si>
    <t>منتصر محمود مجبل احمد  النعيمي</t>
  </si>
  <si>
    <t>تم الترقية يمنح علاوة شهر الثامن</t>
  </si>
  <si>
    <t>1665في 21/2/2024</t>
  </si>
  <si>
    <t>24105 في 2024/4/7
17929 في 11/3/2024</t>
  </si>
  <si>
    <t>نادية محمد طه هبش النعيمي</t>
  </si>
  <si>
    <t>رسل صفاءالدين سعودي جاسم الربيعي</t>
  </si>
  <si>
    <t>ليث قيس حسن صالح العمران</t>
  </si>
  <si>
    <t>محمد احمد محمد ابراهيم</t>
  </si>
  <si>
    <t>زينب صادق كاظم جبرالكناني</t>
  </si>
  <si>
    <t>ستار عبدالحسن منخي عاشور الطائي</t>
  </si>
  <si>
    <t>سمر علي حسن محمود صالح سلطان</t>
  </si>
  <si>
    <t>سمير خالد احمد سلمان الخالدي</t>
  </si>
  <si>
    <t>سيف بهاءالدين احمد غنام الحسني</t>
  </si>
  <si>
    <t>بايلوجي</t>
  </si>
  <si>
    <t>محمد سعد رسن</t>
  </si>
  <si>
    <t>محمد عبدالقادر خالص</t>
  </si>
  <si>
    <t xml:space="preserve">نقل الينا ماجستير مفوضية
</t>
  </si>
  <si>
    <t>تم الترقية علاوة شهر التاسع</t>
  </si>
  <si>
    <t>احتساب شهادة علاوة شهر التاسع</t>
  </si>
  <si>
    <t>شهد محمد حسن عبيد</t>
  </si>
  <si>
    <t>ليال سعد صالح حسن</t>
  </si>
  <si>
    <t>17929 في 11/3/2024
49734 في 4/8/2024</t>
  </si>
  <si>
    <t>مصطفى علي حسن عبود المعموري</t>
  </si>
  <si>
    <t>يونس صابر جري عبيد الزهباوي</t>
  </si>
  <si>
    <t>هالة ستار جبار</t>
  </si>
  <si>
    <t>9085في 4/2/2024</t>
  </si>
  <si>
    <t>احتساب شهادة نقلت الينا من محطة كهرباء الجادرية وتم اصدام امر العلاوة من قبلنا</t>
  </si>
  <si>
    <t>مصطفى عطالله مصطفى يوسف</t>
  </si>
  <si>
    <t>ابراهيم بشار فيصل محمود الهيبي</t>
  </si>
  <si>
    <t>17929 في 11/3/2024
40119في 2024/6/12
40119في 12/6/2024</t>
  </si>
  <si>
    <t>عبدالاله صبار رزيج بداع الدليمي</t>
  </si>
  <si>
    <t>تم الترقية علاوة شهر الثامن</t>
  </si>
  <si>
    <t>60046في 2024/9/19</t>
  </si>
  <si>
    <t>خطاب رائد عبدالوهاب سلمان القصاب</t>
  </si>
  <si>
    <t>زهراء عادل عبدالخالق رؤوف التميمي</t>
  </si>
  <si>
    <t>55733 في 1/9/2024</t>
  </si>
  <si>
    <t>سحر عبدالزهرة عبدالحسين محمد السعدي</t>
  </si>
  <si>
    <t>تم الترقية علاوة شهرالثامن</t>
  </si>
  <si>
    <t>ياسين عبدالله نطاح محمد اللهيبي</t>
  </si>
  <si>
    <t>مصطفى خضير حسن مهدي السعدي</t>
  </si>
  <si>
    <t>ابراهيم سمير رسن جبر البياتي</t>
  </si>
  <si>
    <t>ايات علي حسون جبار المشهداني</t>
  </si>
  <si>
    <t>بلال عدنان ريحان احمد /</t>
  </si>
  <si>
    <t>2785  26/4/2023
17929 في 11/3/2024</t>
  </si>
  <si>
    <t>شروق يونس عبدالحسين جاسم الانباري</t>
  </si>
  <si>
    <t>علي جاسم حسن طخاخ الدليمي</t>
  </si>
  <si>
    <t>محمود صالح محمود ارميض  /</t>
  </si>
  <si>
    <t>حسين عدنان علي عداي العكيدي</t>
  </si>
  <si>
    <t>حسين كاظم علي فرحان ابوشلبية</t>
  </si>
  <si>
    <t>عبدالله عماد عبدالله حطاب المكصوصي</t>
  </si>
  <si>
    <t>عمر حسام حميد حسن</t>
  </si>
  <si>
    <t xml:space="preserve">مراد مهدي صالح احمد العبيدي   </t>
  </si>
  <si>
    <t>تم الترقية علاوة شهر العاشر</t>
  </si>
  <si>
    <t>اثير احمد علي حسين الخفاجي</t>
  </si>
  <si>
    <t>احمد نصيف احمد محل /</t>
  </si>
  <si>
    <t>حسين عبد علي قاسم البدام</t>
  </si>
  <si>
    <t>علي خليل ابراهيم علي المشهداني</t>
  </si>
  <si>
    <t>علي مثنى صبح عبدالحسن</t>
  </si>
  <si>
    <t>محمود جاسم محمد جمعة الهيبي</t>
  </si>
  <si>
    <t>مصطفى سمير محمود مجيد المرسومي</t>
  </si>
  <si>
    <t>تم الترقية ( يستحق علاة في الشهر العاشر )</t>
  </si>
  <si>
    <t>تم الترقية ( يستحق علاوة بالشهر العاشر )</t>
  </si>
  <si>
    <t>اسامة عبدالله فيحان خليل البو خليل</t>
  </si>
  <si>
    <t>57599 في 8/9/2024
34659 في 2024/5/22
منح على اثره (6) اشهر</t>
  </si>
  <si>
    <t>تم الترقية اضافة قدم (6)اشهر بموجب الكتاب مقر الشركة (59619 في 17/9/2024)</t>
  </si>
  <si>
    <t>34659 في 2024/5/22
منح على اثره (6) اشهر</t>
  </si>
  <si>
    <t>60043في 19/9/2024
34659 في 2024/5/22
منح على اثره (6) اشهر</t>
  </si>
  <si>
    <t>احمد باسم هاشم كاظم الزيرجاوي</t>
  </si>
  <si>
    <t>احمد عبدالزهرة طارش عبد الرضا العقابي</t>
  </si>
  <si>
    <t>تم الترقية علاوة شهر 11</t>
  </si>
  <si>
    <t>أكرم حسن عباس احمد التميمي</t>
  </si>
  <si>
    <t>جبار داود جاسم بكر الدليمي</t>
  </si>
  <si>
    <t>17929 في 11/3/2024
65013 في 9/10/2024</t>
  </si>
  <si>
    <t xml:space="preserve">حسن خالد مرير ناصر </t>
  </si>
  <si>
    <t>تم الترقية علاوة شهر ال11</t>
  </si>
  <si>
    <t>دياركرار سلام محمد احمد الجبوري</t>
  </si>
  <si>
    <t>زيد مؤيد محمدصالح سمين البياتي</t>
  </si>
  <si>
    <t>سجاد حيدر شاكر محمود العجيلي</t>
  </si>
  <si>
    <t xml:space="preserve">احتساب </t>
  </si>
  <si>
    <t>سدير بشير داود عبد الدليمي</t>
  </si>
  <si>
    <t>سيف سعد مجيد سلمان البهادلي</t>
  </si>
  <si>
    <t xml:space="preserve">سيف صارم كامل </t>
  </si>
  <si>
    <t>سيف وسام عبد كامل اللهيبي</t>
  </si>
  <si>
    <t>صفاء عبدالجليل عبداللطيف عبدالجليل العزاوي</t>
  </si>
  <si>
    <t>صوفيا حمود ناصرحسين جلاوي</t>
  </si>
  <si>
    <t xml:space="preserve">طيف كعيد جابر حليم </t>
  </si>
  <si>
    <t>55734 في 1/9/2024</t>
  </si>
  <si>
    <t>عبدالرحمن علي احمد حسن الجبوري</t>
  </si>
  <si>
    <t>60046في 2024/9/19
65013 في 9/10/2024</t>
  </si>
  <si>
    <t xml:space="preserve">تم الترقية علاوة شهر 11
</t>
  </si>
  <si>
    <t>عمر احمد حويش علاوي الشجيري</t>
  </si>
  <si>
    <t xml:space="preserve"> احتساب شهادة  تم تغيير العنوان تعديل عنوان</t>
  </si>
  <si>
    <t>فارس كريم شكر</t>
  </si>
  <si>
    <t>كرار اياد فاضل حمد الجميلي</t>
  </si>
  <si>
    <t>محمد زهير صطاي منصور الدليمي</t>
  </si>
  <si>
    <t>نور خلف نكة سلمان العاني</t>
  </si>
  <si>
    <t>هشام محارب عبد علاوي</t>
  </si>
  <si>
    <t>هيثم هادي سليمان داود /</t>
  </si>
  <si>
    <t>سائق اول</t>
  </si>
  <si>
    <t>وليد داوود سلمان رشيد الجبوري</t>
  </si>
  <si>
    <t>احمد نوري عمار قدو الراوي</t>
  </si>
  <si>
    <t xml:space="preserve">الاء حسين محمد خلف </t>
  </si>
  <si>
    <t>معاون فيزياوي</t>
  </si>
  <si>
    <t>قريبا يستحق العلاوة</t>
  </si>
  <si>
    <t>عقيل قتيبة عبدالكريم سبع القيسي</t>
  </si>
  <si>
    <t>يستحق العلاوة</t>
  </si>
  <si>
    <t>عمر محجوب حميد محجوب</t>
  </si>
  <si>
    <t>مثنى سعد صالح احمد /</t>
  </si>
  <si>
    <t>مروة علي عبدالستار</t>
  </si>
  <si>
    <t>مروة هاشم علي حسين الدليمي</t>
  </si>
  <si>
    <t>مصطفى جواد كاظم حسين  الشمري</t>
  </si>
  <si>
    <t>وائل توفيق حميد  جمعة الهيبي</t>
  </si>
  <si>
    <t>معتز نجم عبدالمجيد احمد</t>
  </si>
  <si>
    <t>ايوب حمد ناجي احمد /</t>
  </si>
  <si>
    <t>علي شاهر جاسم محمود الهيبي</t>
  </si>
  <si>
    <t>علي عبدالسميع عبد صالح /</t>
  </si>
  <si>
    <t>علي محمد لطيف عباس عبد الرضا</t>
  </si>
  <si>
    <t>قمر طه نصيف عبداللطيف السامرائي</t>
  </si>
  <si>
    <t>مصطفى جواد كاظم سيد اللامي</t>
  </si>
  <si>
    <t>موسى عبدالكاظم غدير</t>
  </si>
  <si>
    <t>محمد عبدالجبار طه</t>
  </si>
  <si>
    <t xml:space="preserve">احمد عادل فريح </t>
  </si>
  <si>
    <t>اية علاءالدين صيهود شنان الكندلي</t>
  </si>
  <si>
    <t>55733 في 1/9/2024
74709 في 18/11/2024</t>
  </si>
  <si>
    <t>ليث عبدالله حسين</t>
  </si>
  <si>
    <t>49734في 2024/8/4
34659 في 2024/5/22
منح على اثره (6) اشهر</t>
  </si>
  <si>
    <t>ميس علي حسن عبود المعموري</t>
  </si>
  <si>
    <t>33985في2024/5/20
74570 في 18/11/2024</t>
  </si>
  <si>
    <t>مريم عدنان سلمان داود البالوي</t>
  </si>
  <si>
    <t>49734في 2024/8/4
74709 في 18/11/2024</t>
  </si>
  <si>
    <t>عقيل محمد صالح عليوي</t>
  </si>
  <si>
    <t>تم الترقية تم اضافة خدمة القطاع الخاص
وحسب الامر 73991 في 14/11/2024</t>
  </si>
  <si>
    <t>وسام صاحب نجم عبدسهيل الخفاجي</t>
  </si>
  <si>
    <t xml:space="preserve">نقل الينا ماجستير
</t>
  </si>
  <si>
    <t xml:space="preserve">تم الترقية اضافة خدمة الاجروالعقد
</t>
  </si>
  <si>
    <t>تم الترقية واحتساب خدمة الاجروالعقد</t>
  </si>
  <si>
    <t>نقل الينا ماجستير / اجازة 15 يوم</t>
  </si>
  <si>
    <t>تم الترقية  اضافة خدمة خارجية</t>
  </si>
  <si>
    <t>34659 في 2024/5/22</t>
  </si>
  <si>
    <t>تم الترقية علاوة شهر1</t>
  </si>
  <si>
    <t>60043في 19/9/2024
78761 في 5/12/2024</t>
  </si>
  <si>
    <t>74570 في 18/11/2024
78761 في 5/12/2024</t>
  </si>
  <si>
    <t>احمد دلي حمزة</t>
  </si>
  <si>
    <t>79687في 9/12/2024</t>
  </si>
  <si>
    <t>مفوضية احتسابعلاوة شهر1</t>
  </si>
  <si>
    <t>60043في 19/9/2024
65013 في 9/10/2024</t>
  </si>
  <si>
    <t>علاء غازي احمد نمر</t>
  </si>
  <si>
    <t>محمد كريم امين ياس /</t>
  </si>
  <si>
    <t xml:space="preserve">جدول مستحقي العلاوات لشهر اذار محطة كهرباء الشهيد علي سبع </t>
  </si>
  <si>
    <t>رئيس مهندسين تقني اقدم</t>
  </si>
  <si>
    <t>17929 في 11/3/2024
404 في 15/1/2024</t>
  </si>
  <si>
    <t>17929 في 11/3/2024
269 في 10/1/2024</t>
  </si>
  <si>
    <t>17929 في 11/3/2024
296 في 10/1/2024</t>
  </si>
  <si>
    <t>براق اسماعيل محمد ابرهيم</t>
  </si>
  <si>
    <t>رائد شاكر حافظ جلاب الساعدي</t>
  </si>
  <si>
    <t>بشار ابراهيم عبدالله جزاع</t>
  </si>
  <si>
    <t>رئيس حرفيين أقدم</t>
  </si>
  <si>
    <t>مهند هلال ثويني حمزه</t>
  </si>
  <si>
    <t>اوس حسام جواد علي</t>
  </si>
  <si>
    <t>17929 في 11/3/2024
617 في 21/1/2024</t>
  </si>
  <si>
    <t>سيف عبدالكريم بلبول مطر</t>
  </si>
  <si>
    <t>صادق علاء جعفر</t>
  </si>
  <si>
    <t>17929 في 11/3/2024
9106 في 6/12/2023</t>
  </si>
  <si>
    <t xml:space="preserve">اسماء هاشم طاهر </t>
  </si>
  <si>
    <t>17929 في 11/3/2024
6240 في 3/9/2023</t>
  </si>
  <si>
    <t>مهران عباس محمد محسن</t>
  </si>
  <si>
    <t>العلاوة السنوية لشهر نيسان لعام 2024 محطة كهرباء  الشهيد علي سبع</t>
  </si>
  <si>
    <t>اياد حميدي رشيد عبد الخفاجي</t>
  </si>
  <si>
    <t>17929 في 11/3/2024
24105 في 2024/4/7</t>
  </si>
  <si>
    <t>غياب عدد (17)</t>
  </si>
  <si>
    <t>17929 في 11/3/2024  
24105 في 2024/4/7</t>
  </si>
  <si>
    <t>علاء حسين ناصر حمود</t>
  </si>
  <si>
    <t>علي عاصم محمد عزت</t>
  </si>
  <si>
    <t>17929 في 11/3/2024
24105 في 2024/4/7
26995في 2024/4/21</t>
  </si>
  <si>
    <t xml:space="preserve">17929 في 11/3/2024
7491 في 16/10/2023
7667 في 23/10/2023
</t>
  </si>
  <si>
    <t>خالد ابراهيم علي ابراهيم</t>
  </si>
  <si>
    <t>17929 في 11/3/2024
23585 في 3/4/2024</t>
  </si>
  <si>
    <t>محمد عبدالرزاق محمود محمد التكريتي</t>
  </si>
  <si>
    <t xml:space="preserve">17929 في 11/3/2024
404 في 15/1/2024
</t>
  </si>
  <si>
    <t>حسين فهمي عيسى</t>
  </si>
  <si>
    <t>17929 في 11/3/2024
34659 في 22/5/2024
33985 في 2024/5/20</t>
  </si>
  <si>
    <t>اوس محسن عبد نصار</t>
  </si>
  <si>
    <t>17929 في 11/3/2024
34659 في 22/5/2024</t>
  </si>
  <si>
    <t>حارث عبدالكريم عبدالمطلب</t>
  </si>
  <si>
    <t>علي سرمد قاسم امين</t>
  </si>
  <si>
    <t>جدول علاوات شهر (حزيران) الملاك القديم</t>
  </si>
  <si>
    <t>17929 في 11/3/2024
7491 في 16/10/2023
23585 في3/4/2024</t>
  </si>
  <si>
    <t xml:space="preserve">
لديها 3كتب شكر</t>
  </si>
  <si>
    <t>17929 في 11/3/2024
39147 في 10/6/2024
منح على اثره (6) اشهر</t>
  </si>
  <si>
    <t>نورس عبدالرحيم عبدالله احمد الربيعي</t>
  </si>
  <si>
    <t>تمنح علاوة لحين اكمال المدة الاصغرية 20 سنة</t>
  </si>
  <si>
    <t>تم الترقية لديها مدور من الترقية السابقة</t>
  </si>
  <si>
    <t>عمر ياسر عبداللطيف موسى العاني</t>
  </si>
  <si>
    <t>يحيى اياد فاضل حمد</t>
  </si>
  <si>
    <t>مبرمج اقدم</t>
  </si>
  <si>
    <t>علي نجم عبدالله حسون</t>
  </si>
  <si>
    <t>جدول علاوات شهر (تموز) لعام 2024 الملاك القديم</t>
  </si>
  <si>
    <t xml:space="preserve">نبيل ياسين طه حسن </t>
  </si>
  <si>
    <t>17929 في 11/3/2024
404 في 15/1/2024
7667 في 23/10/2023</t>
  </si>
  <si>
    <t xml:space="preserve">سيف باسم محمد احمد </t>
  </si>
  <si>
    <t>17929 في 11/3/2024
5002 في 26/7/2023
33985في2024/5/20</t>
  </si>
  <si>
    <t xml:space="preserve">اسماعيل رشيد صليبي حسن </t>
  </si>
  <si>
    <t xml:space="preserve">سلام عبد كامل حريش </t>
  </si>
  <si>
    <t>يعقوب يوسف طه حسن</t>
  </si>
  <si>
    <t>34659 في 22/5/2024</t>
  </si>
  <si>
    <t>لديه كتاب شكر منح على اثره (6) اشهر</t>
  </si>
  <si>
    <t xml:space="preserve">جدول احتساب العلاوة السابقة للسيد ( محمد مثنى محمود ) من منتسبي محطة كهرباء الشهيد علي سبع </t>
  </si>
  <si>
    <t>محمد مثنى محمود</t>
  </si>
  <si>
    <t>17929 في 11/3/2024
7988 في 15/11/2022</t>
  </si>
  <si>
    <t>تم احتساب العلاوة السابقة 
بعد ورود كتاب الاستفسار الصادر من مقر الشركة المرقم  34907 في 22/5/2024 
الخاص باحتساب الترقية السابقة 
ممن لديهم خدمة (5) سنوات فا اكثر</t>
  </si>
  <si>
    <t>محمد كامل سعيد حسين</t>
  </si>
  <si>
    <t xml:space="preserve">17929 في 11/3/2024
617 في 21/1/2024
49734في 2024/8/4
</t>
  </si>
  <si>
    <t>اوراد عماد صبري</t>
  </si>
  <si>
    <t xml:space="preserve">17929 في 11/3/2024
24105 في 2024/4/7
49734في 2024/8/4
</t>
  </si>
  <si>
    <t>33985في2024/5/20
34659 في 22/5/2024</t>
  </si>
  <si>
    <t>وسام عباس محمد دولة</t>
  </si>
  <si>
    <t>17929 في 11/3/2024
33985في2024/5/20
49734في 2024/8/4</t>
  </si>
  <si>
    <t>علاء حسين مكطوف الدراجي</t>
  </si>
  <si>
    <t>63589 في 29/11/2023</t>
  </si>
  <si>
    <t xml:space="preserve">34659 في 22/5/2024
33985في2024/5/20
49734في 2024/8/4
</t>
  </si>
  <si>
    <t>مفوضية تم منحه قدم 6 اشهر</t>
  </si>
  <si>
    <t>17929 في 11/3/2024
617 في 21/1/2024
26995في 2024/4/21</t>
  </si>
  <si>
    <t>عدنان سلمان داود كريم الشمري</t>
  </si>
  <si>
    <t>رئيس مهندسين أقدم</t>
  </si>
  <si>
    <t>17929 في 11/3/2024
368 في 14/1/2024
26995في 2024/4/21</t>
  </si>
  <si>
    <t>17929 في 11/3/2024 
7672 في 23/10/2023</t>
  </si>
  <si>
    <t>17929 في 11/3/2024
26994في 2024/4/21
26995في 2024/4/21</t>
  </si>
  <si>
    <t xml:space="preserve">جدول مستحقي العلاوات لشهر ((تشرين الاول)) محطة كهرباء الشهيد علي سبع </t>
  </si>
  <si>
    <t>خدمة المدورة من الترقية السابقة</t>
  </si>
  <si>
    <t>17929 في 11/3/2024
23585 في 3/4/2024
26995في 2024/4/21</t>
  </si>
  <si>
    <t>ساجت حسين علي وصي الربيعي</t>
  </si>
  <si>
    <t>مدير اقدم</t>
  </si>
  <si>
    <t>اجلال هوبي جبار</t>
  </si>
  <si>
    <t>24105 في 2024/4/7
33513في 19/5/2024
35861 في 27/5/2023</t>
  </si>
  <si>
    <t>17929 في 11/3/2024
24105 في 2024/4/7
49734في 2024/8/4</t>
  </si>
  <si>
    <t>امومة49900 في 10/10/2023</t>
  </si>
  <si>
    <t xml:space="preserve"> لديها امومة
تم تأخيرها 
 ((ثلاثة اشهر))</t>
  </si>
  <si>
    <t>17929 في 11/3/2024
7672 في 23/10/2023
60046في 2024/9/19</t>
  </si>
  <si>
    <t>49059في 8/10/2023</t>
  </si>
  <si>
    <t>لديه عقوبة انذار</t>
  </si>
  <si>
    <t>منح علاوة السيد (نايف سامي نايف ) بعد احتساب الشهادة الماجستير</t>
  </si>
  <si>
    <t>تدوير الخدمة للاستحقاق القادم</t>
  </si>
  <si>
    <t>نايف سامي نايف محمد</t>
  </si>
  <si>
    <t>49734في 2024/8/4
61428 في 24/9/2024
منح على اثره قدم لمدة سنة واحدة</t>
  </si>
  <si>
    <t>اخر ترقية كانت بتاريخ 9/5/2024 
تم احتساب شهادة الماجستير وحسب الامر الاداري 61428 في 24/9/2024
وعلى اثرها منح قدم لمدة سنة واحدة ولديه خدمة مدورة من الترقية السابقة والبالغة شهر وسبعة عشر يوما.</t>
  </si>
  <si>
    <t>49734في 2024/8/4
57599 في 8/9/2024</t>
  </si>
  <si>
    <t>33985في2024/5/20
65570 في 13/10/2024</t>
  </si>
  <si>
    <t>ترقية شهر 12</t>
  </si>
  <si>
    <t xml:space="preserve">جدول مستحقي العلاوات لشهر ((تشرين الثاني)) محطة كهرباء الشهيد علي سبع </t>
  </si>
  <si>
    <t xml:space="preserve">انتصار حسين يوسف </t>
  </si>
  <si>
    <t>مستشار قانوني مساعد</t>
  </si>
  <si>
    <t>22372في 28/3/2024</t>
  </si>
  <si>
    <t>محمد لطيف عباس عبد الرضا</t>
  </si>
  <si>
    <t>علي عدنان سلمان داوود</t>
  </si>
  <si>
    <t xml:space="preserve">17929 في 11/3/2024
33513في 2024/5/19
</t>
  </si>
  <si>
    <t>مصطفى مديح جميل محمد النعيمي</t>
  </si>
  <si>
    <t>60046في 19/9/2024
65570 في 13/10/2024</t>
  </si>
  <si>
    <t>حسنين عبدالمهدي جاسم</t>
  </si>
  <si>
    <t>عماد راضي عجب نهر</t>
  </si>
  <si>
    <t xml:space="preserve">تنزيل فترة خدمة الاجر كونها شهادة ادنى 
(1/1/14)
</t>
  </si>
  <si>
    <t>احمد كريم علوان نايف الفريجي</t>
  </si>
  <si>
    <t>ترقية تم الارسال</t>
  </si>
  <si>
    <t>24105 في 2024/4/7</t>
  </si>
  <si>
    <t>ايسر محمود محيميد</t>
  </si>
  <si>
    <t xml:space="preserve">ملاحظ فني </t>
  </si>
  <si>
    <t>خدمة خمس سنوات 2021</t>
  </si>
  <si>
    <t>مرسل ترقية</t>
  </si>
  <si>
    <t>سلام عبد كامل حريش زعيتر</t>
  </si>
  <si>
    <t>65570 في 13/10/2024</t>
  </si>
  <si>
    <t>23585 في 2024/4/3</t>
  </si>
  <si>
    <t>مرسل
ترقية</t>
  </si>
  <si>
    <t>علي صفاء محمد خرج</t>
  </si>
  <si>
    <t xml:space="preserve"> اجازة سنة بدون راتب + عقوبة</t>
  </si>
  <si>
    <t xml:space="preserve">محمد خالد جبر </t>
  </si>
  <si>
    <t>ترقية</t>
  </si>
  <si>
    <t xml:space="preserve"> في 10/1/2025ترقية</t>
  </si>
  <si>
    <t>وسناء بدري عبد الجبار الربيعي</t>
  </si>
  <si>
    <t>60046في 19/9/2024</t>
  </si>
  <si>
    <t>40119في 2024/6/12
57599 في 8/9/2024</t>
  </si>
  <si>
    <t xml:space="preserve">مفوضية
</t>
  </si>
  <si>
    <t>17929 في 11/3/2024
31863 في 2023/7/16
26994في 2024/4/21</t>
  </si>
  <si>
    <t xml:space="preserve">ترقية تم الارسال
</t>
  </si>
  <si>
    <t xml:space="preserve">مرسل ترقية في 11 شهر
24105 في 2024/4/7
49734في 2024/8/4
</t>
  </si>
  <si>
    <t>محمد مخلف عبد جديع</t>
  </si>
  <si>
    <t xml:space="preserve">17929 في 11/3/2024
26994 في 21/4/2024
23585في 2024/4/3
</t>
  </si>
  <si>
    <t xml:space="preserve">ترقية
57599 في 8/9/2024
</t>
  </si>
  <si>
    <t>وليد خالد عثمان ناجي</t>
  </si>
  <si>
    <t xml:space="preserve">معاون مدير </t>
  </si>
  <si>
    <t>ترقية مرسل
57599 في 8/9/2024</t>
  </si>
  <si>
    <t>يحيى رياض محمد نعمة</t>
  </si>
  <si>
    <t>منجز
17929 في 11/3/2024</t>
  </si>
  <si>
    <t xml:space="preserve">جدول مستحقي العلاوات لشهر ((كانون الاول)) محطة كهرباء الشهيد علي سبع </t>
  </si>
  <si>
    <t>75774في 2024/11/25
منح على اثره (6) اشهر</t>
  </si>
  <si>
    <t>مرتضى حيدر كامل</t>
  </si>
  <si>
    <t>رئيس ملاحظين فنين</t>
  </si>
  <si>
    <t>رجاء زكي بريسم مرابط البهادلي</t>
  </si>
  <si>
    <t>49734في 2024/8/4
74570 في 18/11/2024</t>
  </si>
  <si>
    <t>17929 في  في 11/3/2024</t>
  </si>
  <si>
    <t>ترقية في 10/1/2024</t>
  </si>
  <si>
    <t>24105 في 2024/4/7
78761 في 5/12/2024</t>
  </si>
  <si>
    <t>الاسم الرباعي</t>
  </si>
  <si>
    <t>18526في 14/4/2025
4912 في 27/1/2025
11781في 27/2/2025</t>
  </si>
  <si>
    <t>حسنين محمد باقر ماالله</t>
  </si>
  <si>
    <t>اعدادية مهني كهرباء</t>
  </si>
  <si>
    <t xml:space="preserve">
قدم (6) اشهر تعداد سكاني
عقوبة لفت نظرحسب الامر 18719في 15/4/2025</t>
  </si>
  <si>
    <t xml:space="preserve">احتساب شهادات مفوضية تم تاخيره 6 اشهر
تم منحه كتاب 6 اشهر وهو غير مستحقلانه مكلف </t>
  </si>
  <si>
    <t>((علاوات شهر 11 لعام 2025))</t>
  </si>
  <si>
    <t>27611في 2/6/2025
52711في 6/10/2025
53173في 7/10/2025</t>
  </si>
  <si>
    <t>27611في 2/6/2025</t>
  </si>
  <si>
    <t>20917في 24/4/2025</t>
  </si>
  <si>
    <t>32705في 3/7/2025
51990في 1/10/2025
57495في 23/10/2025</t>
  </si>
  <si>
    <t>52609في 5/10/2025</t>
  </si>
  <si>
    <t>46591في 14/9/2025</t>
  </si>
  <si>
    <t>41626في 24/8/2025
57181في 22/10/2025</t>
  </si>
  <si>
    <t>اميمة محسن عبد نصار</t>
  </si>
  <si>
    <t>41626في 24/8/2025
60990في 5/11/2025</t>
  </si>
  <si>
    <t>41626في 24/8/2025
54636في 12/10/2025</t>
  </si>
  <si>
    <t xml:space="preserve">
20916في 24/4/2025
21547في 28/4/2025
60534في 4/11/2025</t>
  </si>
  <si>
    <t>تم الترقية
60534في 4/11/2025
60990في 5/11/2025</t>
  </si>
  <si>
    <t>57749في26/10/2025</t>
  </si>
  <si>
    <t>20916في 24/4/2025
60990في 5/11/2025</t>
  </si>
  <si>
    <t>32692في 3/7/2025</t>
  </si>
  <si>
    <t>38857في 5/8/2025</t>
  </si>
  <si>
    <t>تم الترقية 2025
47692في 16/9/2025
قدم 6 اشهر محاسبين</t>
  </si>
  <si>
    <t>تم الترقية واضافة خدمة قطاع خاص</t>
  </si>
  <si>
    <t>تسريع 103</t>
  </si>
  <si>
    <t>صدرالدين عبدالامير مهدي</t>
  </si>
  <si>
    <t>59159في 30/10/2025</t>
  </si>
  <si>
    <t>41339في 20/8/2025
61879في 10/11/2025</t>
  </si>
  <si>
    <t xml:space="preserve">بكالوريوس </t>
  </si>
  <si>
    <t>46615في 14/9/2025</t>
  </si>
  <si>
    <t>اضافة خدمة الاجر</t>
  </si>
  <si>
    <t>الخدمة المدورة للاستحقاق القادم</t>
  </si>
  <si>
    <t>لديه اجازة 5 سنوات حسب الامر (54946في 30/10/2023) وتمتع منها ب (1/11/11) تم تنزيلها من الخدمة</t>
  </si>
  <si>
    <t>51990في 1/10/2025
64852في 25/11/2025</t>
  </si>
  <si>
    <t xml:space="preserve"> جدول علاوات شهر (كانون الاول) لعام 2025 (ملحق)</t>
  </si>
  <si>
    <t>29171في 16/6/2025
65653في 26/11/2025</t>
  </si>
  <si>
    <t xml:space="preserve">كاتب </t>
  </si>
  <si>
    <t>49287في 9/11/2022</t>
  </si>
  <si>
    <t>منح علاوة بعد احتساب شهادة وفق قرار 454 واعتبارا من 1/1/2022</t>
  </si>
  <si>
    <t xml:space="preserve">
18526في 14/4/2025</t>
  </si>
  <si>
    <t xml:space="preserve">
27611في 2/6/2025</t>
  </si>
  <si>
    <t>18526في 14/4/2025
29171في 16/6/2025</t>
  </si>
  <si>
    <t>42346في 25/8/2025</t>
  </si>
  <si>
    <t>53049في 6/10/2025
60990في 5/11/2025
68915في 11/12/2025</t>
  </si>
  <si>
    <t>32705في 3/7/2025
68915في 11/12/2025</t>
  </si>
  <si>
    <t>فرح فاضل حسين</t>
  </si>
  <si>
    <t>عدد الكتب</t>
  </si>
  <si>
    <t>9058في 4/2/2024</t>
  </si>
  <si>
    <t>18526في 14/4/2025
منح على اثره (6) اشهر 
14442في 13/3/2025</t>
  </si>
  <si>
    <t>ابراهيم نذير ابراهيم</t>
  </si>
  <si>
    <t>عدي عادل عبدعلي</t>
  </si>
  <si>
    <t xml:space="preserve">احمد دلي حمزة </t>
  </si>
  <si>
    <t>ايه غانم محمد احمد</t>
  </si>
  <si>
    <t>اوس امجد طه</t>
  </si>
  <si>
    <t>صديق محمد جاسم</t>
  </si>
  <si>
    <t>ندى غسان محمد</t>
  </si>
  <si>
    <t>اية شهاب دحام</t>
  </si>
  <si>
    <t>ايوب خيري رزا</t>
  </si>
  <si>
    <t>بشائر قيس جميل</t>
  </si>
  <si>
    <t>ستار حسين جاسم</t>
  </si>
  <si>
    <t>غفران عصام رشيد</t>
  </si>
  <si>
    <t>اثير خضر برجس</t>
  </si>
  <si>
    <t>بدر سامي عبدالعزيز</t>
  </si>
  <si>
    <t>بسمة وليد مجيد</t>
  </si>
  <si>
    <t>غسان علي عبدالغفور</t>
  </si>
  <si>
    <t>احمد عبدالمطلب عبود</t>
  </si>
  <si>
    <t>علي عبدالحليم عبدصالح</t>
  </si>
  <si>
    <t>عمر جاسم محمد تايه</t>
  </si>
  <si>
    <t>وجدي حمودي سالم</t>
  </si>
  <si>
    <t>احمد ثامر حميد</t>
  </si>
  <si>
    <t>سمران عبدالرزاق تركي</t>
  </si>
  <si>
    <t>عمر طالب محمد مخلف</t>
  </si>
  <si>
    <t>مصطفى عصام عبد كامل</t>
  </si>
  <si>
    <t>علي عبدالحسن حمادي</t>
  </si>
  <si>
    <t>عمر محمود عمر عبدالعزيز</t>
  </si>
  <si>
    <t>علي منعم جاسم</t>
  </si>
  <si>
    <t>تم الترقية 
2025</t>
  </si>
  <si>
    <t>الملاحظات الخاصة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</si>
</sst>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"/>
    <numFmt numFmtId="165" formatCode="[$-2010000]yyyy/mm/dd"/>
    <numFmt numFmtId="166" formatCode="[$-1010000]d/m/yyyy"/>
    <numFmt numFmtId="167" formatCode="#,##0.000\ [$د.ع.‏-801]"/>
  </numFmts>
  <fonts count="58">
    <font>
      <sz val="11"/>
      <color theme="1"/>
      <name val="Calibri"/>
      <scheme val="minor"/>
    </font>
    <font>
      <b/>
      <sz val="24"/>
      <color theme="1"/>
      <name val="PT Bold Broken"/>
    </font>
    <font>
      <b/>
      <sz val="14"/>
      <color theme="1"/>
      <name val="Calibri"/>
      <family val="2"/>
    </font>
    <font>
      <b/>
      <sz val="20"/>
      <color theme="1"/>
      <name val="Calibri"/>
      <family val="2"/>
    </font>
    <font>
      <b/>
      <sz val="18"/>
      <color theme="1"/>
      <name val="Calibri"/>
      <family val="2"/>
    </font>
    <font>
      <b/>
      <sz val="20"/>
      <color theme="1"/>
      <name val="Sorts Mill Goudy"/>
    </font>
    <font>
      <b/>
      <sz val="16"/>
      <color theme="1"/>
      <name val="Calibri"/>
      <family val="2"/>
    </font>
    <font>
      <b/>
      <sz val="14"/>
      <color theme="1"/>
      <name val="PT Bold Heading"/>
    </font>
    <font>
      <b/>
      <sz val="18"/>
      <color rgb="FFFF0000"/>
      <name val="Calibri"/>
      <family val="2"/>
    </font>
    <font>
      <b/>
      <sz val="11"/>
      <color theme="1"/>
      <name val="Calibri"/>
      <family val="2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PT Bold Heading"/>
    </font>
    <font>
      <b/>
      <sz val="18"/>
      <color theme="1"/>
      <name val="PT Bold Heading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PT Bold Broken"/>
    </font>
    <font>
      <b/>
      <sz val="9"/>
      <color theme="1"/>
      <name val="PT Bold Broken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PT Bold Broken"/>
    </font>
    <font>
      <b/>
      <sz val="10"/>
      <color theme="1"/>
      <name val="PT Bold Broken"/>
    </font>
    <font>
      <b/>
      <sz val="2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lgerian"/>
      <family val="5"/>
    </font>
    <font>
      <b/>
      <sz val="9"/>
      <color theme="1"/>
      <name val="Algerian"/>
      <family val="5"/>
    </font>
    <font>
      <b/>
      <sz val="11"/>
      <color theme="1"/>
      <name val="Sorts Mill Goudy"/>
    </font>
    <font>
      <b/>
      <sz val="9"/>
      <color theme="1"/>
      <name val="Sorts Mill Goudy"/>
    </font>
    <font>
      <b/>
      <sz val="10"/>
      <color theme="1"/>
      <name val="Sorts Mill Goudy"/>
    </font>
    <font>
      <sz val="14"/>
      <color theme="1"/>
      <name val="Calibri"/>
      <family val="2"/>
    </font>
    <font>
      <b/>
      <sz val="14"/>
      <color theme="1"/>
      <name val="PT Bold Broken"/>
    </font>
    <font>
      <b/>
      <i/>
      <sz val="14"/>
      <color theme="1"/>
      <name val="Calibri"/>
      <family val="2"/>
    </font>
    <font>
      <b/>
      <sz val="14"/>
      <color rgb="FFFF0000"/>
      <name val="Calibri"/>
      <family val="2"/>
    </font>
    <font>
      <b/>
      <sz val="14"/>
      <color theme="1"/>
      <name val="Sorts Mill Goudy"/>
    </font>
    <font>
      <b/>
      <sz val="16"/>
      <color theme="1"/>
      <name val="Sorts Mill Goudy"/>
    </font>
    <font>
      <sz val="16"/>
      <color theme="1"/>
      <name val="Calibri"/>
      <family val="2"/>
    </font>
    <font>
      <b/>
      <sz val="16"/>
      <color theme="1"/>
      <name val="PT Bold Broken"/>
    </font>
    <font>
      <b/>
      <sz val="16"/>
      <color rgb="FFFF0000"/>
      <name val="Calibri"/>
      <family val="2"/>
    </font>
    <font>
      <b/>
      <sz val="18"/>
      <color theme="1"/>
      <name val="PT Bold Broken"/>
    </font>
    <font>
      <b/>
      <sz val="10"/>
      <color theme="1"/>
      <name val="Calibri"/>
      <family val="2"/>
    </font>
    <font>
      <b/>
      <sz val="12"/>
      <color theme="1"/>
      <name val="Sorts Mill Goudy"/>
    </font>
    <font>
      <b/>
      <sz val="16"/>
      <color theme="1"/>
      <name val="PT Bold Heading"/>
    </font>
    <font>
      <b/>
      <sz val="11"/>
      <color theme="1"/>
      <name val="PT Bold Heading"/>
    </font>
    <font>
      <sz val="12"/>
      <color theme="1"/>
      <name val="Calibri"/>
      <family val="2"/>
    </font>
    <font>
      <b/>
      <sz val="18"/>
      <color theme="1"/>
      <name val="Sorts Mill Goudy"/>
    </font>
    <font>
      <sz val="18"/>
      <color theme="1"/>
      <name val="Calibri"/>
      <family val="2"/>
    </font>
    <font>
      <b/>
      <sz val="28"/>
      <color theme="1"/>
      <name val="PT Bold Broken"/>
    </font>
    <font>
      <b/>
      <sz val="26"/>
      <color theme="1"/>
      <name val="Calibri"/>
      <family val="2"/>
    </font>
    <font>
      <b/>
      <sz val="26"/>
      <color theme="1"/>
      <name val="Sorts Mill Goudy"/>
    </font>
    <font>
      <b/>
      <sz val="24"/>
      <color theme="1"/>
      <name val="Sorts Mill Goudy"/>
    </font>
    <font>
      <sz val="24"/>
      <color theme="1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sz val="18"/>
      <color theme="1"/>
      <name val="Calibri"/>
      <family val="2"/>
      <scheme val="minor"/>
    </font>
    <font>
      <b/>
      <sz val="18"/>
      <color rgb="FFFF0000"/>
      <name val="Sorts Mill Goudy"/>
    </font>
  </fonts>
  <fills count="1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B7FFB7"/>
        <bgColor rgb="FFB7FFB7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ABF8F"/>
        <bgColor rgb="FFFABF8F"/>
      </patternFill>
    </fill>
    <fill>
      <patternFill patternType="solid">
        <fgColor rgb="FF7030A0"/>
        <bgColor rgb="FF7030A0"/>
      </patternFill>
    </fill>
    <fill>
      <patternFill patternType="solid">
        <fgColor rgb="FFBFBFBF"/>
        <bgColor rgb="FFBFBFBF"/>
      </patternFill>
    </fill>
    <fill>
      <patternFill patternType="solid">
        <fgColor rgb="FFEEECE1"/>
        <bgColor rgb="FFEEECE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7"/>
  </cellStyleXfs>
  <cellXfs count="757">
    <xf numFmtId="0" fontId="0" fillId="0" borderId="0" xfId="0" applyBorder="1"/>
    <xf numFmtId="0" fontId="2" fillId="4" borderId="7" xfId="0" applyFont="1" applyFill="1"/>
    <xf numFmtId="0" fontId="2" fillId="4" borderId="7" xfId="0" applyFont="1" applyFill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 wrapText="1" readingOrder="2"/>
    </xf>
    <xf numFmtId="3" fontId="4" fillId="4" borderId="3" xfId="0" applyNumberFormat="1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 readingOrder="2"/>
    </xf>
    <xf numFmtId="14" fontId="4" fillId="4" borderId="7" xfId="0" applyNumberFormat="1" applyFont="1" applyFill="1" applyAlignment="1">
      <alignment horizontal="center" vertical="center"/>
    </xf>
    <xf numFmtId="166" fontId="4" fillId="4" borderId="3" xfId="0" applyNumberFormat="1" applyFont="1" applyFill="1" applyBorder="1" applyAlignment="1">
      <alignment horizontal="center" vertical="center" wrapText="1" readingOrder="2"/>
    </xf>
    <xf numFmtId="3" fontId="4" fillId="4" borderId="10" xfId="0" applyNumberFormat="1" applyFont="1" applyFill="1" applyBorder="1" applyAlignment="1">
      <alignment horizontal="center" vertical="center" readingOrder="2"/>
    </xf>
    <xf numFmtId="0" fontId="4" fillId="4" borderId="10" xfId="0" applyFont="1" applyFill="1" applyBorder="1" applyAlignment="1">
      <alignment horizontal="center" vertical="center"/>
    </xf>
    <xf numFmtId="166" fontId="4" fillId="4" borderId="12" xfId="0" applyNumberFormat="1" applyFont="1" applyFill="1" applyBorder="1" applyAlignment="1">
      <alignment horizontal="center" vertical="center" wrapText="1" readingOrder="2"/>
    </xf>
    <xf numFmtId="0" fontId="4" fillId="6" borderId="3" xfId="0" applyFont="1" applyFill="1" applyBorder="1" applyAlignment="1">
      <alignment horizontal="center" vertical="center" wrapText="1" readingOrder="2"/>
    </xf>
    <xf numFmtId="0" fontId="4" fillId="6" borderId="3" xfId="0" applyFont="1" applyFill="1" applyBorder="1" applyAlignment="1">
      <alignment horizontal="center" vertical="center" readingOrder="2"/>
    </xf>
    <xf numFmtId="166" fontId="4" fillId="0" borderId="3" xfId="0" applyNumberFormat="1" applyFont="1" applyBorder="1" applyAlignment="1">
      <alignment horizontal="center" vertical="center" wrapText="1" readingOrder="2"/>
    </xf>
    <xf numFmtId="3" fontId="4" fillId="4" borderId="3" xfId="0" applyNumberFormat="1" applyFont="1" applyFill="1" applyBorder="1" applyAlignment="1">
      <alignment horizontal="center" vertical="center" readingOrder="2"/>
    </xf>
    <xf numFmtId="0" fontId="4" fillId="4" borderId="3" xfId="0" applyFont="1" applyFill="1" applyBorder="1" applyAlignment="1">
      <alignment horizontal="center" vertical="center"/>
    </xf>
    <xf numFmtId="3" fontId="6" fillId="4" borderId="3" xfId="0" applyNumberFormat="1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readingOrder="2"/>
    </xf>
    <xf numFmtId="0" fontId="4" fillId="4" borderId="1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 readingOrder="2"/>
    </xf>
    <xf numFmtId="0" fontId="4" fillId="0" borderId="3" xfId="0" applyFont="1" applyBorder="1" applyAlignment="1">
      <alignment horizontal="center" vertical="center" readingOrder="2"/>
    </xf>
    <xf numFmtId="3" fontId="4" fillId="0" borderId="3" xfId="0" applyNumberFormat="1" applyFont="1" applyBorder="1" applyAlignment="1">
      <alignment horizontal="center" vertical="center" readingOrder="2"/>
    </xf>
    <xf numFmtId="0" fontId="4" fillId="0" borderId="9" xfId="0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 wrapText="1" readingOrder="2"/>
    </xf>
    <xf numFmtId="0" fontId="4" fillId="7" borderId="3" xfId="0" applyFont="1" applyFill="1" applyBorder="1" applyAlignment="1">
      <alignment horizontal="center" vertical="center" readingOrder="2"/>
    </xf>
    <xf numFmtId="166" fontId="4" fillId="7" borderId="3" xfId="0" applyNumberFormat="1" applyFont="1" applyFill="1" applyBorder="1" applyAlignment="1">
      <alignment horizontal="center" vertical="center" wrapText="1" readingOrder="2"/>
    </xf>
    <xf numFmtId="3" fontId="4" fillId="7" borderId="3" xfId="0" applyNumberFormat="1" applyFont="1" applyFill="1" applyBorder="1" applyAlignment="1">
      <alignment horizontal="center" vertical="center" readingOrder="2"/>
    </xf>
    <xf numFmtId="0" fontId="4" fillId="7" borderId="3" xfId="0" applyFont="1" applyFill="1" applyBorder="1" applyAlignment="1">
      <alignment horizontal="center" vertical="center" wrapText="1" readingOrder="2"/>
    </xf>
    <xf numFmtId="0" fontId="4" fillId="7" borderId="1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 wrapText="1" readingOrder="2"/>
    </xf>
    <xf numFmtId="0" fontId="4" fillId="0" borderId="3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166" fontId="4" fillId="7" borderId="12" xfId="0" applyNumberFormat="1" applyFont="1" applyFill="1" applyBorder="1" applyAlignment="1">
      <alignment horizontal="center" vertical="center" wrapText="1" readingOrder="2"/>
    </xf>
    <xf numFmtId="0" fontId="7" fillId="6" borderId="3" xfId="0" applyFont="1" applyFill="1" applyBorder="1" applyAlignment="1">
      <alignment horizontal="center" vertical="center" readingOrder="2"/>
    </xf>
    <xf numFmtId="166" fontId="8" fillId="4" borderId="12" xfId="0" applyNumberFormat="1" applyFont="1" applyFill="1" applyBorder="1" applyAlignment="1">
      <alignment horizontal="center" vertical="center" wrapText="1" readingOrder="2"/>
    </xf>
    <xf numFmtId="3" fontId="4" fillId="7" borderId="3" xfId="0" applyNumberFormat="1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3" fontId="4" fillId="3" borderId="3" xfId="0" applyNumberFormat="1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readingOrder="2"/>
    </xf>
    <xf numFmtId="14" fontId="4" fillId="3" borderId="7" xfId="0" applyNumberFormat="1" applyFont="1" applyFill="1" applyAlignment="1">
      <alignment horizontal="center" vertical="center"/>
    </xf>
    <xf numFmtId="0" fontId="4" fillId="3" borderId="7" xfId="0" applyFont="1" applyFill="1" applyAlignment="1">
      <alignment horizontal="center" vertical="center"/>
    </xf>
    <xf numFmtId="166" fontId="4" fillId="3" borderId="3" xfId="0" applyNumberFormat="1" applyFont="1" applyFill="1" applyBorder="1" applyAlignment="1">
      <alignment horizontal="center" vertical="center" wrapText="1" readingOrder="2"/>
    </xf>
    <xf numFmtId="0" fontId="4" fillId="3" borderId="10" xfId="0" applyFont="1" applyFill="1" applyBorder="1" applyAlignment="1">
      <alignment horizontal="center" vertical="center"/>
    </xf>
    <xf numFmtId="166" fontId="4" fillId="3" borderId="12" xfId="0" applyNumberFormat="1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 readingOrder="2"/>
    </xf>
    <xf numFmtId="3" fontId="4" fillId="8" borderId="3" xfId="0" applyNumberFormat="1" applyFont="1" applyFill="1" applyBorder="1" applyAlignment="1">
      <alignment horizontal="center" vertical="center" wrapText="1" readingOrder="2"/>
    </xf>
    <xf numFmtId="0" fontId="4" fillId="8" borderId="3" xfId="0" applyFont="1" applyFill="1" applyBorder="1" applyAlignment="1">
      <alignment horizontal="center" vertical="center" readingOrder="2"/>
    </xf>
    <xf numFmtId="14" fontId="4" fillId="8" borderId="7" xfId="0" applyNumberFormat="1" applyFont="1" applyFill="1" applyAlignment="1">
      <alignment horizontal="center" vertical="center"/>
    </xf>
    <xf numFmtId="0" fontId="4" fillId="8" borderId="7" xfId="0" applyFont="1" applyFill="1" applyAlignment="1">
      <alignment horizontal="center" vertical="center"/>
    </xf>
    <xf numFmtId="166" fontId="4" fillId="8" borderId="3" xfId="0" applyNumberFormat="1" applyFont="1" applyFill="1" applyBorder="1" applyAlignment="1">
      <alignment horizontal="center" vertical="center" wrapText="1" readingOrder="2"/>
    </xf>
    <xf numFmtId="3" fontId="4" fillId="8" borderId="3" xfId="0" applyNumberFormat="1" applyFont="1" applyFill="1" applyBorder="1" applyAlignment="1">
      <alignment horizontal="center" vertical="center" readingOrder="2"/>
    </xf>
    <xf numFmtId="0" fontId="4" fillId="8" borderId="10" xfId="0" applyFont="1" applyFill="1" applyBorder="1" applyAlignment="1">
      <alignment horizontal="center" vertical="center"/>
    </xf>
    <xf numFmtId="166" fontId="4" fillId="8" borderId="12" xfId="0" applyNumberFormat="1" applyFont="1" applyFill="1" applyBorder="1" applyAlignment="1">
      <alignment horizontal="center" vertical="center" wrapText="1" readingOrder="2"/>
    </xf>
    <xf numFmtId="0" fontId="4" fillId="8" borderId="3" xfId="0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 readingOrder="2"/>
    </xf>
    <xf numFmtId="0" fontId="4" fillId="4" borderId="1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 readingOrder="2"/>
    </xf>
    <xf numFmtId="3" fontId="4" fillId="9" borderId="3" xfId="0" applyNumberFormat="1" applyFont="1" applyFill="1" applyBorder="1" applyAlignment="1">
      <alignment horizontal="center" vertical="center" wrapText="1" readingOrder="2"/>
    </xf>
    <xf numFmtId="0" fontId="4" fillId="9" borderId="3" xfId="0" applyFont="1" applyFill="1" applyBorder="1" applyAlignment="1">
      <alignment horizontal="center" vertical="center" readingOrder="2"/>
    </xf>
    <xf numFmtId="14" fontId="4" fillId="9" borderId="7" xfId="0" applyNumberFormat="1" applyFont="1" applyFill="1" applyAlignment="1">
      <alignment horizontal="center" vertical="center"/>
    </xf>
    <xf numFmtId="0" fontId="4" fillId="9" borderId="7" xfId="0" applyFont="1" applyFill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 readingOrder="2"/>
    </xf>
    <xf numFmtId="0" fontId="4" fillId="3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 readingOrder="2"/>
    </xf>
    <xf numFmtId="0" fontId="4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 readingOrder="2"/>
    </xf>
    <xf numFmtId="0" fontId="3" fillId="4" borderId="7" xfId="0" applyFont="1" applyFill="1" applyAlignment="1">
      <alignment horizontal="center" vertical="center" wrapText="1" readingOrder="2"/>
    </xf>
    <xf numFmtId="0" fontId="7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 readingOrder="2"/>
    </xf>
    <xf numFmtId="0" fontId="12" fillId="4" borderId="7" xfId="0" applyFont="1" applyFill="1" applyAlignment="1">
      <alignment horizontal="center" vertical="center"/>
    </xf>
    <xf numFmtId="0" fontId="13" fillId="6" borderId="7" xfId="0" applyFont="1" applyFill="1" applyAlignment="1">
      <alignment horizontal="center" vertical="center" readingOrder="2"/>
    </xf>
    <xf numFmtId="0" fontId="4" fillId="4" borderId="7" xfId="0" applyFont="1" applyFill="1" applyAlignment="1">
      <alignment horizontal="center" vertical="center" readingOrder="2"/>
    </xf>
    <xf numFmtId="0" fontId="4" fillId="4" borderId="15" xfId="0" applyFont="1" applyFill="1" applyBorder="1" applyAlignment="1">
      <alignment horizontal="center" vertical="center"/>
    </xf>
    <xf numFmtId="0" fontId="4" fillId="4" borderId="7" xfId="0" applyFont="1" applyFill="1" applyAlignment="1">
      <alignment horizontal="center" vertical="center" wrapText="1"/>
    </xf>
    <xf numFmtId="0" fontId="4" fillId="6" borderId="7" xfId="0" applyFont="1" applyFill="1" applyAlignment="1">
      <alignment horizontal="center" vertical="center" wrapText="1" readingOrder="2"/>
    </xf>
    <xf numFmtId="0" fontId="4" fillId="6" borderId="7" xfId="0" applyFont="1" applyFill="1" applyAlignment="1">
      <alignment horizontal="center" vertical="center" readingOrder="2"/>
    </xf>
    <xf numFmtId="14" fontId="4" fillId="4" borderId="3" xfId="0" applyNumberFormat="1" applyFont="1" applyFill="1" applyBorder="1" applyAlignment="1">
      <alignment horizontal="center" vertical="center"/>
    </xf>
    <xf numFmtId="3" fontId="4" fillId="4" borderId="7" xfId="0" applyNumberFormat="1" applyFont="1" applyFill="1" applyAlignment="1">
      <alignment horizontal="center" vertical="center" readingOrder="2"/>
    </xf>
    <xf numFmtId="0" fontId="4" fillId="4" borderId="7" xfId="0" applyFont="1" applyFill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 readingOrder="2"/>
    </xf>
    <xf numFmtId="167" fontId="14" fillId="4" borderId="3" xfId="0" applyNumberFormat="1" applyFont="1" applyFill="1" applyBorder="1" applyAlignment="1">
      <alignment horizontal="center" vertical="center" wrapText="1" readingOrder="2"/>
    </xf>
    <xf numFmtId="0" fontId="15" fillId="4" borderId="13" xfId="0" applyFont="1" applyFill="1" applyBorder="1"/>
    <xf numFmtId="0" fontId="14" fillId="4" borderId="13" xfId="0" applyFont="1" applyFill="1" applyBorder="1" applyAlignment="1">
      <alignment horizontal="right" vertical="center" wrapText="1" readingOrder="2"/>
    </xf>
    <xf numFmtId="0" fontId="15" fillId="0" borderId="0" xfId="0" applyFont="1" applyBorder="1" applyAlignment="1">
      <alignment horizontal="center" readingOrder="1"/>
    </xf>
    <xf numFmtId="0" fontId="17" fillId="2" borderId="3" xfId="0" applyFont="1" applyFill="1" applyBorder="1" applyAlignment="1">
      <alignment horizontal="center" vertical="center" textRotation="90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textRotation="90" wrapText="1" readingOrder="2"/>
    </xf>
    <xf numFmtId="0" fontId="18" fillId="2" borderId="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readingOrder="2"/>
    </xf>
    <xf numFmtId="0" fontId="16" fillId="0" borderId="3" xfId="0" applyFont="1" applyBorder="1" applyAlignment="1">
      <alignment horizontal="center" vertical="center" readingOrder="2"/>
    </xf>
    <xf numFmtId="0" fontId="16" fillId="6" borderId="3" xfId="0" applyFont="1" applyFill="1" applyBorder="1" applyAlignment="1">
      <alignment horizontal="center" vertical="center" readingOrder="2"/>
    </xf>
    <xf numFmtId="0" fontId="16" fillId="4" borderId="3" xfId="0" applyFont="1" applyFill="1" applyBorder="1" applyAlignment="1">
      <alignment horizontal="center" vertical="center" readingOrder="2"/>
    </xf>
    <xf numFmtId="0" fontId="19" fillId="0" borderId="3" xfId="0" applyFont="1" applyBorder="1" applyAlignment="1">
      <alignment horizontal="center" vertical="center" wrapText="1" readingOrder="2"/>
    </xf>
    <xf numFmtId="3" fontId="16" fillId="4" borderId="3" xfId="0" applyNumberFormat="1" applyFont="1" applyFill="1" applyBorder="1" applyAlignment="1">
      <alignment horizontal="center" vertical="center" readingOrder="2"/>
    </xf>
    <xf numFmtId="0" fontId="16" fillId="0" borderId="3" xfId="0" applyFont="1" applyBorder="1" applyAlignment="1">
      <alignment horizontal="center" vertical="center" wrapText="1" readingOrder="2"/>
    </xf>
    <xf numFmtId="0" fontId="16" fillId="4" borderId="3" xfId="0" applyFont="1" applyFill="1" applyBorder="1" applyAlignment="1">
      <alignment horizontal="center" vertical="center"/>
    </xf>
    <xf numFmtId="166" fontId="16" fillId="4" borderId="3" xfId="0" applyNumberFormat="1" applyFont="1" applyFill="1" applyBorder="1" applyAlignment="1">
      <alignment horizontal="center" vertical="center" wrapText="1" readingOrder="2"/>
    </xf>
    <xf numFmtId="0" fontId="20" fillId="4" borderId="3" xfId="0" applyFont="1" applyFill="1" applyBorder="1" applyAlignment="1">
      <alignment horizontal="center" vertical="center" readingOrder="2"/>
    </xf>
    <xf numFmtId="0" fontId="20" fillId="0" borderId="3" xfId="0" applyFont="1" applyBorder="1" applyAlignment="1">
      <alignment horizontal="center" vertical="center" readingOrder="2"/>
    </xf>
    <xf numFmtId="0" fontId="20" fillId="6" borderId="3" xfId="0" applyFont="1" applyFill="1" applyBorder="1" applyAlignment="1">
      <alignment horizontal="center" vertical="center" readingOrder="2"/>
    </xf>
    <xf numFmtId="3" fontId="20" fillId="4" borderId="3" xfId="0" applyNumberFormat="1" applyFont="1" applyFill="1" applyBorder="1" applyAlignment="1">
      <alignment horizontal="center" vertical="center" readingOrder="2"/>
    </xf>
    <xf numFmtId="0" fontId="20" fillId="4" borderId="3" xfId="0" applyFont="1" applyFill="1" applyBorder="1" applyAlignment="1">
      <alignment horizontal="center" vertical="center"/>
    </xf>
    <xf numFmtId="166" fontId="20" fillId="4" borderId="3" xfId="0" applyNumberFormat="1" applyFont="1" applyFill="1" applyBorder="1" applyAlignment="1">
      <alignment horizontal="center" vertical="center" wrapText="1" readingOrder="2"/>
    </xf>
    <xf numFmtId="0" fontId="19" fillId="4" borderId="3" xfId="0" applyFont="1" applyFill="1" applyBorder="1" applyAlignment="1">
      <alignment horizontal="center" vertical="center" wrapText="1" readingOrder="2"/>
    </xf>
    <xf numFmtId="0" fontId="20" fillId="4" borderId="3" xfId="0" applyFont="1" applyFill="1" applyBorder="1" applyAlignment="1">
      <alignment horizontal="center" vertical="center" wrapText="1" readingOrder="2"/>
    </xf>
    <xf numFmtId="0" fontId="21" fillId="4" borderId="3" xfId="0" applyFont="1" applyFill="1" applyBorder="1" applyAlignment="1">
      <alignment horizontal="center" vertical="center" wrapText="1" readingOrder="2"/>
    </xf>
    <xf numFmtId="0" fontId="20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readingOrder="2"/>
    </xf>
    <xf numFmtId="0" fontId="22" fillId="6" borderId="3" xfId="0" applyFont="1" applyFill="1" applyBorder="1" applyAlignment="1">
      <alignment horizontal="center" vertical="center" readingOrder="2"/>
    </xf>
    <xf numFmtId="0" fontId="22" fillId="4" borderId="3" xfId="0" applyFont="1" applyFill="1" applyBorder="1" applyAlignment="1">
      <alignment horizontal="center" vertical="center" readingOrder="2"/>
    </xf>
    <xf numFmtId="3" fontId="22" fillId="4" borderId="3" xfId="0" applyNumberFormat="1" applyFont="1" applyFill="1" applyBorder="1" applyAlignment="1">
      <alignment horizontal="center" vertical="center" readingOrder="2"/>
    </xf>
    <xf numFmtId="0" fontId="20" fillId="0" borderId="3" xfId="0" applyFont="1" applyBorder="1" applyAlignment="1">
      <alignment horizontal="center" vertical="center" wrapText="1" readingOrder="2"/>
    </xf>
    <xf numFmtId="3" fontId="20" fillId="4" borderId="3" xfId="0" applyNumberFormat="1" applyFont="1" applyFill="1" applyBorder="1" applyAlignment="1">
      <alignment horizontal="center" vertical="center" wrapText="1" readingOrder="2"/>
    </xf>
    <xf numFmtId="0" fontId="20" fillId="9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readingOrder="2"/>
    </xf>
    <xf numFmtId="166" fontId="22" fillId="4" borderId="3" xfId="0" applyNumberFormat="1" applyFont="1" applyFill="1" applyBorder="1" applyAlignment="1">
      <alignment horizontal="center" vertical="center" wrapText="1" readingOrder="2"/>
    </xf>
    <xf numFmtId="3" fontId="22" fillId="4" borderId="3" xfId="0" applyNumberFormat="1" applyFont="1" applyFill="1" applyBorder="1" applyAlignment="1">
      <alignment horizontal="center" vertical="center" wrapText="1" readingOrder="2"/>
    </xf>
    <xf numFmtId="3" fontId="16" fillId="4" borderId="10" xfId="0" applyNumberFormat="1" applyFont="1" applyFill="1" applyBorder="1" applyAlignment="1">
      <alignment horizontal="center" vertical="center" readingOrder="2"/>
    </xf>
    <xf numFmtId="0" fontId="16" fillId="4" borderId="10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 wrapText="1"/>
    </xf>
    <xf numFmtId="3" fontId="16" fillId="4" borderId="3" xfId="0" applyNumberFormat="1" applyFont="1" applyFill="1" applyBorder="1" applyAlignment="1">
      <alignment horizontal="center" vertical="center" wrapText="1" readingOrder="2"/>
    </xf>
    <xf numFmtId="3" fontId="16" fillId="0" borderId="3" xfId="0" applyNumberFormat="1" applyFont="1" applyBorder="1" applyAlignment="1">
      <alignment horizontal="center" vertical="center" readingOrder="2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 readingOrder="2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readingOrder="2"/>
    </xf>
    <xf numFmtId="0" fontId="21" fillId="6" borderId="3" xfId="0" applyFont="1" applyFill="1" applyBorder="1" applyAlignment="1">
      <alignment horizontal="center" vertical="center" readingOrder="2"/>
    </xf>
    <xf numFmtId="0" fontId="21" fillId="4" borderId="3" xfId="0" applyFont="1" applyFill="1" applyBorder="1" applyAlignment="1">
      <alignment horizontal="center" vertical="center" readingOrder="2"/>
    </xf>
    <xf numFmtId="3" fontId="21" fillId="4" borderId="3" xfId="0" applyNumberFormat="1" applyFont="1" applyFill="1" applyBorder="1" applyAlignment="1">
      <alignment horizontal="center" vertical="center" readingOrder="2"/>
    </xf>
    <xf numFmtId="0" fontId="21" fillId="4" borderId="3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textRotation="90" wrapText="1"/>
    </xf>
    <xf numFmtId="0" fontId="15" fillId="4" borderId="7" xfId="0" applyFont="1" applyFill="1"/>
    <xf numFmtId="0" fontId="20" fillId="13" borderId="3" xfId="0" applyFont="1" applyFill="1" applyBorder="1" applyAlignment="1">
      <alignment horizontal="center" vertical="center" readingOrder="2"/>
    </xf>
    <xf numFmtId="0" fontId="20" fillId="4" borderId="3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readingOrder="2"/>
    </xf>
    <xf numFmtId="0" fontId="25" fillId="2" borderId="3" xfId="0" applyFont="1" applyFill="1" applyBorder="1" applyAlignment="1">
      <alignment horizontal="center" vertical="center" readingOrder="2"/>
    </xf>
    <xf numFmtId="0" fontId="22" fillId="0" borderId="3" xfId="0" applyFont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 readingOrder="2"/>
    </xf>
    <xf numFmtId="0" fontId="22" fillId="0" borderId="3" xfId="0" applyFont="1" applyBorder="1" applyAlignment="1">
      <alignment horizontal="center" vertical="center" wrapText="1" readingOrder="2"/>
    </xf>
    <xf numFmtId="0" fontId="22" fillId="4" borderId="3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26" fillId="13" borderId="10" xfId="0" applyFont="1" applyFill="1" applyBorder="1" applyAlignment="1">
      <alignment horizontal="center" vertical="center" readingOrder="2"/>
    </xf>
    <xf numFmtId="0" fontId="26" fillId="14" borderId="10" xfId="0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center" vertical="center" readingOrder="2"/>
    </xf>
    <xf numFmtId="0" fontId="26" fillId="0" borderId="9" xfId="0" applyFont="1" applyBorder="1" applyAlignment="1">
      <alignment horizontal="center" vertical="center" readingOrder="2"/>
    </xf>
    <xf numFmtId="0" fontId="26" fillId="6" borderId="10" xfId="0" applyFont="1" applyFill="1" applyBorder="1" applyAlignment="1">
      <alignment horizontal="center" vertical="center" readingOrder="2"/>
    </xf>
    <xf numFmtId="0" fontId="19" fillId="0" borderId="9" xfId="0" applyFont="1" applyBorder="1" applyAlignment="1">
      <alignment horizontal="center" vertical="center" wrapText="1" readingOrder="2"/>
    </xf>
    <xf numFmtId="3" fontId="26" fillId="4" borderId="10" xfId="0" applyNumberFormat="1" applyFont="1" applyFill="1" applyBorder="1" applyAlignment="1">
      <alignment horizontal="center" vertical="center" readingOrder="2"/>
    </xf>
    <xf numFmtId="166" fontId="26" fillId="4" borderId="10" xfId="0" applyNumberFormat="1" applyFont="1" applyFill="1" applyBorder="1" applyAlignment="1">
      <alignment horizontal="center" vertical="center" wrapText="1" readingOrder="2"/>
    </xf>
    <xf numFmtId="0" fontId="26" fillId="14" borderId="3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readingOrder="2"/>
    </xf>
    <xf numFmtId="0" fontId="26" fillId="0" borderId="3" xfId="0" applyFont="1" applyBorder="1" applyAlignment="1">
      <alignment horizontal="center" vertical="center" readingOrder="2"/>
    </xf>
    <xf numFmtId="0" fontId="26" fillId="6" borderId="3" xfId="0" applyFont="1" applyFill="1" applyBorder="1" applyAlignment="1">
      <alignment horizontal="center" vertical="center" readingOrder="2"/>
    </xf>
    <xf numFmtId="3" fontId="26" fillId="4" borderId="3" xfId="0" applyNumberFormat="1" applyFont="1" applyFill="1" applyBorder="1" applyAlignment="1">
      <alignment horizontal="center" vertical="center" readingOrder="2"/>
    </xf>
    <xf numFmtId="166" fontId="26" fillId="4" borderId="3" xfId="0" applyNumberFormat="1" applyFont="1" applyFill="1" applyBorder="1" applyAlignment="1">
      <alignment horizontal="center" vertical="center" wrapText="1" readingOrder="2"/>
    </xf>
    <xf numFmtId="0" fontId="26" fillId="0" borderId="3" xfId="0" applyFont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readingOrder="2"/>
    </xf>
    <xf numFmtId="0" fontId="21" fillId="13" borderId="3" xfId="0" applyFont="1" applyFill="1" applyBorder="1" applyAlignment="1">
      <alignment horizontal="center" vertical="center" readingOrder="2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readingOrder="2"/>
    </xf>
    <xf numFmtId="0" fontId="27" fillId="6" borderId="3" xfId="0" applyFont="1" applyFill="1" applyBorder="1" applyAlignment="1">
      <alignment horizontal="center" vertical="center" readingOrder="2"/>
    </xf>
    <xf numFmtId="0" fontId="27" fillId="4" borderId="3" xfId="0" applyFont="1" applyFill="1" applyBorder="1" applyAlignment="1">
      <alignment horizontal="center" vertical="center" readingOrder="2"/>
    </xf>
    <xf numFmtId="0" fontId="28" fillId="0" borderId="3" xfId="0" applyFont="1" applyBorder="1" applyAlignment="1">
      <alignment horizontal="center" vertical="center" wrapText="1" readingOrder="2"/>
    </xf>
    <xf numFmtId="3" fontId="27" fillId="4" borderId="3" xfId="0" applyNumberFormat="1" applyFont="1" applyFill="1" applyBorder="1" applyAlignment="1">
      <alignment horizontal="center" vertical="center" readingOrder="2"/>
    </xf>
    <xf numFmtId="0" fontId="27" fillId="4" borderId="3" xfId="0" applyFont="1" applyFill="1" applyBorder="1" applyAlignment="1">
      <alignment horizontal="center" vertical="center"/>
    </xf>
    <xf numFmtId="3" fontId="27" fillId="4" borderId="3" xfId="0" applyNumberFormat="1" applyFont="1" applyFill="1" applyBorder="1" applyAlignment="1">
      <alignment horizontal="center" vertical="center" wrapText="1" readingOrder="2"/>
    </xf>
    <xf numFmtId="0" fontId="28" fillId="4" borderId="3" xfId="0" applyFont="1" applyFill="1" applyBorder="1" applyAlignment="1">
      <alignment horizontal="center" vertical="center" wrapText="1" readingOrder="2"/>
    </xf>
    <xf numFmtId="0" fontId="16" fillId="4" borderId="10" xfId="0" applyFont="1" applyFill="1" applyBorder="1" applyAlignment="1">
      <alignment horizontal="center" vertical="center" readingOrder="2"/>
    </xf>
    <xf numFmtId="0" fontId="29" fillId="4" borderId="3" xfId="0" applyFont="1" applyFill="1" applyBorder="1" applyAlignment="1">
      <alignment horizontal="center" vertical="center" readingOrder="2"/>
    </xf>
    <xf numFmtId="0" fontId="29" fillId="4" borderId="10" xfId="0" applyFont="1" applyFill="1" applyBorder="1" applyAlignment="1">
      <alignment horizontal="center" vertical="center" readingOrder="2"/>
    </xf>
    <xf numFmtId="0" fontId="30" fillId="4" borderId="3" xfId="0" applyFont="1" applyFill="1" applyBorder="1" applyAlignment="1">
      <alignment horizontal="center" vertical="center" wrapText="1" readingOrder="2"/>
    </xf>
    <xf numFmtId="3" fontId="29" fillId="4" borderId="3" xfId="0" applyNumberFormat="1" applyFont="1" applyFill="1" applyBorder="1" applyAlignment="1">
      <alignment horizontal="center" vertical="center" readingOrder="2"/>
    </xf>
    <xf numFmtId="0" fontId="29" fillId="4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 readingOrder="2"/>
    </xf>
    <xf numFmtId="0" fontId="29" fillId="6" borderId="3" xfId="0" applyFont="1" applyFill="1" applyBorder="1" applyAlignment="1">
      <alignment horizontal="center" vertical="center" readingOrder="2"/>
    </xf>
    <xf numFmtId="0" fontId="30" fillId="0" borderId="3" xfId="0" applyFont="1" applyBorder="1" applyAlignment="1">
      <alignment horizontal="center" vertical="center" wrapText="1" readingOrder="2"/>
    </xf>
    <xf numFmtId="3" fontId="29" fillId="4" borderId="3" xfId="0" applyNumberFormat="1" applyFont="1" applyFill="1" applyBorder="1" applyAlignment="1">
      <alignment horizontal="center" vertical="center" wrapText="1" readingOrder="2"/>
    </xf>
    <xf numFmtId="0" fontId="30" fillId="4" borderId="3" xfId="0" applyFont="1" applyFill="1" applyBorder="1" applyAlignment="1">
      <alignment horizontal="center" vertical="center" readingOrder="2"/>
    </xf>
    <xf numFmtId="0" fontId="29" fillId="4" borderId="3" xfId="0" applyFont="1" applyFill="1" applyBorder="1" applyAlignment="1">
      <alignment horizontal="center" vertical="center" wrapText="1" readingOrder="2"/>
    </xf>
    <xf numFmtId="0" fontId="26" fillId="13" borderId="3" xfId="0" applyFont="1" applyFill="1" applyBorder="1" applyAlignment="1">
      <alignment horizontal="center" vertical="center" readingOrder="2"/>
    </xf>
    <xf numFmtId="0" fontId="31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 readingOrder="2"/>
    </xf>
    <xf numFmtId="0" fontId="31" fillId="6" borderId="3" xfId="0" applyFont="1" applyFill="1" applyBorder="1" applyAlignment="1">
      <alignment horizontal="center" vertical="center" readingOrder="2"/>
    </xf>
    <xf numFmtId="0" fontId="31" fillId="4" borderId="3" xfId="0" applyFont="1" applyFill="1" applyBorder="1" applyAlignment="1">
      <alignment horizontal="center" vertical="center" readingOrder="2"/>
    </xf>
    <xf numFmtId="3" fontId="31" fillId="4" borderId="3" xfId="0" applyNumberFormat="1" applyFont="1" applyFill="1" applyBorder="1" applyAlignment="1">
      <alignment horizontal="center" vertical="center" readingOrder="2"/>
    </xf>
    <xf numFmtId="0" fontId="31" fillId="4" borderId="3" xfId="0" applyFont="1" applyFill="1" applyBorder="1" applyAlignment="1">
      <alignment horizontal="center" vertical="center" wrapText="1" readingOrder="2"/>
    </xf>
    <xf numFmtId="0" fontId="31" fillId="4" borderId="3" xfId="0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 wrapText="1"/>
    </xf>
    <xf numFmtId="0" fontId="29" fillId="4" borderId="10" xfId="0" applyFont="1" applyFill="1" applyBorder="1" applyAlignment="1">
      <alignment horizontal="center" vertical="center"/>
    </xf>
    <xf numFmtId="166" fontId="29" fillId="4" borderId="3" xfId="0" applyNumberFormat="1" applyFont="1" applyFill="1" applyBorder="1" applyAlignment="1">
      <alignment horizontal="center" vertical="center" wrapText="1" readingOrder="2"/>
    </xf>
    <xf numFmtId="0" fontId="30" fillId="4" borderId="3" xfId="0" applyFont="1" applyFill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 vertical="center" readingOrder="2"/>
    </xf>
    <xf numFmtId="0" fontId="29" fillId="0" borderId="3" xfId="0" applyFont="1" applyBorder="1" applyAlignment="1">
      <alignment horizontal="center" vertical="center"/>
    </xf>
    <xf numFmtId="0" fontId="32" fillId="0" borderId="0" xfId="0" applyFont="1" applyBorder="1"/>
    <xf numFmtId="0" fontId="33" fillId="2" borderId="1" xfId="0" applyFont="1" applyFill="1" applyBorder="1" applyAlignment="1">
      <alignment horizontal="center" vertical="center" textRotation="90" wrapText="1"/>
    </xf>
    <xf numFmtId="0" fontId="2" fillId="5" borderId="3" xfId="0" applyFont="1" applyFill="1" applyBorder="1" applyAlignment="1">
      <alignment horizontal="center" vertical="center" wrapText="1" readingOrder="2"/>
    </xf>
    <xf numFmtId="0" fontId="2" fillId="6" borderId="3" xfId="0" applyFont="1" applyFill="1" applyBorder="1" applyAlignment="1">
      <alignment horizontal="center" vertical="center" wrapText="1" readingOrder="2"/>
    </xf>
    <xf numFmtId="0" fontId="2" fillId="6" borderId="3" xfId="0" applyFont="1" applyFill="1" applyBorder="1" applyAlignment="1">
      <alignment horizontal="center" vertical="center" readingOrder="2"/>
    </xf>
    <xf numFmtId="0" fontId="2" fillId="4" borderId="3" xfId="0" applyFont="1" applyFill="1" applyBorder="1" applyAlignment="1">
      <alignment horizontal="center" vertical="center" readingOrder="2"/>
    </xf>
    <xf numFmtId="166" fontId="2" fillId="0" borderId="3" xfId="0" applyNumberFormat="1" applyFont="1" applyBorder="1" applyAlignment="1">
      <alignment horizontal="center" vertical="center" wrapText="1" readingOrder="2"/>
    </xf>
    <xf numFmtId="3" fontId="2" fillId="4" borderId="3" xfId="0" applyNumberFormat="1" applyFont="1" applyFill="1" applyBorder="1" applyAlignment="1">
      <alignment horizontal="center" vertical="center" readingOrder="2"/>
    </xf>
    <xf numFmtId="166" fontId="2" fillId="4" borderId="3" xfId="0" applyNumberFormat="1" applyFont="1" applyFill="1" applyBorder="1" applyAlignment="1">
      <alignment horizontal="center" vertical="center" wrapText="1" readingOrder="2"/>
    </xf>
    <xf numFmtId="3" fontId="2" fillId="4" borderId="3" xfId="0" applyNumberFormat="1" applyFont="1" applyFill="1" applyBorder="1" applyAlignment="1">
      <alignment horizontal="center" vertical="center" wrapText="1" readingOrder="2"/>
    </xf>
    <xf numFmtId="0" fontId="33" fillId="2" borderId="1" xfId="0" applyFont="1" applyFill="1" applyBorder="1" applyAlignment="1">
      <alignment horizontal="center" vertical="center" textRotation="90"/>
    </xf>
    <xf numFmtId="0" fontId="33" fillId="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readingOrder="2"/>
    </xf>
    <xf numFmtId="0" fontId="32" fillId="0" borderId="3" xfId="0" applyFont="1" applyBorder="1" applyAlignment="1">
      <alignment horizontal="center" vertical="center" readingOrder="2"/>
    </xf>
    <xf numFmtId="0" fontId="32" fillId="2" borderId="3" xfId="0" applyFont="1" applyFill="1" applyBorder="1" applyAlignment="1">
      <alignment horizontal="center" vertical="center" readingOrder="2"/>
    </xf>
    <xf numFmtId="0" fontId="2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 readingOrder="2"/>
    </xf>
    <xf numFmtId="0" fontId="2" fillId="4" borderId="7" xfId="0" applyFont="1" applyFill="1" applyAlignment="1">
      <alignment horizontal="center" vertical="center"/>
    </xf>
    <xf numFmtId="0" fontId="32" fillId="0" borderId="3" xfId="0" applyFont="1" applyBorder="1" applyAlignment="1">
      <alignment horizontal="center"/>
    </xf>
    <xf numFmtId="0" fontId="32" fillId="2" borderId="3" xfId="0" applyFont="1" applyFill="1" applyBorder="1" applyAlignment="1">
      <alignment horizontal="center" vertical="center"/>
    </xf>
    <xf numFmtId="166" fontId="35" fillId="4" borderId="3" xfId="0" applyNumberFormat="1" applyFont="1" applyFill="1" applyBorder="1" applyAlignment="1">
      <alignment horizontal="center" vertical="center" wrapText="1" readingOrder="2"/>
    </xf>
    <xf numFmtId="0" fontId="2" fillId="4" borderId="10" xfId="0" applyFont="1" applyFill="1" applyBorder="1" applyAlignment="1">
      <alignment horizontal="center" vertical="center"/>
    </xf>
    <xf numFmtId="0" fontId="32" fillId="0" borderId="3" xfId="0" applyFont="1" applyBorder="1"/>
    <xf numFmtId="0" fontId="9" fillId="5" borderId="3" xfId="0" applyFont="1" applyFill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textRotation="90" wrapText="1"/>
    </xf>
    <xf numFmtId="0" fontId="17" fillId="2" borderId="8" xfId="0" applyFont="1" applyFill="1" applyBorder="1" applyAlignment="1">
      <alignment horizontal="center" vertical="center" textRotation="90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textRotation="90" wrapText="1" readingOrder="2"/>
    </xf>
    <xf numFmtId="0" fontId="17" fillId="2" borderId="10" xfId="0" applyFont="1" applyFill="1" applyBorder="1" applyAlignment="1">
      <alignment horizontal="center" vertical="center" textRotation="90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textRotation="90" wrapText="1" readingOrder="2"/>
    </xf>
    <xf numFmtId="0" fontId="6" fillId="5" borderId="3" xfId="0" applyFont="1" applyFill="1" applyBorder="1" applyAlignment="1">
      <alignment horizontal="center" vertical="center" wrapText="1" readingOrder="2"/>
    </xf>
    <xf numFmtId="0" fontId="37" fillId="4" borderId="3" xfId="0" applyFont="1" applyFill="1" applyBorder="1" applyAlignment="1">
      <alignment horizontal="center" vertical="center" readingOrder="2"/>
    </xf>
    <xf numFmtId="0" fontId="6" fillId="6" borderId="3" xfId="0" applyFont="1" applyFill="1" applyBorder="1" applyAlignment="1">
      <alignment horizontal="center" vertical="center" readingOrder="2"/>
    </xf>
    <xf numFmtId="0" fontId="6" fillId="4" borderId="3" xfId="0" applyFont="1" applyFill="1" applyBorder="1" applyAlignment="1">
      <alignment horizontal="center" vertical="center" readingOrder="2"/>
    </xf>
    <xf numFmtId="166" fontId="6" fillId="4" borderId="3" xfId="0" applyNumberFormat="1" applyFont="1" applyFill="1" applyBorder="1" applyAlignment="1">
      <alignment horizontal="center" vertical="center" wrapText="1" readingOrder="2"/>
    </xf>
    <xf numFmtId="3" fontId="37" fillId="4" borderId="3" xfId="0" applyNumberFormat="1" applyFont="1" applyFill="1" applyBorder="1" applyAlignment="1">
      <alignment horizontal="center" vertical="center" readingOrder="2"/>
    </xf>
    <xf numFmtId="3" fontId="6" fillId="4" borderId="3" xfId="0" applyNumberFormat="1" applyFont="1" applyFill="1" applyBorder="1" applyAlignment="1">
      <alignment horizontal="center" vertical="center" readingOrder="2"/>
    </xf>
    <xf numFmtId="0" fontId="37" fillId="4" borderId="3" xfId="0" applyFont="1" applyFill="1" applyBorder="1" applyAlignment="1">
      <alignment horizontal="center" vertical="center"/>
    </xf>
    <xf numFmtId="0" fontId="37" fillId="4" borderId="12" xfId="0" applyFont="1" applyFill="1" applyBorder="1" applyAlignment="1">
      <alignment horizontal="center" vertical="center" wrapText="1" readingOrder="2"/>
    </xf>
    <xf numFmtId="0" fontId="38" fillId="0" borderId="0" xfId="0" applyFont="1" applyBorder="1"/>
    <xf numFmtId="0" fontId="37" fillId="0" borderId="3" xfId="0" applyFont="1" applyBorder="1" applyAlignment="1">
      <alignment horizontal="center" vertical="center" readingOrder="2"/>
    </xf>
    <xf numFmtId="0" fontId="37" fillId="0" borderId="3" xfId="0" applyFont="1" applyBorder="1" applyAlignment="1">
      <alignment horizontal="center" vertical="center" wrapText="1" readingOrder="2"/>
    </xf>
    <xf numFmtId="3" fontId="37" fillId="4" borderId="3" xfId="0" applyNumberFormat="1" applyFont="1" applyFill="1" applyBorder="1" applyAlignment="1">
      <alignment horizontal="center" vertical="center" wrapText="1" readingOrder="2"/>
    </xf>
    <xf numFmtId="166" fontId="37" fillId="4" borderId="12" xfId="0" applyNumberFormat="1" applyFont="1" applyFill="1" applyBorder="1" applyAlignment="1">
      <alignment horizontal="center" vertical="center" wrapText="1" readingOrder="2"/>
    </xf>
    <xf numFmtId="0" fontId="6" fillId="6" borderId="3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>
      <alignment horizontal="center" vertical="center"/>
    </xf>
    <xf numFmtId="166" fontId="6" fillId="4" borderId="12" xfId="0" applyNumberFormat="1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 textRotation="90" wrapText="1"/>
    </xf>
    <xf numFmtId="0" fontId="39" fillId="2" borderId="8" xfId="0" applyFont="1" applyFill="1" applyBorder="1" applyAlignment="1">
      <alignment horizontal="center" vertical="center" textRotation="90" wrapText="1"/>
    </xf>
    <xf numFmtId="166" fontId="40" fillId="4" borderId="12" xfId="0" applyNumberFormat="1" applyFont="1" applyFill="1" applyBorder="1" applyAlignment="1">
      <alignment horizontal="center" vertical="center" wrapText="1" readingOrder="2"/>
    </xf>
    <xf numFmtId="0" fontId="41" fillId="2" borderId="1" xfId="0" applyFont="1" applyFill="1" applyBorder="1" applyAlignment="1">
      <alignment horizontal="center" vertical="center" textRotation="90" wrapText="1"/>
    </xf>
    <xf numFmtId="0" fontId="41" fillId="2" borderId="8" xfId="0" applyFont="1" applyFill="1" applyBorder="1" applyAlignment="1">
      <alignment horizontal="center" vertical="center" textRotation="90" wrapText="1"/>
    </xf>
    <xf numFmtId="0" fontId="4" fillId="5" borderId="3" xfId="0" applyFont="1" applyFill="1" applyBorder="1" applyAlignment="1">
      <alignment horizontal="center" vertical="center" wrapText="1" readingOrder="2"/>
    </xf>
    <xf numFmtId="0" fontId="42" fillId="5" borderId="3" xfId="0" applyFont="1" applyFill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/>
    </xf>
    <xf numFmtId="0" fontId="43" fillId="4" borderId="3" xfId="0" applyFont="1" applyFill="1" applyBorder="1" applyAlignment="1">
      <alignment horizontal="center" vertical="center" readingOrder="2"/>
    </xf>
    <xf numFmtId="0" fontId="43" fillId="0" borderId="3" xfId="0" applyFont="1" applyBorder="1" applyAlignment="1">
      <alignment horizontal="center" vertical="center" readingOrder="2"/>
    </xf>
    <xf numFmtId="0" fontId="11" fillId="6" borderId="3" xfId="0" applyFont="1" applyFill="1" applyBorder="1" applyAlignment="1">
      <alignment horizontal="center" vertical="center" readingOrder="2"/>
    </xf>
    <xf numFmtId="0" fontId="43" fillId="0" borderId="3" xfId="0" applyFont="1" applyBorder="1" applyAlignment="1">
      <alignment horizontal="center" vertical="center" wrapText="1" readingOrder="2"/>
    </xf>
    <xf numFmtId="3" fontId="43" fillId="4" borderId="3" xfId="0" applyNumberFormat="1" applyFont="1" applyFill="1" applyBorder="1" applyAlignment="1">
      <alignment horizontal="center" vertical="center" wrapText="1" readingOrder="2"/>
    </xf>
    <xf numFmtId="3" fontId="11" fillId="4" borderId="3" xfId="0" applyNumberFormat="1" applyFont="1" applyFill="1" applyBorder="1" applyAlignment="1">
      <alignment horizontal="center" vertical="center" readingOrder="2"/>
    </xf>
    <xf numFmtId="0" fontId="43" fillId="4" borderId="3" xfId="0" applyFont="1" applyFill="1" applyBorder="1" applyAlignment="1">
      <alignment horizontal="center" vertical="center"/>
    </xf>
    <xf numFmtId="166" fontId="43" fillId="4" borderId="12" xfId="0" applyNumberFormat="1" applyFont="1" applyFill="1" applyBorder="1" applyAlignment="1">
      <alignment horizontal="center" vertical="center" wrapText="1" readingOrder="2"/>
    </xf>
    <xf numFmtId="0" fontId="42" fillId="4" borderId="7" xfId="0" applyFont="1" applyFill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readingOrder="2"/>
    </xf>
    <xf numFmtId="166" fontId="11" fillId="4" borderId="3" xfId="0" applyNumberFormat="1" applyFont="1" applyFill="1" applyBorder="1" applyAlignment="1">
      <alignment horizontal="center" vertical="center" wrapText="1" readingOrder="2"/>
    </xf>
    <xf numFmtId="3" fontId="43" fillId="4" borderId="3" xfId="0" applyNumberFormat="1" applyFont="1" applyFill="1" applyBorder="1" applyAlignment="1">
      <alignment horizontal="center" vertical="center" readingOrder="2"/>
    </xf>
    <xf numFmtId="0" fontId="43" fillId="4" borderId="12" xfId="0" applyFont="1" applyFill="1" applyBorder="1" applyAlignment="1">
      <alignment horizontal="center" vertical="center" wrapText="1" readingOrder="2"/>
    </xf>
    <xf numFmtId="0" fontId="11" fillId="4" borderId="3" xfId="0" applyFont="1" applyFill="1" applyBorder="1" applyAlignment="1">
      <alignment horizontal="center" vertical="center" wrapText="1" readingOrder="2"/>
    </xf>
    <xf numFmtId="0" fontId="11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166" fontId="11" fillId="4" borderId="12" xfId="0" applyNumberFormat="1" applyFont="1" applyFill="1" applyBorder="1" applyAlignment="1">
      <alignment horizontal="center" vertical="center" wrapText="1" readingOrder="2"/>
    </xf>
    <xf numFmtId="0" fontId="11" fillId="4" borderId="13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textRotation="90" wrapText="1" readingOrder="2"/>
    </xf>
    <xf numFmtId="0" fontId="39" fillId="2" borderId="8" xfId="0" applyFont="1" applyFill="1" applyBorder="1" applyAlignment="1">
      <alignment horizontal="center" vertical="center" wrapText="1"/>
    </xf>
    <xf numFmtId="0" fontId="39" fillId="2" borderId="8" xfId="0" applyFont="1" applyFill="1" applyBorder="1" applyAlignment="1">
      <alignment horizontal="center" vertical="center" textRotation="90" wrapText="1" readingOrder="2"/>
    </xf>
    <xf numFmtId="0" fontId="39" fillId="2" borderId="10" xfId="0" applyFont="1" applyFill="1" applyBorder="1" applyAlignment="1">
      <alignment horizontal="center" vertical="center" textRotation="90" wrapText="1"/>
    </xf>
    <xf numFmtId="0" fontId="39" fillId="2" borderId="10" xfId="0" applyFont="1" applyFill="1" applyBorder="1" applyAlignment="1">
      <alignment horizontal="center" vertical="center" wrapText="1"/>
    </xf>
    <xf numFmtId="0" fontId="39" fillId="2" borderId="10" xfId="0" applyFont="1" applyFill="1" applyBorder="1" applyAlignment="1">
      <alignment horizontal="center" vertical="center" textRotation="90" wrapText="1" readingOrder="2"/>
    </xf>
    <xf numFmtId="0" fontId="44" fillId="4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 readingOrder="2"/>
    </xf>
    <xf numFmtId="166" fontId="6" fillId="0" borderId="3" xfId="0" applyNumberFormat="1" applyFont="1" applyBorder="1" applyAlignment="1">
      <alignment horizontal="center" vertical="center" wrapText="1" readingOrder="2"/>
    </xf>
    <xf numFmtId="0" fontId="37" fillId="4" borderId="3" xfId="0" applyFont="1" applyFill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readingOrder="2"/>
    </xf>
    <xf numFmtId="3" fontId="37" fillId="0" borderId="3" xfId="0" applyNumberFormat="1" applyFont="1" applyBorder="1" applyAlignment="1">
      <alignment horizontal="center" vertical="center" readingOrder="2"/>
    </xf>
    <xf numFmtId="3" fontId="6" fillId="0" borderId="3" xfId="0" applyNumberFormat="1" applyFont="1" applyBorder="1" applyAlignment="1">
      <alignment horizontal="center" vertical="center" readingOrder="2"/>
    </xf>
    <xf numFmtId="0" fontId="37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 wrapText="1" readingOrder="2"/>
    </xf>
    <xf numFmtId="0" fontId="37" fillId="4" borderId="3" xfId="0" applyFont="1" applyFill="1" applyBorder="1" applyAlignment="1">
      <alignment horizontal="center" vertical="center" wrapText="1"/>
    </xf>
    <xf numFmtId="3" fontId="37" fillId="0" borderId="3" xfId="0" applyNumberFormat="1" applyFont="1" applyBorder="1" applyAlignment="1">
      <alignment horizontal="center" vertical="center" wrapText="1" readingOrder="2"/>
    </xf>
    <xf numFmtId="0" fontId="9" fillId="4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readingOrder="2"/>
    </xf>
    <xf numFmtId="0" fontId="9" fillId="4" borderId="3" xfId="0" applyFont="1" applyFill="1" applyBorder="1" applyAlignment="1">
      <alignment horizontal="center" vertical="center" readingOrder="2"/>
    </xf>
    <xf numFmtId="166" fontId="9" fillId="4" borderId="3" xfId="0" applyNumberFormat="1" applyFont="1" applyFill="1" applyBorder="1" applyAlignment="1">
      <alignment horizontal="center" vertical="center" wrapText="1" readingOrder="2"/>
    </xf>
    <xf numFmtId="3" fontId="9" fillId="4" borderId="3" xfId="0" applyNumberFormat="1" applyFont="1" applyFill="1" applyBorder="1" applyAlignment="1">
      <alignment horizontal="center" vertical="center" readingOrder="2"/>
    </xf>
    <xf numFmtId="0" fontId="29" fillId="4" borderId="1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15" fillId="0" borderId="0" xfId="0" applyFont="1" applyBorder="1"/>
    <xf numFmtId="0" fontId="45" fillId="4" borderId="3" xfId="0" applyFont="1" applyFill="1" applyBorder="1" applyAlignment="1">
      <alignment horizontal="center" vertical="center"/>
    </xf>
    <xf numFmtId="0" fontId="45" fillId="4" borderId="3" xfId="0" applyFont="1" applyFill="1" applyBorder="1" applyAlignment="1">
      <alignment horizontal="center" vertical="center" readingOrder="2"/>
    </xf>
    <xf numFmtId="0" fontId="9" fillId="4" borderId="1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 readingOrder="2"/>
    </xf>
    <xf numFmtId="166" fontId="29" fillId="4" borderId="12" xfId="0" applyNumberFormat="1" applyFont="1" applyFill="1" applyBorder="1" applyAlignment="1">
      <alignment horizontal="center" vertical="center" wrapText="1" readingOrder="2"/>
    </xf>
    <xf numFmtId="166" fontId="9" fillId="4" borderId="12" xfId="0" applyNumberFormat="1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readingOrder="2"/>
    </xf>
    <xf numFmtId="166" fontId="9" fillId="0" borderId="3" xfId="0" applyNumberFormat="1" applyFont="1" applyBorder="1" applyAlignment="1">
      <alignment horizontal="center" vertical="center" wrapText="1" readingOrder="2"/>
    </xf>
    <xf numFmtId="3" fontId="9" fillId="0" borderId="3" xfId="0" applyNumberFormat="1" applyFont="1" applyBorder="1" applyAlignment="1">
      <alignment horizontal="center" vertical="center" readingOrder="2"/>
    </xf>
    <xf numFmtId="0" fontId="9" fillId="0" borderId="3" xfId="0" applyFont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 vertical="center" wrapText="1" readingOrder="2"/>
    </xf>
    <xf numFmtId="0" fontId="9" fillId="0" borderId="6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 readingOrder="2"/>
    </xf>
    <xf numFmtId="3" fontId="9" fillId="4" borderId="3" xfId="0" applyNumberFormat="1" applyFont="1" applyFill="1" applyBorder="1" applyAlignment="1">
      <alignment horizontal="center" vertical="center" wrapText="1" readingOrder="2"/>
    </xf>
    <xf numFmtId="0" fontId="29" fillId="4" borderId="12" xfId="0" applyFont="1" applyFill="1" applyBorder="1" applyAlignment="1">
      <alignment horizontal="center" vertical="center" wrapText="1" readingOrder="2"/>
    </xf>
    <xf numFmtId="3" fontId="9" fillId="0" borderId="3" xfId="0" applyNumberFormat="1" applyFont="1" applyBorder="1" applyAlignment="1">
      <alignment horizontal="center" vertical="center" wrapText="1" readingOrder="2"/>
    </xf>
    <xf numFmtId="0" fontId="29" fillId="0" borderId="3" xfId="0" applyFont="1" applyBorder="1" applyAlignment="1">
      <alignment horizontal="center" vertical="center" wrapText="1" readingOrder="2"/>
    </xf>
    <xf numFmtId="0" fontId="29" fillId="4" borderId="12" xfId="0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 wrapText="1" readingOrder="2"/>
    </xf>
    <xf numFmtId="0" fontId="29" fillId="0" borderId="4" xfId="0" applyFont="1" applyBorder="1" applyAlignment="1">
      <alignment horizontal="center" vertical="center" wrapText="1"/>
    </xf>
    <xf numFmtId="0" fontId="45" fillId="6" borderId="3" xfId="0" applyFont="1" applyFill="1" applyBorder="1" applyAlignment="1">
      <alignment horizontal="center" vertical="center" readingOrder="2"/>
    </xf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6" fontId="29" fillId="0" borderId="4" xfId="0" applyNumberFormat="1" applyFont="1" applyBorder="1" applyAlignment="1">
      <alignment horizontal="center" vertical="center" wrapText="1" readingOrder="2"/>
    </xf>
    <xf numFmtId="0" fontId="29" fillId="0" borderId="4" xfId="0" applyFont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textRotation="90" wrapText="1" readingOrder="2"/>
    </xf>
    <xf numFmtId="0" fontId="33" fillId="2" borderId="8" xfId="0" applyFont="1" applyFill="1" applyBorder="1" applyAlignment="1">
      <alignment horizontal="center" vertical="center" textRotation="90" wrapText="1"/>
    </xf>
    <xf numFmtId="0" fontId="33" fillId="2" borderId="8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>
      <alignment horizontal="center" vertical="center" textRotation="90" wrapText="1" readingOrder="2"/>
    </xf>
    <xf numFmtId="0" fontId="33" fillId="2" borderId="10" xfId="0" applyFont="1" applyFill="1" applyBorder="1" applyAlignment="1">
      <alignment horizontal="center" vertical="center" textRotation="90" wrapText="1"/>
    </xf>
    <xf numFmtId="0" fontId="33" fillId="2" borderId="10" xfId="0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textRotation="90" wrapText="1" readingOrder="2"/>
    </xf>
    <xf numFmtId="0" fontId="36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 readingOrder="2"/>
    </xf>
    <xf numFmtId="3" fontId="36" fillId="4" borderId="3" xfId="0" applyNumberFormat="1" applyFont="1" applyFill="1" applyBorder="1" applyAlignment="1">
      <alignment horizontal="center" vertical="center" readingOrder="2"/>
    </xf>
    <xf numFmtId="0" fontId="36" fillId="4" borderId="3" xfId="0" applyFont="1" applyFill="1" applyBorder="1" applyAlignment="1">
      <alignment horizontal="center" vertical="center" readingOrder="2"/>
    </xf>
    <xf numFmtId="166" fontId="6" fillId="0" borderId="4" xfId="0" applyNumberFormat="1" applyFont="1" applyBorder="1" applyAlignment="1">
      <alignment horizontal="center" vertical="center" wrapText="1" readingOrder="2"/>
    </xf>
    <xf numFmtId="0" fontId="37" fillId="4" borderId="1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readingOrder="2"/>
    </xf>
    <xf numFmtId="0" fontId="6" fillId="4" borderId="10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textRotation="90" wrapText="1" readingOrder="2"/>
    </xf>
    <xf numFmtId="0" fontId="41" fillId="2" borderId="8" xfId="0" applyFont="1" applyFill="1" applyBorder="1" applyAlignment="1">
      <alignment horizontal="center" vertical="center" wrapText="1"/>
    </xf>
    <xf numFmtId="0" fontId="41" fillId="2" borderId="8" xfId="0" applyFont="1" applyFill="1" applyBorder="1" applyAlignment="1">
      <alignment horizontal="center" vertical="center" textRotation="90" wrapText="1" readingOrder="2"/>
    </xf>
    <xf numFmtId="0" fontId="41" fillId="2" borderId="10" xfId="0" applyFont="1" applyFill="1" applyBorder="1" applyAlignment="1">
      <alignment horizontal="center" vertical="center" textRotation="90" wrapText="1"/>
    </xf>
    <xf numFmtId="0" fontId="41" fillId="2" borderId="10" xfId="0" applyFont="1" applyFill="1" applyBorder="1" applyAlignment="1">
      <alignment horizontal="center" vertical="center" wrapText="1"/>
    </xf>
    <xf numFmtId="0" fontId="41" fillId="2" borderId="10" xfId="0" applyFont="1" applyFill="1" applyBorder="1" applyAlignment="1">
      <alignment horizontal="center" vertical="center" textRotation="90" wrapText="1" readingOrder="2"/>
    </xf>
    <xf numFmtId="0" fontId="2" fillId="4" borderId="3" xfId="0" applyFont="1" applyFill="1" applyBorder="1" applyAlignment="1">
      <alignment horizontal="center" vertical="center"/>
    </xf>
    <xf numFmtId="166" fontId="2" fillId="4" borderId="12" xfId="0" applyNumberFormat="1" applyFont="1" applyFill="1" applyBorder="1" applyAlignment="1">
      <alignment horizontal="center" vertical="center" wrapText="1" readingOrder="2"/>
    </xf>
    <xf numFmtId="0" fontId="11" fillId="5" borderId="3" xfId="0" applyFont="1" applyFill="1" applyBorder="1" applyAlignment="1">
      <alignment horizontal="center" vertical="center" wrapText="1" readingOrder="2"/>
    </xf>
    <xf numFmtId="0" fontId="11" fillId="6" borderId="3" xfId="0" applyFont="1" applyFill="1" applyBorder="1" applyAlignment="1">
      <alignment horizontal="center" vertical="center" wrapText="1" readingOrder="2"/>
    </xf>
    <xf numFmtId="3" fontId="11" fillId="4" borderId="3" xfId="0" applyNumberFormat="1" applyFont="1" applyFill="1" applyBorder="1" applyAlignment="1">
      <alignment horizontal="center" vertical="center" wrapText="1" readingOrder="2"/>
    </xf>
    <xf numFmtId="0" fontId="46" fillId="0" borderId="0" xfId="0" applyFont="1" applyBorder="1"/>
    <xf numFmtId="0" fontId="43" fillId="4" borderId="12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textRotation="90" wrapText="1"/>
    </xf>
    <xf numFmtId="0" fontId="9" fillId="2" borderId="3" xfId="0" applyFont="1" applyFill="1" applyBorder="1" applyAlignment="1">
      <alignment horizontal="center" vertical="center" wrapText="1" readingOrder="2"/>
    </xf>
    <xf numFmtId="0" fontId="37" fillId="4" borderId="12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wrapText="1"/>
    </xf>
    <xf numFmtId="14" fontId="15" fillId="0" borderId="0" xfId="0" applyNumberFormat="1" applyFont="1" applyBorder="1"/>
    <xf numFmtId="0" fontId="47" fillId="4" borderId="3" xfId="0" applyFont="1" applyFill="1" applyBorder="1" applyAlignment="1">
      <alignment horizontal="center" vertical="center" readingOrder="2"/>
    </xf>
    <xf numFmtId="0" fontId="47" fillId="0" borderId="3" xfId="0" applyFont="1" applyBorder="1" applyAlignment="1">
      <alignment horizontal="center" vertical="center" readingOrder="2"/>
    </xf>
    <xf numFmtId="3" fontId="47" fillId="4" borderId="3" xfId="0" applyNumberFormat="1" applyFont="1" applyFill="1" applyBorder="1" applyAlignment="1">
      <alignment horizontal="center" vertical="center" wrapText="1" readingOrder="2"/>
    </xf>
    <xf numFmtId="0" fontId="47" fillId="4" borderId="3" xfId="0" applyFont="1" applyFill="1" applyBorder="1" applyAlignment="1">
      <alignment horizontal="center" vertical="center"/>
    </xf>
    <xf numFmtId="166" fontId="47" fillId="4" borderId="12" xfId="0" applyNumberFormat="1" applyFont="1" applyFill="1" applyBorder="1" applyAlignment="1">
      <alignment horizontal="center" vertical="center" wrapText="1" readingOrder="2"/>
    </xf>
    <xf numFmtId="0" fontId="48" fillId="0" borderId="0" xfId="0" applyFont="1" applyBorder="1"/>
    <xf numFmtId="0" fontId="47" fillId="0" borderId="3" xfId="0" applyFont="1" applyBorder="1" applyAlignment="1">
      <alignment horizontal="center" vertical="center" wrapText="1" readingOrder="2"/>
    </xf>
    <xf numFmtId="3" fontId="47" fillId="4" borderId="3" xfId="0" applyNumberFormat="1" applyFont="1" applyFill="1" applyBorder="1" applyAlignment="1">
      <alignment horizontal="center" vertical="center" readingOrder="2"/>
    </xf>
    <xf numFmtId="0" fontId="47" fillId="4" borderId="3" xfId="0" applyFont="1" applyFill="1" applyBorder="1" applyAlignment="1">
      <alignment horizontal="center" vertical="center" wrapText="1" readingOrder="2"/>
    </xf>
    <xf numFmtId="0" fontId="47" fillId="4" borderId="12" xfId="0" applyFont="1" applyFill="1" applyBorder="1" applyAlignment="1">
      <alignment horizontal="center" vertical="center"/>
    </xf>
    <xf numFmtId="0" fontId="47" fillId="4" borderId="12" xfId="0" applyFont="1" applyFill="1" applyBorder="1" applyAlignment="1">
      <alignment horizontal="center" vertical="center" wrapText="1" readingOrder="2"/>
    </xf>
    <xf numFmtId="3" fontId="47" fillId="0" borderId="3" xfId="0" applyNumberFormat="1" applyFont="1" applyBorder="1" applyAlignment="1">
      <alignment horizontal="center" vertical="center" readingOrder="2"/>
    </xf>
    <xf numFmtId="0" fontId="47" fillId="0" borderId="3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 wrapText="1"/>
    </xf>
    <xf numFmtId="0" fontId="47" fillId="4" borderId="12" xfId="0" applyFont="1" applyFill="1" applyBorder="1" applyAlignment="1">
      <alignment horizontal="center" vertical="center" wrapText="1"/>
    </xf>
    <xf numFmtId="0" fontId="47" fillId="3" borderId="3" xfId="0" applyFont="1" applyFill="1" applyBorder="1" applyAlignment="1">
      <alignment horizontal="center" vertical="center" readingOrder="2"/>
    </xf>
    <xf numFmtId="0" fontId="23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textRotation="90" wrapText="1" readingOrder="2"/>
    </xf>
    <xf numFmtId="0" fontId="23" fillId="2" borderId="8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textRotation="90" wrapText="1" readingOrder="2"/>
    </xf>
    <xf numFmtId="0" fontId="23" fillId="2" borderId="10" xfId="0" applyFont="1" applyFill="1" applyBorder="1" applyAlignment="1">
      <alignment horizontal="center" vertical="center" textRotation="90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textRotation="90" wrapText="1" readingOrder="2"/>
    </xf>
    <xf numFmtId="0" fontId="2" fillId="4" borderId="1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 readingOrder="2"/>
    </xf>
    <xf numFmtId="0" fontId="9" fillId="5" borderId="18" xfId="0" applyFont="1" applyFill="1" applyBorder="1" applyAlignment="1">
      <alignment horizontal="center" vertical="center" wrapText="1" readingOrder="2"/>
    </xf>
    <xf numFmtId="0" fontId="2" fillId="6" borderId="18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 readingOrder="2"/>
    </xf>
    <xf numFmtId="0" fontId="2" fillId="4" borderId="1" xfId="0" applyFont="1" applyFill="1" applyBorder="1" applyAlignment="1">
      <alignment horizontal="center" vertical="center" readingOrder="2"/>
    </xf>
    <xf numFmtId="166" fontId="2" fillId="4" borderId="1" xfId="0" applyNumberFormat="1" applyFont="1" applyFill="1" applyBorder="1" applyAlignment="1">
      <alignment horizontal="center" vertical="center" wrapText="1" readingOrder="2"/>
    </xf>
    <xf numFmtId="3" fontId="2" fillId="4" borderId="1" xfId="0" applyNumberFormat="1" applyFont="1" applyFill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wrapText="1" readingOrder="2"/>
    </xf>
    <xf numFmtId="0" fontId="2" fillId="6" borderId="3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2" fillId="4" borderId="7" xfId="0" applyFont="1" applyFill="1" applyAlignment="1">
      <alignment horizontal="center" vertical="center" readingOrder="2"/>
    </xf>
    <xf numFmtId="0" fontId="2" fillId="6" borderId="11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readingOrder="2"/>
    </xf>
    <xf numFmtId="0" fontId="2" fillId="4" borderId="10" xfId="0" applyFont="1" applyFill="1" applyBorder="1" applyAlignment="1">
      <alignment horizontal="center" vertical="center" readingOrder="2"/>
    </xf>
    <xf numFmtId="166" fontId="2" fillId="4" borderId="10" xfId="0" applyNumberFormat="1" applyFont="1" applyFill="1" applyBorder="1" applyAlignment="1">
      <alignment horizontal="center" vertical="center" wrapText="1" readingOrder="2"/>
    </xf>
    <xf numFmtId="3" fontId="2" fillId="4" borderId="10" xfId="0" applyNumberFormat="1" applyFont="1" applyFill="1" applyBorder="1" applyAlignment="1">
      <alignment horizontal="center" vertical="center" wrapText="1" readingOrder="2"/>
    </xf>
    <xf numFmtId="0" fontId="36" fillId="4" borderId="3" xfId="0" applyFont="1" applyFill="1" applyBorder="1" applyAlignment="1">
      <alignment horizontal="center" vertical="center"/>
    </xf>
    <xf numFmtId="3" fontId="36" fillId="4" borderId="3" xfId="0" applyNumberFormat="1" applyFont="1" applyFill="1" applyBorder="1" applyAlignment="1">
      <alignment horizontal="center" vertical="center" wrapText="1" readingOrder="2"/>
    </xf>
    <xf numFmtId="0" fontId="36" fillId="0" borderId="3" xfId="0" applyFont="1" applyBorder="1" applyAlignment="1">
      <alignment horizontal="center" vertical="center" wrapText="1" readingOrder="2"/>
    </xf>
    <xf numFmtId="0" fontId="49" fillId="2" borderId="1" xfId="0" applyFont="1" applyFill="1" applyBorder="1" applyAlignment="1">
      <alignment horizontal="center" vertical="center" textRotation="90" wrapText="1"/>
    </xf>
    <xf numFmtId="0" fontId="49" fillId="2" borderId="8" xfId="0" applyFont="1" applyFill="1" applyBorder="1" applyAlignment="1">
      <alignment horizontal="center" vertical="center" textRotation="90" wrapText="1"/>
    </xf>
    <xf numFmtId="0" fontId="50" fillId="4" borderId="3" xfId="0" applyFont="1" applyFill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readingOrder="2"/>
    </xf>
    <xf numFmtId="0" fontId="50" fillId="6" borderId="3" xfId="0" applyFont="1" applyFill="1" applyBorder="1" applyAlignment="1">
      <alignment horizontal="center" vertical="center" readingOrder="2"/>
    </xf>
    <xf numFmtId="0" fontId="50" fillId="4" borderId="3" xfId="0" applyFont="1" applyFill="1" applyBorder="1" applyAlignment="1">
      <alignment horizontal="center" vertical="center" readingOrder="2"/>
    </xf>
    <xf numFmtId="166" fontId="50" fillId="0" borderId="3" xfId="0" applyNumberFormat="1" applyFont="1" applyBorder="1" applyAlignment="1">
      <alignment horizontal="center" vertical="center" wrapText="1" readingOrder="2"/>
    </xf>
    <xf numFmtId="3" fontId="51" fillId="4" borderId="3" xfId="0" applyNumberFormat="1" applyFont="1" applyFill="1" applyBorder="1" applyAlignment="1">
      <alignment horizontal="center" vertical="center" readingOrder="2"/>
    </xf>
    <xf numFmtId="3" fontId="50" fillId="4" borderId="3" xfId="0" applyNumberFormat="1" applyFont="1" applyFill="1" applyBorder="1" applyAlignment="1">
      <alignment horizontal="center" vertical="center" readingOrder="2"/>
    </xf>
    <xf numFmtId="0" fontId="51" fillId="4" borderId="3" xfId="0" applyFont="1" applyFill="1" applyBorder="1" applyAlignment="1">
      <alignment horizontal="center" vertical="center"/>
    </xf>
    <xf numFmtId="0" fontId="51" fillId="4" borderId="12" xfId="0" applyFont="1" applyFill="1" applyBorder="1" applyAlignment="1">
      <alignment horizontal="center" vertical="center" wrapText="1" readingOrder="2"/>
    </xf>
    <xf numFmtId="0" fontId="50" fillId="4" borderId="3" xfId="0" applyFont="1" applyFill="1" applyBorder="1" applyAlignment="1">
      <alignment horizontal="center" vertical="center"/>
    </xf>
    <xf numFmtId="0" fontId="50" fillId="4" borderId="13" xfId="0" applyFont="1" applyFill="1" applyBorder="1" applyAlignment="1">
      <alignment horizontal="center" vertical="center"/>
    </xf>
    <xf numFmtId="0" fontId="52" fillId="4" borderId="18" xfId="0" applyFont="1" applyFill="1" applyBorder="1" applyAlignment="1">
      <alignment horizontal="center" vertical="center" readingOrder="2"/>
    </xf>
    <xf numFmtId="0" fontId="10" fillId="4" borderId="1" xfId="0" applyFont="1" applyFill="1" applyBorder="1" applyAlignment="1">
      <alignment horizontal="center" vertical="center" readingOrder="2"/>
    </xf>
    <xf numFmtId="166" fontId="10" fillId="4" borderId="1" xfId="0" applyNumberFormat="1" applyFont="1" applyFill="1" applyBorder="1" applyAlignment="1">
      <alignment horizontal="center" vertical="center" wrapText="1" readingOrder="2"/>
    </xf>
    <xf numFmtId="3" fontId="52" fillId="4" borderId="1" xfId="0" applyNumberFormat="1" applyFont="1" applyFill="1" applyBorder="1" applyAlignment="1">
      <alignment horizontal="center" vertical="center" readingOrder="2"/>
    </xf>
    <xf numFmtId="3" fontId="10" fillId="4" borderId="1" xfId="0" applyNumberFormat="1" applyFont="1" applyFill="1" applyBorder="1" applyAlignment="1">
      <alignment horizontal="center" vertical="center" readingOrder="2"/>
    </xf>
    <xf numFmtId="0" fontId="52" fillId="4" borderId="1" xfId="0" applyFont="1" applyFill="1" applyBorder="1" applyAlignment="1">
      <alignment horizontal="center" vertical="center" readingOrder="2"/>
    </xf>
    <xf numFmtId="0" fontId="52" fillId="4" borderId="1" xfId="0" applyFont="1" applyFill="1" applyBorder="1" applyAlignment="1">
      <alignment horizontal="center" vertical="center"/>
    </xf>
    <xf numFmtId="0" fontId="52" fillId="4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53" fillId="0" borderId="0" xfId="0" applyFont="1" applyBorder="1"/>
    <xf numFmtId="0" fontId="52" fillId="4" borderId="13" xfId="0" applyFont="1" applyFill="1" applyBorder="1" applyAlignment="1">
      <alignment horizontal="center" vertical="center" readingOrder="2"/>
    </xf>
    <xf numFmtId="0" fontId="10" fillId="4" borderId="3" xfId="0" applyFont="1" applyFill="1" applyBorder="1" applyAlignment="1">
      <alignment horizontal="center" vertical="center" readingOrder="2"/>
    </xf>
    <xf numFmtId="0" fontId="10" fillId="4" borderId="3" xfId="0" applyFont="1" applyFill="1" applyBorder="1" applyAlignment="1">
      <alignment horizontal="center" vertical="center" wrapText="1" readingOrder="2"/>
    </xf>
    <xf numFmtId="0" fontId="53" fillId="0" borderId="3" xfId="0" applyFont="1" applyBorder="1" applyAlignment="1">
      <alignment horizontal="center"/>
    </xf>
    <xf numFmtId="0" fontId="53" fillId="0" borderId="3" xfId="0" applyFont="1" applyBorder="1"/>
    <xf numFmtId="0" fontId="6" fillId="9" borderId="3" xfId="0" applyFont="1" applyFill="1" applyBorder="1" applyAlignment="1">
      <alignment horizontal="center" vertical="center"/>
    </xf>
    <xf numFmtId="0" fontId="6" fillId="4" borderId="7" xfId="0" applyFont="1" applyFill="1" applyAlignment="1">
      <alignment horizontal="center" vertical="center"/>
    </xf>
    <xf numFmtId="0" fontId="54" fillId="15" borderId="23" xfId="0" applyFont="1" applyFill="1" applyBorder="1" applyAlignment="1">
      <alignment horizontal="center" vertical="center"/>
    </xf>
    <xf numFmtId="0" fontId="39" fillId="16" borderId="2" xfId="0" applyFont="1" applyFill="1" applyBorder="1" applyAlignment="1">
      <alignment horizontal="center" vertical="center" textRotation="90" wrapText="1"/>
    </xf>
    <xf numFmtId="0" fontId="55" fillId="0" borderId="2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64" fontId="4" fillId="4" borderId="3" xfId="0" applyNumberFormat="1" applyFont="1" applyFill="1" applyBorder="1" applyAlignment="1">
      <alignment horizontal="center" vertical="center" wrapText="1" readingOrder="2"/>
    </xf>
    <xf numFmtId="165" fontId="4" fillId="4" borderId="3" xfId="0" applyNumberFormat="1" applyFont="1" applyFill="1" applyBorder="1" applyAlignment="1">
      <alignment horizontal="center" vertical="center" wrapText="1" readingOrder="2"/>
    </xf>
    <xf numFmtId="165" fontId="4" fillId="2" borderId="10" xfId="0" applyNumberFormat="1" applyFont="1" applyFill="1" applyBorder="1" applyAlignment="1">
      <alignment horizontal="center" vertical="center" wrapText="1" readingOrder="2"/>
    </xf>
    <xf numFmtId="165" fontId="4" fillId="4" borderId="10" xfId="0" applyNumberFormat="1" applyFont="1" applyFill="1" applyBorder="1" applyAlignment="1">
      <alignment horizontal="center" vertical="center" readingOrder="2"/>
    </xf>
    <xf numFmtId="165" fontId="4" fillId="4" borderId="11" xfId="0" applyNumberFormat="1" applyFont="1" applyFill="1" applyBorder="1" applyAlignment="1">
      <alignment horizontal="center" vertical="center" readingOrder="2"/>
    </xf>
    <xf numFmtId="165" fontId="4" fillId="6" borderId="10" xfId="0" applyNumberFormat="1" applyFont="1" applyFill="1" applyBorder="1" applyAlignment="1">
      <alignment horizontal="center" vertical="center" readingOrder="2"/>
    </xf>
    <xf numFmtId="165" fontId="4" fillId="4" borderId="3" xfId="0" applyNumberFormat="1" applyFont="1" applyFill="1" applyBorder="1" applyAlignment="1">
      <alignment horizontal="center" vertical="center" readingOrder="2"/>
    </xf>
    <xf numFmtId="165" fontId="4" fillId="4" borderId="10" xfId="0" applyNumberFormat="1" applyFont="1" applyFill="1" applyBorder="1" applyAlignment="1">
      <alignment horizontal="center" vertical="center" wrapText="1" readingOrder="2"/>
    </xf>
    <xf numFmtId="164" fontId="4" fillId="0" borderId="3" xfId="0" applyNumberFormat="1" applyFont="1" applyBorder="1" applyAlignment="1">
      <alignment horizontal="center" vertical="center" wrapText="1" readingOrder="2"/>
    </xf>
    <xf numFmtId="165" fontId="4" fillId="0" borderId="3" xfId="0" applyNumberFormat="1" applyFont="1" applyBorder="1" applyAlignment="1">
      <alignment horizontal="center" vertical="center" wrapText="1" readingOrder="2"/>
    </xf>
    <xf numFmtId="165" fontId="4" fillId="0" borderId="9" xfId="0" applyNumberFormat="1" applyFont="1" applyBorder="1" applyAlignment="1">
      <alignment horizontal="center" vertical="center" readingOrder="2"/>
    </xf>
    <xf numFmtId="165" fontId="4" fillId="0" borderId="14" xfId="0" applyNumberFormat="1" applyFont="1" applyBorder="1" applyAlignment="1">
      <alignment horizontal="center" vertical="center" readingOrder="2"/>
    </xf>
    <xf numFmtId="164" fontId="4" fillId="7" borderId="3" xfId="0" applyNumberFormat="1" applyFont="1" applyFill="1" applyBorder="1" applyAlignment="1">
      <alignment horizontal="center" vertical="center" wrapText="1" readingOrder="2"/>
    </xf>
    <xf numFmtId="165" fontId="4" fillId="7" borderId="10" xfId="0" applyNumberFormat="1" applyFont="1" applyFill="1" applyBorder="1" applyAlignment="1">
      <alignment horizontal="center" vertical="center" readingOrder="2"/>
    </xf>
    <xf numFmtId="165" fontId="4" fillId="7" borderId="11" xfId="0" applyNumberFormat="1" applyFont="1" applyFill="1" applyBorder="1" applyAlignment="1">
      <alignment horizontal="center" vertical="center" readingOrder="2"/>
    </xf>
    <xf numFmtId="165" fontId="4" fillId="7" borderId="3" xfId="0" applyNumberFormat="1" applyFont="1" applyFill="1" applyBorder="1" applyAlignment="1">
      <alignment horizontal="center" vertical="center" readingOrder="2"/>
    </xf>
    <xf numFmtId="165" fontId="2" fillId="4" borderId="3" xfId="0" applyNumberFormat="1" applyFont="1" applyFill="1" applyBorder="1" applyAlignment="1">
      <alignment horizontal="center" vertical="center" readingOrder="2"/>
    </xf>
    <xf numFmtId="165" fontId="4" fillId="7" borderId="3" xfId="0" applyNumberFormat="1" applyFont="1" applyFill="1" applyBorder="1" applyAlignment="1">
      <alignment horizontal="center" vertical="center" wrapText="1" readingOrder="2"/>
    </xf>
    <xf numFmtId="164" fontId="4" fillId="3" borderId="3" xfId="0" applyNumberFormat="1" applyFont="1" applyFill="1" applyBorder="1" applyAlignment="1">
      <alignment horizontal="center" vertical="center" wrapText="1" readingOrder="2"/>
    </xf>
    <xf numFmtId="165" fontId="4" fillId="3" borderId="3" xfId="0" applyNumberFormat="1" applyFont="1" applyFill="1" applyBorder="1" applyAlignment="1">
      <alignment horizontal="center" vertical="center" wrapText="1" readingOrder="2"/>
    </xf>
    <xf numFmtId="165" fontId="4" fillId="3" borderId="10" xfId="0" applyNumberFormat="1" applyFont="1" applyFill="1" applyBorder="1" applyAlignment="1">
      <alignment horizontal="center" vertical="center" readingOrder="2"/>
    </xf>
    <xf numFmtId="165" fontId="4" fillId="3" borderId="11" xfId="0" applyNumberFormat="1" applyFont="1" applyFill="1" applyBorder="1" applyAlignment="1">
      <alignment horizontal="center" vertical="center" readingOrder="2"/>
    </xf>
    <xf numFmtId="165" fontId="4" fillId="3" borderId="3" xfId="0" applyNumberFormat="1" applyFont="1" applyFill="1" applyBorder="1" applyAlignment="1">
      <alignment horizontal="center" vertical="center" readingOrder="2"/>
    </xf>
    <xf numFmtId="164" fontId="4" fillId="8" borderId="3" xfId="0" applyNumberFormat="1" applyFont="1" applyFill="1" applyBorder="1" applyAlignment="1">
      <alignment horizontal="center" vertical="center" wrapText="1" readingOrder="2"/>
    </xf>
    <xf numFmtId="165" fontId="4" fillId="8" borderId="3" xfId="0" applyNumberFormat="1" applyFont="1" applyFill="1" applyBorder="1" applyAlignment="1">
      <alignment horizontal="center" vertical="center" wrapText="1" readingOrder="2"/>
    </xf>
    <xf numFmtId="165" fontId="4" fillId="8" borderId="10" xfId="0" applyNumberFormat="1" applyFont="1" applyFill="1" applyBorder="1" applyAlignment="1">
      <alignment horizontal="center" vertical="center" readingOrder="2"/>
    </xf>
    <xf numFmtId="165" fontId="4" fillId="8" borderId="11" xfId="0" applyNumberFormat="1" applyFont="1" applyFill="1" applyBorder="1" applyAlignment="1">
      <alignment horizontal="center" vertical="center" readingOrder="2"/>
    </xf>
    <xf numFmtId="165" fontId="4" fillId="8" borderId="3" xfId="0" applyNumberFormat="1" applyFont="1" applyFill="1" applyBorder="1" applyAlignment="1">
      <alignment horizontal="center" vertical="center" readingOrder="2"/>
    </xf>
    <xf numFmtId="165" fontId="4" fillId="9" borderId="3" xfId="0" applyNumberFormat="1" applyFont="1" applyFill="1" applyBorder="1" applyAlignment="1">
      <alignment horizontal="center" vertical="center" readingOrder="2"/>
    </xf>
    <xf numFmtId="165" fontId="4" fillId="8" borderId="10" xfId="0" applyNumberFormat="1" applyFont="1" applyFill="1" applyBorder="1" applyAlignment="1">
      <alignment horizontal="center" vertical="center" wrapText="1" readingOrder="2"/>
    </xf>
    <xf numFmtId="165" fontId="4" fillId="3" borderId="10" xfId="0" applyNumberFormat="1" applyFont="1" applyFill="1" applyBorder="1" applyAlignment="1">
      <alignment horizontal="center" vertical="center" wrapText="1" readingOrder="2"/>
    </xf>
    <xf numFmtId="165" fontId="4" fillId="4" borderId="12" xfId="0" applyNumberFormat="1" applyFont="1" applyFill="1" applyBorder="1" applyAlignment="1">
      <alignment horizontal="center" vertical="center" readingOrder="2"/>
    </xf>
    <xf numFmtId="165" fontId="4" fillId="4" borderId="15" xfId="0" applyNumberFormat="1" applyFont="1" applyFill="1" applyBorder="1" applyAlignment="1">
      <alignment horizontal="center" vertical="center" readingOrder="2"/>
    </xf>
    <xf numFmtId="165" fontId="4" fillId="4" borderId="1" xfId="0" applyNumberFormat="1" applyFont="1" applyFill="1" applyBorder="1" applyAlignment="1">
      <alignment horizontal="center" vertical="center" readingOrder="2"/>
    </xf>
    <xf numFmtId="164" fontId="16" fillId="4" borderId="3" xfId="0" applyNumberFormat="1" applyFont="1" applyFill="1" applyBorder="1" applyAlignment="1">
      <alignment horizontal="center" vertical="center" wrapText="1" readingOrder="2"/>
    </xf>
    <xf numFmtId="165" fontId="16" fillId="0" borderId="3" xfId="0" applyNumberFormat="1" applyFont="1" applyBorder="1" applyAlignment="1">
      <alignment horizontal="center" vertical="center" readingOrder="2"/>
    </xf>
    <xf numFmtId="165" fontId="16" fillId="6" borderId="10" xfId="0" applyNumberFormat="1" applyFont="1" applyFill="1" applyBorder="1" applyAlignment="1">
      <alignment horizontal="center" vertical="center" readingOrder="2"/>
    </xf>
    <xf numFmtId="165" fontId="16" fillId="4" borderId="3" xfId="0" applyNumberFormat="1" applyFont="1" applyFill="1" applyBorder="1" applyAlignment="1">
      <alignment horizontal="center" vertical="center" readingOrder="2"/>
    </xf>
    <xf numFmtId="164" fontId="20" fillId="4" borderId="3" xfId="0" applyNumberFormat="1" applyFont="1" applyFill="1" applyBorder="1" applyAlignment="1">
      <alignment horizontal="center" vertical="center" wrapText="1" readingOrder="2"/>
    </xf>
    <xf numFmtId="165" fontId="20" fillId="4" borderId="3" xfId="0" applyNumberFormat="1" applyFont="1" applyFill="1" applyBorder="1" applyAlignment="1">
      <alignment horizontal="center" vertical="center" readingOrder="2"/>
    </xf>
    <xf numFmtId="165" fontId="20" fillId="6" borderId="10" xfId="0" applyNumberFormat="1" applyFont="1" applyFill="1" applyBorder="1" applyAlignment="1">
      <alignment horizontal="center" vertical="center" readingOrder="2"/>
    </xf>
    <xf numFmtId="164" fontId="22" fillId="4" borderId="3" xfId="0" applyNumberFormat="1" applyFont="1" applyFill="1" applyBorder="1" applyAlignment="1">
      <alignment horizontal="center" vertical="center" wrapText="1" readingOrder="2"/>
    </xf>
    <xf numFmtId="165" fontId="20" fillId="0" borderId="3" xfId="0" applyNumberFormat="1" applyFont="1" applyBorder="1" applyAlignment="1">
      <alignment horizontal="center" vertical="center" readingOrder="2"/>
    </xf>
    <xf numFmtId="165" fontId="22" fillId="6" borderId="10" xfId="0" applyNumberFormat="1" applyFont="1" applyFill="1" applyBorder="1" applyAlignment="1">
      <alignment horizontal="center" vertical="center" readingOrder="2"/>
    </xf>
    <xf numFmtId="164" fontId="16" fillId="0" borderId="3" xfId="0" applyNumberFormat="1" applyFont="1" applyBorder="1" applyAlignment="1">
      <alignment horizontal="center" vertical="center" wrapText="1" readingOrder="2"/>
    </xf>
    <xf numFmtId="165" fontId="16" fillId="0" borderId="9" xfId="0" applyNumberFormat="1" applyFont="1" applyBorder="1" applyAlignment="1">
      <alignment horizontal="center" vertical="center" readingOrder="2"/>
    </xf>
    <xf numFmtId="165" fontId="16" fillId="4" borderId="10" xfId="0" applyNumberFormat="1" applyFont="1" applyFill="1" applyBorder="1" applyAlignment="1">
      <alignment horizontal="center" vertical="center" readingOrder="2"/>
    </xf>
    <xf numFmtId="164" fontId="21" fillId="4" borderId="3" xfId="0" applyNumberFormat="1" applyFont="1" applyFill="1" applyBorder="1" applyAlignment="1">
      <alignment horizontal="center" vertical="center" wrapText="1" readingOrder="2"/>
    </xf>
    <xf numFmtId="165" fontId="21" fillId="0" borderId="3" xfId="0" applyNumberFormat="1" applyFont="1" applyBorder="1" applyAlignment="1">
      <alignment horizontal="center" vertical="center" readingOrder="2"/>
    </xf>
    <xf numFmtId="165" fontId="21" fillId="6" borderId="10" xfId="0" applyNumberFormat="1" applyFont="1" applyFill="1" applyBorder="1" applyAlignment="1">
      <alignment horizontal="center" vertical="center" readingOrder="2"/>
    </xf>
    <xf numFmtId="165" fontId="21" fillId="4" borderId="3" xfId="0" applyNumberFormat="1" applyFont="1" applyFill="1" applyBorder="1" applyAlignment="1">
      <alignment horizontal="center" vertical="center" readingOrder="2"/>
    </xf>
    <xf numFmtId="165" fontId="21" fillId="4" borderId="10" xfId="0" applyNumberFormat="1" applyFont="1" applyFill="1" applyBorder="1" applyAlignment="1">
      <alignment horizontal="center" vertical="center" readingOrder="2"/>
    </xf>
    <xf numFmtId="165" fontId="22" fillId="0" borderId="3" xfId="0" applyNumberFormat="1" applyFont="1" applyBorder="1" applyAlignment="1">
      <alignment horizontal="center" vertical="center" readingOrder="2"/>
    </xf>
    <xf numFmtId="165" fontId="22" fillId="4" borderId="3" xfId="0" applyNumberFormat="1" applyFont="1" applyFill="1" applyBorder="1" applyAlignment="1">
      <alignment horizontal="center" vertical="center" readingOrder="2"/>
    </xf>
    <xf numFmtId="165" fontId="20" fillId="4" borderId="10" xfId="0" applyNumberFormat="1" applyFont="1" applyFill="1" applyBorder="1" applyAlignment="1">
      <alignment horizontal="center" vertical="center" readingOrder="2"/>
    </xf>
    <xf numFmtId="164" fontId="26" fillId="4" borderId="10" xfId="0" applyNumberFormat="1" applyFont="1" applyFill="1" applyBorder="1" applyAlignment="1">
      <alignment horizontal="center" vertical="center" wrapText="1" readingOrder="2"/>
    </xf>
    <xf numFmtId="165" fontId="26" fillId="4" borderId="10" xfId="0" applyNumberFormat="1" applyFont="1" applyFill="1" applyBorder="1" applyAlignment="1">
      <alignment horizontal="center" vertical="center" readingOrder="2"/>
    </xf>
    <xf numFmtId="165" fontId="26" fillId="6" borderId="10" xfId="0" applyNumberFormat="1" applyFont="1" applyFill="1" applyBorder="1" applyAlignment="1">
      <alignment horizontal="center" vertical="center" readingOrder="2"/>
    </xf>
    <xf numFmtId="164" fontId="26" fillId="4" borderId="3" xfId="0" applyNumberFormat="1" applyFont="1" applyFill="1" applyBorder="1" applyAlignment="1">
      <alignment horizontal="center" vertical="center" wrapText="1" readingOrder="2"/>
    </xf>
    <xf numFmtId="165" fontId="26" fillId="4" borderId="3" xfId="0" applyNumberFormat="1" applyFont="1" applyFill="1" applyBorder="1" applyAlignment="1">
      <alignment horizontal="center" vertical="center" readingOrder="2"/>
    </xf>
    <xf numFmtId="165" fontId="26" fillId="0" borderId="3" xfId="0" applyNumberFormat="1" applyFont="1" applyBorder="1" applyAlignment="1">
      <alignment horizontal="center" vertical="center" readingOrder="2"/>
    </xf>
    <xf numFmtId="165" fontId="16" fillId="4" borderId="11" xfId="0" applyNumberFormat="1" applyFont="1" applyFill="1" applyBorder="1" applyAlignment="1">
      <alignment horizontal="center" vertical="center" readingOrder="2"/>
    </xf>
    <xf numFmtId="164" fontId="27" fillId="4" borderId="3" xfId="0" applyNumberFormat="1" applyFont="1" applyFill="1" applyBorder="1" applyAlignment="1">
      <alignment horizontal="center" vertical="center" wrapText="1" readingOrder="2"/>
    </xf>
    <xf numFmtId="165" fontId="27" fillId="0" borderId="3" xfId="0" applyNumberFormat="1" applyFont="1" applyBorder="1" applyAlignment="1">
      <alignment horizontal="center" vertical="center" readingOrder="2"/>
    </xf>
    <xf numFmtId="165" fontId="27" fillId="6" borderId="10" xfId="0" applyNumberFormat="1" applyFont="1" applyFill="1" applyBorder="1" applyAlignment="1">
      <alignment horizontal="center" vertical="center" readingOrder="2"/>
    </xf>
    <xf numFmtId="165" fontId="27" fillId="4" borderId="3" xfId="0" applyNumberFormat="1" applyFont="1" applyFill="1" applyBorder="1" applyAlignment="1">
      <alignment horizontal="center" vertical="center" readingOrder="2"/>
    </xf>
    <xf numFmtId="165" fontId="27" fillId="4" borderId="10" xfId="0" applyNumberFormat="1" applyFont="1" applyFill="1" applyBorder="1" applyAlignment="1">
      <alignment horizontal="center" vertical="center" readingOrder="2"/>
    </xf>
    <xf numFmtId="164" fontId="29" fillId="4" borderId="3" xfId="0" applyNumberFormat="1" applyFont="1" applyFill="1" applyBorder="1" applyAlignment="1">
      <alignment horizontal="center" vertical="center" wrapText="1" readingOrder="2"/>
    </xf>
    <xf numFmtId="165" fontId="29" fillId="4" borderId="3" xfId="0" applyNumberFormat="1" applyFont="1" applyFill="1" applyBorder="1" applyAlignment="1">
      <alignment horizontal="center" vertical="center" readingOrder="2"/>
    </xf>
    <xf numFmtId="165" fontId="29" fillId="6" borderId="10" xfId="0" applyNumberFormat="1" applyFont="1" applyFill="1" applyBorder="1" applyAlignment="1">
      <alignment horizontal="center" vertical="center" readingOrder="2"/>
    </xf>
    <xf numFmtId="165" fontId="29" fillId="4" borderId="10" xfId="0" applyNumberFormat="1" applyFont="1" applyFill="1" applyBorder="1" applyAlignment="1">
      <alignment horizontal="center" vertical="center" readingOrder="2"/>
    </xf>
    <xf numFmtId="165" fontId="29" fillId="4" borderId="11" xfId="0" applyNumberFormat="1" applyFont="1" applyFill="1" applyBorder="1" applyAlignment="1">
      <alignment horizontal="center" vertical="center" readingOrder="2"/>
    </xf>
    <xf numFmtId="164" fontId="31" fillId="4" borderId="3" xfId="0" applyNumberFormat="1" applyFont="1" applyFill="1" applyBorder="1" applyAlignment="1">
      <alignment horizontal="center" vertical="center" wrapText="1" readingOrder="2"/>
    </xf>
    <xf numFmtId="165" fontId="31" fillId="0" borderId="3" xfId="0" applyNumberFormat="1" applyFont="1" applyBorder="1" applyAlignment="1">
      <alignment horizontal="center" vertical="center" readingOrder="2"/>
    </xf>
    <xf numFmtId="165" fontId="31" fillId="6" borderId="10" xfId="0" applyNumberFormat="1" applyFont="1" applyFill="1" applyBorder="1" applyAlignment="1">
      <alignment horizontal="center" vertical="center" readingOrder="2"/>
    </xf>
    <xf numFmtId="165" fontId="31" fillId="4" borderId="3" xfId="0" applyNumberFormat="1" applyFont="1" applyFill="1" applyBorder="1" applyAlignment="1">
      <alignment horizontal="center" vertical="center" readingOrder="2"/>
    </xf>
    <xf numFmtId="165" fontId="29" fillId="0" borderId="3" xfId="0" applyNumberFormat="1" applyFont="1" applyBorder="1" applyAlignment="1">
      <alignment horizontal="center" vertical="center" readingOrder="2"/>
    </xf>
    <xf numFmtId="164" fontId="29" fillId="0" borderId="3" xfId="0" applyNumberFormat="1" applyFont="1" applyBorder="1" applyAlignment="1">
      <alignment horizontal="center" vertical="center" wrapText="1" readingOrder="2"/>
    </xf>
    <xf numFmtId="165" fontId="29" fillId="0" borderId="9" xfId="0" applyNumberFormat="1" applyFont="1" applyBorder="1" applyAlignment="1">
      <alignment horizontal="center" vertical="center" readingOrder="2"/>
    </xf>
    <xf numFmtId="164" fontId="2" fillId="4" borderId="3" xfId="0" applyNumberFormat="1" applyFont="1" applyFill="1" applyBorder="1" applyAlignment="1">
      <alignment horizontal="center" vertical="center" wrapText="1" readingOrder="2"/>
    </xf>
    <xf numFmtId="165" fontId="2" fillId="4" borderId="3" xfId="0" applyNumberFormat="1" applyFont="1" applyFill="1" applyBorder="1" applyAlignment="1">
      <alignment horizontal="center" vertical="center" wrapText="1" readingOrder="2"/>
    </xf>
    <xf numFmtId="165" fontId="2" fillId="6" borderId="10" xfId="0" applyNumberFormat="1" applyFont="1" applyFill="1" applyBorder="1" applyAlignment="1">
      <alignment horizontal="center" vertical="center" readingOrder="2"/>
    </xf>
    <xf numFmtId="165" fontId="2" fillId="4" borderId="10" xfId="0" applyNumberFormat="1" applyFont="1" applyFill="1" applyBorder="1" applyAlignment="1">
      <alignment horizontal="center" vertical="center" readingOrder="2"/>
    </xf>
    <xf numFmtId="165" fontId="2" fillId="6" borderId="3" xfId="0" applyNumberFormat="1" applyFont="1" applyFill="1" applyBorder="1" applyAlignment="1">
      <alignment horizontal="center" vertical="center" readingOrder="2"/>
    </xf>
    <xf numFmtId="165" fontId="2" fillId="4" borderId="11" xfId="0" applyNumberFormat="1" applyFont="1" applyFill="1" applyBorder="1" applyAlignment="1">
      <alignment horizontal="center" vertical="center" readingOrder="2"/>
    </xf>
    <xf numFmtId="165" fontId="36" fillId="4" borderId="3" xfId="0" applyNumberFormat="1" applyFont="1" applyFill="1" applyBorder="1" applyAlignment="1">
      <alignment horizontal="center" vertical="center" readingOrder="2"/>
    </xf>
    <xf numFmtId="164" fontId="6" fillId="4" borderId="3" xfId="0" applyNumberFormat="1" applyFont="1" applyFill="1" applyBorder="1" applyAlignment="1">
      <alignment horizontal="center" vertical="center" wrapText="1" readingOrder="2"/>
    </xf>
    <xf numFmtId="165" fontId="37" fillId="4" borderId="3" xfId="0" applyNumberFormat="1" applyFont="1" applyFill="1" applyBorder="1" applyAlignment="1">
      <alignment horizontal="center" vertical="center" readingOrder="2"/>
    </xf>
    <xf numFmtId="165" fontId="6" fillId="6" borderId="10" xfId="0" applyNumberFormat="1" applyFont="1" applyFill="1" applyBorder="1" applyAlignment="1">
      <alignment horizontal="center" vertical="center" readingOrder="2"/>
    </xf>
    <xf numFmtId="165" fontId="6" fillId="4" borderId="11" xfId="0" applyNumberFormat="1" applyFont="1" applyFill="1" applyBorder="1" applyAlignment="1">
      <alignment horizontal="center" vertical="center" readingOrder="2"/>
    </xf>
    <xf numFmtId="165" fontId="6" fillId="4" borderId="3" xfId="0" applyNumberFormat="1" applyFont="1" applyFill="1" applyBorder="1" applyAlignment="1">
      <alignment horizontal="center" vertical="center" wrapText="1" readingOrder="2"/>
    </xf>
    <xf numFmtId="165" fontId="6" fillId="4" borderId="10" xfId="0" applyNumberFormat="1" applyFont="1" applyFill="1" applyBorder="1" applyAlignment="1">
      <alignment horizontal="center" vertical="center" readingOrder="2"/>
    </xf>
    <xf numFmtId="164" fontId="11" fillId="4" borderId="3" xfId="0" applyNumberFormat="1" applyFont="1" applyFill="1" applyBorder="1" applyAlignment="1">
      <alignment horizontal="center" vertical="center" wrapText="1" readingOrder="2"/>
    </xf>
    <xf numFmtId="165" fontId="43" fillId="4" borderId="3" xfId="0" applyNumberFormat="1" applyFont="1" applyFill="1" applyBorder="1" applyAlignment="1">
      <alignment horizontal="center" vertical="center" readingOrder="2"/>
    </xf>
    <xf numFmtId="165" fontId="11" fillId="6" borderId="10" xfId="0" applyNumberFormat="1" applyFont="1" applyFill="1" applyBorder="1" applyAlignment="1">
      <alignment horizontal="center" vertical="center" readingOrder="2"/>
    </xf>
    <xf numFmtId="165" fontId="43" fillId="0" borderId="3" xfId="0" applyNumberFormat="1" applyFont="1" applyBorder="1" applyAlignment="1">
      <alignment horizontal="center" vertical="center" readingOrder="2"/>
    </xf>
    <xf numFmtId="165" fontId="11" fillId="4" borderId="3" xfId="0" applyNumberFormat="1" applyFont="1" applyFill="1" applyBorder="1" applyAlignment="1">
      <alignment horizontal="center" vertical="center" wrapText="1" readingOrder="2"/>
    </xf>
    <xf numFmtId="165" fontId="11" fillId="4" borderId="10" xfId="0" applyNumberFormat="1" applyFont="1" applyFill="1" applyBorder="1" applyAlignment="1">
      <alignment horizontal="center" vertical="center" readingOrder="2"/>
    </xf>
    <xf numFmtId="165" fontId="6" fillId="4" borderId="3" xfId="0" applyNumberFormat="1" applyFont="1" applyFill="1" applyBorder="1" applyAlignment="1">
      <alignment horizontal="center" vertical="center" readingOrder="2"/>
    </xf>
    <xf numFmtId="165" fontId="37" fillId="0" borderId="3" xfId="0" applyNumberFormat="1" applyFont="1" applyBorder="1" applyAlignment="1">
      <alignment horizontal="center" vertical="center" readingOrder="2"/>
    </xf>
    <xf numFmtId="164" fontId="6" fillId="0" borderId="3" xfId="0" applyNumberFormat="1" applyFont="1" applyBorder="1" applyAlignment="1">
      <alignment horizontal="center" vertical="center" wrapText="1" readingOrder="2"/>
    </xf>
    <xf numFmtId="165" fontId="6" fillId="0" borderId="9" xfId="0" applyNumberFormat="1" applyFont="1" applyBorder="1" applyAlignment="1">
      <alignment horizontal="center" vertical="center" readingOrder="2"/>
    </xf>
    <xf numFmtId="165" fontId="6" fillId="0" borderId="3" xfId="0" applyNumberFormat="1" applyFont="1" applyBorder="1" applyAlignment="1">
      <alignment horizontal="center" vertical="center" wrapText="1" readingOrder="2"/>
    </xf>
    <xf numFmtId="164" fontId="9" fillId="4" borderId="3" xfId="0" applyNumberFormat="1" applyFont="1" applyFill="1" applyBorder="1" applyAlignment="1">
      <alignment horizontal="center" vertical="center" wrapText="1" readingOrder="2"/>
    </xf>
    <xf numFmtId="165" fontId="9" fillId="6" borderId="10" xfId="0" applyNumberFormat="1" applyFont="1" applyFill="1" applyBorder="1" applyAlignment="1">
      <alignment horizontal="center" vertical="center" readingOrder="2"/>
    </xf>
    <xf numFmtId="165" fontId="9" fillId="4" borderId="3" xfId="0" applyNumberFormat="1" applyFont="1" applyFill="1" applyBorder="1" applyAlignment="1">
      <alignment horizontal="center" vertical="center" readingOrder="2"/>
    </xf>
    <xf numFmtId="165" fontId="9" fillId="4" borderId="10" xfId="0" applyNumberFormat="1" applyFont="1" applyFill="1" applyBorder="1" applyAlignment="1">
      <alignment horizontal="center" vertical="center" readingOrder="2"/>
    </xf>
    <xf numFmtId="165" fontId="9" fillId="4" borderId="3" xfId="0" applyNumberFormat="1" applyFont="1" applyFill="1" applyBorder="1" applyAlignment="1">
      <alignment horizontal="center" vertical="center" wrapText="1" readingOrder="2"/>
    </xf>
    <xf numFmtId="164" fontId="9" fillId="0" borderId="3" xfId="0" applyNumberFormat="1" applyFont="1" applyBorder="1" applyAlignment="1">
      <alignment horizontal="center" vertical="center" wrapText="1" readingOrder="2"/>
    </xf>
    <xf numFmtId="165" fontId="9" fillId="0" borderId="3" xfId="0" applyNumberFormat="1" applyFont="1" applyBorder="1" applyAlignment="1">
      <alignment horizontal="center" vertical="center" wrapText="1" readingOrder="2"/>
    </xf>
    <xf numFmtId="165" fontId="9" fillId="0" borderId="9" xfId="0" applyNumberFormat="1" applyFont="1" applyBorder="1" applyAlignment="1">
      <alignment horizontal="center" vertical="center" readingOrder="2"/>
    </xf>
    <xf numFmtId="165" fontId="36" fillId="0" borderId="3" xfId="0" applyNumberFormat="1" applyFont="1" applyBorder="1" applyAlignment="1">
      <alignment horizontal="center" vertical="center" readingOrder="2"/>
    </xf>
    <xf numFmtId="165" fontId="6" fillId="0" borderId="14" xfId="0" applyNumberFormat="1" applyFont="1" applyBorder="1" applyAlignment="1">
      <alignment horizontal="center" vertical="center" readingOrder="2"/>
    </xf>
    <xf numFmtId="165" fontId="47" fillId="4" borderId="3" xfId="0" applyNumberFormat="1" applyFont="1" applyFill="1" applyBorder="1" applyAlignment="1">
      <alignment horizontal="center" vertical="center" readingOrder="2"/>
    </xf>
    <xf numFmtId="165" fontId="47" fillId="0" borderId="3" xfId="0" applyNumberFormat="1" applyFont="1" applyBorder="1" applyAlignment="1">
      <alignment horizontal="center" vertical="center" readingOrder="2"/>
    </xf>
    <xf numFmtId="164" fontId="2" fillId="4" borderId="1" xfId="0" applyNumberFormat="1" applyFont="1" applyFill="1" applyBorder="1" applyAlignment="1">
      <alignment horizontal="center" vertical="center" wrapText="1" readingOrder="2"/>
    </xf>
    <xf numFmtId="165" fontId="2" fillId="4" borderId="1" xfId="0" applyNumberFormat="1" applyFont="1" applyFill="1" applyBorder="1" applyAlignment="1">
      <alignment horizontal="center" vertical="center" wrapText="1" readingOrder="2"/>
    </xf>
    <xf numFmtId="165" fontId="2" fillId="4" borderId="8" xfId="0" applyNumberFormat="1" applyFont="1" applyFill="1" applyBorder="1" applyAlignment="1">
      <alignment horizontal="center" vertical="center" readingOrder="2"/>
    </xf>
    <xf numFmtId="164" fontId="2" fillId="4" borderId="10" xfId="0" applyNumberFormat="1" applyFont="1" applyFill="1" applyBorder="1" applyAlignment="1">
      <alignment horizontal="center" vertical="center" wrapText="1" readingOrder="2"/>
    </xf>
    <xf numFmtId="165" fontId="2" fillId="4" borderId="10" xfId="0" applyNumberFormat="1" applyFont="1" applyFill="1" applyBorder="1" applyAlignment="1">
      <alignment horizontal="center" vertical="center" wrapText="1" readingOrder="2"/>
    </xf>
    <xf numFmtId="164" fontId="50" fillId="4" borderId="3" xfId="0" applyNumberFormat="1" applyFont="1" applyFill="1" applyBorder="1" applyAlignment="1">
      <alignment horizontal="center" vertical="center" wrapText="1" readingOrder="2"/>
    </xf>
    <xf numFmtId="165" fontId="51" fillId="4" borderId="3" xfId="0" applyNumberFormat="1" applyFont="1" applyFill="1" applyBorder="1" applyAlignment="1">
      <alignment horizontal="center" vertical="center" readingOrder="2"/>
    </xf>
    <xf numFmtId="165" fontId="50" fillId="2" borderId="10" xfId="0" applyNumberFormat="1" applyFont="1" applyFill="1" applyBorder="1" applyAlignment="1">
      <alignment horizontal="center" vertical="center" wrapText="1" readingOrder="2"/>
    </xf>
    <xf numFmtId="165" fontId="50" fillId="6" borderId="10" xfId="0" applyNumberFormat="1" applyFont="1" applyFill="1" applyBorder="1" applyAlignment="1">
      <alignment horizontal="center" vertical="center" readingOrder="2"/>
    </xf>
    <xf numFmtId="164" fontId="10" fillId="4" borderId="1" xfId="0" applyNumberFormat="1" applyFont="1" applyFill="1" applyBorder="1" applyAlignment="1">
      <alignment horizontal="center" vertical="center" wrapText="1" readingOrder="2"/>
    </xf>
    <xf numFmtId="165" fontId="52" fillId="4" borderId="3" xfId="0" applyNumberFormat="1" applyFont="1" applyFill="1" applyBorder="1" applyAlignment="1">
      <alignment horizontal="center" vertical="center" readingOrder="2"/>
    </xf>
    <xf numFmtId="165" fontId="10" fillId="4" borderId="3" xfId="0" applyNumberFormat="1" applyFont="1" applyFill="1" applyBorder="1" applyAlignment="1">
      <alignment horizontal="center" vertical="center" wrapText="1" readingOrder="2"/>
    </xf>
    <xf numFmtId="165" fontId="10" fillId="4" borderId="3" xfId="0" applyNumberFormat="1" applyFont="1" applyFill="1" applyBorder="1" applyAlignment="1">
      <alignment horizontal="center" vertical="center" readingOrder="2"/>
    </xf>
    <xf numFmtId="164" fontId="10" fillId="4" borderId="3" xfId="0" applyNumberFormat="1" applyFont="1" applyFill="1" applyBorder="1" applyAlignment="1">
      <alignment horizontal="center" vertical="center" wrapText="1" readingOrder="2"/>
    </xf>
    <xf numFmtId="0" fontId="48" fillId="4" borderId="3" xfId="0" applyFont="1" applyFill="1" applyBorder="1" applyAlignment="1">
      <alignment horizontal="center" vertical="center"/>
    </xf>
    <xf numFmtId="0" fontId="56" fillId="0" borderId="0" xfId="0" applyFont="1" applyBorder="1" applyAlignment="1">
      <alignment horizontal="center" vertical="center"/>
    </xf>
    <xf numFmtId="0" fontId="47" fillId="4" borderId="10" xfId="0" applyFont="1" applyFill="1" applyBorder="1" applyAlignment="1">
      <alignment horizontal="center" vertical="center"/>
    </xf>
    <xf numFmtId="0" fontId="47" fillId="4" borderId="7" xfId="0" applyFont="1" applyFill="1" applyAlignment="1">
      <alignment horizontal="center" vertical="center"/>
    </xf>
    <xf numFmtId="0" fontId="47" fillId="4" borderId="3" xfId="0" applyFont="1" applyFill="1" applyBorder="1" applyAlignment="1">
      <alignment horizontal="center" vertical="center" wrapText="1"/>
    </xf>
    <xf numFmtId="0" fontId="47" fillId="7" borderId="3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 readingOrder="2"/>
    </xf>
    <xf numFmtId="165" fontId="47" fillId="7" borderId="3" xfId="0" applyNumberFormat="1" applyFont="1" applyFill="1" applyBorder="1" applyAlignment="1">
      <alignment horizontal="center" vertical="center" readingOrder="2"/>
    </xf>
    <xf numFmtId="166" fontId="47" fillId="7" borderId="12" xfId="0" applyNumberFormat="1" applyFont="1" applyFill="1" applyBorder="1" applyAlignment="1">
      <alignment horizontal="center" vertical="center" wrapText="1" readingOrder="2"/>
    </xf>
    <xf numFmtId="0" fontId="13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readingOrder="2"/>
    </xf>
    <xf numFmtId="3" fontId="47" fillId="7" borderId="3" xfId="0" applyNumberFormat="1" applyFont="1" applyFill="1" applyBorder="1" applyAlignment="1">
      <alignment horizontal="center" vertical="center" readingOrder="2"/>
    </xf>
    <xf numFmtId="3" fontId="47" fillId="7" borderId="3" xfId="0" applyNumberFormat="1" applyFont="1" applyFill="1" applyBorder="1" applyAlignment="1">
      <alignment horizontal="center" vertical="center" wrapText="1" readingOrder="2"/>
    </xf>
    <xf numFmtId="0" fontId="13" fillId="8" borderId="3" xfId="0" applyFont="1" applyFill="1" applyBorder="1" applyAlignment="1">
      <alignment horizontal="center" vertical="center" readingOrder="2"/>
    </xf>
    <xf numFmtId="0" fontId="48" fillId="4" borderId="3" xfId="0" applyFont="1" applyFill="1" applyBorder="1" applyAlignment="1">
      <alignment horizontal="center" vertical="center" readingOrder="2"/>
    </xf>
    <xf numFmtId="0" fontId="47" fillId="7" borderId="12" xfId="0" applyFont="1" applyFill="1" applyBorder="1" applyAlignment="1">
      <alignment horizontal="center" vertical="center" wrapText="1"/>
    </xf>
    <xf numFmtId="0" fontId="47" fillId="7" borderId="3" xfId="0" applyFont="1" applyFill="1" applyBorder="1" applyAlignment="1">
      <alignment horizontal="center" vertical="center" wrapText="1" readingOrder="2"/>
    </xf>
    <xf numFmtId="0" fontId="47" fillId="7" borderId="12" xfId="0" applyFont="1" applyFill="1" applyBorder="1" applyAlignment="1">
      <alignment horizontal="center" vertical="center" wrapText="1" readingOrder="2"/>
    </xf>
    <xf numFmtId="0" fontId="47" fillId="8" borderId="3" xfId="0" applyFont="1" applyFill="1" applyBorder="1" applyAlignment="1">
      <alignment horizontal="center" vertical="center"/>
    </xf>
    <xf numFmtId="0" fontId="47" fillId="8" borderId="3" xfId="0" applyFont="1" applyFill="1" applyBorder="1" applyAlignment="1">
      <alignment horizontal="center" vertical="center" readingOrder="2"/>
    </xf>
    <xf numFmtId="165" fontId="47" fillId="8" borderId="3" xfId="0" applyNumberFormat="1" applyFont="1" applyFill="1" applyBorder="1" applyAlignment="1">
      <alignment horizontal="center" vertical="center" readingOrder="2"/>
    </xf>
    <xf numFmtId="0" fontId="47" fillId="8" borderId="3" xfId="0" applyFont="1" applyFill="1" applyBorder="1" applyAlignment="1">
      <alignment horizontal="center" vertical="center" wrapText="1" readingOrder="2"/>
    </xf>
    <xf numFmtId="3" fontId="47" fillId="8" borderId="3" xfId="0" applyNumberFormat="1" applyFont="1" applyFill="1" applyBorder="1" applyAlignment="1">
      <alignment horizontal="center" vertical="center" wrapText="1" readingOrder="2"/>
    </xf>
    <xf numFmtId="0" fontId="47" fillId="8" borderId="10" xfId="0" applyFont="1" applyFill="1" applyBorder="1" applyAlignment="1">
      <alignment horizontal="center" vertical="center"/>
    </xf>
    <xf numFmtId="0" fontId="47" fillId="8" borderId="7" xfId="0" applyFont="1" applyFill="1" applyAlignment="1">
      <alignment horizontal="center" vertical="center"/>
    </xf>
    <xf numFmtId="166" fontId="47" fillId="8" borderId="12" xfId="0" applyNumberFormat="1" applyFont="1" applyFill="1" applyBorder="1" applyAlignment="1">
      <alignment horizontal="center" vertical="center" wrapText="1" readingOrder="2"/>
    </xf>
    <xf numFmtId="0" fontId="47" fillId="10" borderId="10" xfId="0" applyFont="1" applyFill="1" applyBorder="1" applyAlignment="1">
      <alignment horizontal="center" vertical="center"/>
    </xf>
    <xf numFmtId="0" fontId="47" fillId="10" borderId="7" xfId="0" applyFont="1" applyFill="1" applyAlignment="1">
      <alignment horizontal="center" vertical="center"/>
    </xf>
    <xf numFmtId="0" fontId="47" fillId="3" borderId="3" xfId="0" applyFont="1" applyFill="1" applyBorder="1" applyAlignment="1">
      <alignment horizontal="center" vertical="center"/>
    </xf>
    <xf numFmtId="165" fontId="47" fillId="3" borderId="3" xfId="0" applyNumberFormat="1" applyFont="1" applyFill="1" applyBorder="1" applyAlignment="1">
      <alignment horizontal="center" vertical="center" readingOrder="2"/>
    </xf>
    <xf numFmtId="3" fontId="47" fillId="3" borderId="3" xfId="0" applyNumberFormat="1" applyFont="1" applyFill="1" applyBorder="1" applyAlignment="1">
      <alignment horizontal="center" vertical="center" wrapText="1" readingOrder="2"/>
    </xf>
    <xf numFmtId="0" fontId="47" fillId="3" borderId="10" xfId="0" applyFont="1" applyFill="1" applyBorder="1" applyAlignment="1">
      <alignment horizontal="center" vertical="center"/>
    </xf>
    <xf numFmtId="0" fontId="47" fillId="3" borderId="7" xfId="0" applyFont="1" applyFill="1" applyAlignment="1">
      <alignment horizontal="center" vertical="center"/>
    </xf>
    <xf numFmtId="166" fontId="47" fillId="3" borderId="12" xfId="0" applyNumberFormat="1" applyFont="1" applyFill="1" applyBorder="1" applyAlignment="1">
      <alignment horizontal="center" vertical="center" wrapText="1" readingOrder="2"/>
    </xf>
    <xf numFmtId="0" fontId="47" fillId="3" borderId="3" xfId="0" applyFont="1" applyFill="1" applyBorder="1" applyAlignment="1">
      <alignment horizontal="center" vertical="center" wrapText="1" readingOrder="2"/>
    </xf>
    <xf numFmtId="3" fontId="47" fillId="3" borderId="3" xfId="0" applyNumberFormat="1" applyFont="1" applyFill="1" applyBorder="1" applyAlignment="1">
      <alignment horizontal="center" vertical="center" readingOrder="2"/>
    </xf>
    <xf numFmtId="0" fontId="47" fillId="3" borderId="12" xfId="0" applyFont="1" applyFill="1" applyBorder="1" applyAlignment="1">
      <alignment horizontal="center" vertical="center" wrapText="1"/>
    </xf>
    <xf numFmtId="3" fontId="47" fillId="4" borderId="10" xfId="0" applyNumberFormat="1" applyFont="1" applyFill="1" applyBorder="1" applyAlignment="1">
      <alignment horizontal="center" vertical="center" readingOrder="2"/>
    </xf>
    <xf numFmtId="0" fontId="47" fillId="7" borderId="10" xfId="0" applyFont="1" applyFill="1" applyBorder="1" applyAlignment="1">
      <alignment horizontal="center" vertical="center"/>
    </xf>
    <xf numFmtId="0" fontId="47" fillId="11" borderId="10" xfId="0" applyFont="1" applyFill="1" applyBorder="1" applyAlignment="1">
      <alignment horizontal="center" vertical="center"/>
    </xf>
    <xf numFmtId="0" fontId="47" fillId="11" borderId="7" xfId="0" applyFont="1" applyFill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 wrapText="1" readingOrder="2"/>
    </xf>
    <xf numFmtId="0" fontId="47" fillId="3" borderId="12" xfId="0" applyFont="1" applyFill="1" applyBorder="1" applyAlignment="1">
      <alignment horizontal="center" vertical="center" wrapText="1" readingOrder="2"/>
    </xf>
    <xf numFmtId="0" fontId="47" fillId="7" borderId="3" xfId="0" applyFont="1" applyFill="1" applyBorder="1" applyAlignment="1">
      <alignment horizontal="center" vertical="center" wrapText="1"/>
    </xf>
    <xf numFmtId="0" fontId="47" fillId="7" borderId="12" xfId="0" applyFont="1" applyFill="1" applyBorder="1" applyAlignment="1">
      <alignment horizontal="center" vertical="center"/>
    </xf>
    <xf numFmtId="0" fontId="47" fillId="3" borderId="12" xfId="0" applyFont="1" applyFill="1" applyBorder="1" applyAlignment="1">
      <alignment horizontal="center" vertical="center"/>
    </xf>
    <xf numFmtId="0" fontId="47" fillId="8" borderId="12" xfId="0" applyFont="1" applyFill="1" applyBorder="1" applyAlignment="1">
      <alignment horizontal="center" vertical="center" wrapText="1"/>
    </xf>
    <xf numFmtId="0" fontId="57" fillId="7" borderId="3" xfId="0" applyFont="1" applyFill="1" applyBorder="1" applyAlignment="1">
      <alignment horizontal="center" vertical="center" wrapText="1"/>
    </xf>
    <xf numFmtId="0" fontId="47" fillId="3" borderId="3" xfId="0" applyFont="1" applyFill="1" applyBorder="1" applyAlignment="1">
      <alignment horizontal="center" vertical="center" wrapText="1"/>
    </xf>
    <xf numFmtId="3" fontId="47" fillId="8" borderId="3" xfId="0" applyNumberFormat="1" applyFont="1" applyFill="1" applyBorder="1" applyAlignment="1">
      <alignment horizontal="center" vertical="center" readingOrder="2"/>
    </xf>
    <xf numFmtId="0" fontId="47" fillId="8" borderId="12" xfId="0" applyFont="1" applyFill="1" applyBorder="1" applyAlignment="1">
      <alignment horizontal="center" vertical="center"/>
    </xf>
    <xf numFmtId="0" fontId="47" fillId="8" borderId="12" xfId="0" applyFont="1" applyFill="1" applyBorder="1" applyAlignment="1">
      <alignment horizontal="center" vertical="center" wrapText="1" readingOrder="2"/>
    </xf>
    <xf numFmtId="0" fontId="47" fillId="0" borderId="0" xfId="0" applyFont="1" applyBorder="1" applyAlignment="1">
      <alignment horizontal="center" vertical="center"/>
    </xf>
    <xf numFmtId="0" fontId="47" fillId="12" borderId="10" xfId="0" applyFont="1" applyFill="1" applyBorder="1" applyAlignment="1">
      <alignment horizontal="center" vertical="center"/>
    </xf>
    <xf numFmtId="0" fontId="47" fillId="12" borderId="7" xfId="0" applyFont="1" applyFill="1" applyAlignment="1">
      <alignment horizontal="center" vertical="center"/>
    </xf>
    <xf numFmtId="3" fontId="47" fillId="0" borderId="3" xfId="0" applyNumberFormat="1" applyFont="1" applyBorder="1" applyAlignment="1">
      <alignment horizontal="center" vertical="center" wrapText="1" readingOrder="2"/>
    </xf>
    <xf numFmtId="166" fontId="47" fillId="0" borderId="4" xfId="0" applyNumberFormat="1" applyFont="1" applyBorder="1" applyAlignment="1">
      <alignment horizontal="center" vertical="center" wrapText="1" readingOrder="2"/>
    </xf>
    <xf numFmtId="0" fontId="47" fillId="0" borderId="4" xfId="0" applyFont="1" applyBorder="1" applyAlignment="1">
      <alignment horizontal="center" vertical="center"/>
    </xf>
    <xf numFmtId="0" fontId="4" fillId="4" borderId="7" xfId="0" applyFont="1" applyFill="1" applyAlignment="1">
      <alignment horizontal="center" vertical="center" wrapText="1" readingOrder="2"/>
    </xf>
    <xf numFmtId="0" fontId="56" fillId="0" borderId="0" xfId="0" applyFont="1" applyBorder="1" applyAlignment="1">
      <alignment horizontal="center"/>
    </xf>
    <xf numFmtId="0" fontId="54" fillId="15" borderId="24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0" fillId="0" borderId="23" xfId="0" applyBorder="1"/>
    <xf numFmtId="0" fontId="23" fillId="2" borderId="3" xfId="0" applyFont="1" applyFill="1" applyBorder="1" applyAlignment="1">
      <alignment horizontal="center" vertical="center" textRotation="90" wrapText="1"/>
    </xf>
    <xf numFmtId="0" fontId="0" fillId="0" borderId="10" xfId="0" applyBorder="1"/>
    <xf numFmtId="3" fontId="16" fillId="4" borderId="3" xfId="0" applyNumberFormat="1" applyFont="1" applyFill="1" applyBorder="1" applyAlignment="1">
      <alignment horizontal="center" vertical="center" readingOrder="2"/>
    </xf>
    <xf numFmtId="0" fontId="0" fillId="0" borderId="13" xfId="0" applyBorder="1"/>
    <xf numFmtId="0" fontId="23" fillId="2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16" fillId="0" borderId="16" xfId="0" applyFont="1" applyBorder="1" applyAlignment="1">
      <alignment horizontal="center" vertical="center"/>
    </xf>
    <xf numFmtId="0" fontId="0" fillId="0" borderId="16" xfId="0" applyBorder="1"/>
    <xf numFmtId="0" fontId="17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textRotation="90" wrapText="1"/>
    </xf>
    <xf numFmtId="0" fontId="23" fillId="2" borderId="3" xfId="0" applyFont="1" applyFill="1" applyBorder="1" applyAlignment="1">
      <alignment horizontal="center" vertical="center" textRotation="90" wrapText="1" readingOrder="2"/>
    </xf>
    <xf numFmtId="0" fontId="18" fillId="2" borderId="3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 textRotation="90" wrapText="1"/>
    </xf>
    <xf numFmtId="0" fontId="33" fillId="2" borderId="3" xfId="0" applyFont="1" applyFill="1" applyBorder="1" applyAlignment="1">
      <alignment horizontal="center" vertical="center" textRotation="90" wrapText="1" readingOrder="2"/>
    </xf>
    <xf numFmtId="0" fontId="6" fillId="0" borderId="16" xfId="0" applyFont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2" fillId="0" borderId="7" xfId="0" applyFont="1" applyAlignment="1">
      <alignment horizontal="center" vertical="center"/>
    </xf>
    <xf numFmtId="0" fontId="0" fillId="0" borderId="0" xfId="0" applyBorder="1"/>
    <xf numFmtId="167" fontId="33" fillId="2" borderId="3" xfId="0" applyNumberFormat="1" applyFont="1" applyFill="1" applyBorder="1" applyAlignment="1">
      <alignment horizontal="center" vertical="center" textRotation="90" wrapText="1"/>
    </xf>
    <xf numFmtId="0" fontId="33" fillId="2" borderId="3" xfId="0" applyFont="1" applyFill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 textRotation="90" readingOrder="2"/>
    </xf>
    <xf numFmtId="0" fontId="34" fillId="0" borderId="16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167" fontId="33" fillId="2" borderId="3" xfId="0" applyNumberFormat="1" applyFont="1" applyFill="1" applyBorder="1" applyAlignment="1">
      <alignment horizontal="center" vertical="center" textRotation="90"/>
    </xf>
    <xf numFmtId="0" fontId="0" fillId="0" borderId="17" xfId="0" applyBorder="1"/>
    <xf numFmtId="0" fontId="24" fillId="2" borderId="3" xfId="0" applyFont="1" applyFill="1" applyBorder="1" applyAlignment="1">
      <alignment horizontal="center" vertical="center" textRotation="90" wrapText="1" readingOrder="2"/>
    </xf>
    <xf numFmtId="0" fontId="39" fillId="2" borderId="3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 textRotation="90" wrapText="1"/>
    </xf>
    <xf numFmtId="0" fontId="39" fillId="2" borderId="3" xfId="0" applyFont="1" applyFill="1" applyBorder="1" applyAlignment="1">
      <alignment horizontal="center" vertical="center" textRotation="90" wrapText="1" readingOrder="2"/>
    </xf>
    <xf numFmtId="0" fontId="41" fillId="2" borderId="3" xfId="0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 textRotation="90" wrapText="1"/>
    </xf>
    <xf numFmtId="0" fontId="41" fillId="2" borderId="3" xfId="0" applyFont="1" applyFill="1" applyBorder="1" applyAlignment="1">
      <alignment horizontal="center" vertical="center" textRotation="90" wrapText="1" readingOrder="2"/>
    </xf>
    <xf numFmtId="0" fontId="17" fillId="2" borderId="3" xfId="0" applyFont="1" applyFill="1" applyBorder="1" applyAlignment="1">
      <alignment horizontal="center" vertical="center" textRotation="90" wrapText="1"/>
    </xf>
    <xf numFmtId="0" fontId="17" fillId="2" borderId="3" xfId="0" applyFont="1" applyFill="1" applyBorder="1" applyAlignment="1">
      <alignment horizontal="center" vertical="center" textRotation="90" wrapText="1" readingOrder="2"/>
    </xf>
    <xf numFmtId="0" fontId="1" fillId="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 readingOrder="2"/>
    </xf>
    <xf numFmtId="0" fontId="2" fillId="6" borderId="2" xfId="0" applyFont="1" applyFill="1" applyBorder="1" applyAlignment="1">
      <alignment horizontal="center" vertical="center" wrapText="1" readingOrder="2"/>
    </xf>
    <xf numFmtId="0" fontId="49" fillId="2" borderId="3" xfId="0" applyFont="1" applyFill="1" applyBorder="1" applyAlignment="1">
      <alignment horizontal="center" vertical="center" wrapText="1"/>
    </xf>
    <xf numFmtId="0" fontId="49" fillId="2" borderId="3" xfId="0" applyFont="1" applyFill="1" applyBorder="1" applyAlignment="1">
      <alignment horizontal="center" vertical="center" textRotation="90" wrapText="1"/>
    </xf>
    <xf numFmtId="0" fontId="49" fillId="2" borderId="3" xfId="0" applyFont="1" applyFill="1" applyBorder="1" applyAlignment="1">
      <alignment horizontal="center" vertical="center" textRotation="90" wrapText="1" readingOrder="2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center" vertical="center" readingOrder="2"/>
    </xf>
    <xf numFmtId="0" fontId="10" fillId="4" borderId="12" xfId="0" applyFont="1" applyFill="1" applyBorder="1" applyAlignment="1">
      <alignment horizontal="center" vertical="center" wrapText="1"/>
    </xf>
    <xf numFmtId="0" fontId="0" fillId="0" borderId="22" xfId="0" applyBorder="1"/>
    <xf numFmtId="0" fontId="3" fillId="2" borderId="3" xfId="0" applyFont="1" applyFill="1" applyBorder="1" applyAlignment="1">
      <alignment horizontal="center" vertical="center" wrapText="1" readingOrder="2"/>
    </xf>
    <xf numFmtId="0" fontId="10" fillId="4" borderId="3" xfId="0" applyFont="1" applyFill="1" applyBorder="1" applyAlignment="1">
      <alignment horizontal="center" vertical="center"/>
    </xf>
    <xf numFmtId="0" fontId="39" fillId="9" borderId="3" xfId="0" applyFont="1" applyFill="1" applyBorder="1" applyAlignment="1">
      <alignment horizontal="center" vertical="center" wrapText="1"/>
    </xf>
    <xf numFmtId="0" fontId="47" fillId="4" borderId="22" xfId="0" applyFont="1" applyFill="1" applyBorder="1" applyAlignment="1">
      <alignment horizontal="center" vertical="center" wrapText="1"/>
    </xf>
    <xf numFmtId="166" fontId="4" fillId="4" borderId="23" xfId="0" applyNumberFormat="1" applyFont="1" applyFill="1" applyBorder="1" applyAlignment="1">
      <alignment horizontal="center" vertical="center" wrapText="1" readingOrder="2"/>
    </xf>
    <xf numFmtId="0" fontId="47" fillId="4" borderId="23" xfId="0" applyFont="1" applyFill="1" applyBorder="1" applyAlignment="1">
      <alignment horizontal="center" vertical="center" wrapText="1"/>
    </xf>
    <xf numFmtId="0" fontId="47" fillId="4" borderId="23" xfId="0" applyFont="1" applyFill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 wrapText="1" readingOrder="2"/>
    </xf>
    <xf numFmtId="166" fontId="47" fillId="7" borderId="23" xfId="0" applyNumberFormat="1" applyFont="1" applyFill="1" applyBorder="1" applyAlignment="1">
      <alignment horizontal="center" vertical="center" wrapText="1" readingOrder="2"/>
    </xf>
    <xf numFmtId="0" fontId="4" fillId="7" borderId="23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166" fontId="47" fillId="4" borderId="23" xfId="0" applyNumberFormat="1" applyFont="1" applyFill="1" applyBorder="1" applyAlignment="1">
      <alignment horizontal="center" vertical="center" wrapText="1" readingOrder="2"/>
    </xf>
    <xf numFmtId="166" fontId="4" fillId="7" borderId="23" xfId="0" applyNumberFormat="1" applyFont="1" applyFill="1" applyBorder="1" applyAlignment="1">
      <alignment horizontal="center" vertical="center" wrapText="1" readingOrder="2"/>
    </xf>
    <xf numFmtId="0" fontId="4" fillId="4" borderId="23" xfId="0" applyFont="1" applyFill="1" applyBorder="1" applyAlignment="1">
      <alignment horizontal="center" vertical="center"/>
    </xf>
    <xf numFmtId="166" fontId="8" fillId="4" borderId="23" xfId="0" applyNumberFormat="1" applyFont="1" applyFill="1" applyBorder="1" applyAlignment="1">
      <alignment horizontal="center" vertical="center" wrapText="1" readingOrder="2"/>
    </xf>
    <xf numFmtId="166" fontId="4" fillId="3" borderId="23" xfId="0" applyNumberFormat="1" applyFont="1" applyFill="1" applyBorder="1" applyAlignment="1">
      <alignment horizontal="center" vertical="center" wrapText="1" readingOrder="2"/>
    </xf>
    <xf numFmtId="166" fontId="4" fillId="8" borderId="23" xfId="0" applyNumberFormat="1" applyFont="1" applyFill="1" applyBorder="1" applyAlignment="1">
      <alignment horizontal="center" vertical="center" wrapText="1" readingOrder="2"/>
    </xf>
    <xf numFmtId="0" fontId="47" fillId="4" borderId="23" xfId="0" applyFont="1" applyFill="1" applyBorder="1" applyAlignment="1">
      <alignment horizontal="center" vertical="center" wrapText="1" readingOrder="2"/>
    </xf>
    <xf numFmtId="0" fontId="4" fillId="8" borderId="23" xfId="0" applyFont="1" applyFill="1" applyBorder="1" applyAlignment="1">
      <alignment horizontal="center" vertical="center" wrapText="1"/>
    </xf>
    <xf numFmtId="0" fontId="47" fillId="7" borderId="23" xfId="0" applyFont="1" applyFill="1" applyBorder="1" applyAlignment="1">
      <alignment horizontal="center" vertical="center" wrapText="1"/>
    </xf>
    <xf numFmtId="0" fontId="47" fillId="7" borderId="23" xfId="0" applyFont="1" applyFill="1" applyBorder="1" applyAlignment="1">
      <alignment horizontal="center" vertical="center" wrapText="1" readingOrder="2"/>
    </xf>
    <xf numFmtId="166" fontId="47" fillId="8" borderId="23" xfId="0" applyNumberFormat="1" applyFont="1" applyFill="1" applyBorder="1" applyAlignment="1">
      <alignment horizontal="center" vertical="center" wrapText="1" readingOrder="2"/>
    </xf>
    <xf numFmtId="166" fontId="47" fillId="3" borderId="23" xfId="0" applyNumberFormat="1" applyFont="1" applyFill="1" applyBorder="1" applyAlignment="1">
      <alignment horizontal="center" vertical="center" wrapText="1" readingOrder="2"/>
    </xf>
    <xf numFmtId="0" fontId="47" fillId="3" borderId="23" xfId="0" applyFont="1" applyFill="1" applyBorder="1" applyAlignment="1">
      <alignment horizontal="center" vertical="center" wrapText="1"/>
    </xf>
    <xf numFmtId="0" fontId="47" fillId="0" borderId="23" xfId="0" applyFont="1" applyBorder="1" applyAlignment="1">
      <alignment horizontal="center" vertical="center" wrapText="1" readingOrder="2"/>
    </xf>
    <xf numFmtId="0" fontId="47" fillId="3" borderId="23" xfId="0" applyFont="1" applyFill="1" applyBorder="1" applyAlignment="1">
      <alignment horizontal="center" vertical="center" wrapText="1" readingOrder="2"/>
    </xf>
    <xf numFmtId="0" fontId="47" fillId="7" borderId="23" xfId="0" applyFont="1" applyFill="1" applyBorder="1" applyAlignment="1">
      <alignment horizontal="center" vertical="center"/>
    </xf>
    <xf numFmtId="0" fontId="47" fillId="3" borderId="23" xfId="0" applyFont="1" applyFill="1" applyBorder="1" applyAlignment="1">
      <alignment horizontal="center" vertical="center"/>
    </xf>
    <xf numFmtId="0" fontId="47" fillId="8" borderId="23" xfId="0" applyFont="1" applyFill="1" applyBorder="1" applyAlignment="1">
      <alignment horizontal="center" vertical="center" wrapText="1"/>
    </xf>
    <xf numFmtId="0" fontId="47" fillId="8" borderId="23" xfId="0" applyFont="1" applyFill="1" applyBorder="1" applyAlignment="1">
      <alignment horizontal="center" vertical="center"/>
    </xf>
    <xf numFmtId="0" fontId="47" fillId="8" borderId="23" xfId="0" applyFont="1" applyFill="1" applyBorder="1" applyAlignment="1">
      <alignment horizontal="center" vertical="center" wrapText="1" readingOrder="2"/>
    </xf>
    <xf numFmtId="0" fontId="47" fillId="0" borderId="23" xfId="0" applyFont="1" applyBorder="1" applyAlignment="1">
      <alignment horizontal="center" vertical="center" wrapText="1"/>
    </xf>
    <xf numFmtId="166" fontId="47" fillId="0" borderId="23" xfId="0" applyNumberFormat="1" applyFont="1" applyBorder="1" applyAlignment="1">
      <alignment horizontal="center" vertical="center" wrapText="1" readingOrder="2"/>
    </xf>
    <xf numFmtId="0" fontId="47" fillId="0" borderId="23" xfId="0" applyFont="1" applyBorder="1" applyAlignment="1">
      <alignment horizontal="center" vertical="center"/>
    </xf>
  </cellXfs>
  <cellStyles count="1">
    <cellStyle name="Normal" xfId="0" builtinId="0"/>
  </cellStyles>
  <dxfs count="63"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0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pageSetUpPr fitToPage="1"/>
  </sheetPr>
  <dimension ref="A1:AP3618"/>
  <sheetViews>
    <sheetView rightToLeft="1" tabSelected="1" workbookViewId="0">
      <pane xSplit="3" ySplit="1" topLeftCell="AF2" activePane="bottomRight" state="frozen"/>
      <selection pane="topRight" activeCell="D1" sqref="D1"/>
      <selection pane="bottomLeft" activeCell="A4" sqref="A4"/>
      <selection pane="bottomRight" activeCell="AL810" sqref="AL810"/>
    </sheetView>
  </sheetViews>
  <sheetFormatPr defaultColWidth="14.44140625" defaultRowHeight="15" customHeight="1"/>
  <cols>
    <col min="1" max="1" width="7.5546875" style="477" customWidth="1"/>
    <col min="2" max="2" width="22.44140625" style="477" customWidth="1"/>
    <col min="3" max="3" width="93.109375" style="477" customWidth="1"/>
    <col min="4" max="4" width="31.109375" style="477" customWidth="1"/>
    <col min="5" max="5" width="19.21875" style="477" customWidth="1"/>
    <col min="6" max="6" width="8.33203125" style="477" customWidth="1"/>
    <col min="7" max="7" width="17.88671875" style="477" customWidth="1"/>
    <col min="8" max="8" width="16.88671875" style="477" hidden="1" customWidth="1"/>
    <col min="9" max="9" width="15" style="477" customWidth="1"/>
    <col min="10" max="10" width="18.6640625" style="477" hidden="1" customWidth="1"/>
    <col min="11" max="11" width="18.33203125" style="477" customWidth="1"/>
    <col min="12" max="12" width="13.33203125" style="477" hidden="1" customWidth="1"/>
    <col min="13" max="13" width="15.5546875" style="477" customWidth="1"/>
    <col min="14" max="15" width="14.6640625" style="477" hidden="1" customWidth="1"/>
    <col min="16" max="16" width="27" style="477" customWidth="1"/>
    <col min="17" max="17" width="25.6640625" style="477" customWidth="1"/>
    <col min="18" max="18" width="26.88671875" style="477" customWidth="1"/>
    <col min="19" max="19" width="13.77734375" style="477" customWidth="1"/>
    <col min="20" max="20" width="13.88671875" style="477" hidden="1" customWidth="1"/>
    <col min="21" max="21" width="15.109375" style="477" hidden="1" customWidth="1"/>
    <col min="22" max="22" width="14.109375" style="477" hidden="1" customWidth="1"/>
    <col min="23" max="23" width="13.33203125" style="477" hidden="1" customWidth="1"/>
    <col min="24" max="24" width="20.5546875" style="477" customWidth="1"/>
    <col min="25" max="25" width="25.109375" style="477" customWidth="1"/>
    <col min="26" max="26" width="15.77734375" style="477" customWidth="1"/>
    <col min="27" max="27" width="8.6640625" style="477" customWidth="1"/>
    <col min="28" max="28" width="8.33203125" style="477" customWidth="1"/>
    <col min="29" max="29" width="27.88671875" style="477" customWidth="1"/>
    <col min="30" max="30" width="19.33203125" style="477" customWidth="1"/>
    <col min="31" max="31" width="6" style="477" customWidth="1"/>
    <col min="32" max="32" width="6.88671875" style="477" customWidth="1"/>
    <col min="33" max="34" width="25.109375" style="477" hidden="1" customWidth="1"/>
    <col min="35" max="35" width="22.6640625" style="477" customWidth="1"/>
    <col min="36" max="36" width="20.21875" style="477" customWidth="1"/>
    <col min="37" max="37" width="23.6640625" style="477" customWidth="1"/>
    <col min="38" max="38" width="29" customWidth="1"/>
    <col min="39" max="39" width="165.5546875" style="476" hidden="1" customWidth="1"/>
    <col min="40" max="40" width="26.5546875" style="476" hidden="1" customWidth="1"/>
    <col min="41" max="41" width="10.21875" style="476" hidden="1" customWidth="1"/>
    <col min="42" max="42" width="14.44140625" style="477" customWidth="1"/>
  </cols>
  <sheetData>
    <row r="1" spans="1:42" ht="42" customHeight="1">
      <c r="A1" s="473" t="s">
        <v>0</v>
      </c>
      <c r="B1" s="473" t="s">
        <v>1</v>
      </c>
      <c r="C1" s="473" t="s">
        <v>2</v>
      </c>
      <c r="D1" s="473" t="s">
        <v>3</v>
      </c>
      <c r="E1" s="473" t="s">
        <v>4</v>
      </c>
      <c r="F1" s="473" t="s">
        <v>5</v>
      </c>
      <c r="G1" s="473" t="s">
        <v>6</v>
      </c>
      <c r="H1" s="473"/>
      <c r="I1" s="473" t="s">
        <v>7</v>
      </c>
      <c r="J1" s="473"/>
      <c r="K1" s="473" t="s">
        <v>8</v>
      </c>
      <c r="L1" s="473"/>
      <c r="M1" s="473" t="s">
        <v>9</v>
      </c>
      <c r="N1" s="474"/>
      <c r="O1" s="474"/>
      <c r="P1" s="473" t="s">
        <v>10</v>
      </c>
      <c r="Q1" s="473" t="s">
        <v>11</v>
      </c>
      <c r="R1" s="473" t="s">
        <v>12</v>
      </c>
      <c r="S1" s="473" t="s">
        <v>13</v>
      </c>
      <c r="T1" s="473"/>
      <c r="U1" s="473"/>
      <c r="V1" s="473"/>
      <c r="W1" s="473" t="s">
        <v>14</v>
      </c>
      <c r="X1" s="473" t="s">
        <v>15</v>
      </c>
      <c r="Y1" s="473" t="s">
        <v>16</v>
      </c>
      <c r="Z1" s="473" t="s">
        <v>17</v>
      </c>
      <c r="AA1" s="473"/>
      <c r="AB1" s="473"/>
      <c r="AC1" s="473" t="s">
        <v>18</v>
      </c>
      <c r="AD1" s="473" t="s">
        <v>19</v>
      </c>
      <c r="AE1" s="473" t="s">
        <v>20</v>
      </c>
      <c r="AF1" s="473" t="s">
        <v>21</v>
      </c>
      <c r="AG1" s="473"/>
      <c r="AH1" s="473"/>
      <c r="AI1" s="473" t="s">
        <v>22</v>
      </c>
      <c r="AJ1" s="473" t="s">
        <v>23</v>
      </c>
      <c r="AK1" s="473" t="s">
        <v>24</v>
      </c>
      <c r="AL1" s="668" t="s">
        <v>3901</v>
      </c>
      <c r="AM1" s="475" t="s">
        <v>26</v>
      </c>
      <c r="AN1" s="475" t="s">
        <v>27</v>
      </c>
      <c r="AO1" s="475" t="s">
        <v>28</v>
      </c>
      <c r="AP1" s="473" t="s">
        <v>25</v>
      </c>
    </row>
    <row r="2" spans="1:42" s="667" customFormat="1" ht="69.75" customHeight="1">
      <c r="A2" s="276">
        <v>1</v>
      </c>
      <c r="B2" s="607" t="s">
        <v>29</v>
      </c>
      <c r="C2" s="16" t="s">
        <v>30</v>
      </c>
      <c r="D2" s="18" t="s">
        <v>31</v>
      </c>
      <c r="E2" s="18" t="s">
        <v>32</v>
      </c>
      <c r="F2" s="4">
        <v>1</v>
      </c>
      <c r="G2" s="4">
        <v>2</v>
      </c>
      <c r="H2" s="4" t="str">
        <f t="shared" ref="H2:H65" si="0">G2&amp;"/"&amp;F2</f>
        <v>2/1</v>
      </c>
      <c r="I2" s="478">
        <f>IF(G2="","",VLOOKUP(H2,ورقة1!$A$1:$B$240,2,0))</f>
        <v>930</v>
      </c>
      <c r="J2" s="5">
        <f t="shared" ref="J2:J65" si="1">F2</f>
        <v>1</v>
      </c>
      <c r="K2" s="6">
        <f t="shared" ref="K2:K65" si="2">IF(G2="","",G2+1)</f>
        <v>3</v>
      </c>
      <c r="L2" s="6" t="str">
        <f t="shared" ref="L2:L65" si="3">K2&amp;"/"&amp;J2</f>
        <v>3/1</v>
      </c>
      <c r="M2" s="478">
        <f>IF(K2="","",VLOOKUP(L2,ورقة1!$A$1:$B$240,2,0))</f>
        <v>950</v>
      </c>
      <c r="N2" s="5">
        <f t="shared" ref="N2:N65" si="4">Z2+(AA2*30)+(AB2*365)</f>
        <v>0</v>
      </c>
      <c r="O2" s="5" t="e">
        <f>#REF!+(#REF!*30)+#REF!*365</f>
        <v>#REF!</v>
      </c>
      <c r="P2" s="479">
        <v>45683</v>
      </c>
      <c r="Q2" s="480">
        <f t="shared" ref="Q2:Q65" si="5">IF(P2="","",P2+365)</f>
        <v>46048</v>
      </c>
      <c r="R2" s="481">
        <f t="shared" ref="R2:R65" si="6">IF(P2="","",EDATE(P2,12+AG2)+AC2-N2)</f>
        <v>46048</v>
      </c>
      <c r="S2" s="482" t="str">
        <f t="shared" ref="S2:S65" ca="1" si="7">IF(P2="","",IF(T2=TRUE,"يستحق العلاوة",IF(V2=TRUE,"قريبا يستحق العلاوة"," ")))</f>
        <v>يستحق العلاوة</v>
      </c>
      <c r="T2" s="481" t="b">
        <f t="shared" ref="T2:T65" ca="1" si="8">AND(MONTH(U2)=MONTH(R2),YEAR(U2)=YEAR(R2))</f>
        <v>1</v>
      </c>
      <c r="U2" s="7">
        <f t="shared" ref="U2:U65" ca="1" si="9">TODAY()</f>
        <v>46035</v>
      </c>
      <c r="V2" s="96" t="b">
        <f t="shared" ref="V2:V65" ca="1" si="10">AND(R2-U2&lt;30,U2&lt;R2)</f>
        <v>1</v>
      </c>
      <c r="W2" s="4"/>
      <c r="X2" s="6"/>
      <c r="Y2" s="8"/>
      <c r="Z2" s="9"/>
      <c r="AA2" s="9"/>
      <c r="AB2" s="9"/>
      <c r="AC2" s="6"/>
      <c r="AD2" s="10"/>
      <c r="AE2" s="10"/>
      <c r="AF2" s="10"/>
      <c r="AG2" s="10">
        <f t="shared" ref="AG2:AG65" si="11">(((AD2*3)+(AE2*6)+(AF2*12))-AH2)</f>
        <v>0</v>
      </c>
      <c r="AH2" s="96">
        <f t="shared" ref="AH2:AH65" si="12">W2+X2</f>
        <v>0</v>
      </c>
      <c r="AI2" s="10"/>
      <c r="AJ2" s="11"/>
      <c r="AK2" s="61" t="s">
        <v>34</v>
      </c>
      <c r="AL2" s="727" t="s">
        <v>33</v>
      </c>
      <c r="AM2" s="608" t="s">
        <v>36</v>
      </c>
      <c r="AN2" s="608">
        <v>1</v>
      </c>
      <c r="AO2" s="608">
        <v>1</v>
      </c>
      <c r="AP2" s="20" t="s">
        <v>35</v>
      </c>
    </row>
    <row r="3" spans="1:42" s="667" customFormat="1" ht="69.75" customHeight="1">
      <c r="A3" s="276">
        <v>2</v>
      </c>
      <c r="B3" s="607" t="s">
        <v>37</v>
      </c>
      <c r="C3" s="16" t="s">
        <v>38</v>
      </c>
      <c r="D3" s="18" t="s">
        <v>39</v>
      </c>
      <c r="E3" s="18" t="s">
        <v>40</v>
      </c>
      <c r="F3" s="12">
        <v>1</v>
      </c>
      <c r="G3" s="12">
        <v>20</v>
      </c>
      <c r="H3" s="4" t="str">
        <f t="shared" si="0"/>
        <v>20/1</v>
      </c>
      <c r="I3" s="478">
        <f>IF(G3="","",VLOOKUP(H3,ورقة1!$A$1:$B$240,2,0))</f>
        <v>1290</v>
      </c>
      <c r="J3" s="5">
        <f t="shared" si="1"/>
        <v>1</v>
      </c>
      <c r="K3" s="13">
        <f t="shared" si="2"/>
        <v>21</v>
      </c>
      <c r="L3" s="6" t="str">
        <f t="shared" si="3"/>
        <v>21/1</v>
      </c>
      <c r="M3" s="478" t="e">
        <f>IF(K3="","",VLOOKUP(L3,ورقة1!$A$1:$B$240,2,0))</f>
        <v>#N/A</v>
      </c>
      <c r="N3" s="5">
        <f t="shared" si="4"/>
        <v>0</v>
      </c>
      <c r="O3" s="5" t="e">
        <f>#REF!+(#REF!*30)+#REF!*365</f>
        <v>#REF!</v>
      </c>
      <c r="P3" s="479">
        <v>45803</v>
      </c>
      <c r="Q3" s="480">
        <f t="shared" si="5"/>
        <v>46168</v>
      </c>
      <c r="R3" s="483">
        <f t="shared" si="6"/>
        <v>46168</v>
      </c>
      <c r="S3" s="482" t="str">
        <f t="shared" ca="1" si="7"/>
        <v xml:space="preserve"> </v>
      </c>
      <c r="T3" s="484" t="b">
        <f t="shared" ca="1" si="8"/>
        <v>0</v>
      </c>
      <c r="U3" s="7">
        <f t="shared" ca="1" si="9"/>
        <v>46035</v>
      </c>
      <c r="V3" s="96" t="b">
        <f t="shared" ca="1" si="10"/>
        <v>0</v>
      </c>
      <c r="W3" s="4"/>
      <c r="X3" s="6"/>
      <c r="Y3" s="14"/>
      <c r="Z3" s="15"/>
      <c r="AA3" s="15"/>
      <c r="AB3" s="15"/>
      <c r="AC3" s="6"/>
      <c r="AD3" s="16"/>
      <c r="AE3" s="16"/>
      <c r="AF3" s="16"/>
      <c r="AG3" s="10">
        <f t="shared" si="11"/>
        <v>0</v>
      </c>
      <c r="AH3" s="96">
        <f t="shared" si="12"/>
        <v>0</v>
      </c>
      <c r="AI3" s="16"/>
      <c r="AJ3" s="11"/>
      <c r="AK3" s="61" t="s">
        <v>34</v>
      </c>
      <c r="AL3" s="727"/>
      <c r="AM3" s="608" t="s">
        <v>42</v>
      </c>
      <c r="AN3" s="608">
        <v>1</v>
      </c>
      <c r="AO3" s="608">
        <v>1</v>
      </c>
      <c r="AP3" s="20" t="s">
        <v>41</v>
      </c>
    </row>
    <row r="4" spans="1:42" s="667" customFormat="1" ht="113.25" customHeight="1">
      <c r="A4" s="276">
        <v>3</v>
      </c>
      <c r="B4" s="607" t="s">
        <v>43</v>
      </c>
      <c r="C4" s="16" t="s">
        <v>44</v>
      </c>
      <c r="D4" s="405" t="s">
        <v>31</v>
      </c>
      <c r="E4" s="18" t="s">
        <v>45</v>
      </c>
      <c r="F4" s="394">
        <v>1</v>
      </c>
      <c r="G4" s="394">
        <v>5</v>
      </c>
      <c r="H4" s="4" t="str">
        <f t="shared" si="0"/>
        <v>5/1</v>
      </c>
      <c r="I4" s="478">
        <f>IF(G4="","",VLOOKUP(H4,ورقة1!$A$1:$B$240,2,0))</f>
        <v>990</v>
      </c>
      <c r="J4" s="5">
        <f t="shared" si="1"/>
        <v>1</v>
      </c>
      <c r="K4" s="13">
        <f t="shared" si="2"/>
        <v>6</v>
      </c>
      <c r="L4" s="6" t="str">
        <f t="shared" si="3"/>
        <v>6/1</v>
      </c>
      <c r="M4" s="478">
        <f>IF(K4="","",VLOOKUP(L4,ورقة1!$A$1:$B$240,2,0))</f>
        <v>1010</v>
      </c>
      <c r="N4" s="5">
        <f t="shared" si="4"/>
        <v>0</v>
      </c>
      <c r="O4" s="5" t="e">
        <f>#REF!+(#REF!*30)+#REF!*365</f>
        <v>#REF!</v>
      </c>
      <c r="P4" s="592">
        <v>46017</v>
      </c>
      <c r="Q4" s="480">
        <f t="shared" si="5"/>
        <v>46382</v>
      </c>
      <c r="R4" s="483">
        <f t="shared" si="6"/>
        <v>46382</v>
      </c>
      <c r="S4" s="482" t="str">
        <f t="shared" ca="1" si="7"/>
        <v xml:space="preserve"> </v>
      </c>
      <c r="T4" s="481" t="b">
        <f t="shared" ca="1" si="8"/>
        <v>0</v>
      </c>
      <c r="U4" s="7">
        <f t="shared" ca="1" si="9"/>
        <v>46035</v>
      </c>
      <c r="V4" s="96" t="b">
        <f t="shared" ca="1" si="10"/>
        <v>0</v>
      </c>
      <c r="W4" s="18"/>
      <c r="X4" s="6"/>
      <c r="Y4" s="8"/>
      <c r="Z4" s="400"/>
      <c r="AA4" s="400"/>
      <c r="AB4" s="15"/>
      <c r="AC4" s="393"/>
      <c r="AD4" s="609"/>
      <c r="AE4" s="609"/>
      <c r="AF4" s="609"/>
      <c r="AG4" s="609">
        <f t="shared" si="11"/>
        <v>0</v>
      </c>
      <c r="AH4" s="610">
        <f t="shared" si="12"/>
        <v>0</v>
      </c>
      <c r="AI4" s="609"/>
      <c r="AJ4" s="407"/>
      <c r="AK4" s="61" t="s">
        <v>34</v>
      </c>
      <c r="AL4" s="728" t="s">
        <v>46</v>
      </c>
      <c r="AM4" s="608" t="s">
        <v>47</v>
      </c>
      <c r="AN4" s="608">
        <v>1</v>
      </c>
      <c r="AO4" s="608">
        <v>1</v>
      </c>
      <c r="AP4" s="20" t="s">
        <v>35</v>
      </c>
    </row>
    <row r="5" spans="1:42" s="667" customFormat="1" ht="69.75" customHeight="1">
      <c r="A5" s="276">
        <v>4</v>
      </c>
      <c r="B5" s="607" t="s">
        <v>48</v>
      </c>
      <c r="C5" s="16" t="s">
        <v>49</v>
      </c>
      <c r="D5" s="18" t="s">
        <v>31</v>
      </c>
      <c r="E5" s="18" t="s">
        <v>50</v>
      </c>
      <c r="F5" s="12">
        <v>1</v>
      </c>
      <c r="G5" s="12">
        <v>5</v>
      </c>
      <c r="H5" s="4" t="str">
        <f t="shared" si="0"/>
        <v>5/1</v>
      </c>
      <c r="I5" s="478">
        <f>IF(G5="","",VLOOKUP(H5,ورقة1!$A$1:$B$240,2,0))</f>
        <v>990</v>
      </c>
      <c r="J5" s="5">
        <f t="shared" si="1"/>
        <v>1</v>
      </c>
      <c r="K5" s="13">
        <f t="shared" si="2"/>
        <v>6</v>
      </c>
      <c r="L5" s="6" t="str">
        <f t="shared" si="3"/>
        <v>6/1</v>
      </c>
      <c r="M5" s="478">
        <f>IF(K5="","",VLOOKUP(L5,ورقة1!$A$1:$B$240,2,0))</f>
        <v>1010</v>
      </c>
      <c r="N5" s="5">
        <f t="shared" si="4"/>
        <v>0</v>
      </c>
      <c r="O5" s="5" t="e">
        <f>#REF!+(#REF!*30)+#REF!*365</f>
        <v>#REF!</v>
      </c>
      <c r="P5" s="479">
        <v>45834</v>
      </c>
      <c r="Q5" s="480">
        <f t="shared" si="5"/>
        <v>46199</v>
      </c>
      <c r="R5" s="483">
        <f t="shared" si="6"/>
        <v>46168</v>
      </c>
      <c r="S5" s="482" t="str">
        <f t="shared" ca="1" si="7"/>
        <v xml:space="preserve"> </v>
      </c>
      <c r="T5" s="481" t="b">
        <f t="shared" ca="1" si="8"/>
        <v>0</v>
      </c>
      <c r="U5" s="7">
        <f t="shared" ca="1" si="9"/>
        <v>46035</v>
      </c>
      <c r="V5" s="96" t="b">
        <f t="shared" ca="1" si="10"/>
        <v>0</v>
      </c>
      <c r="W5" s="4"/>
      <c r="X5" s="6">
        <v>1</v>
      </c>
      <c r="Y5" s="14" t="s">
        <v>51</v>
      </c>
      <c r="Z5" s="15"/>
      <c r="AA5" s="15"/>
      <c r="AB5" s="15"/>
      <c r="AC5" s="6"/>
      <c r="AD5" s="10"/>
      <c r="AE5" s="10"/>
      <c r="AF5" s="10"/>
      <c r="AG5" s="10">
        <f t="shared" si="11"/>
        <v>-1</v>
      </c>
      <c r="AH5" s="96">
        <f t="shared" si="12"/>
        <v>1</v>
      </c>
      <c r="AI5" s="10"/>
      <c r="AJ5" s="11"/>
      <c r="AK5" s="61" t="s">
        <v>34</v>
      </c>
      <c r="AL5" s="727"/>
      <c r="AM5" s="608" t="s">
        <v>52</v>
      </c>
      <c r="AN5" s="608">
        <v>1</v>
      </c>
      <c r="AO5" s="608">
        <v>1</v>
      </c>
      <c r="AP5" s="20" t="s">
        <v>35</v>
      </c>
    </row>
    <row r="6" spans="1:42" s="667" customFormat="1" ht="69.75" customHeight="1">
      <c r="A6" s="276">
        <v>5</v>
      </c>
      <c r="B6" s="607" t="s">
        <v>53</v>
      </c>
      <c r="C6" s="16" t="s">
        <v>54</v>
      </c>
      <c r="D6" s="18" t="s">
        <v>55</v>
      </c>
      <c r="E6" s="18" t="s">
        <v>56</v>
      </c>
      <c r="F6" s="12">
        <v>1</v>
      </c>
      <c r="G6" s="12">
        <v>7</v>
      </c>
      <c r="H6" s="4" t="str">
        <f t="shared" si="0"/>
        <v>7/1</v>
      </c>
      <c r="I6" s="478">
        <f>IF(G6="","",VLOOKUP(H6,ورقة1!$A$1:$B$240,2,0))</f>
        <v>1030</v>
      </c>
      <c r="J6" s="5">
        <f t="shared" si="1"/>
        <v>1</v>
      </c>
      <c r="K6" s="13">
        <f t="shared" si="2"/>
        <v>8</v>
      </c>
      <c r="L6" s="6" t="str">
        <f t="shared" si="3"/>
        <v>8/1</v>
      </c>
      <c r="M6" s="478">
        <f>IF(K6="","",VLOOKUP(L6,ورقة1!$A$1:$B$240,2,0))</f>
        <v>1050</v>
      </c>
      <c r="N6" s="5">
        <f t="shared" si="4"/>
        <v>0</v>
      </c>
      <c r="O6" s="5" t="e">
        <f>#REF!+(#REF!*30)+#REF!*365</f>
        <v>#REF!</v>
      </c>
      <c r="P6" s="479">
        <v>45834</v>
      </c>
      <c r="Q6" s="480">
        <f t="shared" si="5"/>
        <v>46199</v>
      </c>
      <c r="R6" s="483">
        <f t="shared" si="6"/>
        <v>46138</v>
      </c>
      <c r="S6" s="482" t="str">
        <f t="shared" ca="1" si="7"/>
        <v xml:space="preserve"> </v>
      </c>
      <c r="T6" s="481" t="b">
        <f t="shared" ca="1" si="8"/>
        <v>0</v>
      </c>
      <c r="U6" s="7">
        <f t="shared" ca="1" si="9"/>
        <v>46035</v>
      </c>
      <c r="V6" s="96" t="b">
        <f t="shared" ca="1" si="10"/>
        <v>0</v>
      </c>
      <c r="W6" s="4"/>
      <c r="X6" s="6">
        <v>2</v>
      </c>
      <c r="Y6" s="14" t="s">
        <v>57</v>
      </c>
      <c r="Z6" s="15"/>
      <c r="AA6" s="15"/>
      <c r="AB6" s="15"/>
      <c r="AC6" s="6"/>
      <c r="AD6" s="10"/>
      <c r="AE6" s="10"/>
      <c r="AF6" s="10"/>
      <c r="AG6" s="10">
        <f t="shared" si="11"/>
        <v>-2</v>
      </c>
      <c r="AH6" s="96">
        <f t="shared" si="12"/>
        <v>2</v>
      </c>
      <c r="AI6" s="10"/>
      <c r="AJ6" s="11"/>
      <c r="AK6" s="61" t="s">
        <v>34</v>
      </c>
      <c r="AL6" s="727"/>
      <c r="AM6" s="608" t="s">
        <v>58</v>
      </c>
      <c r="AN6" s="608">
        <v>1</v>
      </c>
      <c r="AO6" s="608">
        <v>1</v>
      </c>
      <c r="AP6" s="20" t="s">
        <v>35</v>
      </c>
    </row>
    <row r="7" spans="1:42" s="667" customFormat="1" ht="69.75" customHeight="1">
      <c r="A7" s="276">
        <v>6</v>
      </c>
      <c r="B7" s="607" t="s">
        <v>59</v>
      </c>
      <c r="C7" s="16" t="s">
        <v>60</v>
      </c>
      <c r="D7" s="18" t="s">
        <v>61</v>
      </c>
      <c r="E7" s="18" t="s">
        <v>62</v>
      </c>
      <c r="F7" s="4">
        <v>1</v>
      </c>
      <c r="G7" s="4">
        <v>17</v>
      </c>
      <c r="H7" s="4" t="str">
        <f t="shared" si="0"/>
        <v>17/1</v>
      </c>
      <c r="I7" s="478">
        <f>IF(G7="","",VLOOKUP(H7,ورقة1!$A$1:$B$240,2,0))</f>
        <v>1230</v>
      </c>
      <c r="J7" s="5">
        <f t="shared" si="1"/>
        <v>1</v>
      </c>
      <c r="K7" s="6">
        <f t="shared" si="2"/>
        <v>18</v>
      </c>
      <c r="L7" s="6" t="str">
        <f t="shared" si="3"/>
        <v>18/1</v>
      </c>
      <c r="M7" s="478">
        <f>IF(K7="","",VLOOKUP(L7,ورقة1!$A$1:$B$240,2,0))</f>
        <v>1250</v>
      </c>
      <c r="N7" s="5">
        <f t="shared" si="4"/>
        <v>0</v>
      </c>
      <c r="O7" s="5" t="e">
        <f>#REF!+(#REF!*30)+#REF!*365</f>
        <v>#REF!</v>
      </c>
      <c r="P7" s="485">
        <v>45864</v>
      </c>
      <c r="Q7" s="480">
        <f t="shared" si="5"/>
        <v>46229</v>
      </c>
      <c r="R7" s="481">
        <f t="shared" si="6"/>
        <v>46229</v>
      </c>
      <c r="S7" s="482" t="str">
        <f t="shared" ca="1" si="7"/>
        <v xml:space="preserve"> </v>
      </c>
      <c r="T7" s="481" t="b">
        <f t="shared" ca="1" si="8"/>
        <v>0</v>
      </c>
      <c r="U7" s="7">
        <f t="shared" ca="1" si="9"/>
        <v>46035</v>
      </c>
      <c r="V7" s="96" t="b">
        <f t="shared" ca="1" si="10"/>
        <v>0</v>
      </c>
      <c r="W7" s="4"/>
      <c r="X7" s="6"/>
      <c r="Y7" s="8"/>
      <c r="Z7" s="15"/>
      <c r="AA7" s="15"/>
      <c r="AB7" s="15"/>
      <c r="AC7" s="6"/>
      <c r="AD7" s="10"/>
      <c r="AE7" s="10"/>
      <c r="AF7" s="10"/>
      <c r="AG7" s="10">
        <f t="shared" si="11"/>
        <v>0</v>
      </c>
      <c r="AH7" s="96">
        <f t="shared" si="12"/>
        <v>0</v>
      </c>
      <c r="AI7" s="10"/>
      <c r="AJ7" s="11"/>
      <c r="AK7" s="61" t="s">
        <v>34</v>
      </c>
      <c r="AL7" s="727"/>
      <c r="AM7" s="608" t="s">
        <v>63</v>
      </c>
      <c r="AN7" s="608">
        <v>1</v>
      </c>
      <c r="AO7" s="608">
        <v>1</v>
      </c>
      <c r="AP7" s="20" t="s">
        <v>35</v>
      </c>
    </row>
    <row r="8" spans="1:42" s="667" customFormat="1" ht="69.75" customHeight="1">
      <c r="A8" s="276">
        <v>7</v>
      </c>
      <c r="B8" s="607" t="s">
        <v>64</v>
      </c>
      <c r="C8" s="16" t="s">
        <v>65</v>
      </c>
      <c r="D8" s="611" t="s">
        <v>61</v>
      </c>
      <c r="E8" s="18" t="s">
        <v>66</v>
      </c>
      <c r="F8" s="393">
        <v>1</v>
      </c>
      <c r="G8" s="394">
        <v>14</v>
      </c>
      <c r="H8" s="4" t="str">
        <f t="shared" si="0"/>
        <v>14/1</v>
      </c>
      <c r="I8" s="478">
        <f>IF(G8="","",VLOOKUP(H8,ورقة1!$A$1:$B$240,2,0))</f>
        <v>1170</v>
      </c>
      <c r="J8" s="5">
        <f t="shared" si="1"/>
        <v>1</v>
      </c>
      <c r="K8" s="13">
        <f t="shared" si="2"/>
        <v>15</v>
      </c>
      <c r="L8" s="6" t="str">
        <f t="shared" si="3"/>
        <v>15/1</v>
      </c>
      <c r="M8" s="478">
        <f>IF(K8="","",VLOOKUP(L8,ورقة1!$A$1:$B$240,2,0))</f>
        <v>1190</v>
      </c>
      <c r="N8" s="5">
        <f t="shared" si="4"/>
        <v>0</v>
      </c>
      <c r="O8" s="5" t="e">
        <f>#REF!+(#REF!*30)+#REF!*365</f>
        <v>#REF!</v>
      </c>
      <c r="P8" s="591">
        <v>45864</v>
      </c>
      <c r="Q8" s="480">
        <f t="shared" si="5"/>
        <v>46229</v>
      </c>
      <c r="R8" s="483">
        <f t="shared" si="6"/>
        <v>46229</v>
      </c>
      <c r="S8" s="482" t="str">
        <f t="shared" ca="1" si="7"/>
        <v xml:space="preserve"> </v>
      </c>
      <c r="T8" s="481" t="b">
        <f t="shared" ca="1" si="8"/>
        <v>0</v>
      </c>
      <c r="U8" s="7">
        <f t="shared" ca="1" si="9"/>
        <v>46035</v>
      </c>
      <c r="V8" s="96" t="b">
        <f t="shared" ca="1" si="10"/>
        <v>0</v>
      </c>
      <c r="W8" s="18"/>
      <c r="X8" s="6"/>
      <c r="Y8" s="8"/>
      <c r="Z8" s="395"/>
      <c r="AA8" s="395"/>
      <c r="AB8" s="15"/>
      <c r="AC8" s="393"/>
      <c r="AD8" s="609"/>
      <c r="AE8" s="609"/>
      <c r="AF8" s="609"/>
      <c r="AG8" s="609">
        <f t="shared" si="11"/>
        <v>0</v>
      </c>
      <c r="AH8" s="610">
        <f t="shared" si="12"/>
        <v>0</v>
      </c>
      <c r="AI8" s="609"/>
      <c r="AJ8" s="402"/>
      <c r="AK8" s="61"/>
      <c r="AL8" s="729"/>
      <c r="AM8" s="608" t="s">
        <v>67</v>
      </c>
      <c r="AN8" s="608">
        <v>1</v>
      </c>
      <c r="AO8" s="608">
        <v>1</v>
      </c>
      <c r="AP8" s="20"/>
    </row>
    <row r="9" spans="1:42" s="667" customFormat="1" ht="69.75" customHeight="1">
      <c r="A9" s="276">
        <v>8</v>
      </c>
      <c r="B9" s="607" t="s">
        <v>68</v>
      </c>
      <c r="C9" s="16" t="s">
        <v>69</v>
      </c>
      <c r="D9" s="18" t="s">
        <v>31</v>
      </c>
      <c r="E9" s="18" t="s">
        <v>70</v>
      </c>
      <c r="F9" s="12">
        <v>1</v>
      </c>
      <c r="G9" s="12">
        <v>9</v>
      </c>
      <c r="H9" s="4" t="str">
        <f t="shared" si="0"/>
        <v>9/1</v>
      </c>
      <c r="I9" s="478">
        <f>IF(G9="","",VLOOKUP(H9,ورقة1!$A$1:$B$240,2,0))</f>
        <v>1070</v>
      </c>
      <c r="J9" s="5">
        <f t="shared" si="1"/>
        <v>1</v>
      </c>
      <c r="K9" s="13">
        <f t="shared" si="2"/>
        <v>10</v>
      </c>
      <c r="L9" s="6" t="str">
        <f t="shared" si="3"/>
        <v>10/1</v>
      </c>
      <c r="M9" s="478">
        <f>IF(K9="","",VLOOKUP(L9,ورقة1!$A$1:$B$240,2,0))</f>
        <v>1090</v>
      </c>
      <c r="N9" s="5">
        <f t="shared" si="4"/>
        <v>0</v>
      </c>
      <c r="O9" s="5" t="e">
        <f>#REF!+(#REF!*30)+#REF!*365</f>
        <v>#REF!</v>
      </c>
      <c r="P9" s="479">
        <v>45773</v>
      </c>
      <c r="Q9" s="480">
        <f t="shared" si="5"/>
        <v>46138</v>
      </c>
      <c r="R9" s="483">
        <f t="shared" si="6"/>
        <v>46048</v>
      </c>
      <c r="S9" s="482" t="str">
        <f t="shared" ca="1" si="7"/>
        <v>يستحق العلاوة</v>
      </c>
      <c r="T9" s="481" t="b">
        <f t="shared" ca="1" si="8"/>
        <v>1</v>
      </c>
      <c r="U9" s="7">
        <f t="shared" ca="1" si="9"/>
        <v>46035</v>
      </c>
      <c r="V9" s="96" t="b">
        <f t="shared" ca="1" si="10"/>
        <v>1</v>
      </c>
      <c r="W9" s="4"/>
      <c r="X9" s="6">
        <v>3</v>
      </c>
      <c r="Y9" s="14" t="s">
        <v>71</v>
      </c>
      <c r="Z9" s="15"/>
      <c r="AA9" s="15"/>
      <c r="AB9" s="15"/>
      <c r="AC9" s="6"/>
      <c r="AD9" s="10"/>
      <c r="AE9" s="10"/>
      <c r="AF9" s="10"/>
      <c r="AG9" s="10">
        <f t="shared" si="11"/>
        <v>-3</v>
      </c>
      <c r="AH9" s="96">
        <f t="shared" si="12"/>
        <v>3</v>
      </c>
      <c r="AI9" s="10"/>
      <c r="AJ9" s="11"/>
      <c r="AK9" s="61" t="s">
        <v>34</v>
      </c>
      <c r="AL9" s="727"/>
      <c r="AM9" s="608" t="s">
        <v>72</v>
      </c>
      <c r="AN9" s="608">
        <v>1</v>
      </c>
      <c r="AO9" s="608">
        <v>1</v>
      </c>
      <c r="AP9" s="20" t="s">
        <v>35</v>
      </c>
    </row>
    <row r="10" spans="1:42" s="667" customFormat="1" ht="69.75" customHeight="1">
      <c r="A10" s="276">
        <v>9</v>
      </c>
      <c r="B10" s="607" t="s">
        <v>73</v>
      </c>
      <c r="C10" s="16" t="s">
        <v>74</v>
      </c>
      <c r="D10" s="18" t="s">
        <v>31</v>
      </c>
      <c r="E10" s="18" t="s">
        <v>50</v>
      </c>
      <c r="F10" s="4">
        <v>1</v>
      </c>
      <c r="G10" s="4">
        <v>2</v>
      </c>
      <c r="H10" s="4" t="str">
        <f t="shared" si="0"/>
        <v>2/1</v>
      </c>
      <c r="I10" s="478">
        <f>IF(G10="","",VLOOKUP(H10,ورقة1!$A$1:$B$240,2,0))</f>
        <v>930</v>
      </c>
      <c r="J10" s="5">
        <f t="shared" si="1"/>
        <v>1</v>
      </c>
      <c r="K10" s="6">
        <f t="shared" si="2"/>
        <v>3</v>
      </c>
      <c r="L10" s="6" t="str">
        <f t="shared" si="3"/>
        <v>3/1</v>
      </c>
      <c r="M10" s="478">
        <f>IF(K10="","",VLOOKUP(L10,ورقة1!$A$1:$B$240,2,0))</f>
        <v>950</v>
      </c>
      <c r="N10" s="5">
        <f t="shared" si="4"/>
        <v>0</v>
      </c>
      <c r="O10" s="5" t="e">
        <f>#REF!+(#REF!*30)+#REF!*365</f>
        <v>#REF!</v>
      </c>
      <c r="P10" s="479">
        <v>45757</v>
      </c>
      <c r="Q10" s="480">
        <f t="shared" si="5"/>
        <v>46122</v>
      </c>
      <c r="R10" s="481">
        <f t="shared" si="6"/>
        <v>46032</v>
      </c>
      <c r="S10" s="482" t="str">
        <f t="shared" ca="1" si="7"/>
        <v>يستحق العلاوة</v>
      </c>
      <c r="T10" s="481" t="b">
        <f t="shared" ca="1" si="8"/>
        <v>1</v>
      </c>
      <c r="U10" s="7">
        <f t="shared" ca="1" si="9"/>
        <v>46035</v>
      </c>
      <c r="V10" s="96" t="b">
        <f t="shared" ca="1" si="10"/>
        <v>0</v>
      </c>
      <c r="W10" s="4"/>
      <c r="X10" s="6">
        <v>3</v>
      </c>
      <c r="Y10" s="8" t="s">
        <v>75</v>
      </c>
      <c r="Z10" s="15"/>
      <c r="AA10" s="15"/>
      <c r="AB10" s="15"/>
      <c r="AC10" s="6"/>
      <c r="AD10" s="10"/>
      <c r="AE10" s="10"/>
      <c r="AF10" s="10"/>
      <c r="AG10" s="10">
        <f t="shared" si="11"/>
        <v>-3</v>
      </c>
      <c r="AH10" s="96">
        <f t="shared" si="12"/>
        <v>3</v>
      </c>
      <c r="AI10" s="10"/>
      <c r="AJ10" s="11"/>
      <c r="AK10" s="61" t="s">
        <v>34</v>
      </c>
      <c r="AL10" s="727" t="s">
        <v>76</v>
      </c>
      <c r="AM10" s="608" t="s">
        <v>77</v>
      </c>
      <c r="AN10" s="608">
        <v>1</v>
      </c>
      <c r="AO10" s="608">
        <v>1</v>
      </c>
      <c r="AP10" s="20" t="s">
        <v>35</v>
      </c>
    </row>
    <row r="11" spans="1:42" s="667" customFormat="1" ht="69.75" customHeight="1">
      <c r="A11" s="276">
        <v>10</v>
      </c>
      <c r="B11" s="607" t="s">
        <v>78</v>
      </c>
      <c r="C11" s="16" t="s">
        <v>79</v>
      </c>
      <c r="D11" s="18" t="s">
        <v>80</v>
      </c>
      <c r="E11" s="18" t="s">
        <v>81</v>
      </c>
      <c r="F11" s="12">
        <v>2</v>
      </c>
      <c r="G11" s="12"/>
      <c r="H11" s="4" t="str">
        <f t="shared" si="0"/>
        <v>/2</v>
      </c>
      <c r="I11" s="478" t="str">
        <f>IF(G11="","",VLOOKUP(H11,ورقة1!$A$1:$B$240,2,0))</f>
        <v/>
      </c>
      <c r="J11" s="5">
        <f t="shared" si="1"/>
        <v>2</v>
      </c>
      <c r="K11" s="13" t="str">
        <f t="shared" si="2"/>
        <v/>
      </c>
      <c r="L11" s="6" t="str">
        <f t="shared" si="3"/>
        <v>/2</v>
      </c>
      <c r="M11" s="478" t="str">
        <f>IF(K11="","",VLOOKUP(L11,ورقة1!$A$1:$B$240,2,0))</f>
        <v/>
      </c>
      <c r="N11" s="5">
        <f t="shared" si="4"/>
        <v>0</v>
      </c>
      <c r="O11" s="5" t="e">
        <f>#REF!+(#REF!*30)+#REF!*365</f>
        <v>#REF!</v>
      </c>
      <c r="P11" s="5"/>
      <c r="Q11" s="480" t="str">
        <f t="shared" si="5"/>
        <v/>
      </c>
      <c r="R11" s="483" t="str">
        <f t="shared" si="6"/>
        <v/>
      </c>
      <c r="S11" s="482" t="str">
        <f t="shared" si="7"/>
        <v/>
      </c>
      <c r="T11" s="481" t="e">
        <f t="shared" ca="1" si="8"/>
        <v>#VALUE!</v>
      </c>
      <c r="U11" s="7">
        <f t="shared" ca="1" si="9"/>
        <v>46035</v>
      </c>
      <c r="V11" s="96" t="e">
        <f t="shared" ca="1" si="10"/>
        <v>#VALUE!</v>
      </c>
      <c r="W11" s="4"/>
      <c r="X11" s="6">
        <v>8</v>
      </c>
      <c r="Y11" s="14" t="s">
        <v>82</v>
      </c>
      <c r="Z11" s="5"/>
      <c r="AA11" s="5"/>
      <c r="AB11" s="5"/>
      <c r="AC11" s="6"/>
      <c r="AD11" s="10"/>
      <c r="AE11" s="10"/>
      <c r="AF11" s="10"/>
      <c r="AG11" s="10">
        <f t="shared" si="11"/>
        <v>-8</v>
      </c>
      <c r="AH11" s="96">
        <f t="shared" si="12"/>
        <v>8</v>
      </c>
      <c r="AI11" s="10"/>
      <c r="AJ11" s="11"/>
      <c r="AK11" s="61" t="s">
        <v>34</v>
      </c>
      <c r="AL11" s="727" t="s">
        <v>83</v>
      </c>
      <c r="AM11" s="608" t="s">
        <v>84</v>
      </c>
      <c r="AN11" s="608">
        <v>1</v>
      </c>
      <c r="AO11" s="608">
        <v>1</v>
      </c>
      <c r="AP11" s="20" t="s">
        <v>35</v>
      </c>
    </row>
    <row r="12" spans="1:42" s="667" customFormat="1" ht="56.25" customHeight="1">
      <c r="A12" s="276">
        <v>11</v>
      </c>
      <c r="B12" s="607" t="s">
        <v>85</v>
      </c>
      <c r="C12" s="16" t="s">
        <v>86</v>
      </c>
      <c r="D12" s="81" t="s">
        <v>87</v>
      </c>
      <c r="E12" s="81" t="s">
        <v>88</v>
      </c>
      <c r="F12" s="21">
        <v>2</v>
      </c>
      <c r="G12" s="21">
        <v>2</v>
      </c>
      <c r="H12" s="4" t="str">
        <f t="shared" si="0"/>
        <v>2/2</v>
      </c>
      <c r="I12" s="486">
        <f>IF(G12="","",VLOOKUP(H12,ورقة1!$A$1:$B$240,2,0))</f>
        <v>740</v>
      </c>
      <c r="J12" s="5">
        <f t="shared" si="1"/>
        <v>2</v>
      </c>
      <c r="K12" s="22">
        <f t="shared" si="2"/>
        <v>3</v>
      </c>
      <c r="L12" s="6" t="str">
        <f t="shared" si="3"/>
        <v>3/2</v>
      </c>
      <c r="M12" s="486">
        <f>IF(K12="","",VLOOKUP(L12,ورقة1!$A$1:$B$240,2,0))</f>
        <v>757</v>
      </c>
      <c r="N12" s="5">
        <f t="shared" si="4"/>
        <v>0</v>
      </c>
      <c r="O12" s="5" t="e">
        <f>#REF!+(#REF!*30)+#REF!*365</f>
        <v>#REF!</v>
      </c>
      <c r="P12" s="487">
        <v>45956</v>
      </c>
      <c r="Q12" s="480">
        <f t="shared" si="5"/>
        <v>46321</v>
      </c>
      <c r="R12" s="488">
        <f t="shared" si="6"/>
        <v>46291</v>
      </c>
      <c r="S12" s="489" t="str">
        <f t="shared" ca="1" si="7"/>
        <v xml:space="preserve"> </v>
      </c>
      <c r="T12" s="481" t="b">
        <f t="shared" ca="1" si="8"/>
        <v>0</v>
      </c>
      <c r="U12" s="7">
        <f t="shared" ca="1" si="9"/>
        <v>46035</v>
      </c>
      <c r="V12" s="96" t="b">
        <f t="shared" ca="1" si="10"/>
        <v>0</v>
      </c>
      <c r="W12" s="4"/>
      <c r="X12" s="22">
        <v>1</v>
      </c>
      <c r="Y12" s="14" t="s">
        <v>51</v>
      </c>
      <c r="Z12" s="23"/>
      <c r="AA12" s="23"/>
      <c r="AB12" s="23"/>
      <c r="AC12" s="22"/>
      <c r="AD12" s="24"/>
      <c r="AE12" s="24"/>
      <c r="AF12" s="24"/>
      <c r="AG12" s="10">
        <f t="shared" si="11"/>
        <v>-1</v>
      </c>
      <c r="AH12" s="96">
        <f t="shared" si="12"/>
        <v>1</v>
      </c>
      <c r="AI12" s="24"/>
      <c r="AJ12" s="25"/>
      <c r="AK12" s="669" t="s">
        <v>34</v>
      </c>
      <c r="AL12" s="730" t="s">
        <v>76</v>
      </c>
      <c r="AM12" s="608" t="s">
        <v>89</v>
      </c>
      <c r="AN12" s="608">
        <v>1</v>
      </c>
      <c r="AO12" s="608">
        <v>1</v>
      </c>
      <c r="AP12" s="80" t="s">
        <v>35</v>
      </c>
    </row>
    <row r="13" spans="1:42" s="667" customFormat="1" ht="69.75" customHeight="1">
      <c r="A13" s="276">
        <v>12</v>
      </c>
      <c r="B13" s="607" t="s">
        <v>90</v>
      </c>
      <c r="C13" s="16" t="s">
        <v>91</v>
      </c>
      <c r="D13" s="18" t="s">
        <v>92</v>
      </c>
      <c r="E13" s="18" t="s">
        <v>93</v>
      </c>
      <c r="F13" s="12">
        <v>2</v>
      </c>
      <c r="G13" s="12">
        <v>9</v>
      </c>
      <c r="H13" s="4" t="str">
        <f t="shared" si="0"/>
        <v>9/2</v>
      </c>
      <c r="I13" s="478">
        <f>IF(G13="","",VLOOKUP(H13,ورقة1!$A$1:$B$240,2,0))</f>
        <v>859</v>
      </c>
      <c r="J13" s="5">
        <f t="shared" si="1"/>
        <v>2</v>
      </c>
      <c r="K13" s="13">
        <f t="shared" si="2"/>
        <v>10</v>
      </c>
      <c r="L13" s="6" t="str">
        <f t="shared" si="3"/>
        <v>10/2</v>
      </c>
      <c r="M13" s="478">
        <f>IF(K13="","",VLOOKUP(L13,ورقة1!$A$1:$B$240,2,0))</f>
        <v>876</v>
      </c>
      <c r="N13" s="5">
        <f t="shared" si="4"/>
        <v>0</v>
      </c>
      <c r="O13" s="5" t="e">
        <f>#REF!+(#REF!*30)+#REF!*365</f>
        <v>#REF!</v>
      </c>
      <c r="P13" s="479">
        <v>45932</v>
      </c>
      <c r="Q13" s="480">
        <f t="shared" si="5"/>
        <v>46297</v>
      </c>
      <c r="R13" s="483">
        <f t="shared" si="6"/>
        <v>46083</v>
      </c>
      <c r="S13" s="482" t="str">
        <f t="shared" ca="1" si="7"/>
        <v xml:space="preserve"> </v>
      </c>
      <c r="T13" s="484" t="b">
        <f t="shared" ca="1" si="8"/>
        <v>0</v>
      </c>
      <c r="U13" s="7">
        <f t="shared" ca="1" si="9"/>
        <v>46035</v>
      </c>
      <c r="V13" s="96" t="b">
        <f t="shared" ca="1" si="10"/>
        <v>0</v>
      </c>
      <c r="W13" s="4"/>
      <c r="X13" s="6">
        <v>7</v>
      </c>
      <c r="Y13" s="8" t="s">
        <v>94</v>
      </c>
      <c r="Z13" s="6"/>
      <c r="AA13" s="6"/>
      <c r="AB13" s="6"/>
      <c r="AC13" s="6"/>
      <c r="AD13" s="16"/>
      <c r="AE13" s="16"/>
      <c r="AF13" s="16"/>
      <c r="AG13" s="10">
        <f t="shared" si="11"/>
        <v>-7</v>
      </c>
      <c r="AH13" s="96">
        <f t="shared" si="12"/>
        <v>7</v>
      </c>
      <c r="AI13" s="16"/>
      <c r="AJ13" s="11"/>
      <c r="AK13" s="61" t="s">
        <v>34</v>
      </c>
      <c r="AL13" s="727"/>
      <c r="AM13" s="608" t="s">
        <v>95</v>
      </c>
      <c r="AN13" s="608">
        <v>1</v>
      </c>
      <c r="AO13" s="608">
        <v>1</v>
      </c>
      <c r="AP13" s="20" t="s">
        <v>41</v>
      </c>
    </row>
    <row r="14" spans="1:42" s="667" customFormat="1" ht="69.75" customHeight="1">
      <c r="A14" s="276">
        <v>13</v>
      </c>
      <c r="B14" s="607" t="s">
        <v>96</v>
      </c>
      <c r="C14" s="16" t="s">
        <v>97</v>
      </c>
      <c r="D14" s="18" t="s">
        <v>80</v>
      </c>
      <c r="E14" s="18" t="s">
        <v>98</v>
      </c>
      <c r="F14" s="4">
        <v>2</v>
      </c>
      <c r="G14" s="4">
        <v>6</v>
      </c>
      <c r="H14" s="4" t="str">
        <f t="shared" si="0"/>
        <v>6/2</v>
      </c>
      <c r="I14" s="478">
        <f>IF(G14="","",VLOOKUP(H14,ورقة1!$A$1:$B$240,2,0))</f>
        <v>808</v>
      </c>
      <c r="J14" s="5">
        <f t="shared" si="1"/>
        <v>2</v>
      </c>
      <c r="K14" s="6">
        <f t="shared" si="2"/>
        <v>7</v>
      </c>
      <c r="L14" s="6" t="str">
        <f t="shared" si="3"/>
        <v>7/2</v>
      </c>
      <c r="M14" s="478">
        <f>IF(K14="","",VLOOKUP(L14,ورقة1!$A$1:$B$240,2,0))</f>
        <v>825</v>
      </c>
      <c r="N14" s="5">
        <f t="shared" si="4"/>
        <v>0</v>
      </c>
      <c r="O14" s="5" t="e">
        <f>#REF!+(#REF!*30)+#REF!*365</f>
        <v>#REF!</v>
      </c>
      <c r="P14" s="479">
        <v>45932</v>
      </c>
      <c r="Q14" s="480">
        <f t="shared" si="5"/>
        <v>46297</v>
      </c>
      <c r="R14" s="481">
        <f t="shared" si="6"/>
        <v>46297</v>
      </c>
      <c r="S14" s="482" t="str">
        <f t="shared" ca="1" si="7"/>
        <v xml:space="preserve"> </v>
      </c>
      <c r="T14" s="484" t="b">
        <f t="shared" ca="1" si="8"/>
        <v>0</v>
      </c>
      <c r="U14" s="7">
        <f t="shared" ca="1" si="9"/>
        <v>46035</v>
      </c>
      <c r="V14" s="96" t="b">
        <f t="shared" ca="1" si="10"/>
        <v>0</v>
      </c>
      <c r="W14" s="4"/>
      <c r="X14" s="6"/>
      <c r="Y14" s="8"/>
      <c r="Z14" s="5"/>
      <c r="AA14" s="5"/>
      <c r="AB14" s="5"/>
      <c r="AC14" s="6"/>
      <c r="AD14" s="16"/>
      <c r="AE14" s="16"/>
      <c r="AF14" s="16"/>
      <c r="AG14" s="10">
        <f t="shared" si="11"/>
        <v>0</v>
      </c>
      <c r="AH14" s="96">
        <f t="shared" si="12"/>
        <v>0</v>
      </c>
      <c r="AI14" s="16"/>
      <c r="AJ14" s="11"/>
      <c r="AK14" s="61" t="s">
        <v>34</v>
      </c>
      <c r="AL14" s="727" t="s">
        <v>76</v>
      </c>
      <c r="AM14" s="608" t="s">
        <v>99</v>
      </c>
      <c r="AN14" s="608">
        <v>1</v>
      </c>
      <c r="AO14" s="608">
        <v>1</v>
      </c>
      <c r="AP14" s="20" t="s">
        <v>35</v>
      </c>
    </row>
    <row r="15" spans="1:42" s="667" customFormat="1" ht="69.75" customHeight="1">
      <c r="A15" s="276">
        <v>14</v>
      </c>
      <c r="B15" s="607" t="s">
        <v>100</v>
      </c>
      <c r="C15" s="31" t="s">
        <v>101</v>
      </c>
      <c r="D15" s="612" t="s">
        <v>102</v>
      </c>
      <c r="E15" s="79" t="s">
        <v>40</v>
      </c>
      <c r="F15" s="613">
        <v>2</v>
      </c>
      <c r="G15" s="613">
        <v>5</v>
      </c>
      <c r="H15" s="4" t="str">
        <f t="shared" si="0"/>
        <v>5/2</v>
      </c>
      <c r="I15" s="490">
        <f>IF(G15="","",VLOOKUP(H15,ورقة1!$A$1:$B$240,2,0))</f>
        <v>791</v>
      </c>
      <c r="J15" s="5">
        <f t="shared" si="1"/>
        <v>2</v>
      </c>
      <c r="K15" s="26">
        <f t="shared" si="2"/>
        <v>6</v>
      </c>
      <c r="L15" s="6" t="str">
        <f t="shared" si="3"/>
        <v>6/2</v>
      </c>
      <c r="M15" s="490">
        <f>IF(K15="","",VLOOKUP(L15,ورقة1!$A$1:$B$240,2,0))</f>
        <v>808</v>
      </c>
      <c r="N15" s="5">
        <f t="shared" si="4"/>
        <v>0</v>
      </c>
      <c r="O15" s="5" t="e">
        <f>#REF!+(#REF!*30)+#REF!*365</f>
        <v>#REF!</v>
      </c>
      <c r="P15" s="614">
        <v>45992</v>
      </c>
      <c r="Q15" s="480">
        <f t="shared" si="5"/>
        <v>46357</v>
      </c>
      <c r="R15" s="491">
        <f t="shared" si="6"/>
        <v>46357</v>
      </c>
      <c r="S15" s="492" t="str">
        <f t="shared" ca="1" si="7"/>
        <v xml:space="preserve"> </v>
      </c>
      <c r="T15" s="484" t="b">
        <f t="shared" ca="1" si="8"/>
        <v>0</v>
      </c>
      <c r="U15" s="7">
        <f t="shared" ca="1" si="9"/>
        <v>46035</v>
      </c>
      <c r="V15" s="96" t="b">
        <f t="shared" ca="1" si="10"/>
        <v>0</v>
      </c>
      <c r="W15" s="18"/>
      <c r="X15" s="26"/>
      <c r="Y15" s="27"/>
      <c r="Z15" s="613"/>
      <c r="AA15" s="613"/>
      <c r="AB15" s="28"/>
      <c r="AC15" s="613"/>
      <c r="AD15" s="612"/>
      <c r="AE15" s="612"/>
      <c r="AF15" s="612"/>
      <c r="AG15" s="609">
        <f t="shared" si="11"/>
        <v>0</v>
      </c>
      <c r="AH15" s="610">
        <f t="shared" si="12"/>
        <v>0</v>
      </c>
      <c r="AI15" s="612"/>
      <c r="AJ15" s="615"/>
      <c r="AK15" s="670"/>
      <c r="AL15" s="731"/>
      <c r="AM15" s="608" t="s">
        <v>103</v>
      </c>
      <c r="AN15" s="608">
        <v>1</v>
      </c>
      <c r="AO15" s="608">
        <v>1</v>
      </c>
      <c r="AP15" s="32"/>
    </row>
    <row r="16" spans="1:42" s="667" customFormat="1" ht="69.75" customHeight="1">
      <c r="A16" s="276">
        <v>15</v>
      </c>
      <c r="B16" s="607" t="s">
        <v>104</v>
      </c>
      <c r="C16" s="16" t="s">
        <v>105</v>
      </c>
      <c r="D16" s="18" t="s">
        <v>106</v>
      </c>
      <c r="E16" s="18" t="s">
        <v>98</v>
      </c>
      <c r="F16" s="12">
        <v>2</v>
      </c>
      <c r="G16" s="12">
        <v>9</v>
      </c>
      <c r="H16" s="4" t="str">
        <f t="shared" si="0"/>
        <v>9/2</v>
      </c>
      <c r="I16" s="478">
        <f>IF(G16="","",VLOOKUP(H16,ورقة1!$A$1:$B$240,2,0))</f>
        <v>859</v>
      </c>
      <c r="J16" s="5">
        <f t="shared" si="1"/>
        <v>2</v>
      </c>
      <c r="K16" s="13">
        <f t="shared" si="2"/>
        <v>10</v>
      </c>
      <c r="L16" s="6" t="str">
        <f t="shared" si="3"/>
        <v>10/2</v>
      </c>
      <c r="M16" s="478">
        <f>IF(K16="","",VLOOKUP(L16,ورقة1!$A$1:$B$240,2,0))</f>
        <v>876</v>
      </c>
      <c r="N16" s="5">
        <f t="shared" si="4"/>
        <v>0</v>
      </c>
      <c r="O16" s="5" t="e">
        <f>#REF!+(#REF!*30)+#REF!*365</f>
        <v>#REF!</v>
      </c>
      <c r="P16" s="479">
        <v>45932</v>
      </c>
      <c r="Q16" s="480">
        <f t="shared" si="5"/>
        <v>46297</v>
      </c>
      <c r="R16" s="483">
        <f t="shared" si="6"/>
        <v>46297</v>
      </c>
      <c r="S16" s="482" t="str">
        <f t="shared" ca="1" si="7"/>
        <v xml:space="preserve"> </v>
      </c>
      <c r="T16" s="484" t="b">
        <f t="shared" ca="1" si="8"/>
        <v>0</v>
      </c>
      <c r="U16" s="7">
        <f t="shared" ca="1" si="9"/>
        <v>46035</v>
      </c>
      <c r="V16" s="96" t="b">
        <f t="shared" ca="1" si="10"/>
        <v>0</v>
      </c>
      <c r="W16" s="4"/>
      <c r="X16" s="6"/>
      <c r="Y16" s="8"/>
      <c r="Z16" s="15"/>
      <c r="AA16" s="15"/>
      <c r="AB16" s="15"/>
      <c r="AC16" s="6"/>
      <c r="AD16" s="16"/>
      <c r="AE16" s="16"/>
      <c r="AF16" s="16"/>
      <c r="AG16" s="10">
        <f t="shared" si="11"/>
        <v>0</v>
      </c>
      <c r="AH16" s="96">
        <f t="shared" si="12"/>
        <v>0</v>
      </c>
      <c r="AI16" s="16"/>
      <c r="AJ16" s="11"/>
      <c r="AK16" s="61" t="s">
        <v>34</v>
      </c>
      <c r="AL16" s="727" t="s">
        <v>107</v>
      </c>
      <c r="AM16" s="608" t="s">
        <v>108</v>
      </c>
      <c r="AN16" s="608">
        <v>1</v>
      </c>
      <c r="AO16" s="608">
        <v>1</v>
      </c>
      <c r="AP16" s="20" t="s">
        <v>35</v>
      </c>
    </row>
    <row r="17" spans="1:42" s="667" customFormat="1" ht="69.75" customHeight="1">
      <c r="A17" s="276">
        <v>16</v>
      </c>
      <c r="B17" s="607" t="s">
        <v>109</v>
      </c>
      <c r="C17" s="16" t="s">
        <v>110</v>
      </c>
      <c r="D17" s="18" t="s">
        <v>111</v>
      </c>
      <c r="E17" s="18" t="s">
        <v>112</v>
      </c>
      <c r="F17" s="4">
        <v>2</v>
      </c>
      <c r="G17" s="4">
        <v>1</v>
      </c>
      <c r="H17" s="4" t="str">
        <f t="shared" si="0"/>
        <v>1/2</v>
      </c>
      <c r="I17" s="478">
        <f>IF(G17="","",VLOOKUP(H17,ورقة1!$A$1:$B$240,2,0))</f>
        <v>723</v>
      </c>
      <c r="J17" s="5">
        <f t="shared" si="1"/>
        <v>2</v>
      </c>
      <c r="K17" s="6">
        <f t="shared" si="2"/>
        <v>2</v>
      </c>
      <c r="L17" s="6" t="str">
        <f t="shared" si="3"/>
        <v>2/2</v>
      </c>
      <c r="M17" s="478">
        <f>IF(K17="","",VLOOKUP(L17,ورقة1!$A$1:$B$240,2,0))</f>
        <v>740</v>
      </c>
      <c r="N17" s="5">
        <f t="shared" si="4"/>
        <v>0</v>
      </c>
      <c r="O17" s="5" t="e">
        <f>#REF!+(#REF!*30)+#REF!*365</f>
        <v>#REF!</v>
      </c>
      <c r="P17" s="479">
        <v>45993</v>
      </c>
      <c r="Q17" s="485">
        <f t="shared" si="5"/>
        <v>46358</v>
      </c>
      <c r="R17" s="481">
        <f t="shared" si="6"/>
        <v>46358</v>
      </c>
      <c r="S17" s="482" t="str">
        <f t="shared" ca="1" si="7"/>
        <v xml:space="preserve"> </v>
      </c>
      <c r="T17" s="484" t="b">
        <f t="shared" ca="1" si="8"/>
        <v>0</v>
      </c>
      <c r="U17" s="7">
        <f t="shared" ca="1" si="9"/>
        <v>46035</v>
      </c>
      <c r="V17" s="96" t="b">
        <f t="shared" ca="1" si="10"/>
        <v>0</v>
      </c>
      <c r="W17" s="4"/>
      <c r="X17" s="6"/>
      <c r="Y17" s="8"/>
      <c r="Z17" s="15"/>
      <c r="AA17" s="15"/>
      <c r="AB17" s="15"/>
      <c r="AC17" s="6"/>
      <c r="AD17" s="16"/>
      <c r="AE17" s="16"/>
      <c r="AF17" s="16"/>
      <c r="AG17" s="10">
        <f t="shared" si="11"/>
        <v>0</v>
      </c>
      <c r="AH17" s="96">
        <f t="shared" si="12"/>
        <v>0</v>
      </c>
      <c r="AI17" s="16"/>
      <c r="AJ17" s="11"/>
      <c r="AK17" s="61" t="s">
        <v>34</v>
      </c>
      <c r="AL17" s="727" t="s">
        <v>76</v>
      </c>
      <c r="AM17" s="608" t="s">
        <v>113</v>
      </c>
      <c r="AN17" s="608">
        <v>1</v>
      </c>
      <c r="AO17" s="608">
        <v>1</v>
      </c>
      <c r="AP17" s="20" t="s">
        <v>41</v>
      </c>
    </row>
    <row r="18" spans="1:42" s="667" customFormat="1" ht="69.75" customHeight="1">
      <c r="A18" s="276">
        <v>17</v>
      </c>
      <c r="B18" s="607" t="s">
        <v>114</v>
      </c>
      <c r="C18" s="16" t="s">
        <v>115</v>
      </c>
      <c r="D18" s="18" t="s">
        <v>116</v>
      </c>
      <c r="E18" s="18" t="s">
        <v>117</v>
      </c>
      <c r="F18" s="12">
        <v>3</v>
      </c>
      <c r="G18" s="12">
        <v>20</v>
      </c>
      <c r="H18" s="4" t="str">
        <f t="shared" si="0"/>
        <v>20/3</v>
      </c>
      <c r="I18" s="478">
        <f>IF(G18="","",VLOOKUP(H18,ورقة1!$A$1:$B$240,2,0))</f>
        <v>853</v>
      </c>
      <c r="J18" s="5">
        <f t="shared" si="1"/>
        <v>3</v>
      </c>
      <c r="K18" s="13">
        <f t="shared" si="2"/>
        <v>21</v>
      </c>
      <c r="L18" s="6" t="str">
        <f t="shared" si="3"/>
        <v>21/3</v>
      </c>
      <c r="M18" s="478">
        <f>IF(K18="","",VLOOKUP(L18,ورقة1!$A$1:$B$240,2,0))</f>
        <v>870</v>
      </c>
      <c r="N18" s="5">
        <f t="shared" si="4"/>
        <v>0</v>
      </c>
      <c r="O18" s="5" t="e">
        <f>#REF!+(#REF!*30)+#REF!*365</f>
        <v>#REF!</v>
      </c>
      <c r="P18" s="479">
        <v>45932</v>
      </c>
      <c r="Q18" s="480">
        <f t="shared" si="5"/>
        <v>46297</v>
      </c>
      <c r="R18" s="483">
        <f t="shared" si="6"/>
        <v>46297</v>
      </c>
      <c r="S18" s="482" t="str">
        <f t="shared" ca="1" si="7"/>
        <v xml:space="preserve"> </v>
      </c>
      <c r="T18" s="484" t="b">
        <f t="shared" ca="1" si="8"/>
        <v>0</v>
      </c>
      <c r="U18" s="7">
        <f t="shared" ca="1" si="9"/>
        <v>46035</v>
      </c>
      <c r="V18" s="96" t="b">
        <f t="shared" ca="1" si="10"/>
        <v>0</v>
      </c>
      <c r="W18" s="4"/>
      <c r="X18" s="6"/>
      <c r="Y18" s="8"/>
      <c r="Z18" s="16"/>
      <c r="AA18" s="16"/>
      <c r="AB18" s="16"/>
      <c r="AC18" s="6"/>
      <c r="AD18" s="16"/>
      <c r="AE18" s="16"/>
      <c r="AF18" s="16"/>
      <c r="AG18" s="10">
        <f t="shared" si="11"/>
        <v>0</v>
      </c>
      <c r="AH18" s="96">
        <f t="shared" si="12"/>
        <v>0</v>
      </c>
      <c r="AI18" s="16"/>
      <c r="AJ18" s="11"/>
      <c r="AK18" s="61" t="s">
        <v>34</v>
      </c>
      <c r="AL18" s="727"/>
      <c r="AM18" s="608" t="s">
        <v>118</v>
      </c>
      <c r="AN18" s="608">
        <v>1</v>
      </c>
      <c r="AO18" s="608">
        <v>1</v>
      </c>
      <c r="AP18" s="20" t="s">
        <v>35</v>
      </c>
    </row>
    <row r="19" spans="1:42" s="667" customFormat="1" ht="69.75" customHeight="1">
      <c r="A19" s="276">
        <v>18</v>
      </c>
      <c r="B19" s="607" t="s">
        <v>119</v>
      </c>
      <c r="C19" s="31" t="s">
        <v>120</v>
      </c>
      <c r="D19" s="79" t="s">
        <v>121</v>
      </c>
      <c r="E19" s="79" t="s">
        <v>122</v>
      </c>
      <c r="F19" s="29">
        <v>3</v>
      </c>
      <c r="G19" s="29">
        <v>5</v>
      </c>
      <c r="H19" s="4" t="str">
        <f t="shared" si="0"/>
        <v>5/3</v>
      </c>
      <c r="I19" s="490">
        <f>IF(G19="","",VLOOKUP(H19,ورقة1!$A$1:$B$240,2,0))</f>
        <v>640</v>
      </c>
      <c r="J19" s="5">
        <f t="shared" si="1"/>
        <v>3</v>
      </c>
      <c r="K19" s="26">
        <f t="shared" si="2"/>
        <v>6</v>
      </c>
      <c r="L19" s="6" t="str">
        <f t="shared" si="3"/>
        <v>6/3</v>
      </c>
      <c r="M19" s="490">
        <f>IF(K19="","",VLOOKUP(L19,ورقة1!$A$1:$B$240,2,0))</f>
        <v>650</v>
      </c>
      <c r="N19" s="5">
        <f t="shared" si="4"/>
        <v>0</v>
      </c>
      <c r="O19" s="5" t="e">
        <f>#REF!+(#REF!*30)+#REF!*365</f>
        <v>#REF!</v>
      </c>
      <c r="P19" s="493">
        <v>45892</v>
      </c>
      <c r="Q19" s="480">
        <f t="shared" si="5"/>
        <v>46257</v>
      </c>
      <c r="R19" s="491">
        <f t="shared" si="6"/>
        <v>46257</v>
      </c>
      <c r="S19" s="492" t="str">
        <f t="shared" ca="1" si="7"/>
        <v xml:space="preserve"> </v>
      </c>
      <c r="T19" s="484" t="b">
        <f t="shared" ca="1" si="8"/>
        <v>0</v>
      </c>
      <c r="U19" s="7">
        <f t="shared" ca="1" si="9"/>
        <v>46035</v>
      </c>
      <c r="V19" s="96" t="b">
        <f t="shared" ca="1" si="10"/>
        <v>0</v>
      </c>
      <c r="W19" s="18"/>
      <c r="X19" s="26"/>
      <c r="Y19" s="27"/>
      <c r="Z19" s="28"/>
      <c r="AA19" s="28"/>
      <c r="AB19" s="28"/>
      <c r="AC19" s="26"/>
      <c r="AD19" s="31"/>
      <c r="AE19" s="31"/>
      <c r="AF19" s="31"/>
      <c r="AG19" s="10">
        <f t="shared" si="11"/>
        <v>0</v>
      </c>
      <c r="AH19" s="96">
        <f t="shared" si="12"/>
        <v>0</v>
      </c>
      <c r="AI19" s="31"/>
      <c r="AJ19" s="30"/>
      <c r="AK19" s="670" t="s">
        <v>34</v>
      </c>
      <c r="AL19" s="732" t="s">
        <v>123</v>
      </c>
      <c r="AM19" s="608" t="s">
        <v>124</v>
      </c>
      <c r="AN19" s="608">
        <v>1</v>
      </c>
      <c r="AO19" s="608">
        <v>1</v>
      </c>
      <c r="AP19" s="32" t="s">
        <v>41</v>
      </c>
    </row>
    <row r="20" spans="1:42" s="667" customFormat="1" ht="218.25" customHeight="1">
      <c r="A20" s="276">
        <v>19</v>
      </c>
      <c r="B20" s="607" t="s">
        <v>125</v>
      </c>
      <c r="C20" s="16" t="s">
        <v>126</v>
      </c>
      <c r="D20" s="81" t="s">
        <v>127</v>
      </c>
      <c r="E20" s="81" t="s">
        <v>128</v>
      </c>
      <c r="F20" s="21">
        <v>3</v>
      </c>
      <c r="G20" s="21">
        <v>2</v>
      </c>
      <c r="H20" s="4" t="str">
        <f t="shared" si="0"/>
        <v>2/3</v>
      </c>
      <c r="I20" s="486">
        <f>IF(G20="","",VLOOKUP(H20,ورقة1!$A$1:$B$240,2,0))</f>
        <v>610</v>
      </c>
      <c r="J20" s="5">
        <f t="shared" si="1"/>
        <v>3</v>
      </c>
      <c r="K20" s="22">
        <f t="shared" si="2"/>
        <v>3</v>
      </c>
      <c r="L20" s="6" t="str">
        <f t="shared" si="3"/>
        <v>3/3</v>
      </c>
      <c r="M20" s="486">
        <f>IF(K20="","",VLOOKUP(L20,ورقة1!$A$1:$B$240,2,0))</f>
        <v>620</v>
      </c>
      <c r="N20" s="5">
        <f t="shared" si="4"/>
        <v>0</v>
      </c>
      <c r="O20" s="5" t="e">
        <f>#REF!+(#REF!*30)+#REF!*365</f>
        <v>#REF!</v>
      </c>
      <c r="P20" s="487">
        <v>45935</v>
      </c>
      <c r="Q20" s="480">
        <f t="shared" si="5"/>
        <v>46300</v>
      </c>
      <c r="R20" s="488">
        <f t="shared" si="6"/>
        <v>46208</v>
      </c>
      <c r="S20" s="489" t="str">
        <f t="shared" ca="1" si="7"/>
        <v xml:space="preserve"> </v>
      </c>
      <c r="T20" s="484" t="b">
        <f t="shared" ca="1" si="8"/>
        <v>0</v>
      </c>
      <c r="U20" s="7">
        <f t="shared" ca="1" si="9"/>
        <v>46035</v>
      </c>
      <c r="V20" s="96" t="b">
        <f t="shared" ca="1" si="10"/>
        <v>0</v>
      </c>
      <c r="W20" s="4"/>
      <c r="X20" s="22">
        <v>3</v>
      </c>
      <c r="Y20" s="14" t="s">
        <v>129</v>
      </c>
      <c r="Z20" s="33"/>
      <c r="AA20" s="33"/>
      <c r="AB20" s="33"/>
      <c r="AC20" s="22"/>
      <c r="AD20" s="34"/>
      <c r="AE20" s="34"/>
      <c r="AF20" s="34"/>
      <c r="AG20" s="10">
        <f t="shared" si="11"/>
        <v>-3</v>
      </c>
      <c r="AH20" s="96">
        <f t="shared" si="12"/>
        <v>3</v>
      </c>
      <c r="AI20" s="34"/>
      <c r="AJ20" s="25"/>
      <c r="AK20" s="669" t="s">
        <v>34</v>
      </c>
      <c r="AL20" s="730" t="s">
        <v>76</v>
      </c>
      <c r="AM20" s="608" t="s">
        <v>130</v>
      </c>
      <c r="AN20" s="608">
        <v>1</v>
      </c>
      <c r="AO20" s="608">
        <v>1</v>
      </c>
      <c r="AP20" s="80" t="s">
        <v>35</v>
      </c>
    </row>
    <row r="21" spans="1:42" s="667" customFormat="1" ht="69.75" customHeight="1">
      <c r="A21" s="276">
        <v>20</v>
      </c>
      <c r="B21" s="607" t="s">
        <v>131</v>
      </c>
      <c r="C21" s="16" t="s">
        <v>132</v>
      </c>
      <c r="D21" s="18" t="s">
        <v>116</v>
      </c>
      <c r="E21" s="18" t="s">
        <v>133</v>
      </c>
      <c r="F21" s="12">
        <v>3</v>
      </c>
      <c r="G21" s="12">
        <v>13</v>
      </c>
      <c r="H21" s="4" t="str">
        <f t="shared" si="0"/>
        <v>13/3</v>
      </c>
      <c r="I21" s="478">
        <f>IF(G21="","",VLOOKUP(H21,ورقة1!$A$1:$B$240,2,0))</f>
        <v>734</v>
      </c>
      <c r="J21" s="5">
        <f t="shared" si="1"/>
        <v>3</v>
      </c>
      <c r="K21" s="13">
        <f t="shared" si="2"/>
        <v>14</v>
      </c>
      <c r="L21" s="6" t="str">
        <f t="shared" si="3"/>
        <v>14/3</v>
      </c>
      <c r="M21" s="478">
        <f>IF(K21="","",VLOOKUP(L21,ورقة1!$A$1:$B$240,2,0))</f>
        <v>751</v>
      </c>
      <c r="N21" s="5">
        <f t="shared" si="4"/>
        <v>0</v>
      </c>
      <c r="O21" s="5" t="e">
        <f>#REF!+(#REF!*30)+#REF!*365</f>
        <v>#REF!</v>
      </c>
      <c r="P21" s="479">
        <v>45932</v>
      </c>
      <c r="Q21" s="480">
        <f t="shared" si="5"/>
        <v>46297</v>
      </c>
      <c r="R21" s="483">
        <f t="shared" si="6"/>
        <v>46297</v>
      </c>
      <c r="S21" s="482" t="str">
        <f t="shared" ca="1" si="7"/>
        <v xml:space="preserve"> </v>
      </c>
      <c r="T21" s="484" t="b">
        <f t="shared" ca="1" si="8"/>
        <v>0</v>
      </c>
      <c r="U21" s="7">
        <f t="shared" ca="1" si="9"/>
        <v>46035</v>
      </c>
      <c r="V21" s="96" t="b">
        <f t="shared" ca="1" si="10"/>
        <v>0</v>
      </c>
      <c r="W21" s="4"/>
      <c r="X21" s="6"/>
      <c r="Y21" s="8"/>
      <c r="Z21" s="5"/>
      <c r="AA21" s="5"/>
      <c r="AB21" s="5"/>
      <c r="AC21" s="6"/>
      <c r="AD21" s="16"/>
      <c r="AE21" s="16"/>
      <c r="AF21" s="16"/>
      <c r="AG21" s="10">
        <f t="shared" si="11"/>
        <v>0</v>
      </c>
      <c r="AH21" s="96">
        <f t="shared" si="12"/>
        <v>0</v>
      </c>
      <c r="AI21" s="16"/>
      <c r="AJ21" s="11"/>
      <c r="AK21" s="61" t="s">
        <v>34</v>
      </c>
      <c r="AL21" s="727"/>
      <c r="AM21" s="608" t="s">
        <v>134</v>
      </c>
      <c r="AN21" s="608">
        <v>1</v>
      </c>
      <c r="AO21" s="608">
        <v>1</v>
      </c>
      <c r="AP21" s="20" t="s">
        <v>35</v>
      </c>
    </row>
    <row r="22" spans="1:42" s="667" customFormat="1" ht="69.75" customHeight="1">
      <c r="A22" s="276">
        <v>21</v>
      </c>
      <c r="B22" s="607" t="s">
        <v>135</v>
      </c>
      <c r="C22" s="16" t="s">
        <v>136</v>
      </c>
      <c r="D22" s="18" t="s">
        <v>121</v>
      </c>
      <c r="E22" s="18" t="s">
        <v>122</v>
      </c>
      <c r="F22" s="4">
        <v>3</v>
      </c>
      <c r="G22" s="4">
        <v>2</v>
      </c>
      <c r="H22" s="4" t="str">
        <f t="shared" si="0"/>
        <v>2/3</v>
      </c>
      <c r="I22" s="478">
        <f>IF(G22="","",VLOOKUP(H22,ورقة1!$A$1:$B$240,2,0))</f>
        <v>610</v>
      </c>
      <c r="J22" s="5">
        <f t="shared" si="1"/>
        <v>3</v>
      </c>
      <c r="K22" s="6">
        <f t="shared" si="2"/>
        <v>3</v>
      </c>
      <c r="L22" s="6" t="str">
        <f t="shared" si="3"/>
        <v>3/3</v>
      </c>
      <c r="M22" s="478">
        <f>IF(K22="","",VLOOKUP(L22,ورقة1!$A$1:$B$240,2,0))</f>
        <v>620</v>
      </c>
      <c r="N22" s="5">
        <f t="shared" si="4"/>
        <v>0</v>
      </c>
      <c r="O22" s="5" t="e">
        <f>#REF!+(#REF!*30)+#REF!*365</f>
        <v>#REF!</v>
      </c>
      <c r="P22" s="479">
        <v>45685</v>
      </c>
      <c r="Q22" s="480">
        <f t="shared" si="5"/>
        <v>46050</v>
      </c>
      <c r="R22" s="481">
        <f t="shared" si="6"/>
        <v>46050</v>
      </c>
      <c r="S22" s="482" t="str">
        <f t="shared" ca="1" si="7"/>
        <v>يستحق العلاوة</v>
      </c>
      <c r="T22" s="484" t="b">
        <f t="shared" ca="1" si="8"/>
        <v>1</v>
      </c>
      <c r="U22" s="7">
        <f t="shared" ca="1" si="9"/>
        <v>46035</v>
      </c>
      <c r="V22" s="96" t="b">
        <f t="shared" ca="1" si="10"/>
        <v>1</v>
      </c>
      <c r="W22" s="4"/>
      <c r="X22" s="6"/>
      <c r="Y22" s="8"/>
      <c r="Z22" s="5"/>
      <c r="AA22" s="5"/>
      <c r="AB22" s="5"/>
      <c r="AC22" s="6"/>
      <c r="AD22" s="16"/>
      <c r="AE22" s="16"/>
      <c r="AF22" s="16"/>
      <c r="AG22" s="10">
        <f t="shared" si="11"/>
        <v>0</v>
      </c>
      <c r="AH22" s="96">
        <f t="shared" si="12"/>
        <v>0</v>
      </c>
      <c r="AI22" s="16"/>
      <c r="AJ22" s="11"/>
      <c r="AK22" s="61" t="s">
        <v>34</v>
      </c>
      <c r="AL22" s="727" t="s">
        <v>76</v>
      </c>
      <c r="AM22" s="608" t="s">
        <v>137</v>
      </c>
      <c r="AN22" s="608">
        <v>1</v>
      </c>
      <c r="AO22" s="608">
        <v>1</v>
      </c>
      <c r="AP22" s="20" t="s">
        <v>41</v>
      </c>
    </row>
    <row r="23" spans="1:42" s="667" customFormat="1" ht="69.75" customHeight="1">
      <c r="A23" s="276">
        <v>22</v>
      </c>
      <c r="B23" s="607" t="s">
        <v>138</v>
      </c>
      <c r="C23" s="16" t="s">
        <v>139</v>
      </c>
      <c r="D23" s="616" t="s">
        <v>127</v>
      </c>
      <c r="E23" s="18" t="s">
        <v>32</v>
      </c>
      <c r="F23" s="617">
        <v>3</v>
      </c>
      <c r="G23" s="617">
        <v>3</v>
      </c>
      <c r="H23" s="4" t="str">
        <f t="shared" si="0"/>
        <v>3/3</v>
      </c>
      <c r="I23" s="478">
        <f>IF(G23="","",VLOOKUP(H23,ورقة1!$A$1:$B$240,2,0))</f>
        <v>620</v>
      </c>
      <c r="J23" s="5">
        <f t="shared" si="1"/>
        <v>3</v>
      </c>
      <c r="K23" s="6">
        <f t="shared" si="2"/>
        <v>4</v>
      </c>
      <c r="L23" s="6" t="str">
        <f t="shared" si="3"/>
        <v>4/3</v>
      </c>
      <c r="M23" s="478">
        <f>IF(K23="","",VLOOKUP(L23,ورقة1!$A$1:$B$240,2,0))</f>
        <v>630</v>
      </c>
      <c r="N23" s="5">
        <f t="shared" si="4"/>
        <v>0</v>
      </c>
      <c r="O23" s="5" t="e">
        <f>#REF!+(#REF!*30)+#REF!*365</f>
        <v>#REF!</v>
      </c>
      <c r="P23" s="484">
        <v>45997</v>
      </c>
      <c r="Q23" s="480">
        <f t="shared" si="5"/>
        <v>46362</v>
      </c>
      <c r="R23" s="481">
        <f t="shared" si="6"/>
        <v>46362</v>
      </c>
      <c r="S23" s="482" t="str">
        <f t="shared" ca="1" si="7"/>
        <v xml:space="preserve"> </v>
      </c>
      <c r="T23" s="484" t="b">
        <f t="shared" ca="1" si="8"/>
        <v>0</v>
      </c>
      <c r="U23" s="7">
        <f t="shared" ca="1" si="9"/>
        <v>46035</v>
      </c>
      <c r="V23" s="96" t="b">
        <f t="shared" ca="1" si="10"/>
        <v>0</v>
      </c>
      <c r="W23" s="18"/>
      <c r="X23" s="6"/>
      <c r="Y23" s="8"/>
      <c r="Z23" s="15"/>
      <c r="AA23" s="15"/>
      <c r="AB23" s="15"/>
      <c r="AC23" s="6"/>
      <c r="AD23" s="16"/>
      <c r="AE23" s="16"/>
      <c r="AF23" s="16"/>
      <c r="AG23" s="10">
        <f t="shared" si="11"/>
        <v>0</v>
      </c>
      <c r="AH23" s="96">
        <f t="shared" si="12"/>
        <v>0</v>
      </c>
      <c r="AI23" s="16"/>
      <c r="AJ23" s="35"/>
      <c r="AK23" s="61" t="s">
        <v>34</v>
      </c>
      <c r="AL23" s="733" t="s">
        <v>76</v>
      </c>
      <c r="AM23" s="608" t="s">
        <v>140</v>
      </c>
      <c r="AN23" s="608">
        <v>1</v>
      </c>
      <c r="AO23" s="608">
        <v>1</v>
      </c>
      <c r="AP23" s="20" t="s">
        <v>41</v>
      </c>
    </row>
    <row r="24" spans="1:42" s="667" customFormat="1" ht="69.75" customHeight="1">
      <c r="A24" s="276">
        <v>23</v>
      </c>
      <c r="B24" s="607" t="s">
        <v>141</v>
      </c>
      <c r="C24" s="16" t="s">
        <v>142</v>
      </c>
      <c r="D24" s="81" t="s">
        <v>127</v>
      </c>
      <c r="E24" s="81" t="s">
        <v>45</v>
      </c>
      <c r="F24" s="21">
        <v>3</v>
      </c>
      <c r="G24" s="21">
        <v>2</v>
      </c>
      <c r="H24" s="4" t="str">
        <f t="shared" si="0"/>
        <v>2/3</v>
      </c>
      <c r="I24" s="486">
        <f>IF(G24="","",VLOOKUP(H24,ورقة1!$A$1:$B$240,2,0))</f>
        <v>610</v>
      </c>
      <c r="J24" s="5">
        <f t="shared" si="1"/>
        <v>3</v>
      </c>
      <c r="K24" s="22">
        <f t="shared" si="2"/>
        <v>3</v>
      </c>
      <c r="L24" s="6" t="str">
        <f t="shared" si="3"/>
        <v>3/3</v>
      </c>
      <c r="M24" s="486">
        <f>IF(K24="","",VLOOKUP(L24,ورقة1!$A$1:$B$240,2,0))</f>
        <v>620</v>
      </c>
      <c r="N24" s="5">
        <f t="shared" si="4"/>
        <v>0</v>
      </c>
      <c r="O24" s="5" t="e">
        <f>#REF!+(#REF!*30)+#REF!*365</f>
        <v>#REF!</v>
      </c>
      <c r="P24" s="487">
        <v>45952</v>
      </c>
      <c r="Q24" s="480">
        <f t="shared" si="5"/>
        <v>46317</v>
      </c>
      <c r="R24" s="488">
        <f t="shared" si="6"/>
        <v>46317</v>
      </c>
      <c r="S24" s="489" t="str">
        <f t="shared" ca="1" si="7"/>
        <v xml:space="preserve"> </v>
      </c>
      <c r="T24" s="484" t="b">
        <f t="shared" ca="1" si="8"/>
        <v>0</v>
      </c>
      <c r="U24" s="7">
        <f t="shared" ca="1" si="9"/>
        <v>46035</v>
      </c>
      <c r="V24" s="96" t="b">
        <f t="shared" ca="1" si="10"/>
        <v>0</v>
      </c>
      <c r="W24" s="4"/>
      <c r="X24" s="22"/>
      <c r="Y24" s="14"/>
      <c r="Z24" s="23"/>
      <c r="AA24" s="23"/>
      <c r="AB24" s="23"/>
      <c r="AC24" s="22"/>
      <c r="AD24" s="34"/>
      <c r="AE24" s="34"/>
      <c r="AF24" s="34"/>
      <c r="AG24" s="10">
        <f t="shared" si="11"/>
        <v>0</v>
      </c>
      <c r="AH24" s="96">
        <f t="shared" si="12"/>
        <v>0</v>
      </c>
      <c r="AI24" s="34"/>
      <c r="AJ24" s="25"/>
      <c r="AK24" s="669" t="s">
        <v>34</v>
      </c>
      <c r="AL24" s="730" t="s">
        <v>143</v>
      </c>
      <c r="AM24" s="608" t="s">
        <v>144</v>
      </c>
      <c r="AN24" s="608">
        <v>1</v>
      </c>
      <c r="AO24" s="608">
        <v>1</v>
      </c>
      <c r="AP24" s="80" t="s">
        <v>41</v>
      </c>
    </row>
    <row r="25" spans="1:42" s="667" customFormat="1" ht="69.75" customHeight="1">
      <c r="A25" s="276">
        <v>24</v>
      </c>
      <c r="B25" s="607" t="s">
        <v>145</v>
      </c>
      <c r="C25" s="16" t="s">
        <v>146</v>
      </c>
      <c r="D25" s="18" t="s">
        <v>127</v>
      </c>
      <c r="E25" s="18" t="s">
        <v>147</v>
      </c>
      <c r="F25" s="4">
        <v>3</v>
      </c>
      <c r="G25" s="4">
        <v>1</v>
      </c>
      <c r="H25" s="4" t="str">
        <f t="shared" si="0"/>
        <v>1/3</v>
      </c>
      <c r="I25" s="478">
        <f>IF(G25="","",VLOOKUP(H25,ورقة1!$A$1:$B$240,2,0))</f>
        <v>600</v>
      </c>
      <c r="J25" s="5">
        <f t="shared" si="1"/>
        <v>3</v>
      </c>
      <c r="K25" s="6">
        <f t="shared" si="2"/>
        <v>2</v>
      </c>
      <c r="L25" s="6" t="str">
        <f t="shared" si="3"/>
        <v>2/3</v>
      </c>
      <c r="M25" s="478">
        <f>IF(K25="","",VLOOKUP(L25,ورقة1!$A$1:$B$240,2,0))</f>
        <v>610</v>
      </c>
      <c r="N25" s="5">
        <f t="shared" si="4"/>
        <v>0</v>
      </c>
      <c r="O25" s="5" t="e">
        <f>#REF!+(#REF!*30)+#REF!*365</f>
        <v>#REF!</v>
      </c>
      <c r="P25" s="479">
        <v>46006</v>
      </c>
      <c r="Q25" s="485">
        <f t="shared" si="5"/>
        <v>46371</v>
      </c>
      <c r="R25" s="481">
        <f t="shared" si="6"/>
        <v>46371</v>
      </c>
      <c r="S25" s="482" t="str">
        <f t="shared" ca="1" si="7"/>
        <v xml:space="preserve"> </v>
      </c>
      <c r="T25" s="484" t="b">
        <f t="shared" ca="1" si="8"/>
        <v>0</v>
      </c>
      <c r="U25" s="7">
        <f t="shared" ca="1" si="9"/>
        <v>46035</v>
      </c>
      <c r="V25" s="96" t="b">
        <f t="shared" ca="1" si="10"/>
        <v>0</v>
      </c>
      <c r="W25" s="4"/>
      <c r="X25" s="6"/>
      <c r="Y25" s="8"/>
      <c r="Z25" s="15"/>
      <c r="AA25" s="15"/>
      <c r="AB25" s="15"/>
      <c r="AC25" s="6"/>
      <c r="AD25" s="16"/>
      <c r="AE25" s="16"/>
      <c r="AF25" s="16"/>
      <c r="AG25" s="10">
        <f t="shared" si="11"/>
        <v>0</v>
      </c>
      <c r="AH25" s="96">
        <f t="shared" si="12"/>
        <v>0</v>
      </c>
      <c r="AI25" s="16"/>
      <c r="AJ25" s="11"/>
      <c r="AK25" s="61" t="s">
        <v>34</v>
      </c>
      <c r="AL25" s="727" t="s">
        <v>76</v>
      </c>
      <c r="AM25" s="608" t="s">
        <v>148</v>
      </c>
      <c r="AN25" s="608">
        <v>1</v>
      </c>
      <c r="AO25" s="608">
        <v>1</v>
      </c>
      <c r="AP25" s="20" t="s">
        <v>35</v>
      </c>
    </row>
    <row r="26" spans="1:42" s="667" customFormat="1" ht="174.75" customHeight="1">
      <c r="A26" s="276">
        <v>25</v>
      </c>
      <c r="B26" s="607" t="s">
        <v>149</v>
      </c>
      <c r="C26" s="16" t="s">
        <v>150</v>
      </c>
      <c r="D26" s="18" t="s">
        <v>116</v>
      </c>
      <c r="E26" s="18" t="s">
        <v>151</v>
      </c>
      <c r="F26" s="12">
        <v>3</v>
      </c>
      <c r="G26" s="12">
        <v>20</v>
      </c>
      <c r="H26" s="4" t="str">
        <f t="shared" si="0"/>
        <v>20/3</v>
      </c>
      <c r="I26" s="478">
        <f>IF(G26="","",VLOOKUP(H26,ورقة1!$A$1:$B$240,2,0))</f>
        <v>853</v>
      </c>
      <c r="J26" s="5">
        <f t="shared" si="1"/>
        <v>3</v>
      </c>
      <c r="K26" s="13">
        <f t="shared" si="2"/>
        <v>21</v>
      </c>
      <c r="L26" s="6" t="str">
        <f t="shared" si="3"/>
        <v>21/3</v>
      </c>
      <c r="M26" s="478">
        <f>IF(K26="","",VLOOKUP(L26,ورقة1!$A$1:$B$240,2,0))</f>
        <v>870</v>
      </c>
      <c r="N26" s="5">
        <f t="shared" si="4"/>
        <v>0</v>
      </c>
      <c r="O26" s="5" t="e">
        <f>#REF!+(#REF!*30)+#REF!*365</f>
        <v>#REF!</v>
      </c>
      <c r="P26" s="479">
        <v>45932</v>
      </c>
      <c r="Q26" s="480">
        <f t="shared" si="5"/>
        <v>46297</v>
      </c>
      <c r="R26" s="483">
        <f t="shared" si="6"/>
        <v>46297</v>
      </c>
      <c r="S26" s="482" t="str">
        <f t="shared" ca="1" si="7"/>
        <v xml:space="preserve"> </v>
      </c>
      <c r="T26" s="484" t="b">
        <f t="shared" ca="1" si="8"/>
        <v>0</v>
      </c>
      <c r="U26" s="7">
        <f t="shared" ca="1" si="9"/>
        <v>46035</v>
      </c>
      <c r="V26" s="96" t="b">
        <f t="shared" ca="1" si="10"/>
        <v>0</v>
      </c>
      <c r="W26" s="4"/>
      <c r="X26" s="6"/>
      <c r="Y26" s="8"/>
      <c r="Z26" s="15"/>
      <c r="AA26" s="15"/>
      <c r="AB26" s="15"/>
      <c r="AC26" s="6"/>
      <c r="AD26" s="16"/>
      <c r="AE26" s="16"/>
      <c r="AF26" s="16"/>
      <c r="AG26" s="10">
        <f t="shared" si="11"/>
        <v>0</v>
      </c>
      <c r="AH26" s="96">
        <f t="shared" si="12"/>
        <v>0</v>
      </c>
      <c r="AI26" s="16"/>
      <c r="AJ26" s="11"/>
      <c r="AK26" s="61" t="s">
        <v>34</v>
      </c>
      <c r="AL26" s="727"/>
      <c r="AM26" s="608" t="s">
        <v>152</v>
      </c>
      <c r="AN26" s="608">
        <v>1</v>
      </c>
      <c r="AO26" s="608">
        <v>1</v>
      </c>
      <c r="AP26" s="20" t="s">
        <v>35</v>
      </c>
    </row>
    <row r="27" spans="1:42" s="667" customFormat="1" ht="80.25" customHeight="1">
      <c r="A27" s="276">
        <v>26</v>
      </c>
      <c r="B27" s="607" t="s">
        <v>153</v>
      </c>
      <c r="C27" s="16" t="s">
        <v>154</v>
      </c>
      <c r="D27" s="18" t="s">
        <v>155</v>
      </c>
      <c r="E27" s="18" t="s">
        <v>156</v>
      </c>
      <c r="F27" s="4">
        <v>3</v>
      </c>
      <c r="G27" s="4">
        <v>1</v>
      </c>
      <c r="H27" s="4" t="str">
        <f t="shared" si="0"/>
        <v>1/3</v>
      </c>
      <c r="I27" s="478">
        <f>IF(G27="","",VLOOKUP(H27,ورقة1!$A$1:$B$240,2,0))</f>
        <v>600</v>
      </c>
      <c r="J27" s="5">
        <f t="shared" si="1"/>
        <v>3</v>
      </c>
      <c r="K27" s="6">
        <f t="shared" si="2"/>
        <v>2</v>
      </c>
      <c r="L27" s="6" t="str">
        <f t="shared" si="3"/>
        <v>2/3</v>
      </c>
      <c r="M27" s="478">
        <f>IF(K27="","",VLOOKUP(L27,ورقة1!$A$1:$B$240,2,0))</f>
        <v>610</v>
      </c>
      <c r="N27" s="5">
        <f t="shared" si="4"/>
        <v>0</v>
      </c>
      <c r="O27" s="5" t="e">
        <f>#REF!+(#REF!*30)+#REF!*365</f>
        <v>#REF!</v>
      </c>
      <c r="P27" s="479">
        <v>45933</v>
      </c>
      <c r="Q27" s="480">
        <f t="shared" si="5"/>
        <v>46298</v>
      </c>
      <c r="R27" s="481">
        <f t="shared" si="6"/>
        <v>46268</v>
      </c>
      <c r="S27" s="482" t="str">
        <f t="shared" ca="1" si="7"/>
        <v xml:space="preserve"> </v>
      </c>
      <c r="T27" s="484" t="b">
        <f t="shared" ca="1" si="8"/>
        <v>0</v>
      </c>
      <c r="U27" s="7">
        <f t="shared" ca="1" si="9"/>
        <v>46035</v>
      </c>
      <c r="V27" s="96" t="b">
        <f t="shared" ca="1" si="10"/>
        <v>0</v>
      </c>
      <c r="W27" s="4"/>
      <c r="X27" s="6">
        <v>1</v>
      </c>
      <c r="Y27" s="8" t="s">
        <v>157</v>
      </c>
      <c r="Z27" s="15"/>
      <c r="AA27" s="15"/>
      <c r="AB27" s="15"/>
      <c r="AC27" s="6"/>
      <c r="AD27" s="16"/>
      <c r="AE27" s="16"/>
      <c r="AF27" s="16"/>
      <c r="AG27" s="10">
        <f t="shared" si="11"/>
        <v>-1</v>
      </c>
      <c r="AH27" s="96">
        <f t="shared" si="12"/>
        <v>1</v>
      </c>
      <c r="AI27" s="16"/>
      <c r="AJ27" s="11"/>
      <c r="AK27" s="61" t="s">
        <v>34</v>
      </c>
      <c r="AL27" s="727" t="s">
        <v>76</v>
      </c>
      <c r="AM27" s="608" t="s">
        <v>158</v>
      </c>
      <c r="AN27" s="608">
        <v>1</v>
      </c>
      <c r="AO27" s="608">
        <v>1</v>
      </c>
      <c r="AP27" s="75" t="s">
        <v>35</v>
      </c>
    </row>
    <row r="28" spans="1:42" s="667" customFormat="1" ht="69.75" customHeight="1">
      <c r="A28" s="276">
        <v>27</v>
      </c>
      <c r="B28" s="607" t="s">
        <v>159</v>
      </c>
      <c r="C28" s="16" t="s">
        <v>160</v>
      </c>
      <c r="D28" s="18" t="s">
        <v>155</v>
      </c>
      <c r="E28" s="18" t="s">
        <v>161</v>
      </c>
      <c r="F28" s="12">
        <v>3</v>
      </c>
      <c r="G28" s="12">
        <v>4</v>
      </c>
      <c r="H28" s="4" t="str">
        <f t="shared" si="0"/>
        <v>4/3</v>
      </c>
      <c r="I28" s="478">
        <f>IF(G28="","",VLOOKUP(H28,ورقة1!$A$1:$B$240,2,0))</f>
        <v>630</v>
      </c>
      <c r="J28" s="5">
        <f t="shared" si="1"/>
        <v>3</v>
      </c>
      <c r="K28" s="13">
        <f t="shared" si="2"/>
        <v>5</v>
      </c>
      <c r="L28" s="6" t="str">
        <f t="shared" si="3"/>
        <v>5/3</v>
      </c>
      <c r="M28" s="478">
        <f>IF(K28="","",VLOOKUP(L28,ورقة1!$A$1:$B$240,2,0))</f>
        <v>640</v>
      </c>
      <c r="N28" s="5">
        <f t="shared" si="4"/>
        <v>0</v>
      </c>
      <c r="O28" s="5" t="e">
        <f>#REF!+(#REF!*30)+#REF!*365</f>
        <v>#REF!</v>
      </c>
      <c r="P28" s="479">
        <v>45998</v>
      </c>
      <c r="Q28" s="480">
        <f t="shared" si="5"/>
        <v>46363</v>
      </c>
      <c r="R28" s="483">
        <f t="shared" si="6"/>
        <v>46363</v>
      </c>
      <c r="S28" s="482" t="str">
        <f t="shared" ca="1" si="7"/>
        <v xml:space="preserve"> </v>
      </c>
      <c r="T28" s="484" t="b">
        <f t="shared" ca="1" si="8"/>
        <v>0</v>
      </c>
      <c r="U28" s="7">
        <f t="shared" ca="1" si="9"/>
        <v>46035</v>
      </c>
      <c r="V28" s="96" t="b">
        <f t="shared" ca="1" si="10"/>
        <v>0</v>
      </c>
      <c r="W28" s="18"/>
      <c r="X28" s="6"/>
      <c r="Y28" s="8"/>
      <c r="Z28" s="15"/>
      <c r="AA28" s="15"/>
      <c r="AB28" s="15"/>
      <c r="AC28" s="6"/>
      <c r="AD28" s="16"/>
      <c r="AE28" s="16"/>
      <c r="AF28" s="16"/>
      <c r="AG28" s="10">
        <f t="shared" si="11"/>
        <v>0</v>
      </c>
      <c r="AH28" s="96">
        <f t="shared" si="12"/>
        <v>0</v>
      </c>
      <c r="AI28" s="16"/>
      <c r="AJ28" s="397"/>
      <c r="AK28" s="61" t="s">
        <v>34</v>
      </c>
      <c r="AL28" s="734"/>
      <c r="AM28" s="608" t="s">
        <v>162</v>
      </c>
      <c r="AN28" s="608">
        <v>1</v>
      </c>
      <c r="AO28" s="608">
        <v>1</v>
      </c>
      <c r="AP28" s="20" t="s">
        <v>35</v>
      </c>
    </row>
    <row r="29" spans="1:42" s="667" customFormat="1" ht="69.75" customHeight="1">
      <c r="A29" s="276">
        <v>28</v>
      </c>
      <c r="B29" s="607" t="s">
        <v>163</v>
      </c>
      <c r="C29" s="16" t="s">
        <v>164</v>
      </c>
      <c r="D29" s="18" t="s">
        <v>116</v>
      </c>
      <c r="E29" s="18" t="s">
        <v>165</v>
      </c>
      <c r="F29" s="12">
        <v>3</v>
      </c>
      <c r="G29" s="12">
        <v>6</v>
      </c>
      <c r="H29" s="4" t="str">
        <f t="shared" si="0"/>
        <v>6/3</v>
      </c>
      <c r="I29" s="478">
        <f>IF(G29="","",VLOOKUP(H29,ورقة1!$A$1:$B$240,2,0))</f>
        <v>650</v>
      </c>
      <c r="J29" s="5">
        <f t="shared" si="1"/>
        <v>3</v>
      </c>
      <c r="K29" s="13">
        <f t="shared" si="2"/>
        <v>7</v>
      </c>
      <c r="L29" s="6" t="str">
        <f t="shared" si="3"/>
        <v>7/3</v>
      </c>
      <c r="M29" s="478">
        <f>IF(K29="","",VLOOKUP(L29,ورقة1!$A$1:$B$240,2,0))</f>
        <v>660</v>
      </c>
      <c r="N29" s="5">
        <f t="shared" si="4"/>
        <v>0</v>
      </c>
      <c r="O29" s="5" t="e">
        <f>#REF!+(#REF!*30)+#REF!*365</f>
        <v>#REF!</v>
      </c>
      <c r="P29" s="479">
        <v>45932</v>
      </c>
      <c r="Q29" s="480">
        <f t="shared" si="5"/>
        <v>46297</v>
      </c>
      <c r="R29" s="483">
        <f t="shared" si="6"/>
        <v>46297</v>
      </c>
      <c r="S29" s="482" t="str">
        <f t="shared" ca="1" si="7"/>
        <v xml:space="preserve"> </v>
      </c>
      <c r="T29" s="484" t="b">
        <f t="shared" ca="1" si="8"/>
        <v>0</v>
      </c>
      <c r="U29" s="7">
        <f t="shared" ca="1" si="9"/>
        <v>46035</v>
      </c>
      <c r="V29" s="96" t="b">
        <f t="shared" ca="1" si="10"/>
        <v>0</v>
      </c>
      <c r="W29" s="4"/>
      <c r="X29" s="6"/>
      <c r="Y29" s="8"/>
      <c r="Z29" s="15"/>
      <c r="AA29" s="15"/>
      <c r="AB29" s="15"/>
      <c r="AC29" s="6"/>
      <c r="AD29" s="16"/>
      <c r="AE29" s="16"/>
      <c r="AF29" s="16"/>
      <c r="AG29" s="10">
        <f t="shared" si="11"/>
        <v>0</v>
      </c>
      <c r="AH29" s="96">
        <f t="shared" si="12"/>
        <v>0</v>
      </c>
      <c r="AI29" s="16"/>
      <c r="AJ29" s="11"/>
      <c r="AK29" s="61" t="s">
        <v>34</v>
      </c>
      <c r="AL29" s="727"/>
      <c r="AM29" s="608" t="s">
        <v>166</v>
      </c>
      <c r="AN29" s="608">
        <v>1</v>
      </c>
      <c r="AO29" s="608">
        <v>1</v>
      </c>
      <c r="AP29" s="20" t="s">
        <v>35</v>
      </c>
    </row>
    <row r="30" spans="1:42" s="667" customFormat="1" ht="69.75" customHeight="1">
      <c r="A30" s="276">
        <v>29</v>
      </c>
      <c r="B30" s="607" t="s">
        <v>167</v>
      </c>
      <c r="C30" s="16" t="s">
        <v>168</v>
      </c>
      <c r="D30" s="18" t="s">
        <v>127</v>
      </c>
      <c r="E30" s="18" t="s">
        <v>169</v>
      </c>
      <c r="F30" s="12">
        <v>3</v>
      </c>
      <c r="G30" s="12">
        <v>3</v>
      </c>
      <c r="H30" s="4" t="str">
        <f t="shared" si="0"/>
        <v>3/3</v>
      </c>
      <c r="I30" s="478">
        <f>IF(G30="","",VLOOKUP(H30,ورقة1!$A$1:$B$240,2,0))</f>
        <v>620</v>
      </c>
      <c r="J30" s="5">
        <f t="shared" si="1"/>
        <v>3</v>
      </c>
      <c r="K30" s="13">
        <f t="shared" si="2"/>
        <v>4</v>
      </c>
      <c r="L30" s="6" t="str">
        <f t="shared" si="3"/>
        <v>4/3</v>
      </c>
      <c r="M30" s="478">
        <f>IF(K30="","",VLOOKUP(L30,ورقة1!$A$1:$B$240,2,0))</f>
        <v>630</v>
      </c>
      <c r="N30" s="5">
        <f t="shared" si="4"/>
        <v>0</v>
      </c>
      <c r="O30" s="5" t="e">
        <f>#REF!+(#REF!*30)+#REF!*365</f>
        <v>#REF!</v>
      </c>
      <c r="P30" s="479">
        <v>45881</v>
      </c>
      <c r="Q30" s="480">
        <f t="shared" si="5"/>
        <v>46246</v>
      </c>
      <c r="R30" s="483">
        <f t="shared" si="6"/>
        <v>46246</v>
      </c>
      <c r="S30" s="482" t="str">
        <f t="shared" ca="1" si="7"/>
        <v xml:space="preserve"> </v>
      </c>
      <c r="T30" s="484" t="b">
        <f t="shared" ca="1" si="8"/>
        <v>0</v>
      </c>
      <c r="U30" s="7">
        <f t="shared" ca="1" si="9"/>
        <v>46035</v>
      </c>
      <c r="V30" s="96" t="b">
        <f t="shared" ca="1" si="10"/>
        <v>0</v>
      </c>
      <c r="W30" s="4"/>
      <c r="X30" s="6"/>
      <c r="Y30" s="14"/>
      <c r="Z30" s="15"/>
      <c r="AA30" s="15"/>
      <c r="AB30" s="15"/>
      <c r="AC30" s="6"/>
      <c r="AD30" s="16"/>
      <c r="AE30" s="16"/>
      <c r="AF30" s="16"/>
      <c r="AG30" s="10">
        <f t="shared" si="11"/>
        <v>0</v>
      </c>
      <c r="AH30" s="96">
        <f t="shared" si="12"/>
        <v>0</v>
      </c>
      <c r="AI30" s="16"/>
      <c r="AJ30" s="11"/>
      <c r="AK30" s="61" t="s">
        <v>34</v>
      </c>
      <c r="AL30" s="727" t="s">
        <v>107</v>
      </c>
      <c r="AM30" s="608" t="s">
        <v>170</v>
      </c>
      <c r="AN30" s="608">
        <v>1</v>
      </c>
      <c r="AO30" s="608">
        <v>1</v>
      </c>
      <c r="AP30" s="20" t="s">
        <v>41</v>
      </c>
    </row>
    <row r="31" spans="1:42" s="667" customFormat="1" ht="69.75" customHeight="1">
      <c r="A31" s="276">
        <v>30</v>
      </c>
      <c r="B31" s="607" t="s">
        <v>171</v>
      </c>
      <c r="C31" s="16" t="s">
        <v>172</v>
      </c>
      <c r="D31" s="18" t="s">
        <v>116</v>
      </c>
      <c r="E31" s="18" t="s">
        <v>133</v>
      </c>
      <c r="F31" s="4">
        <v>3</v>
      </c>
      <c r="G31" s="4">
        <v>9</v>
      </c>
      <c r="H31" s="4" t="str">
        <f t="shared" si="0"/>
        <v>9/3</v>
      </c>
      <c r="I31" s="478">
        <f>IF(G31="","",VLOOKUP(H31,ورقة1!$A$1:$B$240,2,0))</f>
        <v>680</v>
      </c>
      <c r="J31" s="5">
        <f t="shared" si="1"/>
        <v>3</v>
      </c>
      <c r="K31" s="6">
        <f t="shared" si="2"/>
        <v>10</v>
      </c>
      <c r="L31" s="6" t="str">
        <f t="shared" si="3"/>
        <v>10/3</v>
      </c>
      <c r="M31" s="478">
        <f>IF(K31="","",VLOOKUP(L31,ورقة1!$A$1:$B$240,2,0))</f>
        <v>690</v>
      </c>
      <c r="N31" s="5">
        <f t="shared" si="4"/>
        <v>0</v>
      </c>
      <c r="O31" s="5" t="e">
        <f>#REF!+(#REF!*30)+#REF!*365</f>
        <v>#REF!</v>
      </c>
      <c r="P31" s="479">
        <v>45932</v>
      </c>
      <c r="Q31" s="480">
        <f t="shared" si="5"/>
        <v>46297</v>
      </c>
      <c r="R31" s="481">
        <f t="shared" si="6"/>
        <v>46297</v>
      </c>
      <c r="S31" s="482" t="str">
        <f t="shared" ca="1" si="7"/>
        <v xml:space="preserve"> </v>
      </c>
      <c r="T31" s="484" t="b">
        <f t="shared" ca="1" si="8"/>
        <v>0</v>
      </c>
      <c r="U31" s="7">
        <f t="shared" ca="1" si="9"/>
        <v>46035</v>
      </c>
      <c r="V31" s="96" t="b">
        <f t="shared" ca="1" si="10"/>
        <v>0</v>
      </c>
      <c r="W31" s="4"/>
      <c r="X31" s="6"/>
      <c r="Y31" s="8"/>
      <c r="Z31" s="15"/>
      <c r="AA31" s="15"/>
      <c r="AB31" s="15"/>
      <c r="AC31" s="6"/>
      <c r="AD31" s="16"/>
      <c r="AE31" s="16"/>
      <c r="AF31" s="16"/>
      <c r="AG31" s="10">
        <f t="shared" si="11"/>
        <v>0</v>
      </c>
      <c r="AH31" s="96">
        <f t="shared" si="12"/>
        <v>0</v>
      </c>
      <c r="AI31" s="16"/>
      <c r="AJ31" s="11"/>
      <c r="AK31" s="61" t="s">
        <v>34</v>
      </c>
      <c r="AL31" s="727" t="s">
        <v>107</v>
      </c>
      <c r="AM31" s="608" t="s">
        <v>173</v>
      </c>
      <c r="AN31" s="608">
        <v>1</v>
      </c>
      <c r="AO31" s="608">
        <v>1</v>
      </c>
      <c r="AP31" s="20" t="s">
        <v>35</v>
      </c>
    </row>
    <row r="32" spans="1:42" s="667" customFormat="1" ht="69.75" customHeight="1">
      <c r="A32" s="276">
        <v>31</v>
      </c>
      <c r="B32" s="607" t="s">
        <v>174</v>
      </c>
      <c r="C32" s="31" t="s">
        <v>175</v>
      </c>
      <c r="D32" s="79" t="s">
        <v>176</v>
      </c>
      <c r="E32" s="79" t="s">
        <v>177</v>
      </c>
      <c r="F32" s="29">
        <v>3</v>
      </c>
      <c r="G32" s="29">
        <v>5</v>
      </c>
      <c r="H32" s="4" t="str">
        <f t="shared" si="0"/>
        <v>5/3</v>
      </c>
      <c r="I32" s="490">
        <f>IF(G32="","",VLOOKUP(H32,ورقة1!$A$1:$B$240,2,0))</f>
        <v>640</v>
      </c>
      <c r="J32" s="5">
        <f t="shared" si="1"/>
        <v>3</v>
      </c>
      <c r="K32" s="26">
        <f t="shared" si="2"/>
        <v>6</v>
      </c>
      <c r="L32" s="6" t="str">
        <f t="shared" si="3"/>
        <v>6/3</v>
      </c>
      <c r="M32" s="490">
        <f>IF(K32="","",VLOOKUP(L32,ورقة1!$A$1:$B$240,2,0))</f>
        <v>650</v>
      </c>
      <c r="N32" s="5">
        <f t="shared" si="4"/>
        <v>0</v>
      </c>
      <c r="O32" s="5" t="e">
        <f>#REF!+(#REF!*30)+#REF!*365</f>
        <v>#REF!</v>
      </c>
      <c r="P32" s="495">
        <v>45991</v>
      </c>
      <c r="Q32" s="480">
        <f t="shared" si="5"/>
        <v>46356</v>
      </c>
      <c r="R32" s="491">
        <f t="shared" si="6"/>
        <v>46356</v>
      </c>
      <c r="S32" s="492" t="str">
        <f t="shared" ca="1" si="7"/>
        <v xml:space="preserve"> </v>
      </c>
      <c r="T32" s="484" t="b">
        <f t="shared" ca="1" si="8"/>
        <v>0</v>
      </c>
      <c r="U32" s="7">
        <f t="shared" ca="1" si="9"/>
        <v>46035</v>
      </c>
      <c r="V32" s="96" t="b">
        <f t="shared" ca="1" si="10"/>
        <v>0</v>
      </c>
      <c r="W32" s="4"/>
      <c r="X32" s="26"/>
      <c r="Y32" s="27"/>
      <c r="Z32" s="28"/>
      <c r="AA32" s="28"/>
      <c r="AB32" s="28"/>
      <c r="AC32" s="26"/>
      <c r="AD32" s="31"/>
      <c r="AE32" s="31"/>
      <c r="AF32" s="31"/>
      <c r="AG32" s="10">
        <f t="shared" si="11"/>
        <v>0</v>
      </c>
      <c r="AH32" s="96">
        <f t="shared" si="12"/>
        <v>0</v>
      </c>
      <c r="AI32" s="31"/>
      <c r="AJ32" s="36"/>
      <c r="AK32" s="670" t="s">
        <v>34</v>
      </c>
      <c r="AL32" s="735"/>
      <c r="AM32" s="608" t="s">
        <v>178</v>
      </c>
      <c r="AN32" s="608">
        <v>1</v>
      </c>
      <c r="AO32" s="608">
        <v>1</v>
      </c>
      <c r="AP32" s="32" t="s">
        <v>41</v>
      </c>
    </row>
    <row r="33" spans="1:42" s="667" customFormat="1" ht="69.75" customHeight="1">
      <c r="A33" s="276">
        <v>32</v>
      </c>
      <c r="B33" s="607" t="s">
        <v>179</v>
      </c>
      <c r="C33" s="16" t="s">
        <v>180</v>
      </c>
      <c r="D33" s="81" t="s">
        <v>127</v>
      </c>
      <c r="E33" s="81" t="s">
        <v>128</v>
      </c>
      <c r="F33" s="21">
        <v>3</v>
      </c>
      <c r="G33" s="21">
        <v>3</v>
      </c>
      <c r="H33" s="4" t="str">
        <f t="shared" si="0"/>
        <v>3/3</v>
      </c>
      <c r="I33" s="486">
        <f>IF(G33="","",VLOOKUP(H33,ورقة1!$A$1:$B$240,2,0))</f>
        <v>620</v>
      </c>
      <c r="J33" s="5">
        <f t="shared" si="1"/>
        <v>3</v>
      </c>
      <c r="K33" s="22">
        <f t="shared" si="2"/>
        <v>4</v>
      </c>
      <c r="L33" s="6" t="str">
        <f t="shared" si="3"/>
        <v>4/3</v>
      </c>
      <c r="M33" s="486">
        <f>IF(K33="","",VLOOKUP(L33,ورقة1!$A$1:$B$240,2,0))</f>
        <v>630</v>
      </c>
      <c r="N33" s="5">
        <f t="shared" si="4"/>
        <v>0</v>
      </c>
      <c r="O33" s="5" t="e">
        <f>#REF!+(#REF!*30)+#REF!*365</f>
        <v>#REF!</v>
      </c>
      <c r="P33" s="487">
        <v>45954</v>
      </c>
      <c r="Q33" s="480">
        <f t="shared" si="5"/>
        <v>46319</v>
      </c>
      <c r="R33" s="488">
        <f t="shared" si="6"/>
        <v>46289</v>
      </c>
      <c r="S33" s="489" t="str">
        <f t="shared" ca="1" si="7"/>
        <v xml:space="preserve"> </v>
      </c>
      <c r="T33" s="484" t="b">
        <f t="shared" ca="1" si="8"/>
        <v>0</v>
      </c>
      <c r="U33" s="7">
        <f t="shared" ca="1" si="9"/>
        <v>46035</v>
      </c>
      <c r="V33" s="96" t="b">
        <f t="shared" ca="1" si="10"/>
        <v>0</v>
      </c>
      <c r="W33" s="4"/>
      <c r="X33" s="22">
        <v>1</v>
      </c>
      <c r="Y33" s="14" t="s">
        <v>51</v>
      </c>
      <c r="Z33" s="23"/>
      <c r="AA33" s="23"/>
      <c r="AB33" s="23"/>
      <c r="AC33" s="22"/>
      <c r="AD33" s="34"/>
      <c r="AE33" s="34"/>
      <c r="AF33" s="34"/>
      <c r="AG33" s="10">
        <f t="shared" si="11"/>
        <v>-1</v>
      </c>
      <c r="AH33" s="96">
        <f t="shared" si="12"/>
        <v>1</v>
      </c>
      <c r="AI33" s="34"/>
      <c r="AJ33" s="25"/>
      <c r="AK33" s="669" t="s">
        <v>34</v>
      </c>
      <c r="AL33" s="730" t="s">
        <v>76</v>
      </c>
      <c r="AM33" s="608" t="s">
        <v>181</v>
      </c>
      <c r="AN33" s="608">
        <v>1</v>
      </c>
      <c r="AO33" s="608">
        <v>1</v>
      </c>
      <c r="AP33" s="80" t="s">
        <v>35</v>
      </c>
    </row>
    <row r="34" spans="1:42" s="667" customFormat="1" ht="69.75" customHeight="1">
      <c r="A34" s="276">
        <v>33</v>
      </c>
      <c r="B34" s="607" t="s">
        <v>182</v>
      </c>
      <c r="C34" s="16" t="s">
        <v>183</v>
      </c>
      <c r="D34" s="18" t="s">
        <v>116</v>
      </c>
      <c r="E34" s="18" t="s">
        <v>184</v>
      </c>
      <c r="F34" s="12">
        <v>3</v>
      </c>
      <c r="G34" s="12">
        <v>12</v>
      </c>
      <c r="H34" s="4" t="str">
        <f t="shared" si="0"/>
        <v>12/3</v>
      </c>
      <c r="I34" s="478">
        <f>IF(G34="","",VLOOKUP(H34,ورقة1!$A$1:$B$240,2,0))</f>
        <v>717</v>
      </c>
      <c r="J34" s="5">
        <f t="shared" si="1"/>
        <v>3</v>
      </c>
      <c r="K34" s="13">
        <f t="shared" si="2"/>
        <v>13</v>
      </c>
      <c r="L34" s="6" t="str">
        <f t="shared" si="3"/>
        <v>13/3</v>
      </c>
      <c r="M34" s="478">
        <f>IF(K34="","",VLOOKUP(L34,ورقة1!$A$1:$B$240,2,0))</f>
        <v>734</v>
      </c>
      <c r="N34" s="5">
        <f t="shared" si="4"/>
        <v>0</v>
      </c>
      <c r="O34" s="5" t="e">
        <f>#REF!+(#REF!*30)+#REF!*365</f>
        <v>#REF!</v>
      </c>
      <c r="P34" s="479">
        <v>45932</v>
      </c>
      <c r="Q34" s="480">
        <f t="shared" si="5"/>
        <v>46297</v>
      </c>
      <c r="R34" s="483">
        <f t="shared" si="6"/>
        <v>46267</v>
      </c>
      <c r="S34" s="482" t="str">
        <f t="shared" ca="1" si="7"/>
        <v xml:space="preserve"> </v>
      </c>
      <c r="T34" s="484" t="b">
        <f t="shared" ca="1" si="8"/>
        <v>0</v>
      </c>
      <c r="U34" s="7">
        <f t="shared" ca="1" si="9"/>
        <v>46035</v>
      </c>
      <c r="V34" s="96" t="b">
        <f t="shared" ca="1" si="10"/>
        <v>0</v>
      </c>
      <c r="W34" s="4"/>
      <c r="X34" s="6">
        <v>1</v>
      </c>
      <c r="Y34" s="8" t="s">
        <v>185</v>
      </c>
      <c r="Z34" s="5"/>
      <c r="AA34" s="5"/>
      <c r="AB34" s="5"/>
      <c r="AC34" s="6"/>
      <c r="AD34" s="16"/>
      <c r="AE34" s="16"/>
      <c r="AF34" s="16"/>
      <c r="AG34" s="10">
        <f t="shared" si="11"/>
        <v>-1</v>
      </c>
      <c r="AH34" s="96">
        <f t="shared" si="12"/>
        <v>1</v>
      </c>
      <c r="AI34" s="16"/>
      <c r="AJ34" s="11"/>
      <c r="AK34" s="61" t="s">
        <v>34</v>
      </c>
      <c r="AL34" s="727"/>
      <c r="AM34" s="608" t="s">
        <v>186</v>
      </c>
      <c r="AN34" s="608">
        <v>1</v>
      </c>
      <c r="AO34" s="608">
        <v>1</v>
      </c>
      <c r="AP34" s="20" t="s">
        <v>35</v>
      </c>
    </row>
    <row r="35" spans="1:42" s="667" customFormat="1" ht="69.75" customHeight="1">
      <c r="A35" s="276">
        <v>34</v>
      </c>
      <c r="B35" s="607" t="s">
        <v>187</v>
      </c>
      <c r="C35" s="16" t="s">
        <v>188</v>
      </c>
      <c r="D35" s="18" t="s">
        <v>116</v>
      </c>
      <c r="E35" s="18" t="s">
        <v>81</v>
      </c>
      <c r="F35" s="12">
        <v>3</v>
      </c>
      <c r="G35" s="12">
        <v>14</v>
      </c>
      <c r="H35" s="4" t="str">
        <f t="shared" si="0"/>
        <v>14/3</v>
      </c>
      <c r="I35" s="478">
        <f>IF(G35="","",VLOOKUP(H35,ورقة1!$A$1:$B$240,2,0))</f>
        <v>751</v>
      </c>
      <c r="J35" s="5">
        <f t="shared" si="1"/>
        <v>3</v>
      </c>
      <c r="K35" s="13">
        <f t="shared" si="2"/>
        <v>15</v>
      </c>
      <c r="L35" s="6" t="str">
        <f t="shared" si="3"/>
        <v>15/3</v>
      </c>
      <c r="M35" s="478">
        <f>IF(K35="","",VLOOKUP(L35,ورقة1!$A$1:$B$240,2,0))</f>
        <v>768</v>
      </c>
      <c r="N35" s="5">
        <f t="shared" si="4"/>
        <v>0</v>
      </c>
      <c r="O35" s="5" t="e">
        <f>#REF!+(#REF!*30)+#REF!*365</f>
        <v>#REF!</v>
      </c>
      <c r="P35" s="479">
        <v>45932</v>
      </c>
      <c r="Q35" s="480">
        <f t="shared" si="5"/>
        <v>46297</v>
      </c>
      <c r="R35" s="483">
        <f t="shared" si="6"/>
        <v>46297</v>
      </c>
      <c r="S35" s="482" t="str">
        <f t="shared" ca="1" si="7"/>
        <v xml:space="preserve"> </v>
      </c>
      <c r="T35" s="484" t="b">
        <f t="shared" ca="1" si="8"/>
        <v>0</v>
      </c>
      <c r="U35" s="7">
        <f t="shared" ca="1" si="9"/>
        <v>46035</v>
      </c>
      <c r="V35" s="96" t="b">
        <f t="shared" ca="1" si="10"/>
        <v>0</v>
      </c>
      <c r="W35" s="4"/>
      <c r="X35" s="6"/>
      <c r="Y35" s="8"/>
      <c r="Z35" s="15"/>
      <c r="AA35" s="15"/>
      <c r="AB35" s="15"/>
      <c r="AC35" s="6"/>
      <c r="AD35" s="16"/>
      <c r="AE35" s="16"/>
      <c r="AF35" s="16"/>
      <c r="AG35" s="10">
        <f t="shared" si="11"/>
        <v>0</v>
      </c>
      <c r="AH35" s="96">
        <f t="shared" si="12"/>
        <v>0</v>
      </c>
      <c r="AI35" s="16"/>
      <c r="AJ35" s="11"/>
      <c r="AK35" s="61" t="s">
        <v>34</v>
      </c>
      <c r="AL35" s="727"/>
      <c r="AM35" s="608" t="s">
        <v>189</v>
      </c>
      <c r="AN35" s="608">
        <v>1</v>
      </c>
      <c r="AO35" s="608">
        <v>1</v>
      </c>
      <c r="AP35" s="20" t="s">
        <v>35</v>
      </c>
    </row>
    <row r="36" spans="1:42" s="667" customFormat="1" ht="69.75" customHeight="1">
      <c r="A36" s="276">
        <v>35</v>
      </c>
      <c r="B36" s="607" t="s">
        <v>190</v>
      </c>
      <c r="C36" s="16" t="s">
        <v>191</v>
      </c>
      <c r="D36" s="18" t="s">
        <v>116</v>
      </c>
      <c r="E36" s="18" t="s">
        <v>133</v>
      </c>
      <c r="F36" s="4">
        <v>3</v>
      </c>
      <c r="G36" s="4">
        <v>1</v>
      </c>
      <c r="H36" s="4" t="str">
        <f t="shared" si="0"/>
        <v>1/3</v>
      </c>
      <c r="I36" s="478">
        <f>IF(G36="","",VLOOKUP(H36,ورقة1!$A$1:$B$240,2,0))</f>
        <v>600</v>
      </c>
      <c r="J36" s="5">
        <f t="shared" si="1"/>
        <v>3</v>
      </c>
      <c r="K36" s="6">
        <f t="shared" si="2"/>
        <v>2</v>
      </c>
      <c r="L36" s="6" t="str">
        <f t="shared" si="3"/>
        <v>2/3</v>
      </c>
      <c r="M36" s="478">
        <f>IF(K36="","",VLOOKUP(L36,ورقة1!$A$1:$B$240,2,0))</f>
        <v>610</v>
      </c>
      <c r="N36" s="5">
        <f t="shared" si="4"/>
        <v>26</v>
      </c>
      <c r="O36" s="5" t="e">
        <f>#REF!+(#REF!*30)+#REF!*365</f>
        <v>#REF!</v>
      </c>
      <c r="P36" s="479">
        <v>45900</v>
      </c>
      <c r="Q36" s="480">
        <f t="shared" si="5"/>
        <v>46265</v>
      </c>
      <c r="R36" s="481">
        <f t="shared" si="6"/>
        <v>46239</v>
      </c>
      <c r="S36" s="482" t="str">
        <f t="shared" ca="1" si="7"/>
        <v xml:space="preserve"> </v>
      </c>
      <c r="T36" s="484" t="b">
        <f t="shared" ca="1" si="8"/>
        <v>0</v>
      </c>
      <c r="U36" s="7">
        <f t="shared" ca="1" si="9"/>
        <v>46035</v>
      </c>
      <c r="V36" s="96" t="b">
        <f t="shared" ca="1" si="10"/>
        <v>0</v>
      </c>
      <c r="W36" s="4"/>
      <c r="X36" s="6"/>
      <c r="Y36" s="8"/>
      <c r="Z36" s="15">
        <v>26</v>
      </c>
      <c r="AA36" s="15"/>
      <c r="AB36" s="15"/>
      <c r="AC36" s="6"/>
      <c r="AD36" s="16"/>
      <c r="AE36" s="16"/>
      <c r="AF36" s="16"/>
      <c r="AG36" s="10">
        <f t="shared" si="11"/>
        <v>0</v>
      </c>
      <c r="AH36" s="96">
        <f t="shared" si="12"/>
        <v>0</v>
      </c>
      <c r="AI36" s="16"/>
      <c r="AJ36" s="11"/>
      <c r="AK36" s="61" t="s">
        <v>34</v>
      </c>
      <c r="AL36" s="727" t="s">
        <v>76</v>
      </c>
      <c r="AM36" s="608" t="s">
        <v>192</v>
      </c>
      <c r="AN36" s="608">
        <v>1</v>
      </c>
      <c r="AO36" s="608">
        <v>1</v>
      </c>
      <c r="AP36" s="20" t="s">
        <v>35</v>
      </c>
    </row>
    <row r="37" spans="1:42" s="667" customFormat="1" ht="69.75" customHeight="1">
      <c r="A37" s="276">
        <v>36</v>
      </c>
      <c r="B37" s="607" t="s">
        <v>193</v>
      </c>
      <c r="C37" s="16" t="s">
        <v>194</v>
      </c>
      <c r="D37" s="18" t="s">
        <v>116</v>
      </c>
      <c r="E37" s="18" t="s">
        <v>195</v>
      </c>
      <c r="F37" s="12">
        <v>3</v>
      </c>
      <c r="G37" s="12">
        <v>2</v>
      </c>
      <c r="H37" s="4" t="str">
        <f t="shared" si="0"/>
        <v>2/3</v>
      </c>
      <c r="I37" s="478">
        <f>IF(G37="","",VLOOKUP(H37,ورقة1!$A$1:$B$240,2,0))</f>
        <v>610</v>
      </c>
      <c r="J37" s="5">
        <f t="shared" si="1"/>
        <v>3</v>
      </c>
      <c r="K37" s="13">
        <f t="shared" si="2"/>
        <v>3</v>
      </c>
      <c r="L37" s="6" t="str">
        <f t="shared" si="3"/>
        <v>3/3</v>
      </c>
      <c r="M37" s="478">
        <f>IF(K37="","",VLOOKUP(L37,ورقة1!$A$1:$B$240,2,0))</f>
        <v>620</v>
      </c>
      <c r="N37" s="5">
        <f t="shared" si="4"/>
        <v>0</v>
      </c>
      <c r="O37" s="5" t="e">
        <f>#REF!+(#REF!*30)+#REF!*365</f>
        <v>#REF!</v>
      </c>
      <c r="P37" s="479">
        <v>45895</v>
      </c>
      <c r="Q37" s="480">
        <f t="shared" si="5"/>
        <v>46260</v>
      </c>
      <c r="R37" s="483">
        <f t="shared" si="6"/>
        <v>46260</v>
      </c>
      <c r="S37" s="482" t="str">
        <f t="shared" ca="1" si="7"/>
        <v xml:space="preserve"> </v>
      </c>
      <c r="T37" s="484" t="b">
        <f t="shared" ca="1" si="8"/>
        <v>0</v>
      </c>
      <c r="U37" s="7">
        <f t="shared" ca="1" si="9"/>
        <v>46035</v>
      </c>
      <c r="V37" s="96" t="b">
        <f t="shared" ca="1" si="10"/>
        <v>0</v>
      </c>
      <c r="W37" s="4"/>
      <c r="X37" s="6"/>
      <c r="Y37" s="14"/>
      <c r="Z37" s="5"/>
      <c r="AA37" s="5"/>
      <c r="AB37" s="5"/>
      <c r="AC37" s="6"/>
      <c r="AD37" s="16"/>
      <c r="AE37" s="16"/>
      <c r="AF37" s="16"/>
      <c r="AG37" s="10">
        <f t="shared" si="11"/>
        <v>0</v>
      </c>
      <c r="AH37" s="96">
        <f t="shared" si="12"/>
        <v>0</v>
      </c>
      <c r="AI37" s="16"/>
      <c r="AJ37" s="11"/>
      <c r="AK37" s="61"/>
      <c r="AL37" s="727"/>
      <c r="AM37" s="608" t="s">
        <v>196</v>
      </c>
      <c r="AN37" s="608">
        <v>1</v>
      </c>
      <c r="AO37" s="608">
        <v>1</v>
      </c>
      <c r="AP37" s="20" t="s">
        <v>35</v>
      </c>
    </row>
    <row r="38" spans="1:42" s="667" customFormat="1" ht="69.75" customHeight="1">
      <c r="A38" s="276">
        <v>37</v>
      </c>
      <c r="B38" s="607" t="s">
        <v>197</v>
      </c>
      <c r="C38" s="16" t="s">
        <v>198</v>
      </c>
      <c r="D38" s="18" t="s">
        <v>116</v>
      </c>
      <c r="E38" s="18" t="s">
        <v>184</v>
      </c>
      <c r="F38" s="12">
        <v>3</v>
      </c>
      <c r="G38" s="12">
        <v>19</v>
      </c>
      <c r="H38" s="4" t="str">
        <f t="shared" si="0"/>
        <v>19/3</v>
      </c>
      <c r="I38" s="478">
        <f>IF(G38="","",VLOOKUP(H38,ورقة1!$A$1:$B$240,2,0))</f>
        <v>836</v>
      </c>
      <c r="J38" s="5">
        <f t="shared" si="1"/>
        <v>3</v>
      </c>
      <c r="K38" s="13">
        <f t="shared" si="2"/>
        <v>20</v>
      </c>
      <c r="L38" s="6" t="str">
        <f t="shared" si="3"/>
        <v>20/3</v>
      </c>
      <c r="M38" s="478">
        <f>IF(K38="","",VLOOKUP(L38,ورقة1!$A$1:$B$240,2,0))</f>
        <v>853</v>
      </c>
      <c r="N38" s="5">
        <f t="shared" si="4"/>
        <v>0</v>
      </c>
      <c r="O38" s="5" t="e">
        <f>#REF!+(#REF!*30)+#REF!*365</f>
        <v>#REF!</v>
      </c>
      <c r="P38" s="479">
        <v>45932</v>
      </c>
      <c r="Q38" s="480">
        <f t="shared" si="5"/>
        <v>46297</v>
      </c>
      <c r="R38" s="483">
        <f t="shared" si="6"/>
        <v>46297</v>
      </c>
      <c r="S38" s="482" t="str">
        <f t="shared" ca="1" si="7"/>
        <v xml:space="preserve"> </v>
      </c>
      <c r="T38" s="484" t="b">
        <f t="shared" ca="1" si="8"/>
        <v>0</v>
      </c>
      <c r="U38" s="7">
        <f t="shared" ca="1" si="9"/>
        <v>46035</v>
      </c>
      <c r="V38" s="96" t="b">
        <f t="shared" ca="1" si="10"/>
        <v>0</v>
      </c>
      <c r="W38" s="4"/>
      <c r="X38" s="6"/>
      <c r="Y38" s="8"/>
      <c r="Z38" s="15"/>
      <c r="AA38" s="15"/>
      <c r="AB38" s="15"/>
      <c r="AC38" s="6"/>
      <c r="AD38" s="16"/>
      <c r="AE38" s="16"/>
      <c r="AF38" s="16"/>
      <c r="AG38" s="10">
        <f t="shared" si="11"/>
        <v>0</v>
      </c>
      <c r="AH38" s="96">
        <f t="shared" si="12"/>
        <v>0</v>
      </c>
      <c r="AI38" s="16"/>
      <c r="AJ38" s="11"/>
      <c r="AK38" s="61" t="s">
        <v>34</v>
      </c>
      <c r="AL38" s="727"/>
      <c r="AM38" s="608" t="s">
        <v>199</v>
      </c>
      <c r="AN38" s="608">
        <v>1</v>
      </c>
      <c r="AO38" s="608">
        <v>1</v>
      </c>
      <c r="AP38" s="20" t="s">
        <v>35</v>
      </c>
    </row>
    <row r="39" spans="1:42" s="667" customFormat="1" ht="69.75" customHeight="1">
      <c r="A39" s="276">
        <v>38</v>
      </c>
      <c r="B39" s="607" t="s">
        <v>200</v>
      </c>
      <c r="C39" s="31" t="s">
        <v>201</v>
      </c>
      <c r="D39" s="79" t="s">
        <v>202</v>
      </c>
      <c r="E39" s="79" t="s">
        <v>45</v>
      </c>
      <c r="F39" s="29">
        <v>3</v>
      </c>
      <c r="G39" s="29">
        <v>5</v>
      </c>
      <c r="H39" s="4" t="str">
        <f t="shared" si="0"/>
        <v>5/3</v>
      </c>
      <c r="I39" s="490">
        <f>IF(G39="","",VLOOKUP(H39,ورقة1!$A$1:$B$240,2,0))</f>
        <v>640</v>
      </c>
      <c r="J39" s="5">
        <f t="shared" si="1"/>
        <v>3</v>
      </c>
      <c r="K39" s="26">
        <f t="shared" si="2"/>
        <v>6</v>
      </c>
      <c r="L39" s="6" t="str">
        <f t="shared" si="3"/>
        <v>6/3</v>
      </c>
      <c r="M39" s="490">
        <f>IF(K39="","",VLOOKUP(L39,ورقة1!$A$1:$B$240,2,0))</f>
        <v>650</v>
      </c>
      <c r="N39" s="5">
        <f t="shared" si="4"/>
        <v>0</v>
      </c>
      <c r="O39" s="5" t="e">
        <f>#REF!+(#REF!*30)+#REF!*365</f>
        <v>#REF!</v>
      </c>
      <c r="P39" s="614">
        <v>45955</v>
      </c>
      <c r="Q39" s="480">
        <f t="shared" si="5"/>
        <v>46320</v>
      </c>
      <c r="R39" s="491">
        <f t="shared" si="6"/>
        <v>46259</v>
      </c>
      <c r="S39" s="492" t="str">
        <f t="shared" ca="1" si="7"/>
        <v xml:space="preserve"> </v>
      </c>
      <c r="T39" s="484" t="b">
        <f t="shared" ca="1" si="8"/>
        <v>0</v>
      </c>
      <c r="U39" s="7">
        <f t="shared" ca="1" si="9"/>
        <v>46035</v>
      </c>
      <c r="V39" s="96" t="b">
        <f t="shared" ca="1" si="10"/>
        <v>0</v>
      </c>
      <c r="W39" s="18"/>
      <c r="X39" s="26">
        <v>2</v>
      </c>
      <c r="Y39" s="27" t="s">
        <v>203</v>
      </c>
      <c r="Z39" s="618"/>
      <c r="AA39" s="618"/>
      <c r="AB39" s="28"/>
      <c r="AC39" s="613"/>
      <c r="AD39" s="612"/>
      <c r="AE39" s="612"/>
      <c r="AF39" s="612"/>
      <c r="AG39" s="609">
        <f t="shared" si="11"/>
        <v>-2</v>
      </c>
      <c r="AH39" s="610">
        <f t="shared" si="12"/>
        <v>2</v>
      </c>
      <c r="AI39" s="612"/>
      <c r="AJ39" s="36"/>
      <c r="AK39" s="670" t="s">
        <v>34</v>
      </c>
      <c r="AL39" s="735" t="s">
        <v>204</v>
      </c>
      <c r="AM39" s="608" t="s">
        <v>205</v>
      </c>
      <c r="AN39" s="608">
        <v>1</v>
      </c>
      <c r="AO39" s="608">
        <v>1</v>
      </c>
      <c r="AP39" s="32" t="s">
        <v>35</v>
      </c>
    </row>
    <row r="40" spans="1:42" s="667" customFormat="1" ht="61.5" customHeight="1">
      <c r="A40" s="276">
        <v>39</v>
      </c>
      <c r="B40" s="607" t="s">
        <v>206</v>
      </c>
      <c r="C40" s="31" t="s">
        <v>207</v>
      </c>
      <c r="D40" s="79" t="s">
        <v>176</v>
      </c>
      <c r="E40" s="79" t="s">
        <v>208</v>
      </c>
      <c r="F40" s="29">
        <v>3</v>
      </c>
      <c r="G40" s="29">
        <v>5</v>
      </c>
      <c r="H40" s="4" t="str">
        <f t="shared" si="0"/>
        <v>5/3</v>
      </c>
      <c r="I40" s="490">
        <f>IF(G40="","",VLOOKUP(H40,ورقة1!$A$1:$B$240,2,0))</f>
        <v>640</v>
      </c>
      <c r="J40" s="5">
        <f t="shared" si="1"/>
        <v>3</v>
      </c>
      <c r="K40" s="26">
        <f t="shared" si="2"/>
        <v>6</v>
      </c>
      <c r="L40" s="6" t="str">
        <f t="shared" si="3"/>
        <v>6/3</v>
      </c>
      <c r="M40" s="490">
        <f>IF(K40="","",VLOOKUP(L40,ورقة1!$A$1:$B$240,2,0))</f>
        <v>650</v>
      </c>
      <c r="N40" s="5">
        <f t="shared" si="4"/>
        <v>0</v>
      </c>
      <c r="O40" s="5" t="e">
        <f>#REF!+(#REF!*30)+#REF!*365</f>
        <v>#REF!</v>
      </c>
      <c r="P40" s="495">
        <v>45821</v>
      </c>
      <c r="Q40" s="480">
        <f t="shared" si="5"/>
        <v>46186</v>
      </c>
      <c r="R40" s="491">
        <f t="shared" si="6"/>
        <v>46155</v>
      </c>
      <c r="S40" s="492" t="str">
        <f t="shared" ca="1" si="7"/>
        <v xml:space="preserve"> </v>
      </c>
      <c r="T40" s="484" t="b">
        <f t="shared" ca="1" si="8"/>
        <v>0</v>
      </c>
      <c r="U40" s="7">
        <f t="shared" ca="1" si="9"/>
        <v>46035</v>
      </c>
      <c r="V40" s="96" t="b">
        <f t="shared" ca="1" si="10"/>
        <v>0</v>
      </c>
      <c r="W40" s="4"/>
      <c r="X40" s="26">
        <v>1</v>
      </c>
      <c r="Y40" s="27" t="s">
        <v>185</v>
      </c>
      <c r="Z40" s="28"/>
      <c r="AA40" s="28"/>
      <c r="AB40" s="28"/>
      <c r="AC40" s="26"/>
      <c r="AD40" s="31"/>
      <c r="AE40" s="31"/>
      <c r="AF40" s="31"/>
      <c r="AG40" s="10">
        <f t="shared" si="11"/>
        <v>-1</v>
      </c>
      <c r="AH40" s="96">
        <f t="shared" si="12"/>
        <v>1</v>
      </c>
      <c r="AI40" s="31"/>
      <c r="AJ40" s="36"/>
      <c r="AK40" s="670" t="s">
        <v>34</v>
      </c>
      <c r="AL40" s="735"/>
      <c r="AM40" s="608" t="s">
        <v>209</v>
      </c>
      <c r="AN40" s="608">
        <v>1</v>
      </c>
      <c r="AO40" s="608">
        <v>1</v>
      </c>
      <c r="AP40" s="32" t="s">
        <v>35</v>
      </c>
    </row>
    <row r="41" spans="1:42" s="667" customFormat="1" ht="69.75" customHeight="1">
      <c r="A41" s="276">
        <v>40</v>
      </c>
      <c r="B41" s="607" t="s">
        <v>210</v>
      </c>
      <c r="C41" s="16" t="s">
        <v>211</v>
      </c>
      <c r="D41" s="18" t="s">
        <v>116</v>
      </c>
      <c r="E41" s="18" t="s">
        <v>212</v>
      </c>
      <c r="F41" s="12">
        <v>3</v>
      </c>
      <c r="G41" s="12">
        <v>13</v>
      </c>
      <c r="H41" s="4" t="str">
        <f t="shared" si="0"/>
        <v>13/3</v>
      </c>
      <c r="I41" s="478">
        <f>IF(G41="","",VLOOKUP(H41,ورقة1!$A$1:$B$240,2,0))</f>
        <v>734</v>
      </c>
      <c r="J41" s="5">
        <f t="shared" si="1"/>
        <v>3</v>
      </c>
      <c r="K41" s="13">
        <f t="shared" si="2"/>
        <v>14</v>
      </c>
      <c r="L41" s="6" t="str">
        <f t="shared" si="3"/>
        <v>14/3</v>
      </c>
      <c r="M41" s="478">
        <f>IF(K41="","",VLOOKUP(L41,ورقة1!$A$1:$B$240,2,0))</f>
        <v>751</v>
      </c>
      <c r="N41" s="5">
        <f t="shared" si="4"/>
        <v>0</v>
      </c>
      <c r="O41" s="5" t="e">
        <f>#REF!+(#REF!*30)+#REF!*365</f>
        <v>#REF!</v>
      </c>
      <c r="P41" s="479">
        <v>45932</v>
      </c>
      <c r="Q41" s="480">
        <f t="shared" si="5"/>
        <v>46297</v>
      </c>
      <c r="R41" s="483">
        <f t="shared" si="6"/>
        <v>46297</v>
      </c>
      <c r="S41" s="482" t="str">
        <f t="shared" ca="1" si="7"/>
        <v xml:space="preserve"> </v>
      </c>
      <c r="T41" s="484" t="b">
        <f t="shared" ca="1" si="8"/>
        <v>0</v>
      </c>
      <c r="U41" s="7">
        <f t="shared" ca="1" si="9"/>
        <v>46035</v>
      </c>
      <c r="V41" s="96" t="b">
        <f t="shared" ca="1" si="10"/>
        <v>0</v>
      </c>
      <c r="W41" s="4"/>
      <c r="X41" s="6"/>
      <c r="Y41" s="8"/>
      <c r="Z41" s="6"/>
      <c r="AA41" s="6"/>
      <c r="AB41" s="6"/>
      <c r="AC41" s="6"/>
      <c r="AD41" s="16"/>
      <c r="AE41" s="16"/>
      <c r="AF41" s="16"/>
      <c r="AG41" s="10">
        <f t="shared" si="11"/>
        <v>0</v>
      </c>
      <c r="AH41" s="96">
        <f t="shared" si="12"/>
        <v>0</v>
      </c>
      <c r="AI41" s="16"/>
      <c r="AJ41" s="11"/>
      <c r="AK41" s="61" t="s">
        <v>34</v>
      </c>
      <c r="AL41" s="727"/>
      <c r="AM41" s="608" t="s">
        <v>213</v>
      </c>
      <c r="AN41" s="608">
        <v>1</v>
      </c>
      <c r="AO41" s="608">
        <v>1</v>
      </c>
      <c r="AP41" s="20" t="s">
        <v>35</v>
      </c>
    </row>
    <row r="42" spans="1:42" s="667" customFormat="1" ht="69.75" customHeight="1">
      <c r="A42" s="276">
        <v>41</v>
      </c>
      <c r="B42" s="607" t="s">
        <v>214</v>
      </c>
      <c r="C42" s="16" t="s">
        <v>215</v>
      </c>
      <c r="D42" s="18" t="s">
        <v>127</v>
      </c>
      <c r="E42" s="18" t="s">
        <v>216</v>
      </c>
      <c r="F42" s="12">
        <v>3</v>
      </c>
      <c r="G42" s="12">
        <v>4</v>
      </c>
      <c r="H42" s="4" t="str">
        <f t="shared" si="0"/>
        <v>4/3</v>
      </c>
      <c r="I42" s="478">
        <f>IF(G42="","",VLOOKUP(H42,ورقة1!$A$1:$B$240,2,0))</f>
        <v>630</v>
      </c>
      <c r="J42" s="5">
        <f t="shared" si="1"/>
        <v>3</v>
      </c>
      <c r="K42" s="13">
        <f t="shared" si="2"/>
        <v>5</v>
      </c>
      <c r="L42" s="6" t="str">
        <f t="shared" si="3"/>
        <v>5/3</v>
      </c>
      <c r="M42" s="478">
        <f>IF(K42="","",VLOOKUP(L42,ورقة1!$A$1:$B$240,2,0))</f>
        <v>640</v>
      </c>
      <c r="N42" s="5">
        <f t="shared" si="4"/>
        <v>0</v>
      </c>
      <c r="O42" s="5" t="e">
        <f>#REF!+(#REF!*30)+#REF!*365</f>
        <v>#REF!</v>
      </c>
      <c r="P42" s="479">
        <v>45729</v>
      </c>
      <c r="Q42" s="480">
        <f t="shared" si="5"/>
        <v>46094</v>
      </c>
      <c r="R42" s="483">
        <f t="shared" si="6"/>
        <v>46094</v>
      </c>
      <c r="S42" s="482" t="str">
        <f t="shared" ca="1" si="7"/>
        <v xml:space="preserve"> </v>
      </c>
      <c r="T42" s="484" t="b">
        <f t="shared" ca="1" si="8"/>
        <v>0</v>
      </c>
      <c r="U42" s="7">
        <f t="shared" ca="1" si="9"/>
        <v>46035</v>
      </c>
      <c r="V42" s="96" t="b">
        <f t="shared" ca="1" si="10"/>
        <v>0</v>
      </c>
      <c r="W42" s="4"/>
      <c r="X42" s="6"/>
      <c r="Y42" s="14"/>
      <c r="Z42" s="15"/>
      <c r="AA42" s="15"/>
      <c r="AB42" s="15"/>
      <c r="AC42" s="6"/>
      <c r="AD42" s="16"/>
      <c r="AE42" s="16"/>
      <c r="AF42" s="16"/>
      <c r="AG42" s="10">
        <f t="shared" si="11"/>
        <v>0</v>
      </c>
      <c r="AH42" s="96">
        <f t="shared" si="12"/>
        <v>0</v>
      </c>
      <c r="AI42" s="16"/>
      <c r="AJ42" s="11"/>
      <c r="AK42" s="61" t="s">
        <v>34</v>
      </c>
      <c r="AL42" s="727"/>
      <c r="AM42" s="608" t="s">
        <v>217</v>
      </c>
      <c r="AN42" s="608">
        <v>1</v>
      </c>
      <c r="AO42" s="608">
        <v>1</v>
      </c>
      <c r="AP42" s="20" t="s">
        <v>35</v>
      </c>
    </row>
    <row r="43" spans="1:42" s="667" customFormat="1" ht="69.75" customHeight="1">
      <c r="A43" s="276">
        <v>42</v>
      </c>
      <c r="B43" s="607" t="s">
        <v>218</v>
      </c>
      <c r="C43" s="16" t="s">
        <v>219</v>
      </c>
      <c r="D43" s="18" t="s">
        <v>127</v>
      </c>
      <c r="E43" s="18" t="s">
        <v>128</v>
      </c>
      <c r="F43" s="4">
        <v>3</v>
      </c>
      <c r="G43" s="4">
        <v>2</v>
      </c>
      <c r="H43" s="4" t="str">
        <f t="shared" si="0"/>
        <v>2/3</v>
      </c>
      <c r="I43" s="478">
        <f>IF(G43="","",VLOOKUP(H43,ورقة1!$A$1:$B$240,2,0))</f>
        <v>610</v>
      </c>
      <c r="J43" s="5">
        <f t="shared" si="1"/>
        <v>3</v>
      </c>
      <c r="K43" s="6">
        <f t="shared" si="2"/>
        <v>3</v>
      </c>
      <c r="L43" s="6" t="str">
        <f t="shared" si="3"/>
        <v>3/3</v>
      </c>
      <c r="M43" s="478">
        <f>IF(K43="","",VLOOKUP(L43,ورقة1!$A$1:$B$240,2,0))</f>
        <v>620</v>
      </c>
      <c r="N43" s="5">
        <f t="shared" si="4"/>
        <v>0</v>
      </c>
      <c r="O43" s="5" t="e">
        <f>#REF!+(#REF!*30)+#REF!*365</f>
        <v>#REF!</v>
      </c>
      <c r="P43" s="479">
        <v>45905</v>
      </c>
      <c r="Q43" s="480">
        <f t="shared" si="5"/>
        <v>46270</v>
      </c>
      <c r="R43" s="481">
        <f t="shared" si="6"/>
        <v>46239</v>
      </c>
      <c r="S43" s="482" t="str">
        <f t="shared" ca="1" si="7"/>
        <v xml:space="preserve"> </v>
      </c>
      <c r="T43" s="484" t="b">
        <f t="shared" ca="1" si="8"/>
        <v>0</v>
      </c>
      <c r="U43" s="7">
        <f t="shared" ca="1" si="9"/>
        <v>46035</v>
      </c>
      <c r="V43" s="96" t="b">
        <f t="shared" ca="1" si="10"/>
        <v>0</v>
      </c>
      <c r="W43" s="4"/>
      <c r="X43" s="6">
        <v>1</v>
      </c>
      <c r="Y43" s="8" t="s">
        <v>220</v>
      </c>
      <c r="Z43" s="15"/>
      <c r="AA43" s="15"/>
      <c r="AB43" s="15"/>
      <c r="AC43" s="6"/>
      <c r="AD43" s="16"/>
      <c r="AE43" s="16"/>
      <c r="AF43" s="16"/>
      <c r="AG43" s="10">
        <f t="shared" si="11"/>
        <v>-1</v>
      </c>
      <c r="AH43" s="96">
        <f t="shared" si="12"/>
        <v>1</v>
      </c>
      <c r="AI43" s="16"/>
      <c r="AJ43" s="11"/>
      <c r="AK43" s="61" t="s">
        <v>34</v>
      </c>
      <c r="AL43" s="727" t="s">
        <v>76</v>
      </c>
      <c r="AM43" s="608" t="s">
        <v>221</v>
      </c>
      <c r="AN43" s="608">
        <v>1</v>
      </c>
      <c r="AO43" s="608">
        <v>1</v>
      </c>
      <c r="AP43" s="20" t="s">
        <v>35</v>
      </c>
    </row>
    <row r="44" spans="1:42" s="667" customFormat="1" ht="69.75" customHeight="1">
      <c r="A44" s="276">
        <v>43</v>
      </c>
      <c r="B44" s="607" t="s">
        <v>222</v>
      </c>
      <c r="C44" s="16" t="s">
        <v>223</v>
      </c>
      <c r="D44" s="18" t="s">
        <v>224</v>
      </c>
      <c r="E44" s="18" t="s">
        <v>225</v>
      </c>
      <c r="F44" s="12">
        <v>3</v>
      </c>
      <c r="G44" s="12">
        <v>5</v>
      </c>
      <c r="H44" s="4" t="str">
        <f t="shared" si="0"/>
        <v>5/3</v>
      </c>
      <c r="I44" s="478">
        <f>IF(G44="","",VLOOKUP(H44,ورقة1!$A$1:$B$240,2,0))</f>
        <v>640</v>
      </c>
      <c r="J44" s="5">
        <f t="shared" si="1"/>
        <v>3</v>
      </c>
      <c r="K44" s="13">
        <f t="shared" si="2"/>
        <v>6</v>
      </c>
      <c r="L44" s="6" t="str">
        <f t="shared" si="3"/>
        <v>6/3</v>
      </c>
      <c r="M44" s="478">
        <f>IF(K44="","",VLOOKUP(L44,ورقة1!$A$1:$B$240,2,0))</f>
        <v>650</v>
      </c>
      <c r="N44" s="5">
        <f t="shared" si="4"/>
        <v>0</v>
      </c>
      <c r="O44" s="5" t="e">
        <f>#REF!+(#REF!*30)+#REF!*365</f>
        <v>#REF!</v>
      </c>
      <c r="P44" s="479">
        <v>45992</v>
      </c>
      <c r="Q44" s="480">
        <f t="shared" si="5"/>
        <v>46357</v>
      </c>
      <c r="R44" s="483">
        <f t="shared" si="6"/>
        <v>46357</v>
      </c>
      <c r="S44" s="482" t="str">
        <f t="shared" ca="1" si="7"/>
        <v xml:space="preserve"> </v>
      </c>
      <c r="T44" s="484" t="b">
        <f t="shared" ca="1" si="8"/>
        <v>0</v>
      </c>
      <c r="U44" s="7">
        <f t="shared" ca="1" si="9"/>
        <v>46035</v>
      </c>
      <c r="V44" s="96" t="b">
        <f t="shared" ca="1" si="10"/>
        <v>0</v>
      </c>
      <c r="W44" s="4"/>
      <c r="X44" s="6"/>
      <c r="Y44" s="14"/>
      <c r="Z44" s="5"/>
      <c r="AA44" s="5"/>
      <c r="AB44" s="5"/>
      <c r="AC44" s="6"/>
      <c r="AD44" s="16"/>
      <c r="AE44" s="16"/>
      <c r="AF44" s="16"/>
      <c r="AG44" s="10">
        <f t="shared" si="11"/>
        <v>0</v>
      </c>
      <c r="AH44" s="96">
        <f t="shared" si="12"/>
        <v>0</v>
      </c>
      <c r="AI44" s="16"/>
      <c r="AJ44" s="11"/>
      <c r="AK44" s="61" t="s">
        <v>34</v>
      </c>
      <c r="AL44" s="727" t="s">
        <v>107</v>
      </c>
      <c r="AM44" s="608" t="s">
        <v>226</v>
      </c>
      <c r="AN44" s="608">
        <v>1</v>
      </c>
      <c r="AO44" s="608">
        <v>1</v>
      </c>
      <c r="AP44" s="20" t="s">
        <v>35</v>
      </c>
    </row>
    <row r="45" spans="1:42" s="667" customFormat="1" ht="69.75" customHeight="1">
      <c r="A45" s="276">
        <v>44</v>
      </c>
      <c r="B45" s="607" t="s">
        <v>227</v>
      </c>
      <c r="C45" s="16" t="s">
        <v>228</v>
      </c>
      <c r="D45" s="18" t="s">
        <v>229</v>
      </c>
      <c r="E45" s="18" t="s">
        <v>230</v>
      </c>
      <c r="F45" s="12">
        <v>3</v>
      </c>
      <c r="G45" s="12">
        <v>18</v>
      </c>
      <c r="H45" s="4" t="str">
        <f t="shared" si="0"/>
        <v>18/3</v>
      </c>
      <c r="I45" s="478">
        <f>IF(G45="","",VLOOKUP(H45,ورقة1!$A$1:$B$240,2,0))</f>
        <v>819</v>
      </c>
      <c r="J45" s="5">
        <f t="shared" si="1"/>
        <v>3</v>
      </c>
      <c r="K45" s="13">
        <f t="shared" si="2"/>
        <v>19</v>
      </c>
      <c r="L45" s="6" t="str">
        <f t="shared" si="3"/>
        <v>19/3</v>
      </c>
      <c r="M45" s="478">
        <f>IF(K45="","",VLOOKUP(L45,ورقة1!$A$1:$B$240,2,0))</f>
        <v>836</v>
      </c>
      <c r="N45" s="5">
        <f t="shared" si="4"/>
        <v>0</v>
      </c>
      <c r="O45" s="5" t="e">
        <f>#REF!+(#REF!*30)+#REF!*365</f>
        <v>#REF!</v>
      </c>
      <c r="P45" s="479">
        <v>45992</v>
      </c>
      <c r="Q45" s="480">
        <f t="shared" si="5"/>
        <v>46357</v>
      </c>
      <c r="R45" s="483">
        <f t="shared" si="6"/>
        <v>46357</v>
      </c>
      <c r="S45" s="482" t="str">
        <f t="shared" ca="1" si="7"/>
        <v xml:space="preserve"> </v>
      </c>
      <c r="T45" s="484" t="b">
        <f t="shared" ca="1" si="8"/>
        <v>0</v>
      </c>
      <c r="U45" s="7">
        <f t="shared" ca="1" si="9"/>
        <v>46035</v>
      </c>
      <c r="V45" s="96" t="b">
        <f t="shared" ca="1" si="10"/>
        <v>0</v>
      </c>
      <c r="W45" s="4"/>
      <c r="X45" s="6"/>
      <c r="Y45" s="8"/>
      <c r="Z45" s="5"/>
      <c r="AA45" s="5"/>
      <c r="AB45" s="5"/>
      <c r="AC45" s="6"/>
      <c r="AD45" s="16"/>
      <c r="AE45" s="16"/>
      <c r="AF45" s="16"/>
      <c r="AG45" s="10">
        <f t="shared" si="11"/>
        <v>0</v>
      </c>
      <c r="AH45" s="96">
        <f t="shared" si="12"/>
        <v>0</v>
      </c>
      <c r="AI45" s="16"/>
      <c r="AJ45" s="11"/>
      <c r="AK45" s="61" t="s">
        <v>34</v>
      </c>
      <c r="AL45" s="727" t="s">
        <v>231</v>
      </c>
      <c r="AM45" s="608" t="s">
        <v>232</v>
      </c>
      <c r="AN45" s="608">
        <v>1</v>
      </c>
      <c r="AO45" s="608">
        <v>1</v>
      </c>
      <c r="AP45" s="20" t="s">
        <v>35</v>
      </c>
    </row>
    <row r="46" spans="1:42" s="667" customFormat="1" ht="98.25" customHeight="1">
      <c r="A46" s="276">
        <v>45</v>
      </c>
      <c r="B46" s="607" t="s">
        <v>233</v>
      </c>
      <c r="C46" s="16" t="s">
        <v>234</v>
      </c>
      <c r="D46" s="616" t="s">
        <v>235</v>
      </c>
      <c r="E46" s="18" t="s">
        <v>236</v>
      </c>
      <c r="F46" s="86">
        <v>3</v>
      </c>
      <c r="G46" s="86">
        <v>10</v>
      </c>
      <c r="H46" s="4" t="str">
        <f t="shared" si="0"/>
        <v>10/3</v>
      </c>
      <c r="I46" s="478">
        <f>IF(G46="","",VLOOKUP(H46,ورقة1!$A$1:$B$240,2,0))</f>
        <v>690</v>
      </c>
      <c r="J46" s="5">
        <f t="shared" si="1"/>
        <v>3</v>
      </c>
      <c r="K46" s="13">
        <f t="shared" si="2"/>
        <v>11</v>
      </c>
      <c r="L46" s="6" t="str">
        <f t="shared" si="3"/>
        <v>11/3</v>
      </c>
      <c r="M46" s="478">
        <f>IF(K46="","",VLOOKUP(L46,ورقة1!$A$1:$B$240,2,0))</f>
        <v>700</v>
      </c>
      <c r="N46" s="5">
        <f t="shared" si="4"/>
        <v>0</v>
      </c>
      <c r="O46" s="5" t="e">
        <f>#REF!+(#REF!*30)+#REF!*365</f>
        <v>#REF!</v>
      </c>
      <c r="P46" s="484">
        <v>45991</v>
      </c>
      <c r="Q46" s="480">
        <f t="shared" si="5"/>
        <v>46356</v>
      </c>
      <c r="R46" s="483">
        <f t="shared" si="6"/>
        <v>46356</v>
      </c>
      <c r="S46" s="482" t="str">
        <f t="shared" ca="1" si="7"/>
        <v xml:space="preserve"> </v>
      </c>
      <c r="T46" s="484" t="b">
        <f t="shared" ca="1" si="8"/>
        <v>0</v>
      </c>
      <c r="U46" s="7">
        <f t="shared" ca="1" si="9"/>
        <v>46035</v>
      </c>
      <c r="V46" s="96" t="b">
        <f t="shared" ca="1" si="10"/>
        <v>0</v>
      </c>
      <c r="W46" s="18"/>
      <c r="X46" s="6"/>
      <c r="Y46" s="8"/>
      <c r="Z46" s="15"/>
      <c r="AA46" s="15"/>
      <c r="AB46" s="15"/>
      <c r="AC46" s="6"/>
      <c r="AD46" s="16"/>
      <c r="AE46" s="16"/>
      <c r="AF46" s="16"/>
      <c r="AG46" s="10">
        <f t="shared" si="11"/>
        <v>0</v>
      </c>
      <c r="AH46" s="96">
        <f t="shared" si="12"/>
        <v>0</v>
      </c>
      <c r="AI46" s="16"/>
      <c r="AJ46" s="61"/>
      <c r="AK46" s="61" t="s">
        <v>34</v>
      </c>
      <c r="AL46" s="736" t="s">
        <v>237</v>
      </c>
      <c r="AM46" s="608" t="s">
        <v>238</v>
      </c>
      <c r="AN46" s="608">
        <v>1</v>
      </c>
      <c r="AO46" s="608">
        <v>1</v>
      </c>
      <c r="AP46" s="20" t="s">
        <v>35</v>
      </c>
    </row>
    <row r="47" spans="1:42" s="667" customFormat="1" ht="69.75" customHeight="1">
      <c r="A47" s="276">
        <v>46</v>
      </c>
      <c r="B47" s="607" t="s">
        <v>239</v>
      </c>
      <c r="C47" s="31" t="s">
        <v>240</v>
      </c>
      <c r="D47" s="79" t="s">
        <v>241</v>
      </c>
      <c r="E47" s="79" t="s">
        <v>242</v>
      </c>
      <c r="F47" s="29">
        <v>3</v>
      </c>
      <c r="G47" s="29">
        <v>5</v>
      </c>
      <c r="H47" s="4" t="str">
        <f t="shared" si="0"/>
        <v>5/3</v>
      </c>
      <c r="I47" s="490">
        <f>IF(G47="","",VLOOKUP(H47,ورقة1!$A$1:$B$240,2,0))</f>
        <v>640</v>
      </c>
      <c r="J47" s="5">
        <f t="shared" si="1"/>
        <v>3</v>
      </c>
      <c r="K47" s="26">
        <f t="shared" si="2"/>
        <v>6</v>
      </c>
      <c r="L47" s="6" t="str">
        <f t="shared" si="3"/>
        <v>6/3</v>
      </c>
      <c r="M47" s="490">
        <f>IF(K47="","",VLOOKUP(L47,ورقة1!$A$1:$B$240,2,0))</f>
        <v>650</v>
      </c>
      <c r="N47" s="5">
        <f t="shared" si="4"/>
        <v>0</v>
      </c>
      <c r="O47" s="5" t="e">
        <f>#REF!+(#REF!*30)+#REF!*365</f>
        <v>#REF!</v>
      </c>
      <c r="P47" s="495">
        <v>45789</v>
      </c>
      <c r="Q47" s="480">
        <f t="shared" si="5"/>
        <v>46154</v>
      </c>
      <c r="R47" s="491">
        <f t="shared" si="6"/>
        <v>46124</v>
      </c>
      <c r="S47" s="492" t="str">
        <f t="shared" ca="1" si="7"/>
        <v xml:space="preserve"> </v>
      </c>
      <c r="T47" s="484" t="b">
        <f t="shared" ca="1" si="8"/>
        <v>0</v>
      </c>
      <c r="U47" s="7">
        <f t="shared" ca="1" si="9"/>
        <v>46035</v>
      </c>
      <c r="V47" s="96" t="b">
        <f t="shared" ca="1" si="10"/>
        <v>0</v>
      </c>
      <c r="W47" s="4"/>
      <c r="X47" s="26">
        <v>1</v>
      </c>
      <c r="Y47" s="27" t="s">
        <v>243</v>
      </c>
      <c r="Z47" s="28"/>
      <c r="AA47" s="28"/>
      <c r="AB47" s="28"/>
      <c r="AC47" s="26"/>
      <c r="AD47" s="31"/>
      <c r="AE47" s="31"/>
      <c r="AF47" s="31"/>
      <c r="AG47" s="10">
        <f t="shared" si="11"/>
        <v>-1</v>
      </c>
      <c r="AH47" s="96">
        <f t="shared" si="12"/>
        <v>1</v>
      </c>
      <c r="AI47" s="31"/>
      <c r="AJ47" s="36"/>
      <c r="AK47" s="670" t="s">
        <v>34</v>
      </c>
      <c r="AL47" s="735"/>
      <c r="AM47" s="608" t="s">
        <v>244</v>
      </c>
      <c r="AN47" s="608">
        <v>1</v>
      </c>
      <c r="AO47" s="608">
        <v>1</v>
      </c>
      <c r="AP47" s="32" t="s">
        <v>35</v>
      </c>
    </row>
    <row r="48" spans="1:42" s="667" customFormat="1" ht="69.75" customHeight="1">
      <c r="A48" s="276">
        <v>47</v>
      </c>
      <c r="B48" s="607" t="s">
        <v>245</v>
      </c>
      <c r="C48" s="16" t="s">
        <v>246</v>
      </c>
      <c r="D48" s="18" t="s">
        <v>247</v>
      </c>
      <c r="E48" s="18" t="s">
        <v>248</v>
      </c>
      <c r="F48" s="4">
        <v>3</v>
      </c>
      <c r="G48" s="4">
        <v>2</v>
      </c>
      <c r="H48" s="4" t="str">
        <f t="shared" si="0"/>
        <v>2/3</v>
      </c>
      <c r="I48" s="478">
        <f>IF(G48="","",VLOOKUP(H48,ورقة1!$A$1:$B$240,2,0))</f>
        <v>610</v>
      </c>
      <c r="J48" s="5">
        <f t="shared" si="1"/>
        <v>3</v>
      </c>
      <c r="K48" s="6">
        <f t="shared" si="2"/>
        <v>3</v>
      </c>
      <c r="L48" s="6" t="str">
        <f t="shared" si="3"/>
        <v>3/3</v>
      </c>
      <c r="M48" s="478">
        <f>IF(K48="","",VLOOKUP(L48,ورقة1!$A$1:$B$240,2,0))</f>
        <v>620</v>
      </c>
      <c r="N48" s="5">
        <f t="shared" si="4"/>
        <v>0</v>
      </c>
      <c r="O48" s="5" t="e">
        <f>#REF!+(#REF!*30)+#REF!*365</f>
        <v>#REF!</v>
      </c>
      <c r="P48" s="479">
        <v>45897</v>
      </c>
      <c r="Q48" s="480">
        <f t="shared" si="5"/>
        <v>46262</v>
      </c>
      <c r="R48" s="481">
        <f t="shared" si="6"/>
        <v>46262</v>
      </c>
      <c r="S48" s="482" t="str">
        <f t="shared" ca="1" si="7"/>
        <v xml:space="preserve"> </v>
      </c>
      <c r="T48" s="484" t="b">
        <f t="shared" ca="1" si="8"/>
        <v>0</v>
      </c>
      <c r="U48" s="7">
        <f t="shared" ca="1" si="9"/>
        <v>46035</v>
      </c>
      <c r="V48" s="96" t="b">
        <f t="shared" ca="1" si="10"/>
        <v>0</v>
      </c>
      <c r="W48" s="4"/>
      <c r="X48" s="6"/>
      <c r="Y48" s="8"/>
      <c r="Z48" s="15"/>
      <c r="AA48" s="15"/>
      <c r="AB48" s="15"/>
      <c r="AC48" s="6"/>
      <c r="AD48" s="16"/>
      <c r="AE48" s="16"/>
      <c r="AF48" s="16"/>
      <c r="AG48" s="10">
        <f t="shared" si="11"/>
        <v>0</v>
      </c>
      <c r="AH48" s="96">
        <f t="shared" si="12"/>
        <v>0</v>
      </c>
      <c r="AI48" s="16"/>
      <c r="AJ48" s="38"/>
      <c r="AK48" s="61" t="s">
        <v>34</v>
      </c>
      <c r="AL48" s="737" t="s">
        <v>76</v>
      </c>
      <c r="AM48" s="608" t="s">
        <v>249</v>
      </c>
      <c r="AN48" s="608">
        <v>1</v>
      </c>
      <c r="AO48" s="608">
        <v>1</v>
      </c>
      <c r="AP48" s="20" t="s">
        <v>41</v>
      </c>
    </row>
    <row r="49" spans="1:42" s="667" customFormat="1" ht="69.75" customHeight="1">
      <c r="A49" s="276">
        <v>48</v>
      </c>
      <c r="B49" s="607" t="s">
        <v>250</v>
      </c>
      <c r="C49" s="16" t="s">
        <v>251</v>
      </c>
      <c r="D49" s="18" t="s">
        <v>247</v>
      </c>
      <c r="E49" s="18" t="s">
        <v>252</v>
      </c>
      <c r="F49" s="12">
        <v>3</v>
      </c>
      <c r="G49" s="12">
        <v>2</v>
      </c>
      <c r="H49" s="4" t="str">
        <f t="shared" si="0"/>
        <v>2/3</v>
      </c>
      <c r="I49" s="478">
        <f>IF(G49="","",VLOOKUP(H49,ورقة1!$A$1:$B$240,2,0))</f>
        <v>610</v>
      </c>
      <c r="J49" s="5">
        <f t="shared" si="1"/>
        <v>3</v>
      </c>
      <c r="K49" s="13">
        <f t="shared" si="2"/>
        <v>3</v>
      </c>
      <c r="L49" s="6" t="str">
        <f t="shared" si="3"/>
        <v>3/3</v>
      </c>
      <c r="M49" s="478">
        <f>IF(K49="","",VLOOKUP(L49,ورقة1!$A$1:$B$240,2,0))</f>
        <v>620</v>
      </c>
      <c r="N49" s="5">
        <f t="shared" si="4"/>
        <v>0</v>
      </c>
      <c r="O49" s="5" t="e">
        <f>#REF!+(#REF!*30)+#REF!*365</f>
        <v>#REF!</v>
      </c>
      <c r="P49" s="479">
        <v>45686</v>
      </c>
      <c r="Q49" s="480">
        <f t="shared" si="5"/>
        <v>46051</v>
      </c>
      <c r="R49" s="483">
        <f t="shared" si="6"/>
        <v>46051</v>
      </c>
      <c r="S49" s="482" t="str">
        <f t="shared" ca="1" si="7"/>
        <v>يستحق العلاوة</v>
      </c>
      <c r="T49" s="484" t="b">
        <f t="shared" ca="1" si="8"/>
        <v>1</v>
      </c>
      <c r="U49" s="7">
        <f t="shared" ca="1" si="9"/>
        <v>46035</v>
      </c>
      <c r="V49" s="96" t="b">
        <f t="shared" ca="1" si="10"/>
        <v>1</v>
      </c>
      <c r="W49" s="4"/>
      <c r="X49" s="6"/>
      <c r="Y49" s="14"/>
      <c r="Z49" s="15"/>
      <c r="AA49" s="15"/>
      <c r="AB49" s="15"/>
      <c r="AC49" s="6"/>
      <c r="AD49" s="16"/>
      <c r="AE49" s="16"/>
      <c r="AF49" s="16"/>
      <c r="AG49" s="10">
        <f t="shared" si="11"/>
        <v>0</v>
      </c>
      <c r="AH49" s="96">
        <f t="shared" si="12"/>
        <v>0</v>
      </c>
      <c r="AI49" s="16"/>
      <c r="AJ49" s="11"/>
      <c r="AK49" s="61" t="s">
        <v>34</v>
      </c>
      <c r="AL49" s="727"/>
      <c r="AM49" s="608" t="s">
        <v>253</v>
      </c>
      <c r="AN49" s="608">
        <v>1</v>
      </c>
      <c r="AO49" s="608">
        <v>1</v>
      </c>
      <c r="AP49" s="20" t="s">
        <v>35</v>
      </c>
    </row>
    <row r="50" spans="1:42" s="667" customFormat="1" ht="69.75" customHeight="1">
      <c r="A50" s="276">
        <v>49</v>
      </c>
      <c r="B50" s="607" t="s">
        <v>254</v>
      </c>
      <c r="C50" s="16" t="s">
        <v>255</v>
      </c>
      <c r="D50" s="396" t="s">
        <v>256</v>
      </c>
      <c r="E50" s="18" t="s">
        <v>257</v>
      </c>
      <c r="F50" s="393">
        <v>4</v>
      </c>
      <c r="G50" s="393">
        <v>1</v>
      </c>
      <c r="H50" s="4" t="str">
        <f t="shared" si="0"/>
        <v>1/4</v>
      </c>
      <c r="I50" s="478">
        <f>IF(G50="","",VLOOKUP(H50,ورقة1!$A$1:$B$240,2,0))</f>
        <v>509</v>
      </c>
      <c r="J50" s="5">
        <f t="shared" si="1"/>
        <v>4</v>
      </c>
      <c r="K50" s="6">
        <f t="shared" si="2"/>
        <v>2</v>
      </c>
      <c r="L50" s="6" t="str">
        <f t="shared" si="3"/>
        <v>2/4</v>
      </c>
      <c r="M50" s="478">
        <f>IF(K50="","",VLOOKUP(L50,ورقة1!$A$1:$B$240,2,0))</f>
        <v>517</v>
      </c>
      <c r="N50" s="5">
        <f t="shared" si="4"/>
        <v>0</v>
      </c>
      <c r="O50" s="5" t="e">
        <f>#REF!+(#REF!*30)+#REF!*365</f>
        <v>#REF!</v>
      </c>
      <c r="P50" s="591">
        <v>45703</v>
      </c>
      <c r="Q50" s="480">
        <f t="shared" si="5"/>
        <v>46068</v>
      </c>
      <c r="R50" s="481">
        <f t="shared" si="6"/>
        <v>46068</v>
      </c>
      <c r="S50" s="482" t="str">
        <f t="shared" ca="1" si="7"/>
        <v xml:space="preserve"> </v>
      </c>
      <c r="T50" s="484" t="b">
        <f t="shared" ca="1" si="8"/>
        <v>0</v>
      </c>
      <c r="U50" s="7">
        <f t="shared" ca="1" si="9"/>
        <v>46035</v>
      </c>
      <c r="V50" s="96" t="b">
        <f t="shared" ca="1" si="10"/>
        <v>0</v>
      </c>
      <c r="W50" s="18"/>
      <c r="X50" s="6"/>
      <c r="Y50" s="8"/>
      <c r="Z50" s="400"/>
      <c r="AA50" s="400"/>
      <c r="AB50" s="15"/>
      <c r="AC50" s="393"/>
      <c r="AD50" s="396"/>
      <c r="AE50" s="396"/>
      <c r="AF50" s="396"/>
      <c r="AG50" s="609">
        <f t="shared" si="11"/>
        <v>0</v>
      </c>
      <c r="AH50" s="610">
        <f t="shared" si="12"/>
        <v>0</v>
      </c>
      <c r="AI50" s="396"/>
      <c r="AJ50" s="407"/>
      <c r="AK50" s="61"/>
      <c r="AL50" s="728" t="s">
        <v>76</v>
      </c>
      <c r="AM50" s="608" t="s">
        <v>258</v>
      </c>
      <c r="AN50" s="608">
        <v>1</v>
      </c>
      <c r="AO50" s="608">
        <v>1</v>
      </c>
      <c r="AP50" s="20"/>
    </row>
    <row r="51" spans="1:42" s="667" customFormat="1" ht="69.75" customHeight="1">
      <c r="A51" s="276">
        <v>50</v>
      </c>
      <c r="B51" s="607" t="s">
        <v>259</v>
      </c>
      <c r="C51" s="16" t="s">
        <v>260</v>
      </c>
      <c r="D51" s="18" t="s">
        <v>261</v>
      </c>
      <c r="E51" s="18" t="s">
        <v>257</v>
      </c>
      <c r="F51" s="4">
        <v>4</v>
      </c>
      <c r="G51" s="4">
        <v>1</v>
      </c>
      <c r="H51" s="4" t="str">
        <f t="shared" si="0"/>
        <v>1/4</v>
      </c>
      <c r="I51" s="478">
        <f>IF(G51="","",VLOOKUP(H51,ورقة1!$A$1:$B$240,2,0))</f>
        <v>509</v>
      </c>
      <c r="J51" s="5">
        <f t="shared" si="1"/>
        <v>4</v>
      </c>
      <c r="K51" s="6">
        <f t="shared" si="2"/>
        <v>2</v>
      </c>
      <c r="L51" s="6" t="str">
        <f t="shared" si="3"/>
        <v>2/4</v>
      </c>
      <c r="M51" s="478">
        <f>IF(K51="","",VLOOKUP(L51,ورقة1!$A$1:$B$240,2,0))</f>
        <v>517</v>
      </c>
      <c r="N51" s="5">
        <f t="shared" si="4"/>
        <v>0</v>
      </c>
      <c r="O51" s="5" t="e">
        <f>#REF!+(#REF!*30)+#REF!*365</f>
        <v>#REF!</v>
      </c>
      <c r="P51" s="479">
        <v>45765</v>
      </c>
      <c r="Q51" s="480">
        <f t="shared" si="5"/>
        <v>46130</v>
      </c>
      <c r="R51" s="481">
        <f t="shared" si="6"/>
        <v>46130</v>
      </c>
      <c r="S51" s="482" t="str">
        <f t="shared" ca="1" si="7"/>
        <v xml:space="preserve"> </v>
      </c>
      <c r="T51" s="484" t="b">
        <f t="shared" ca="1" si="8"/>
        <v>0</v>
      </c>
      <c r="U51" s="7">
        <f t="shared" ca="1" si="9"/>
        <v>46035</v>
      </c>
      <c r="V51" s="96" t="b">
        <f t="shared" ca="1" si="10"/>
        <v>0</v>
      </c>
      <c r="W51" s="4"/>
      <c r="X51" s="6"/>
      <c r="Y51" s="8"/>
      <c r="Z51" s="5"/>
      <c r="AA51" s="5"/>
      <c r="AB51" s="5"/>
      <c r="AC51" s="6"/>
      <c r="AD51" s="16"/>
      <c r="AE51" s="16"/>
      <c r="AF51" s="16"/>
      <c r="AG51" s="10">
        <f t="shared" si="11"/>
        <v>0</v>
      </c>
      <c r="AH51" s="96">
        <f t="shared" si="12"/>
        <v>0</v>
      </c>
      <c r="AI51" s="16"/>
      <c r="AJ51" s="11"/>
      <c r="AK51" s="61" t="s">
        <v>34</v>
      </c>
      <c r="AL51" s="727" t="s">
        <v>76</v>
      </c>
      <c r="AM51" s="608" t="s">
        <v>262</v>
      </c>
      <c r="AN51" s="608">
        <v>1</v>
      </c>
      <c r="AO51" s="608">
        <v>1</v>
      </c>
      <c r="AP51" s="20" t="s">
        <v>35</v>
      </c>
    </row>
    <row r="52" spans="1:42" s="667" customFormat="1" ht="69.75" customHeight="1">
      <c r="A52" s="276">
        <v>51</v>
      </c>
      <c r="B52" s="607" t="s">
        <v>263</v>
      </c>
      <c r="C52" s="16" t="s">
        <v>264</v>
      </c>
      <c r="D52" s="18" t="s">
        <v>265</v>
      </c>
      <c r="E52" s="18" t="s">
        <v>128</v>
      </c>
      <c r="F52" s="12">
        <v>4</v>
      </c>
      <c r="G52" s="12">
        <v>4</v>
      </c>
      <c r="H52" s="4" t="str">
        <f t="shared" si="0"/>
        <v>4/4</v>
      </c>
      <c r="I52" s="478">
        <f>IF(G52="","",VLOOKUP(H52,ورقة1!$A$1:$B$240,2,0))</f>
        <v>533</v>
      </c>
      <c r="J52" s="5">
        <f t="shared" si="1"/>
        <v>4</v>
      </c>
      <c r="K52" s="13">
        <f t="shared" si="2"/>
        <v>5</v>
      </c>
      <c r="L52" s="6" t="str">
        <f t="shared" si="3"/>
        <v>5/4</v>
      </c>
      <c r="M52" s="478">
        <f>IF(K52="","",VLOOKUP(L52,ورقة1!$A$1:$B$240,2,0))</f>
        <v>541</v>
      </c>
      <c r="N52" s="5">
        <f t="shared" si="4"/>
        <v>0</v>
      </c>
      <c r="O52" s="5" t="e">
        <f>#REF!+(#REF!*30)+#REF!*365</f>
        <v>#REF!</v>
      </c>
      <c r="P52" s="479">
        <v>45870</v>
      </c>
      <c r="Q52" s="480">
        <f t="shared" si="5"/>
        <v>46235</v>
      </c>
      <c r="R52" s="483">
        <f t="shared" si="6"/>
        <v>46235</v>
      </c>
      <c r="S52" s="482" t="str">
        <f t="shared" ca="1" si="7"/>
        <v xml:space="preserve"> </v>
      </c>
      <c r="T52" s="484" t="b">
        <f t="shared" ca="1" si="8"/>
        <v>0</v>
      </c>
      <c r="U52" s="7">
        <f t="shared" ca="1" si="9"/>
        <v>46035</v>
      </c>
      <c r="V52" s="96" t="b">
        <f t="shared" ca="1" si="10"/>
        <v>0</v>
      </c>
      <c r="W52" s="4"/>
      <c r="X52" s="6"/>
      <c r="Y52" s="14"/>
      <c r="Z52" s="5"/>
      <c r="AA52" s="5"/>
      <c r="AB52" s="5"/>
      <c r="AC52" s="6"/>
      <c r="AD52" s="16"/>
      <c r="AE52" s="16"/>
      <c r="AF52" s="16"/>
      <c r="AG52" s="10">
        <f t="shared" si="11"/>
        <v>0</v>
      </c>
      <c r="AH52" s="96">
        <f t="shared" si="12"/>
        <v>0</v>
      </c>
      <c r="AI52" s="16"/>
      <c r="AJ52" s="11"/>
      <c r="AK52" s="61" t="s">
        <v>34</v>
      </c>
      <c r="AL52" s="727"/>
      <c r="AM52" s="608" t="s">
        <v>266</v>
      </c>
      <c r="AN52" s="608">
        <v>1</v>
      </c>
      <c r="AO52" s="608">
        <v>1</v>
      </c>
      <c r="AP52" s="20" t="s">
        <v>35</v>
      </c>
    </row>
    <row r="53" spans="1:42" s="667" customFormat="1" ht="92.25" customHeight="1">
      <c r="A53" s="276">
        <v>52</v>
      </c>
      <c r="B53" s="607" t="s">
        <v>267</v>
      </c>
      <c r="C53" s="31" t="s">
        <v>268</v>
      </c>
      <c r="D53" s="79" t="s">
        <v>265</v>
      </c>
      <c r="E53" s="79" t="s">
        <v>269</v>
      </c>
      <c r="F53" s="29">
        <v>4</v>
      </c>
      <c r="G53" s="29">
        <v>5</v>
      </c>
      <c r="H53" s="4" t="str">
        <f t="shared" si="0"/>
        <v>5/4</v>
      </c>
      <c r="I53" s="490">
        <f>IF(G53="","",VLOOKUP(H53,ورقة1!$A$1:$B$240,2,0))</f>
        <v>541</v>
      </c>
      <c r="J53" s="5">
        <f t="shared" si="1"/>
        <v>4</v>
      </c>
      <c r="K53" s="26">
        <f t="shared" si="2"/>
        <v>6</v>
      </c>
      <c r="L53" s="6" t="str">
        <f t="shared" si="3"/>
        <v>6/4</v>
      </c>
      <c r="M53" s="490">
        <f>IF(K53="","",VLOOKUP(L53,ورقة1!$A$1:$B$240,2,0))</f>
        <v>549</v>
      </c>
      <c r="N53" s="5">
        <f t="shared" si="4"/>
        <v>0</v>
      </c>
      <c r="O53" s="5" t="e">
        <f>#REF!+(#REF!*30)+#REF!*365</f>
        <v>#REF!</v>
      </c>
      <c r="P53" s="495">
        <v>45767</v>
      </c>
      <c r="Q53" s="480">
        <f t="shared" si="5"/>
        <v>46132</v>
      </c>
      <c r="R53" s="491">
        <f t="shared" si="6"/>
        <v>46132</v>
      </c>
      <c r="S53" s="492" t="str">
        <f t="shared" ca="1" si="7"/>
        <v xml:space="preserve"> </v>
      </c>
      <c r="T53" s="484" t="b">
        <f t="shared" ca="1" si="8"/>
        <v>0</v>
      </c>
      <c r="U53" s="7">
        <f t="shared" ca="1" si="9"/>
        <v>46035</v>
      </c>
      <c r="V53" s="96" t="b">
        <f t="shared" ca="1" si="10"/>
        <v>0</v>
      </c>
      <c r="W53" s="4"/>
      <c r="X53" s="26"/>
      <c r="Y53" s="27"/>
      <c r="Z53" s="39"/>
      <c r="AA53" s="39"/>
      <c r="AB53" s="39"/>
      <c r="AC53" s="26"/>
      <c r="AD53" s="31"/>
      <c r="AE53" s="31"/>
      <c r="AF53" s="31"/>
      <c r="AG53" s="10">
        <f t="shared" si="11"/>
        <v>0</v>
      </c>
      <c r="AH53" s="96">
        <f t="shared" si="12"/>
        <v>0</v>
      </c>
      <c r="AI53" s="31"/>
      <c r="AJ53" s="36"/>
      <c r="AK53" s="670" t="s">
        <v>34</v>
      </c>
      <c r="AL53" s="735"/>
      <c r="AM53" s="608" t="s">
        <v>270</v>
      </c>
      <c r="AN53" s="608">
        <v>1</v>
      </c>
      <c r="AO53" s="608">
        <v>1</v>
      </c>
      <c r="AP53" s="32" t="s">
        <v>35</v>
      </c>
    </row>
    <row r="54" spans="1:42" s="667" customFormat="1" ht="215.25" customHeight="1">
      <c r="A54" s="276">
        <v>53</v>
      </c>
      <c r="B54" s="607" t="s">
        <v>271</v>
      </c>
      <c r="C54" s="16" t="s">
        <v>272</v>
      </c>
      <c r="D54" s="18" t="s">
        <v>273</v>
      </c>
      <c r="E54" s="18" t="s">
        <v>274</v>
      </c>
      <c r="F54" s="12">
        <v>4</v>
      </c>
      <c r="G54" s="12">
        <v>3</v>
      </c>
      <c r="H54" s="4" t="str">
        <f t="shared" si="0"/>
        <v>3/4</v>
      </c>
      <c r="I54" s="478">
        <f>IF(G54="","",VLOOKUP(H54,ورقة1!$A$1:$B$240,2,0))</f>
        <v>525</v>
      </c>
      <c r="J54" s="5">
        <f t="shared" si="1"/>
        <v>4</v>
      </c>
      <c r="K54" s="13">
        <f t="shared" si="2"/>
        <v>4</v>
      </c>
      <c r="L54" s="6" t="str">
        <f t="shared" si="3"/>
        <v>4/4</v>
      </c>
      <c r="M54" s="478">
        <f>IF(K54="","",VLOOKUP(L54,ورقة1!$A$1:$B$240,2,0))</f>
        <v>533</v>
      </c>
      <c r="N54" s="5">
        <f t="shared" si="4"/>
        <v>0</v>
      </c>
      <c r="O54" s="5" t="e">
        <f>#REF!+(#REF!*30)+#REF!*365</f>
        <v>#REF!</v>
      </c>
      <c r="P54" s="479">
        <v>45809</v>
      </c>
      <c r="Q54" s="480">
        <f t="shared" si="5"/>
        <v>46174</v>
      </c>
      <c r="R54" s="483">
        <f t="shared" si="6"/>
        <v>46174</v>
      </c>
      <c r="S54" s="482" t="str">
        <f t="shared" ca="1" si="7"/>
        <v xml:space="preserve"> </v>
      </c>
      <c r="T54" s="484" t="b">
        <f t="shared" ca="1" si="8"/>
        <v>0</v>
      </c>
      <c r="U54" s="7">
        <f t="shared" ca="1" si="9"/>
        <v>46035</v>
      </c>
      <c r="V54" s="96" t="b">
        <f t="shared" ca="1" si="10"/>
        <v>0</v>
      </c>
      <c r="W54" s="4"/>
      <c r="X54" s="6"/>
      <c r="Y54" s="8"/>
      <c r="Z54" s="5"/>
      <c r="AA54" s="5"/>
      <c r="AB54" s="5"/>
      <c r="AC54" s="6"/>
      <c r="AD54" s="16"/>
      <c r="AE54" s="16"/>
      <c r="AF54" s="16"/>
      <c r="AG54" s="10">
        <f t="shared" si="11"/>
        <v>0</v>
      </c>
      <c r="AH54" s="96">
        <f t="shared" si="12"/>
        <v>0</v>
      </c>
      <c r="AI54" s="16"/>
      <c r="AJ54" s="11"/>
      <c r="AK54" s="61" t="s">
        <v>34</v>
      </c>
      <c r="AL54" s="727" t="s">
        <v>275</v>
      </c>
      <c r="AM54" s="608" t="s">
        <v>276</v>
      </c>
      <c r="AN54" s="608">
        <v>1</v>
      </c>
      <c r="AO54" s="608">
        <v>1</v>
      </c>
      <c r="AP54" s="20" t="s">
        <v>35</v>
      </c>
    </row>
    <row r="55" spans="1:42" s="667" customFormat="1" ht="69.75" customHeight="1">
      <c r="A55" s="276">
        <v>54</v>
      </c>
      <c r="B55" s="607" t="s">
        <v>277</v>
      </c>
      <c r="C55" s="16" t="s">
        <v>278</v>
      </c>
      <c r="D55" s="18" t="s">
        <v>279</v>
      </c>
      <c r="E55" s="18" t="s">
        <v>280</v>
      </c>
      <c r="F55" s="4">
        <v>4</v>
      </c>
      <c r="G55" s="4">
        <v>4</v>
      </c>
      <c r="H55" s="4" t="str">
        <f t="shared" si="0"/>
        <v>4/4</v>
      </c>
      <c r="I55" s="478">
        <f>IF(G55="","",VLOOKUP(H55,ورقة1!$A$1:$B$240,2,0))</f>
        <v>533</v>
      </c>
      <c r="J55" s="5">
        <f t="shared" si="1"/>
        <v>4</v>
      </c>
      <c r="K55" s="6">
        <f t="shared" si="2"/>
        <v>5</v>
      </c>
      <c r="L55" s="6" t="str">
        <f t="shared" si="3"/>
        <v>5/4</v>
      </c>
      <c r="M55" s="478">
        <f>IF(K55="","",VLOOKUP(L55,ورقة1!$A$1:$B$240,2,0))</f>
        <v>541</v>
      </c>
      <c r="N55" s="5">
        <f t="shared" si="4"/>
        <v>0</v>
      </c>
      <c r="O55" s="5" t="e">
        <f>#REF!+(#REF!*30)+#REF!*365</f>
        <v>#REF!</v>
      </c>
      <c r="P55" s="479">
        <v>45882</v>
      </c>
      <c r="Q55" s="480">
        <f t="shared" si="5"/>
        <v>46247</v>
      </c>
      <c r="R55" s="481">
        <f t="shared" si="6"/>
        <v>46247</v>
      </c>
      <c r="S55" s="482" t="str">
        <f t="shared" ca="1" si="7"/>
        <v xml:space="preserve"> </v>
      </c>
      <c r="T55" s="484" t="b">
        <f t="shared" ca="1" si="8"/>
        <v>0</v>
      </c>
      <c r="U55" s="7">
        <f t="shared" ca="1" si="9"/>
        <v>46035</v>
      </c>
      <c r="V55" s="96" t="b">
        <f t="shared" ca="1" si="10"/>
        <v>0</v>
      </c>
      <c r="W55" s="4"/>
      <c r="X55" s="6"/>
      <c r="Y55" s="8"/>
      <c r="Z55" s="5"/>
      <c r="AA55" s="5"/>
      <c r="AB55" s="5"/>
      <c r="AC55" s="6"/>
      <c r="AD55" s="16"/>
      <c r="AE55" s="16"/>
      <c r="AF55" s="16"/>
      <c r="AG55" s="10">
        <f t="shared" si="11"/>
        <v>0</v>
      </c>
      <c r="AH55" s="96">
        <f t="shared" si="12"/>
        <v>0</v>
      </c>
      <c r="AI55" s="16"/>
      <c r="AJ55" s="11"/>
      <c r="AK55" s="61" t="s">
        <v>34</v>
      </c>
      <c r="AL55" s="727"/>
      <c r="AM55" s="608" t="s">
        <v>281</v>
      </c>
      <c r="AN55" s="608">
        <v>1</v>
      </c>
      <c r="AO55" s="608">
        <v>1</v>
      </c>
      <c r="AP55" s="20" t="s">
        <v>35</v>
      </c>
    </row>
    <row r="56" spans="1:42" s="667" customFormat="1" ht="69.75" customHeight="1">
      <c r="A56" s="276">
        <v>55</v>
      </c>
      <c r="B56" s="607" t="s">
        <v>282</v>
      </c>
      <c r="C56" s="16" t="s">
        <v>283</v>
      </c>
      <c r="D56" s="18" t="s">
        <v>279</v>
      </c>
      <c r="E56" s="18" t="s">
        <v>284</v>
      </c>
      <c r="F56" s="12">
        <v>4</v>
      </c>
      <c r="G56" s="12">
        <v>10</v>
      </c>
      <c r="H56" s="4" t="str">
        <f t="shared" si="0"/>
        <v>10/4</v>
      </c>
      <c r="I56" s="478">
        <f>IF(G56="","",VLOOKUP(H56,ورقة1!$A$1:$B$240,2,0))</f>
        <v>581</v>
      </c>
      <c r="J56" s="5">
        <f t="shared" si="1"/>
        <v>4</v>
      </c>
      <c r="K56" s="13">
        <f t="shared" si="2"/>
        <v>11</v>
      </c>
      <c r="L56" s="6" t="str">
        <f t="shared" si="3"/>
        <v>11/4</v>
      </c>
      <c r="M56" s="478">
        <f>IF(K56="","",VLOOKUP(L56,ورقة1!$A$1:$B$240,2,0))</f>
        <v>589</v>
      </c>
      <c r="N56" s="5">
        <f t="shared" si="4"/>
        <v>0</v>
      </c>
      <c r="O56" s="5" t="e">
        <f>#REF!+(#REF!*30)+#REF!*365</f>
        <v>#REF!</v>
      </c>
      <c r="P56" s="479">
        <v>45813</v>
      </c>
      <c r="Q56" s="480">
        <f t="shared" si="5"/>
        <v>46178</v>
      </c>
      <c r="R56" s="483">
        <f t="shared" si="6"/>
        <v>46178</v>
      </c>
      <c r="S56" s="482" t="str">
        <f t="shared" ca="1" si="7"/>
        <v xml:space="preserve"> </v>
      </c>
      <c r="T56" s="484" t="b">
        <f t="shared" ca="1" si="8"/>
        <v>0</v>
      </c>
      <c r="U56" s="7">
        <f t="shared" ca="1" si="9"/>
        <v>46035</v>
      </c>
      <c r="V56" s="96" t="b">
        <f t="shared" ca="1" si="10"/>
        <v>0</v>
      </c>
      <c r="W56" s="4"/>
      <c r="X56" s="6"/>
      <c r="Y56" s="14"/>
      <c r="Z56" s="5"/>
      <c r="AA56" s="5"/>
      <c r="AB56" s="5"/>
      <c r="AC56" s="6"/>
      <c r="AD56" s="16"/>
      <c r="AE56" s="16"/>
      <c r="AF56" s="16"/>
      <c r="AG56" s="10">
        <f t="shared" si="11"/>
        <v>0</v>
      </c>
      <c r="AH56" s="96">
        <f t="shared" si="12"/>
        <v>0</v>
      </c>
      <c r="AI56" s="16"/>
      <c r="AJ56" s="11"/>
      <c r="AK56" s="61" t="s">
        <v>34</v>
      </c>
      <c r="AL56" s="727"/>
      <c r="AM56" s="608" t="s">
        <v>285</v>
      </c>
      <c r="AN56" s="608">
        <v>1</v>
      </c>
      <c r="AO56" s="608">
        <v>1</v>
      </c>
      <c r="AP56" s="20" t="s">
        <v>35</v>
      </c>
    </row>
    <row r="57" spans="1:42" s="667" customFormat="1" ht="69.75" customHeight="1">
      <c r="A57" s="276">
        <v>56</v>
      </c>
      <c r="B57" s="607" t="s">
        <v>286</v>
      </c>
      <c r="C57" s="16" t="s">
        <v>287</v>
      </c>
      <c r="D57" s="18" t="s">
        <v>288</v>
      </c>
      <c r="E57" s="18" t="s">
        <v>230</v>
      </c>
      <c r="F57" s="4">
        <v>4</v>
      </c>
      <c r="G57" s="4">
        <v>2</v>
      </c>
      <c r="H57" s="4" t="str">
        <f t="shared" si="0"/>
        <v>2/4</v>
      </c>
      <c r="I57" s="478">
        <f>IF(G57="","",VLOOKUP(H57,ورقة1!$A$1:$B$240,2,0))</f>
        <v>517</v>
      </c>
      <c r="J57" s="5">
        <f t="shared" si="1"/>
        <v>4</v>
      </c>
      <c r="K57" s="6">
        <f t="shared" si="2"/>
        <v>3</v>
      </c>
      <c r="L57" s="6" t="str">
        <f t="shared" si="3"/>
        <v>3/4</v>
      </c>
      <c r="M57" s="478">
        <f>IF(K57="","",VLOOKUP(L57,ورقة1!$A$1:$B$240,2,0))</f>
        <v>525</v>
      </c>
      <c r="N57" s="5">
        <f t="shared" si="4"/>
        <v>0</v>
      </c>
      <c r="O57" s="5" t="e">
        <f>#REF!+(#REF!*30)+#REF!*365</f>
        <v>#REF!</v>
      </c>
      <c r="P57" s="479">
        <v>45828</v>
      </c>
      <c r="Q57" s="480">
        <f t="shared" si="5"/>
        <v>46193</v>
      </c>
      <c r="R57" s="481">
        <f t="shared" si="6"/>
        <v>46101</v>
      </c>
      <c r="S57" s="482" t="str">
        <f t="shared" ca="1" si="7"/>
        <v xml:space="preserve"> </v>
      </c>
      <c r="T57" s="484" t="b">
        <f t="shared" ca="1" si="8"/>
        <v>0</v>
      </c>
      <c r="U57" s="7">
        <f t="shared" ca="1" si="9"/>
        <v>46035</v>
      </c>
      <c r="V57" s="96" t="b">
        <f t="shared" ca="1" si="10"/>
        <v>0</v>
      </c>
      <c r="W57" s="4"/>
      <c r="X57" s="6">
        <v>3</v>
      </c>
      <c r="Y57" s="8" t="s">
        <v>289</v>
      </c>
      <c r="Z57" s="5"/>
      <c r="AA57" s="5"/>
      <c r="AB57" s="15"/>
      <c r="AC57" s="6"/>
      <c r="AD57" s="16"/>
      <c r="AE57" s="16"/>
      <c r="AF57" s="16"/>
      <c r="AG57" s="10">
        <f t="shared" si="11"/>
        <v>-3</v>
      </c>
      <c r="AH57" s="96">
        <f t="shared" si="12"/>
        <v>3</v>
      </c>
      <c r="AI57" s="16"/>
      <c r="AJ57" s="11"/>
      <c r="AK57" s="61" t="s">
        <v>34</v>
      </c>
      <c r="AL57" s="727" t="s">
        <v>76</v>
      </c>
      <c r="AM57" s="608" t="s">
        <v>290</v>
      </c>
      <c r="AN57" s="608">
        <v>1</v>
      </c>
      <c r="AO57" s="608">
        <v>1</v>
      </c>
      <c r="AP57" s="20" t="s">
        <v>35</v>
      </c>
    </row>
    <row r="58" spans="1:42" s="667" customFormat="1" ht="69.75" customHeight="1">
      <c r="A58" s="276">
        <v>57</v>
      </c>
      <c r="B58" s="607" t="s">
        <v>291</v>
      </c>
      <c r="C58" s="31" t="s">
        <v>292</v>
      </c>
      <c r="D58" s="79" t="s">
        <v>288</v>
      </c>
      <c r="E58" s="79" t="s">
        <v>293</v>
      </c>
      <c r="F58" s="29">
        <v>4</v>
      </c>
      <c r="G58" s="29">
        <v>5</v>
      </c>
      <c r="H58" s="4" t="str">
        <f t="shared" si="0"/>
        <v>5/4</v>
      </c>
      <c r="I58" s="490">
        <f>IF(G58="","",VLOOKUP(H58,ورقة1!$A$1:$B$240,2,0))</f>
        <v>541</v>
      </c>
      <c r="J58" s="5">
        <f t="shared" si="1"/>
        <v>4</v>
      </c>
      <c r="K58" s="26">
        <f t="shared" si="2"/>
        <v>6</v>
      </c>
      <c r="L58" s="6" t="str">
        <f t="shared" si="3"/>
        <v>6/4</v>
      </c>
      <c r="M58" s="490">
        <f>IF(K58="","",VLOOKUP(L58,ورقة1!$A$1:$B$240,2,0))</f>
        <v>549</v>
      </c>
      <c r="N58" s="5">
        <f t="shared" si="4"/>
        <v>0</v>
      </c>
      <c r="O58" s="5" t="e">
        <f>#REF!+(#REF!*30)+#REF!*365</f>
        <v>#REF!</v>
      </c>
      <c r="P58" s="495">
        <v>45727</v>
      </c>
      <c r="Q58" s="480">
        <f t="shared" si="5"/>
        <v>46092</v>
      </c>
      <c r="R58" s="491">
        <f t="shared" si="6"/>
        <v>46092</v>
      </c>
      <c r="S58" s="492" t="str">
        <f t="shared" ca="1" si="7"/>
        <v xml:space="preserve"> </v>
      </c>
      <c r="T58" s="484" t="b">
        <f t="shared" ca="1" si="8"/>
        <v>0</v>
      </c>
      <c r="U58" s="7">
        <f t="shared" ca="1" si="9"/>
        <v>46035</v>
      </c>
      <c r="V58" s="96" t="b">
        <f t="shared" ca="1" si="10"/>
        <v>0</v>
      </c>
      <c r="W58" s="4"/>
      <c r="X58" s="26"/>
      <c r="Y58" s="27"/>
      <c r="Z58" s="28"/>
      <c r="AA58" s="28"/>
      <c r="AB58" s="28"/>
      <c r="AC58" s="26"/>
      <c r="AD58" s="31"/>
      <c r="AE58" s="31"/>
      <c r="AF58" s="31"/>
      <c r="AG58" s="10">
        <f t="shared" si="11"/>
        <v>0</v>
      </c>
      <c r="AH58" s="96">
        <f t="shared" si="12"/>
        <v>0</v>
      </c>
      <c r="AI58" s="31"/>
      <c r="AJ58" s="36"/>
      <c r="AK58" s="670" t="s">
        <v>34</v>
      </c>
      <c r="AL58" s="735" t="s">
        <v>294</v>
      </c>
      <c r="AM58" s="608" t="s">
        <v>295</v>
      </c>
      <c r="AN58" s="608">
        <v>1</v>
      </c>
      <c r="AO58" s="608">
        <v>1</v>
      </c>
      <c r="AP58" s="32" t="s">
        <v>35</v>
      </c>
    </row>
    <row r="59" spans="1:42" s="667" customFormat="1" ht="69.75" customHeight="1">
      <c r="A59" s="276">
        <v>58</v>
      </c>
      <c r="B59" s="607" t="s">
        <v>296</v>
      </c>
      <c r="C59" s="16" t="s">
        <v>297</v>
      </c>
      <c r="D59" s="18" t="s">
        <v>279</v>
      </c>
      <c r="E59" s="18" t="s">
        <v>298</v>
      </c>
      <c r="F59" s="617">
        <v>4</v>
      </c>
      <c r="G59" s="617">
        <v>1</v>
      </c>
      <c r="H59" s="4" t="str">
        <f t="shared" si="0"/>
        <v>1/4</v>
      </c>
      <c r="I59" s="478">
        <f>IF(G59="","",VLOOKUP(H59,ورقة1!$A$1:$B$240,2,0))</f>
        <v>509</v>
      </c>
      <c r="J59" s="5">
        <f t="shared" si="1"/>
        <v>4</v>
      </c>
      <c r="K59" s="6">
        <f t="shared" si="2"/>
        <v>2</v>
      </c>
      <c r="L59" s="6" t="str">
        <f t="shared" si="3"/>
        <v>2/4</v>
      </c>
      <c r="M59" s="478">
        <f>IF(K59="","",VLOOKUP(L59,ورقة1!$A$1:$B$240,2,0))</f>
        <v>517</v>
      </c>
      <c r="N59" s="5">
        <f t="shared" si="4"/>
        <v>0</v>
      </c>
      <c r="O59" s="5" t="e">
        <f>#REF!+(#REF!*30)+#REF!*365</f>
        <v>#REF!</v>
      </c>
      <c r="P59" s="591">
        <v>45718</v>
      </c>
      <c r="Q59" s="480">
        <f t="shared" si="5"/>
        <v>46083</v>
      </c>
      <c r="R59" s="481">
        <f t="shared" si="6"/>
        <v>46083</v>
      </c>
      <c r="S59" s="482" t="str">
        <f t="shared" ca="1" si="7"/>
        <v xml:space="preserve"> </v>
      </c>
      <c r="T59" s="484" t="b">
        <f t="shared" ca="1" si="8"/>
        <v>0</v>
      </c>
      <c r="U59" s="7">
        <f t="shared" ca="1" si="9"/>
        <v>46035</v>
      </c>
      <c r="V59" s="96" t="b">
        <f t="shared" ca="1" si="10"/>
        <v>0</v>
      </c>
      <c r="W59" s="18"/>
      <c r="X59" s="6"/>
      <c r="Y59" s="8"/>
      <c r="Z59" s="15"/>
      <c r="AA59" s="15"/>
      <c r="AB59" s="15"/>
      <c r="AC59" s="6"/>
      <c r="AD59" s="16"/>
      <c r="AE59" s="16"/>
      <c r="AF59" s="16"/>
      <c r="AG59" s="10">
        <f t="shared" si="11"/>
        <v>0</v>
      </c>
      <c r="AH59" s="96">
        <f t="shared" si="12"/>
        <v>0</v>
      </c>
      <c r="AI59" s="16"/>
      <c r="AJ59" s="11"/>
      <c r="AK59" s="61" t="s">
        <v>34</v>
      </c>
      <c r="AL59" s="727" t="s">
        <v>76</v>
      </c>
      <c r="AM59" s="608" t="s">
        <v>299</v>
      </c>
      <c r="AN59" s="608">
        <v>1</v>
      </c>
      <c r="AO59" s="608">
        <v>1</v>
      </c>
      <c r="AP59" s="20" t="s">
        <v>35</v>
      </c>
    </row>
    <row r="60" spans="1:42" s="667" customFormat="1" ht="69.75" customHeight="1">
      <c r="A60" s="276">
        <v>59</v>
      </c>
      <c r="B60" s="607" t="s">
        <v>300</v>
      </c>
      <c r="C60" s="16" t="s">
        <v>301</v>
      </c>
      <c r="D60" s="18" t="s">
        <v>302</v>
      </c>
      <c r="E60" s="18" t="s">
        <v>303</v>
      </c>
      <c r="F60" s="12">
        <v>4</v>
      </c>
      <c r="G60" s="12">
        <v>3</v>
      </c>
      <c r="H60" s="4" t="str">
        <f t="shared" si="0"/>
        <v>3/4</v>
      </c>
      <c r="I60" s="478">
        <f>IF(G60="","",VLOOKUP(H60,ورقة1!$A$1:$B$240,2,0))</f>
        <v>525</v>
      </c>
      <c r="J60" s="5">
        <f t="shared" si="1"/>
        <v>4</v>
      </c>
      <c r="K60" s="13">
        <f t="shared" si="2"/>
        <v>4</v>
      </c>
      <c r="L60" s="6" t="str">
        <f t="shared" si="3"/>
        <v>4/4</v>
      </c>
      <c r="M60" s="478">
        <f>IF(K60="","",VLOOKUP(L60,ورقة1!$A$1:$B$240,2,0))</f>
        <v>533</v>
      </c>
      <c r="N60" s="5">
        <f t="shared" si="4"/>
        <v>0</v>
      </c>
      <c r="O60" s="5" t="e">
        <f>#REF!+(#REF!*30)+#REF!*365</f>
        <v>#REF!</v>
      </c>
      <c r="P60" s="479">
        <v>45810</v>
      </c>
      <c r="Q60" s="480">
        <f t="shared" si="5"/>
        <v>46175</v>
      </c>
      <c r="R60" s="483">
        <f t="shared" si="6"/>
        <v>46144</v>
      </c>
      <c r="S60" s="482" t="str">
        <f t="shared" ca="1" si="7"/>
        <v xml:space="preserve"> </v>
      </c>
      <c r="T60" s="484" t="b">
        <f t="shared" ca="1" si="8"/>
        <v>0</v>
      </c>
      <c r="U60" s="7">
        <f t="shared" ca="1" si="9"/>
        <v>46035</v>
      </c>
      <c r="V60" s="96" t="b">
        <f t="shared" ca="1" si="10"/>
        <v>0</v>
      </c>
      <c r="W60" s="4"/>
      <c r="X60" s="6">
        <v>1</v>
      </c>
      <c r="Y60" s="14" t="s">
        <v>304</v>
      </c>
      <c r="Z60" s="15"/>
      <c r="AA60" s="15"/>
      <c r="AB60" s="15"/>
      <c r="AC60" s="6"/>
      <c r="AD60" s="16"/>
      <c r="AE60" s="16"/>
      <c r="AF60" s="16"/>
      <c r="AG60" s="10">
        <f t="shared" si="11"/>
        <v>-1</v>
      </c>
      <c r="AH60" s="96">
        <f t="shared" si="12"/>
        <v>1</v>
      </c>
      <c r="AI60" s="16"/>
      <c r="AJ60" s="11"/>
      <c r="AK60" s="61" t="s">
        <v>34</v>
      </c>
      <c r="AL60" s="727" t="s">
        <v>305</v>
      </c>
      <c r="AM60" s="608" t="s">
        <v>306</v>
      </c>
      <c r="AN60" s="608">
        <v>1</v>
      </c>
      <c r="AO60" s="608">
        <v>1</v>
      </c>
      <c r="AP60" s="20" t="s">
        <v>41</v>
      </c>
    </row>
    <row r="61" spans="1:42" s="667" customFormat="1" ht="69.75" customHeight="1">
      <c r="A61" s="276">
        <v>60</v>
      </c>
      <c r="B61" s="607" t="s">
        <v>307</v>
      </c>
      <c r="C61" s="16" t="s">
        <v>308</v>
      </c>
      <c r="D61" s="18" t="s">
        <v>256</v>
      </c>
      <c r="E61" s="18" t="s">
        <v>257</v>
      </c>
      <c r="F61" s="4">
        <v>4</v>
      </c>
      <c r="G61" s="4">
        <v>3</v>
      </c>
      <c r="H61" s="4" t="str">
        <f t="shared" si="0"/>
        <v>3/4</v>
      </c>
      <c r="I61" s="478">
        <f>IF(G61="","",VLOOKUP(H61,ورقة1!$A$1:$B$240,2,0))</f>
        <v>525</v>
      </c>
      <c r="J61" s="5">
        <f t="shared" si="1"/>
        <v>4</v>
      </c>
      <c r="K61" s="6">
        <f t="shared" si="2"/>
        <v>4</v>
      </c>
      <c r="L61" s="6" t="str">
        <f t="shared" si="3"/>
        <v>4/4</v>
      </c>
      <c r="M61" s="478">
        <f>IF(K61="","",VLOOKUP(L61,ورقة1!$A$1:$B$240,2,0))</f>
        <v>533</v>
      </c>
      <c r="N61" s="5">
        <f t="shared" si="4"/>
        <v>0</v>
      </c>
      <c r="O61" s="5" t="e">
        <f>#REF!+(#REF!*30)+#REF!*365</f>
        <v>#REF!</v>
      </c>
      <c r="P61" s="479">
        <v>45996</v>
      </c>
      <c r="Q61" s="480">
        <f t="shared" si="5"/>
        <v>46361</v>
      </c>
      <c r="R61" s="481">
        <f t="shared" si="6"/>
        <v>46361</v>
      </c>
      <c r="S61" s="482" t="str">
        <f t="shared" ca="1" si="7"/>
        <v xml:space="preserve"> </v>
      </c>
      <c r="T61" s="484" t="b">
        <f t="shared" ca="1" si="8"/>
        <v>0</v>
      </c>
      <c r="U61" s="7">
        <f t="shared" ca="1" si="9"/>
        <v>46035</v>
      </c>
      <c r="V61" s="96" t="b">
        <f t="shared" ca="1" si="10"/>
        <v>0</v>
      </c>
      <c r="W61" s="4"/>
      <c r="X61" s="6"/>
      <c r="Y61" s="8"/>
      <c r="Z61" s="5"/>
      <c r="AA61" s="5"/>
      <c r="AB61" s="5"/>
      <c r="AC61" s="6"/>
      <c r="AD61" s="16"/>
      <c r="AE61" s="16"/>
      <c r="AF61" s="16"/>
      <c r="AG61" s="10">
        <f t="shared" si="11"/>
        <v>0</v>
      </c>
      <c r="AH61" s="96">
        <f t="shared" si="12"/>
        <v>0</v>
      </c>
      <c r="AI61" s="16"/>
      <c r="AJ61" s="11"/>
      <c r="AK61" s="61" t="s">
        <v>34</v>
      </c>
      <c r="AL61" s="727" t="s">
        <v>309</v>
      </c>
      <c r="AM61" s="608" t="s">
        <v>310</v>
      </c>
      <c r="AN61" s="608">
        <v>1</v>
      </c>
      <c r="AO61" s="608">
        <v>1</v>
      </c>
      <c r="AP61" s="20" t="s">
        <v>35</v>
      </c>
    </row>
    <row r="62" spans="1:42" s="667" customFormat="1" ht="69.75" customHeight="1">
      <c r="A62" s="276">
        <v>61</v>
      </c>
      <c r="B62" s="607" t="s">
        <v>311</v>
      </c>
      <c r="C62" s="16" t="s">
        <v>312</v>
      </c>
      <c r="D62" s="18" t="s">
        <v>313</v>
      </c>
      <c r="E62" s="18" t="s">
        <v>314</v>
      </c>
      <c r="F62" s="4">
        <v>4</v>
      </c>
      <c r="G62" s="4">
        <v>2</v>
      </c>
      <c r="H62" s="4" t="str">
        <f t="shared" si="0"/>
        <v>2/4</v>
      </c>
      <c r="I62" s="478">
        <f>IF(G62="","",VLOOKUP(H62,ورقة1!$A$1:$B$240,2,0))</f>
        <v>517</v>
      </c>
      <c r="J62" s="5">
        <f t="shared" si="1"/>
        <v>4</v>
      </c>
      <c r="K62" s="6">
        <f t="shared" si="2"/>
        <v>3</v>
      </c>
      <c r="L62" s="6" t="str">
        <f t="shared" si="3"/>
        <v>3/4</v>
      </c>
      <c r="M62" s="478">
        <f>IF(K62="","",VLOOKUP(L62,ورقة1!$A$1:$B$240,2,0))</f>
        <v>525</v>
      </c>
      <c r="N62" s="5">
        <f t="shared" si="4"/>
        <v>0</v>
      </c>
      <c r="O62" s="5" t="e">
        <f>#REF!+(#REF!*30)+#REF!*365</f>
        <v>#REF!</v>
      </c>
      <c r="P62" s="479">
        <v>45822</v>
      </c>
      <c r="Q62" s="480">
        <f t="shared" si="5"/>
        <v>46187</v>
      </c>
      <c r="R62" s="481">
        <f t="shared" si="6"/>
        <v>46156</v>
      </c>
      <c r="S62" s="482" t="str">
        <f t="shared" ca="1" si="7"/>
        <v xml:space="preserve"> </v>
      </c>
      <c r="T62" s="484" t="b">
        <f t="shared" ca="1" si="8"/>
        <v>0</v>
      </c>
      <c r="U62" s="7">
        <f t="shared" ca="1" si="9"/>
        <v>46035</v>
      </c>
      <c r="V62" s="96" t="b">
        <f t="shared" ca="1" si="10"/>
        <v>0</v>
      </c>
      <c r="W62" s="4"/>
      <c r="X62" s="6">
        <v>1</v>
      </c>
      <c r="Y62" s="8" t="s">
        <v>315</v>
      </c>
      <c r="Z62" s="5"/>
      <c r="AA62" s="5"/>
      <c r="AB62" s="5"/>
      <c r="AC62" s="6"/>
      <c r="AD62" s="16"/>
      <c r="AE62" s="16"/>
      <c r="AF62" s="16"/>
      <c r="AG62" s="10">
        <f t="shared" si="11"/>
        <v>-1</v>
      </c>
      <c r="AH62" s="96">
        <f t="shared" si="12"/>
        <v>1</v>
      </c>
      <c r="AI62" s="16"/>
      <c r="AJ62" s="11"/>
      <c r="AK62" s="61" t="s">
        <v>34</v>
      </c>
      <c r="AL62" s="727" t="s">
        <v>76</v>
      </c>
      <c r="AM62" s="608" t="s">
        <v>316</v>
      </c>
      <c r="AN62" s="608">
        <v>1</v>
      </c>
      <c r="AO62" s="608">
        <v>1</v>
      </c>
      <c r="AP62" s="20" t="s">
        <v>41</v>
      </c>
    </row>
    <row r="63" spans="1:42" s="667" customFormat="1" ht="141.75" customHeight="1">
      <c r="A63" s="276">
        <v>62</v>
      </c>
      <c r="B63" s="607" t="s">
        <v>317</v>
      </c>
      <c r="C63" s="16" t="s">
        <v>318</v>
      </c>
      <c r="D63" s="18" t="s">
        <v>319</v>
      </c>
      <c r="E63" s="18" t="s">
        <v>257</v>
      </c>
      <c r="F63" s="4">
        <v>4</v>
      </c>
      <c r="G63" s="4">
        <v>2</v>
      </c>
      <c r="H63" s="4" t="str">
        <f t="shared" si="0"/>
        <v>2/4</v>
      </c>
      <c r="I63" s="478">
        <f>IF(G63="","",VLOOKUP(H63,ورقة1!$A$1:$B$240,2,0))</f>
        <v>517</v>
      </c>
      <c r="J63" s="5">
        <f t="shared" si="1"/>
        <v>4</v>
      </c>
      <c r="K63" s="6">
        <f t="shared" si="2"/>
        <v>3</v>
      </c>
      <c r="L63" s="6" t="str">
        <f t="shared" si="3"/>
        <v>3/4</v>
      </c>
      <c r="M63" s="478">
        <f>IF(K63="","",VLOOKUP(L63,ورقة1!$A$1:$B$240,2,0))</f>
        <v>525</v>
      </c>
      <c r="N63" s="5">
        <f t="shared" si="4"/>
        <v>0</v>
      </c>
      <c r="O63" s="5" t="e">
        <f>#REF!+(#REF!*30)+#REF!*365</f>
        <v>#REF!</v>
      </c>
      <c r="P63" s="479">
        <v>45911</v>
      </c>
      <c r="Q63" s="480">
        <f t="shared" si="5"/>
        <v>46276</v>
      </c>
      <c r="R63" s="481">
        <f t="shared" si="6"/>
        <v>46276</v>
      </c>
      <c r="S63" s="482" t="str">
        <f t="shared" ca="1" si="7"/>
        <v xml:space="preserve"> </v>
      </c>
      <c r="T63" s="484" t="b">
        <f t="shared" ca="1" si="8"/>
        <v>0</v>
      </c>
      <c r="U63" s="7">
        <f t="shared" ca="1" si="9"/>
        <v>46035</v>
      </c>
      <c r="V63" s="96" t="b">
        <f t="shared" ca="1" si="10"/>
        <v>0</v>
      </c>
      <c r="W63" s="4"/>
      <c r="X63" s="6"/>
      <c r="Y63" s="8"/>
      <c r="Z63" s="5"/>
      <c r="AA63" s="5"/>
      <c r="AB63" s="5"/>
      <c r="AC63" s="6"/>
      <c r="AD63" s="16"/>
      <c r="AE63" s="16"/>
      <c r="AF63" s="16"/>
      <c r="AG63" s="10">
        <f t="shared" si="11"/>
        <v>0</v>
      </c>
      <c r="AH63" s="96">
        <f t="shared" si="12"/>
        <v>0</v>
      </c>
      <c r="AI63" s="16"/>
      <c r="AJ63" s="11"/>
      <c r="AK63" s="61" t="s">
        <v>34</v>
      </c>
      <c r="AL63" s="727" t="s">
        <v>76</v>
      </c>
      <c r="AM63" s="608" t="s">
        <v>320</v>
      </c>
      <c r="AN63" s="608">
        <v>1</v>
      </c>
      <c r="AO63" s="608">
        <v>1</v>
      </c>
      <c r="AP63" s="20" t="s">
        <v>35</v>
      </c>
    </row>
    <row r="64" spans="1:42" s="667" customFormat="1" ht="69.75" customHeight="1">
      <c r="A64" s="276">
        <v>63</v>
      </c>
      <c r="B64" s="607" t="s">
        <v>321</v>
      </c>
      <c r="C64" s="16" t="s">
        <v>322</v>
      </c>
      <c r="D64" s="18" t="s">
        <v>279</v>
      </c>
      <c r="E64" s="18" t="s">
        <v>323</v>
      </c>
      <c r="F64" s="4">
        <v>4</v>
      </c>
      <c r="G64" s="4">
        <v>1</v>
      </c>
      <c r="H64" s="4" t="str">
        <f t="shared" si="0"/>
        <v>1/4</v>
      </c>
      <c r="I64" s="478">
        <f>IF(G64="","",VLOOKUP(H64,ورقة1!$A$1:$B$240,2,0))</f>
        <v>509</v>
      </c>
      <c r="J64" s="5">
        <f t="shared" si="1"/>
        <v>4</v>
      </c>
      <c r="K64" s="6">
        <f t="shared" si="2"/>
        <v>2</v>
      </c>
      <c r="L64" s="6" t="str">
        <f t="shared" si="3"/>
        <v>2/4</v>
      </c>
      <c r="M64" s="478">
        <f>IF(K64="","",VLOOKUP(L64,ورقة1!$A$1:$B$240,2,0))</f>
        <v>517</v>
      </c>
      <c r="N64" s="5">
        <f t="shared" si="4"/>
        <v>0</v>
      </c>
      <c r="O64" s="5" t="e">
        <f>#REF!+(#REF!*30)+#REF!*365</f>
        <v>#REF!</v>
      </c>
      <c r="P64" s="479">
        <v>45833</v>
      </c>
      <c r="Q64" s="480">
        <f t="shared" si="5"/>
        <v>46198</v>
      </c>
      <c r="R64" s="481">
        <f t="shared" si="6"/>
        <v>46106</v>
      </c>
      <c r="S64" s="482" t="str">
        <f t="shared" ca="1" si="7"/>
        <v xml:space="preserve"> </v>
      </c>
      <c r="T64" s="484" t="b">
        <f t="shared" ca="1" si="8"/>
        <v>0</v>
      </c>
      <c r="U64" s="7">
        <f t="shared" ca="1" si="9"/>
        <v>46035</v>
      </c>
      <c r="V64" s="96" t="b">
        <f t="shared" ca="1" si="10"/>
        <v>0</v>
      </c>
      <c r="W64" s="4"/>
      <c r="X64" s="6">
        <v>3</v>
      </c>
      <c r="Y64" s="8" t="s">
        <v>289</v>
      </c>
      <c r="Z64" s="5"/>
      <c r="AA64" s="5"/>
      <c r="AB64" s="5"/>
      <c r="AC64" s="6"/>
      <c r="AD64" s="16"/>
      <c r="AE64" s="16"/>
      <c r="AF64" s="16"/>
      <c r="AG64" s="10">
        <f t="shared" si="11"/>
        <v>-3</v>
      </c>
      <c r="AH64" s="96">
        <f t="shared" si="12"/>
        <v>3</v>
      </c>
      <c r="AI64" s="16"/>
      <c r="AJ64" s="11"/>
      <c r="AK64" s="61" t="s">
        <v>34</v>
      </c>
      <c r="AL64" s="727" t="s">
        <v>76</v>
      </c>
      <c r="AM64" s="608" t="s">
        <v>324</v>
      </c>
      <c r="AN64" s="608">
        <v>1</v>
      </c>
      <c r="AO64" s="608">
        <v>1</v>
      </c>
      <c r="AP64" s="20" t="s">
        <v>35</v>
      </c>
    </row>
    <row r="65" spans="1:42" s="667" customFormat="1" ht="69.75" customHeight="1">
      <c r="A65" s="276">
        <v>64</v>
      </c>
      <c r="B65" s="607" t="s">
        <v>325</v>
      </c>
      <c r="C65" s="48" t="s">
        <v>326</v>
      </c>
      <c r="D65" s="78" t="s">
        <v>279</v>
      </c>
      <c r="E65" s="78" t="s">
        <v>133</v>
      </c>
      <c r="F65" s="40">
        <v>4</v>
      </c>
      <c r="G65" s="40">
        <v>3</v>
      </c>
      <c r="H65" s="40" t="str">
        <f t="shared" si="0"/>
        <v>3/4</v>
      </c>
      <c r="I65" s="496">
        <f>IF(G65="","",VLOOKUP(H65,ورقة1!$A$1:$B$240,2,0))</f>
        <v>525</v>
      </c>
      <c r="J65" s="41">
        <f t="shared" si="1"/>
        <v>4</v>
      </c>
      <c r="K65" s="42">
        <f t="shared" si="2"/>
        <v>4</v>
      </c>
      <c r="L65" s="42" t="str">
        <f t="shared" si="3"/>
        <v>4/4</v>
      </c>
      <c r="M65" s="496">
        <f>IF(K65="","",VLOOKUP(L65,ورقة1!$A$1:$B$240,2,0))</f>
        <v>533</v>
      </c>
      <c r="N65" s="41">
        <f t="shared" si="4"/>
        <v>0</v>
      </c>
      <c r="O65" s="41" t="e">
        <f>#REF!+(#REF!*30)+#REF!*365</f>
        <v>#REF!</v>
      </c>
      <c r="P65" s="497">
        <v>45393</v>
      </c>
      <c r="Q65" s="480">
        <f t="shared" si="5"/>
        <v>45758</v>
      </c>
      <c r="R65" s="498">
        <f t="shared" si="6"/>
        <v>45758</v>
      </c>
      <c r="S65" s="499" t="str">
        <f t="shared" ca="1" si="7"/>
        <v xml:space="preserve"> </v>
      </c>
      <c r="T65" s="500" t="b">
        <f t="shared" ca="1" si="8"/>
        <v>0</v>
      </c>
      <c r="U65" s="43">
        <f t="shared" ca="1" si="9"/>
        <v>46035</v>
      </c>
      <c r="V65" s="44" t="b">
        <f t="shared" ca="1" si="10"/>
        <v>0</v>
      </c>
      <c r="W65" s="40"/>
      <c r="X65" s="42"/>
      <c r="Y65" s="45"/>
      <c r="Z65" s="41"/>
      <c r="AA65" s="41"/>
      <c r="AB65" s="41"/>
      <c r="AC65" s="42"/>
      <c r="AD65" s="48"/>
      <c r="AE65" s="48"/>
      <c r="AF65" s="48"/>
      <c r="AG65" s="46">
        <f t="shared" si="11"/>
        <v>0</v>
      </c>
      <c r="AH65" s="44">
        <f t="shared" si="12"/>
        <v>0</v>
      </c>
      <c r="AI65" s="48"/>
      <c r="AJ65" s="47"/>
      <c r="AK65" s="671" t="s">
        <v>34</v>
      </c>
      <c r="AL65" s="738" t="s">
        <v>327</v>
      </c>
      <c r="AM65" s="608" t="s">
        <v>328</v>
      </c>
      <c r="AN65" s="608">
        <v>1</v>
      </c>
      <c r="AO65" s="608">
        <v>1</v>
      </c>
      <c r="AP65" s="49" t="s">
        <v>35</v>
      </c>
    </row>
    <row r="66" spans="1:42" s="667" customFormat="1" ht="69.75" customHeight="1">
      <c r="A66" s="276">
        <v>65</v>
      </c>
      <c r="B66" s="607" t="s">
        <v>329</v>
      </c>
      <c r="C66" s="16" t="s">
        <v>330</v>
      </c>
      <c r="D66" s="18" t="s">
        <v>265</v>
      </c>
      <c r="E66" s="18" t="s">
        <v>331</v>
      </c>
      <c r="F66" s="4">
        <v>4</v>
      </c>
      <c r="G66" s="4">
        <v>1</v>
      </c>
      <c r="H66" s="4" t="str">
        <f t="shared" ref="H66:H129" si="13">G66&amp;"/"&amp;F66</f>
        <v>1/4</v>
      </c>
      <c r="I66" s="478">
        <f>IF(G66="","",VLOOKUP(H66,ورقة1!$A$1:$B$240,2,0))</f>
        <v>509</v>
      </c>
      <c r="J66" s="5">
        <f t="shared" ref="J66:J129" si="14">F66</f>
        <v>4</v>
      </c>
      <c r="K66" s="6">
        <f t="shared" ref="K66:K129" si="15">IF(G66="","",G66+1)</f>
        <v>2</v>
      </c>
      <c r="L66" s="6" t="str">
        <f t="shared" ref="L66:L129" si="16">K66&amp;"/"&amp;J66</f>
        <v>2/4</v>
      </c>
      <c r="M66" s="478">
        <f>IF(K66="","",VLOOKUP(L66,ورقة1!$A$1:$B$240,2,0))</f>
        <v>517</v>
      </c>
      <c r="N66" s="5">
        <f t="shared" ref="N66:N129" si="17">Z66+(AA66*30)+(AB66*365)</f>
        <v>0</v>
      </c>
      <c r="O66" s="5" t="e">
        <f>#REF!+(#REF!*30)+#REF!*365</f>
        <v>#REF!</v>
      </c>
      <c r="P66" s="479">
        <v>45997</v>
      </c>
      <c r="Q66" s="485">
        <f t="shared" ref="Q66:Q129" si="18">IF(P66="","",P66+365)</f>
        <v>46362</v>
      </c>
      <c r="R66" s="481">
        <f t="shared" ref="R66:R129" si="19">IF(P66="","",EDATE(P66,12+AG66)+AC66-N66)</f>
        <v>46362</v>
      </c>
      <c r="S66" s="482" t="str">
        <f t="shared" ref="S66:S129" ca="1" si="20">IF(P66="","",IF(T66=TRUE,"يستحق العلاوة",IF(V66=TRUE,"قريبا يستحق العلاوة"," ")))</f>
        <v xml:space="preserve"> </v>
      </c>
      <c r="T66" s="484" t="b">
        <f t="shared" ref="T66:T129" ca="1" si="21">AND(MONTH(U66)=MONTH(R66),YEAR(U66)=YEAR(R66))</f>
        <v>0</v>
      </c>
      <c r="U66" s="7">
        <f t="shared" ref="U66:U129" ca="1" si="22">TODAY()</f>
        <v>46035</v>
      </c>
      <c r="V66" s="96" t="b">
        <f t="shared" ref="V66:V129" ca="1" si="23">AND(R66-U66&lt;30,U66&lt;R66)</f>
        <v>0</v>
      </c>
      <c r="W66" s="4"/>
      <c r="X66" s="6"/>
      <c r="Y66" s="8"/>
      <c r="Z66" s="5"/>
      <c r="AA66" s="5"/>
      <c r="AB66" s="5"/>
      <c r="AC66" s="6"/>
      <c r="AD66" s="16"/>
      <c r="AE66" s="16"/>
      <c r="AF66" s="16"/>
      <c r="AG66" s="10">
        <f t="shared" ref="AG66:AG129" si="24">(((AD66*3)+(AE66*6)+(AF66*12))-AH66)</f>
        <v>0</v>
      </c>
      <c r="AH66" s="96">
        <f t="shared" ref="AH66:AH129" si="25">W66+X66</f>
        <v>0</v>
      </c>
      <c r="AI66" s="16"/>
      <c r="AJ66" s="11"/>
      <c r="AK66" s="61" t="s">
        <v>34</v>
      </c>
      <c r="AL66" s="727" t="s">
        <v>76</v>
      </c>
      <c r="AM66" s="608" t="s">
        <v>332</v>
      </c>
      <c r="AN66" s="608">
        <v>1</v>
      </c>
      <c r="AO66" s="608">
        <v>1</v>
      </c>
      <c r="AP66" s="20" t="s">
        <v>35</v>
      </c>
    </row>
    <row r="67" spans="1:42" s="667" customFormat="1" ht="69.75" customHeight="1">
      <c r="A67" s="276">
        <v>66</v>
      </c>
      <c r="B67" s="607" t="s">
        <v>333</v>
      </c>
      <c r="C67" s="16" t="s">
        <v>334</v>
      </c>
      <c r="D67" s="81" t="s">
        <v>313</v>
      </c>
      <c r="E67" s="81" t="s">
        <v>335</v>
      </c>
      <c r="F67" s="21">
        <v>4</v>
      </c>
      <c r="G67" s="21">
        <v>2</v>
      </c>
      <c r="H67" s="4" t="str">
        <f t="shared" si="13"/>
        <v>2/4</v>
      </c>
      <c r="I67" s="486">
        <f>IF(G67="","",VLOOKUP(H67,ورقة1!$A$1:$B$240,2,0))</f>
        <v>517</v>
      </c>
      <c r="J67" s="5">
        <f t="shared" si="14"/>
        <v>4</v>
      </c>
      <c r="K67" s="22">
        <f t="shared" si="15"/>
        <v>3</v>
      </c>
      <c r="L67" s="6" t="str">
        <f t="shared" si="16"/>
        <v>3/4</v>
      </c>
      <c r="M67" s="486">
        <f>IF(K67="","",VLOOKUP(L67,ورقة1!$A$1:$B$240,2,0))</f>
        <v>525</v>
      </c>
      <c r="N67" s="5">
        <f t="shared" si="17"/>
        <v>0</v>
      </c>
      <c r="O67" s="5" t="e">
        <f>#REF!+(#REF!*30)+#REF!*365</f>
        <v>#REF!</v>
      </c>
      <c r="P67" s="487">
        <v>45992</v>
      </c>
      <c r="Q67" s="480">
        <f t="shared" si="18"/>
        <v>46357</v>
      </c>
      <c r="R67" s="488">
        <f t="shared" si="19"/>
        <v>46357</v>
      </c>
      <c r="S67" s="489" t="str">
        <f t="shared" ca="1" si="20"/>
        <v xml:space="preserve"> </v>
      </c>
      <c r="T67" s="484" t="b">
        <f t="shared" ca="1" si="21"/>
        <v>0</v>
      </c>
      <c r="U67" s="7">
        <f t="shared" ca="1" si="22"/>
        <v>46035</v>
      </c>
      <c r="V67" s="96" t="b">
        <f t="shared" ca="1" si="23"/>
        <v>0</v>
      </c>
      <c r="W67" s="4"/>
      <c r="X67" s="22"/>
      <c r="Y67" s="14"/>
      <c r="Z67" s="23"/>
      <c r="AA67" s="23"/>
      <c r="AB67" s="23"/>
      <c r="AC67" s="22"/>
      <c r="AD67" s="34"/>
      <c r="AE67" s="34"/>
      <c r="AF67" s="34"/>
      <c r="AG67" s="10">
        <f t="shared" si="24"/>
        <v>0</v>
      </c>
      <c r="AH67" s="96">
        <f t="shared" si="25"/>
        <v>0</v>
      </c>
      <c r="AI67" s="34"/>
      <c r="AJ67" s="25"/>
      <c r="AK67" s="669" t="s">
        <v>34</v>
      </c>
      <c r="AL67" s="730" t="s">
        <v>76</v>
      </c>
      <c r="AM67" s="608" t="s">
        <v>336</v>
      </c>
      <c r="AN67" s="608">
        <v>1</v>
      </c>
      <c r="AO67" s="608">
        <v>1</v>
      </c>
      <c r="AP67" s="80" t="s">
        <v>35</v>
      </c>
    </row>
    <row r="68" spans="1:42" s="667" customFormat="1" ht="69.75" customHeight="1">
      <c r="A68" s="276">
        <v>67</v>
      </c>
      <c r="B68" s="607" t="s">
        <v>337</v>
      </c>
      <c r="C68" s="59" t="s">
        <v>338</v>
      </c>
      <c r="D68" s="68" t="s">
        <v>265</v>
      </c>
      <c r="E68" s="68" t="s">
        <v>45</v>
      </c>
      <c r="F68" s="50">
        <v>4</v>
      </c>
      <c r="G68" s="50">
        <v>4</v>
      </c>
      <c r="H68" s="50" t="str">
        <f t="shared" si="13"/>
        <v>4/4</v>
      </c>
      <c r="I68" s="501">
        <f>IF(G68="","",VLOOKUP(H68,ورقة1!$A$1:$B$240,2,0))</f>
        <v>533</v>
      </c>
      <c r="J68" s="51">
        <f t="shared" si="14"/>
        <v>4</v>
      </c>
      <c r="K68" s="52">
        <f t="shared" si="15"/>
        <v>5</v>
      </c>
      <c r="L68" s="52" t="str">
        <f t="shared" si="16"/>
        <v>5/4</v>
      </c>
      <c r="M68" s="501">
        <f>IF(K68="","",VLOOKUP(L68,ورقة1!$A$1:$B$240,2,0))</f>
        <v>541</v>
      </c>
      <c r="N68" s="51">
        <f t="shared" si="17"/>
        <v>222</v>
      </c>
      <c r="O68" s="51" t="e">
        <f>#REF!+(#REF!*30)+#REF!*365</f>
        <v>#REF!</v>
      </c>
      <c r="P68" s="502">
        <v>45430</v>
      </c>
      <c r="Q68" s="480">
        <f t="shared" si="18"/>
        <v>45795</v>
      </c>
      <c r="R68" s="503">
        <f t="shared" si="19"/>
        <v>45484</v>
      </c>
      <c r="S68" s="504" t="str">
        <f t="shared" ca="1" si="20"/>
        <v xml:space="preserve"> </v>
      </c>
      <c r="T68" s="505" t="b">
        <f t="shared" ca="1" si="21"/>
        <v>0</v>
      </c>
      <c r="U68" s="53">
        <f t="shared" ca="1" si="22"/>
        <v>46035</v>
      </c>
      <c r="V68" s="54" t="b">
        <f t="shared" ca="1" si="23"/>
        <v>0</v>
      </c>
      <c r="W68" s="50"/>
      <c r="X68" s="52">
        <v>3</v>
      </c>
      <c r="Y68" s="55" t="s">
        <v>339</v>
      </c>
      <c r="Z68" s="56">
        <v>12</v>
      </c>
      <c r="AA68" s="56">
        <v>7</v>
      </c>
      <c r="AB68" s="56"/>
      <c r="AC68" s="52"/>
      <c r="AD68" s="59"/>
      <c r="AE68" s="59"/>
      <c r="AF68" s="59"/>
      <c r="AG68" s="57">
        <f t="shared" si="24"/>
        <v>-3</v>
      </c>
      <c r="AH68" s="54">
        <f t="shared" si="25"/>
        <v>3</v>
      </c>
      <c r="AI68" s="59"/>
      <c r="AJ68" s="58"/>
      <c r="AK68" s="672" t="s">
        <v>34</v>
      </c>
      <c r="AL68" s="739" t="s">
        <v>340</v>
      </c>
      <c r="AM68" s="608" t="s">
        <v>341</v>
      </c>
      <c r="AN68" s="608">
        <v>1</v>
      </c>
      <c r="AO68" s="608">
        <v>1</v>
      </c>
      <c r="AP68" s="75" t="s">
        <v>35</v>
      </c>
    </row>
    <row r="69" spans="1:42" s="667" customFormat="1" ht="69.75" customHeight="1">
      <c r="A69" s="276">
        <v>68</v>
      </c>
      <c r="B69" s="607" t="s">
        <v>342</v>
      </c>
      <c r="C69" s="16" t="s">
        <v>343</v>
      </c>
      <c r="D69" s="18" t="s">
        <v>279</v>
      </c>
      <c r="E69" s="18" t="s">
        <v>133</v>
      </c>
      <c r="F69" s="4">
        <v>4</v>
      </c>
      <c r="G69" s="4">
        <v>6</v>
      </c>
      <c r="H69" s="4" t="str">
        <f t="shared" si="13"/>
        <v>6/4</v>
      </c>
      <c r="I69" s="478">
        <f>IF(G69="","",VLOOKUP(H69,ورقة1!$A$1:$B$240,2,0))</f>
        <v>549</v>
      </c>
      <c r="J69" s="5">
        <f t="shared" si="14"/>
        <v>4</v>
      </c>
      <c r="K69" s="6">
        <f t="shared" si="15"/>
        <v>7</v>
      </c>
      <c r="L69" s="6" t="str">
        <f t="shared" si="16"/>
        <v>7/4</v>
      </c>
      <c r="M69" s="478">
        <f>IF(K69="","",VLOOKUP(L69,ورقة1!$A$1:$B$240,2,0))</f>
        <v>557</v>
      </c>
      <c r="N69" s="5">
        <f t="shared" si="17"/>
        <v>0</v>
      </c>
      <c r="O69" s="5" t="e">
        <f>#REF!+(#REF!*30)+#REF!*365</f>
        <v>#REF!</v>
      </c>
      <c r="P69" s="479">
        <v>46002</v>
      </c>
      <c r="Q69" s="480">
        <f t="shared" si="18"/>
        <v>46367</v>
      </c>
      <c r="R69" s="481">
        <f t="shared" si="19"/>
        <v>46367</v>
      </c>
      <c r="S69" s="482" t="str">
        <f t="shared" ca="1" si="20"/>
        <v xml:space="preserve"> </v>
      </c>
      <c r="T69" s="484" t="b">
        <f t="shared" ca="1" si="21"/>
        <v>0</v>
      </c>
      <c r="U69" s="7">
        <f t="shared" ca="1" si="22"/>
        <v>46035</v>
      </c>
      <c r="V69" s="96" t="b">
        <f t="shared" ca="1" si="23"/>
        <v>0</v>
      </c>
      <c r="W69" s="4"/>
      <c r="X69" s="6"/>
      <c r="Y69" s="14"/>
      <c r="Z69" s="15"/>
      <c r="AA69" s="15"/>
      <c r="AB69" s="15"/>
      <c r="AC69" s="6"/>
      <c r="AD69" s="16"/>
      <c r="AE69" s="16"/>
      <c r="AF69" s="16"/>
      <c r="AG69" s="10">
        <f t="shared" si="24"/>
        <v>0</v>
      </c>
      <c r="AH69" s="96">
        <f t="shared" si="25"/>
        <v>0</v>
      </c>
      <c r="AI69" s="16"/>
      <c r="AJ69" s="11"/>
      <c r="AK69" s="61" t="s">
        <v>34</v>
      </c>
      <c r="AL69" s="727" t="s">
        <v>344</v>
      </c>
      <c r="AM69" s="608" t="s">
        <v>345</v>
      </c>
      <c r="AN69" s="608">
        <v>1</v>
      </c>
      <c r="AO69" s="608">
        <v>1</v>
      </c>
      <c r="AP69" s="20" t="s">
        <v>35</v>
      </c>
    </row>
    <row r="70" spans="1:42" s="667" customFormat="1" ht="69.75" customHeight="1">
      <c r="A70" s="276">
        <v>69</v>
      </c>
      <c r="B70" s="607" t="s">
        <v>346</v>
      </c>
      <c r="C70" s="16" t="s">
        <v>347</v>
      </c>
      <c r="D70" s="18" t="s">
        <v>348</v>
      </c>
      <c r="E70" s="18" t="s">
        <v>349</v>
      </c>
      <c r="F70" s="4">
        <v>4</v>
      </c>
      <c r="G70" s="4">
        <v>7</v>
      </c>
      <c r="H70" s="4" t="str">
        <f t="shared" si="13"/>
        <v>7/4</v>
      </c>
      <c r="I70" s="478">
        <f>IF(G70="","",VLOOKUP(H70,ورقة1!$A$1:$B$240,2,0))</f>
        <v>557</v>
      </c>
      <c r="J70" s="5">
        <f t="shared" si="14"/>
        <v>4</v>
      </c>
      <c r="K70" s="6">
        <f t="shared" si="15"/>
        <v>8</v>
      </c>
      <c r="L70" s="6" t="str">
        <f t="shared" si="16"/>
        <v>8/4</v>
      </c>
      <c r="M70" s="478">
        <f>IF(K70="","",VLOOKUP(L70,ورقة1!$A$1:$B$240,2,0))</f>
        <v>565</v>
      </c>
      <c r="N70" s="5">
        <f t="shared" si="17"/>
        <v>0</v>
      </c>
      <c r="O70" s="5" t="e">
        <f>#REF!+(#REF!*30)+#REF!*365</f>
        <v>#REF!</v>
      </c>
      <c r="P70" s="479">
        <v>45895</v>
      </c>
      <c r="Q70" s="480">
        <f t="shared" si="18"/>
        <v>46260</v>
      </c>
      <c r="R70" s="481">
        <f t="shared" si="19"/>
        <v>46260</v>
      </c>
      <c r="S70" s="482" t="str">
        <f t="shared" ca="1" si="20"/>
        <v xml:space="preserve"> </v>
      </c>
      <c r="T70" s="484" t="b">
        <f t="shared" ca="1" si="21"/>
        <v>0</v>
      </c>
      <c r="U70" s="7">
        <f t="shared" ca="1" si="22"/>
        <v>46035</v>
      </c>
      <c r="V70" s="96" t="b">
        <f t="shared" ca="1" si="23"/>
        <v>0</v>
      </c>
      <c r="W70" s="4"/>
      <c r="X70" s="6"/>
      <c r="Y70" s="8"/>
      <c r="Z70" s="15"/>
      <c r="AA70" s="15"/>
      <c r="AB70" s="15"/>
      <c r="AC70" s="6"/>
      <c r="AD70" s="16"/>
      <c r="AE70" s="16"/>
      <c r="AF70" s="16"/>
      <c r="AG70" s="10">
        <f t="shared" si="24"/>
        <v>0</v>
      </c>
      <c r="AH70" s="96">
        <f t="shared" si="25"/>
        <v>0</v>
      </c>
      <c r="AI70" s="16"/>
      <c r="AJ70" s="11"/>
      <c r="AK70" s="61" t="s">
        <v>34</v>
      </c>
      <c r="AL70" s="727" t="s">
        <v>76</v>
      </c>
      <c r="AM70" s="608" t="s">
        <v>350</v>
      </c>
      <c r="AN70" s="608">
        <v>1</v>
      </c>
      <c r="AO70" s="608">
        <v>1</v>
      </c>
      <c r="AP70" s="20" t="s">
        <v>35</v>
      </c>
    </row>
    <row r="71" spans="1:42" s="667" customFormat="1" ht="69.75" customHeight="1">
      <c r="A71" s="276">
        <v>70</v>
      </c>
      <c r="B71" s="607" t="s">
        <v>351</v>
      </c>
      <c r="C71" s="16" t="s">
        <v>352</v>
      </c>
      <c r="D71" s="18" t="s">
        <v>279</v>
      </c>
      <c r="E71" s="18" t="s">
        <v>353</v>
      </c>
      <c r="F71" s="12">
        <v>4</v>
      </c>
      <c r="G71" s="12">
        <v>3</v>
      </c>
      <c r="H71" s="4" t="str">
        <f t="shared" si="13"/>
        <v>3/4</v>
      </c>
      <c r="I71" s="478">
        <f>IF(G71="","",VLOOKUP(H71,ورقة1!$A$1:$B$240,2,0))</f>
        <v>525</v>
      </c>
      <c r="J71" s="5">
        <f t="shared" si="14"/>
        <v>4</v>
      </c>
      <c r="K71" s="13">
        <f t="shared" si="15"/>
        <v>4</v>
      </c>
      <c r="L71" s="6" t="str">
        <f t="shared" si="16"/>
        <v>4/4</v>
      </c>
      <c r="M71" s="478">
        <f>IF(K71="","",VLOOKUP(L71,ورقة1!$A$1:$B$240,2,0))</f>
        <v>533</v>
      </c>
      <c r="N71" s="5">
        <f t="shared" si="17"/>
        <v>0</v>
      </c>
      <c r="O71" s="5" t="e">
        <f>#REF!+(#REF!*30)+#REF!*365</f>
        <v>#REF!</v>
      </c>
      <c r="P71" s="479">
        <v>45954</v>
      </c>
      <c r="Q71" s="480">
        <f t="shared" si="18"/>
        <v>46319</v>
      </c>
      <c r="R71" s="483">
        <f t="shared" si="19"/>
        <v>46319</v>
      </c>
      <c r="S71" s="482" t="str">
        <f t="shared" ca="1" si="20"/>
        <v xml:space="preserve"> </v>
      </c>
      <c r="T71" s="484" t="b">
        <f t="shared" ca="1" si="21"/>
        <v>0</v>
      </c>
      <c r="U71" s="7">
        <f t="shared" ca="1" si="22"/>
        <v>46035</v>
      </c>
      <c r="V71" s="96" t="b">
        <f t="shared" ca="1" si="23"/>
        <v>0</v>
      </c>
      <c r="W71" s="4"/>
      <c r="X71" s="6"/>
      <c r="Y71" s="14"/>
      <c r="Z71" s="15"/>
      <c r="AA71" s="15"/>
      <c r="AB71" s="15"/>
      <c r="AC71" s="6"/>
      <c r="AD71" s="16"/>
      <c r="AE71" s="16"/>
      <c r="AF71" s="16"/>
      <c r="AG71" s="10">
        <f t="shared" si="24"/>
        <v>0</v>
      </c>
      <c r="AH71" s="96">
        <f t="shared" si="25"/>
        <v>0</v>
      </c>
      <c r="AI71" s="16"/>
      <c r="AJ71" s="11"/>
      <c r="AK71" s="61" t="s">
        <v>34</v>
      </c>
      <c r="AL71" s="727" t="s">
        <v>107</v>
      </c>
      <c r="AM71" s="608" t="s">
        <v>354</v>
      </c>
      <c r="AN71" s="608">
        <v>1</v>
      </c>
      <c r="AO71" s="608">
        <v>1</v>
      </c>
      <c r="AP71" s="20" t="s">
        <v>35</v>
      </c>
    </row>
    <row r="72" spans="1:42" s="667" customFormat="1" ht="140.25" customHeight="1">
      <c r="A72" s="276">
        <v>71</v>
      </c>
      <c r="B72" s="607" t="s">
        <v>355</v>
      </c>
      <c r="C72" s="16" t="s">
        <v>356</v>
      </c>
      <c r="D72" s="18" t="s">
        <v>279</v>
      </c>
      <c r="E72" s="18" t="s">
        <v>357</v>
      </c>
      <c r="F72" s="4">
        <v>4</v>
      </c>
      <c r="G72" s="4">
        <v>1</v>
      </c>
      <c r="H72" s="4" t="str">
        <f t="shared" si="13"/>
        <v>1/4</v>
      </c>
      <c r="I72" s="478">
        <f>IF(G72="","",VLOOKUP(H72,ورقة1!$A$1:$B$240,2,0))</f>
        <v>509</v>
      </c>
      <c r="J72" s="5">
        <f t="shared" si="14"/>
        <v>4</v>
      </c>
      <c r="K72" s="6">
        <f t="shared" si="15"/>
        <v>2</v>
      </c>
      <c r="L72" s="6" t="str">
        <f t="shared" si="16"/>
        <v>2/4</v>
      </c>
      <c r="M72" s="478">
        <f>IF(K72="","",VLOOKUP(L72,ورقة1!$A$1:$B$240,2,0))</f>
        <v>517</v>
      </c>
      <c r="N72" s="5">
        <f t="shared" si="17"/>
        <v>0</v>
      </c>
      <c r="O72" s="5" t="e">
        <f>#REF!+(#REF!*30)+#REF!*365</f>
        <v>#REF!</v>
      </c>
      <c r="P72" s="479">
        <v>45746</v>
      </c>
      <c r="Q72" s="480">
        <f t="shared" si="18"/>
        <v>46111</v>
      </c>
      <c r="R72" s="481">
        <f t="shared" si="19"/>
        <v>46081</v>
      </c>
      <c r="S72" s="482" t="str">
        <f t="shared" ca="1" si="20"/>
        <v xml:space="preserve"> </v>
      </c>
      <c r="T72" s="484" t="b">
        <f t="shared" ca="1" si="21"/>
        <v>0</v>
      </c>
      <c r="U72" s="7">
        <f t="shared" ca="1" si="22"/>
        <v>46035</v>
      </c>
      <c r="V72" s="96" t="b">
        <f t="shared" ca="1" si="23"/>
        <v>0</v>
      </c>
      <c r="W72" s="4"/>
      <c r="X72" s="6">
        <v>1</v>
      </c>
      <c r="Y72" s="8" t="s">
        <v>358</v>
      </c>
      <c r="Z72" s="15"/>
      <c r="AA72" s="15"/>
      <c r="AB72" s="15"/>
      <c r="AC72" s="6"/>
      <c r="AD72" s="16"/>
      <c r="AE72" s="16"/>
      <c r="AF72" s="16"/>
      <c r="AG72" s="10">
        <f t="shared" si="24"/>
        <v>-1</v>
      </c>
      <c r="AH72" s="96">
        <f t="shared" si="25"/>
        <v>1</v>
      </c>
      <c r="AI72" s="16"/>
      <c r="AJ72" s="11"/>
      <c r="AK72" s="61" t="s">
        <v>34</v>
      </c>
      <c r="AL72" s="727" t="s">
        <v>76</v>
      </c>
      <c r="AM72" s="608" t="s">
        <v>359</v>
      </c>
      <c r="AN72" s="608">
        <v>1</v>
      </c>
      <c r="AO72" s="608">
        <v>1</v>
      </c>
      <c r="AP72" s="20" t="s">
        <v>35</v>
      </c>
    </row>
    <row r="73" spans="1:42" s="667" customFormat="1" ht="69.75" customHeight="1">
      <c r="A73" s="276">
        <v>72</v>
      </c>
      <c r="B73" s="607" t="s">
        <v>360</v>
      </c>
      <c r="C73" s="16" t="s">
        <v>361</v>
      </c>
      <c r="D73" s="18" t="s">
        <v>288</v>
      </c>
      <c r="E73" s="18" t="s">
        <v>362</v>
      </c>
      <c r="F73" s="4">
        <v>4</v>
      </c>
      <c r="G73" s="4">
        <v>1</v>
      </c>
      <c r="H73" s="4" t="str">
        <f t="shared" si="13"/>
        <v>1/4</v>
      </c>
      <c r="I73" s="478">
        <f>IF(G73="","",VLOOKUP(H73,ورقة1!$A$1:$B$240,2,0))</f>
        <v>509</v>
      </c>
      <c r="J73" s="5">
        <f t="shared" si="14"/>
        <v>4</v>
      </c>
      <c r="K73" s="6">
        <f t="shared" si="15"/>
        <v>2</v>
      </c>
      <c r="L73" s="6" t="str">
        <f t="shared" si="16"/>
        <v>2/4</v>
      </c>
      <c r="M73" s="478">
        <f>IF(K73="","",VLOOKUP(L73,ورقة1!$A$1:$B$240,2,0))</f>
        <v>517</v>
      </c>
      <c r="N73" s="5">
        <f t="shared" si="17"/>
        <v>0</v>
      </c>
      <c r="O73" s="5" t="e">
        <f>#REF!+(#REF!*30)+#REF!*365</f>
        <v>#REF!</v>
      </c>
      <c r="P73" s="479">
        <v>45813</v>
      </c>
      <c r="Q73" s="480">
        <f t="shared" si="18"/>
        <v>46178</v>
      </c>
      <c r="R73" s="481">
        <f t="shared" si="19"/>
        <v>46178</v>
      </c>
      <c r="S73" s="482" t="str">
        <f t="shared" ca="1" si="20"/>
        <v xml:space="preserve"> </v>
      </c>
      <c r="T73" s="484" t="b">
        <f t="shared" ca="1" si="21"/>
        <v>0</v>
      </c>
      <c r="U73" s="7">
        <f t="shared" ca="1" si="22"/>
        <v>46035</v>
      </c>
      <c r="V73" s="96" t="b">
        <f t="shared" ca="1" si="23"/>
        <v>0</v>
      </c>
      <c r="W73" s="4"/>
      <c r="X73" s="6"/>
      <c r="Y73" s="8"/>
      <c r="Z73" s="15"/>
      <c r="AA73" s="15"/>
      <c r="AB73" s="15"/>
      <c r="AC73" s="6"/>
      <c r="AD73" s="16"/>
      <c r="AE73" s="16"/>
      <c r="AF73" s="16"/>
      <c r="AG73" s="10">
        <f t="shared" si="24"/>
        <v>0</v>
      </c>
      <c r="AH73" s="96">
        <f t="shared" si="25"/>
        <v>0</v>
      </c>
      <c r="AI73" s="16"/>
      <c r="AJ73" s="11"/>
      <c r="AK73" s="61" t="s">
        <v>34</v>
      </c>
      <c r="AL73" s="727" t="s">
        <v>76</v>
      </c>
      <c r="AM73" s="608" t="s">
        <v>363</v>
      </c>
      <c r="AN73" s="608">
        <v>1</v>
      </c>
      <c r="AO73" s="608">
        <v>1</v>
      </c>
      <c r="AP73" s="20" t="s">
        <v>41</v>
      </c>
    </row>
    <row r="74" spans="1:42" s="667" customFormat="1" ht="69.75" customHeight="1">
      <c r="A74" s="276">
        <v>73</v>
      </c>
      <c r="B74" s="607" t="s">
        <v>364</v>
      </c>
      <c r="C74" s="31" t="s">
        <v>365</v>
      </c>
      <c r="D74" s="79" t="s">
        <v>279</v>
      </c>
      <c r="E74" s="79" t="s">
        <v>280</v>
      </c>
      <c r="F74" s="29">
        <v>4</v>
      </c>
      <c r="G74" s="29">
        <v>5</v>
      </c>
      <c r="H74" s="4" t="str">
        <f t="shared" si="13"/>
        <v>5/4</v>
      </c>
      <c r="I74" s="490">
        <f>IF(G74="","",VLOOKUP(H74,ورقة1!$A$1:$B$240,2,0))</f>
        <v>541</v>
      </c>
      <c r="J74" s="5">
        <f t="shared" si="14"/>
        <v>4</v>
      </c>
      <c r="K74" s="26">
        <f t="shared" si="15"/>
        <v>6</v>
      </c>
      <c r="L74" s="6" t="str">
        <f t="shared" si="16"/>
        <v>6/4</v>
      </c>
      <c r="M74" s="490">
        <f>IF(K74="","",VLOOKUP(L74,ورقة1!$A$1:$B$240,2,0))</f>
        <v>549</v>
      </c>
      <c r="N74" s="5">
        <f t="shared" si="17"/>
        <v>0</v>
      </c>
      <c r="O74" s="5" t="e">
        <f>#REF!+(#REF!*30)+#REF!*365</f>
        <v>#REF!</v>
      </c>
      <c r="P74" s="495">
        <v>45764</v>
      </c>
      <c r="Q74" s="480">
        <f t="shared" si="18"/>
        <v>46129</v>
      </c>
      <c r="R74" s="491">
        <f t="shared" si="19"/>
        <v>46129</v>
      </c>
      <c r="S74" s="492" t="str">
        <f t="shared" ca="1" si="20"/>
        <v xml:space="preserve"> </v>
      </c>
      <c r="T74" s="484" t="b">
        <f t="shared" ca="1" si="21"/>
        <v>0</v>
      </c>
      <c r="U74" s="7">
        <f t="shared" ca="1" si="22"/>
        <v>46035</v>
      </c>
      <c r="V74" s="96" t="b">
        <f t="shared" ca="1" si="23"/>
        <v>0</v>
      </c>
      <c r="W74" s="4"/>
      <c r="X74" s="26"/>
      <c r="Y74" s="27"/>
      <c r="Z74" s="28"/>
      <c r="AA74" s="28"/>
      <c r="AB74" s="28"/>
      <c r="AC74" s="26"/>
      <c r="AD74" s="31"/>
      <c r="AE74" s="31"/>
      <c r="AF74" s="31"/>
      <c r="AG74" s="10">
        <f t="shared" si="24"/>
        <v>0</v>
      </c>
      <c r="AH74" s="96">
        <f t="shared" si="25"/>
        <v>0</v>
      </c>
      <c r="AI74" s="31"/>
      <c r="AJ74" s="36"/>
      <c r="AK74" s="670" t="s">
        <v>34</v>
      </c>
      <c r="AL74" s="735"/>
      <c r="AM74" s="608" t="s">
        <v>366</v>
      </c>
      <c r="AN74" s="608">
        <v>1</v>
      </c>
      <c r="AO74" s="608">
        <v>1</v>
      </c>
      <c r="AP74" s="32" t="s">
        <v>35</v>
      </c>
    </row>
    <row r="75" spans="1:42" s="667" customFormat="1" ht="69.75" customHeight="1">
      <c r="A75" s="276">
        <v>74</v>
      </c>
      <c r="B75" s="607" t="s">
        <v>367</v>
      </c>
      <c r="C75" s="16" t="s">
        <v>368</v>
      </c>
      <c r="D75" s="18" t="s">
        <v>265</v>
      </c>
      <c r="E75" s="18" t="s">
        <v>45</v>
      </c>
      <c r="F75" s="12">
        <v>4</v>
      </c>
      <c r="G75" s="12">
        <v>3</v>
      </c>
      <c r="H75" s="4" t="str">
        <f t="shared" si="13"/>
        <v>3/4</v>
      </c>
      <c r="I75" s="478">
        <f>IF(G75="","",VLOOKUP(H75,ورقة1!$A$1:$B$240,2,0))</f>
        <v>525</v>
      </c>
      <c r="J75" s="5">
        <f t="shared" si="14"/>
        <v>4</v>
      </c>
      <c r="K75" s="13">
        <f t="shared" si="15"/>
        <v>4</v>
      </c>
      <c r="L75" s="6" t="str">
        <f t="shared" si="16"/>
        <v>4/4</v>
      </c>
      <c r="M75" s="478">
        <f>IF(K75="","",VLOOKUP(L75,ورقة1!$A$1:$B$240,2,0))</f>
        <v>533</v>
      </c>
      <c r="N75" s="5">
        <f t="shared" si="17"/>
        <v>0</v>
      </c>
      <c r="O75" s="5" t="e">
        <f>#REF!+(#REF!*30)+#REF!*365</f>
        <v>#REF!</v>
      </c>
      <c r="P75" s="479">
        <v>45771</v>
      </c>
      <c r="Q75" s="480">
        <f t="shared" si="18"/>
        <v>46136</v>
      </c>
      <c r="R75" s="483">
        <f t="shared" si="19"/>
        <v>46105</v>
      </c>
      <c r="S75" s="482" t="str">
        <f t="shared" ca="1" si="20"/>
        <v xml:space="preserve"> </v>
      </c>
      <c r="T75" s="484" t="b">
        <f t="shared" ca="1" si="21"/>
        <v>0</v>
      </c>
      <c r="U75" s="7">
        <f t="shared" ca="1" si="22"/>
        <v>46035</v>
      </c>
      <c r="V75" s="96" t="b">
        <f t="shared" ca="1" si="23"/>
        <v>0</v>
      </c>
      <c r="W75" s="4"/>
      <c r="X75" s="6">
        <v>1</v>
      </c>
      <c r="Y75" s="8" t="s">
        <v>369</v>
      </c>
      <c r="Z75" s="15"/>
      <c r="AA75" s="15"/>
      <c r="AB75" s="15"/>
      <c r="AC75" s="6"/>
      <c r="AD75" s="16"/>
      <c r="AE75" s="16"/>
      <c r="AF75" s="16"/>
      <c r="AG75" s="10">
        <f t="shared" si="24"/>
        <v>-1</v>
      </c>
      <c r="AH75" s="96">
        <f t="shared" si="25"/>
        <v>1</v>
      </c>
      <c r="AI75" s="16"/>
      <c r="AJ75" s="11"/>
      <c r="AK75" s="61" t="s">
        <v>34</v>
      </c>
      <c r="AL75" s="727" t="s">
        <v>305</v>
      </c>
      <c r="AM75" s="608" t="s">
        <v>370</v>
      </c>
      <c r="AN75" s="608">
        <v>1</v>
      </c>
      <c r="AO75" s="608">
        <v>1</v>
      </c>
      <c r="AP75" s="20" t="s">
        <v>35</v>
      </c>
    </row>
    <row r="76" spans="1:42" s="667" customFormat="1" ht="69.75" customHeight="1">
      <c r="A76" s="276">
        <v>75</v>
      </c>
      <c r="B76" s="607" t="s">
        <v>371</v>
      </c>
      <c r="C76" s="16" t="s">
        <v>372</v>
      </c>
      <c r="D76" s="18" t="s">
        <v>348</v>
      </c>
      <c r="E76" s="18" t="s">
        <v>373</v>
      </c>
      <c r="F76" s="4">
        <v>4</v>
      </c>
      <c r="G76" s="4">
        <v>20</v>
      </c>
      <c r="H76" s="4" t="str">
        <f t="shared" si="13"/>
        <v>20/4</v>
      </c>
      <c r="I76" s="478">
        <f>IF(G76="","",VLOOKUP(H76,ورقة1!$A$1:$B$240,2,0))</f>
        <v>679</v>
      </c>
      <c r="J76" s="5">
        <f t="shared" si="14"/>
        <v>4</v>
      </c>
      <c r="K76" s="6">
        <f t="shared" si="15"/>
        <v>21</v>
      </c>
      <c r="L76" s="6" t="str">
        <f t="shared" si="16"/>
        <v>21/4</v>
      </c>
      <c r="M76" s="478">
        <f>IF(K76="","",VLOOKUP(L76,ورقة1!$A$1:$B$240,2,0))</f>
        <v>689</v>
      </c>
      <c r="N76" s="5">
        <f t="shared" si="17"/>
        <v>0</v>
      </c>
      <c r="O76" s="5" t="e">
        <f>#REF!+(#REF!*30)+#REF!*365</f>
        <v>#REF!</v>
      </c>
      <c r="P76" s="479">
        <v>45895</v>
      </c>
      <c r="Q76" s="480">
        <f t="shared" si="18"/>
        <v>46260</v>
      </c>
      <c r="R76" s="481">
        <f t="shared" si="19"/>
        <v>46260</v>
      </c>
      <c r="S76" s="482" t="str">
        <f t="shared" ca="1" si="20"/>
        <v xml:space="preserve"> </v>
      </c>
      <c r="T76" s="484" t="b">
        <f t="shared" ca="1" si="21"/>
        <v>0</v>
      </c>
      <c r="U76" s="7">
        <f t="shared" ca="1" si="22"/>
        <v>46035</v>
      </c>
      <c r="V76" s="96" t="b">
        <f t="shared" ca="1" si="23"/>
        <v>0</v>
      </c>
      <c r="W76" s="4"/>
      <c r="X76" s="6"/>
      <c r="Y76" s="8"/>
      <c r="Z76" s="15"/>
      <c r="AA76" s="15"/>
      <c r="AB76" s="15"/>
      <c r="AC76" s="6"/>
      <c r="AD76" s="16"/>
      <c r="AE76" s="16"/>
      <c r="AF76" s="16"/>
      <c r="AG76" s="10">
        <f t="shared" si="24"/>
        <v>0</v>
      </c>
      <c r="AH76" s="96">
        <f t="shared" si="25"/>
        <v>0</v>
      </c>
      <c r="AI76" s="16"/>
      <c r="AJ76" s="11"/>
      <c r="AK76" s="61" t="s">
        <v>34</v>
      </c>
      <c r="AL76" s="727" t="s">
        <v>76</v>
      </c>
      <c r="AM76" s="608" t="s">
        <v>374</v>
      </c>
      <c r="AN76" s="608">
        <v>1</v>
      </c>
      <c r="AO76" s="608">
        <v>1</v>
      </c>
      <c r="AP76" s="20" t="s">
        <v>35</v>
      </c>
    </row>
    <row r="77" spans="1:42" s="667" customFormat="1" ht="81.75" customHeight="1">
      <c r="A77" s="276">
        <v>76</v>
      </c>
      <c r="B77" s="607" t="s">
        <v>375</v>
      </c>
      <c r="C77" s="16" t="s">
        <v>376</v>
      </c>
      <c r="D77" s="18" t="s">
        <v>288</v>
      </c>
      <c r="E77" s="18" t="s">
        <v>362</v>
      </c>
      <c r="F77" s="4">
        <v>4</v>
      </c>
      <c r="G77" s="4">
        <v>1</v>
      </c>
      <c r="H77" s="4" t="str">
        <f t="shared" si="13"/>
        <v>1/4</v>
      </c>
      <c r="I77" s="478">
        <f>IF(G77="","",VLOOKUP(H77,ورقة1!$A$1:$B$240,2,0))</f>
        <v>509</v>
      </c>
      <c r="J77" s="5">
        <f t="shared" si="14"/>
        <v>4</v>
      </c>
      <c r="K77" s="6">
        <f t="shared" si="15"/>
        <v>2</v>
      </c>
      <c r="L77" s="6" t="str">
        <f t="shared" si="16"/>
        <v>2/4</v>
      </c>
      <c r="M77" s="478">
        <f>IF(K77="","",VLOOKUP(L77,ورقة1!$A$1:$B$240,2,0))</f>
        <v>517</v>
      </c>
      <c r="N77" s="5">
        <f t="shared" si="17"/>
        <v>0</v>
      </c>
      <c r="O77" s="5" t="e">
        <f>#REF!+(#REF!*30)+#REF!*365</f>
        <v>#REF!</v>
      </c>
      <c r="P77" s="479">
        <v>45815</v>
      </c>
      <c r="Q77" s="480">
        <f t="shared" si="18"/>
        <v>46180</v>
      </c>
      <c r="R77" s="481">
        <f t="shared" si="19"/>
        <v>46149</v>
      </c>
      <c r="S77" s="482" t="str">
        <f t="shared" ca="1" si="20"/>
        <v xml:space="preserve"> </v>
      </c>
      <c r="T77" s="484" t="b">
        <f t="shared" ca="1" si="21"/>
        <v>0</v>
      </c>
      <c r="U77" s="7">
        <f t="shared" ca="1" si="22"/>
        <v>46035</v>
      </c>
      <c r="V77" s="96" t="b">
        <f t="shared" ca="1" si="23"/>
        <v>0</v>
      </c>
      <c r="W77" s="4"/>
      <c r="X77" s="6">
        <v>1</v>
      </c>
      <c r="Y77" s="8" t="s">
        <v>377</v>
      </c>
      <c r="Z77" s="15"/>
      <c r="AA77" s="15"/>
      <c r="AB77" s="15"/>
      <c r="AC77" s="6"/>
      <c r="AD77" s="16"/>
      <c r="AE77" s="16"/>
      <c r="AF77" s="16"/>
      <c r="AG77" s="10">
        <f t="shared" si="24"/>
        <v>-1</v>
      </c>
      <c r="AH77" s="96">
        <f t="shared" si="25"/>
        <v>1</v>
      </c>
      <c r="AI77" s="16"/>
      <c r="AJ77" s="11"/>
      <c r="AK77" s="61" t="s">
        <v>34</v>
      </c>
      <c r="AL77" s="727" t="s">
        <v>76</v>
      </c>
      <c r="AM77" s="608" t="s">
        <v>378</v>
      </c>
      <c r="AN77" s="608">
        <v>1</v>
      </c>
      <c r="AO77" s="608">
        <v>1</v>
      </c>
      <c r="AP77" s="20" t="s">
        <v>41</v>
      </c>
    </row>
    <row r="78" spans="1:42" s="667" customFormat="1" ht="69.75" customHeight="1">
      <c r="A78" s="276">
        <v>77</v>
      </c>
      <c r="B78" s="607" t="s">
        <v>379</v>
      </c>
      <c r="C78" s="16" t="s">
        <v>380</v>
      </c>
      <c r="D78" s="18" t="s">
        <v>288</v>
      </c>
      <c r="E78" s="18" t="s">
        <v>381</v>
      </c>
      <c r="F78" s="12">
        <v>4</v>
      </c>
      <c r="G78" s="12">
        <v>3</v>
      </c>
      <c r="H78" s="4" t="str">
        <f t="shared" si="13"/>
        <v>3/4</v>
      </c>
      <c r="I78" s="478">
        <f>IF(G78="","",VLOOKUP(H78,ورقة1!$A$1:$B$240,2,0))</f>
        <v>525</v>
      </c>
      <c r="J78" s="5">
        <f t="shared" si="14"/>
        <v>4</v>
      </c>
      <c r="K78" s="13">
        <f t="shared" si="15"/>
        <v>4</v>
      </c>
      <c r="L78" s="6" t="str">
        <f t="shared" si="16"/>
        <v>4/4</v>
      </c>
      <c r="M78" s="478">
        <f>IF(K78="","",VLOOKUP(L78,ورقة1!$A$1:$B$240,2,0))</f>
        <v>533</v>
      </c>
      <c r="N78" s="5">
        <f t="shared" si="17"/>
        <v>0</v>
      </c>
      <c r="O78" s="5" t="e">
        <f>#REF!+(#REF!*30)+#REF!*365</f>
        <v>#REF!</v>
      </c>
      <c r="P78" s="479">
        <v>45927</v>
      </c>
      <c r="Q78" s="480">
        <f t="shared" si="18"/>
        <v>46292</v>
      </c>
      <c r="R78" s="483">
        <f t="shared" si="19"/>
        <v>46292</v>
      </c>
      <c r="S78" s="482" t="str">
        <f t="shared" ca="1" si="20"/>
        <v xml:space="preserve"> </v>
      </c>
      <c r="T78" s="484" t="b">
        <f t="shared" ca="1" si="21"/>
        <v>0</v>
      </c>
      <c r="U78" s="7">
        <f t="shared" ca="1" si="22"/>
        <v>46035</v>
      </c>
      <c r="V78" s="96" t="b">
        <f t="shared" ca="1" si="23"/>
        <v>0</v>
      </c>
      <c r="W78" s="4"/>
      <c r="X78" s="6"/>
      <c r="Y78" s="14"/>
      <c r="Z78" s="15"/>
      <c r="AA78" s="15"/>
      <c r="AB78" s="15"/>
      <c r="AC78" s="6"/>
      <c r="AD78" s="16"/>
      <c r="AE78" s="16"/>
      <c r="AF78" s="16"/>
      <c r="AG78" s="10">
        <f t="shared" si="24"/>
        <v>0</v>
      </c>
      <c r="AH78" s="96">
        <f t="shared" si="25"/>
        <v>0</v>
      </c>
      <c r="AI78" s="16"/>
      <c r="AJ78" s="11"/>
      <c r="AK78" s="61" t="s">
        <v>34</v>
      </c>
      <c r="AL78" s="727" t="s">
        <v>382</v>
      </c>
      <c r="AM78" s="608" t="s">
        <v>383</v>
      </c>
      <c r="AN78" s="608">
        <v>1</v>
      </c>
      <c r="AO78" s="608">
        <v>1</v>
      </c>
      <c r="AP78" s="20" t="s">
        <v>35</v>
      </c>
    </row>
    <row r="79" spans="1:42" s="667" customFormat="1" ht="95.25" customHeight="1">
      <c r="A79" s="276">
        <v>78</v>
      </c>
      <c r="B79" s="607" t="s">
        <v>384</v>
      </c>
      <c r="C79" s="48" t="s">
        <v>385</v>
      </c>
      <c r="D79" s="78" t="s">
        <v>265</v>
      </c>
      <c r="E79" s="78" t="s">
        <v>45</v>
      </c>
      <c r="F79" s="40">
        <v>4</v>
      </c>
      <c r="G79" s="40"/>
      <c r="H79" s="4" t="str">
        <f t="shared" si="13"/>
        <v>/4</v>
      </c>
      <c r="I79" s="496" t="str">
        <f>IF(G79="","",VLOOKUP(H79,ورقة1!$A$1:$B$240,2,0))</f>
        <v/>
      </c>
      <c r="J79" s="5">
        <f t="shared" si="14"/>
        <v>4</v>
      </c>
      <c r="K79" s="42" t="str">
        <f t="shared" si="15"/>
        <v/>
      </c>
      <c r="L79" s="6" t="str">
        <f t="shared" si="16"/>
        <v>/4</v>
      </c>
      <c r="M79" s="496" t="str">
        <f>IF(K79="","",VLOOKUP(L79,ورقة1!$A$1:$B$240,2,0))</f>
        <v/>
      </c>
      <c r="N79" s="41">
        <f t="shared" si="17"/>
        <v>0</v>
      </c>
      <c r="O79" s="41" t="e">
        <f>#REF!+(#REF!*30)+#REF!*365</f>
        <v>#REF!</v>
      </c>
      <c r="P79" s="41"/>
      <c r="Q79" s="480" t="str">
        <f t="shared" si="18"/>
        <v/>
      </c>
      <c r="R79" s="498" t="str">
        <f t="shared" si="19"/>
        <v/>
      </c>
      <c r="S79" s="499" t="str">
        <f t="shared" si="20"/>
        <v/>
      </c>
      <c r="T79" s="500" t="e">
        <f t="shared" ca="1" si="21"/>
        <v>#VALUE!</v>
      </c>
      <c r="U79" s="43">
        <f t="shared" ca="1" si="22"/>
        <v>46035</v>
      </c>
      <c r="V79" s="44" t="e">
        <f t="shared" ca="1" si="23"/>
        <v>#VALUE!</v>
      </c>
      <c r="W79" s="40"/>
      <c r="X79" s="42">
        <v>2</v>
      </c>
      <c r="Y79" s="45" t="s">
        <v>386</v>
      </c>
      <c r="Z79" s="60"/>
      <c r="AA79" s="60"/>
      <c r="AB79" s="60"/>
      <c r="AC79" s="42"/>
      <c r="AD79" s="48"/>
      <c r="AE79" s="48"/>
      <c r="AF79" s="48"/>
      <c r="AG79" s="46">
        <f t="shared" si="24"/>
        <v>-2</v>
      </c>
      <c r="AH79" s="44">
        <f t="shared" si="25"/>
        <v>2</v>
      </c>
      <c r="AI79" s="48"/>
      <c r="AJ79" s="47"/>
      <c r="AK79" s="671" t="s">
        <v>34</v>
      </c>
      <c r="AL79" s="738" t="s">
        <v>327</v>
      </c>
      <c r="AM79" s="608" t="s">
        <v>387</v>
      </c>
      <c r="AN79" s="608">
        <v>1</v>
      </c>
      <c r="AO79" s="608">
        <v>1</v>
      </c>
      <c r="AP79" s="49" t="s">
        <v>35</v>
      </c>
    </row>
    <row r="80" spans="1:42" s="667" customFormat="1" ht="69.75" customHeight="1">
      <c r="A80" s="276">
        <v>79</v>
      </c>
      <c r="B80" s="607" t="s">
        <v>388</v>
      </c>
      <c r="C80" s="16" t="s">
        <v>389</v>
      </c>
      <c r="D80" s="18" t="s">
        <v>288</v>
      </c>
      <c r="E80" s="18" t="s">
        <v>252</v>
      </c>
      <c r="F80" s="12">
        <v>4</v>
      </c>
      <c r="G80" s="12">
        <v>12</v>
      </c>
      <c r="H80" s="4" t="str">
        <f t="shared" si="13"/>
        <v>12/4</v>
      </c>
      <c r="I80" s="478">
        <f>IF(G80="","",VLOOKUP(H80,ورقة1!$A$1:$B$240,2,0))</f>
        <v>599</v>
      </c>
      <c r="J80" s="5">
        <f t="shared" si="14"/>
        <v>4</v>
      </c>
      <c r="K80" s="13">
        <f t="shared" si="15"/>
        <v>13</v>
      </c>
      <c r="L80" s="6" t="str">
        <f t="shared" si="16"/>
        <v>13/4</v>
      </c>
      <c r="M80" s="478">
        <f>IF(K80="","",VLOOKUP(L80,ورقة1!$A$1:$B$240,2,0))</f>
        <v>906</v>
      </c>
      <c r="N80" s="5">
        <f t="shared" si="17"/>
        <v>0</v>
      </c>
      <c r="O80" s="5" t="e">
        <f>#REF!+(#REF!*30)+#REF!*365</f>
        <v>#REF!</v>
      </c>
      <c r="P80" s="479">
        <v>45910</v>
      </c>
      <c r="Q80" s="480">
        <f t="shared" si="18"/>
        <v>46275</v>
      </c>
      <c r="R80" s="483">
        <f t="shared" si="19"/>
        <v>46275</v>
      </c>
      <c r="S80" s="482" t="str">
        <f t="shared" ca="1" si="20"/>
        <v xml:space="preserve"> </v>
      </c>
      <c r="T80" s="484" t="b">
        <f t="shared" ca="1" si="21"/>
        <v>0</v>
      </c>
      <c r="U80" s="7">
        <f t="shared" ca="1" si="22"/>
        <v>46035</v>
      </c>
      <c r="V80" s="96" t="b">
        <f t="shared" ca="1" si="23"/>
        <v>0</v>
      </c>
      <c r="W80" s="4"/>
      <c r="X80" s="6"/>
      <c r="Y80" s="8"/>
      <c r="Z80" s="5"/>
      <c r="AA80" s="5"/>
      <c r="AB80" s="5"/>
      <c r="AC80" s="6"/>
      <c r="AD80" s="16"/>
      <c r="AE80" s="16"/>
      <c r="AF80" s="16"/>
      <c r="AG80" s="10">
        <f t="shared" si="24"/>
        <v>0</v>
      </c>
      <c r="AH80" s="96">
        <f t="shared" si="25"/>
        <v>0</v>
      </c>
      <c r="AI80" s="16"/>
      <c r="AJ80" s="11"/>
      <c r="AK80" s="61" t="s">
        <v>34</v>
      </c>
      <c r="AL80" s="727" t="s">
        <v>390</v>
      </c>
      <c r="AM80" s="608" t="s">
        <v>391</v>
      </c>
      <c r="AN80" s="608">
        <v>1</v>
      </c>
      <c r="AO80" s="608">
        <v>1</v>
      </c>
      <c r="AP80" s="20" t="s">
        <v>35</v>
      </c>
    </row>
    <row r="81" spans="1:42" s="667" customFormat="1" ht="69.75" customHeight="1">
      <c r="A81" s="276">
        <v>80</v>
      </c>
      <c r="B81" s="607" t="s">
        <v>392</v>
      </c>
      <c r="C81" s="16" t="s">
        <v>393</v>
      </c>
      <c r="D81" s="18" t="s">
        <v>288</v>
      </c>
      <c r="E81" s="18" t="s">
        <v>394</v>
      </c>
      <c r="F81" s="12">
        <v>4</v>
      </c>
      <c r="G81" s="12">
        <v>3</v>
      </c>
      <c r="H81" s="4" t="str">
        <f t="shared" si="13"/>
        <v>3/4</v>
      </c>
      <c r="I81" s="478">
        <f>IF(G81="","",VLOOKUP(H81,ورقة1!$A$1:$B$240,2,0))</f>
        <v>525</v>
      </c>
      <c r="J81" s="5">
        <f t="shared" si="14"/>
        <v>4</v>
      </c>
      <c r="K81" s="13">
        <f t="shared" si="15"/>
        <v>4</v>
      </c>
      <c r="L81" s="6" t="str">
        <f t="shared" si="16"/>
        <v>4/4</v>
      </c>
      <c r="M81" s="478">
        <f>IF(K81="","",VLOOKUP(L81,ورقة1!$A$1:$B$240,2,0))</f>
        <v>533</v>
      </c>
      <c r="N81" s="5">
        <f t="shared" si="17"/>
        <v>0</v>
      </c>
      <c r="O81" s="5" t="e">
        <f>#REF!+(#REF!*30)+#REF!*365</f>
        <v>#REF!</v>
      </c>
      <c r="P81" s="479">
        <v>45761</v>
      </c>
      <c r="Q81" s="480">
        <f t="shared" si="18"/>
        <v>46126</v>
      </c>
      <c r="R81" s="483">
        <f t="shared" si="19"/>
        <v>46126</v>
      </c>
      <c r="S81" s="482" t="str">
        <f t="shared" ca="1" si="20"/>
        <v xml:space="preserve"> </v>
      </c>
      <c r="T81" s="484" t="b">
        <f t="shared" ca="1" si="21"/>
        <v>0</v>
      </c>
      <c r="U81" s="7">
        <f t="shared" ca="1" si="22"/>
        <v>46035</v>
      </c>
      <c r="V81" s="96" t="b">
        <f t="shared" ca="1" si="23"/>
        <v>0</v>
      </c>
      <c r="W81" s="4"/>
      <c r="X81" s="6"/>
      <c r="Y81" s="8"/>
      <c r="Z81" s="15"/>
      <c r="AA81" s="15"/>
      <c r="AB81" s="15"/>
      <c r="AC81" s="6"/>
      <c r="AD81" s="16"/>
      <c r="AE81" s="16"/>
      <c r="AF81" s="16"/>
      <c r="AG81" s="10">
        <f t="shared" si="24"/>
        <v>0</v>
      </c>
      <c r="AH81" s="96">
        <f t="shared" si="25"/>
        <v>0</v>
      </c>
      <c r="AI81" s="16"/>
      <c r="AJ81" s="11"/>
      <c r="AK81" s="61" t="s">
        <v>34</v>
      </c>
      <c r="AL81" s="727"/>
      <c r="AM81" s="608" t="s">
        <v>395</v>
      </c>
      <c r="AN81" s="608">
        <v>1</v>
      </c>
      <c r="AO81" s="608">
        <v>1</v>
      </c>
      <c r="AP81" s="20" t="s">
        <v>41</v>
      </c>
    </row>
    <row r="82" spans="1:42" s="667" customFormat="1" ht="69.75" customHeight="1">
      <c r="A82" s="276">
        <v>81</v>
      </c>
      <c r="B82" s="607" t="s">
        <v>396</v>
      </c>
      <c r="C82" s="16" t="s">
        <v>397</v>
      </c>
      <c r="D82" s="18" t="s">
        <v>279</v>
      </c>
      <c r="E82" s="18" t="s">
        <v>398</v>
      </c>
      <c r="F82" s="4">
        <v>4</v>
      </c>
      <c r="G82" s="4">
        <v>2</v>
      </c>
      <c r="H82" s="4" t="str">
        <f t="shared" si="13"/>
        <v>2/4</v>
      </c>
      <c r="I82" s="478">
        <f>IF(G82="","",VLOOKUP(H82,ورقة1!$A$1:$B$240,2,0))</f>
        <v>517</v>
      </c>
      <c r="J82" s="5">
        <f t="shared" si="14"/>
        <v>4</v>
      </c>
      <c r="K82" s="6">
        <f t="shared" si="15"/>
        <v>3</v>
      </c>
      <c r="L82" s="6" t="str">
        <f t="shared" si="16"/>
        <v>3/4</v>
      </c>
      <c r="M82" s="478">
        <f>IF(K82="","",VLOOKUP(L82,ورقة1!$A$1:$B$240,2,0))</f>
        <v>525</v>
      </c>
      <c r="N82" s="5">
        <f t="shared" si="17"/>
        <v>86</v>
      </c>
      <c r="O82" s="5" t="e">
        <f>#REF!+(#REF!*30)+#REF!*365</f>
        <v>#REF!</v>
      </c>
      <c r="P82" s="479">
        <v>45900</v>
      </c>
      <c r="Q82" s="480">
        <f t="shared" si="18"/>
        <v>46265</v>
      </c>
      <c r="R82" s="481">
        <f t="shared" si="19"/>
        <v>46179</v>
      </c>
      <c r="S82" s="482" t="str">
        <f t="shared" ca="1" si="20"/>
        <v xml:space="preserve"> </v>
      </c>
      <c r="T82" s="484" t="b">
        <f t="shared" ca="1" si="21"/>
        <v>0</v>
      </c>
      <c r="U82" s="7">
        <f t="shared" ca="1" si="22"/>
        <v>46035</v>
      </c>
      <c r="V82" s="96" t="b">
        <f t="shared" ca="1" si="23"/>
        <v>0</v>
      </c>
      <c r="W82" s="4"/>
      <c r="X82" s="6"/>
      <c r="Y82" s="8"/>
      <c r="Z82" s="5">
        <v>26</v>
      </c>
      <c r="AA82" s="5">
        <v>2</v>
      </c>
      <c r="AB82" s="5"/>
      <c r="AC82" s="6"/>
      <c r="AD82" s="16"/>
      <c r="AE82" s="16"/>
      <c r="AF82" s="16"/>
      <c r="AG82" s="10">
        <f t="shared" si="24"/>
        <v>0</v>
      </c>
      <c r="AH82" s="96">
        <f t="shared" si="25"/>
        <v>0</v>
      </c>
      <c r="AI82" s="16"/>
      <c r="AJ82" s="11"/>
      <c r="AK82" s="61" t="s">
        <v>34</v>
      </c>
      <c r="AL82" s="727" t="s">
        <v>76</v>
      </c>
      <c r="AM82" s="608" t="s">
        <v>399</v>
      </c>
      <c r="AN82" s="608">
        <v>1</v>
      </c>
      <c r="AO82" s="608">
        <v>1</v>
      </c>
      <c r="AP82" s="20" t="s">
        <v>35</v>
      </c>
    </row>
    <row r="83" spans="1:42" s="667" customFormat="1" ht="90.75" customHeight="1">
      <c r="A83" s="276">
        <v>82</v>
      </c>
      <c r="B83" s="607" t="s">
        <v>400</v>
      </c>
      <c r="C83" s="16" t="s">
        <v>401</v>
      </c>
      <c r="D83" s="18" t="s">
        <v>279</v>
      </c>
      <c r="E83" s="18" t="s">
        <v>402</v>
      </c>
      <c r="F83" s="12">
        <v>4</v>
      </c>
      <c r="G83" s="12">
        <v>3</v>
      </c>
      <c r="H83" s="4" t="str">
        <f t="shared" si="13"/>
        <v>3/4</v>
      </c>
      <c r="I83" s="478">
        <f>IF(G83="","",VLOOKUP(H83,ورقة1!$A$1:$B$240,2,0))</f>
        <v>525</v>
      </c>
      <c r="J83" s="5">
        <f t="shared" si="14"/>
        <v>4</v>
      </c>
      <c r="K83" s="13">
        <f t="shared" si="15"/>
        <v>4</v>
      </c>
      <c r="L83" s="6" t="str">
        <f t="shared" si="16"/>
        <v>4/4</v>
      </c>
      <c r="M83" s="478">
        <f>IF(K83="","",VLOOKUP(L83,ورقة1!$A$1:$B$240,2,0))</f>
        <v>533</v>
      </c>
      <c r="N83" s="5">
        <f t="shared" si="17"/>
        <v>0</v>
      </c>
      <c r="O83" s="5" t="e">
        <f>#REF!+(#REF!*30)+#REF!*365</f>
        <v>#REF!</v>
      </c>
      <c r="P83" s="479">
        <v>45717</v>
      </c>
      <c r="Q83" s="480">
        <f t="shared" si="18"/>
        <v>46082</v>
      </c>
      <c r="R83" s="483">
        <f t="shared" si="19"/>
        <v>46082</v>
      </c>
      <c r="S83" s="482" t="str">
        <f t="shared" ca="1" si="20"/>
        <v xml:space="preserve"> </v>
      </c>
      <c r="T83" s="484" t="b">
        <f t="shared" ca="1" si="21"/>
        <v>0</v>
      </c>
      <c r="U83" s="7">
        <f t="shared" ca="1" si="22"/>
        <v>46035</v>
      </c>
      <c r="V83" s="96" t="b">
        <f t="shared" ca="1" si="23"/>
        <v>0</v>
      </c>
      <c r="W83" s="4"/>
      <c r="X83" s="6"/>
      <c r="Y83" s="8"/>
      <c r="Z83" s="15"/>
      <c r="AA83" s="15"/>
      <c r="AB83" s="15"/>
      <c r="AC83" s="6"/>
      <c r="AD83" s="16"/>
      <c r="AE83" s="16"/>
      <c r="AF83" s="16"/>
      <c r="AG83" s="10">
        <f t="shared" si="24"/>
        <v>0</v>
      </c>
      <c r="AH83" s="96">
        <f t="shared" si="25"/>
        <v>0</v>
      </c>
      <c r="AI83" s="16"/>
      <c r="AJ83" s="11"/>
      <c r="AK83" s="61" t="s">
        <v>34</v>
      </c>
      <c r="AL83" s="727"/>
      <c r="AM83" s="608" t="s">
        <v>403</v>
      </c>
      <c r="AN83" s="608">
        <v>1</v>
      </c>
      <c r="AO83" s="608">
        <v>1</v>
      </c>
      <c r="AP83" s="20" t="s">
        <v>35</v>
      </c>
    </row>
    <row r="84" spans="1:42" s="667" customFormat="1" ht="69.75" customHeight="1">
      <c r="A84" s="276">
        <v>83</v>
      </c>
      <c r="B84" s="607" t="s">
        <v>404</v>
      </c>
      <c r="C84" s="16" t="s">
        <v>405</v>
      </c>
      <c r="D84" s="18" t="s">
        <v>406</v>
      </c>
      <c r="E84" s="18" t="s">
        <v>407</v>
      </c>
      <c r="F84" s="4">
        <v>4</v>
      </c>
      <c r="G84" s="4">
        <v>4</v>
      </c>
      <c r="H84" s="4" t="str">
        <f t="shared" si="13"/>
        <v>4/4</v>
      </c>
      <c r="I84" s="478">
        <f>IF(G84="","",VLOOKUP(H84,ورقة1!$A$1:$B$240,2,0))</f>
        <v>533</v>
      </c>
      <c r="J84" s="5">
        <f t="shared" si="14"/>
        <v>4</v>
      </c>
      <c r="K84" s="6">
        <f t="shared" si="15"/>
        <v>5</v>
      </c>
      <c r="L84" s="6" t="str">
        <f t="shared" si="16"/>
        <v>5/4</v>
      </c>
      <c r="M84" s="478">
        <f>IF(K84="","",VLOOKUP(L84,ورقة1!$A$1:$B$240,2,0))</f>
        <v>541</v>
      </c>
      <c r="N84" s="5">
        <f t="shared" si="17"/>
        <v>0</v>
      </c>
      <c r="O84" s="5" t="e">
        <f>#REF!+(#REF!*30)+#REF!*365</f>
        <v>#REF!</v>
      </c>
      <c r="P84" s="479">
        <v>45881</v>
      </c>
      <c r="Q84" s="480">
        <f t="shared" si="18"/>
        <v>46246</v>
      </c>
      <c r="R84" s="481">
        <f t="shared" si="19"/>
        <v>46124</v>
      </c>
      <c r="S84" s="482" t="str">
        <f t="shared" ca="1" si="20"/>
        <v xml:space="preserve"> </v>
      </c>
      <c r="T84" s="484" t="b">
        <f t="shared" ca="1" si="21"/>
        <v>0</v>
      </c>
      <c r="U84" s="7">
        <f t="shared" ca="1" si="22"/>
        <v>46035</v>
      </c>
      <c r="V84" s="96" t="b">
        <f t="shared" ca="1" si="23"/>
        <v>0</v>
      </c>
      <c r="W84" s="4"/>
      <c r="X84" s="6">
        <v>7</v>
      </c>
      <c r="Y84" s="8" t="s">
        <v>408</v>
      </c>
      <c r="Z84" s="15"/>
      <c r="AA84" s="15"/>
      <c r="AB84" s="15"/>
      <c r="AC84" s="6"/>
      <c r="AD84" s="16">
        <v>1</v>
      </c>
      <c r="AE84" s="16"/>
      <c r="AF84" s="16"/>
      <c r="AG84" s="10">
        <f t="shared" si="24"/>
        <v>-4</v>
      </c>
      <c r="AH84" s="96">
        <f t="shared" si="25"/>
        <v>7</v>
      </c>
      <c r="AI84" s="16" t="s">
        <v>409</v>
      </c>
      <c r="AJ84" s="11"/>
      <c r="AK84" s="61" t="s">
        <v>34</v>
      </c>
      <c r="AL84" s="727" t="s">
        <v>410</v>
      </c>
      <c r="AM84" s="608" t="s">
        <v>411</v>
      </c>
      <c r="AN84" s="608">
        <v>1</v>
      </c>
      <c r="AO84" s="608">
        <v>1</v>
      </c>
      <c r="AP84" s="20" t="s">
        <v>35</v>
      </c>
    </row>
    <row r="85" spans="1:42" s="667" customFormat="1" ht="69.75" customHeight="1">
      <c r="A85" s="276">
        <v>84</v>
      </c>
      <c r="B85" s="607" t="s">
        <v>412</v>
      </c>
      <c r="C85" s="16" t="s">
        <v>413</v>
      </c>
      <c r="D85" s="18" t="s">
        <v>406</v>
      </c>
      <c r="E85" s="18" t="s">
        <v>122</v>
      </c>
      <c r="F85" s="12">
        <v>4</v>
      </c>
      <c r="G85" s="12">
        <v>4</v>
      </c>
      <c r="H85" s="4" t="str">
        <f t="shared" si="13"/>
        <v>4/4</v>
      </c>
      <c r="I85" s="478">
        <f>IF(G85="","",VLOOKUP(H85,ورقة1!$A$1:$B$240,2,0))</f>
        <v>533</v>
      </c>
      <c r="J85" s="5">
        <f t="shared" si="14"/>
        <v>4</v>
      </c>
      <c r="K85" s="13">
        <f t="shared" si="15"/>
        <v>5</v>
      </c>
      <c r="L85" s="6" t="str">
        <f t="shared" si="16"/>
        <v>5/4</v>
      </c>
      <c r="M85" s="478">
        <f>IF(K85="","",VLOOKUP(L85,ورقة1!$A$1:$B$240,2,0))</f>
        <v>541</v>
      </c>
      <c r="N85" s="5">
        <f t="shared" si="17"/>
        <v>0</v>
      </c>
      <c r="O85" s="5" t="e">
        <f>#REF!+(#REF!*30)+#REF!*365</f>
        <v>#REF!</v>
      </c>
      <c r="P85" s="479">
        <v>45811</v>
      </c>
      <c r="Q85" s="480">
        <f t="shared" si="18"/>
        <v>46176</v>
      </c>
      <c r="R85" s="483">
        <f t="shared" si="19"/>
        <v>46115</v>
      </c>
      <c r="S85" s="482" t="str">
        <f t="shared" ca="1" si="20"/>
        <v xml:space="preserve"> </v>
      </c>
      <c r="T85" s="484" t="b">
        <f t="shared" ca="1" si="21"/>
        <v>0</v>
      </c>
      <c r="U85" s="7">
        <f t="shared" ca="1" si="22"/>
        <v>46035</v>
      </c>
      <c r="V85" s="96" t="b">
        <f t="shared" ca="1" si="23"/>
        <v>0</v>
      </c>
      <c r="W85" s="4"/>
      <c r="X85" s="6">
        <v>2</v>
      </c>
      <c r="Y85" s="14" t="s">
        <v>414</v>
      </c>
      <c r="Z85" s="15"/>
      <c r="AA85" s="15"/>
      <c r="AB85" s="15"/>
      <c r="AC85" s="6"/>
      <c r="AD85" s="16"/>
      <c r="AE85" s="16"/>
      <c r="AF85" s="16"/>
      <c r="AG85" s="10">
        <f t="shared" si="24"/>
        <v>-2</v>
      </c>
      <c r="AH85" s="96">
        <f t="shared" si="25"/>
        <v>2</v>
      </c>
      <c r="AI85" s="16"/>
      <c r="AJ85" s="11"/>
      <c r="AK85" s="61" t="s">
        <v>34</v>
      </c>
      <c r="AL85" s="727" t="s">
        <v>305</v>
      </c>
      <c r="AM85" s="608" t="s">
        <v>415</v>
      </c>
      <c r="AN85" s="608">
        <v>1</v>
      </c>
      <c r="AO85" s="608">
        <v>1</v>
      </c>
      <c r="AP85" s="20" t="s">
        <v>35</v>
      </c>
    </row>
    <row r="86" spans="1:42" s="667" customFormat="1" ht="69.75" customHeight="1">
      <c r="A86" s="276">
        <v>85</v>
      </c>
      <c r="B86" s="607" t="s">
        <v>416</v>
      </c>
      <c r="C86" s="16" t="s">
        <v>417</v>
      </c>
      <c r="D86" s="18" t="s">
        <v>279</v>
      </c>
      <c r="E86" s="18" t="s">
        <v>133</v>
      </c>
      <c r="F86" s="12">
        <v>4</v>
      </c>
      <c r="G86" s="12">
        <v>8</v>
      </c>
      <c r="H86" s="4" t="str">
        <f t="shared" si="13"/>
        <v>8/4</v>
      </c>
      <c r="I86" s="478">
        <f>IF(G86="","",VLOOKUP(H86,ورقة1!$A$1:$B$240,2,0))</f>
        <v>565</v>
      </c>
      <c r="J86" s="5">
        <f t="shared" si="14"/>
        <v>4</v>
      </c>
      <c r="K86" s="13">
        <f t="shared" si="15"/>
        <v>9</v>
      </c>
      <c r="L86" s="6" t="str">
        <f t="shared" si="16"/>
        <v>9/4</v>
      </c>
      <c r="M86" s="478">
        <f>IF(K86="","",VLOOKUP(L86,ورقة1!$A$1:$B$240,2,0))</f>
        <v>573</v>
      </c>
      <c r="N86" s="5">
        <f t="shared" si="17"/>
        <v>0</v>
      </c>
      <c r="O86" s="5" t="e">
        <f>#REF!+(#REF!*30)+#REF!*365</f>
        <v>#REF!</v>
      </c>
      <c r="P86" s="479">
        <v>45989</v>
      </c>
      <c r="Q86" s="480">
        <f t="shared" si="18"/>
        <v>46354</v>
      </c>
      <c r="R86" s="483">
        <f t="shared" si="19"/>
        <v>46354</v>
      </c>
      <c r="S86" s="482" t="str">
        <f t="shared" ca="1" si="20"/>
        <v xml:space="preserve"> </v>
      </c>
      <c r="T86" s="484" t="b">
        <f t="shared" ca="1" si="21"/>
        <v>0</v>
      </c>
      <c r="U86" s="7">
        <f t="shared" ca="1" si="22"/>
        <v>46035</v>
      </c>
      <c r="V86" s="96" t="b">
        <f t="shared" ca="1" si="23"/>
        <v>0</v>
      </c>
      <c r="W86" s="4"/>
      <c r="X86" s="6"/>
      <c r="Y86" s="8"/>
      <c r="Z86" s="5"/>
      <c r="AA86" s="5"/>
      <c r="AB86" s="5"/>
      <c r="AC86" s="6"/>
      <c r="AD86" s="16"/>
      <c r="AE86" s="16"/>
      <c r="AF86" s="16"/>
      <c r="AG86" s="10">
        <f t="shared" si="24"/>
        <v>0</v>
      </c>
      <c r="AH86" s="96">
        <f t="shared" si="25"/>
        <v>0</v>
      </c>
      <c r="AI86" s="16"/>
      <c r="AJ86" s="11"/>
      <c r="AK86" s="61" t="s">
        <v>34</v>
      </c>
      <c r="AL86" s="727"/>
      <c r="AM86" s="608" t="s">
        <v>418</v>
      </c>
      <c r="AN86" s="608">
        <v>1</v>
      </c>
      <c r="AO86" s="608">
        <v>1</v>
      </c>
      <c r="AP86" s="20" t="s">
        <v>35</v>
      </c>
    </row>
    <row r="87" spans="1:42" s="667" customFormat="1" ht="69.75" customHeight="1">
      <c r="A87" s="276">
        <v>86</v>
      </c>
      <c r="B87" s="607" t="s">
        <v>419</v>
      </c>
      <c r="C87" s="16" t="s">
        <v>420</v>
      </c>
      <c r="D87" s="18" t="s">
        <v>265</v>
      </c>
      <c r="E87" s="18" t="s">
        <v>128</v>
      </c>
      <c r="F87" s="4">
        <v>4</v>
      </c>
      <c r="G87" s="4">
        <v>2</v>
      </c>
      <c r="H87" s="4" t="str">
        <f t="shared" si="13"/>
        <v>2/4</v>
      </c>
      <c r="I87" s="478">
        <f>IF(G87="","",VLOOKUP(H87,ورقة1!$A$1:$B$240,2,0))</f>
        <v>517</v>
      </c>
      <c r="J87" s="5">
        <f t="shared" si="14"/>
        <v>4</v>
      </c>
      <c r="K87" s="6">
        <f t="shared" si="15"/>
        <v>3</v>
      </c>
      <c r="L87" s="6" t="str">
        <f t="shared" si="16"/>
        <v>3/4</v>
      </c>
      <c r="M87" s="478">
        <f>IF(K87="","",VLOOKUP(L87,ورقة1!$A$1:$B$240,2,0))</f>
        <v>525</v>
      </c>
      <c r="N87" s="5">
        <f t="shared" si="17"/>
        <v>0</v>
      </c>
      <c r="O87" s="5" t="e">
        <f>#REF!+(#REF!*30)+#REF!*365</f>
        <v>#REF!</v>
      </c>
      <c r="P87" s="479">
        <v>45871</v>
      </c>
      <c r="Q87" s="480">
        <f t="shared" si="18"/>
        <v>46236</v>
      </c>
      <c r="R87" s="481">
        <f t="shared" si="19"/>
        <v>46236</v>
      </c>
      <c r="S87" s="482" t="str">
        <f t="shared" ca="1" si="20"/>
        <v xml:space="preserve"> </v>
      </c>
      <c r="T87" s="484" t="b">
        <f t="shared" ca="1" si="21"/>
        <v>0</v>
      </c>
      <c r="U87" s="7">
        <f t="shared" ca="1" si="22"/>
        <v>46035</v>
      </c>
      <c r="V87" s="96" t="b">
        <f t="shared" ca="1" si="23"/>
        <v>0</v>
      </c>
      <c r="W87" s="4"/>
      <c r="X87" s="6"/>
      <c r="Y87" s="8"/>
      <c r="Z87" s="5"/>
      <c r="AA87" s="5"/>
      <c r="AB87" s="5"/>
      <c r="AC87" s="6"/>
      <c r="AD87" s="16"/>
      <c r="AE87" s="16"/>
      <c r="AF87" s="16"/>
      <c r="AG87" s="10">
        <f t="shared" si="24"/>
        <v>0</v>
      </c>
      <c r="AH87" s="96">
        <f t="shared" si="25"/>
        <v>0</v>
      </c>
      <c r="AI87" s="16"/>
      <c r="AJ87" s="11"/>
      <c r="AK87" s="61" t="s">
        <v>34</v>
      </c>
      <c r="AL87" s="727" t="s">
        <v>421</v>
      </c>
      <c r="AM87" s="608" t="s">
        <v>422</v>
      </c>
      <c r="AN87" s="608">
        <v>1</v>
      </c>
      <c r="AO87" s="608">
        <v>1</v>
      </c>
      <c r="AP87" s="20" t="s">
        <v>35</v>
      </c>
    </row>
    <row r="88" spans="1:42" s="667" customFormat="1" ht="69.75" customHeight="1">
      <c r="A88" s="276">
        <v>87</v>
      </c>
      <c r="B88" s="607" t="s">
        <v>423</v>
      </c>
      <c r="C88" s="59" t="s">
        <v>424</v>
      </c>
      <c r="D88" s="68" t="s">
        <v>406</v>
      </c>
      <c r="E88" s="68" t="s">
        <v>40</v>
      </c>
      <c r="F88" s="50">
        <v>4</v>
      </c>
      <c r="G88" s="50">
        <v>5</v>
      </c>
      <c r="H88" s="50" t="str">
        <f t="shared" si="13"/>
        <v>5/4</v>
      </c>
      <c r="I88" s="501">
        <f>IF(G88="","",VLOOKUP(H88,ورقة1!$A$1:$B$240,2,0))</f>
        <v>541</v>
      </c>
      <c r="J88" s="51">
        <f t="shared" si="14"/>
        <v>4</v>
      </c>
      <c r="K88" s="52">
        <f t="shared" si="15"/>
        <v>6</v>
      </c>
      <c r="L88" s="52" t="str">
        <f t="shared" si="16"/>
        <v>6/4</v>
      </c>
      <c r="M88" s="501">
        <f>IF(K88="","",VLOOKUP(L88,ورقة1!$A$1:$B$240,2,0))</f>
        <v>549</v>
      </c>
      <c r="N88" s="51">
        <f t="shared" si="17"/>
        <v>0</v>
      </c>
      <c r="O88" s="51" t="e">
        <f>#REF!+(#REF!*30)+#REF!*365</f>
        <v>#REF!</v>
      </c>
      <c r="P88" s="502">
        <v>45686</v>
      </c>
      <c r="Q88" s="480">
        <f t="shared" si="18"/>
        <v>46051</v>
      </c>
      <c r="R88" s="503">
        <f t="shared" si="19"/>
        <v>45867</v>
      </c>
      <c r="S88" s="504" t="str">
        <f t="shared" ca="1" si="20"/>
        <v xml:space="preserve"> </v>
      </c>
      <c r="T88" s="505" t="b">
        <f t="shared" ca="1" si="21"/>
        <v>0</v>
      </c>
      <c r="U88" s="53">
        <f t="shared" ca="1" si="22"/>
        <v>46035</v>
      </c>
      <c r="V88" s="54" t="b">
        <f t="shared" ca="1" si="23"/>
        <v>0</v>
      </c>
      <c r="W88" s="50"/>
      <c r="X88" s="52">
        <v>6</v>
      </c>
      <c r="Y88" s="55" t="s">
        <v>425</v>
      </c>
      <c r="Z88" s="51"/>
      <c r="AA88" s="51"/>
      <c r="AB88" s="51"/>
      <c r="AC88" s="52"/>
      <c r="AD88" s="59"/>
      <c r="AE88" s="59"/>
      <c r="AF88" s="59"/>
      <c r="AG88" s="57">
        <f t="shared" si="24"/>
        <v>-6</v>
      </c>
      <c r="AH88" s="54">
        <f t="shared" si="25"/>
        <v>6</v>
      </c>
      <c r="AI88" s="59"/>
      <c r="AJ88" s="58"/>
      <c r="AK88" s="672" t="s">
        <v>34</v>
      </c>
      <c r="AL88" s="739" t="s">
        <v>426</v>
      </c>
      <c r="AM88" s="608" t="s">
        <v>427</v>
      </c>
      <c r="AN88" s="608">
        <v>1</v>
      </c>
      <c r="AO88" s="608">
        <v>1</v>
      </c>
      <c r="AP88" s="75" t="s">
        <v>35</v>
      </c>
    </row>
    <row r="89" spans="1:42" s="667" customFormat="1" ht="69.75" customHeight="1">
      <c r="A89" s="276">
        <v>88</v>
      </c>
      <c r="B89" s="607" t="s">
        <v>428</v>
      </c>
      <c r="C89" s="16" t="s">
        <v>429</v>
      </c>
      <c r="D89" s="18" t="s">
        <v>265</v>
      </c>
      <c r="E89" s="18" t="s">
        <v>128</v>
      </c>
      <c r="F89" s="12">
        <v>4</v>
      </c>
      <c r="G89" s="12">
        <v>4</v>
      </c>
      <c r="H89" s="4" t="str">
        <f t="shared" si="13"/>
        <v>4/4</v>
      </c>
      <c r="I89" s="478">
        <f>IF(G89="","",VLOOKUP(H89,ورقة1!$A$1:$B$240,2,0))</f>
        <v>533</v>
      </c>
      <c r="J89" s="5">
        <f t="shared" si="14"/>
        <v>4</v>
      </c>
      <c r="K89" s="13">
        <f t="shared" si="15"/>
        <v>5</v>
      </c>
      <c r="L89" s="6" t="str">
        <f t="shared" si="16"/>
        <v>5/4</v>
      </c>
      <c r="M89" s="478">
        <f>IF(K89="","",VLOOKUP(L89,ورقة1!$A$1:$B$240,2,0))</f>
        <v>541</v>
      </c>
      <c r="N89" s="5">
        <f t="shared" si="17"/>
        <v>0</v>
      </c>
      <c r="O89" s="5" t="e">
        <f>#REF!+(#REF!*30)+#REF!*365</f>
        <v>#REF!</v>
      </c>
      <c r="P89" s="479">
        <v>45954</v>
      </c>
      <c r="Q89" s="480">
        <f t="shared" si="18"/>
        <v>46319</v>
      </c>
      <c r="R89" s="483">
        <f t="shared" si="19"/>
        <v>46319</v>
      </c>
      <c r="S89" s="482" t="str">
        <f t="shared" ca="1" si="20"/>
        <v xml:space="preserve"> </v>
      </c>
      <c r="T89" s="484" t="b">
        <f t="shared" ca="1" si="21"/>
        <v>0</v>
      </c>
      <c r="U89" s="7">
        <f t="shared" ca="1" si="22"/>
        <v>46035</v>
      </c>
      <c r="V89" s="96" t="b">
        <f t="shared" ca="1" si="23"/>
        <v>0</v>
      </c>
      <c r="W89" s="4"/>
      <c r="X89" s="6"/>
      <c r="Y89" s="8"/>
      <c r="Z89" s="5"/>
      <c r="AA89" s="5"/>
      <c r="AB89" s="5"/>
      <c r="AC89" s="6"/>
      <c r="AD89" s="16"/>
      <c r="AE89" s="16"/>
      <c r="AF89" s="16"/>
      <c r="AG89" s="10">
        <f t="shared" si="24"/>
        <v>0</v>
      </c>
      <c r="AH89" s="96">
        <f t="shared" si="25"/>
        <v>0</v>
      </c>
      <c r="AI89" s="16"/>
      <c r="AJ89" s="11"/>
      <c r="AK89" s="61" t="s">
        <v>34</v>
      </c>
      <c r="AL89" s="727" t="s">
        <v>107</v>
      </c>
      <c r="AM89" s="608" t="s">
        <v>430</v>
      </c>
      <c r="AN89" s="608">
        <v>1</v>
      </c>
      <c r="AO89" s="608">
        <v>1</v>
      </c>
      <c r="AP89" s="20" t="s">
        <v>35</v>
      </c>
    </row>
    <row r="90" spans="1:42" s="667" customFormat="1" ht="69.75" customHeight="1">
      <c r="A90" s="276">
        <v>89</v>
      </c>
      <c r="B90" s="607" t="s">
        <v>431</v>
      </c>
      <c r="C90" s="16" t="s">
        <v>432</v>
      </c>
      <c r="D90" s="18" t="s">
        <v>288</v>
      </c>
      <c r="E90" s="18" t="s">
        <v>433</v>
      </c>
      <c r="F90" s="4">
        <v>4</v>
      </c>
      <c r="G90" s="4">
        <v>1</v>
      </c>
      <c r="H90" s="4" t="str">
        <f t="shared" si="13"/>
        <v>1/4</v>
      </c>
      <c r="I90" s="478">
        <f>IF(G90="","",VLOOKUP(H90,ورقة1!$A$1:$B$240,2,0))</f>
        <v>509</v>
      </c>
      <c r="J90" s="5">
        <f t="shared" si="14"/>
        <v>4</v>
      </c>
      <c r="K90" s="6">
        <f t="shared" si="15"/>
        <v>2</v>
      </c>
      <c r="L90" s="6" t="str">
        <f t="shared" si="16"/>
        <v>2/4</v>
      </c>
      <c r="M90" s="478">
        <f>IF(K90="","",VLOOKUP(L90,ورقة1!$A$1:$B$240,2,0))</f>
        <v>517</v>
      </c>
      <c r="N90" s="5">
        <f t="shared" si="17"/>
        <v>0</v>
      </c>
      <c r="O90" s="5" t="e">
        <f>#REF!+(#REF!*30)+#REF!*365</f>
        <v>#REF!</v>
      </c>
      <c r="P90" s="479">
        <v>45846</v>
      </c>
      <c r="Q90" s="480">
        <f t="shared" si="18"/>
        <v>46211</v>
      </c>
      <c r="R90" s="481">
        <f t="shared" si="19"/>
        <v>46211</v>
      </c>
      <c r="S90" s="482" t="str">
        <f t="shared" ca="1" si="20"/>
        <v xml:space="preserve"> </v>
      </c>
      <c r="T90" s="484" t="b">
        <f t="shared" ca="1" si="21"/>
        <v>0</v>
      </c>
      <c r="U90" s="7">
        <f t="shared" ca="1" si="22"/>
        <v>46035</v>
      </c>
      <c r="V90" s="96" t="b">
        <f t="shared" ca="1" si="23"/>
        <v>0</v>
      </c>
      <c r="W90" s="4"/>
      <c r="X90" s="6"/>
      <c r="Y90" s="8"/>
      <c r="Z90" s="5"/>
      <c r="AA90" s="5"/>
      <c r="AB90" s="5"/>
      <c r="AC90" s="6"/>
      <c r="AD90" s="16"/>
      <c r="AE90" s="16"/>
      <c r="AF90" s="16"/>
      <c r="AG90" s="10">
        <f t="shared" si="24"/>
        <v>0</v>
      </c>
      <c r="AH90" s="96">
        <f t="shared" si="25"/>
        <v>0</v>
      </c>
      <c r="AI90" s="16"/>
      <c r="AJ90" s="11"/>
      <c r="AK90" s="61" t="s">
        <v>34</v>
      </c>
      <c r="AL90" s="727" t="s">
        <v>76</v>
      </c>
      <c r="AM90" s="608" t="s">
        <v>434</v>
      </c>
      <c r="AN90" s="608">
        <v>1</v>
      </c>
      <c r="AO90" s="608">
        <v>1</v>
      </c>
      <c r="AP90" s="20" t="s">
        <v>35</v>
      </c>
    </row>
    <row r="91" spans="1:42" s="667" customFormat="1" ht="69.75" customHeight="1">
      <c r="A91" s="276">
        <v>90</v>
      </c>
      <c r="B91" s="607" t="s">
        <v>435</v>
      </c>
      <c r="C91" s="16" t="s">
        <v>436</v>
      </c>
      <c r="D91" s="18" t="s">
        <v>348</v>
      </c>
      <c r="E91" s="18" t="s">
        <v>373</v>
      </c>
      <c r="F91" s="4">
        <v>4</v>
      </c>
      <c r="G91" s="4">
        <v>11</v>
      </c>
      <c r="H91" s="4" t="str">
        <f t="shared" si="13"/>
        <v>11/4</v>
      </c>
      <c r="I91" s="478">
        <f>IF(G91="","",VLOOKUP(H91,ورقة1!$A$1:$B$240,2,0))</f>
        <v>589</v>
      </c>
      <c r="J91" s="5">
        <f t="shared" si="14"/>
        <v>4</v>
      </c>
      <c r="K91" s="6">
        <f t="shared" si="15"/>
        <v>12</v>
      </c>
      <c r="L91" s="6" t="str">
        <f t="shared" si="16"/>
        <v>12/4</v>
      </c>
      <c r="M91" s="478">
        <f>IF(K91="","",VLOOKUP(L91,ورقة1!$A$1:$B$240,2,0))</f>
        <v>599</v>
      </c>
      <c r="N91" s="5">
        <f t="shared" si="17"/>
        <v>0</v>
      </c>
      <c r="O91" s="5" t="e">
        <f>#REF!+(#REF!*30)+#REF!*365</f>
        <v>#REF!</v>
      </c>
      <c r="P91" s="484">
        <v>45895</v>
      </c>
      <c r="Q91" s="480">
        <f t="shared" si="18"/>
        <v>46260</v>
      </c>
      <c r="R91" s="481">
        <f t="shared" si="19"/>
        <v>46260</v>
      </c>
      <c r="S91" s="482" t="str">
        <f t="shared" ca="1" si="20"/>
        <v xml:space="preserve"> </v>
      </c>
      <c r="T91" s="484" t="b">
        <f t="shared" ca="1" si="21"/>
        <v>0</v>
      </c>
      <c r="U91" s="7">
        <f t="shared" ca="1" si="22"/>
        <v>46035</v>
      </c>
      <c r="V91" s="96" t="b">
        <f t="shared" ca="1" si="23"/>
        <v>0</v>
      </c>
      <c r="W91" s="18"/>
      <c r="X91" s="6"/>
      <c r="Y91" s="8"/>
      <c r="Z91" s="15"/>
      <c r="AA91" s="15"/>
      <c r="AB91" s="15"/>
      <c r="AC91" s="6"/>
      <c r="AD91" s="16"/>
      <c r="AE91" s="16"/>
      <c r="AF91" s="16"/>
      <c r="AG91" s="10">
        <f t="shared" si="24"/>
        <v>0</v>
      </c>
      <c r="AH91" s="96">
        <f t="shared" si="25"/>
        <v>0</v>
      </c>
      <c r="AI91" s="16"/>
      <c r="AJ91" s="61"/>
      <c r="AK91" s="61" t="s">
        <v>34</v>
      </c>
      <c r="AL91" s="736"/>
      <c r="AM91" s="608" t="s">
        <v>437</v>
      </c>
      <c r="AN91" s="608">
        <v>1</v>
      </c>
      <c r="AO91" s="608">
        <v>1</v>
      </c>
      <c r="AP91" s="20" t="s">
        <v>35</v>
      </c>
    </row>
    <row r="92" spans="1:42" s="667" customFormat="1" ht="69.75" customHeight="1">
      <c r="A92" s="276">
        <v>91</v>
      </c>
      <c r="B92" s="607" t="s">
        <v>438</v>
      </c>
      <c r="C92" s="31" t="s">
        <v>439</v>
      </c>
      <c r="D92" s="79" t="s">
        <v>265</v>
      </c>
      <c r="E92" s="79" t="s">
        <v>440</v>
      </c>
      <c r="F92" s="29">
        <v>4</v>
      </c>
      <c r="G92" s="29">
        <v>5</v>
      </c>
      <c r="H92" s="4" t="str">
        <f t="shared" si="13"/>
        <v>5/4</v>
      </c>
      <c r="I92" s="490">
        <f>IF(G92="","",VLOOKUP(H92,ورقة1!$A$1:$B$240,2,0))</f>
        <v>541</v>
      </c>
      <c r="J92" s="5">
        <f t="shared" si="14"/>
        <v>4</v>
      </c>
      <c r="K92" s="26">
        <f t="shared" si="15"/>
        <v>6</v>
      </c>
      <c r="L92" s="6" t="str">
        <f t="shared" si="16"/>
        <v>6/4</v>
      </c>
      <c r="M92" s="490">
        <f>IF(K92="","",VLOOKUP(L92,ورقة1!$A$1:$B$240,2,0))</f>
        <v>549</v>
      </c>
      <c r="N92" s="5">
        <f t="shared" si="17"/>
        <v>0</v>
      </c>
      <c r="O92" s="5" t="e">
        <f>#REF!+(#REF!*30)+#REF!*365</f>
        <v>#REF!</v>
      </c>
      <c r="P92" s="495">
        <v>45902</v>
      </c>
      <c r="Q92" s="480">
        <f t="shared" si="18"/>
        <v>46267</v>
      </c>
      <c r="R92" s="491">
        <f t="shared" si="19"/>
        <v>46267</v>
      </c>
      <c r="S92" s="492" t="str">
        <f t="shared" ca="1" si="20"/>
        <v xml:space="preserve"> </v>
      </c>
      <c r="T92" s="484" t="b">
        <f t="shared" ca="1" si="21"/>
        <v>0</v>
      </c>
      <c r="U92" s="7">
        <f t="shared" ca="1" si="22"/>
        <v>46035</v>
      </c>
      <c r="V92" s="96" t="b">
        <f t="shared" ca="1" si="23"/>
        <v>0</v>
      </c>
      <c r="W92" s="4"/>
      <c r="X92" s="26"/>
      <c r="Y92" s="27"/>
      <c r="Z92" s="28"/>
      <c r="AA92" s="28"/>
      <c r="AB92" s="28"/>
      <c r="AC92" s="26"/>
      <c r="AD92" s="31"/>
      <c r="AE92" s="31"/>
      <c r="AF92" s="31"/>
      <c r="AG92" s="10">
        <f t="shared" si="24"/>
        <v>0</v>
      </c>
      <c r="AH92" s="96">
        <f t="shared" si="25"/>
        <v>0</v>
      </c>
      <c r="AI92" s="31"/>
      <c r="AJ92" s="36"/>
      <c r="AK92" s="670" t="s">
        <v>34</v>
      </c>
      <c r="AL92" s="735" t="s">
        <v>107</v>
      </c>
      <c r="AM92" s="608" t="s">
        <v>441</v>
      </c>
      <c r="AN92" s="608">
        <v>1</v>
      </c>
      <c r="AO92" s="608">
        <v>1</v>
      </c>
      <c r="AP92" s="32" t="s">
        <v>35</v>
      </c>
    </row>
    <row r="93" spans="1:42" s="667" customFormat="1" ht="69.75" customHeight="1">
      <c r="A93" s="276">
        <v>92</v>
      </c>
      <c r="B93" s="607" t="s">
        <v>442</v>
      </c>
      <c r="C93" s="31" t="s">
        <v>443</v>
      </c>
      <c r="D93" s="79" t="s">
        <v>279</v>
      </c>
      <c r="E93" s="79" t="s">
        <v>444</v>
      </c>
      <c r="F93" s="29">
        <v>4</v>
      </c>
      <c r="G93" s="29">
        <v>5</v>
      </c>
      <c r="H93" s="4" t="str">
        <f t="shared" si="13"/>
        <v>5/4</v>
      </c>
      <c r="I93" s="490">
        <f>IF(G93="","",VLOOKUP(H93,ورقة1!$A$1:$B$240,2,0))</f>
        <v>541</v>
      </c>
      <c r="J93" s="5">
        <f t="shared" si="14"/>
        <v>4</v>
      </c>
      <c r="K93" s="26">
        <f t="shared" si="15"/>
        <v>6</v>
      </c>
      <c r="L93" s="6" t="str">
        <f t="shared" si="16"/>
        <v>6/4</v>
      </c>
      <c r="M93" s="490">
        <f>IF(K93="","",VLOOKUP(L93,ورقة1!$A$1:$B$240,2,0))</f>
        <v>549</v>
      </c>
      <c r="N93" s="5">
        <f t="shared" si="17"/>
        <v>0</v>
      </c>
      <c r="O93" s="5" t="e">
        <f>#REF!+(#REF!*30)+#REF!*365</f>
        <v>#REF!</v>
      </c>
      <c r="P93" s="495">
        <v>45820</v>
      </c>
      <c r="Q93" s="480">
        <f t="shared" si="18"/>
        <v>46185</v>
      </c>
      <c r="R93" s="491">
        <f t="shared" si="19"/>
        <v>46185</v>
      </c>
      <c r="S93" s="492" t="str">
        <f t="shared" ca="1" si="20"/>
        <v xml:space="preserve"> </v>
      </c>
      <c r="T93" s="484" t="b">
        <f t="shared" ca="1" si="21"/>
        <v>0</v>
      </c>
      <c r="U93" s="7">
        <f t="shared" ca="1" si="22"/>
        <v>46035</v>
      </c>
      <c r="V93" s="96" t="b">
        <f t="shared" ca="1" si="23"/>
        <v>0</v>
      </c>
      <c r="W93" s="4"/>
      <c r="X93" s="26"/>
      <c r="Y93" s="27"/>
      <c r="Z93" s="28"/>
      <c r="AA93" s="28"/>
      <c r="AB93" s="28"/>
      <c r="AC93" s="26"/>
      <c r="AD93" s="31"/>
      <c r="AE93" s="31"/>
      <c r="AF93" s="31"/>
      <c r="AG93" s="10">
        <f t="shared" si="24"/>
        <v>0</v>
      </c>
      <c r="AH93" s="96">
        <f t="shared" si="25"/>
        <v>0</v>
      </c>
      <c r="AI93" s="31"/>
      <c r="AJ93" s="36"/>
      <c r="AK93" s="670" t="s">
        <v>34</v>
      </c>
      <c r="AL93" s="735"/>
      <c r="AM93" s="608" t="s">
        <v>445</v>
      </c>
      <c r="AN93" s="608">
        <v>1</v>
      </c>
      <c r="AO93" s="608">
        <v>1</v>
      </c>
      <c r="AP93" s="32" t="s">
        <v>35</v>
      </c>
    </row>
    <row r="94" spans="1:42" s="667" customFormat="1" ht="69.75" customHeight="1">
      <c r="A94" s="276">
        <v>93</v>
      </c>
      <c r="B94" s="607" t="s">
        <v>446</v>
      </c>
      <c r="C94" s="16" t="s">
        <v>447</v>
      </c>
      <c r="D94" s="18" t="s">
        <v>279</v>
      </c>
      <c r="E94" s="18" t="s">
        <v>133</v>
      </c>
      <c r="F94" s="4">
        <v>4</v>
      </c>
      <c r="G94" s="4">
        <v>1</v>
      </c>
      <c r="H94" s="4" t="str">
        <f t="shared" si="13"/>
        <v>1/4</v>
      </c>
      <c r="I94" s="478">
        <f>IF(G94="","",VLOOKUP(H94,ورقة1!$A$1:$B$240,2,0))</f>
        <v>509</v>
      </c>
      <c r="J94" s="5">
        <f t="shared" si="14"/>
        <v>4</v>
      </c>
      <c r="K94" s="6">
        <f t="shared" si="15"/>
        <v>2</v>
      </c>
      <c r="L94" s="6" t="str">
        <f t="shared" si="16"/>
        <v>2/4</v>
      </c>
      <c r="M94" s="478">
        <f>IF(K94="","",VLOOKUP(L94,ورقة1!$A$1:$B$240,2,0))</f>
        <v>517</v>
      </c>
      <c r="N94" s="5">
        <f t="shared" si="17"/>
        <v>0</v>
      </c>
      <c r="O94" s="5" t="e">
        <f>#REF!+(#REF!*30)+#REF!*365</f>
        <v>#REF!</v>
      </c>
      <c r="P94" s="479">
        <v>45693</v>
      </c>
      <c r="Q94" s="480">
        <f t="shared" si="18"/>
        <v>46058</v>
      </c>
      <c r="R94" s="481">
        <f t="shared" si="19"/>
        <v>46058</v>
      </c>
      <c r="S94" s="482" t="str">
        <f t="shared" ca="1" si="20"/>
        <v>قريبا يستحق العلاوة</v>
      </c>
      <c r="T94" s="484" t="b">
        <f t="shared" ca="1" si="21"/>
        <v>0</v>
      </c>
      <c r="U94" s="7">
        <f t="shared" ca="1" si="22"/>
        <v>46035</v>
      </c>
      <c r="V94" s="96" t="b">
        <f t="shared" ca="1" si="23"/>
        <v>1</v>
      </c>
      <c r="W94" s="4"/>
      <c r="X94" s="6"/>
      <c r="Y94" s="8"/>
      <c r="Z94" s="15"/>
      <c r="AA94" s="15"/>
      <c r="AB94" s="15"/>
      <c r="AC94" s="6"/>
      <c r="AD94" s="16"/>
      <c r="AE94" s="16"/>
      <c r="AF94" s="16"/>
      <c r="AG94" s="10">
        <f t="shared" si="24"/>
        <v>0</v>
      </c>
      <c r="AH94" s="96">
        <f t="shared" si="25"/>
        <v>0</v>
      </c>
      <c r="AI94" s="16"/>
      <c r="AJ94" s="11"/>
      <c r="AK94" s="61" t="s">
        <v>34</v>
      </c>
      <c r="AL94" s="727" t="s">
        <v>76</v>
      </c>
      <c r="AM94" s="608" t="s">
        <v>448</v>
      </c>
      <c r="AN94" s="608">
        <v>1</v>
      </c>
      <c r="AO94" s="608">
        <v>1</v>
      </c>
      <c r="AP94" s="20" t="s">
        <v>35</v>
      </c>
    </row>
    <row r="95" spans="1:42" s="667" customFormat="1" ht="69.75" customHeight="1">
      <c r="A95" s="276">
        <v>94</v>
      </c>
      <c r="B95" s="607" t="s">
        <v>449</v>
      </c>
      <c r="C95" s="16" t="s">
        <v>450</v>
      </c>
      <c r="D95" s="18" t="s">
        <v>265</v>
      </c>
      <c r="E95" s="18" t="s">
        <v>451</v>
      </c>
      <c r="F95" s="4">
        <v>4</v>
      </c>
      <c r="G95" s="4">
        <v>1</v>
      </c>
      <c r="H95" s="4" t="str">
        <f t="shared" si="13"/>
        <v>1/4</v>
      </c>
      <c r="I95" s="478">
        <f>IF(G95="","",VLOOKUP(H95,ورقة1!$A$1:$B$240,2,0))</f>
        <v>509</v>
      </c>
      <c r="J95" s="5">
        <f t="shared" si="14"/>
        <v>4</v>
      </c>
      <c r="K95" s="6">
        <f t="shared" si="15"/>
        <v>2</v>
      </c>
      <c r="L95" s="6" t="str">
        <f t="shared" si="16"/>
        <v>2/4</v>
      </c>
      <c r="M95" s="478">
        <f>IF(K95="","",VLOOKUP(L95,ورقة1!$A$1:$B$240,2,0))</f>
        <v>517</v>
      </c>
      <c r="N95" s="5">
        <f t="shared" si="17"/>
        <v>0</v>
      </c>
      <c r="O95" s="5" t="e">
        <f>#REF!+(#REF!*30)+#REF!*365</f>
        <v>#REF!</v>
      </c>
      <c r="P95" s="479">
        <v>45731</v>
      </c>
      <c r="Q95" s="480">
        <f t="shared" si="18"/>
        <v>46096</v>
      </c>
      <c r="R95" s="481">
        <f t="shared" si="19"/>
        <v>46188</v>
      </c>
      <c r="S95" s="482" t="str">
        <f t="shared" ca="1" si="20"/>
        <v xml:space="preserve"> </v>
      </c>
      <c r="T95" s="484" t="b">
        <f t="shared" ca="1" si="21"/>
        <v>0</v>
      </c>
      <c r="U95" s="7">
        <f t="shared" ca="1" si="22"/>
        <v>46035</v>
      </c>
      <c r="V95" s="96" t="b">
        <f t="shared" ca="1" si="23"/>
        <v>0</v>
      </c>
      <c r="W95" s="4"/>
      <c r="X95" s="6"/>
      <c r="Y95" s="8"/>
      <c r="Z95" s="15"/>
      <c r="AA95" s="15"/>
      <c r="AB95" s="15"/>
      <c r="AC95" s="6"/>
      <c r="AD95" s="16">
        <v>1</v>
      </c>
      <c r="AE95" s="16"/>
      <c r="AF95" s="16"/>
      <c r="AG95" s="10">
        <f t="shared" si="24"/>
        <v>3</v>
      </c>
      <c r="AH95" s="96">
        <f t="shared" si="25"/>
        <v>0</v>
      </c>
      <c r="AI95" s="16"/>
      <c r="AJ95" s="11"/>
      <c r="AK95" s="61" t="s">
        <v>34</v>
      </c>
      <c r="AL95" s="727" t="s">
        <v>452</v>
      </c>
      <c r="AM95" s="608" t="s">
        <v>453</v>
      </c>
      <c r="AN95" s="608">
        <v>1</v>
      </c>
      <c r="AO95" s="608">
        <v>1</v>
      </c>
      <c r="AP95" s="20" t="s">
        <v>41</v>
      </c>
    </row>
    <row r="96" spans="1:42" s="667" customFormat="1" ht="69.75" customHeight="1">
      <c r="A96" s="276">
        <v>95</v>
      </c>
      <c r="B96" s="607" t="s">
        <v>454</v>
      </c>
      <c r="C96" s="31" t="s">
        <v>455</v>
      </c>
      <c r="D96" s="79" t="s">
        <v>265</v>
      </c>
      <c r="E96" s="79" t="s">
        <v>314</v>
      </c>
      <c r="F96" s="29">
        <v>4</v>
      </c>
      <c r="G96" s="29">
        <v>5</v>
      </c>
      <c r="H96" s="4" t="str">
        <f t="shared" si="13"/>
        <v>5/4</v>
      </c>
      <c r="I96" s="490">
        <f>IF(G96="","",VLOOKUP(H96,ورقة1!$A$1:$B$240,2,0))</f>
        <v>541</v>
      </c>
      <c r="J96" s="5">
        <f t="shared" si="14"/>
        <v>4</v>
      </c>
      <c r="K96" s="26">
        <f t="shared" si="15"/>
        <v>6</v>
      </c>
      <c r="L96" s="6" t="str">
        <f t="shared" si="16"/>
        <v>6/4</v>
      </c>
      <c r="M96" s="490">
        <f>IF(K96="","",VLOOKUP(L96,ورقة1!$A$1:$B$240,2,0))</f>
        <v>549</v>
      </c>
      <c r="N96" s="5">
        <f t="shared" si="17"/>
        <v>0</v>
      </c>
      <c r="O96" s="5" t="e">
        <f>#REF!+(#REF!*30)+#REF!*365</f>
        <v>#REF!</v>
      </c>
      <c r="P96" s="495">
        <v>45980</v>
      </c>
      <c r="Q96" s="480">
        <f t="shared" si="18"/>
        <v>46345</v>
      </c>
      <c r="R96" s="491">
        <f t="shared" si="19"/>
        <v>46345</v>
      </c>
      <c r="S96" s="492" t="str">
        <f t="shared" ca="1" si="20"/>
        <v xml:space="preserve"> </v>
      </c>
      <c r="T96" s="484" t="b">
        <f t="shared" ca="1" si="21"/>
        <v>0</v>
      </c>
      <c r="U96" s="7">
        <f t="shared" ca="1" si="22"/>
        <v>46035</v>
      </c>
      <c r="V96" s="96" t="b">
        <f t="shared" ca="1" si="23"/>
        <v>0</v>
      </c>
      <c r="W96" s="4"/>
      <c r="X96" s="26"/>
      <c r="Y96" s="27"/>
      <c r="Z96" s="28"/>
      <c r="AA96" s="28"/>
      <c r="AB96" s="28"/>
      <c r="AC96" s="26"/>
      <c r="AD96" s="31"/>
      <c r="AE96" s="31"/>
      <c r="AF96" s="31"/>
      <c r="AG96" s="10">
        <f t="shared" si="24"/>
        <v>0</v>
      </c>
      <c r="AH96" s="96">
        <f t="shared" si="25"/>
        <v>0</v>
      </c>
      <c r="AI96" s="31"/>
      <c r="AJ96" s="36"/>
      <c r="AK96" s="670" t="s">
        <v>34</v>
      </c>
      <c r="AL96" s="735"/>
      <c r="AM96" s="608" t="s">
        <v>456</v>
      </c>
      <c r="AN96" s="608">
        <v>1</v>
      </c>
      <c r="AO96" s="608">
        <v>1</v>
      </c>
      <c r="AP96" s="32" t="s">
        <v>35</v>
      </c>
    </row>
    <row r="97" spans="1:42" s="667" customFormat="1" ht="69.75" customHeight="1">
      <c r="A97" s="276">
        <v>96</v>
      </c>
      <c r="B97" s="607" t="s">
        <v>457</v>
      </c>
      <c r="C97" s="16" t="s">
        <v>458</v>
      </c>
      <c r="D97" s="18" t="s">
        <v>459</v>
      </c>
      <c r="E97" s="18" t="s">
        <v>460</v>
      </c>
      <c r="F97" s="12">
        <v>4</v>
      </c>
      <c r="G97" s="12">
        <v>3</v>
      </c>
      <c r="H97" s="4" t="str">
        <f t="shared" si="13"/>
        <v>3/4</v>
      </c>
      <c r="I97" s="478">
        <f>IF(G97="","",VLOOKUP(H97,ورقة1!$A$1:$B$240,2,0))</f>
        <v>525</v>
      </c>
      <c r="J97" s="5">
        <f t="shared" si="14"/>
        <v>4</v>
      </c>
      <c r="K97" s="13">
        <f t="shared" si="15"/>
        <v>4</v>
      </c>
      <c r="L97" s="6" t="str">
        <f t="shared" si="16"/>
        <v>4/4</v>
      </c>
      <c r="M97" s="478">
        <f>IF(K97="","",VLOOKUP(L97,ورقة1!$A$1:$B$240,2,0))</f>
        <v>533</v>
      </c>
      <c r="N97" s="5">
        <f t="shared" si="17"/>
        <v>0</v>
      </c>
      <c r="O97" s="5" t="e">
        <f>#REF!+(#REF!*30)+#REF!*365</f>
        <v>#REF!</v>
      </c>
      <c r="P97" s="479">
        <v>45722</v>
      </c>
      <c r="Q97" s="480">
        <f t="shared" si="18"/>
        <v>46087</v>
      </c>
      <c r="R97" s="483">
        <f t="shared" si="19"/>
        <v>46087</v>
      </c>
      <c r="S97" s="482" t="str">
        <f t="shared" ca="1" si="20"/>
        <v xml:space="preserve"> </v>
      </c>
      <c r="T97" s="484" t="b">
        <f t="shared" ca="1" si="21"/>
        <v>0</v>
      </c>
      <c r="U97" s="7">
        <f t="shared" ca="1" si="22"/>
        <v>46035</v>
      </c>
      <c r="V97" s="96" t="b">
        <f t="shared" ca="1" si="23"/>
        <v>0</v>
      </c>
      <c r="W97" s="4"/>
      <c r="X97" s="6"/>
      <c r="Y97" s="8"/>
      <c r="Z97" s="6"/>
      <c r="AA97" s="6"/>
      <c r="AB97" s="6"/>
      <c r="AC97" s="6"/>
      <c r="AD97" s="16"/>
      <c r="AE97" s="16"/>
      <c r="AF97" s="16"/>
      <c r="AG97" s="10">
        <f t="shared" si="24"/>
        <v>0</v>
      </c>
      <c r="AH97" s="96">
        <f t="shared" si="25"/>
        <v>0</v>
      </c>
      <c r="AI97" s="16"/>
      <c r="AJ97" s="11"/>
      <c r="AK97" s="61" t="s">
        <v>34</v>
      </c>
      <c r="AL97" s="727" t="s">
        <v>107</v>
      </c>
      <c r="AM97" s="608" t="s">
        <v>461</v>
      </c>
      <c r="AN97" s="608">
        <v>1</v>
      </c>
      <c r="AO97" s="608">
        <v>1</v>
      </c>
      <c r="AP97" s="20" t="s">
        <v>35</v>
      </c>
    </row>
    <row r="98" spans="1:42" s="667" customFormat="1" ht="69.75" customHeight="1">
      <c r="A98" s="276">
        <v>97</v>
      </c>
      <c r="B98" s="607" t="s">
        <v>462</v>
      </c>
      <c r="C98" s="16" t="s">
        <v>463</v>
      </c>
      <c r="D98" s="18" t="s">
        <v>464</v>
      </c>
      <c r="E98" s="18" t="s">
        <v>349</v>
      </c>
      <c r="F98" s="4">
        <v>4</v>
      </c>
      <c r="G98" s="4">
        <v>4</v>
      </c>
      <c r="H98" s="4" t="str">
        <f t="shared" si="13"/>
        <v>4/4</v>
      </c>
      <c r="I98" s="478">
        <f>IF(G98="","",VLOOKUP(H98,ورقة1!$A$1:$B$240,2,0))</f>
        <v>533</v>
      </c>
      <c r="J98" s="5">
        <f t="shared" si="14"/>
        <v>4</v>
      </c>
      <c r="K98" s="6">
        <f t="shared" si="15"/>
        <v>5</v>
      </c>
      <c r="L98" s="6" t="str">
        <f t="shared" si="16"/>
        <v>5/4</v>
      </c>
      <c r="M98" s="478">
        <f>IF(K98="","",VLOOKUP(L98,ورقة1!$A$1:$B$240,2,0))</f>
        <v>541</v>
      </c>
      <c r="N98" s="5">
        <f t="shared" si="17"/>
        <v>0</v>
      </c>
      <c r="O98" s="5" t="e">
        <f>#REF!+(#REF!*30)+#REF!*365</f>
        <v>#REF!</v>
      </c>
      <c r="P98" s="479">
        <v>45895</v>
      </c>
      <c r="Q98" s="480">
        <f t="shared" si="18"/>
        <v>46260</v>
      </c>
      <c r="R98" s="481">
        <f t="shared" si="19"/>
        <v>46260</v>
      </c>
      <c r="S98" s="482" t="str">
        <f t="shared" ca="1" si="20"/>
        <v xml:space="preserve"> </v>
      </c>
      <c r="T98" s="484" t="b">
        <f t="shared" ca="1" si="21"/>
        <v>0</v>
      </c>
      <c r="U98" s="7">
        <f t="shared" ca="1" si="22"/>
        <v>46035</v>
      </c>
      <c r="V98" s="96" t="b">
        <f t="shared" ca="1" si="23"/>
        <v>0</v>
      </c>
      <c r="W98" s="4"/>
      <c r="X98" s="6"/>
      <c r="Y98" s="8"/>
      <c r="Z98" s="15"/>
      <c r="AA98" s="15"/>
      <c r="AB98" s="15"/>
      <c r="AC98" s="6"/>
      <c r="AD98" s="16"/>
      <c r="AE98" s="16"/>
      <c r="AF98" s="16"/>
      <c r="AG98" s="10">
        <f t="shared" si="24"/>
        <v>0</v>
      </c>
      <c r="AH98" s="96">
        <f t="shared" si="25"/>
        <v>0</v>
      </c>
      <c r="AI98" s="16"/>
      <c r="AJ98" s="11"/>
      <c r="AK98" s="61" t="s">
        <v>34</v>
      </c>
      <c r="AL98" s="727" t="s">
        <v>76</v>
      </c>
      <c r="AM98" s="608" t="s">
        <v>465</v>
      </c>
      <c r="AN98" s="608">
        <v>1</v>
      </c>
      <c r="AO98" s="608">
        <v>1</v>
      </c>
      <c r="AP98" s="20" t="s">
        <v>41</v>
      </c>
    </row>
    <row r="99" spans="1:42" s="667" customFormat="1" ht="69.75" customHeight="1">
      <c r="A99" s="276">
        <v>98</v>
      </c>
      <c r="B99" s="607" t="s">
        <v>466</v>
      </c>
      <c r="C99" s="16" t="s">
        <v>467</v>
      </c>
      <c r="D99" s="18" t="s">
        <v>279</v>
      </c>
      <c r="E99" s="18" t="s">
        <v>151</v>
      </c>
      <c r="F99" s="4">
        <v>4</v>
      </c>
      <c r="G99" s="4">
        <v>1</v>
      </c>
      <c r="H99" s="4" t="str">
        <f t="shared" si="13"/>
        <v>1/4</v>
      </c>
      <c r="I99" s="478">
        <f>IF(G99="","",VLOOKUP(H99,ورقة1!$A$1:$B$240,2,0))</f>
        <v>509</v>
      </c>
      <c r="J99" s="5">
        <f t="shared" si="14"/>
        <v>4</v>
      </c>
      <c r="K99" s="6">
        <f t="shared" si="15"/>
        <v>2</v>
      </c>
      <c r="L99" s="6" t="str">
        <f t="shared" si="16"/>
        <v>2/4</v>
      </c>
      <c r="M99" s="478">
        <f>IF(K99="","",VLOOKUP(L99,ورقة1!$A$1:$B$240,2,0))</f>
        <v>517</v>
      </c>
      <c r="N99" s="5">
        <f t="shared" si="17"/>
        <v>0</v>
      </c>
      <c r="O99" s="5" t="e">
        <f>#REF!+(#REF!*30)+#REF!*365</f>
        <v>#REF!</v>
      </c>
      <c r="P99" s="479">
        <v>45784</v>
      </c>
      <c r="Q99" s="480">
        <f t="shared" si="18"/>
        <v>46149</v>
      </c>
      <c r="R99" s="481">
        <f t="shared" si="19"/>
        <v>46149</v>
      </c>
      <c r="S99" s="482" t="str">
        <f t="shared" ca="1" si="20"/>
        <v xml:space="preserve"> </v>
      </c>
      <c r="T99" s="484" t="b">
        <f t="shared" ca="1" si="21"/>
        <v>0</v>
      </c>
      <c r="U99" s="7">
        <f t="shared" ca="1" si="22"/>
        <v>46035</v>
      </c>
      <c r="V99" s="96" t="b">
        <f t="shared" ca="1" si="23"/>
        <v>0</v>
      </c>
      <c r="W99" s="4"/>
      <c r="X99" s="6"/>
      <c r="Y99" s="8"/>
      <c r="Z99" s="6"/>
      <c r="AA99" s="6"/>
      <c r="AB99" s="6"/>
      <c r="AC99" s="6"/>
      <c r="AD99" s="16"/>
      <c r="AE99" s="16"/>
      <c r="AF99" s="16"/>
      <c r="AG99" s="10">
        <f t="shared" si="24"/>
        <v>0</v>
      </c>
      <c r="AH99" s="96">
        <f t="shared" si="25"/>
        <v>0</v>
      </c>
      <c r="AI99" s="16"/>
      <c r="AJ99" s="11"/>
      <c r="AK99" s="61" t="s">
        <v>34</v>
      </c>
      <c r="AL99" s="727" t="s">
        <v>76</v>
      </c>
      <c r="AM99" s="608" t="s">
        <v>468</v>
      </c>
      <c r="AN99" s="608">
        <v>1</v>
      </c>
      <c r="AO99" s="608">
        <v>1</v>
      </c>
      <c r="AP99" s="20" t="s">
        <v>35</v>
      </c>
    </row>
    <row r="100" spans="1:42" s="667" customFormat="1" ht="69.75" customHeight="1">
      <c r="A100" s="276">
        <v>99</v>
      </c>
      <c r="B100" s="607" t="s">
        <v>469</v>
      </c>
      <c r="C100" s="16" t="s">
        <v>470</v>
      </c>
      <c r="D100" s="18" t="s">
        <v>288</v>
      </c>
      <c r="E100" s="18" t="s">
        <v>471</v>
      </c>
      <c r="F100" s="4">
        <v>4</v>
      </c>
      <c r="G100" s="4">
        <v>2</v>
      </c>
      <c r="H100" s="4" t="str">
        <f t="shared" si="13"/>
        <v>2/4</v>
      </c>
      <c r="I100" s="478">
        <f>IF(G100="","",VLOOKUP(H100,ورقة1!$A$1:$B$240,2,0))</f>
        <v>517</v>
      </c>
      <c r="J100" s="5">
        <f t="shared" si="14"/>
        <v>4</v>
      </c>
      <c r="K100" s="6">
        <f t="shared" si="15"/>
        <v>3</v>
      </c>
      <c r="L100" s="6" t="str">
        <f t="shared" si="16"/>
        <v>3/4</v>
      </c>
      <c r="M100" s="478">
        <f>IF(K100="","",VLOOKUP(L100,ورقة1!$A$1:$B$240,2,0))</f>
        <v>525</v>
      </c>
      <c r="N100" s="5">
        <f t="shared" si="17"/>
        <v>0</v>
      </c>
      <c r="O100" s="5" t="e">
        <f>#REF!+(#REF!*30)+#REF!*365</f>
        <v>#REF!</v>
      </c>
      <c r="P100" s="479">
        <v>45839</v>
      </c>
      <c r="Q100" s="480">
        <f t="shared" si="18"/>
        <v>46204</v>
      </c>
      <c r="R100" s="481">
        <f t="shared" si="19"/>
        <v>46204</v>
      </c>
      <c r="S100" s="482" t="str">
        <f t="shared" ca="1" si="20"/>
        <v xml:space="preserve"> </v>
      </c>
      <c r="T100" s="484" t="b">
        <f t="shared" ca="1" si="21"/>
        <v>0</v>
      </c>
      <c r="U100" s="7">
        <f t="shared" ca="1" si="22"/>
        <v>46035</v>
      </c>
      <c r="V100" s="96" t="b">
        <f t="shared" ca="1" si="23"/>
        <v>0</v>
      </c>
      <c r="W100" s="4"/>
      <c r="X100" s="6"/>
      <c r="Y100" s="8"/>
      <c r="Z100" s="5"/>
      <c r="AA100" s="5"/>
      <c r="AB100" s="5"/>
      <c r="AC100" s="6"/>
      <c r="AD100" s="16"/>
      <c r="AE100" s="16"/>
      <c r="AF100" s="16"/>
      <c r="AG100" s="10">
        <f t="shared" si="24"/>
        <v>0</v>
      </c>
      <c r="AH100" s="96">
        <f t="shared" si="25"/>
        <v>0</v>
      </c>
      <c r="AI100" s="16"/>
      <c r="AJ100" s="11"/>
      <c r="AK100" s="61" t="s">
        <v>34</v>
      </c>
      <c r="AL100" s="727" t="s">
        <v>76</v>
      </c>
      <c r="AM100" s="608" t="s">
        <v>472</v>
      </c>
      <c r="AN100" s="608">
        <v>1</v>
      </c>
      <c r="AO100" s="608">
        <v>1</v>
      </c>
      <c r="AP100" s="20" t="s">
        <v>35</v>
      </c>
    </row>
    <row r="101" spans="1:42" s="667" customFormat="1" ht="69.75" customHeight="1">
      <c r="A101" s="276">
        <v>100</v>
      </c>
      <c r="B101" s="607" t="s">
        <v>473</v>
      </c>
      <c r="C101" s="31" t="s">
        <v>474</v>
      </c>
      <c r="D101" s="79" t="s">
        <v>406</v>
      </c>
      <c r="E101" s="79" t="s">
        <v>122</v>
      </c>
      <c r="F101" s="29">
        <v>4</v>
      </c>
      <c r="G101" s="29">
        <v>5</v>
      </c>
      <c r="H101" s="4" t="str">
        <f t="shared" si="13"/>
        <v>5/4</v>
      </c>
      <c r="I101" s="490">
        <f>IF(G101="","",VLOOKUP(H101,ورقة1!$A$1:$B$240,2,0))</f>
        <v>541</v>
      </c>
      <c r="J101" s="5">
        <f t="shared" si="14"/>
        <v>4</v>
      </c>
      <c r="K101" s="26">
        <f t="shared" si="15"/>
        <v>6</v>
      </c>
      <c r="L101" s="6" t="str">
        <f t="shared" si="16"/>
        <v>6/4</v>
      </c>
      <c r="M101" s="490">
        <f>IF(K101="","",VLOOKUP(L101,ورقة1!$A$1:$B$240,2,0))</f>
        <v>549</v>
      </c>
      <c r="N101" s="5">
        <f t="shared" si="17"/>
        <v>0</v>
      </c>
      <c r="O101" s="5" t="e">
        <f>#REF!+(#REF!*30)+#REF!*365</f>
        <v>#REF!</v>
      </c>
      <c r="P101" s="495">
        <v>45931</v>
      </c>
      <c r="Q101" s="480">
        <f t="shared" si="18"/>
        <v>46296</v>
      </c>
      <c r="R101" s="491">
        <f t="shared" si="19"/>
        <v>46296</v>
      </c>
      <c r="S101" s="492" t="str">
        <f t="shared" ca="1" si="20"/>
        <v xml:space="preserve"> </v>
      </c>
      <c r="T101" s="484" t="b">
        <f t="shared" ca="1" si="21"/>
        <v>0</v>
      </c>
      <c r="U101" s="7">
        <f t="shared" ca="1" si="22"/>
        <v>46035</v>
      </c>
      <c r="V101" s="96" t="b">
        <f t="shared" ca="1" si="23"/>
        <v>0</v>
      </c>
      <c r="W101" s="4"/>
      <c r="X101" s="26"/>
      <c r="Y101" s="27"/>
      <c r="Z101" s="28"/>
      <c r="AA101" s="28"/>
      <c r="AB101" s="28"/>
      <c r="AC101" s="26"/>
      <c r="AD101" s="31"/>
      <c r="AE101" s="31"/>
      <c r="AF101" s="31"/>
      <c r="AG101" s="10">
        <f t="shared" si="24"/>
        <v>0</v>
      </c>
      <c r="AH101" s="96">
        <f t="shared" si="25"/>
        <v>0</v>
      </c>
      <c r="AI101" s="31"/>
      <c r="AJ101" s="36"/>
      <c r="AK101" s="670" t="s">
        <v>34</v>
      </c>
      <c r="AL101" s="735"/>
      <c r="AM101" s="608" t="s">
        <v>475</v>
      </c>
      <c r="AN101" s="608">
        <v>1</v>
      </c>
      <c r="AO101" s="608">
        <v>1</v>
      </c>
      <c r="AP101" s="32" t="s">
        <v>35</v>
      </c>
    </row>
    <row r="102" spans="1:42" s="667" customFormat="1" ht="69.75" customHeight="1">
      <c r="A102" s="276">
        <v>101</v>
      </c>
      <c r="B102" s="607" t="s">
        <v>476</v>
      </c>
      <c r="C102" s="16" t="s">
        <v>477</v>
      </c>
      <c r="D102" s="18" t="s">
        <v>265</v>
      </c>
      <c r="E102" s="18" t="s">
        <v>478</v>
      </c>
      <c r="F102" s="12">
        <v>4</v>
      </c>
      <c r="G102" s="12">
        <v>4</v>
      </c>
      <c r="H102" s="4" t="str">
        <f t="shared" si="13"/>
        <v>4/4</v>
      </c>
      <c r="I102" s="478">
        <f>IF(G102="","",VLOOKUP(H102,ورقة1!$A$1:$B$240,2,0))</f>
        <v>533</v>
      </c>
      <c r="J102" s="5">
        <f t="shared" si="14"/>
        <v>4</v>
      </c>
      <c r="K102" s="13">
        <f t="shared" si="15"/>
        <v>5</v>
      </c>
      <c r="L102" s="6" t="str">
        <f t="shared" si="16"/>
        <v>5/4</v>
      </c>
      <c r="M102" s="478">
        <f>IF(K102="","",VLOOKUP(L102,ورقة1!$A$1:$B$240,2,0))</f>
        <v>541</v>
      </c>
      <c r="N102" s="5">
        <f t="shared" si="17"/>
        <v>0</v>
      </c>
      <c r="O102" s="5" t="e">
        <f>#REF!+(#REF!*30)+#REF!*365</f>
        <v>#REF!</v>
      </c>
      <c r="P102" s="479">
        <v>45832</v>
      </c>
      <c r="Q102" s="480">
        <f t="shared" si="18"/>
        <v>46197</v>
      </c>
      <c r="R102" s="483">
        <f t="shared" si="19"/>
        <v>46197</v>
      </c>
      <c r="S102" s="482" t="str">
        <f t="shared" ca="1" si="20"/>
        <v xml:space="preserve"> </v>
      </c>
      <c r="T102" s="484" t="b">
        <f t="shared" ca="1" si="21"/>
        <v>0</v>
      </c>
      <c r="U102" s="7">
        <f t="shared" ca="1" si="22"/>
        <v>46035</v>
      </c>
      <c r="V102" s="96" t="b">
        <f t="shared" ca="1" si="23"/>
        <v>0</v>
      </c>
      <c r="W102" s="4"/>
      <c r="X102" s="6"/>
      <c r="Y102" s="8"/>
      <c r="Z102" s="15"/>
      <c r="AA102" s="15"/>
      <c r="AB102" s="15"/>
      <c r="AC102" s="6"/>
      <c r="AD102" s="16"/>
      <c r="AE102" s="16"/>
      <c r="AF102" s="16"/>
      <c r="AG102" s="10">
        <f t="shared" si="24"/>
        <v>0</v>
      </c>
      <c r="AH102" s="96">
        <f t="shared" si="25"/>
        <v>0</v>
      </c>
      <c r="AI102" s="16"/>
      <c r="AJ102" s="11"/>
      <c r="AK102" s="61" t="s">
        <v>34</v>
      </c>
      <c r="AL102" s="727" t="s">
        <v>107</v>
      </c>
      <c r="AM102" s="608" t="s">
        <v>479</v>
      </c>
      <c r="AN102" s="608">
        <v>1</v>
      </c>
      <c r="AO102" s="608">
        <v>1</v>
      </c>
      <c r="AP102" s="20" t="s">
        <v>41</v>
      </c>
    </row>
    <row r="103" spans="1:42" s="667" customFormat="1" ht="126.75" customHeight="1">
      <c r="A103" s="276">
        <v>102</v>
      </c>
      <c r="B103" s="607" t="s">
        <v>480</v>
      </c>
      <c r="C103" s="16" t="s">
        <v>481</v>
      </c>
      <c r="D103" s="18" t="s">
        <v>482</v>
      </c>
      <c r="E103" s="18" t="s">
        <v>483</v>
      </c>
      <c r="F103" s="12">
        <v>4</v>
      </c>
      <c r="G103" s="12">
        <v>4</v>
      </c>
      <c r="H103" s="4" t="str">
        <f t="shared" si="13"/>
        <v>4/4</v>
      </c>
      <c r="I103" s="478">
        <f>IF(G103="","",VLOOKUP(H103,ورقة1!$A$1:$B$240,2,0))</f>
        <v>533</v>
      </c>
      <c r="J103" s="5">
        <f t="shared" si="14"/>
        <v>4</v>
      </c>
      <c r="K103" s="13">
        <f t="shared" si="15"/>
        <v>5</v>
      </c>
      <c r="L103" s="6" t="str">
        <f t="shared" si="16"/>
        <v>5/4</v>
      </c>
      <c r="M103" s="478">
        <f>IF(K103="","",VLOOKUP(L103,ورقة1!$A$1:$B$240,2,0))</f>
        <v>541</v>
      </c>
      <c r="N103" s="5">
        <f t="shared" si="17"/>
        <v>0</v>
      </c>
      <c r="O103" s="5" t="e">
        <f>#REF!+(#REF!*30)+#REF!*365</f>
        <v>#REF!</v>
      </c>
      <c r="P103" s="479">
        <v>45843</v>
      </c>
      <c r="Q103" s="480">
        <f t="shared" si="18"/>
        <v>46208</v>
      </c>
      <c r="R103" s="483">
        <f t="shared" si="19"/>
        <v>46208</v>
      </c>
      <c r="S103" s="482" t="str">
        <f t="shared" ca="1" si="20"/>
        <v xml:space="preserve"> </v>
      </c>
      <c r="T103" s="484" t="b">
        <f t="shared" ca="1" si="21"/>
        <v>0</v>
      </c>
      <c r="U103" s="7">
        <f t="shared" ca="1" si="22"/>
        <v>46035</v>
      </c>
      <c r="V103" s="96" t="b">
        <f t="shared" ca="1" si="23"/>
        <v>0</v>
      </c>
      <c r="W103" s="4"/>
      <c r="X103" s="6"/>
      <c r="Y103" s="8"/>
      <c r="Z103" s="15"/>
      <c r="AA103" s="15"/>
      <c r="AB103" s="15"/>
      <c r="AC103" s="6"/>
      <c r="AD103" s="16"/>
      <c r="AE103" s="16"/>
      <c r="AF103" s="16"/>
      <c r="AG103" s="10">
        <f t="shared" si="24"/>
        <v>0</v>
      </c>
      <c r="AH103" s="96">
        <f t="shared" si="25"/>
        <v>0</v>
      </c>
      <c r="AI103" s="16"/>
      <c r="AJ103" s="11"/>
      <c r="AK103" s="61" t="s">
        <v>34</v>
      </c>
      <c r="AL103" s="727" t="s">
        <v>344</v>
      </c>
      <c r="AM103" s="608" t="s">
        <v>484</v>
      </c>
      <c r="AN103" s="608">
        <v>1</v>
      </c>
      <c r="AO103" s="608">
        <v>1</v>
      </c>
      <c r="AP103" s="20" t="s">
        <v>35</v>
      </c>
    </row>
    <row r="104" spans="1:42" s="667" customFormat="1" ht="69.75" customHeight="1">
      <c r="A104" s="276">
        <v>103</v>
      </c>
      <c r="B104" s="607" t="s">
        <v>485</v>
      </c>
      <c r="C104" s="16" t="s">
        <v>486</v>
      </c>
      <c r="D104" s="18" t="s">
        <v>288</v>
      </c>
      <c r="E104" s="18" t="s">
        <v>487</v>
      </c>
      <c r="F104" s="4">
        <v>4</v>
      </c>
      <c r="G104" s="4">
        <v>1</v>
      </c>
      <c r="H104" s="4" t="str">
        <f t="shared" si="13"/>
        <v>1/4</v>
      </c>
      <c r="I104" s="478">
        <f>IF(G104="","",VLOOKUP(H104,ورقة1!$A$1:$B$240,2,0))</f>
        <v>509</v>
      </c>
      <c r="J104" s="5">
        <f t="shared" si="14"/>
        <v>4</v>
      </c>
      <c r="K104" s="6">
        <f t="shared" si="15"/>
        <v>2</v>
      </c>
      <c r="L104" s="6" t="str">
        <f t="shared" si="16"/>
        <v>2/4</v>
      </c>
      <c r="M104" s="478">
        <f>IF(K104="","",VLOOKUP(L104,ورقة1!$A$1:$B$240,2,0))</f>
        <v>517</v>
      </c>
      <c r="N104" s="5">
        <f t="shared" si="17"/>
        <v>0</v>
      </c>
      <c r="O104" s="5" t="e">
        <f>#REF!+(#REF!*30)+#REF!*365</f>
        <v>#REF!</v>
      </c>
      <c r="P104" s="479">
        <v>45809</v>
      </c>
      <c r="Q104" s="480">
        <f t="shared" si="18"/>
        <v>46174</v>
      </c>
      <c r="R104" s="481">
        <f t="shared" si="19"/>
        <v>46174</v>
      </c>
      <c r="S104" s="482" t="str">
        <f t="shared" ca="1" si="20"/>
        <v xml:space="preserve"> </v>
      </c>
      <c r="T104" s="484" t="b">
        <f t="shared" ca="1" si="21"/>
        <v>0</v>
      </c>
      <c r="U104" s="7">
        <f t="shared" ca="1" si="22"/>
        <v>46035</v>
      </c>
      <c r="V104" s="96" t="b">
        <f t="shared" ca="1" si="23"/>
        <v>0</v>
      </c>
      <c r="W104" s="4"/>
      <c r="X104" s="6"/>
      <c r="Y104" s="8"/>
      <c r="Z104" s="15"/>
      <c r="AA104" s="15"/>
      <c r="AB104" s="15"/>
      <c r="AC104" s="6"/>
      <c r="AD104" s="16"/>
      <c r="AE104" s="16"/>
      <c r="AF104" s="16"/>
      <c r="AG104" s="10">
        <f t="shared" si="24"/>
        <v>0</v>
      </c>
      <c r="AH104" s="96">
        <f t="shared" si="25"/>
        <v>0</v>
      </c>
      <c r="AI104" s="16"/>
      <c r="AJ104" s="11"/>
      <c r="AK104" s="61" t="s">
        <v>34</v>
      </c>
      <c r="AL104" s="727" t="s">
        <v>76</v>
      </c>
      <c r="AM104" s="608" t="s">
        <v>488</v>
      </c>
      <c r="AN104" s="608">
        <v>1</v>
      </c>
      <c r="AO104" s="608">
        <v>1</v>
      </c>
      <c r="AP104" s="20" t="s">
        <v>35</v>
      </c>
    </row>
    <row r="105" spans="1:42" s="667" customFormat="1" ht="83.25" customHeight="1">
      <c r="A105" s="276">
        <v>104</v>
      </c>
      <c r="B105" s="607" t="s">
        <v>489</v>
      </c>
      <c r="C105" s="16" t="s">
        <v>490</v>
      </c>
      <c r="D105" s="18" t="s">
        <v>265</v>
      </c>
      <c r="E105" s="18" t="s">
        <v>491</v>
      </c>
      <c r="F105" s="4">
        <v>4</v>
      </c>
      <c r="G105" s="4">
        <v>1</v>
      </c>
      <c r="H105" s="4" t="str">
        <f t="shared" si="13"/>
        <v>1/4</v>
      </c>
      <c r="I105" s="478">
        <f>IF(G105="","",VLOOKUP(H105,ورقة1!$A$1:$B$240,2,0))</f>
        <v>509</v>
      </c>
      <c r="J105" s="5">
        <f t="shared" si="14"/>
        <v>4</v>
      </c>
      <c r="K105" s="6">
        <f t="shared" si="15"/>
        <v>2</v>
      </c>
      <c r="L105" s="6" t="str">
        <f t="shared" si="16"/>
        <v>2/4</v>
      </c>
      <c r="M105" s="478">
        <f>IF(K105="","",VLOOKUP(L105,ورقة1!$A$1:$B$240,2,0))</f>
        <v>517</v>
      </c>
      <c r="N105" s="5">
        <f t="shared" si="17"/>
        <v>0</v>
      </c>
      <c r="O105" s="5" t="e">
        <f>#REF!+(#REF!*30)+#REF!*365</f>
        <v>#REF!</v>
      </c>
      <c r="P105" s="479">
        <v>45685</v>
      </c>
      <c r="Q105" s="480">
        <f t="shared" si="18"/>
        <v>46050</v>
      </c>
      <c r="R105" s="481">
        <f t="shared" si="19"/>
        <v>46050</v>
      </c>
      <c r="S105" s="482" t="str">
        <f t="shared" ca="1" si="20"/>
        <v>يستحق العلاوة</v>
      </c>
      <c r="T105" s="484" t="b">
        <f t="shared" ca="1" si="21"/>
        <v>1</v>
      </c>
      <c r="U105" s="7">
        <f t="shared" ca="1" si="22"/>
        <v>46035</v>
      </c>
      <c r="V105" s="96" t="b">
        <f t="shared" ca="1" si="23"/>
        <v>1</v>
      </c>
      <c r="W105" s="4"/>
      <c r="X105" s="6"/>
      <c r="Y105" s="8"/>
      <c r="Z105" s="15"/>
      <c r="AA105" s="15"/>
      <c r="AB105" s="15"/>
      <c r="AC105" s="6"/>
      <c r="AD105" s="16"/>
      <c r="AE105" s="16"/>
      <c r="AF105" s="16"/>
      <c r="AG105" s="10">
        <f t="shared" si="24"/>
        <v>0</v>
      </c>
      <c r="AH105" s="96">
        <f t="shared" si="25"/>
        <v>0</v>
      </c>
      <c r="AI105" s="16"/>
      <c r="AJ105" s="11"/>
      <c r="AK105" s="61" t="s">
        <v>34</v>
      </c>
      <c r="AL105" s="727" t="s">
        <v>33</v>
      </c>
      <c r="AM105" s="608" t="s">
        <v>492</v>
      </c>
      <c r="AN105" s="608">
        <v>1</v>
      </c>
      <c r="AO105" s="608">
        <v>1</v>
      </c>
      <c r="AP105" s="20" t="s">
        <v>35</v>
      </c>
    </row>
    <row r="106" spans="1:42" s="667" customFormat="1" ht="69.75" customHeight="1">
      <c r="A106" s="276">
        <v>105</v>
      </c>
      <c r="B106" s="607" t="s">
        <v>493</v>
      </c>
      <c r="C106" s="16" t="s">
        <v>494</v>
      </c>
      <c r="D106" s="18" t="s">
        <v>273</v>
      </c>
      <c r="E106" s="18" t="s">
        <v>491</v>
      </c>
      <c r="F106" s="12">
        <v>4</v>
      </c>
      <c r="G106" s="12">
        <v>4</v>
      </c>
      <c r="H106" s="4" t="str">
        <f t="shared" si="13"/>
        <v>4/4</v>
      </c>
      <c r="I106" s="478">
        <f>IF(G106="","",VLOOKUP(H106,ورقة1!$A$1:$B$240,2,0))</f>
        <v>533</v>
      </c>
      <c r="J106" s="5">
        <f t="shared" si="14"/>
        <v>4</v>
      </c>
      <c r="K106" s="13">
        <f t="shared" si="15"/>
        <v>5</v>
      </c>
      <c r="L106" s="6" t="str">
        <f t="shared" si="16"/>
        <v>5/4</v>
      </c>
      <c r="M106" s="478">
        <f>IF(K106="","",VLOOKUP(L106,ورقة1!$A$1:$B$240,2,0))</f>
        <v>541</v>
      </c>
      <c r="N106" s="5">
        <f t="shared" si="17"/>
        <v>0</v>
      </c>
      <c r="O106" s="5" t="e">
        <f>#REF!+(#REF!*30)+#REF!*365</f>
        <v>#REF!</v>
      </c>
      <c r="P106" s="479">
        <v>46006</v>
      </c>
      <c r="Q106" s="480">
        <f t="shared" si="18"/>
        <v>46371</v>
      </c>
      <c r="R106" s="483">
        <f t="shared" si="19"/>
        <v>46371</v>
      </c>
      <c r="S106" s="482" t="str">
        <f t="shared" ca="1" si="20"/>
        <v xml:space="preserve"> </v>
      </c>
      <c r="T106" s="484" t="b">
        <f t="shared" ca="1" si="21"/>
        <v>0</v>
      </c>
      <c r="U106" s="7">
        <f t="shared" ca="1" si="22"/>
        <v>46035</v>
      </c>
      <c r="V106" s="96" t="b">
        <f t="shared" ca="1" si="23"/>
        <v>0</v>
      </c>
      <c r="W106" s="4"/>
      <c r="X106" s="6"/>
      <c r="Y106" s="8"/>
      <c r="Z106" s="6"/>
      <c r="AA106" s="6"/>
      <c r="AB106" s="6"/>
      <c r="AC106" s="6"/>
      <c r="AD106" s="16"/>
      <c r="AE106" s="16"/>
      <c r="AF106" s="16"/>
      <c r="AG106" s="10">
        <f t="shared" si="24"/>
        <v>0</v>
      </c>
      <c r="AH106" s="96">
        <f t="shared" si="25"/>
        <v>0</v>
      </c>
      <c r="AI106" s="16"/>
      <c r="AJ106" s="11"/>
      <c r="AK106" s="61" t="s">
        <v>34</v>
      </c>
      <c r="AL106" s="727" t="s">
        <v>107</v>
      </c>
      <c r="AM106" s="608" t="s">
        <v>495</v>
      </c>
      <c r="AN106" s="608">
        <v>1</v>
      </c>
      <c r="AO106" s="608">
        <v>1</v>
      </c>
      <c r="AP106" s="20" t="s">
        <v>35</v>
      </c>
    </row>
    <row r="107" spans="1:42" s="667" customFormat="1" ht="69.75" customHeight="1">
      <c r="A107" s="276">
        <v>106</v>
      </c>
      <c r="B107" s="607" t="s">
        <v>496</v>
      </c>
      <c r="C107" s="16" t="s">
        <v>497</v>
      </c>
      <c r="D107" s="18" t="s">
        <v>265</v>
      </c>
      <c r="E107" s="18" t="s">
        <v>128</v>
      </c>
      <c r="F107" s="12">
        <v>4</v>
      </c>
      <c r="G107" s="12">
        <v>4</v>
      </c>
      <c r="H107" s="4" t="str">
        <f t="shared" si="13"/>
        <v>4/4</v>
      </c>
      <c r="I107" s="478">
        <f>IF(G107="","",VLOOKUP(H107,ورقة1!$A$1:$B$240,2,0))</f>
        <v>533</v>
      </c>
      <c r="J107" s="5">
        <f t="shared" si="14"/>
        <v>4</v>
      </c>
      <c r="K107" s="13">
        <f t="shared" si="15"/>
        <v>5</v>
      </c>
      <c r="L107" s="6" t="str">
        <f t="shared" si="16"/>
        <v>5/4</v>
      </c>
      <c r="M107" s="478">
        <f>IF(K107="","",VLOOKUP(L107,ورقة1!$A$1:$B$240,2,0))</f>
        <v>541</v>
      </c>
      <c r="N107" s="5">
        <f t="shared" si="17"/>
        <v>0</v>
      </c>
      <c r="O107" s="5" t="e">
        <f>#REF!+(#REF!*30)+#REF!*365</f>
        <v>#REF!</v>
      </c>
      <c r="P107" s="479">
        <v>45863</v>
      </c>
      <c r="Q107" s="480">
        <f t="shared" si="18"/>
        <v>46228</v>
      </c>
      <c r="R107" s="483">
        <f t="shared" si="19"/>
        <v>46228</v>
      </c>
      <c r="S107" s="482" t="str">
        <f t="shared" ca="1" si="20"/>
        <v xml:space="preserve"> </v>
      </c>
      <c r="T107" s="484" t="b">
        <f t="shared" ca="1" si="21"/>
        <v>0</v>
      </c>
      <c r="U107" s="7">
        <f t="shared" ca="1" si="22"/>
        <v>46035</v>
      </c>
      <c r="V107" s="96" t="b">
        <f t="shared" ca="1" si="23"/>
        <v>0</v>
      </c>
      <c r="W107" s="4"/>
      <c r="X107" s="6"/>
      <c r="Y107" s="14"/>
      <c r="Z107" s="15"/>
      <c r="AA107" s="15"/>
      <c r="AB107" s="15"/>
      <c r="AC107" s="6"/>
      <c r="AD107" s="16"/>
      <c r="AE107" s="16"/>
      <c r="AF107" s="16"/>
      <c r="AG107" s="10">
        <f t="shared" si="24"/>
        <v>0</v>
      </c>
      <c r="AH107" s="96">
        <f t="shared" si="25"/>
        <v>0</v>
      </c>
      <c r="AI107" s="16"/>
      <c r="AJ107" s="11"/>
      <c r="AK107" s="61" t="s">
        <v>34</v>
      </c>
      <c r="AL107" s="727" t="s">
        <v>107</v>
      </c>
      <c r="AM107" s="608" t="s">
        <v>498</v>
      </c>
      <c r="AN107" s="608">
        <v>1</v>
      </c>
      <c r="AO107" s="608">
        <v>1</v>
      </c>
      <c r="AP107" s="20" t="s">
        <v>35</v>
      </c>
    </row>
    <row r="108" spans="1:42" s="667" customFormat="1" ht="69.75" customHeight="1">
      <c r="A108" s="276">
        <v>107</v>
      </c>
      <c r="B108" s="607" t="s">
        <v>499</v>
      </c>
      <c r="C108" s="16" t="s">
        <v>500</v>
      </c>
      <c r="D108" s="18" t="s">
        <v>501</v>
      </c>
      <c r="E108" s="18" t="s">
        <v>373</v>
      </c>
      <c r="F108" s="4">
        <v>4</v>
      </c>
      <c r="G108" s="4">
        <v>7</v>
      </c>
      <c r="H108" s="4" t="str">
        <f t="shared" si="13"/>
        <v>7/4</v>
      </c>
      <c r="I108" s="478">
        <f>IF(G108="","",VLOOKUP(H108,ورقة1!$A$1:$B$240,2,0))</f>
        <v>557</v>
      </c>
      <c r="J108" s="5">
        <f t="shared" si="14"/>
        <v>4</v>
      </c>
      <c r="K108" s="6">
        <f t="shared" si="15"/>
        <v>8</v>
      </c>
      <c r="L108" s="6" t="str">
        <f t="shared" si="16"/>
        <v>8/4</v>
      </c>
      <c r="M108" s="478">
        <f>IF(K108="","",VLOOKUP(L108,ورقة1!$A$1:$B$240,2,0))</f>
        <v>565</v>
      </c>
      <c r="N108" s="5">
        <f t="shared" si="17"/>
        <v>0</v>
      </c>
      <c r="O108" s="5" t="e">
        <f>#REF!+(#REF!*30)+#REF!*365</f>
        <v>#REF!</v>
      </c>
      <c r="P108" s="479">
        <v>45895</v>
      </c>
      <c r="Q108" s="480">
        <f t="shared" si="18"/>
        <v>46260</v>
      </c>
      <c r="R108" s="481">
        <f t="shared" si="19"/>
        <v>46260</v>
      </c>
      <c r="S108" s="482" t="str">
        <f t="shared" ca="1" si="20"/>
        <v xml:space="preserve"> </v>
      </c>
      <c r="T108" s="484" t="b">
        <f t="shared" ca="1" si="21"/>
        <v>0</v>
      </c>
      <c r="U108" s="7">
        <f t="shared" ca="1" si="22"/>
        <v>46035</v>
      </c>
      <c r="V108" s="96" t="b">
        <f t="shared" ca="1" si="23"/>
        <v>0</v>
      </c>
      <c r="W108" s="4"/>
      <c r="X108" s="6"/>
      <c r="Y108" s="8"/>
      <c r="Z108" s="15"/>
      <c r="AA108" s="15"/>
      <c r="AB108" s="15"/>
      <c r="AC108" s="6"/>
      <c r="AD108" s="16"/>
      <c r="AE108" s="16"/>
      <c r="AF108" s="16"/>
      <c r="AG108" s="10">
        <f t="shared" si="24"/>
        <v>0</v>
      </c>
      <c r="AH108" s="96">
        <f t="shared" si="25"/>
        <v>0</v>
      </c>
      <c r="AI108" s="16"/>
      <c r="AJ108" s="11"/>
      <c r="AK108" s="61" t="s">
        <v>34</v>
      </c>
      <c r="AL108" s="727" t="s">
        <v>76</v>
      </c>
      <c r="AM108" s="608" t="s">
        <v>502</v>
      </c>
      <c r="AN108" s="608">
        <v>1</v>
      </c>
      <c r="AO108" s="608">
        <v>1</v>
      </c>
      <c r="AP108" s="20" t="s">
        <v>35</v>
      </c>
    </row>
    <row r="109" spans="1:42" s="667" customFormat="1" ht="69.75" customHeight="1">
      <c r="A109" s="276">
        <v>108</v>
      </c>
      <c r="B109" s="607" t="s">
        <v>503</v>
      </c>
      <c r="C109" s="31" t="s">
        <v>504</v>
      </c>
      <c r="D109" s="79" t="s">
        <v>265</v>
      </c>
      <c r="E109" s="79" t="s">
        <v>505</v>
      </c>
      <c r="F109" s="29">
        <v>4</v>
      </c>
      <c r="G109" s="29">
        <v>5</v>
      </c>
      <c r="H109" s="62" t="str">
        <f t="shared" si="13"/>
        <v>5/4</v>
      </c>
      <c r="I109" s="490">
        <f>IF(G109="","",VLOOKUP(H109,ورقة1!$A$1:$B$240,2,0))</f>
        <v>541</v>
      </c>
      <c r="J109" s="63">
        <f t="shared" si="14"/>
        <v>4</v>
      </c>
      <c r="K109" s="26">
        <f t="shared" si="15"/>
        <v>6</v>
      </c>
      <c r="L109" s="64" t="str">
        <f t="shared" si="16"/>
        <v>6/4</v>
      </c>
      <c r="M109" s="490">
        <f>IF(K109="","",VLOOKUP(L109,ورقة1!$A$1:$B$240,2,0))</f>
        <v>549</v>
      </c>
      <c r="N109" s="63">
        <f t="shared" si="17"/>
        <v>0</v>
      </c>
      <c r="O109" s="63" t="e">
        <f>#REF!+(#REF!*30)+#REF!*365</f>
        <v>#REF!</v>
      </c>
      <c r="P109" s="495">
        <v>46015</v>
      </c>
      <c r="Q109" s="480">
        <f t="shared" si="18"/>
        <v>46380</v>
      </c>
      <c r="R109" s="491">
        <f t="shared" si="19"/>
        <v>46380</v>
      </c>
      <c r="S109" s="492" t="str">
        <f t="shared" ca="1" si="20"/>
        <v xml:space="preserve"> </v>
      </c>
      <c r="T109" s="506" t="b">
        <f t="shared" ca="1" si="21"/>
        <v>0</v>
      </c>
      <c r="U109" s="65">
        <f t="shared" ca="1" si="22"/>
        <v>46035</v>
      </c>
      <c r="V109" s="66" t="b">
        <f t="shared" ca="1" si="23"/>
        <v>0</v>
      </c>
      <c r="W109" s="62"/>
      <c r="X109" s="26"/>
      <c r="Y109" s="27"/>
      <c r="Z109" s="28"/>
      <c r="AA109" s="28"/>
      <c r="AB109" s="28"/>
      <c r="AC109" s="26"/>
      <c r="AD109" s="31"/>
      <c r="AE109" s="31"/>
      <c r="AF109" s="31"/>
      <c r="AG109" s="67">
        <f t="shared" si="24"/>
        <v>0</v>
      </c>
      <c r="AH109" s="66">
        <f t="shared" si="25"/>
        <v>0</v>
      </c>
      <c r="AI109" s="31"/>
      <c r="AJ109" s="36"/>
      <c r="AK109" s="670" t="s">
        <v>34</v>
      </c>
      <c r="AL109" s="735" t="s">
        <v>107</v>
      </c>
      <c r="AM109" s="608" t="s">
        <v>506</v>
      </c>
      <c r="AN109" s="608">
        <v>1</v>
      </c>
      <c r="AO109" s="608">
        <v>1</v>
      </c>
      <c r="AP109" s="32" t="s">
        <v>35</v>
      </c>
    </row>
    <row r="110" spans="1:42" s="667" customFormat="1" ht="69.75" customHeight="1">
      <c r="A110" s="276">
        <v>109</v>
      </c>
      <c r="B110" s="607" t="s">
        <v>507</v>
      </c>
      <c r="C110" s="16" t="s">
        <v>508</v>
      </c>
      <c r="D110" s="18" t="s">
        <v>288</v>
      </c>
      <c r="E110" s="18" t="s">
        <v>509</v>
      </c>
      <c r="F110" s="12">
        <v>4</v>
      </c>
      <c r="G110" s="12">
        <v>3</v>
      </c>
      <c r="H110" s="4" t="str">
        <f t="shared" si="13"/>
        <v>3/4</v>
      </c>
      <c r="I110" s="478">
        <f>IF(G110="","",VLOOKUP(H110,ورقة1!$A$1:$B$240,2,0))</f>
        <v>525</v>
      </c>
      <c r="J110" s="5">
        <f t="shared" si="14"/>
        <v>4</v>
      </c>
      <c r="K110" s="13">
        <f t="shared" si="15"/>
        <v>4</v>
      </c>
      <c r="L110" s="6" t="str">
        <f t="shared" si="16"/>
        <v>4/4</v>
      </c>
      <c r="M110" s="478">
        <f>IF(K110="","",VLOOKUP(L110,ورقة1!$A$1:$B$240,2,0))</f>
        <v>533</v>
      </c>
      <c r="N110" s="5">
        <f t="shared" si="17"/>
        <v>0</v>
      </c>
      <c r="O110" s="5" t="e">
        <f>#REF!+(#REF!*30)+#REF!*365</f>
        <v>#REF!</v>
      </c>
      <c r="P110" s="479">
        <v>45761</v>
      </c>
      <c r="Q110" s="480">
        <f t="shared" si="18"/>
        <v>46126</v>
      </c>
      <c r="R110" s="483">
        <f t="shared" si="19"/>
        <v>46126</v>
      </c>
      <c r="S110" s="482" t="str">
        <f t="shared" ca="1" si="20"/>
        <v xml:space="preserve"> </v>
      </c>
      <c r="T110" s="484" t="b">
        <f t="shared" ca="1" si="21"/>
        <v>0</v>
      </c>
      <c r="U110" s="7">
        <f t="shared" ca="1" si="22"/>
        <v>46035</v>
      </c>
      <c r="V110" s="96" t="b">
        <f t="shared" ca="1" si="23"/>
        <v>0</v>
      </c>
      <c r="W110" s="4"/>
      <c r="X110" s="6"/>
      <c r="Y110" s="8"/>
      <c r="Z110" s="15"/>
      <c r="AA110" s="15"/>
      <c r="AB110" s="15"/>
      <c r="AC110" s="6"/>
      <c r="AD110" s="16"/>
      <c r="AE110" s="16"/>
      <c r="AF110" s="16"/>
      <c r="AG110" s="10">
        <f t="shared" si="24"/>
        <v>0</v>
      </c>
      <c r="AH110" s="96">
        <f t="shared" si="25"/>
        <v>0</v>
      </c>
      <c r="AI110" s="16"/>
      <c r="AJ110" s="11"/>
      <c r="AK110" s="61" t="s">
        <v>34</v>
      </c>
      <c r="AL110" s="727"/>
      <c r="AM110" s="608" t="s">
        <v>510</v>
      </c>
      <c r="AN110" s="608">
        <v>1</v>
      </c>
      <c r="AO110" s="608">
        <v>1</v>
      </c>
      <c r="AP110" s="20" t="s">
        <v>41</v>
      </c>
    </row>
    <row r="111" spans="1:42" s="667" customFormat="1" ht="69.75" customHeight="1">
      <c r="A111" s="276">
        <v>110</v>
      </c>
      <c r="B111" s="607" t="s">
        <v>511</v>
      </c>
      <c r="C111" s="16" t="s">
        <v>512</v>
      </c>
      <c r="D111" s="18" t="s">
        <v>348</v>
      </c>
      <c r="E111" s="18" t="s">
        <v>349</v>
      </c>
      <c r="F111" s="4">
        <v>4</v>
      </c>
      <c r="G111" s="4">
        <v>1</v>
      </c>
      <c r="H111" s="4" t="str">
        <f t="shared" si="13"/>
        <v>1/4</v>
      </c>
      <c r="I111" s="478">
        <f>IF(G111="","",VLOOKUP(H111,ورقة1!$A$1:$B$240,2,0))</f>
        <v>509</v>
      </c>
      <c r="J111" s="5">
        <f t="shared" si="14"/>
        <v>4</v>
      </c>
      <c r="K111" s="6">
        <f t="shared" si="15"/>
        <v>2</v>
      </c>
      <c r="L111" s="6" t="str">
        <f t="shared" si="16"/>
        <v>2/4</v>
      </c>
      <c r="M111" s="478">
        <f>IF(K111="","",VLOOKUP(L111,ورقة1!$A$1:$B$240,2,0))</f>
        <v>517</v>
      </c>
      <c r="N111" s="5">
        <f t="shared" si="17"/>
        <v>0</v>
      </c>
      <c r="O111" s="5" t="e">
        <f>#REF!+(#REF!*30)+#REF!*365</f>
        <v>#REF!</v>
      </c>
      <c r="P111" s="479">
        <v>45819</v>
      </c>
      <c r="Q111" s="480">
        <f t="shared" si="18"/>
        <v>46184</v>
      </c>
      <c r="R111" s="481">
        <f t="shared" si="19"/>
        <v>46153</v>
      </c>
      <c r="S111" s="482" t="str">
        <f t="shared" ca="1" si="20"/>
        <v xml:space="preserve"> </v>
      </c>
      <c r="T111" s="484" t="b">
        <f t="shared" ca="1" si="21"/>
        <v>0</v>
      </c>
      <c r="U111" s="7">
        <f t="shared" ca="1" si="22"/>
        <v>46035</v>
      </c>
      <c r="V111" s="96" t="b">
        <f t="shared" ca="1" si="23"/>
        <v>0</v>
      </c>
      <c r="W111" s="4"/>
      <c r="X111" s="6">
        <v>1</v>
      </c>
      <c r="Y111" s="8" t="s">
        <v>513</v>
      </c>
      <c r="Z111" s="15"/>
      <c r="AA111" s="15"/>
      <c r="AB111" s="15"/>
      <c r="AC111" s="6"/>
      <c r="AD111" s="16"/>
      <c r="AE111" s="16"/>
      <c r="AF111" s="16"/>
      <c r="AG111" s="10">
        <f t="shared" si="24"/>
        <v>-1</v>
      </c>
      <c r="AH111" s="96">
        <f t="shared" si="25"/>
        <v>1</v>
      </c>
      <c r="AI111" s="16"/>
      <c r="AJ111" s="11"/>
      <c r="AK111" s="61" t="s">
        <v>34</v>
      </c>
      <c r="AL111" s="727" t="s">
        <v>76</v>
      </c>
      <c r="AM111" s="608" t="s">
        <v>514</v>
      </c>
      <c r="AN111" s="608">
        <v>1</v>
      </c>
      <c r="AO111" s="608">
        <v>1</v>
      </c>
      <c r="AP111" s="20" t="s">
        <v>35</v>
      </c>
    </row>
    <row r="112" spans="1:42" s="667" customFormat="1" ht="69.75" customHeight="1">
      <c r="A112" s="276">
        <v>111</v>
      </c>
      <c r="B112" s="607" t="s">
        <v>515</v>
      </c>
      <c r="C112" s="16" t="s">
        <v>516</v>
      </c>
      <c r="D112" s="18" t="s">
        <v>288</v>
      </c>
      <c r="E112" s="18" t="s">
        <v>252</v>
      </c>
      <c r="F112" s="12">
        <v>4</v>
      </c>
      <c r="G112" s="12">
        <v>3</v>
      </c>
      <c r="H112" s="4" t="str">
        <f t="shared" si="13"/>
        <v>3/4</v>
      </c>
      <c r="I112" s="478">
        <f>IF(G112="","",VLOOKUP(H112,ورقة1!$A$1:$B$240,2,0))</f>
        <v>525</v>
      </c>
      <c r="J112" s="5">
        <f t="shared" si="14"/>
        <v>4</v>
      </c>
      <c r="K112" s="13">
        <f t="shared" si="15"/>
        <v>4</v>
      </c>
      <c r="L112" s="6" t="str">
        <f t="shared" si="16"/>
        <v>4/4</v>
      </c>
      <c r="M112" s="478">
        <f>IF(K112="","",VLOOKUP(L112,ورقة1!$A$1:$B$240,2,0))</f>
        <v>533</v>
      </c>
      <c r="N112" s="5">
        <f t="shared" si="17"/>
        <v>0</v>
      </c>
      <c r="O112" s="5" t="e">
        <f>#REF!+(#REF!*30)+#REF!*365</f>
        <v>#REF!</v>
      </c>
      <c r="P112" s="479">
        <v>45990</v>
      </c>
      <c r="Q112" s="480">
        <f t="shared" si="18"/>
        <v>46355</v>
      </c>
      <c r="R112" s="483">
        <f t="shared" si="19"/>
        <v>46355</v>
      </c>
      <c r="S112" s="482" t="str">
        <f t="shared" ca="1" si="20"/>
        <v xml:space="preserve"> </v>
      </c>
      <c r="T112" s="484" t="b">
        <f t="shared" ca="1" si="21"/>
        <v>0</v>
      </c>
      <c r="U112" s="7">
        <f t="shared" ca="1" si="22"/>
        <v>46035</v>
      </c>
      <c r="V112" s="96" t="b">
        <f t="shared" ca="1" si="23"/>
        <v>0</v>
      </c>
      <c r="W112" s="4"/>
      <c r="X112" s="6"/>
      <c r="Y112" s="8"/>
      <c r="Z112" s="15"/>
      <c r="AA112" s="15"/>
      <c r="AB112" s="15"/>
      <c r="AC112" s="6"/>
      <c r="AD112" s="16"/>
      <c r="AE112" s="16"/>
      <c r="AF112" s="16"/>
      <c r="AG112" s="10">
        <f t="shared" si="24"/>
        <v>0</v>
      </c>
      <c r="AH112" s="96">
        <f t="shared" si="25"/>
        <v>0</v>
      </c>
      <c r="AI112" s="16"/>
      <c r="AJ112" s="11"/>
      <c r="AK112" s="61" t="s">
        <v>34</v>
      </c>
      <c r="AL112" s="727" t="s">
        <v>107</v>
      </c>
      <c r="AM112" s="608" t="s">
        <v>517</v>
      </c>
      <c r="AN112" s="608">
        <v>1</v>
      </c>
      <c r="AO112" s="608">
        <v>1</v>
      </c>
      <c r="AP112" s="20" t="s">
        <v>35</v>
      </c>
    </row>
    <row r="113" spans="1:42" s="667" customFormat="1" ht="69.75" customHeight="1">
      <c r="A113" s="276">
        <v>112</v>
      </c>
      <c r="B113" s="607" t="s">
        <v>518</v>
      </c>
      <c r="C113" s="16" t="s">
        <v>519</v>
      </c>
      <c r="D113" s="18" t="s">
        <v>288</v>
      </c>
      <c r="E113" s="18" t="s">
        <v>520</v>
      </c>
      <c r="F113" s="4">
        <v>4</v>
      </c>
      <c r="G113" s="4">
        <v>1</v>
      </c>
      <c r="H113" s="4" t="str">
        <f t="shared" si="13"/>
        <v>1/4</v>
      </c>
      <c r="I113" s="478">
        <f>IF(G113="","",VLOOKUP(H113,ورقة1!$A$1:$B$240,2,0))</f>
        <v>509</v>
      </c>
      <c r="J113" s="5">
        <f t="shared" si="14"/>
        <v>4</v>
      </c>
      <c r="K113" s="6">
        <f t="shared" si="15"/>
        <v>2</v>
      </c>
      <c r="L113" s="6" t="str">
        <f t="shared" si="16"/>
        <v>2/4</v>
      </c>
      <c r="M113" s="478">
        <f>IF(K113="","",VLOOKUP(L113,ورقة1!$A$1:$B$240,2,0))</f>
        <v>517</v>
      </c>
      <c r="N113" s="5">
        <f t="shared" si="17"/>
        <v>0</v>
      </c>
      <c r="O113" s="5" t="e">
        <f>#REF!+(#REF!*30)+#REF!*365</f>
        <v>#REF!</v>
      </c>
      <c r="P113" s="479">
        <v>45800</v>
      </c>
      <c r="Q113" s="480">
        <f t="shared" si="18"/>
        <v>46165</v>
      </c>
      <c r="R113" s="481">
        <f t="shared" si="19"/>
        <v>46135</v>
      </c>
      <c r="S113" s="482" t="str">
        <f t="shared" ca="1" si="20"/>
        <v xml:space="preserve"> </v>
      </c>
      <c r="T113" s="484" t="b">
        <f t="shared" ca="1" si="21"/>
        <v>0</v>
      </c>
      <c r="U113" s="7">
        <f t="shared" ca="1" si="22"/>
        <v>46035</v>
      </c>
      <c r="V113" s="96" t="b">
        <f t="shared" ca="1" si="23"/>
        <v>0</v>
      </c>
      <c r="W113" s="4"/>
      <c r="X113" s="6">
        <v>1</v>
      </c>
      <c r="Y113" s="8" t="s">
        <v>377</v>
      </c>
      <c r="Z113" s="15"/>
      <c r="AA113" s="15"/>
      <c r="AB113" s="15"/>
      <c r="AC113" s="6"/>
      <c r="AD113" s="16"/>
      <c r="AE113" s="16"/>
      <c r="AF113" s="16"/>
      <c r="AG113" s="10">
        <f t="shared" si="24"/>
        <v>-1</v>
      </c>
      <c r="AH113" s="96">
        <f t="shared" si="25"/>
        <v>1</v>
      </c>
      <c r="AI113" s="16"/>
      <c r="AJ113" s="11"/>
      <c r="AK113" s="61" t="s">
        <v>34</v>
      </c>
      <c r="AL113" s="727" t="s">
        <v>76</v>
      </c>
      <c r="AM113" s="608" t="s">
        <v>521</v>
      </c>
      <c r="AN113" s="608">
        <v>1</v>
      </c>
      <c r="AO113" s="608">
        <v>1</v>
      </c>
      <c r="AP113" s="20" t="s">
        <v>41</v>
      </c>
    </row>
    <row r="114" spans="1:42" s="667" customFormat="1" ht="69.75" customHeight="1">
      <c r="A114" s="276">
        <v>113</v>
      </c>
      <c r="B114" s="607" t="s">
        <v>522</v>
      </c>
      <c r="C114" s="16" t="s">
        <v>523</v>
      </c>
      <c r="D114" s="18" t="s">
        <v>313</v>
      </c>
      <c r="E114" s="18" t="s">
        <v>314</v>
      </c>
      <c r="F114" s="4">
        <v>4</v>
      </c>
      <c r="G114" s="4">
        <v>2</v>
      </c>
      <c r="H114" s="4" t="str">
        <f t="shared" si="13"/>
        <v>2/4</v>
      </c>
      <c r="I114" s="478">
        <f>IF(G114="","",VLOOKUP(H114,ورقة1!$A$1:$B$240,2,0))</f>
        <v>517</v>
      </c>
      <c r="J114" s="5">
        <f t="shared" si="14"/>
        <v>4</v>
      </c>
      <c r="K114" s="6">
        <f t="shared" si="15"/>
        <v>3</v>
      </c>
      <c r="L114" s="6" t="str">
        <f t="shared" si="16"/>
        <v>3/4</v>
      </c>
      <c r="M114" s="478">
        <f>IF(K114="","",VLOOKUP(L114,ورقة1!$A$1:$B$240,2,0))</f>
        <v>525</v>
      </c>
      <c r="N114" s="5">
        <f t="shared" si="17"/>
        <v>0</v>
      </c>
      <c r="O114" s="5" t="e">
        <f>#REF!+(#REF!*30)+#REF!*365</f>
        <v>#REF!</v>
      </c>
      <c r="P114" s="479">
        <v>45835</v>
      </c>
      <c r="Q114" s="480">
        <f t="shared" si="18"/>
        <v>46200</v>
      </c>
      <c r="R114" s="481">
        <f t="shared" si="19"/>
        <v>46169</v>
      </c>
      <c r="S114" s="482" t="str">
        <f t="shared" ca="1" si="20"/>
        <v xml:space="preserve"> </v>
      </c>
      <c r="T114" s="484" t="b">
        <f t="shared" ca="1" si="21"/>
        <v>0</v>
      </c>
      <c r="U114" s="7">
        <f t="shared" ca="1" si="22"/>
        <v>46035</v>
      </c>
      <c r="V114" s="96" t="b">
        <f t="shared" ca="1" si="23"/>
        <v>0</v>
      </c>
      <c r="W114" s="4"/>
      <c r="X114" s="6">
        <v>1</v>
      </c>
      <c r="Y114" s="8" t="s">
        <v>51</v>
      </c>
      <c r="Z114" s="15"/>
      <c r="AA114" s="15"/>
      <c r="AB114" s="15"/>
      <c r="AC114" s="6"/>
      <c r="AD114" s="16"/>
      <c r="AE114" s="16"/>
      <c r="AF114" s="16"/>
      <c r="AG114" s="10">
        <f t="shared" si="24"/>
        <v>-1</v>
      </c>
      <c r="AH114" s="96">
        <f t="shared" si="25"/>
        <v>1</v>
      </c>
      <c r="AI114" s="16"/>
      <c r="AJ114" s="11"/>
      <c r="AK114" s="61" t="s">
        <v>34</v>
      </c>
      <c r="AL114" s="727" t="s">
        <v>76</v>
      </c>
      <c r="AM114" s="608" t="s">
        <v>524</v>
      </c>
      <c r="AN114" s="608">
        <v>1</v>
      </c>
      <c r="AO114" s="608">
        <v>1</v>
      </c>
      <c r="AP114" s="20" t="s">
        <v>35</v>
      </c>
    </row>
    <row r="115" spans="1:42" s="667" customFormat="1" ht="69.75" customHeight="1">
      <c r="A115" s="276">
        <v>114</v>
      </c>
      <c r="B115" s="607" t="s">
        <v>525</v>
      </c>
      <c r="C115" s="16" t="s">
        <v>526</v>
      </c>
      <c r="D115" s="18" t="s">
        <v>527</v>
      </c>
      <c r="E115" s="18" t="s">
        <v>483</v>
      </c>
      <c r="F115" s="4">
        <v>4</v>
      </c>
      <c r="G115" s="4">
        <v>2</v>
      </c>
      <c r="H115" s="4" t="str">
        <f t="shared" si="13"/>
        <v>2/4</v>
      </c>
      <c r="I115" s="478">
        <f>IF(G115="","",VLOOKUP(H115,ورقة1!$A$1:$B$240,2,0))</f>
        <v>517</v>
      </c>
      <c r="J115" s="5">
        <f t="shared" si="14"/>
        <v>4</v>
      </c>
      <c r="K115" s="6">
        <f t="shared" si="15"/>
        <v>3</v>
      </c>
      <c r="L115" s="6" t="str">
        <f t="shared" si="16"/>
        <v>3/4</v>
      </c>
      <c r="M115" s="478">
        <f>IF(K115="","",VLOOKUP(L115,ورقة1!$A$1:$B$240,2,0))</f>
        <v>525</v>
      </c>
      <c r="N115" s="5">
        <f t="shared" si="17"/>
        <v>63</v>
      </c>
      <c r="O115" s="5" t="e">
        <f>#REF!+(#REF!*30)+#REF!*365</f>
        <v>#REF!</v>
      </c>
      <c r="P115" s="479">
        <v>45967</v>
      </c>
      <c r="Q115" s="480">
        <f t="shared" si="18"/>
        <v>46332</v>
      </c>
      <c r="R115" s="481">
        <f t="shared" si="19"/>
        <v>46269</v>
      </c>
      <c r="S115" s="482" t="str">
        <f t="shared" ca="1" si="20"/>
        <v xml:space="preserve"> </v>
      </c>
      <c r="T115" s="484" t="b">
        <f t="shared" ca="1" si="21"/>
        <v>0</v>
      </c>
      <c r="U115" s="7">
        <f t="shared" ca="1" si="22"/>
        <v>46035</v>
      </c>
      <c r="V115" s="96" t="b">
        <f t="shared" ca="1" si="23"/>
        <v>0</v>
      </c>
      <c r="W115" s="4"/>
      <c r="X115" s="6"/>
      <c r="Y115" s="8"/>
      <c r="Z115" s="6">
        <v>3</v>
      </c>
      <c r="AA115" s="6">
        <v>2</v>
      </c>
      <c r="AB115" s="6"/>
      <c r="AC115" s="6"/>
      <c r="AD115" s="16"/>
      <c r="AE115" s="16"/>
      <c r="AF115" s="16"/>
      <c r="AG115" s="10">
        <f t="shared" si="24"/>
        <v>0</v>
      </c>
      <c r="AH115" s="96">
        <f t="shared" si="25"/>
        <v>0</v>
      </c>
      <c r="AI115" s="8"/>
      <c r="AJ115" s="11"/>
      <c r="AK115" s="61" t="s">
        <v>34</v>
      </c>
      <c r="AL115" s="727"/>
      <c r="AM115" s="608" t="s">
        <v>528</v>
      </c>
      <c r="AN115" s="608">
        <v>1</v>
      </c>
      <c r="AO115" s="608">
        <v>1</v>
      </c>
      <c r="AP115" s="20" t="s">
        <v>41</v>
      </c>
    </row>
    <row r="116" spans="1:42" s="667" customFormat="1" ht="69.75" customHeight="1">
      <c r="A116" s="276">
        <v>115</v>
      </c>
      <c r="B116" s="607" t="s">
        <v>529</v>
      </c>
      <c r="C116" s="31" t="s">
        <v>530</v>
      </c>
      <c r="D116" s="612" t="s">
        <v>531</v>
      </c>
      <c r="E116" s="79" t="s">
        <v>532</v>
      </c>
      <c r="F116" s="613">
        <v>5</v>
      </c>
      <c r="G116" s="613">
        <v>5</v>
      </c>
      <c r="H116" s="4" t="str">
        <f t="shared" si="13"/>
        <v>5/5</v>
      </c>
      <c r="I116" s="490">
        <f>IF(G116="","",VLOOKUP(H116,ورقة1!$A$1:$B$240,2,0))</f>
        <v>453</v>
      </c>
      <c r="J116" s="5">
        <f t="shared" si="14"/>
        <v>5</v>
      </c>
      <c r="K116" s="26">
        <f t="shared" si="15"/>
        <v>6</v>
      </c>
      <c r="L116" s="6" t="str">
        <f t="shared" si="16"/>
        <v>6/5</v>
      </c>
      <c r="M116" s="490">
        <f>IF(K116="","",VLOOKUP(L116,ورقة1!$A$1:$B$240,2,0))</f>
        <v>459</v>
      </c>
      <c r="N116" s="5">
        <f t="shared" si="17"/>
        <v>0</v>
      </c>
      <c r="O116" s="5" t="e">
        <f>#REF!+(#REF!*30)+#REF!*365</f>
        <v>#REF!</v>
      </c>
      <c r="P116" s="614">
        <v>45703</v>
      </c>
      <c r="Q116" s="480">
        <f t="shared" si="18"/>
        <v>46068</v>
      </c>
      <c r="R116" s="491">
        <f t="shared" si="19"/>
        <v>46037</v>
      </c>
      <c r="S116" s="492" t="str">
        <f t="shared" ca="1" si="20"/>
        <v>يستحق العلاوة</v>
      </c>
      <c r="T116" s="484" t="b">
        <f t="shared" ca="1" si="21"/>
        <v>1</v>
      </c>
      <c r="U116" s="7">
        <f t="shared" ca="1" si="22"/>
        <v>46035</v>
      </c>
      <c r="V116" s="96" t="b">
        <f t="shared" ca="1" si="23"/>
        <v>1</v>
      </c>
      <c r="W116" s="18"/>
      <c r="X116" s="26">
        <v>1</v>
      </c>
      <c r="Y116" s="27" t="s">
        <v>533</v>
      </c>
      <c r="Z116" s="619"/>
      <c r="AA116" s="619"/>
      <c r="AB116" s="28"/>
      <c r="AC116" s="613"/>
      <c r="AD116" s="612"/>
      <c r="AE116" s="612"/>
      <c r="AF116" s="612"/>
      <c r="AG116" s="609">
        <f t="shared" si="24"/>
        <v>-1</v>
      </c>
      <c r="AH116" s="610">
        <f t="shared" si="25"/>
        <v>1</v>
      </c>
      <c r="AI116" s="612"/>
      <c r="AJ116" s="615"/>
      <c r="AK116" s="670" t="s">
        <v>534</v>
      </c>
      <c r="AL116" s="731"/>
      <c r="AM116" s="608" t="s">
        <v>535</v>
      </c>
      <c r="AN116" s="608">
        <v>1</v>
      </c>
      <c r="AO116" s="608">
        <v>1</v>
      </c>
      <c r="AP116" s="32" t="s">
        <v>35</v>
      </c>
    </row>
    <row r="117" spans="1:42" s="667" customFormat="1" ht="69.75" customHeight="1">
      <c r="A117" s="276">
        <v>116</v>
      </c>
      <c r="B117" s="607" t="s">
        <v>536</v>
      </c>
      <c r="C117" s="16" t="s">
        <v>537</v>
      </c>
      <c r="D117" s="18" t="s">
        <v>538</v>
      </c>
      <c r="E117" s="18" t="s">
        <v>539</v>
      </c>
      <c r="F117" s="12">
        <v>5</v>
      </c>
      <c r="G117" s="12">
        <v>4</v>
      </c>
      <c r="H117" s="4" t="str">
        <f t="shared" si="13"/>
        <v>4/5</v>
      </c>
      <c r="I117" s="478">
        <f>IF(G117="","",VLOOKUP(H117,ورقة1!$A$1:$B$240,2,0))</f>
        <v>447</v>
      </c>
      <c r="J117" s="5">
        <f t="shared" si="14"/>
        <v>5</v>
      </c>
      <c r="K117" s="13">
        <f t="shared" si="15"/>
        <v>5</v>
      </c>
      <c r="L117" s="6" t="str">
        <f t="shared" si="16"/>
        <v>5/5</v>
      </c>
      <c r="M117" s="478">
        <f>IF(K117="","",VLOOKUP(L117,ورقة1!$A$1:$B$240,2,0))</f>
        <v>453</v>
      </c>
      <c r="N117" s="5">
        <f t="shared" si="17"/>
        <v>0</v>
      </c>
      <c r="O117" s="5" t="e">
        <f>#REF!+(#REF!*30)+#REF!*365</f>
        <v>#REF!</v>
      </c>
      <c r="P117" s="484">
        <v>45870</v>
      </c>
      <c r="Q117" s="480">
        <f t="shared" si="18"/>
        <v>46235</v>
      </c>
      <c r="R117" s="483">
        <f t="shared" si="19"/>
        <v>46235</v>
      </c>
      <c r="S117" s="482" t="str">
        <f t="shared" ca="1" si="20"/>
        <v xml:space="preserve"> </v>
      </c>
      <c r="T117" s="484" t="b">
        <f t="shared" ca="1" si="21"/>
        <v>0</v>
      </c>
      <c r="U117" s="7">
        <f t="shared" ca="1" si="22"/>
        <v>46035</v>
      </c>
      <c r="V117" s="96" t="b">
        <f t="shared" ca="1" si="23"/>
        <v>0</v>
      </c>
      <c r="W117" s="18"/>
      <c r="X117" s="6"/>
      <c r="Y117" s="14"/>
      <c r="Z117" s="6"/>
      <c r="AA117" s="6"/>
      <c r="AB117" s="6"/>
      <c r="AC117" s="6"/>
      <c r="AD117" s="16"/>
      <c r="AE117" s="16"/>
      <c r="AF117" s="16"/>
      <c r="AG117" s="10">
        <f t="shared" si="24"/>
        <v>0</v>
      </c>
      <c r="AH117" s="96">
        <f t="shared" si="25"/>
        <v>0</v>
      </c>
      <c r="AI117" s="16"/>
      <c r="AJ117" s="35"/>
      <c r="AK117" s="61" t="s">
        <v>34</v>
      </c>
      <c r="AL117" s="733" t="s">
        <v>540</v>
      </c>
      <c r="AM117" s="608" t="s">
        <v>541</v>
      </c>
      <c r="AN117" s="608">
        <v>1</v>
      </c>
      <c r="AO117" s="608">
        <v>1</v>
      </c>
      <c r="AP117" s="20" t="s">
        <v>35</v>
      </c>
    </row>
    <row r="118" spans="1:42" s="667" customFormat="1" ht="69.75" customHeight="1">
      <c r="A118" s="276">
        <v>117</v>
      </c>
      <c r="B118" s="607" t="s">
        <v>542</v>
      </c>
      <c r="C118" s="16" t="s">
        <v>543</v>
      </c>
      <c r="D118" s="18" t="s">
        <v>544</v>
      </c>
      <c r="E118" s="18" t="s">
        <v>545</v>
      </c>
      <c r="F118" s="4">
        <v>5</v>
      </c>
      <c r="G118" s="4">
        <v>2</v>
      </c>
      <c r="H118" s="4" t="str">
        <f t="shared" si="13"/>
        <v>2/5</v>
      </c>
      <c r="I118" s="478">
        <f>IF(G118="","",VLOOKUP(H118,ورقة1!$A$1:$B$240,2,0))</f>
        <v>435</v>
      </c>
      <c r="J118" s="5">
        <f t="shared" si="14"/>
        <v>5</v>
      </c>
      <c r="K118" s="6">
        <f t="shared" si="15"/>
        <v>3</v>
      </c>
      <c r="L118" s="6" t="str">
        <f t="shared" si="16"/>
        <v>3/5</v>
      </c>
      <c r="M118" s="478">
        <f>IF(K118="","",VLOOKUP(L118,ورقة1!$A$1:$B$240,2,0))</f>
        <v>441</v>
      </c>
      <c r="N118" s="5">
        <f t="shared" si="17"/>
        <v>0</v>
      </c>
      <c r="O118" s="5" t="e">
        <f>#REF!+(#REF!*30)+#REF!*365</f>
        <v>#REF!</v>
      </c>
      <c r="P118" s="479">
        <v>45869</v>
      </c>
      <c r="Q118" s="480">
        <f t="shared" si="18"/>
        <v>46234</v>
      </c>
      <c r="R118" s="481">
        <f t="shared" si="19"/>
        <v>46234</v>
      </c>
      <c r="S118" s="482" t="str">
        <f t="shared" ca="1" si="20"/>
        <v xml:space="preserve"> </v>
      </c>
      <c r="T118" s="484" t="b">
        <f t="shared" ca="1" si="21"/>
        <v>0</v>
      </c>
      <c r="U118" s="7">
        <f t="shared" ca="1" si="22"/>
        <v>46035</v>
      </c>
      <c r="V118" s="96" t="b">
        <f t="shared" ca="1" si="23"/>
        <v>0</v>
      </c>
      <c r="W118" s="4"/>
      <c r="X118" s="6"/>
      <c r="Y118" s="8"/>
      <c r="Z118" s="5"/>
      <c r="AA118" s="5"/>
      <c r="AB118" s="5"/>
      <c r="AC118" s="6"/>
      <c r="AD118" s="16"/>
      <c r="AE118" s="16"/>
      <c r="AF118" s="16"/>
      <c r="AG118" s="10">
        <f t="shared" si="24"/>
        <v>0</v>
      </c>
      <c r="AH118" s="96">
        <f t="shared" si="25"/>
        <v>0</v>
      </c>
      <c r="AI118" s="16"/>
      <c r="AJ118" s="11"/>
      <c r="AK118" s="61" t="s">
        <v>34</v>
      </c>
      <c r="AL118" s="727" t="s">
        <v>76</v>
      </c>
      <c r="AM118" s="608" t="s">
        <v>546</v>
      </c>
      <c r="AN118" s="608">
        <v>1</v>
      </c>
      <c r="AO118" s="608">
        <v>1</v>
      </c>
      <c r="AP118" s="20" t="s">
        <v>35</v>
      </c>
    </row>
    <row r="119" spans="1:42" s="667" customFormat="1" ht="69.75" customHeight="1">
      <c r="A119" s="276">
        <v>118</v>
      </c>
      <c r="B119" s="607" t="s">
        <v>547</v>
      </c>
      <c r="C119" s="16" t="s">
        <v>548</v>
      </c>
      <c r="D119" s="396" t="s">
        <v>549</v>
      </c>
      <c r="E119" s="18" t="s">
        <v>550</v>
      </c>
      <c r="F119" s="393">
        <v>5</v>
      </c>
      <c r="G119" s="393">
        <v>1</v>
      </c>
      <c r="H119" s="4" t="str">
        <f t="shared" si="13"/>
        <v>1/5</v>
      </c>
      <c r="I119" s="478">
        <f>IF(G119="","",VLOOKUP(H119,ورقة1!$A$1:$B$240,2,0))</f>
        <v>429</v>
      </c>
      <c r="J119" s="5">
        <f t="shared" si="14"/>
        <v>5</v>
      </c>
      <c r="K119" s="6">
        <f t="shared" si="15"/>
        <v>2</v>
      </c>
      <c r="L119" s="6" t="str">
        <f t="shared" si="16"/>
        <v>2/5</v>
      </c>
      <c r="M119" s="478">
        <f>IF(K119="","",VLOOKUP(L119,ورقة1!$A$1:$B$240,2,0))</f>
        <v>435</v>
      </c>
      <c r="N119" s="5">
        <f t="shared" si="17"/>
        <v>0</v>
      </c>
      <c r="O119" s="5" t="e">
        <f>#REF!+(#REF!*30)+#REF!*365</f>
        <v>#REF!</v>
      </c>
      <c r="P119" s="591">
        <v>45853</v>
      </c>
      <c r="Q119" s="480">
        <f t="shared" si="18"/>
        <v>46218</v>
      </c>
      <c r="R119" s="481">
        <f t="shared" si="19"/>
        <v>46218</v>
      </c>
      <c r="S119" s="482" t="str">
        <f t="shared" ca="1" si="20"/>
        <v xml:space="preserve"> </v>
      </c>
      <c r="T119" s="484" t="b">
        <f t="shared" ca="1" si="21"/>
        <v>0</v>
      </c>
      <c r="U119" s="7">
        <f t="shared" ca="1" si="22"/>
        <v>46035</v>
      </c>
      <c r="V119" s="96" t="b">
        <f t="shared" ca="1" si="23"/>
        <v>0</v>
      </c>
      <c r="W119" s="18"/>
      <c r="X119" s="6"/>
      <c r="Y119" s="8"/>
      <c r="Z119" s="400"/>
      <c r="AA119" s="400"/>
      <c r="AB119" s="15"/>
      <c r="AC119" s="393"/>
      <c r="AD119" s="396"/>
      <c r="AE119" s="396"/>
      <c r="AF119" s="396"/>
      <c r="AG119" s="609">
        <f t="shared" si="24"/>
        <v>0</v>
      </c>
      <c r="AH119" s="610">
        <f t="shared" si="25"/>
        <v>0</v>
      </c>
      <c r="AI119" s="396"/>
      <c r="AJ119" s="397"/>
      <c r="AK119" s="61" t="s">
        <v>534</v>
      </c>
      <c r="AL119" s="734" t="s">
        <v>76</v>
      </c>
      <c r="AM119" s="608" t="s">
        <v>551</v>
      </c>
      <c r="AN119" s="608">
        <v>1</v>
      </c>
      <c r="AO119" s="608">
        <v>1</v>
      </c>
      <c r="AP119" s="20" t="s">
        <v>35</v>
      </c>
    </row>
    <row r="120" spans="1:42" s="667" customFormat="1" ht="69.75" customHeight="1">
      <c r="A120" s="276">
        <v>119</v>
      </c>
      <c r="B120" s="607" t="s">
        <v>552</v>
      </c>
      <c r="C120" s="16" t="s">
        <v>553</v>
      </c>
      <c r="D120" s="396" t="s">
        <v>554</v>
      </c>
      <c r="E120" s="18" t="s">
        <v>555</v>
      </c>
      <c r="F120" s="393">
        <v>5</v>
      </c>
      <c r="G120" s="393">
        <v>1</v>
      </c>
      <c r="H120" s="4" t="str">
        <f t="shared" si="13"/>
        <v>1/5</v>
      </c>
      <c r="I120" s="478">
        <f>IF(G120="","",VLOOKUP(H120,ورقة1!$A$1:$B$240,2,0))</f>
        <v>429</v>
      </c>
      <c r="J120" s="5">
        <f t="shared" si="14"/>
        <v>5</v>
      </c>
      <c r="K120" s="6">
        <f t="shared" si="15"/>
        <v>2</v>
      </c>
      <c r="L120" s="6" t="str">
        <f t="shared" si="16"/>
        <v>2/5</v>
      </c>
      <c r="M120" s="478">
        <f>IF(K120="","",VLOOKUP(L120,ورقة1!$A$1:$B$240,2,0))</f>
        <v>435</v>
      </c>
      <c r="N120" s="5">
        <f t="shared" si="17"/>
        <v>8</v>
      </c>
      <c r="O120" s="5" t="e">
        <f>#REF!+(#REF!*30)+#REF!*365</f>
        <v>#REF!</v>
      </c>
      <c r="P120" s="591">
        <v>45900</v>
      </c>
      <c r="Q120" s="480">
        <f t="shared" si="18"/>
        <v>46265</v>
      </c>
      <c r="R120" s="481">
        <f t="shared" si="19"/>
        <v>46045</v>
      </c>
      <c r="S120" s="482" t="str">
        <f t="shared" ca="1" si="20"/>
        <v>يستحق العلاوة</v>
      </c>
      <c r="T120" s="484" t="b">
        <f t="shared" ca="1" si="21"/>
        <v>1</v>
      </c>
      <c r="U120" s="7">
        <f t="shared" ca="1" si="22"/>
        <v>46035</v>
      </c>
      <c r="V120" s="96" t="b">
        <f t="shared" ca="1" si="23"/>
        <v>1</v>
      </c>
      <c r="W120" s="18"/>
      <c r="X120" s="6">
        <v>7</v>
      </c>
      <c r="Y120" s="8" t="s">
        <v>556</v>
      </c>
      <c r="Z120" s="395">
        <v>8</v>
      </c>
      <c r="AA120" s="395"/>
      <c r="AB120" s="15"/>
      <c r="AC120" s="393"/>
      <c r="AD120" s="396"/>
      <c r="AE120" s="396"/>
      <c r="AF120" s="396"/>
      <c r="AG120" s="609">
        <f t="shared" si="24"/>
        <v>-7</v>
      </c>
      <c r="AH120" s="610">
        <f t="shared" si="25"/>
        <v>7</v>
      </c>
      <c r="AI120" s="396"/>
      <c r="AJ120" s="397"/>
      <c r="AK120" s="61" t="s">
        <v>534</v>
      </c>
      <c r="AL120" s="734" t="s">
        <v>76</v>
      </c>
      <c r="AM120" s="608" t="s">
        <v>557</v>
      </c>
      <c r="AN120" s="608">
        <v>1</v>
      </c>
      <c r="AO120" s="608">
        <v>1</v>
      </c>
      <c r="AP120" s="20" t="s">
        <v>41</v>
      </c>
    </row>
    <row r="121" spans="1:42" s="667" customFormat="1" ht="52.5" customHeight="1">
      <c r="A121" s="276">
        <v>120</v>
      </c>
      <c r="B121" s="607" t="s">
        <v>558</v>
      </c>
      <c r="C121" s="16" t="s">
        <v>559</v>
      </c>
      <c r="D121" s="18" t="s">
        <v>560</v>
      </c>
      <c r="E121" s="18" t="s">
        <v>561</v>
      </c>
      <c r="F121" s="12">
        <v>5</v>
      </c>
      <c r="G121" s="12">
        <v>4</v>
      </c>
      <c r="H121" s="4" t="str">
        <f t="shared" si="13"/>
        <v>4/5</v>
      </c>
      <c r="I121" s="478">
        <f>IF(G121="","",VLOOKUP(H121,ورقة1!$A$1:$B$240,2,0))</f>
        <v>447</v>
      </c>
      <c r="J121" s="5">
        <f t="shared" si="14"/>
        <v>5</v>
      </c>
      <c r="K121" s="13">
        <f t="shared" si="15"/>
        <v>5</v>
      </c>
      <c r="L121" s="6" t="str">
        <f t="shared" si="16"/>
        <v>5/5</v>
      </c>
      <c r="M121" s="478">
        <f>IF(K121="","",VLOOKUP(L121,ورقة1!$A$1:$B$240,2,0))</f>
        <v>453</v>
      </c>
      <c r="N121" s="5">
        <f t="shared" si="17"/>
        <v>0</v>
      </c>
      <c r="O121" s="5" t="e">
        <f>#REF!+(#REF!*30)+#REF!*365</f>
        <v>#REF!</v>
      </c>
      <c r="P121" s="479">
        <v>46022</v>
      </c>
      <c r="Q121" s="480">
        <f t="shared" si="18"/>
        <v>46387</v>
      </c>
      <c r="R121" s="483">
        <f t="shared" si="19"/>
        <v>46387</v>
      </c>
      <c r="S121" s="482" t="str">
        <f t="shared" ca="1" si="20"/>
        <v xml:space="preserve"> </v>
      </c>
      <c r="T121" s="484" t="b">
        <f t="shared" ca="1" si="21"/>
        <v>0</v>
      </c>
      <c r="U121" s="7">
        <f t="shared" ca="1" si="22"/>
        <v>46035</v>
      </c>
      <c r="V121" s="96" t="b">
        <f t="shared" ca="1" si="23"/>
        <v>0</v>
      </c>
      <c r="W121" s="4"/>
      <c r="X121" s="6"/>
      <c r="Y121" s="8"/>
      <c r="Z121" s="5"/>
      <c r="AA121" s="5"/>
      <c r="AB121" s="15"/>
      <c r="AC121" s="6"/>
      <c r="AD121" s="16"/>
      <c r="AE121" s="16"/>
      <c r="AF121" s="16"/>
      <c r="AG121" s="10">
        <f t="shared" si="24"/>
        <v>0</v>
      </c>
      <c r="AH121" s="96">
        <f t="shared" si="25"/>
        <v>0</v>
      </c>
      <c r="AI121" s="16"/>
      <c r="AJ121" s="11"/>
      <c r="AK121" s="61" t="s">
        <v>34</v>
      </c>
      <c r="AL121" s="727"/>
      <c r="AM121" s="608" t="s">
        <v>562</v>
      </c>
      <c r="AN121" s="608">
        <v>1</v>
      </c>
      <c r="AO121" s="608">
        <v>1</v>
      </c>
      <c r="AP121" s="20" t="s">
        <v>35</v>
      </c>
    </row>
    <row r="122" spans="1:42" s="667" customFormat="1" ht="105.75" customHeight="1">
      <c r="A122" s="276">
        <v>121</v>
      </c>
      <c r="B122" s="607" t="s">
        <v>563</v>
      </c>
      <c r="C122" s="16" t="s">
        <v>564</v>
      </c>
      <c r="D122" s="396" t="s">
        <v>554</v>
      </c>
      <c r="E122" s="18" t="s">
        <v>565</v>
      </c>
      <c r="F122" s="393">
        <v>5</v>
      </c>
      <c r="G122" s="393">
        <v>1</v>
      </c>
      <c r="H122" s="4" t="str">
        <f t="shared" si="13"/>
        <v>1/5</v>
      </c>
      <c r="I122" s="478">
        <f>IF(G122="","",VLOOKUP(H122,ورقة1!$A$1:$B$240,2,0))</f>
        <v>429</v>
      </c>
      <c r="J122" s="5">
        <f t="shared" si="14"/>
        <v>5</v>
      </c>
      <c r="K122" s="6">
        <f t="shared" si="15"/>
        <v>2</v>
      </c>
      <c r="L122" s="6" t="str">
        <f t="shared" si="16"/>
        <v>2/5</v>
      </c>
      <c r="M122" s="478">
        <f>IF(K122="","",VLOOKUP(L122,ورقة1!$A$1:$B$240,2,0))</f>
        <v>435</v>
      </c>
      <c r="N122" s="5">
        <f t="shared" si="17"/>
        <v>0</v>
      </c>
      <c r="O122" s="5" t="e">
        <f>#REF!+(#REF!*30)+#REF!*365</f>
        <v>#REF!</v>
      </c>
      <c r="P122" s="591">
        <v>46006</v>
      </c>
      <c r="Q122" s="485">
        <f t="shared" si="18"/>
        <v>46371</v>
      </c>
      <c r="R122" s="481">
        <f t="shared" si="19"/>
        <v>46371</v>
      </c>
      <c r="S122" s="482" t="str">
        <f t="shared" ca="1" si="20"/>
        <v xml:space="preserve"> </v>
      </c>
      <c r="T122" s="484" t="b">
        <f t="shared" ca="1" si="21"/>
        <v>0</v>
      </c>
      <c r="U122" s="7">
        <f t="shared" ca="1" si="22"/>
        <v>46035</v>
      </c>
      <c r="V122" s="96" t="b">
        <f t="shared" ca="1" si="23"/>
        <v>0</v>
      </c>
      <c r="W122" s="18"/>
      <c r="X122" s="6"/>
      <c r="Y122" s="8"/>
      <c r="Z122" s="395"/>
      <c r="AA122" s="395"/>
      <c r="AB122" s="15"/>
      <c r="AC122" s="393"/>
      <c r="AD122" s="396"/>
      <c r="AE122" s="396"/>
      <c r="AF122" s="396"/>
      <c r="AG122" s="609">
        <f t="shared" si="24"/>
        <v>0</v>
      </c>
      <c r="AH122" s="610">
        <f t="shared" si="25"/>
        <v>0</v>
      </c>
      <c r="AI122" s="396"/>
      <c r="AJ122" s="397"/>
      <c r="AK122" s="61" t="s">
        <v>534</v>
      </c>
      <c r="AL122" s="734" t="s">
        <v>566</v>
      </c>
      <c r="AM122" s="608" t="s">
        <v>567</v>
      </c>
      <c r="AN122" s="608">
        <v>1</v>
      </c>
      <c r="AO122" s="608">
        <v>1</v>
      </c>
      <c r="AP122" s="20" t="s">
        <v>35</v>
      </c>
    </row>
    <row r="123" spans="1:42" s="667" customFormat="1" ht="52.5" customHeight="1">
      <c r="A123" s="276">
        <v>122</v>
      </c>
      <c r="B123" s="607" t="s">
        <v>568</v>
      </c>
      <c r="C123" s="16" t="s">
        <v>569</v>
      </c>
      <c r="D123" s="18" t="s">
        <v>570</v>
      </c>
      <c r="E123" s="18" t="s">
        <v>571</v>
      </c>
      <c r="F123" s="12">
        <v>5</v>
      </c>
      <c r="G123" s="12">
        <v>3</v>
      </c>
      <c r="H123" s="4" t="str">
        <f t="shared" si="13"/>
        <v>3/5</v>
      </c>
      <c r="I123" s="478">
        <f>IF(G123="","",VLOOKUP(H123,ورقة1!$A$1:$B$240,2,0))</f>
        <v>441</v>
      </c>
      <c r="J123" s="5">
        <f t="shared" si="14"/>
        <v>5</v>
      </c>
      <c r="K123" s="13">
        <f t="shared" si="15"/>
        <v>4</v>
      </c>
      <c r="L123" s="6" t="str">
        <f t="shared" si="16"/>
        <v>4/5</v>
      </c>
      <c r="M123" s="478">
        <f>IF(K123="","",VLOOKUP(L123,ورقة1!$A$1:$B$240,2,0))</f>
        <v>447</v>
      </c>
      <c r="N123" s="5">
        <f t="shared" si="17"/>
        <v>0</v>
      </c>
      <c r="O123" s="5" t="e">
        <f>#REF!+(#REF!*30)+#REF!*365</f>
        <v>#REF!</v>
      </c>
      <c r="P123" s="479">
        <v>45847</v>
      </c>
      <c r="Q123" s="480">
        <f t="shared" si="18"/>
        <v>46212</v>
      </c>
      <c r="R123" s="483">
        <f t="shared" si="19"/>
        <v>46212</v>
      </c>
      <c r="S123" s="482" t="str">
        <f t="shared" ca="1" si="20"/>
        <v xml:space="preserve"> </v>
      </c>
      <c r="T123" s="484" t="b">
        <f t="shared" ca="1" si="21"/>
        <v>0</v>
      </c>
      <c r="U123" s="7">
        <f t="shared" ca="1" si="22"/>
        <v>46035</v>
      </c>
      <c r="V123" s="96" t="b">
        <f t="shared" ca="1" si="23"/>
        <v>0</v>
      </c>
      <c r="W123" s="4"/>
      <c r="X123" s="6"/>
      <c r="Y123" s="14"/>
      <c r="Z123" s="5"/>
      <c r="AA123" s="5"/>
      <c r="AB123" s="15"/>
      <c r="AC123" s="6"/>
      <c r="AD123" s="16"/>
      <c r="AE123" s="16"/>
      <c r="AF123" s="16"/>
      <c r="AG123" s="10">
        <f t="shared" si="24"/>
        <v>0</v>
      </c>
      <c r="AH123" s="96">
        <f t="shared" si="25"/>
        <v>0</v>
      </c>
      <c r="AI123" s="16"/>
      <c r="AJ123" s="11"/>
      <c r="AK123" s="61" t="s">
        <v>34</v>
      </c>
      <c r="AL123" s="727" t="s">
        <v>123</v>
      </c>
      <c r="AM123" s="608" t="s">
        <v>572</v>
      </c>
      <c r="AN123" s="608">
        <v>1</v>
      </c>
      <c r="AO123" s="608">
        <v>1</v>
      </c>
      <c r="AP123" s="20" t="s">
        <v>35</v>
      </c>
    </row>
    <row r="124" spans="1:42" s="667" customFormat="1" ht="69.75" customHeight="1">
      <c r="A124" s="276">
        <v>123</v>
      </c>
      <c r="B124" s="607" t="s">
        <v>573</v>
      </c>
      <c r="C124" s="16" t="s">
        <v>574</v>
      </c>
      <c r="D124" s="396" t="s">
        <v>554</v>
      </c>
      <c r="E124" s="18" t="s">
        <v>575</v>
      </c>
      <c r="F124" s="393">
        <v>5</v>
      </c>
      <c r="G124" s="393">
        <v>1</v>
      </c>
      <c r="H124" s="4" t="str">
        <f t="shared" si="13"/>
        <v>1/5</v>
      </c>
      <c r="I124" s="478">
        <f>IF(G124="","",VLOOKUP(H124,ورقة1!$A$1:$B$240,2,0))</f>
        <v>429</v>
      </c>
      <c r="J124" s="5">
        <f t="shared" si="14"/>
        <v>5</v>
      </c>
      <c r="K124" s="6">
        <f t="shared" si="15"/>
        <v>2</v>
      </c>
      <c r="L124" s="6" t="str">
        <f t="shared" si="16"/>
        <v>2/5</v>
      </c>
      <c r="M124" s="478">
        <f>IF(K124="","",VLOOKUP(L124,ورقة1!$A$1:$B$240,2,0))</f>
        <v>435</v>
      </c>
      <c r="N124" s="5">
        <f t="shared" si="17"/>
        <v>0</v>
      </c>
      <c r="O124" s="5" t="e">
        <f>#REF!+(#REF!*30)+#REF!*365</f>
        <v>#REF!</v>
      </c>
      <c r="P124" s="591">
        <v>45960</v>
      </c>
      <c r="Q124" s="480">
        <f t="shared" si="18"/>
        <v>46325</v>
      </c>
      <c r="R124" s="481">
        <f t="shared" si="19"/>
        <v>46325</v>
      </c>
      <c r="S124" s="482" t="str">
        <f t="shared" ca="1" si="20"/>
        <v xml:space="preserve"> </v>
      </c>
      <c r="T124" s="484" t="b">
        <f t="shared" ca="1" si="21"/>
        <v>0</v>
      </c>
      <c r="U124" s="7">
        <f t="shared" ca="1" si="22"/>
        <v>46035</v>
      </c>
      <c r="V124" s="96" t="b">
        <f t="shared" ca="1" si="23"/>
        <v>0</v>
      </c>
      <c r="W124" s="18"/>
      <c r="X124" s="6"/>
      <c r="Y124" s="8"/>
      <c r="Z124" s="395"/>
      <c r="AA124" s="395"/>
      <c r="AB124" s="15"/>
      <c r="AC124" s="393"/>
      <c r="AD124" s="396"/>
      <c r="AE124" s="396"/>
      <c r="AF124" s="396"/>
      <c r="AG124" s="609">
        <f t="shared" si="24"/>
        <v>0</v>
      </c>
      <c r="AH124" s="610">
        <f t="shared" si="25"/>
        <v>0</v>
      </c>
      <c r="AI124" s="396"/>
      <c r="AJ124" s="397"/>
      <c r="AK124" s="61" t="s">
        <v>534</v>
      </c>
      <c r="AL124" s="734" t="s">
        <v>309</v>
      </c>
      <c r="AM124" s="608" t="s">
        <v>576</v>
      </c>
      <c r="AN124" s="608">
        <v>1</v>
      </c>
      <c r="AO124" s="608">
        <v>1</v>
      </c>
      <c r="AP124" s="20" t="s">
        <v>41</v>
      </c>
    </row>
    <row r="125" spans="1:42" s="667" customFormat="1" ht="108.75" customHeight="1">
      <c r="A125" s="276">
        <v>124</v>
      </c>
      <c r="B125" s="607" t="s">
        <v>577</v>
      </c>
      <c r="C125" s="16" t="s">
        <v>578</v>
      </c>
      <c r="D125" s="18" t="s">
        <v>579</v>
      </c>
      <c r="E125" s="18" t="s">
        <v>184</v>
      </c>
      <c r="F125" s="4">
        <v>5</v>
      </c>
      <c r="G125" s="4">
        <v>2</v>
      </c>
      <c r="H125" s="4" t="str">
        <f t="shared" si="13"/>
        <v>2/5</v>
      </c>
      <c r="I125" s="478">
        <f>IF(G125="","",VLOOKUP(H125,ورقة1!$A$1:$B$240,2,0))</f>
        <v>435</v>
      </c>
      <c r="J125" s="5">
        <f t="shared" si="14"/>
        <v>5</v>
      </c>
      <c r="K125" s="6">
        <f t="shared" si="15"/>
        <v>3</v>
      </c>
      <c r="L125" s="6" t="str">
        <f t="shared" si="16"/>
        <v>3/5</v>
      </c>
      <c r="M125" s="478">
        <f>IF(K125="","",VLOOKUP(L125,ورقة1!$A$1:$B$240,2,0))</f>
        <v>441</v>
      </c>
      <c r="N125" s="5">
        <f t="shared" si="17"/>
        <v>0</v>
      </c>
      <c r="O125" s="5" t="e">
        <f>#REF!+(#REF!*30)+#REF!*365</f>
        <v>#REF!</v>
      </c>
      <c r="P125" s="479">
        <v>45847</v>
      </c>
      <c r="Q125" s="480">
        <f t="shared" si="18"/>
        <v>46212</v>
      </c>
      <c r="R125" s="481">
        <f t="shared" si="19"/>
        <v>46182</v>
      </c>
      <c r="S125" s="482" t="str">
        <f t="shared" ca="1" si="20"/>
        <v xml:space="preserve"> </v>
      </c>
      <c r="T125" s="484" t="b">
        <f t="shared" ca="1" si="21"/>
        <v>0</v>
      </c>
      <c r="U125" s="7">
        <f t="shared" ca="1" si="22"/>
        <v>46035</v>
      </c>
      <c r="V125" s="96" t="b">
        <f t="shared" ca="1" si="23"/>
        <v>0</v>
      </c>
      <c r="W125" s="4"/>
      <c r="X125" s="6">
        <v>1</v>
      </c>
      <c r="Y125" s="8" t="s">
        <v>580</v>
      </c>
      <c r="Z125" s="5"/>
      <c r="AA125" s="5"/>
      <c r="AB125" s="15"/>
      <c r="AC125" s="6"/>
      <c r="AD125" s="16"/>
      <c r="AE125" s="16"/>
      <c r="AF125" s="16"/>
      <c r="AG125" s="10">
        <f t="shared" si="24"/>
        <v>-1</v>
      </c>
      <c r="AH125" s="96">
        <f t="shared" si="25"/>
        <v>1</v>
      </c>
      <c r="AI125" s="16"/>
      <c r="AJ125" s="11"/>
      <c r="AK125" s="61" t="s">
        <v>34</v>
      </c>
      <c r="AL125" s="727" t="s">
        <v>76</v>
      </c>
      <c r="AM125" s="608" t="s">
        <v>581</v>
      </c>
      <c r="AN125" s="608">
        <v>1</v>
      </c>
      <c r="AO125" s="608">
        <v>1</v>
      </c>
      <c r="AP125" s="20" t="s">
        <v>35</v>
      </c>
    </row>
    <row r="126" spans="1:42" s="667" customFormat="1" ht="69.75" customHeight="1">
      <c r="A126" s="276">
        <v>125</v>
      </c>
      <c r="B126" s="607" t="s">
        <v>582</v>
      </c>
      <c r="C126" s="16" t="s">
        <v>583</v>
      </c>
      <c r="D126" s="396" t="s">
        <v>554</v>
      </c>
      <c r="E126" s="18" t="s">
        <v>584</v>
      </c>
      <c r="F126" s="393">
        <v>5</v>
      </c>
      <c r="G126" s="393">
        <v>1</v>
      </c>
      <c r="H126" s="4" t="str">
        <f t="shared" si="13"/>
        <v>1/5</v>
      </c>
      <c r="I126" s="478">
        <f>IF(G126="","",VLOOKUP(H126,ورقة1!$A$1:$B$240,2,0))</f>
        <v>429</v>
      </c>
      <c r="J126" s="5">
        <f t="shared" si="14"/>
        <v>5</v>
      </c>
      <c r="K126" s="6">
        <f t="shared" si="15"/>
        <v>2</v>
      </c>
      <c r="L126" s="6" t="str">
        <f t="shared" si="16"/>
        <v>2/5</v>
      </c>
      <c r="M126" s="478">
        <f>IF(K126="","",VLOOKUP(L126,ورقة1!$A$1:$B$240,2,0))</f>
        <v>435</v>
      </c>
      <c r="N126" s="5">
        <f t="shared" si="17"/>
        <v>0</v>
      </c>
      <c r="O126" s="5" t="e">
        <f>#REF!+(#REF!*30)+#REF!*365</f>
        <v>#REF!</v>
      </c>
      <c r="P126" s="591">
        <v>45905</v>
      </c>
      <c r="Q126" s="480">
        <f t="shared" si="18"/>
        <v>46270</v>
      </c>
      <c r="R126" s="481">
        <f t="shared" si="19"/>
        <v>46270</v>
      </c>
      <c r="S126" s="482" t="str">
        <f t="shared" ca="1" si="20"/>
        <v xml:space="preserve"> </v>
      </c>
      <c r="T126" s="484" t="b">
        <f t="shared" ca="1" si="21"/>
        <v>0</v>
      </c>
      <c r="U126" s="7">
        <f t="shared" ca="1" si="22"/>
        <v>46035</v>
      </c>
      <c r="V126" s="96" t="b">
        <f t="shared" ca="1" si="23"/>
        <v>0</v>
      </c>
      <c r="W126" s="18"/>
      <c r="X126" s="393"/>
      <c r="Y126" s="401"/>
      <c r="Z126" s="400"/>
      <c r="AA126" s="400"/>
      <c r="AB126" s="15"/>
      <c r="AC126" s="393"/>
      <c r="AD126" s="396"/>
      <c r="AE126" s="396"/>
      <c r="AF126" s="396"/>
      <c r="AG126" s="609">
        <f t="shared" si="24"/>
        <v>0</v>
      </c>
      <c r="AH126" s="610">
        <f t="shared" si="25"/>
        <v>0</v>
      </c>
      <c r="AI126" s="396"/>
      <c r="AJ126" s="403"/>
      <c r="AK126" s="61" t="s">
        <v>534</v>
      </c>
      <c r="AL126" s="740" t="s">
        <v>585</v>
      </c>
      <c r="AM126" s="608" t="s">
        <v>586</v>
      </c>
      <c r="AN126" s="608">
        <v>1</v>
      </c>
      <c r="AO126" s="608">
        <v>1</v>
      </c>
      <c r="AP126" s="20" t="s">
        <v>35</v>
      </c>
    </row>
    <row r="127" spans="1:42" s="667" customFormat="1" ht="69.75" customHeight="1">
      <c r="A127" s="276">
        <v>126</v>
      </c>
      <c r="B127" s="607" t="s">
        <v>587</v>
      </c>
      <c r="C127" s="59" t="s">
        <v>588</v>
      </c>
      <c r="D127" s="68" t="s">
        <v>549</v>
      </c>
      <c r="E127" s="68" t="s">
        <v>589</v>
      </c>
      <c r="F127" s="50">
        <v>5</v>
      </c>
      <c r="G127" s="50">
        <v>5</v>
      </c>
      <c r="H127" s="50" t="str">
        <f t="shared" si="13"/>
        <v>5/5</v>
      </c>
      <c r="I127" s="501">
        <f>IF(G127="","",VLOOKUP(H127,ورقة1!$A$1:$B$240,2,0))</f>
        <v>453</v>
      </c>
      <c r="J127" s="51">
        <f t="shared" si="14"/>
        <v>5</v>
      </c>
      <c r="K127" s="52">
        <f t="shared" si="15"/>
        <v>6</v>
      </c>
      <c r="L127" s="52" t="str">
        <f t="shared" si="16"/>
        <v>6/5</v>
      </c>
      <c r="M127" s="501">
        <f>IF(K127="","",VLOOKUP(L127,ورقة1!$A$1:$B$240,2,0))</f>
        <v>459</v>
      </c>
      <c r="N127" s="51">
        <f t="shared" si="17"/>
        <v>0</v>
      </c>
      <c r="O127" s="51" t="e">
        <f>#REF!+(#REF!*30)+#REF!*365</f>
        <v>#REF!</v>
      </c>
      <c r="P127" s="502">
        <v>45585</v>
      </c>
      <c r="Q127" s="480">
        <f t="shared" si="18"/>
        <v>45950</v>
      </c>
      <c r="R127" s="503">
        <f t="shared" si="19"/>
        <v>45585</v>
      </c>
      <c r="S127" s="504" t="str">
        <f t="shared" ca="1" si="20"/>
        <v xml:space="preserve"> </v>
      </c>
      <c r="T127" s="505" t="b">
        <f t="shared" ca="1" si="21"/>
        <v>0</v>
      </c>
      <c r="U127" s="53">
        <f t="shared" ca="1" si="22"/>
        <v>46035</v>
      </c>
      <c r="V127" s="54" t="b">
        <f t="shared" ca="1" si="23"/>
        <v>0</v>
      </c>
      <c r="W127" s="50"/>
      <c r="X127" s="52">
        <v>12</v>
      </c>
      <c r="Y127" s="55" t="s">
        <v>590</v>
      </c>
      <c r="Z127" s="52"/>
      <c r="AA127" s="52"/>
      <c r="AB127" s="52"/>
      <c r="AC127" s="52"/>
      <c r="AD127" s="59"/>
      <c r="AE127" s="59"/>
      <c r="AF127" s="59"/>
      <c r="AG127" s="57">
        <f t="shared" si="24"/>
        <v>-12</v>
      </c>
      <c r="AH127" s="54">
        <f t="shared" si="25"/>
        <v>12</v>
      </c>
      <c r="AI127" s="59"/>
      <c r="AJ127" s="58"/>
      <c r="AK127" s="672" t="s">
        <v>34</v>
      </c>
      <c r="AL127" s="739" t="s">
        <v>591</v>
      </c>
      <c r="AM127" s="608" t="s">
        <v>592</v>
      </c>
      <c r="AN127" s="608">
        <v>1</v>
      </c>
      <c r="AO127" s="608">
        <v>1</v>
      </c>
      <c r="AP127" s="75" t="s">
        <v>35</v>
      </c>
    </row>
    <row r="128" spans="1:42" s="667" customFormat="1" ht="69.75" customHeight="1">
      <c r="A128" s="276">
        <v>127</v>
      </c>
      <c r="B128" s="607" t="s">
        <v>593</v>
      </c>
      <c r="C128" s="16" t="s">
        <v>594</v>
      </c>
      <c r="D128" s="396" t="s">
        <v>554</v>
      </c>
      <c r="E128" s="18" t="s">
        <v>595</v>
      </c>
      <c r="F128" s="393">
        <v>5</v>
      </c>
      <c r="G128" s="393">
        <v>1</v>
      </c>
      <c r="H128" s="4" t="str">
        <f t="shared" si="13"/>
        <v>1/5</v>
      </c>
      <c r="I128" s="478">
        <f>IF(G128="","",VLOOKUP(H128,ورقة1!$A$1:$B$240,2,0))</f>
        <v>429</v>
      </c>
      <c r="J128" s="5">
        <f t="shared" si="14"/>
        <v>5</v>
      </c>
      <c r="K128" s="6">
        <f t="shared" si="15"/>
        <v>2</v>
      </c>
      <c r="L128" s="6" t="str">
        <f t="shared" si="16"/>
        <v>2/5</v>
      </c>
      <c r="M128" s="478">
        <f>IF(K128="","",VLOOKUP(L128,ورقة1!$A$1:$B$240,2,0))</f>
        <v>435</v>
      </c>
      <c r="N128" s="5">
        <f t="shared" si="17"/>
        <v>0</v>
      </c>
      <c r="O128" s="5" t="e">
        <f>#REF!+(#REF!*30)+#REF!*365</f>
        <v>#REF!</v>
      </c>
      <c r="P128" s="591">
        <v>45924</v>
      </c>
      <c r="Q128" s="480">
        <f t="shared" si="18"/>
        <v>46289</v>
      </c>
      <c r="R128" s="481">
        <f t="shared" si="19"/>
        <v>46289</v>
      </c>
      <c r="S128" s="482" t="str">
        <f t="shared" ca="1" si="20"/>
        <v xml:space="preserve"> </v>
      </c>
      <c r="T128" s="484" t="b">
        <f t="shared" ca="1" si="21"/>
        <v>0</v>
      </c>
      <c r="U128" s="7">
        <f t="shared" ca="1" si="22"/>
        <v>46035</v>
      </c>
      <c r="V128" s="96" t="b">
        <f t="shared" ca="1" si="23"/>
        <v>0</v>
      </c>
      <c r="W128" s="18"/>
      <c r="X128" s="6"/>
      <c r="Y128" s="8"/>
      <c r="Z128" s="395"/>
      <c r="AA128" s="395"/>
      <c r="AB128" s="15"/>
      <c r="AC128" s="393"/>
      <c r="AD128" s="396"/>
      <c r="AE128" s="396"/>
      <c r="AF128" s="396"/>
      <c r="AG128" s="609">
        <f t="shared" si="24"/>
        <v>0</v>
      </c>
      <c r="AH128" s="610">
        <f t="shared" si="25"/>
        <v>0</v>
      </c>
      <c r="AI128" s="396"/>
      <c r="AJ128" s="397"/>
      <c r="AK128" s="61" t="s">
        <v>534</v>
      </c>
      <c r="AL128" s="734" t="s">
        <v>76</v>
      </c>
      <c r="AM128" s="608" t="s">
        <v>596</v>
      </c>
      <c r="AN128" s="608">
        <v>1</v>
      </c>
      <c r="AO128" s="608">
        <v>1</v>
      </c>
      <c r="AP128" s="20" t="s">
        <v>41</v>
      </c>
    </row>
    <row r="129" spans="1:42" s="667" customFormat="1" ht="69.75" customHeight="1">
      <c r="A129" s="276">
        <v>128</v>
      </c>
      <c r="B129" s="607" t="s">
        <v>597</v>
      </c>
      <c r="C129" s="16" t="s">
        <v>598</v>
      </c>
      <c r="D129" s="18" t="s">
        <v>570</v>
      </c>
      <c r="E129" s="18" t="s">
        <v>599</v>
      </c>
      <c r="F129" s="12">
        <v>5</v>
      </c>
      <c r="G129" s="12">
        <v>4</v>
      </c>
      <c r="H129" s="4" t="str">
        <f t="shared" si="13"/>
        <v>4/5</v>
      </c>
      <c r="I129" s="478">
        <f>IF(G129="","",VLOOKUP(H129,ورقة1!$A$1:$B$240,2,0))</f>
        <v>447</v>
      </c>
      <c r="J129" s="5">
        <f t="shared" si="14"/>
        <v>5</v>
      </c>
      <c r="K129" s="13">
        <f t="shared" si="15"/>
        <v>5</v>
      </c>
      <c r="L129" s="6" t="str">
        <f t="shared" si="16"/>
        <v>5/5</v>
      </c>
      <c r="M129" s="478">
        <f>IF(K129="","",VLOOKUP(L129,ورقة1!$A$1:$B$240,2,0))</f>
        <v>453</v>
      </c>
      <c r="N129" s="5">
        <f t="shared" si="17"/>
        <v>0</v>
      </c>
      <c r="O129" s="5" t="e">
        <f>#REF!+(#REF!*30)+#REF!*365</f>
        <v>#REF!</v>
      </c>
      <c r="P129" s="479">
        <v>45933</v>
      </c>
      <c r="Q129" s="480">
        <f t="shared" si="18"/>
        <v>46298</v>
      </c>
      <c r="R129" s="483">
        <f t="shared" si="19"/>
        <v>46298</v>
      </c>
      <c r="S129" s="482" t="str">
        <f t="shared" ca="1" si="20"/>
        <v xml:space="preserve"> </v>
      </c>
      <c r="T129" s="484" t="b">
        <f t="shared" ca="1" si="21"/>
        <v>0</v>
      </c>
      <c r="U129" s="7">
        <f t="shared" ca="1" si="22"/>
        <v>46035</v>
      </c>
      <c r="V129" s="96" t="b">
        <f t="shared" ca="1" si="23"/>
        <v>0</v>
      </c>
      <c r="W129" s="4"/>
      <c r="X129" s="6"/>
      <c r="Y129" s="8"/>
      <c r="Z129" s="15"/>
      <c r="AA129" s="15"/>
      <c r="AB129" s="15"/>
      <c r="AC129" s="6"/>
      <c r="AD129" s="16"/>
      <c r="AE129" s="16"/>
      <c r="AF129" s="16"/>
      <c r="AG129" s="10">
        <f t="shared" si="24"/>
        <v>0</v>
      </c>
      <c r="AH129" s="96">
        <f t="shared" si="25"/>
        <v>0</v>
      </c>
      <c r="AI129" s="16"/>
      <c r="AJ129" s="11"/>
      <c r="AK129" s="61" t="s">
        <v>34</v>
      </c>
      <c r="AL129" s="727" t="s">
        <v>600</v>
      </c>
      <c r="AM129" s="608" t="s">
        <v>601</v>
      </c>
      <c r="AN129" s="608">
        <v>1</v>
      </c>
      <c r="AO129" s="608">
        <v>1</v>
      </c>
      <c r="AP129" s="20" t="s">
        <v>35</v>
      </c>
    </row>
    <row r="130" spans="1:42" s="667" customFormat="1" ht="69.75" customHeight="1">
      <c r="A130" s="276">
        <v>129</v>
      </c>
      <c r="B130" s="607" t="s">
        <v>602</v>
      </c>
      <c r="C130" s="31" t="s">
        <v>603</v>
      </c>
      <c r="D130" s="79" t="s">
        <v>544</v>
      </c>
      <c r="E130" s="79" t="s">
        <v>248</v>
      </c>
      <c r="F130" s="29">
        <v>5</v>
      </c>
      <c r="G130" s="29">
        <v>5</v>
      </c>
      <c r="H130" s="4" t="str">
        <f t="shared" ref="H130:H193" si="26">G130&amp;"/"&amp;F130</f>
        <v>5/5</v>
      </c>
      <c r="I130" s="490">
        <f>IF(G130="","",VLOOKUP(H130,ورقة1!$A$1:$B$240,2,0))</f>
        <v>453</v>
      </c>
      <c r="J130" s="5">
        <f t="shared" ref="J130:J193" si="27">F130</f>
        <v>5</v>
      </c>
      <c r="K130" s="26">
        <f t="shared" ref="K130:K193" si="28">IF(G130="","",G130+1)</f>
        <v>6</v>
      </c>
      <c r="L130" s="6" t="str">
        <f t="shared" ref="L130:L193" si="29">K130&amp;"/"&amp;J130</f>
        <v>6/5</v>
      </c>
      <c r="M130" s="490">
        <f>IF(K130="","",VLOOKUP(L130,ورقة1!$A$1:$B$240,2,0))</f>
        <v>459</v>
      </c>
      <c r="N130" s="5">
        <f t="shared" ref="N130:N193" si="30">Z130+(AA130*30)+(AB130*365)</f>
        <v>0</v>
      </c>
      <c r="O130" s="5" t="e">
        <f>#REF!+(#REF!*30)+#REF!*365</f>
        <v>#REF!</v>
      </c>
      <c r="P130" s="495">
        <v>45801</v>
      </c>
      <c r="Q130" s="480">
        <f t="shared" ref="Q130:Q193" si="31">IF(P130="","",P130+365)</f>
        <v>46166</v>
      </c>
      <c r="R130" s="491">
        <f t="shared" ref="R130:R193" si="32">IF(P130="","",EDATE(P130,12+AG130)+AC130-N130)</f>
        <v>46136</v>
      </c>
      <c r="S130" s="492" t="str">
        <f t="shared" ref="S130:S193" ca="1" si="33">IF(P130="","",IF(T130=TRUE,"يستحق العلاوة",IF(V130=TRUE,"قريبا يستحق العلاوة"," ")))</f>
        <v xml:space="preserve"> </v>
      </c>
      <c r="T130" s="484" t="b">
        <f t="shared" ref="T130:T193" ca="1" si="34">AND(MONTH(U130)=MONTH(R130),YEAR(U130)=YEAR(R130))</f>
        <v>0</v>
      </c>
      <c r="U130" s="7">
        <f t="shared" ref="U130:U193" ca="1" si="35">TODAY()</f>
        <v>46035</v>
      </c>
      <c r="V130" s="96" t="b">
        <f t="shared" ref="V130:V193" ca="1" si="36">AND(R130-U130&lt;30,U130&lt;R130)</f>
        <v>0</v>
      </c>
      <c r="W130" s="4"/>
      <c r="X130" s="26">
        <v>1</v>
      </c>
      <c r="Y130" s="27" t="s">
        <v>604</v>
      </c>
      <c r="Z130" s="39"/>
      <c r="AA130" s="39"/>
      <c r="AB130" s="39"/>
      <c r="AC130" s="26"/>
      <c r="AD130" s="31"/>
      <c r="AE130" s="31"/>
      <c r="AF130" s="31"/>
      <c r="AG130" s="10">
        <f t="shared" ref="AG130:AG193" si="37">(((AD130*3)+(AE130*6)+(AF130*12))-AH130)</f>
        <v>-1</v>
      </c>
      <c r="AH130" s="96">
        <f t="shared" ref="AH130:AH193" si="38">W130+X130</f>
        <v>1</v>
      </c>
      <c r="AI130" s="31"/>
      <c r="AJ130" s="36"/>
      <c r="AK130" s="670" t="s">
        <v>34</v>
      </c>
      <c r="AL130" s="735"/>
      <c r="AM130" s="608" t="s">
        <v>605</v>
      </c>
      <c r="AN130" s="608">
        <v>1</v>
      </c>
      <c r="AO130" s="608">
        <v>1</v>
      </c>
      <c r="AP130" s="32" t="s">
        <v>41</v>
      </c>
    </row>
    <row r="131" spans="1:42" s="667" customFormat="1" ht="102" customHeight="1">
      <c r="A131" s="276">
        <v>130</v>
      </c>
      <c r="B131" s="607" t="s">
        <v>606</v>
      </c>
      <c r="C131" s="16" t="s">
        <v>607</v>
      </c>
      <c r="D131" s="18" t="s">
        <v>570</v>
      </c>
      <c r="E131" s="18" t="s">
        <v>599</v>
      </c>
      <c r="F131" s="12">
        <v>5</v>
      </c>
      <c r="G131" s="12">
        <v>4</v>
      </c>
      <c r="H131" s="4" t="str">
        <f t="shared" si="26"/>
        <v>4/5</v>
      </c>
      <c r="I131" s="478">
        <f>IF(G131="","",VLOOKUP(H131,ورقة1!$A$1:$B$240,2,0))</f>
        <v>447</v>
      </c>
      <c r="J131" s="5">
        <f t="shared" si="27"/>
        <v>5</v>
      </c>
      <c r="K131" s="13">
        <f t="shared" si="28"/>
        <v>5</v>
      </c>
      <c r="L131" s="6" t="str">
        <f t="shared" si="29"/>
        <v>5/5</v>
      </c>
      <c r="M131" s="478">
        <f>IF(K131="","",VLOOKUP(L131,ورقة1!$A$1:$B$240,2,0))</f>
        <v>453</v>
      </c>
      <c r="N131" s="5">
        <f t="shared" si="30"/>
        <v>0</v>
      </c>
      <c r="O131" s="5" t="e">
        <f>#REF!+(#REF!*30)+#REF!*365</f>
        <v>#REF!</v>
      </c>
      <c r="P131" s="479">
        <v>45734</v>
      </c>
      <c r="Q131" s="480">
        <f t="shared" si="31"/>
        <v>46099</v>
      </c>
      <c r="R131" s="483">
        <f t="shared" si="32"/>
        <v>46099</v>
      </c>
      <c r="S131" s="482" t="str">
        <f t="shared" ca="1" si="33"/>
        <v xml:space="preserve"> </v>
      </c>
      <c r="T131" s="484" t="b">
        <f t="shared" ca="1" si="34"/>
        <v>0</v>
      </c>
      <c r="U131" s="7">
        <f t="shared" ca="1" si="35"/>
        <v>46035</v>
      </c>
      <c r="V131" s="96" t="b">
        <f t="shared" ca="1" si="36"/>
        <v>0</v>
      </c>
      <c r="W131" s="4"/>
      <c r="X131" s="6"/>
      <c r="Y131" s="14"/>
      <c r="Z131" s="5"/>
      <c r="AA131" s="5"/>
      <c r="AB131" s="5"/>
      <c r="AC131" s="6"/>
      <c r="AD131" s="16"/>
      <c r="AE131" s="16"/>
      <c r="AF131" s="16"/>
      <c r="AG131" s="10">
        <f t="shared" si="37"/>
        <v>0</v>
      </c>
      <c r="AH131" s="96">
        <f t="shared" si="38"/>
        <v>0</v>
      </c>
      <c r="AI131" s="16"/>
      <c r="AJ131" s="11"/>
      <c r="AK131" s="61" t="s">
        <v>34</v>
      </c>
      <c r="AL131" s="727" t="s">
        <v>608</v>
      </c>
      <c r="AM131" s="608" t="s">
        <v>609</v>
      </c>
      <c r="AN131" s="608">
        <v>1</v>
      </c>
      <c r="AO131" s="608">
        <v>1</v>
      </c>
      <c r="AP131" s="20" t="s">
        <v>35</v>
      </c>
    </row>
    <row r="132" spans="1:42" s="667" customFormat="1" ht="99.75" customHeight="1">
      <c r="A132" s="276">
        <v>131</v>
      </c>
      <c r="B132" s="607" t="s">
        <v>610</v>
      </c>
      <c r="C132" s="16" t="s">
        <v>611</v>
      </c>
      <c r="D132" s="18" t="s">
        <v>554</v>
      </c>
      <c r="E132" s="18" t="s">
        <v>612</v>
      </c>
      <c r="F132" s="12">
        <v>5</v>
      </c>
      <c r="G132" s="12">
        <v>1</v>
      </c>
      <c r="H132" s="4" t="str">
        <f t="shared" si="26"/>
        <v>1/5</v>
      </c>
      <c r="I132" s="478">
        <f>IF(G132="","",VLOOKUP(H132,ورقة1!$A$1:$B$240,2,0))</f>
        <v>429</v>
      </c>
      <c r="J132" s="5">
        <f t="shared" si="27"/>
        <v>5</v>
      </c>
      <c r="K132" s="13">
        <f t="shared" si="28"/>
        <v>2</v>
      </c>
      <c r="L132" s="6" t="str">
        <f t="shared" si="29"/>
        <v>2/5</v>
      </c>
      <c r="M132" s="478">
        <f>IF(K132="","",VLOOKUP(L132,ورقة1!$A$1:$B$240,2,0))</f>
        <v>435</v>
      </c>
      <c r="N132" s="5">
        <f t="shared" si="30"/>
        <v>0</v>
      </c>
      <c r="O132" s="5" t="e">
        <f>#REF!+(#REF!*30)+#REF!*365</f>
        <v>#REF!</v>
      </c>
      <c r="P132" s="479">
        <v>46011</v>
      </c>
      <c r="Q132" s="480">
        <f t="shared" si="31"/>
        <v>46376</v>
      </c>
      <c r="R132" s="483">
        <f t="shared" si="32"/>
        <v>46376</v>
      </c>
      <c r="S132" s="482" t="str">
        <f t="shared" ca="1" si="33"/>
        <v xml:space="preserve"> </v>
      </c>
      <c r="T132" s="484" t="b">
        <f t="shared" ca="1" si="34"/>
        <v>0</v>
      </c>
      <c r="U132" s="7">
        <f t="shared" ca="1" si="35"/>
        <v>46035</v>
      </c>
      <c r="V132" s="96" t="b">
        <f t="shared" ca="1" si="36"/>
        <v>0</v>
      </c>
      <c r="W132" s="4"/>
      <c r="X132" s="6"/>
      <c r="Y132" s="8"/>
      <c r="Z132" s="5"/>
      <c r="AA132" s="5"/>
      <c r="AB132" s="5"/>
      <c r="AC132" s="6"/>
      <c r="AD132" s="16"/>
      <c r="AE132" s="16"/>
      <c r="AF132" s="16"/>
      <c r="AG132" s="10">
        <f t="shared" si="37"/>
        <v>0</v>
      </c>
      <c r="AH132" s="96">
        <f t="shared" si="38"/>
        <v>0</v>
      </c>
      <c r="AI132" s="16"/>
      <c r="AJ132" s="11"/>
      <c r="AK132" s="61" t="s">
        <v>534</v>
      </c>
      <c r="AL132" s="727" t="s">
        <v>76</v>
      </c>
      <c r="AM132" s="608" t="s">
        <v>613</v>
      </c>
      <c r="AN132" s="608">
        <v>1</v>
      </c>
      <c r="AO132" s="608">
        <v>1</v>
      </c>
      <c r="AP132" s="20" t="s">
        <v>35</v>
      </c>
    </row>
    <row r="133" spans="1:42" s="667" customFormat="1" ht="141.75" customHeight="1">
      <c r="A133" s="276">
        <v>132</v>
      </c>
      <c r="B133" s="607" t="s">
        <v>614</v>
      </c>
      <c r="C133" s="16" t="s">
        <v>615</v>
      </c>
      <c r="D133" s="18" t="s">
        <v>616</v>
      </c>
      <c r="E133" s="18" t="s">
        <v>483</v>
      </c>
      <c r="F133" s="12">
        <v>5</v>
      </c>
      <c r="G133" s="12">
        <v>4</v>
      </c>
      <c r="H133" s="4" t="str">
        <f t="shared" si="26"/>
        <v>4/5</v>
      </c>
      <c r="I133" s="478">
        <f>IF(G133="","",VLOOKUP(H133,ورقة1!$A$1:$B$240,2,0))</f>
        <v>447</v>
      </c>
      <c r="J133" s="5">
        <f t="shared" si="27"/>
        <v>5</v>
      </c>
      <c r="K133" s="13">
        <f t="shared" si="28"/>
        <v>5</v>
      </c>
      <c r="L133" s="6" t="str">
        <f t="shared" si="29"/>
        <v>5/5</v>
      </c>
      <c r="M133" s="478">
        <f>IF(K133="","",VLOOKUP(L133,ورقة1!$A$1:$B$240,2,0))</f>
        <v>453</v>
      </c>
      <c r="N133" s="5">
        <f t="shared" si="30"/>
        <v>0</v>
      </c>
      <c r="O133" s="5" t="e">
        <f>#REF!+(#REF!*30)+#REF!*365</f>
        <v>#REF!</v>
      </c>
      <c r="P133" s="479">
        <v>45920</v>
      </c>
      <c r="Q133" s="480">
        <f t="shared" si="31"/>
        <v>46285</v>
      </c>
      <c r="R133" s="483">
        <f t="shared" si="32"/>
        <v>46101</v>
      </c>
      <c r="S133" s="482" t="str">
        <f t="shared" ca="1" si="33"/>
        <v xml:space="preserve"> </v>
      </c>
      <c r="T133" s="484" t="b">
        <f t="shared" ca="1" si="34"/>
        <v>0</v>
      </c>
      <c r="U133" s="7">
        <f t="shared" ca="1" si="35"/>
        <v>46035</v>
      </c>
      <c r="V133" s="96" t="b">
        <f t="shared" ca="1" si="36"/>
        <v>0</v>
      </c>
      <c r="W133" s="4"/>
      <c r="X133" s="6">
        <v>6</v>
      </c>
      <c r="Y133" s="8" t="s">
        <v>617</v>
      </c>
      <c r="Z133" s="5"/>
      <c r="AA133" s="5"/>
      <c r="AB133" s="5"/>
      <c r="AC133" s="6"/>
      <c r="AD133" s="16"/>
      <c r="AE133" s="16"/>
      <c r="AF133" s="16"/>
      <c r="AG133" s="10">
        <f t="shared" si="37"/>
        <v>-6</v>
      </c>
      <c r="AH133" s="96">
        <f t="shared" si="38"/>
        <v>6</v>
      </c>
      <c r="AI133" s="16"/>
      <c r="AJ133" s="11"/>
      <c r="AK133" s="61" t="s">
        <v>34</v>
      </c>
      <c r="AL133" s="727"/>
      <c r="AM133" s="608" t="s">
        <v>618</v>
      </c>
      <c r="AN133" s="608">
        <v>1</v>
      </c>
      <c r="AO133" s="608">
        <v>1</v>
      </c>
      <c r="AP133" s="20" t="s">
        <v>41</v>
      </c>
    </row>
    <row r="134" spans="1:42" s="667" customFormat="1" ht="69.75" customHeight="1">
      <c r="A134" s="276">
        <v>133</v>
      </c>
      <c r="B134" s="607" t="s">
        <v>619</v>
      </c>
      <c r="C134" s="16" t="s">
        <v>620</v>
      </c>
      <c r="D134" s="18" t="s">
        <v>544</v>
      </c>
      <c r="E134" s="18" t="s">
        <v>621</v>
      </c>
      <c r="F134" s="4">
        <v>5</v>
      </c>
      <c r="G134" s="4">
        <v>2</v>
      </c>
      <c r="H134" s="4" t="str">
        <f t="shared" si="26"/>
        <v>2/5</v>
      </c>
      <c r="I134" s="478">
        <f>IF(G134="","",VLOOKUP(H134,ورقة1!$A$1:$B$240,2,0))</f>
        <v>435</v>
      </c>
      <c r="J134" s="5">
        <f t="shared" si="27"/>
        <v>5</v>
      </c>
      <c r="K134" s="6">
        <f t="shared" si="28"/>
        <v>3</v>
      </c>
      <c r="L134" s="6" t="str">
        <f t="shared" si="29"/>
        <v>3/5</v>
      </c>
      <c r="M134" s="478">
        <f>IF(K134="","",VLOOKUP(L134,ورقة1!$A$1:$B$240,2,0))</f>
        <v>441</v>
      </c>
      <c r="N134" s="5">
        <f t="shared" si="30"/>
        <v>0</v>
      </c>
      <c r="O134" s="5" t="e">
        <f>#REF!+(#REF!*30)+#REF!*365</f>
        <v>#REF!</v>
      </c>
      <c r="P134" s="479">
        <v>45859</v>
      </c>
      <c r="Q134" s="480">
        <f t="shared" si="31"/>
        <v>46224</v>
      </c>
      <c r="R134" s="481">
        <f t="shared" si="32"/>
        <v>46224</v>
      </c>
      <c r="S134" s="482" t="str">
        <f t="shared" ca="1" si="33"/>
        <v xml:space="preserve"> </v>
      </c>
      <c r="T134" s="484" t="b">
        <f t="shared" ca="1" si="34"/>
        <v>0</v>
      </c>
      <c r="U134" s="7">
        <f t="shared" ca="1" si="35"/>
        <v>46035</v>
      </c>
      <c r="V134" s="96" t="b">
        <f t="shared" ca="1" si="36"/>
        <v>0</v>
      </c>
      <c r="W134" s="4"/>
      <c r="X134" s="6"/>
      <c r="Y134" s="8"/>
      <c r="Z134" s="5"/>
      <c r="AA134" s="5"/>
      <c r="AB134" s="5"/>
      <c r="AC134" s="6"/>
      <c r="AD134" s="16"/>
      <c r="AE134" s="16"/>
      <c r="AF134" s="16"/>
      <c r="AG134" s="10">
        <f t="shared" si="37"/>
        <v>0</v>
      </c>
      <c r="AH134" s="96">
        <f t="shared" si="38"/>
        <v>0</v>
      </c>
      <c r="AI134" s="16"/>
      <c r="AJ134" s="11"/>
      <c r="AK134" s="61" t="s">
        <v>34</v>
      </c>
      <c r="AL134" s="727" t="s">
        <v>76</v>
      </c>
      <c r="AM134" s="608" t="s">
        <v>622</v>
      </c>
      <c r="AN134" s="608">
        <v>1</v>
      </c>
      <c r="AO134" s="608">
        <v>1</v>
      </c>
      <c r="AP134" s="20" t="s">
        <v>35</v>
      </c>
    </row>
    <row r="135" spans="1:42" s="667" customFormat="1" ht="69.75" customHeight="1">
      <c r="A135" s="276">
        <v>134</v>
      </c>
      <c r="B135" s="607" t="s">
        <v>623</v>
      </c>
      <c r="C135" s="16" t="s">
        <v>624</v>
      </c>
      <c r="D135" s="18" t="s">
        <v>625</v>
      </c>
      <c r="E135" s="18" t="s">
        <v>62</v>
      </c>
      <c r="F135" s="4">
        <v>5</v>
      </c>
      <c r="G135" s="4">
        <v>1</v>
      </c>
      <c r="H135" s="4" t="str">
        <f t="shared" si="26"/>
        <v>1/5</v>
      </c>
      <c r="I135" s="478">
        <f>IF(G135="","",VLOOKUP(H135,ورقة1!$A$1:$B$240,2,0))</f>
        <v>429</v>
      </c>
      <c r="J135" s="5">
        <f t="shared" si="27"/>
        <v>5</v>
      </c>
      <c r="K135" s="6">
        <f t="shared" si="28"/>
        <v>2</v>
      </c>
      <c r="L135" s="6" t="str">
        <f t="shared" si="29"/>
        <v>2/5</v>
      </c>
      <c r="M135" s="478">
        <f>IF(K135="","",VLOOKUP(L135,ورقة1!$A$1:$B$240,2,0))</f>
        <v>435</v>
      </c>
      <c r="N135" s="5">
        <f t="shared" si="30"/>
        <v>0</v>
      </c>
      <c r="O135" s="5" t="e">
        <f>#REF!+(#REF!*30)+#REF!*365</f>
        <v>#REF!</v>
      </c>
      <c r="P135" s="479">
        <v>45987</v>
      </c>
      <c r="Q135" s="480">
        <f t="shared" si="31"/>
        <v>46352</v>
      </c>
      <c r="R135" s="481">
        <f t="shared" si="32"/>
        <v>46352</v>
      </c>
      <c r="S135" s="482" t="str">
        <f t="shared" ca="1" si="33"/>
        <v xml:space="preserve"> </v>
      </c>
      <c r="T135" s="484" t="b">
        <f t="shared" ca="1" si="34"/>
        <v>0</v>
      </c>
      <c r="U135" s="7">
        <f t="shared" ca="1" si="35"/>
        <v>46035</v>
      </c>
      <c r="V135" s="96" t="b">
        <f t="shared" ca="1" si="36"/>
        <v>0</v>
      </c>
      <c r="W135" s="4"/>
      <c r="X135" s="6"/>
      <c r="Y135" s="8"/>
      <c r="Z135" s="5"/>
      <c r="AA135" s="5"/>
      <c r="AB135" s="5"/>
      <c r="AC135" s="6"/>
      <c r="AD135" s="16"/>
      <c r="AE135" s="16"/>
      <c r="AF135" s="16"/>
      <c r="AG135" s="10">
        <f t="shared" si="37"/>
        <v>0</v>
      </c>
      <c r="AH135" s="96">
        <f t="shared" si="38"/>
        <v>0</v>
      </c>
      <c r="AI135" s="16"/>
      <c r="AJ135" s="11"/>
      <c r="AK135" s="61" t="s">
        <v>34</v>
      </c>
      <c r="AL135" s="727" t="s">
        <v>76</v>
      </c>
      <c r="AM135" s="608" t="s">
        <v>626</v>
      </c>
      <c r="AN135" s="608">
        <v>1</v>
      </c>
      <c r="AO135" s="608">
        <v>1</v>
      </c>
      <c r="AP135" s="20" t="s">
        <v>35</v>
      </c>
    </row>
    <row r="136" spans="1:42" s="667" customFormat="1" ht="69.75" customHeight="1">
      <c r="A136" s="276">
        <v>135</v>
      </c>
      <c r="B136" s="607" t="s">
        <v>627</v>
      </c>
      <c r="C136" s="16" t="s">
        <v>628</v>
      </c>
      <c r="D136" s="18" t="s">
        <v>629</v>
      </c>
      <c r="E136" s="18" t="s">
        <v>630</v>
      </c>
      <c r="F136" s="4">
        <v>5</v>
      </c>
      <c r="G136" s="4">
        <v>3</v>
      </c>
      <c r="H136" s="4" t="str">
        <f t="shared" si="26"/>
        <v>3/5</v>
      </c>
      <c r="I136" s="478">
        <f>IF(G136="","",VLOOKUP(H136,ورقة1!$A$1:$B$240,2,0))</f>
        <v>441</v>
      </c>
      <c r="J136" s="5">
        <f t="shared" si="27"/>
        <v>5</v>
      </c>
      <c r="K136" s="6">
        <f t="shared" si="28"/>
        <v>4</v>
      </c>
      <c r="L136" s="6" t="str">
        <f t="shared" si="29"/>
        <v>4/5</v>
      </c>
      <c r="M136" s="478">
        <f>IF(K136="","",VLOOKUP(L136,ورقة1!$A$1:$B$240,2,0))</f>
        <v>447</v>
      </c>
      <c r="N136" s="5">
        <f t="shared" si="30"/>
        <v>0</v>
      </c>
      <c r="O136" s="5" t="e">
        <f>#REF!+(#REF!*30)+#REF!*365</f>
        <v>#REF!</v>
      </c>
      <c r="P136" s="479">
        <v>45945</v>
      </c>
      <c r="Q136" s="480">
        <f t="shared" si="31"/>
        <v>46310</v>
      </c>
      <c r="R136" s="481">
        <f t="shared" si="32"/>
        <v>46280</v>
      </c>
      <c r="S136" s="482" t="str">
        <f t="shared" ca="1" si="33"/>
        <v xml:space="preserve"> </v>
      </c>
      <c r="T136" s="484" t="b">
        <f t="shared" ca="1" si="34"/>
        <v>0</v>
      </c>
      <c r="U136" s="7">
        <f t="shared" ca="1" si="35"/>
        <v>46035</v>
      </c>
      <c r="V136" s="96" t="b">
        <f t="shared" ca="1" si="36"/>
        <v>0</v>
      </c>
      <c r="W136" s="4"/>
      <c r="X136" s="6">
        <v>1</v>
      </c>
      <c r="Y136" s="8" t="s">
        <v>220</v>
      </c>
      <c r="Z136" s="5"/>
      <c r="AA136" s="5"/>
      <c r="AB136" s="5"/>
      <c r="AC136" s="6"/>
      <c r="AD136" s="16"/>
      <c r="AE136" s="16"/>
      <c r="AF136" s="16"/>
      <c r="AG136" s="10">
        <f t="shared" si="37"/>
        <v>-1</v>
      </c>
      <c r="AH136" s="96">
        <f t="shared" si="38"/>
        <v>1</v>
      </c>
      <c r="AI136" s="16"/>
      <c r="AJ136" s="11"/>
      <c r="AK136" s="61" t="s">
        <v>34</v>
      </c>
      <c r="AL136" s="727"/>
      <c r="AM136" s="608" t="s">
        <v>631</v>
      </c>
      <c r="AN136" s="608">
        <v>1</v>
      </c>
      <c r="AO136" s="608">
        <v>1</v>
      </c>
      <c r="AP136" s="20" t="s">
        <v>35</v>
      </c>
    </row>
    <row r="137" spans="1:42" s="667" customFormat="1" ht="69.75" customHeight="1">
      <c r="A137" s="276">
        <v>136</v>
      </c>
      <c r="B137" s="607" t="s">
        <v>632</v>
      </c>
      <c r="C137" s="16" t="s">
        <v>633</v>
      </c>
      <c r="D137" s="396" t="s">
        <v>554</v>
      </c>
      <c r="E137" s="18" t="s">
        <v>634</v>
      </c>
      <c r="F137" s="393">
        <v>5</v>
      </c>
      <c r="G137" s="393">
        <v>1</v>
      </c>
      <c r="H137" s="4" t="str">
        <f t="shared" si="26"/>
        <v>1/5</v>
      </c>
      <c r="I137" s="478">
        <f>IF(G137="","",VLOOKUP(H137,ورقة1!$A$1:$B$240,2,0))</f>
        <v>429</v>
      </c>
      <c r="J137" s="5">
        <f t="shared" si="27"/>
        <v>5</v>
      </c>
      <c r="K137" s="13">
        <f t="shared" si="28"/>
        <v>2</v>
      </c>
      <c r="L137" s="6" t="str">
        <f t="shared" si="29"/>
        <v>2/5</v>
      </c>
      <c r="M137" s="478">
        <f>IF(K137="","",VLOOKUP(L137,ورقة1!$A$1:$B$240,2,0))</f>
        <v>435</v>
      </c>
      <c r="N137" s="5">
        <f t="shared" si="30"/>
        <v>0</v>
      </c>
      <c r="O137" s="5" t="e">
        <f>#REF!+(#REF!*30)+#REF!*365</f>
        <v>#REF!</v>
      </c>
      <c r="P137" s="591">
        <v>46009</v>
      </c>
      <c r="Q137" s="480">
        <f t="shared" si="31"/>
        <v>46374</v>
      </c>
      <c r="R137" s="483">
        <f t="shared" si="32"/>
        <v>46374</v>
      </c>
      <c r="S137" s="482" t="str">
        <f t="shared" ca="1" si="33"/>
        <v xml:space="preserve"> </v>
      </c>
      <c r="T137" s="484" t="b">
        <f t="shared" ca="1" si="34"/>
        <v>0</v>
      </c>
      <c r="U137" s="7">
        <f t="shared" ca="1" si="35"/>
        <v>46035</v>
      </c>
      <c r="V137" s="96" t="b">
        <f t="shared" ca="1" si="36"/>
        <v>0</v>
      </c>
      <c r="W137" s="18"/>
      <c r="X137" s="6"/>
      <c r="Y137" s="8"/>
      <c r="Z137" s="400"/>
      <c r="AA137" s="400"/>
      <c r="AB137" s="15"/>
      <c r="AC137" s="393"/>
      <c r="AD137" s="396"/>
      <c r="AE137" s="396"/>
      <c r="AF137" s="396"/>
      <c r="AG137" s="609">
        <f t="shared" si="37"/>
        <v>0</v>
      </c>
      <c r="AH137" s="610">
        <f t="shared" si="38"/>
        <v>0</v>
      </c>
      <c r="AI137" s="396"/>
      <c r="AJ137" s="403"/>
      <c r="AK137" s="61" t="s">
        <v>534</v>
      </c>
      <c r="AL137" s="740" t="s">
        <v>76</v>
      </c>
      <c r="AM137" s="608" t="s">
        <v>635</v>
      </c>
      <c r="AN137" s="608">
        <v>1</v>
      </c>
      <c r="AO137" s="608">
        <v>1</v>
      </c>
      <c r="AP137" s="20" t="s">
        <v>35</v>
      </c>
    </row>
    <row r="138" spans="1:42" s="667" customFormat="1" ht="69.75" customHeight="1">
      <c r="A138" s="276">
        <v>137</v>
      </c>
      <c r="B138" s="607" t="s">
        <v>636</v>
      </c>
      <c r="C138" s="48" t="s">
        <v>637</v>
      </c>
      <c r="D138" s="78" t="s">
        <v>570</v>
      </c>
      <c r="E138" s="78" t="s">
        <v>638</v>
      </c>
      <c r="F138" s="40">
        <v>5</v>
      </c>
      <c r="G138" s="40">
        <v>1</v>
      </c>
      <c r="H138" s="40" t="str">
        <f t="shared" si="26"/>
        <v>1/5</v>
      </c>
      <c r="I138" s="496">
        <f>IF(G138="","",VLOOKUP(H138,ورقة1!$A$1:$B$240,2,0))</f>
        <v>429</v>
      </c>
      <c r="J138" s="41">
        <f t="shared" si="27"/>
        <v>5</v>
      </c>
      <c r="K138" s="42">
        <f t="shared" si="28"/>
        <v>2</v>
      </c>
      <c r="L138" s="42" t="str">
        <f t="shared" si="29"/>
        <v>2/5</v>
      </c>
      <c r="M138" s="496">
        <f>IF(K138="","",VLOOKUP(L138,ورقة1!$A$1:$B$240,2,0))</f>
        <v>435</v>
      </c>
      <c r="N138" s="41">
        <f t="shared" si="30"/>
        <v>66</v>
      </c>
      <c r="O138" s="41" t="e">
        <f>#REF!+(#REF!*30)+#REF!*365</f>
        <v>#REF!</v>
      </c>
      <c r="P138" s="497">
        <v>45396</v>
      </c>
      <c r="Q138" s="480">
        <f t="shared" si="31"/>
        <v>45761</v>
      </c>
      <c r="R138" s="498">
        <f t="shared" si="32"/>
        <v>45695</v>
      </c>
      <c r="S138" s="499" t="str">
        <f t="shared" ca="1" si="33"/>
        <v xml:space="preserve"> </v>
      </c>
      <c r="T138" s="500" t="b">
        <f t="shared" ca="1" si="34"/>
        <v>0</v>
      </c>
      <c r="U138" s="43">
        <f t="shared" ca="1" si="35"/>
        <v>46035</v>
      </c>
      <c r="V138" s="44" t="b">
        <f t="shared" ca="1" si="36"/>
        <v>0</v>
      </c>
      <c r="W138" s="40"/>
      <c r="X138" s="42"/>
      <c r="Y138" s="45"/>
      <c r="Z138" s="60">
        <v>6</v>
      </c>
      <c r="AA138" s="60">
        <v>2</v>
      </c>
      <c r="AB138" s="60"/>
      <c r="AC138" s="42"/>
      <c r="AD138" s="48"/>
      <c r="AE138" s="48"/>
      <c r="AF138" s="48"/>
      <c r="AG138" s="46">
        <f t="shared" si="37"/>
        <v>0</v>
      </c>
      <c r="AH138" s="44">
        <f t="shared" si="38"/>
        <v>0</v>
      </c>
      <c r="AI138" s="48"/>
      <c r="AJ138" s="47"/>
      <c r="AK138" s="671" t="s">
        <v>34</v>
      </c>
      <c r="AL138" s="738" t="s">
        <v>327</v>
      </c>
      <c r="AM138" s="608" t="s">
        <v>639</v>
      </c>
      <c r="AN138" s="608">
        <v>1</v>
      </c>
      <c r="AO138" s="608">
        <v>1</v>
      </c>
      <c r="AP138" s="49" t="s">
        <v>35</v>
      </c>
    </row>
    <row r="139" spans="1:42" s="667" customFormat="1" ht="69.75" customHeight="1">
      <c r="A139" s="276">
        <v>138</v>
      </c>
      <c r="B139" s="607" t="s">
        <v>640</v>
      </c>
      <c r="C139" s="16" t="s">
        <v>641</v>
      </c>
      <c r="D139" s="18" t="s">
        <v>544</v>
      </c>
      <c r="E139" s="18" t="s">
        <v>487</v>
      </c>
      <c r="F139" s="4">
        <v>5</v>
      </c>
      <c r="G139" s="4">
        <v>4</v>
      </c>
      <c r="H139" s="4" t="str">
        <f t="shared" si="26"/>
        <v>4/5</v>
      </c>
      <c r="I139" s="478">
        <f>IF(G139="","",VLOOKUP(H139,ورقة1!$A$1:$B$240,2,0))</f>
        <v>447</v>
      </c>
      <c r="J139" s="5">
        <f t="shared" si="27"/>
        <v>5</v>
      </c>
      <c r="K139" s="6">
        <f t="shared" si="28"/>
        <v>5</v>
      </c>
      <c r="L139" s="6" t="str">
        <f t="shared" si="29"/>
        <v>5/5</v>
      </c>
      <c r="M139" s="478">
        <f>IF(K139="","",VLOOKUP(L139,ورقة1!$A$1:$B$240,2,0))</f>
        <v>453</v>
      </c>
      <c r="N139" s="5">
        <f t="shared" si="30"/>
        <v>0</v>
      </c>
      <c r="O139" s="5" t="e">
        <f>#REF!+(#REF!*30)+#REF!*365</f>
        <v>#REF!</v>
      </c>
      <c r="P139" s="479">
        <v>45856</v>
      </c>
      <c r="Q139" s="480">
        <f t="shared" si="31"/>
        <v>46221</v>
      </c>
      <c r="R139" s="481">
        <f t="shared" si="32"/>
        <v>46221</v>
      </c>
      <c r="S139" s="482" t="str">
        <f t="shared" ca="1" si="33"/>
        <v xml:space="preserve"> </v>
      </c>
      <c r="T139" s="484" t="b">
        <f t="shared" ca="1" si="34"/>
        <v>0</v>
      </c>
      <c r="U139" s="7">
        <f t="shared" ca="1" si="35"/>
        <v>46035</v>
      </c>
      <c r="V139" s="96" t="b">
        <f t="shared" ca="1" si="36"/>
        <v>0</v>
      </c>
      <c r="W139" s="4"/>
      <c r="X139" s="6"/>
      <c r="Y139" s="8"/>
      <c r="Z139" s="15"/>
      <c r="AA139" s="15"/>
      <c r="AB139" s="15"/>
      <c r="AC139" s="6"/>
      <c r="AD139" s="16"/>
      <c r="AE139" s="16"/>
      <c r="AF139" s="16"/>
      <c r="AG139" s="10">
        <f t="shared" si="37"/>
        <v>0</v>
      </c>
      <c r="AH139" s="96">
        <f t="shared" si="38"/>
        <v>0</v>
      </c>
      <c r="AI139" s="16"/>
      <c r="AJ139" s="11"/>
      <c r="AK139" s="61" t="s">
        <v>34</v>
      </c>
      <c r="AL139" s="727"/>
      <c r="AM139" s="608" t="s">
        <v>642</v>
      </c>
      <c r="AN139" s="608">
        <v>1</v>
      </c>
      <c r="AO139" s="608">
        <v>1</v>
      </c>
      <c r="AP139" s="20" t="s">
        <v>35</v>
      </c>
    </row>
    <row r="140" spans="1:42" s="667" customFormat="1" ht="69.75" customHeight="1">
      <c r="A140" s="276">
        <v>139</v>
      </c>
      <c r="B140" s="607" t="s">
        <v>643</v>
      </c>
      <c r="C140" s="16" t="s">
        <v>644</v>
      </c>
      <c r="D140" s="18" t="s">
        <v>645</v>
      </c>
      <c r="E140" s="18" t="s">
        <v>561</v>
      </c>
      <c r="F140" s="12">
        <v>5</v>
      </c>
      <c r="G140" s="12">
        <v>4</v>
      </c>
      <c r="H140" s="4" t="str">
        <f t="shared" si="26"/>
        <v>4/5</v>
      </c>
      <c r="I140" s="478">
        <f>IF(G140="","",VLOOKUP(H140,ورقة1!$A$1:$B$240,2,0))</f>
        <v>447</v>
      </c>
      <c r="J140" s="5">
        <f t="shared" si="27"/>
        <v>5</v>
      </c>
      <c r="K140" s="13">
        <f t="shared" si="28"/>
        <v>5</v>
      </c>
      <c r="L140" s="6" t="str">
        <f t="shared" si="29"/>
        <v>5/5</v>
      </c>
      <c r="M140" s="478">
        <f>IF(K140="","",VLOOKUP(L140,ورقة1!$A$1:$B$240,2,0))</f>
        <v>453</v>
      </c>
      <c r="N140" s="5">
        <f t="shared" si="30"/>
        <v>0</v>
      </c>
      <c r="O140" s="5" t="e">
        <f>#REF!+(#REF!*30)+#REF!*365</f>
        <v>#REF!</v>
      </c>
      <c r="P140" s="479">
        <v>45954</v>
      </c>
      <c r="Q140" s="480">
        <f t="shared" si="31"/>
        <v>46319</v>
      </c>
      <c r="R140" s="483">
        <f t="shared" si="32"/>
        <v>46319</v>
      </c>
      <c r="S140" s="482" t="str">
        <f t="shared" ca="1" si="33"/>
        <v xml:space="preserve"> </v>
      </c>
      <c r="T140" s="484" t="b">
        <f t="shared" ca="1" si="34"/>
        <v>0</v>
      </c>
      <c r="U140" s="7">
        <f t="shared" ca="1" si="35"/>
        <v>46035</v>
      </c>
      <c r="V140" s="96" t="b">
        <f t="shared" ca="1" si="36"/>
        <v>0</v>
      </c>
      <c r="W140" s="4"/>
      <c r="X140" s="6"/>
      <c r="Y140" s="8"/>
      <c r="Z140" s="15"/>
      <c r="AA140" s="15"/>
      <c r="AB140" s="15"/>
      <c r="AC140" s="6"/>
      <c r="AD140" s="16"/>
      <c r="AE140" s="16"/>
      <c r="AF140" s="16"/>
      <c r="AG140" s="10">
        <f t="shared" si="37"/>
        <v>0</v>
      </c>
      <c r="AH140" s="96">
        <f t="shared" si="38"/>
        <v>0</v>
      </c>
      <c r="AI140" s="16"/>
      <c r="AJ140" s="11"/>
      <c r="AK140" s="61" t="s">
        <v>34</v>
      </c>
      <c r="AL140" s="727"/>
      <c r="AM140" s="608" t="s">
        <v>646</v>
      </c>
      <c r="AN140" s="608">
        <v>1</v>
      </c>
      <c r="AO140" s="608">
        <v>1</v>
      </c>
      <c r="AP140" s="20" t="s">
        <v>35</v>
      </c>
    </row>
    <row r="141" spans="1:42" s="667" customFormat="1" ht="69.75" customHeight="1">
      <c r="A141" s="276">
        <v>140</v>
      </c>
      <c r="B141" s="607" t="s">
        <v>647</v>
      </c>
      <c r="C141" s="16" t="s">
        <v>648</v>
      </c>
      <c r="D141" s="18" t="s">
        <v>570</v>
      </c>
      <c r="E141" s="18" t="s">
        <v>649</v>
      </c>
      <c r="F141" s="12">
        <v>5</v>
      </c>
      <c r="G141" s="12">
        <v>3</v>
      </c>
      <c r="H141" s="4" t="str">
        <f t="shared" si="26"/>
        <v>3/5</v>
      </c>
      <c r="I141" s="478">
        <f>IF(G141="","",VLOOKUP(H141,ورقة1!$A$1:$B$240,2,0))</f>
        <v>441</v>
      </c>
      <c r="J141" s="5">
        <f t="shared" si="27"/>
        <v>5</v>
      </c>
      <c r="K141" s="13">
        <f t="shared" si="28"/>
        <v>4</v>
      </c>
      <c r="L141" s="6" t="str">
        <f t="shared" si="29"/>
        <v>4/5</v>
      </c>
      <c r="M141" s="478">
        <f>IF(K141="","",VLOOKUP(L141,ورقة1!$A$1:$B$240,2,0))</f>
        <v>447</v>
      </c>
      <c r="N141" s="5">
        <f t="shared" si="30"/>
        <v>0</v>
      </c>
      <c r="O141" s="5" t="e">
        <f>#REF!+(#REF!*30)+#REF!*365</f>
        <v>#REF!</v>
      </c>
      <c r="P141" s="479">
        <v>45665</v>
      </c>
      <c r="Q141" s="480">
        <f t="shared" si="31"/>
        <v>46030</v>
      </c>
      <c r="R141" s="483">
        <f t="shared" si="32"/>
        <v>46030</v>
      </c>
      <c r="S141" s="482" t="str">
        <f t="shared" ca="1" si="33"/>
        <v>يستحق العلاوة</v>
      </c>
      <c r="T141" s="484" t="b">
        <f t="shared" ca="1" si="34"/>
        <v>1</v>
      </c>
      <c r="U141" s="7">
        <f t="shared" ca="1" si="35"/>
        <v>46035</v>
      </c>
      <c r="V141" s="96" t="b">
        <f t="shared" ca="1" si="36"/>
        <v>0</v>
      </c>
      <c r="W141" s="4"/>
      <c r="X141" s="6"/>
      <c r="Y141" s="8"/>
      <c r="Z141" s="15"/>
      <c r="AA141" s="15"/>
      <c r="AB141" s="15"/>
      <c r="AC141" s="6"/>
      <c r="AD141" s="16"/>
      <c r="AE141" s="16"/>
      <c r="AF141" s="16"/>
      <c r="AG141" s="10">
        <f t="shared" si="37"/>
        <v>0</v>
      </c>
      <c r="AH141" s="96">
        <f t="shared" si="38"/>
        <v>0</v>
      </c>
      <c r="AI141" s="16"/>
      <c r="AJ141" s="11"/>
      <c r="AK141" s="61" t="s">
        <v>34</v>
      </c>
      <c r="AL141" s="727"/>
      <c r="AM141" s="608" t="s">
        <v>650</v>
      </c>
      <c r="AN141" s="608">
        <v>1</v>
      </c>
      <c r="AO141" s="608">
        <v>1</v>
      </c>
      <c r="AP141" s="20" t="s">
        <v>35</v>
      </c>
    </row>
    <row r="142" spans="1:42" s="667" customFormat="1" ht="69.75" customHeight="1">
      <c r="A142" s="276">
        <v>141</v>
      </c>
      <c r="B142" s="607" t="s">
        <v>651</v>
      </c>
      <c r="C142" s="16" t="s">
        <v>652</v>
      </c>
      <c r="D142" s="396" t="s">
        <v>549</v>
      </c>
      <c r="E142" s="18" t="s">
        <v>653</v>
      </c>
      <c r="F142" s="393">
        <v>5</v>
      </c>
      <c r="G142" s="393">
        <v>1</v>
      </c>
      <c r="H142" s="4" t="str">
        <f t="shared" si="26"/>
        <v>1/5</v>
      </c>
      <c r="I142" s="478">
        <f>IF(G142="","",VLOOKUP(H142,ورقة1!$A$1:$B$240,2,0))</f>
        <v>429</v>
      </c>
      <c r="J142" s="5">
        <f t="shared" si="27"/>
        <v>5</v>
      </c>
      <c r="K142" s="6">
        <f t="shared" si="28"/>
        <v>2</v>
      </c>
      <c r="L142" s="6" t="str">
        <f t="shared" si="29"/>
        <v>2/5</v>
      </c>
      <c r="M142" s="478">
        <f>IF(K142="","",VLOOKUP(L142,ورقة1!$A$1:$B$240,2,0))</f>
        <v>435</v>
      </c>
      <c r="N142" s="5">
        <f t="shared" si="30"/>
        <v>0</v>
      </c>
      <c r="O142" s="5" t="e">
        <f>#REF!+(#REF!*30)+#REF!*365</f>
        <v>#REF!</v>
      </c>
      <c r="P142" s="591">
        <v>45892</v>
      </c>
      <c r="Q142" s="480">
        <f t="shared" si="31"/>
        <v>46257</v>
      </c>
      <c r="R142" s="481">
        <f t="shared" si="32"/>
        <v>46196</v>
      </c>
      <c r="S142" s="482" t="str">
        <f t="shared" ca="1" si="33"/>
        <v xml:space="preserve"> </v>
      </c>
      <c r="T142" s="484" t="b">
        <f t="shared" ca="1" si="34"/>
        <v>0</v>
      </c>
      <c r="U142" s="7">
        <f t="shared" ca="1" si="35"/>
        <v>46035</v>
      </c>
      <c r="V142" s="96" t="b">
        <f t="shared" ca="1" si="36"/>
        <v>0</v>
      </c>
      <c r="W142" s="18"/>
      <c r="X142" s="6">
        <v>2</v>
      </c>
      <c r="Y142" s="8" t="s">
        <v>654</v>
      </c>
      <c r="Z142" s="400"/>
      <c r="AA142" s="400"/>
      <c r="AB142" s="15"/>
      <c r="AC142" s="393"/>
      <c r="AD142" s="396"/>
      <c r="AE142" s="396"/>
      <c r="AF142" s="396"/>
      <c r="AG142" s="609">
        <f t="shared" si="37"/>
        <v>-2</v>
      </c>
      <c r="AH142" s="610">
        <f t="shared" si="38"/>
        <v>2</v>
      </c>
      <c r="AI142" s="396"/>
      <c r="AJ142" s="407"/>
      <c r="AK142" s="61" t="s">
        <v>534</v>
      </c>
      <c r="AL142" s="728" t="s">
        <v>309</v>
      </c>
      <c r="AM142" s="608" t="s">
        <v>655</v>
      </c>
      <c r="AN142" s="608">
        <v>1</v>
      </c>
      <c r="AO142" s="608">
        <v>1</v>
      </c>
      <c r="AP142" s="20" t="s">
        <v>35</v>
      </c>
    </row>
    <row r="143" spans="1:42" s="667" customFormat="1" ht="69.75" customHeight="1">
      <c r="A143" s="276">
        <v>142</v>
      </c>
      <c r="B143" s="607" t="s">
        <v>656</v>
      </c>
      <c r="C143" s="59" t="s">
        <v>657</v>
      </c>
      <c r="D143" s="68" t="s">
        <v>554</v>
      </c>
      <c r="E143" s="68" t="s">
        <v>658</v>
      </c>
      <c r="F143" s="620">
        <v>5</v>
      </c>
      <c r="G143" s="620">
        <v>5</v>
      </c>
      <c r="H143" s="50" t="str">
        <f t="shared" si="26"/>
        <v>5/5</v>
      </c>
      <c r="I143" s="501">
        <f>IF(G143="","",VLOOKUP(H143,ورقة1!$A$1:$B$240,2,0))</f>
        <v>453</v>
      </c>
      <c r="J143" s="51">
        <f t="shared" si="27"/>
        <v>5</v>
      </c>
      <c r="K143" s="52">
        <f t="shared" si="28"/>
        <v>6</v>
      </c>
      <c r="L143" s="52" t="str">
        <f t="shared" si="29"/>
        <v>6/5</v>
      </c>
      <c r="M143" s="501">
        <f>IF(K143="","",VLOOKUP(L143,ورقة1!$A$1:$B$240,2,0))</f>
        <v>459</v>
      </c>
      <c r="N143" s="51">
        <f t="shared" si="30"/>
        <v>0</v>
      </c>
      <c r="O143" s="51" t="e">
        <f>#REF!+(#REF!*30)+#REF!*365</f>
        <v>#REF!</v>
      </c>
      <c r="P143" s="505">
        <v>45538</v>
      </c>
      <c r="Q143" s="507">
        <f t="shared" si="31"/>
        <v>45903</v>
      </c>
      <c r="R143" s="503">
        <f t="shared" si="32"/>
        <v>45719</v>
      </c>
      <c r="S143" s="504" t="str">
        <f t="shared" ca="1" si="33"/>
        <v xml:space="preserve"> </v>
      </c>
      <c r="T143" s="505" t="b">
        <f t="shared" ca="1" si="34"/>
        <v>0</v>
      </c>
      <c r="U143" s="53">
        <f t="shared" ca="1" si="35"/>
        <v>46035</v>
      </c>
      <c r="V143" s="54" t="b">
        <f t="shared" ca="1" si="36"/>
        <v>0</v>
      </c>
      <c r="W143" s="68"/>
      <c r="X143" s="52">
        <v>6</v>
      </c>
      <c r="Y143" s="55" t="s">
        <v>659</v>
      </c>
      <c r="Z143" s="56"/>
      <c r="AA143" s="56"/>
      <c r="AB143" s="56"/>
      <c r="AC143" s="52"/>
      <c r="AD143" s="59"/>
      <c r="AE143" s="59"/>
      <c r="AF143" s="59"/>
      <c r="AG143" s="57">
        <f t="shared" si="37"/>
        <v>-6</v>
      </c>
      <c r="AH143" s="54">
        <f t="shared" si="38"/>
        <v>6</v>
      </c>
      <c r="AI143" s="59"/>
      <c r="AJ143" s="69"/>
      <c r="AK143" s="672" t="s">
        <v>34</v>
      </c>
      <c r="AL143" s="741" t="s">
        <v>660</v>
      </c>
      <c r="AM143" s="608" t="s">
        <v>661</v>
      </c>
      <c r="AN143" s="608">
        <v>1</v>
      </c>
      <c r="AO143" s="608">
        <v>1</v>
      </c>
      <c r="AP143" s="75" t="s">
        <v>41</v>
      </c>
    </row>
    <row r="144" spans="1:42" s="667" customFormat="1" ht="140.25" customHeight="1">
      <c r="A144" s="276">
        <v>143</v>
      </c>
      <c r="B144" s="607" t="s">
        <v>662</v>
      </c>
      <c r="C144" s="16" t="s">
        <v>663</v>
      </c>
      <c r="D144" s="396" t="s">
        <v>664</v>
      </c>
      <c r="E144" s="18" t="s">
        <v>665</v>
      </c>
      <c r="F144" s="393">
        <v>5</v>
      </c>
      <c r="G144" s="393">
        <v>3</v>
      </c>
      <c r="H144" s="4" t="str">
        <f t="shared" si="26"/>
        <v>3/5</v>
      </c>
      <c r="I144" s="478">
        <f>IF(G144="","",VLOOKUP(H144,ورقة1!$A$1:$B$240,2,0))</f>
        <v>441</v>
      </c>
      <c r="J144" s="5">
        <f t="shared" si="27"/>
        <v>5</v>
      </c>
      <c r="K144" s="6">
        <f t="shared" si="28"/>
        <v>4</v>
      </c>
      <c r="L144" s="6" t="str">
        <f t="shared" si="29"/>
        <v>4/5</v>
      </c>
      <c r="M144" s="478">
        <f>IF(K144="","",VLOOKUP(L144,ورقة1!$A$1:$B$240,2,0))</f>
        <v>447</v>
      </c>
      <c r="N144" s="5">
        <f t="shared" si="30"/>
        <v>0</v>
      </c>
      <c r="O144" s="5" t="e">
        <f>#REF!+(#REF!*30)+#REF!*365</f>
        <v>#REF!</v>
      </c>
      <c r="P144" s="591">
        <v>45916</v>
      </c>
      <c r="Q144" s="480">
        <f t="shared" si="31"/>
        <v>46281</v>
      </c>
      <c r="R144" s="481">
        <f t="shared" si="32"/>
        <v>46250</v>
      </c>
      <c r="S144" s="482" t="str">
        <f t="shared" ca="1" si="33"/>
        <v xml:space="preserve"> </v>
      </c>
      <c r="T144" s="484" t="b">
        <f t="shared" ca="1" si="34"/>
        <v>0</v>
      </c>
      <c r="U144" s="7">
        <f t="shared" ca="1" si="35"/>
        <v>46035</v>
      </c>
      <c r="V144" s="96" t="b">
        <f t="shared" ca="1" si="36"/>
        <v>0</v>
      </c>
      <c r="W144" s="18"/>
      <c r="X144" s="6">
        <v>1</v>
      </c>
      <c r="Y144" s="8" t="s">
        <v>304</v>
      </c>
      <c r="Z144" s="395"/>
      <c r="AA144" s="395"/>
      <c r="AB144" s="15"/>
      <c r="AC144" s="393"/>
      <c r="AD144" s="396"/>
      <c r="AE144" s="396"/>
      <c r="AF144" s="396"/>
      <c r="AG144" s="609">
        <f t="shared" si="37"/>
        <v>-1</v>
      </c>
      <c r="AH144" s="610">
        <f t="shared" si="38"/>
        <v>1</v>
      </c>
      <c r="AI144" s="396"/>
      <c r="AJ144" s="407"/>
      <c r="AK144" s="61" t="s">
        <v>534</v>
      </c>
      <c r="AL144" s="728" t="s">
        <v>309</v>
      </c>
      <c r="AM144" s="608" t="s">
        <v>666</v>
      </c>
      <c r="AN144" s="608">
        <v>1</v>
      </c>
      <c r="AO144" s="608">
        <v>1</v>
      </c>
      <c r="AP144" s="20" t="s">
        <v>41</v>
      </c>
    </row>
    <row r="145" spans="1:42" s="667" customFormat="1" ht="69.75" customHeight="1">
      <c r="A145" s="276">
        <v>144</v>
      </c>
      <c r="B145" s="607" t="s">
        <v>667</v>
      </c>
      <c r="C145" s="16" t="s">
        <v>668</v>
      </c>
      <c r="D145" s="18" t="s">
        <v>645</v>
      </c>
      <c r="E145" s="18" t="s">
        <v>349</v>
      </c>
      <c r="F145" s="4">
        <v>5</v>
      </c>
      <c r="G145" s="4">
        <v>1</v>
      </c>
      <c r="H145" s="4" t="str">
        <f t="shared" si="26"/>
        <v>1/5</v>
      </c>
      <c r="I145" s="478">
        <f>IF(G145="","",VLOOKUP(H145,ورقة1!$A$1:$B$240,2,0))</f>
        <v>429</v>
      </c>
      <c r="J145" s="5">
        <f t="shared" si="27"/>
        <v>5</v>
      </c>
      <c r="K145" s="6">
        <f t="shared" si="28"/>
        <v>2</v>
      </c>
      <c r="L145" s="6" t="str">
        <f t="shared" si="29"/>
        <v>2/5</v>
      </c>
      <c r="M145" s="478">
        <f>IF(K145="","",VLOOKUP(L145,ورقة1!$A$1:$B$240,2,0))</f>
        <v>435</v>
      </c>
      <c r="N145" s="5">
        <f t="shared" si="30"/>
        <v>0</v>
      </c>
      <c r="O145" s="5" t="e">
        <f>#REF!+(#REF!*30)+#REF!*365</f>
        <v>#REF!</v>
      </c>
      <c r="P145" s="479">
        <v>45851</v>
      </c>
      <c r="Q145" s="480">
        <f t="shared" si="31"/>
        <v>46216</v>
      </c>
      <c r="R145" s="481">
        <f t="shared" si="32"/>
        <v>46035</v>
      </c>
      <c r="S145" s="482" t="str">
        <f t="shared" ca="1" si="33"/>
        <v>يستحق العلاوة</v>
      </c>
      <c r="T145" s="484" t="b">
        <f t="shared" ca="1" si="34"/>
        <v>1</v>
      </c>
      <c r="U145" s="7">
        <f t="shared" ca="1" si="35"/>
        <v>46035</v>
      </c>
      <c r="V145" s="96" t="b">
        <f t="shared" ca="1" si="36"/>
        <v>0</v>
      </c>
      <c r="W145" s="4"/>
      <c r="X145" s="6">
        <v>6</v>
      </c>
      <c r="Y145" s="8" t="s">
        <v>669</v>
      </c>
      <c r="Z145" s="15"/>
      <c r="AA145" s="15"/>
      <c r="AB145" s="15"/>
      <c r="AC145" s="6"/>
      <c r="AD145" s="16"/>
      <c r="AE145" s="16"/>
      <c r="AF145" s="16"/>
      <c r="AG145" s="10">
        <f t="shared" si="37"/>
        <v>-6</v>
      </c>
      <c r="AH145" s="96">
        <f t="shared" si="38"/>
        <v>6</v>
      </c>
      <c r="AI145" s="16"/>
      <c r="AJ145" s="11"/>
      <c r="AK145" s="61" t="s">
        <v>34</v>
      </c>
      <c r="AL145" s="727" t="s">
        <v>76</v>
      </c>
      <c r="AM145" s="608" t="s">
        <v>670</v>
      </c>
      <c r="AN145" s="608">
        <v>1</v>
      </c>
      <c r="AO145" s="608">
        <v>1</v>
      </c>
      <c r="AP145" s="20" t="s">
        <v>35</v>
      </c>
    </row>
    <row r="146" spans="1:42" s="667" customFormat="1" ht="69.75" customHeight="1">
      <c r="A146" s="276">
        <v>145</v>
      </c>
      <c r="B146" s="607" t="s">
        <v>671</v>
      </c>
      <c r="C146" s="16" t="s">
        <v>672</v>
      </c>
      <c r="D146" s="396" t="s">
        <v>549</v>
      </c>
      <c r="E146" s="18" t="s">
        <v>673</v>
      </c>
      <c r="F146" s="393">
        <v>5</v>
      </c>
      <c r="G146" s="393">
        <v>2</v>
      </c>
      <c r="H146" s="4" t="str">
        <f t="shared" si="26"/>
        <v>2/5</v>
      </c>
      <c r="I146" s="478">
        <f>IF(G146="","",VLOOKUP(H146,ورقة1!$A$1:$B$240,2,0))</f>
        <v>435</v>
      </c>
      <c r="J146" s="5">
        <f t="shared" si="27"/>
        <v>5</v>
      </c>
      <c r="K146" s="6">
        <f t="shared" si="28"/>
        <v>3</v>
      </c>
      <c r="L146" s="6" t="str">
        <f t="shared" si="29"/>
        <v>3/5</v>
      </c>
      <c r="M146" s="478">
        <f>IF(K146="","",VLOOKUP(L146,ورقة1!$A$1:$B$240,2,0))</f>
        <v>441</v>
      </c>
      <c r="N146" s="5">
        <f t="shared" si="30"/>
        <v>0</v>
      </c>
      <c r="O146" s="5" t="e">
        <f>#REF!+(#REF!*30)+#REF!*365</f>
        <v>#REF!</v>
      </c>
      <c r="P146" s="591">
        <v>45748</v>
      </c>
      <c r="Q146" s="480">
        <f t="shared" si="31"/>
        <v>46113</v>
      </c>
      <c r="R146" s="481">
        <f t="shared" si="32"/>
        <v>46113</v>
      </c>
      <c r="S146" s="482" t="str">
        <f t="shared" ca="1" si="33"/>
        <v xml:space="preserve"> </v>
      </c>
      <c r="T146" s="484" t="b">
        <f t="shared" ca="1" si="34"/>
        <v>0</v>
      </c>
      <c r="U146" s="7">
        <f t="shared" ca="1" si="35"/>
        <v>46035</v>
      </c>
      <c r="V146" s="96" t="b">
        <f t="shared" ca="1" si="36"/>
        <v>0</v>
      </c>
      <c r="W146" s="18"/>
      <c r="X146" s="393"/>
      <c r="Y146" s="401"/>
      <c r="Z146" s="400"/>
      <c r="AA146" s="400"/>
      <c r="AB146" s="15"/>
      <c r="AC146" s="393"/>
      <c r="AD146" s="396"/>
      <c r="AE146" s="396"/>
      <c r="AF146" s="396"/>
      <c r="AG146" s="609">
        <f t="shared" si="37"/>
        <v>0</v>
      </c>
      <c r="AH146" s="610">
        <f t="shared" si="38"/>
        <v>0</v>
      </c>
      <c r="AI146" s="396"/>
      <c r="AJ146" s="407"/>
      <c r="AK146" s="61" t="s">
        <v>534</v>
      </c>
      <c r="AL146" s="728" t="s">
        <v>76</v>
      </c>
      <c r="AM146" s="608" t="s">
        <v>674</v>
      </c>
      <c r="AN146" s="608">
        <v>1</v>
      </c>
      <c r="AO146" s="608">
        <v>1</v>
      </c>
      <c r="AP146" s="20" t="s">
        <v>41</v>
      </c>
    </row>
    <row r="147" spans="1:42" s="667" customFormat="1" ht="69.75" customHeight="1">
      <c r="A147" s="276">
        <v>146</v>
      </c>
      <c r="B147" s="607" t="s">
        <v>675</v>
      </c>
      <c r="C147" s="16" t="s">
        <v>676</v>
      </c>
      <c r="D147" s="405" t="s">
        <v>554</v>
      </c>
      <c r="E147" s="18" t="s">
        <v>677</v>
      </c>
      <c r="F147" s="394">
        <v>5</v>
      </c>
      <c r="G147" s="394">
        <v>3</v>
      </c>
      <c r="H147" s="4" t="str">
        <f t="shared" si="26"/>
        <v>3/5</v>
      </c>
      <c r="I147" s="478">
        <f>IF(G147="","",VLOOKUP(H147,ورقة1!$A$1:$B$240,2,0))</f>
        <v>441</v>
      </c>
      <c r="J147" s="5">
        <f t="shared" si="27"/>
        <v>5</v>
      </c>
      <c r="K147" s="13">
        <f t="shared" si="28"/>
        <v>4</v>
      </c>
      <c r="L147" s="6" t="str">
        <f t="shared" si="29"/>
        <v>4/5</v>
      </c>
      <c r="M147" s="478">
        <f>IF(K147="","",VLOOKUP(L147,ورقة1!$A$1:$B$240,2,0))</f>
        <v>447</v>
      </c>
      <c r="N147" s="5">
        <f t="shared" si="30"/>
        <v>0</v>
      </c>
      <c r="O147" s="5" t="e">
        <f>#REF!+(#REF!*30)+#REF!*365</f>
        <v>#REF!</v>
      </c>
      <c r="P147" s="591">
        <v>45722</v>
      </c>
      <c r="Q147" s="480">
        <f t="shared" si="31"/>
        <v>46087</v>
      </c>
      <c r="R147" s="483">
        <f t="shared" si="32"/>
        <v>46087</v>
      </c>
      <c r="S147" s="482" t="str">
        <f t="shared" ca="1" si="33"/>
        <v xml:space="preserve"> </v>
      </c>
      <c r="T147" s="484" t="b">
        <f t="shared" ca="1" si="34"/>
        <v>0</v>
      </c>
      <c r="U147" s="7">
        <f t="shared" ca="1" si="35"/>
        <v>46035</v>
      </c>
      <c r="V147" s="96" t="b">
        <f t="shared" ca="1" si="36"/>
        <v>0</v>
      </c>
      <c r="W147" s="18"/>
      <c r="X147" s="6"/>
      <c r="Y147" s="8"/>
      <c r="Z147" s="400"/>
      <c r="AA147" s="400"/>
      <c r="AB147" s="15"/>
      <c r="AC147" s="393"/>
      <c r="AD147" s="396"/>
      <c r="AE147" s="396"/>
      <c r="AF147" s="396"/>
      <c r="AG147" s="609">
        <f t="shared" si="37"/>
        <v>0</v>
      </c>
      <c r="AH147" s="610">
        <f t="shared" si="38"/>
        <v>0</v>
      </c>
      <c r="AI147" s="396"/>
      <c r="AJ147" s="407"/>
      <c r="AK147" s="61" t="s">
        <v>534</v>
      </c>
      <c r="AL147" s="728"/>
      <c r="AM147" s="608" t="s">
        <v>678</v>
      </c>
      <c r="AN147" s="608">
        <v>1</v>
      </c>
      <c r="AO147" s="608">
        <v>1</v>
      </c>
      <c r="AP147" s="20" t="s">
        <v>35</v>
      </c>
    </row>
    <row r="148" spans="1:42" s="667" customFormat="1" ht="69.75" customHeight="1">
      <c r="A148" s="276">
        <v>147</v>
      </c>
      <c r="B148" s="607" t="s">
        <v>679</v>
      </c>
      <c r="C148" s="16" t="s">
        <v>680</v>
      </c>
      <c r="D148" s="396" t="s">
        <v>531</v>
      </c>
      <c r="E148" s="18" t="s">
        <v>257</v>
      </c>
      <c r="F148" s="393">
        <v>5</v>
      </c>
      <c r="G148" s="394">
        <v>3</v>
      </c>
      <c r="H148" s="4" t="str">
        <f t="shared" si="26"/>
        <v>3/5</v>
      </c>
      <c r="I148" s="478">
        <f>IF(G148="","",VLOOKUP(H148,ورقة1!$A$1:$B$240,2,0))</f>
        <v>441</v>
      </c>
      <c r="J148" s="5">
        <f t="shared" si="27"/>
        <v>5</v>
      </c>
      <c r="K148" s="13">
        <f t="shared" si="28"/>
        <v>4</v>
      </c>
      <c r="L148" s="6" t="str">
        <f t="shared" si="29"/>
        <v>4/5</v>
      </c>
      <c r="M148" s="478">
        <f>IF(K148="","",VLOOKUP(L148,ورقة1!$A$1:$B$240,2,0))</f>
        <v>447</v>
      </c>
      <c r="N148" s="5">
        <f t="shared" si="30"/>
        <v>0</v>
      </c>
      <c r="O148" s="5" t="e">
        <f>#REF!+(#REF!*30)+#REF!*365</f>
        <v>#REF!</v>
      </c>
      <c r="P148" s="591">
        <v>45979</v>
      </c>
      <c r="Q148" s="480">
        <f t="shared" si="31"/>
        <v>46344</v>
      </c>
      <c r="R148" s="483">
        <f t="shared" si="32"/>
        <v>46313</v>
      </c>
      <c r="S148" s="482" t="str">
        <f t="shared" ca="1" si="33"/>
        <v xml:space="preserve"> </v>
      </c>
      <c r="T148" s="484" t="b">
        <f t="shared" ca="1" si="34"/>
        <v>0</v>
      </c>
      <c r="U148" s="7">
        <f t="shared" ca="1" si="35"/>
        <v>46035</v>
      </c>
      <c r="V148" s="96" t="b">
        <f t="shared" ca="1" si="36"/>
        <v>0</v>
      </c>
      <c r="W148" s="18"/>
      <c r="X148" s="6">
        <v>1</v>
      </c>
      <c r="Y148" s="8" t="s">
        <v>681</v>
      </c>
      <c r="Z148" s="395"/>
      <c r="AA148" s="395"/>
      <c r="AB148" s="15"/>
      <c r="AC148" s="393"/>
      <c r="AD148" s="396"/>
      <c r="AE148" s="396"/>
      <c r="AF148" s="396"/>
      <c r="AG148" s="609">
        <f t="shared" si="37"/>
        <v>-1</v>
      </c>
      <c r="AH148" s="610">
        <f t="shared" si="38"/>
        <v>1</v>
      </c>
      <c r="AI148" s="396"/>
      <c r="AJ148" s="407"/>
      <c r="AK148" s="61" t="s">
        <v>534</v>
      </c>
      <c r="AL148" s="728"/>
      <c r="AM148" s="608" t="s">
        <v>682</v>
      </c>
      <c r="AN148" s="608">
        <v>1</v>
      </c>
      <c r="AO148" s="608">
        <v>1</v>
      </c>
      <c r="AP148" s="20" t="s">
        <v>35</v>
      </c>
    </row>
    <row r="149" spans="1:42" s="667" customFormat="1" ht="69.75" customHeight="1">
      <c r="A149" s="276">
        <v>148</v>
      </c>
      <c r="B149" s="607" t="s">
        <v>683</v>
      </c>
      <c r="C149" s="16" t="s">
        <v>684</v>
      </c>
      <c r="D149" s="18" t="s">
        <v>579</v>
      </c>
      <c r="E149" s="18" t="s">
        <v>685</v>
      </c>
      <c r="F149" s="4">
        <v>5</v>
      </c>
      <c r="G149" s="4">
        <v>2</v>
      </c>
      <c r="H149" s="4" t="str">
        <f t="shared" si="26"/>
        <v>2/5</v>
      </c>
      <c r="I149" s="478">
        <f>IF(G149="","",VLOOKUP(H149,ورقة1!$A$1:$B$240,2,0))</f>
        <v>435</v>
      </c>
      <c r="J149" s="5">
        <f t="shared" si="27"/>
        <v>5</v>
      </c>
      <c r="K149" s="6">
        <f t="shared" si="28"/>
        <v>3</v>
      </c>
      <c r="L149" s="6" t="str">
        <f t="shared" si="29"/>
        <v>3/5</v>
      </c>
      <c r="M149" s="478">
        <f>IF(K149="","",VLOOKUP(L149,ورقة1!$A$1:$B$240,2,0))</f>
        <v>441</v>
      </c>
      <c r="N149" s="5">
        <f t="shared" si="30"/>
        <v>0</v>
      </c>
      <c r="O149" s="5" t="e">
        <f>#REF!+(#REF!*30)+#REF!*365</f>
        <v>#REF!</v>
      </c>
      <c r="P149" s="479">
        <v>45762</v>
      </c>
      <c r="Q149" s="480">
        <f t="shared" si="31"/>
        <v>46127</v>
      </c>
      <c r="R149" s="481">
        <f t="shared" si="32"/>
        <v>46096</v>
      </c>
      <c r="S149" s="482" t="str">
        <f t="shared" ca="1" si="33"/>
        <v xml:space="preserve"> </v>
      </c>
      <c r="T149" s="484" t="b">
        <f t="shared" ca="1" si="34"/>
        <v>0</v>
      </c>
      <c r="U149" s="7">
        <f t="shared" ca="1" si="35"/>
        <v>46035</v>
      </c>
      <c r="V149" s="96" t="b">
        <f t="shared" ca="1" si="36"/>
        <v>0</v>
      </c>
      <c r="W149" s="4"/>
      <c r="X149" s="6">
        <v>1</v>
      </c>
      <c r="Y149" s="8" t="s">
        <v>686</v>
      </c>
      <c r="Z149" s="15"/>
      <c r="AA149" s="15"/>
      <c r="AB149" s="15"/>
      <c r="AC149" s="6"/>
      <c r="AD149" s="16"/>
      <c r="AE149" s="16"/>
      <c r="AF149" s="16"/>
      <c r="AG149" s="10">
        <f t="shared" si="37"/>
        <v>-1</v>
      </c>
      <c r="AH149" s="96">
        <f t="shared" si="38"/>
        <v>1</v>
      </c>
      <c r="AI149" s="16"/>
      <c r="AJ149" s="11"/>
      <c r="AK149" s="61" t="s">
        <v>34</v>
      </c>
      <c r="AL149" s="727"/>
      <c r="AM149" s="608" t="s">
        <v>687</v>
      </c>
      <c r="AN149" s="608">
        <v>1</v>
      </c>
      <c r="AO149" s="608">
        <v>1</v>
      </c>
      <c r="AP149" s="20" t="s">
        <v>35</v>
      </c>
    </row>
    <row r="150" spans="1:42" s="667" customFormat="1" ht="69.75" customHeight="1">
      <c r="A150" s="276">
        <v>149</v>
      </c>
      <c r="B150" s="607" t="s">
        <v>688</v>
      </c>
      <c r="C150" s="16" t="s">
        <v>689</v>
      </c>
      <c r="D150" s="396" t="s">
        <v>549</v>
      </c>
      <c r="E150" s="18" t="s">
        <v>653</v>
      </c>
      <c r="F150" s="393">
        <v>5</v>
      </c>
      <c r="G150" s="393">
        <v>1</v>
      </c>
      <c r="H150" s="4" t="str">
        <f t="shared" si="26"/>
        <v>1/5</v>
      </c>
      <c r="I150" s="478">
        <f>IF(G150="","",VLOOKUP(H150,ورقة1!$A$1:$B$240,2,0))</f>
        <v>429</v>
      </c>
      <c r="J150" s="5">
        <f t="shared" si="27"/>
        <v>5</v>
      </c>
      <c r="K150" s="6">
        <f t="shared" si="28"/>
        <v>2</v>
      </c>
      <c r="L150" s="6" t="str">
        <f t="shared" si="29"/>
        <v>2/5</v>
      </c>
      <c r="M150" s="478">
        <f>IF(K150="","",VLOOKUP(L150,ورقة1!$A$1:$B$240,2,0))</f>
        <v>435</v>
      </c>
      <c r="N150" s="5">
        <f t="shared" si="30"/>
        <v>0</v>
      </c>
      <c r="O150" s="5" t="e">
        <f>#REF!+(#REF!*30)+#REF!*365</f>
        <v>#REF!</v>
      </c>
      <c r="P150" s="479">
        <v>45982</v>
      </c>
      <c r="Q150" s="480">
        <f t="shared" si="31"/>
        <v>46347</v>
      </c>
      <c r="R150" s="481">
        <f t="shared" si="32"/>
        <v>46347</v>
      </c>
      <c r="S150" s="482" t="str">
        <f t="shared" ca="1" si="33"/>
        <v xml:space="preserve"> </v>
      </c>
      <c r="T150" s="484" t="b">
        <f t="shared" ca="1" si="34"/>
        <v>0</v>
      </c>
      <c r="U150" s="7">
        <f t="shared" ca="1" si="35"/>
        <v>46035</v>
      </c>
      <c r="V150" s="96" t="b">
        <f t="shared" ca="1" si="36"/>
        <v>0</v>
      </c>
      <c r="W150" s="18"/>
      <c r="X150" s="6"/>
      <c r="Y150" s="8"/>
      <c r="Z150" s="400"/>
      <c r="AA150" s="400"/>
      <c r="AB150" s="15"/>
      <c r="AC150" s="393"/>
      <c r="AD150" s="396"/>
      <c r="AE150" s="396"/>
      <c r="AF150" s="396"/>
      <c r="AG150" s="609">
        <f t="shared" si="37"/>
        <v>0</v>
      </c>
      <c r="AH150" s="610">
        <f t="shared" si="38"/>
        <v>0</v>
      </c>
      <c r="AI150" s="396"/>
      <c r="AJ150" s="407"/>
      <c r="AK150" s="61" t="s">
        <v>534</v>
      </c>
      <c r="AL150" s="728" t="s">
        <v>309</v>
      </c>
      <c r="AM150" s="608" t="s">
        <v>690</v>
      </c>
      <c r="AN150" s="608">
        <v>1</v>
      </c>
      <c r="AO150" s="608">
        <v>1</v>
      </c>
      <c r="AP150" s="20" t="s">
        <v>35</v>
      </c>
    </row>
    <row r="151" spans="1:42" s="667" customFormat="1" ht="95.25" customHeight="1">
      <c r="A151" s="276">
        <v>150</v>
      </c>
      <c r="B151" s="607" t="s">
        <v>691</v>
      </c>
      <c r="C151" s="16" t="s">
        <v>692</v>
      </c>
      <c r="D151" s="18" t="s">
        <v>579</v>
      </c>
      <c r="E151" s="18" t="s">
        <v>444</v>
      </c>
      <c r="F151" s="4">
        <v>5</v>
      </c>
      <c r="G151" s="4">
        <v>2</v>
      </c>
      <c r="H151" s="4" t="str">
        <f t="shared" si="26"/>
        <v>2/5</v>
      </c>
      <c r="I151" s="478">
        <f>IF(G151="","",VLOOKUP(H151,ورقة1!$A$1:$B$240,2,0))</f>
        <v>435</v>
      </c>
      <c r="J151" s="5">
        <f t="shared" si="27"/>
        <v>5</v>
      </c>
      <c r="K151" s="6">
        <f t="shared" si="28"/>
        <v>3</v>
      </c>
      <c r="L151" s="6" t="str">
        <f t="shared" si="29"/>
        <v>3/5</v>
      </c>
      <c r="M151" s="478">
        <f>IF(K151="","",VLOOKUP(L151,ورقة1!$A$1:$B$240,2,0))</f>
        <v>441</v>
      </c>
      <c r="N151" s="5">
        <f t="shared" si="30"/>
        <v>0</v>
      </c>
      <c r="O151" s="5" t="e">
        <f>#REF!+(#REF!*30)+#REF!*365</f>
        <v>#REF!</v>
      </c>
      <c r="P151" s="479">
        <v>45843</v>
      </c>
      <c r="Q151" s="480">
        <f t="shared" si="31"/>
        <v>46208</v>
      </c>
      <c r="R151" s="481">
        <f t="shared" si="32"/>
        <v>46208</v>
      </c>
      <c r="S151" s="482" t="str">
        <f t="shared" ca="1" si="33"/>
        <v xml:space="preserve"> </v>
      </c>
      <c r="T151" s="484" t="b">
        <f t="shared" ca="1" si="34"/>
        <v>0</v>
      </c>
      <c r="U151" s="7">
        <f t="shared" ca="1" si="35"/>
        <v>46035</v>
      </c>
      <c r="V151" s="96" t="b">
        <f t="shared" ca="1" si="36"/>
        <v>0</v>
      </c>
      <c r="W151" s="4"/>
      <c r="X151" s="6"/>
      <c r="Y151" s="8"/>
      <c r="Z151" s="15"/>
      <c r="AA151" s="15"/>
      <c r="AB151" s="15"/>
      <c r="AC151" s="6"/>
      <c r="AD151" s="16"/>
      <c r="AE151" s="16"/>
      <c r="AF151" s="16"/>
      <c r="AG151" s="10">
        <f t="shared" si="37"/>
        <v>0</v>
      </c>
      <c r="AH151" s="96">
        <f t="shared" si="38"/>
        <v>0</v>
      </c>
      <c r="AI151" s="16"/>
      <c r="AJ151" s="11"/>
      <c r="AK151" s="61" t="s">
        <v>34</v>
      </c>
      <c r="AL151" s="727" t="s">
        <v>76</v>
      </c>
      <c r="AM151" s="608" t="s">
        <v>693</v>
      </c>
      <c r="AN151" s="608">
        <v>1</v>
      </c>
      <c r="AO151" s="608">
        <v>1</v>
      </c>
      <c r="AP151" s="20" t="s">
        <v>35</v>
      </c>
    </row>
    <row r="152" spans="1:42" s="667" customFormat="1" ht="69.75" customHeight="1">
      <c r="A152" s="276">
        <v>151</v>
      </c>
      <c r="B152" s="607" t="s">
        <v>694</v>
      </c>
      <c r="C152" s="16" t="s">
        <v>695</v>
      </c>
      <c r="D152" s="396" t="s">
        <v>554</v>
      </c>
      <c r="E152" s="18" t="s">
        <v>696</v>
      </c>
      <c r="F152" s="393">
        <v>5</v>
      </c>
      <c r="G152" s="394">
        <v>4</v>
      </c>
      <c r="H152" s="4" t="str">
        <f t="shared" si="26"/>
        <v>4/5</v>
      </c>
      <c r="I152" s="478">
        <f>IF(G152="","",VLOOKUP(H152,ورقة1!$A$1:$B$240,2,0))</f>
        <v>447</v>
      </c>
      <c r="J152" s="5">
        <f t="shared" si="27"/>
        <v>5</v>
      </c>
      <c r="K152" s="13">
        <f t="shared" si="28"/>
        <v>5</v>
      </c>
      <c r="L152" s="6" t="str">
        <f t="shared" si="29"/>
        <v>5/5</v>
      </c>
      <c r="M152" s="478">
        <f>IF(K152="","",VLOOKUP(L152,ورقة1!$A$1:$B$240,2,0))</f>
        <v>453</v>
      </c>
      <c r="N152" s="5">
        <f t="shared" si="30"/>
        <v>0</v>
      </c>
      <c r="O152" s="5" t="e">
        <f>#REF!+(#REF!*30)+#REF!*365</f>
        <v>#REF!</v>
      </c>
      <c r="P152" s="591">
        <v>45901</v>
      </c>
      <c r="Q152" s="480">
        <f t="shared" si="31"/>
        <v>46266</v>
      </c>
      <c r="R152" s="483">
        <f t="shared" si="32"/>
        <v>46266</v>
      </c>
      <c r="S152" s="482" t="str">
        <f t="shared" ca="1" si="33"/>
        <v xml:space="preserve"> </v>
      </c>
      <c r="T152" s="484" t="b">
        <f t="shared" ca="1" si="34"/>
        <v>0</v>
      </c>
      <c r="U152" s="7">
        <f t="shared" ca="1" si="35"/>
        <v>46035</v>
      </c>
      <c r="V152" s="96" t="b">
        <f t="shared" ca="1" si="36"/>
        <v>0</v>
      </c>
      <c r="W152" s="18"/>
      <c r="X152" s="6"/>
      <c r="Y152" s="14"/>
      <c r="Z152" s="400"/>
      <c r="AA152" s="400"/>
      <c r="AB152" s="15"/>
      <c r="AC152" s="393"/>
      <c r="AD152" s="396"/>
      <c r="AE152" s="396"/>
      <c r="AF152" s="396"/>
      <c r="AG152" s="609">
        <f t="shared" si="37"/>
        <v>0</v>
      </c>
      <c r="AH152" s="610">
        <f t="shared" si="38"/>
        <v>0</v>
      </c>
      <c r="AI152" s="396"/>
      <c r="AJ152" s="402"/>
      <c r="AK152" s="61" t="s">
        <v>534</v>
      </c>
      <c r="AL152" s="729" t="s">
        <v>107</v>
      </c>
      <c r="AM152" s="608" t="s">
        <v>697</v>
      </c>
      <c r="AN152" s="608">
        <v>1</v>
      </c>
      <c r="AO152" s="608">
        <v>1</v>
      </c>
      <c r="AP152" s="20" t="s">
        <v>41</v>
      </c>
    </row>
    <row r="153" spans="1:42" s="667" customFormat="1" ht="69.75" customHeight="1">
      <c r="A153" s="276">
        <v>152</v>
      </c>
      <c r="B153" s="607" t="s">
        <v>698</v>
      </c>
      <c r="C153" s="16" t="s">
        <v>699</v>
      </c>
      <c r="D153" s="18" t="s">
        <v>544</v>
      </c>
      <c r="E153" s="18" t="s">
        <v>212</v>
      </c>
      <c r="F153" s="12">
        <v>5</v>
      </c>
      <c r="G153" s="12">
        <v>4</v>
      </c>
      <c r="H153" s="4" t="str">
        <f t="shared" si="26"/>
        <v>4/5</v>
      </c>
      <c r="I153" s="478">
        <f>IF(G153="","",VLOOKUP(H153,ورقة1!$A$1:$B$240,2,0))</f>
        <v>447</v>
      </c>
      <c r="J153" s="5">
        <f t="shared" si="27"/>
        <v>5</v>
      </c>
      <c r="K153" s="13">
        <f t="shared" si="28"/>
        <v>5</v>
      </c>
      <c r="L153" s="6" t="str">
        <f t="shared" si="29"/>
        <v>5/5</v>
      </c>
      <c r="M153" s="478">
        <f>IF(K153="","",VLOOKUP(L153,ورقة1!$A$1:$B$240,2,0))</f>
        <v>453</v>
      </c>
      <c r="N153" s="5">
        <f t="shared" si="30"/>
        <v>0</v>
      </c>
      <c r="O153" s="5" t="e">
        <f>#REF!+(#REF!*30)+#REF!*365</f>
        <v>#REF!</v>
      </c>
      <c r="P153" s="479">
        <v>45864</v>
      </c>
      <c r="Q153" s="480">
        <f t="shared" si="31"/>
        <v>46229</v>
      </c>
      <c r="R153" s="483">
        <f t="shared" si="32"/>
        <v>46229</v>
      </c>
      <c r="S153" s="482" t="str">
        <f t="shared" ca="1" si="33"/>
        <v xml:space="preserve"> </v>
      </c>
      <c r="T153" s="484" t="b">
        <f t="shared" ca="1" si="34"/>
        <v>0</v>
      </c>
      <c r="U153" s="7">
        <f t="shared" ca="1" si="35"/>
        <v>46035</v>
      </c>
      <c r="V153" s="96" t="b">
        <f t="shared" ca="1" si="36"/>
        <v>0</v>
      </c>
      <c r="W153" s="4"/>
      <c r="X153" s="6"/>
      <c r="Y153" s="8"/>
      <c r="Z153" s="15"/>
      <c r="AA153" s="15"/>
      <c r="AB153" s="15"/>
      <c r="AC153" s="6"/>
      <c r="AD153" s="16"/>
      <c r="AE153" s="16"/>
      <c r="AF153" s="16"/>
      <c r="AG153" s="10">
        <f t="shared" si="37"/>
        <v>0</v>
      </c>
      <c r="AH153" s="96">
        <f t="shared" si="38"/>
        <v>0</v>
      </c>
      <c r="AI153" s="16"/>
      <c r="AJ153" s="11"/>
      <c r="AK153" s="61" t="s">
        <v>34</v>
      </c>
      <c r="AL153" s="727" t="s">
        <v>700</v>
      </c>
      <c r="AM153" s="608" t="s">
        <v>701</v>
      </c>
      <c r="AN153" s="608">
        <v>1</v>
      </c>
      <c r="AO153" s="608">
        <v>1</v>
      </c>
      <c r="AP153" s="20" t="s">
        <v>35</v>
      </c>
    </row>
    <row r="154" spans="1:42" s="667" customFormat="1" ht="69.75" customHeight="1">
      <c r="A154" s="276">
        <v>153</v>
      </c>
      <c r="B154" s="607" t="s">
        <v>702</v>
      </c>
      <c r="C154" s="31" t="s">
        <v>703</v>
      </c>
      <c r="D154" s="79" t="s">
        <v>704</v>
      </c>
      <c r="E154" s="79" t="s">
        <v>177</v>
      </c>
      <c r="F154" s="29">
        <v>5</v>
      </c>
      <c r="G154" s="29">
        <v>5</v>
      </c>
      <c r="H154" s="4" t="str">
        <f t="shared" si="26"/>
        <v>5/5</v>
      </c>
      <c r="I154" s="490">
        <f>IF(G154="","",VLOOKUP(H154,ورقة1!$A$1:$B$240,2,0))</f>
        <v>453</v>
      </c>
      <c r="J154" s="5">
        <f t="shared" si="27"/>
        <v>5</v>
      </c>
      <c r="K154" s="26">
        <f t="shared" si="28"/>
        <v>6</v>
      </c>
      <c r="L154" s="6" t="str">
        <f t="shared" si="29"/>
        <v>6/5</v>
      </c>
      <c r="M154" s="490">
        <f>IF(K154="","",VLOOKUP(L154,ورقة1!$A$1:$B$240,2,0))</f>
        <v>459</v>
      </c>
      <c r="N154" s="5">
        <f t="shared" si="30"/>
        <v>0</v>
      </c>
      <c r="O154" s="5" t="e">
        <f>#REF!+(#REF!*30)+#REF!*365</f>
        <v>#REF!</v>
      </c>
      <c r="P154" s="495">
        <v>45896</v>
      </c>
      <c r="Q154" s="480">
        <f t="shared" si="31"/>
        <v>46261</v>
      </c>
      <c r="R154" s="491">
        <f t="shared" si="32"/>
        <v>46169</v>
      </c>
      <c r="S154" s="492" t="str">
        <f t="shared" ca="1" si="33"/>
        <v xml:space="preserve"> </v>
      </c>
      <c r="T154" s="484" t="b">
        <f t="shared" ca="1" si="34"/>
        <v>0</v>
      </c>
      <c r="U154" s="7">
        <f t="shared" ca="1" si="35"/>
        <v>46035</v>
      </c>
      <c r="V154" s="96" t="b">
        <f t="shared" ca="1" si="36"/>
        <v>0</v>
      </c>
      <c r="W154" s="4"/>
      <c r="X154" s="26">
        <v>3</v>
      </c>
      <c r="Y154" s="27" t="s">
        <v>705</v>
      </c>
      <c r="Z154" s="28"/>
      <c r="AA154" s="28"/>
      <c r="AB154" s="28"/>
      <c r="AC154" s="26"/>
      <c r="AD154" s="31"/>
      <c r="AE154" s="31"/>
      <c r="AF154" s="31"/>
      <c r="AG154" s="10">
        <f t="shared" si="37"/>
        <v>-3</v>
      </c>
      <c r="AH154" s="96">
        <f t="shared" si="38"/>
        <v>3</v>
      </c>
      <c r="AI154" s="31"/>
      <c r="AJ154" s="36"/>
      <c r="AK154" s="670" t="s">
        <v>34</v>
      </c>
      <c r="AL154" s="735"/>
      <c r="AM154" s="608" t="s">
        <v>706</v>
      </c>
      <c r="AN154" s="608">
        <v>1</v>
      </c>
      <c r="AO154" s="608">
        <v>1</v>
      </c>
      <c r="AP154" s="32" t="s">
        <v>41</v>
      </c>
    </row>
    <row r="155" spans="1:42" s="667" customFormat="1" ht="104.25" customHeight="1">
      <c r="A155" s="276">
        <v>154</v>
      </c>
      <c r="B155" s="607" t="s">
        <v>707</v>
      </c>
      <c r="C155" s="16" t="s">
        <v>708</v>
      </c>
      <c r="D155" s="396" t="s">
        <v>549</v>
      </c>
      <c r="E155" s="18" t="s">
        <v>653</v>
      </c>
      <c r="F155" s="393">
        <v>5</v>
      </c>
      <c r="G155" s="393">
        <v>1</v>
      </c>
      <c r="H155" s="4" t="str">
        <f t="shared" si="26"/>
        <v>1/5</v>
      </c>
      <c r="I155" s="478">
        <f>IF(G155="","",VLOOKUP(H155,ورقة1!$A$1:$B$240,2,0))</f>
        <v>429</v>
      </c>
      <c r="J155" s="5">
        <f t="shared" si="27"/>
        <v>5</v>
      </c>
      <c r="K155" s="6">
        <f t="shared" si="28"/>
        <v>2</v>
      </c>
      <c r="L155" s="6" t="str">
        <f t="shared" si="29"/>
        <v>2/5</v>
      </c>
      <c r="M155" s="478">
        <f>IF(K155="","",VLOOKUP(L155,ورقة1!$A$1:$B$240,2,0))</f>
        <v>435</v>
      </c>
      <c r="N155" s="5">
        <f t="shared" si="30"/>
        <v>0</v>
      </c>
      <c r="O155" s="5" t="e">
        <f>#REF!+(#REF!*30)+#REF!*365</f>
        <v>#REF!</v>
      </c>
      <c r="P155" s="591">
        <v>45916</v>
      </c>
      <c r="Q155" s="480">
        <f t="shared" si="31"/>
        <v>46281</v>
      </c>
      <c r="R155" s="481">
        <f t="shared" si="32"/>
        <v>46281</v>
      </c>
      <c r="S155" s="482" t="str">
        <f t="shared" ca="1" si="33"/>
        <v xml:space="preserve"> </v>
      </c>
      <c r="T155" s="484" t="b">
        <f t="shared" ca="1" si="34"/>
        <v>0</v>
      </c>
      <c r="U155" s="7">
        <f t="shared" ca="1" si="35"/>
        <v>46035</v>
      </c>
      <c r="V155" s="96" t="b">
        <f t="shared" ca="1" si="36"/>
        <v>0</v>
      </c>
      <c r="W155" s="18"/>
      <c r="X155" s="393"/>
      <c r="Y155" s="401"/>
      <c r="Z155" s="400"/>
      <c r="AA155" s="400"/>
      <c r="AB155" s="15"/>
      <c r="AC155" s="393"/>
      <c r="AD155" s="396"/>
      <c r="AE155" s="396"/>
      <c r="AF155" s="396"/>
      <c r="AG155" s="609">
        <f t="shared" si="37"/>
        <v>0</v>
      </c>
      <c r="AH155" s="610">
        <f t="shared" si="38"/>
        <v>0</v>
      </c>
      <c r="AI155" s="396"/>
      <c r="AJ155" s="397"/>
      <c r="AK155" s="61" t="s">
        <v>534</v>
      </c>
      <c r="AL155" s="734" t="s">
        <v>309</v>
      </c>
      <c r="AM155" s="608" t="s">
        <v>709</v>
      </c>
      <c r="AN155" s="608">
        <v>1</v>
      </c>
      <c r="AO155" s="608">
        <v>1</v>
      </c>
      <c r="AP155" s="20" t="s">
        <v>35</v>
      </c>
    </row>
    <row r="156" spans="1:42" s="667" customFormat="1" ht="69.75" customHeight="1">
      <c r="A156" s="276">
        <v>155</v>
      </c>
      <c r="B156" s="607" t="s">
        <v>710</v>
      </c>
      <c r="C156" s="16" t="s">
        <v>711</v>
      </c>
      <c r="D156" s="18" t="s">
        <v>544</v>
      </c>
      <c r="E156" s="18" t="s">
        <v>487</v>
      </c>
      <c r="F156" s="12">
        <v>5</v>
      </c>
      <c r="G156" s="12">
        <v>4</v>
      </c>
      <c r="H156" s="4" t="str">
        <f t="shared" si="26"/>
        <v>4/5</v>
      </c>
      <c r="I156" s="478">
        <f>IF(G156="","",VLOOKUP(H156,ورقة1!$A$1:$B$240,2,0))</f>
        <v>447</v>
      </c>
      <c r="J156" s="5">
        <f t="shared" si="27"/>
        <v>5</v>
      </c>
      <c r="K156" s="13">
        <f t="shared" si="28"/>
        <v>5</v>
      </c>
      <c r="L156" s="6" t="str">
        <f t="shared" si="29"/>
        <v>5/5</v>
      </c>
      <c r="M156" s="478">
        <f>IF(K156="","",VLOOKUP(L156,ورقة1!$A$1:$B$240,2,0))</f>
        <v>453</v>
      </c>
      <c r="N156" s="5">
        <f t="shared" si="30"/>
        <v>0</v>
      </c>
      <c r="O156" s="5" t="e">
        <f>#REF!+(#REF!*30)+#REF!*365</f>
        <v>#REF!</v>
      </c>
      <c r="P156" s="479">
        <v>45906</v>
      </c>
      <c r="Q156" s="480">
        <f t="shared" si="31"/>
        <v>46271</v>
      </c>
      <c r="R156" s="483">
        <f t="shared" si="32"/>
        <v>46240</v>
      </c>
      <c r="S156" s="482" t="str">
        <f t="shared" ca="1" si="33"/>
        <v xml:space="preserve"> </v>
      </c>
      <c r="T156" s="484" t="b">
        <f t="shared" ca="1" si="34"/>
        <v>0</v>
      </c>
      <c r="U156" s="7">
        <f t="shared" ca="1" si="35"/>
        <v>46035</v>
      </c>
      <c r="V156" s="96" t="b">
        <f t="shared" ca="1" si="36"/>
        <v>0</v>
      </c>
      <c r="W156" s="4"/>
      <c r="X156" s="6">
        <v>1</v>
      </c>
      <c r="Y156" s="8" t="s">
        <v>369</v>
      </c>
      <c r="Z156" s="5"/>
      <c r="AA156" s="5"/>
      <c r="AB156" s="5"/>
      <c r="AC156" s="6"/>
      <c r="AD156" s="16"/>
      <c r="AE156" s="16"/>
      <c r="AF156" s="16"/>
      <c r="AG156" s="10">
        <f t="shared" si="37"/>
        <v>-1</v>
      </c>
      <c r="AH156" s="96">
        <f t="shared" si="38"/>
        <v>1</v>
      </c>
      <c r="AI156" s="16"/>
      <c r="AJ156" s="11"/>
      <c r="AK156" s="61" t="s">
        <v>34</v>
      </c>
      <c r="AL156" s="727" t="s">
        <v>123</v>
      </c>
      <c r="AM156" s="608" t="s">
        <v>712</v>
      </c>
      <c r="AN156" s="608">
        <v>1</v>
      </c>
      <c r="AO156" s="608">
        <v>1</v>
      </c>
      <c r="AP156" s="20" t="s">
        <v>35</v>
      </c>
    </row>
    <row r="157" spans="1:42" s="667" customFormat="1" ht="69.75" customHeight="1">
      <c r="A157" s="276">
        <v>156</v>
      </c>
      <c r="B157" s="607" t="s">
        <v>713</v>
      </c>
      <c r="C157" s="16" t="s">
        <v>714</v>
      </c>
      <c r="D157" s="396" t="s">
        <v>715</v>
      </c>
      <c r="E157" s="18" t="s">
        <v>716</v>
      </c>
      <c r="F157" s="393">
        <v>5</v>
      </c>
      <c r="G157" s="394">
        <v>3</v>
      </c>
      <c r="H157" s="4" t="str">
        <f t="shared" si="26"/>
        <v>3/5</v>
      </c>
      <c r="I157" s="478">
        <f>IF(G157="","",VLOOKUP(H157,ورقة1!$A$1:$B$240,2,0))</f>
        <v>441</v>
      </c>
      <c r="J157" s="5">
        <f t="shared" si="27"/>
        <v>5</v>
      </c>
      <c r="K157" s="13">
        <f t="shared" si="28"/>
        <v>4</v>
      </c>
      <c r="L157" s="6" t="str">
        <f t="shared" si="29"/>
        <v>4/5</v>
      </c>
      <c r="M157" s="478">
        <f>IF(K157="","",VLOOKUP(L157,ورقة1!$A$1:$B$240,2,0))</f>
        <v>447</v>
      </c>
      <c r="N157" s="5">
        <f t="shared" si="30"/>
        <v>0</v>
      </c>
      <c r="O157" s="5" t="e">
        <f>#REF!+(#REF!*30)+#REF!*365</f>
        <v>#REF!</v>
      </c>
      <c r="P157" s="591">
        <v>45659</v>
      </c>
      <c r="Q157" s="480">
        <f t="shared" si="31"/>
        <v>46024</v>
      </c>
      <c r="R157" s="483">
        <f t="shared" si="32"/>
        <v>46024</v>
      </c>
      <c r="S157" s="482" t="str">
        <f t="shared" ca="1" si="33"/>
        <v>يستحق العلاوة</v>
      </c>
      <c r="T157" s="484" t="b">
        <f t="shared" ca="1" si="34"/>
        <v>1</v>
      </c>
      <c r="U157" s="7">
        <f t="shared" ca="1" si="35"/>
        <v>46035</v>
      </c>
      <c r="V157" s="96" t="b">
        <f t="shared" ca="1" si="36"/>
        <v>0</v>
      </c>
      <c r="W157" s="18"/>
      <c r="X157" s="6"/>
      <c r="Y157" s="8"/>
      <c r="Z157" s="400"/>
      <c r="AA157" s="400"/>
      <c r="AB157" s="15"/>
      <c r="AC157" s="393"/>
      <c r="AD157" s="396"/>
      <c r="AE157" s="396"/>
      <c r="AF157" s="396"/>
      <c r="AG157" s="609">
        <f t="shared" si="37"/>
        <v>0</v>
      </c>
      <c r="AH157" s="610">
        <f t="shared" si="38"/>
        <v>0</v>
      </c>
      <c r="AI157" s="396"/>
      <c r="AJ157" s="402"/>
      <c r="AK157" s="61" t="s">
        <v>534</v>
      </c>
      <c r="AL157" s="729" t="s">
        <v>107</v>
      </c>
      <c r="AM157" s="608" t="s">
        <v>717</v>
      </c>
      <c r="AN157" s="608">
        <v>1</v>
      </c>
      <c r="AO157" s="608">
        <v>1</v>
      </c>
      <c r="AP157" s="20" t="s">
        <v>35</v>
      </c>
    </row>
    <row r="158" spans="1:42" s="667" customFormat="1" ht="69.75" customHeight="1">
      <c r="A158" s="276">
        <v>157</v>
      </c>
      <c r="B158" s="607" t="s">
        <v>718</v>
      </c>
      <c r="C158" s="16" t="s">
        <v>719</v>
      </c>
      <c r="D158" s="18" t="s">
        <v>544</v>
      </c>
      <c r="E158" s="18" t="s">
        <v>487</v>
      </c>
      <c r="F158" s="4">
        <v>5</v>
      </c>
      <c r="G158" s="4">
        <v>1</v>
      </c>
      <c r="H158" s="4" t="str">
        <f t="shared" si="26"/>
        <v>1/5</v>
      </c>
      <c r="I158" s="478">
        <f>IF(G158="","",VLOOKUP(H158,ورقة1!$A$1:$B$240,2,0))</f>
        <v>429</v>
      </c>
      <c r="J158" s="5">
        <f t="shared" si="27"/>
        <v>5</v>
      </c>
      <c r="K158" s="6">
        <f t="shared" si="28"/>
        <v>2</v>
      </c>
      <c r="L158" s="6" t="str">
        <f t="shared" si="29"/>
        <v>2/5</v>
      </c>
      <c r="M158" s="478">
        <f>IF(K158="","",VLOOKUP(L158,ورقة1!$A$1:$B$240,2,0))</f>
        <v>435</v>
      </c>
      <c r="N158" s="5">
        <f t="shared" si="30"/>
        <v>0</v>
      </c>
      <c r="O158" s="5" t="e">
        <f>#REF!+(#REF!*30)+#REF!*365</f>
        <v>#REF!</v>
      </c>
      <c r="P158" s="479">
        <v>45784</v>
      </c>
      <c r="Q158" s="480">
        <f t="shared" si="31"/>
        <v>46149</v>
      </c>
      <c r="R158" s="481">
        <f t="shared" si="32"/>
        <v>46149</v>
      </c>
      <c r="S158" s="482" t="str">
        <f t="shared" ca="1" si="33"/>
        <v xml:space="preserve"> </v>
      </c>
      <c r="T158" s="484" t="b">
        <f t="shared" ca="1" si="34"/>
        <v>0</v>
      </c>
      <c r="U158" s="7">
        <f t="shared" ca="1" si="35"/>
        <v>46035</v>
      </c>
      <c r="V158" s="96" t="b">
        <f t="shared" ca="1" si="36"/>
        <v>0</v>
      </c>
      <c r="W158" s="4"/>
      <c r="X158" s="6"/>
      <c r="Y158" s="8"/>
      <c r="Z158" s="5"/>
      <c r="AA158" s="5"/>
      <c r="AB158" s="5"/>
      <c r="AC158" s="6"/>
      <c r="AD158" s="16"/>
      <c r="AE158" s="16"/>
      <c r="AF158" s="16"/>
      <c r="AG158" s="10">
        <f t="shared" si="37"/>
        <v>0</v>
      </c>
      <c r="AH158" s="96">
        <f t="shared" si="38"/>
        <v>0</v>
      </c>
      <c r="AI158" s="16"/>
      <c r="AJ158" s="11"/>
      <c r="AK158" s="61" t="s">
        <v>34</v>
      </c>
      <c r="AL158" s="727" t="s">
        <v>76</v>
      </c>
      <c r="AM158" s="608" t="s">
        <v>720</v>
      </c>
      <c r="AN158" s="608">
        <v>1</v>
      </c>
      <c r="AO158" s="608">
        <v>1</v>
      </c>
      <c r="AP158" s="20" t="s">
        <v>35</v>
      </c>
    </row>
    <row r="159" spans="1:42" s="667" customFormat="1" ht="69.75" customHeight="1">
      <c r="A159" s="276">
        <v>158</v>
      </c>
      <c r="B159" s="607" t="s">
        <v>721</v>
      </c>
      <c r="C159" s="31" t="s">
        <v>722</v>
      </c>
      <c r="D159" s="79" t="s">
        <v>538</v>
      </c>
      <c r="E159" s="79" t="s">
        <v>314</v>
      </c>
      <c r="F159" s="29">
        <v>5</v>
      </c>
      <c r="G159" s="29">
        <v>5</v>
      </c>
      <c r="H159" s="4" t="str">
        <f t="shared" si="26"/>
        <v>5/5</v>
      </c>
      <c r="I159" s="490">
        <f>IF(G159="","",VLOOKUP(H159,ورقة1!$A$1:$B$240,2,0))</f>
        <v>453</v>
      </c>
      <c r="J159" s="5">
        <f t="shared" si="27"/>
        <v>5</v>
      </c>
      <c r="K159" s="26">
        <f t="shared" si="28"/>
        <v>6</v>
      </c>
      <c r="L159" s="6" t="str">
        <f t="shared" si="29"/>
        <v>6/5</v>
      </c>
      <c r="M159" s="490">
        <f>IF(K159="","",VLOOKUP(L159,ورقة1!$A$1:$B$240,2,0))</f>
        <v>459</v>
      </c>
      <c r="N159" s="5">
        <f t="shared" si="30"/>
        <v>0</v>
      </c>
      <c r="O159" s="5" t="e">
        <f>#REF!+(#REF!*30)+#REF!*365</f>
        <v>#REF!</v>
      </c>
      <c r="P159" s="495">
        <v>45794</v>
      </c>
      <c r="Q159" s="480">
        <f t="shared" si="31"/>
        <v>46159</v>
      </c>
      <c r="R159" s="491">
        <f t="shared" si="32"/>
        <v>46070</v>
      </c>
      <c r="S159" s="492" t="str">
        <f t="shared" ca="1" si="33"/>
        <v xml:space="preserve"> </v>
      </c>
      <c r="T159" s="484" t="b">
        <f t="shared" ca="1" si="34"/>
        <v>0</v>
      </c>
      <c r="U159" s="7">
        <f t="shared" ca="1" si="35"/>
        <v>46035</v>
      </c>
      <c r="V159" s="96" t="b">
        <f t="shared" ca="1" si="36"/>
        <v>0</v>
      </c>
      <c r="W159" s="4"/>
      <c r="X159" s="26">
        <v>3</v>
      </c>
      <c r="Y159" s="27" t="s">
        <v>723</v>
      </c>
      <c r="Z159" s="28"/>
      <c r="AA159" s="28"/>
      <c r="AB159" s="28"/>
      <c r="AC159" s="26"/>
      <c r="AD159" s="31"/>
      <c r="AE159" s="31"/>
      <c r="AF159" s="31"/>
      <c r="AG159" s="10">
        <f t="shared" si="37"/>
        <v>-3</v>
      </c>
      <c r="AH159" s="96">
        <f t="shared" si="38"/>
        <v>3</v>
      </c>
      <c r="AI159" s="31"/>
      <c r="AJ159" s="36"/>
      <c r="AK159" s="670" t="s">
        <v>34</v>
      </c>
      <c r="AL159" s="735" t="s">
        <v>681</v>
      </c>
      <c r="AM159" s="608" t="s">
        <v>724</v>
      </c>
      <c r="AN159" s="608">
        <v>1</v>
      </c>
      <c r="AO159" s="608">
        <v>1</v>
      </c>
      <c r="AP159" s="32" t="s">
        <v>35</v>
      </c>
    </row>
    <row r="160" spans="1:42" s="667" customFormat="1" ht="69.75" customHeight="1">
      <c r="A160" s="276">
        <v>159</v>
      </c>
      <c r="B160" s="607" t="s">
        <v>725</v>
      </c>
      <c r="C160" s="16" t="s">
        <v>726</v>
      </c>
      <c r="D160" s="18" t="s">
        <v>538</v>
      </c>
      <c r="E160" s="18" t="s">
        <v>539</v>
      </c>
      <c r="F160" s="12">
        <v>5</v>
      </c>
      <c r="G160" s="12">
        <v>4</v>
      </c>
      <c r="H160" s="4" t="str">
        <f t="shared" si="26"/>
        <v>4/5</v>
      </c>
      <c r="I160" s="478">
        <f>IF(G160="","",VLOOKUP(H160,ورقة1!$A$1:$B$240,2,0))</f>
        <v>447</v>
      </c>
      <c r="J160" s="5">
        <f t="shared" si="27"/>
        <v>5</v>
      </c>
      <c r="K160" s="13">
        <f t="shared" si="28"/>
        <v>5</v>
      </c>
      <c r="L160" s="6" t="str">
        <f t="shared" si="29"/>
        <v>5/5</v>
      </c>
      <c r="M160" s="478">
        <f>IF(K160="","",VLOOKUP(L160,ورقة1!$A$1:$B$240,2,0))</f>
        <v>453</v>
      </c>
      <c r="N160" s="5">
        <f t="shared" si="30"/>
        <v>0</v>
      </c>
      <c r="O160" s="5" t="e">
        <f>#REF!+(#REF!*30)+#REF!*365</f>
        <v>#REF!</v>
      </c>
      <c r="P160" s="479">
        <v>46002</v>
      </c>
      <c r="Q160" s="480">
        <f t="shared" si="31"/>
        <v>46367</v>
      </c>
      <c r="R160" s="483">
        <f t="shared" si="32"/>
        <v>46367</v>
      </c>
      <c r="S160" s="482" t="str">
        <f t="shared" ca="1" si="33"/>
        <v xml:space="preserve"> </v>
      </c>
      <c r="T160" s="484" t="b">
        <f t="shared" ca="1" si="34"/>
        <v>0</v>
      </c>
      <c r="U160" s="7">
        <f t="shared" ca="1" si="35"/>
        <v>46035</v>
      </c>
      <c r="V160" s="96" t="b">
        <f t="shared" ca="1" si="36"/>
        <v>0</v>
      </c>
      <c r="W160" s="4"/>
      <c r="X160" s="6"/>
      <c r="Y160" s="8"/>
      <c r="Z160" s="15"/>
      <c r="AA160" s="15"/>
      <c r="AB160" s="15"/>
      <c r="AC160" s="6"/>
      <c r="AD160" s="16"/>
      <c r="AE160" s="16"/>
      <c r="AF160" s="16"/>
      <c r="AG160" s="10">
        <f t="shared" si="37"/>
        <v>0</v>
      </c>
      <c r="AH160" s="96">
        <f t="shared" si="38"/>
        <v>0</v>
      </c>
      <c r="AI160" s="16"/>
      <c r="AJ160" s="11"/>
      <c r="AK160" s="61" t="s">
        <v>34</v>
      </c>
      <c r="AL160" s="727" t="s">
        <v>107</v>
      </c>
      <c r="AM160" s="608" t="s">
        <v>727</v>
      </c>
      <c r="AN160" s="608">
        <v>1</v>
      </c>
      <c r="AO160" s="608">
        <v>1</v>
      </c>
      <c r="AP160" s="20" t="s">
        <v>35</v>
      </c>
    </row>
    <row r="161" spans="1:42" s="667" customFormat="1" ht="165.75" customHeight="1">
      <c r="A161" s="276">
        <v>160</v>
      </c>
      <c r="B161" s="607" t="s">
        <v>728</v>
      </c>
      <c r="C161" s="16" t="s">
        <v>729</v>
      </c>
      <c r="D161" s="18" t="s">
        <v>645</v>
      </c>
      <c r="E161" s="18" t="s">
        <v>561</v>
      </c>
      <c r="F161" s="4">
        <v>5</v>
      </c>
      <c r="G161" s="4">
        <v>2</v>
      </c>
      <c r="H161" s="4" t="str">
        <f t="shared" si="26"/>
        <v>2/5</v>
      </c>
      <c r="I161" s="478">
        <f>IF(G161="","",VLOOKUP(H161,ورقة1!$A$1:$B$240,2,0))</f>
        <v>435</v>
      </c>
      <c r="J161" s="5">
        <f t="shared" si="27"/>
        <v>5</v>
      </c>
      <c r="K161" s="6">
        <f t="shared" si="28"/>
        <v>3</v>
      </c>
      <c r="L161" s="6" t="str">
        <f t="shared" si="29"/>
        <v>3/5</v>
      </c>
      <c r="M161" s="478">
        <f>IF(K161="","",VLOOKUP(L161,ورقة1!$A$1:$B$240,2,0))</f>
        <v>441</v>
      </c>
      <c r="N161" s="5">
        <f t="shared" si="30"/>
        <v>0</v>
      </c>
      <c r="O161" s="5" t="e">
        <f>#REF!+(#REF!*30)+#REF!*365</f>
        <v>#REF!</v>
      </c>
      <c r="P161" s="479">
        <v>45911</v>
      </c>
      <c r="Q161" s="480">
        <f t="shared" si="31"/>
        <v>46276</v>
      </c>
      <c r="R161" s="481">
        <f t="shared" si="32"/>
        <v>46276</v>
      </c>
      <c r="S161" s="482" t="str">
        <f t="shared" ca="1" si="33"/>
        <v xml:space="preserve"> </v>
      </c>
      <c r="T161" s="484" t="b">
        <f t="shared" ca="1" si="34"/>
        <v>0</v>
      </c>
      <c r="U161" s="7">
        <f t="shared" ca="1" si="35"/>
        <v>46035</v>
      </c>
      <c r="V161" s="96" t="b">
        <f t="shared" ca="1" si="36"/>
        <v>0</v>
      </c>
      <c r="W161" s="4"/>
      <c r="X161" s="6"/>
      <c r="Y161" s="8"/>
      <c r="Z161" s="6"/>
      <c r="AA161" s="6"/>
      <c r="AB161" s="6"/>
      <c r="AC161" s="6"/>
      <c r="AD161" s="16"/>
      <c r="AE161" s="16"/>
      <c r="AF161" s="16"/>
      <c r="AG161" s="10">
        <f t="shared" si="37"/>
        <v>0</v>
      </c>
      <c r="AH161" s="96">
        <f t="shared" si="38"/>
        <v>0</v>
      </c>
      <c r="AI161" s="16"/>
      <c r="AJ161" s="11"/>
      <c r="AK161" s="61" t="s">
        <v>34</v>
      </c>
      <c r="AL161" s="727" t="s">
        <v>76</v>
      </c>
      <c r="AM161" s="608" t="s">
        <v>730</v>
      </c>
      <c r="AN161" s="608">
        <v>1</v>
      </c>
      <c r="AO161" s="608">
        <v>1</v>
      </c>
      <c r="AP161" s="20" t="s">
        <v>35</v>
      </c>
    </row>
    <row r="162" spans="1:42" s="667" customFormat="1" ht="69.75" customHeight="1">
      <c r="A162" s="276">
        <v>161</v>
      </c>
      <c r="B162" s="621" t="s">
        <v>731</v>
      </c>
      <c r="C162" s="16" t="s">
        <v>732</v>
      </c>
      <c r="D162" s="18" t="s">
        <v>544</v>
      </c>
      <c r="E162" s="18" t="s">
        <v>487</v>
      </c>
      <c r="F162" s="4">
        <v>5</v>
      </c>
      <c r="G162" s="617">
        <v>2</v>
      </c>
      <c r="H162" s="4" t="str">
        <f t="shared" si="26"/>
        <v>2/5</v>
      </c>
      <c r="I162" s="478">
        <f>IF(G162="","",VLOOKUP(H162,ورقة1!$A$1:$B$240,2,0))</f>
        <v>435</v>
      </c>
      <c r="J162" s="5">
        <f t="shared" si="27"/>
        <v>5</v>
      </c>
      <c r="K162" s="6">
        <f t="shared" si="28"/>
        <v>3</v>
      </c>
      <c r="L162" s="6" t="str">
        <f t="shared" si="29"/>
        <v>3/5</v>
      </c>
      <c r="M162" s="478">
        <f>IF(K162="","",VLOOKUP(L162,ورقة1!$A$1:$B$240,2,0))</f>
        <v>441</v>
      </c>
      <c r="N162" s="5">
        <f t="shared" si="30"/>
        <v>0</v>
      </c>
      <c r="O162" s="5" t="e">
        <f>#REF!+(#REF!*30)+#REF!*365</f>
        <v>#REF!</v>
      </c>
      <c r="P162" s="484">
        <v>45883</v>
      </c>
      <c r="Q162" s="480">
        <f t="shared" si="31"/>
        <v>46248</v>
      </c>
      <c r="R162" s="481">
        <f t="shared" si="32"/>
        <v>46248</v>
      </c>
      <c r="S162" s="482" t="str">
        <f t="shared" ca="1" si="33"/>
        <v xml:space="preserve"> </v>
      </c>
      <c r="T162" s="484" t="b">
        <f t="shared" ca="1" si="34"/>
        <v>0</v>
      </c>
      <c r="U162" s="7">
        <f t="shared" ca="1" si="35"/>
        <v>46035</v>
      </c>
      <c r="V162" s="96" t="b">
        <f t="shared" ca="1" si="36"/>
        <v>0</v>
      </c>
      <c r="W162" s="18"/>
      <c r="X162" s="6"/>
      <c r="Y162" s="8"/>
      <c r="Z162" s="15"/>
      <c r="AA162" s="15"/>
      <c r="AB162" s="15"/>
      <c r="AC162" s="6"/>
      <c r="AD162" s="16"/>
      <c r="AE162" s="16"/>
      <c r="AF162" s="16"/>
      <c r="AG162" s="10">
        <f t="shared" si="37"/>
        <v>0</v>
      </c>
      <c r="AH162" s="96">
        <f t="shared" si="38"/>
        <v>0</v>
      </c>
      <c r="AI162" s="16"/>
      <c r="AJ162" s="35"/>
      <c r="AK162" s="61" t="s">
        <v>34</v>
      </c>
      <c r="AL162" s="733" t="s">
        <v>76</v>
      </c>
      <c r="AM162" s="608" t="s">
        <v>733</v>
      </c>
      <c r="AN162" s="608">
        <v>1</v>
      </c>
      <c r="AO162" s="608">
        <v>1</v>
      </c>
      <c r="AP162" s="20" t="s">
        <v>35</v>
      </c>
    </row>
    <row r="163" spans="1:42" s="667" customFormat="1" ht="69.75" customHeight="1">
      <c r="A163" s="276">
        <v>162</v>
      </c>
      <c r="B163" s="607" t="s">
        <v>734</v>
      </c>
      <c r="C163" s="16" t="s">
        <v>735</v>
      </c>
      <c r="D163" s="396" t="s">
        <v>531</v>
      </c>
      <c r="E163" s="18" t="s">
        <v>736</v>
      </c>
      <c r="F163" s="393">
        <v>5</v>
      </c>
      <c r="G163" s="393">
        <v>1</v>
      </c>
      <c r="H163" s="4" t="str">
        <f t="shared" si="26"/>
        <v>1/5</v>
      </c>
      <c r="I163" s="478">
        <f>IF(G163="","",VLOOKUP(H163,ورقة1!$A$1:$B$240,2,0))</f>
        <v>429</v>
      </c>
      <c r="J163" s="5">
        <f t="shared" si="27"/>
        <v>5</v>
      </c>
      <c r="K163" s="6">
        <f t="shared" si="28"/>
        <v>2</v>
      </c>
      <c r="L163" s="6" t="str">
        <f t="shared" si="29"/>
        <v>2/5</v>
      </c>
      <c r="M163" s="478">
        <f>IF(K163="","",VLOOKUP(L163,ورقة1!$A$1:$B$240,2,0))</f>
        <v>435</v>
      </c>
      <c r="N163" s="5">
        <f t="shared" si="30"/>
        <v>0</v>
      </c>
      <c r="O163" s="5" t="e">
        <f>#REF!+(#REF!*30)+#REF!*365</f>
        <v>#REF!</v>
      </c>
      <c r="P163" s="591">
        <v>45900</v>
      </c>
      <c r="Q163" s="480">
        <f t="shared" si="31"/>
        <v>46265</v>
      </c>
      <c r="R163" s="481">
        <f t="shared" si="32"/>
        <v>46234</v>
      </c>
      <c r="S163" s="482" t="str">
        <f t="shared" ca="1" si="33"/>
        <v xml:space="preserve"> </v>
      </c>
      <c r="T163" s="484" t="b">
        <f t="shared" ca="1" si="34"/>
        <v>0</v>
      </c>
      <c r="U163" s="7">
        <f t="shared" ca="1" si="35"/>
        <v>46035</v>
      </c>
      <c r="V163" s="96" t="b">
        <f t="shared" ca="1" si="36"/>
        <v>0</v>
      </c>
      <c r="W163" s="18"/>
      <c r="X163" s="6">
        <v>1</v>
      </c>
      <c r="Y163" s="8" t="s">
        <v>737</v>
      </c>
      <c r="Z163" s="400"/>
      <c r="AA163" s="400"/>
      <c r="AB163" s="15"/>
      <c r="AC163" s="393"/>
      <c r="AD163" s="396"/>
      <c r="AE163" s="396"/>
      <c r="AF163" s="396"/>
      <c r="AG163" s="609">
        <f t="shared" si="37"/>
        <v>-1</v>
      </c>
      <c r="AH163" s="610">
        <f t="shared" si="38"/>
        <v>1</v>
      </c>
      <c r="AI163" s="396"/>
      <c r="AJ163" s="407"/>
      <c r="AK163" s="61" t="s">
        <v>534</v>
      </c>
      <c r="AL163" s="728" t="s">
        <v>738</v>
      </c>
      <c r="AM163" s="608" t="s">
        <v>739</v>
      </c>
      <c r="AN163" s="608">
        <v>1</v>
      </c>
      <c r="AO163" s="608">
        <v>1</v>
      </c>
      <c r="AP163" s="20" t="s">
        <v>35</v>
      </c>
    </row>
    <row r="164" spans="1:42" s="667" customFormat="1" ht="111.75" customHeight="1">
      <c r="A164" s="276">
        <v>163</v>
      </c>
      <c r="B164" s="607" t="s">
        <v>740</v>
      </c>
      <c r="C164" s="16" t="s">
        <v>741</v>
      </c>
      <c r="D164" s="616" t="s">
        <v>544</v>
      </c>
      <c r="E164" s="18" t="s">
        <v>742</v>
      </c>
      <c r="F164" s="86">
        <v>5</v>
      </c>
      <c r="G164" s="86">
        <v>4</v>
      </c>
      <c r="H164" s="4" t="str">
        <f t="shared" si="26"/>
        <v>4/5</v>
      </c>
      <c r="I164" s="478">
        <f>IF(G164="","",VLOOKUP(H164,ورقة1!$A$1:$B$240,2,0))</f>
        <v>447</v>
      </c>
      <c r="J164" s="5">
        <f t="shared" si="27"/>
        <v>5</v>
      </c>
      <c r="K164" s="13">
        <f t="shared" si="28"/>
        <v>5</v>
      </c>
      <c r="L164" s="6" t="str">
        <f t="shared" si="29"/>
        <v>5/5</v>
      </c>
      <c r="M164" s="478">
        <f>IF(K164="","",VLOOKUP(L164,ورقة1!$A$1:$B$240,2,0))</f>
        <v>453</v>
      </c>
      <c r="N164" s="5">
        <f t="shared" si="30"/>
        <v>0</v>
      </c>
      <c r="O164" s="5" t="e">
        <f>#REF!+(#REF!*30)+#REF!*365</f>
        <v>#REF!</v>
      </c>
      <c r="P164" s="484">
        <v>45988</v>
      </c>
      <c r="Q164" s="480">
        <f t="shared" si="31"/>
        <v>46353</v>
      </c>
      <c r="R164" s="483">
        <f t="shared" si="32"/>
        <v>46353</v>
      </c>
      <c r="S164" s="482" t="str">
        <f t="shared" ca="1" si="33"/>
        <v xml:space="preserve"> </v>
      </c>
      <c r="T164" s="484" t="b">
        <f t="shared" ca="1" si="34"/>
        <v>0</v>
      </c>
      <c r="U164" s="7">
        <f t="shared" ca="1" si="35"/>
        <v>46035</v>
      </c>
      <c r="V164" s="96" t="b">
        <f t="shared" ca="1" si="36"/>
        <v>0</v>
      </c>
      <c r="W164" s="18"/>
      <c r="X164" s="6"/>
      <c r="Y164" s="18"/>
      <c r="Z164" s="15"/>
      <c r="AA164" s="15"/>
      <c r="AB164" s="15"/>
      <c r="AC164" s="6"/>
      <c r="AD164" s="16"/>
      <c r="AE164" s="16"/>
      <c r="AF164" s="16"/>
      <c r="AG164" s="10">
        <f t="shared" si="37"/>
        <v>0</v>
      </c>
      <c r="AH164" s="96">
        <f t="shared" si="38"/>
        <v>0</v>
      </c>
      <c r="AI164" s="16"/>
      <c r="AJ164" s="61"/>
      <c r="AK164" s="61" t="s">
        <v>34</v>
      </c>
      <c r="AL164" s="736"/>
      <c r="AM164" s="608" t="s">
        <v>743</v>
      </c>
      <c r="AN164" s="608">
        <v>1</v>
      </c>
      <c r="AO164" s="608">
        <v>1</v>
      </c>
      <c r="AP164" s="20" t="s">
        <v>41</v>
      </c>
    </row>
    <row r="165" spans="1:42" s="667" customFormat="1" ht="69.75" customHeight="1">
      <c r="A165" s="276">
        <v>164</v>
      </c>
      <c r="B165" s="607" t="s">
        <v>744</v>
      </c>
      <c r="C165" s="16" t="s">
        <v>745</v>
      </c>
      <c r="D165" s="18" t="s">
        <v>554</v>
      </c>
      <c r="E165" s="18" t="s">
        <v>746</v>
      </c>
      <c r="F165" s="4">
        <v>5</v>
      </c>
      <c r="G165" s="4">
        <v>4</v>
      </c>
      <c r="H165" s="4" t="str">
        <f t="shared" si="26"/>
        <v>4/5</v>
      </c>
      <c r="I165" s="478">
        <f>IF(G165="","",VLOOKUP(H165,ورقة1!$A$1:$B$240,2,0))</f>
        <v>447</v>
      </c>
      <c r="J165" s="5">
        <f t="shared" si="27"/>
        <v>5</v>
      </c>
      <c r="K165" s="6">
        <f t="shared" si="28"/>
        <v>5</v>
      </c>
      <c r="L165" s="6" t="str">
        <f t="shared" si="29"/>
        <v>5/5</v>
      </c>
      <c r="M165" s="478">
        <f>IF(K165="","",VLOOKUP(L165,ورقة1!$A$1:$B$240,2,0))</f>
        <v>453</v>
      </c>
      <c r="N165" s="5">
        <f t="shared" si="30"/>
        <v>0</v>
      </c>
      <c r="O165" s="5" t="e">
        <f>#REF!+(#REF!*30)+#REF!*365</f>
        <v>#REF!</v>
      </c>
      <c r="P165" s="479">
        <v>45907</v>
      </c>
      <c r="Q165" s="480">
        <f t="shared" si="31"/>
        <v>46272</v>
      </c>
      <c r="R165" s="481">
        <f t="shared" si="32"/>
        <v>46272</v>
      </c>
      <c r="S165" s="482" t="str">
        <f t="shared" ca="1" si="33"/>
        <v xml:space="preserve"> </v>
      </c>
      <c r="T165" s="484" t="b">
        <f t="shared" ca="1" si="34"/>
        <v>0</v>
      </c>
      <c r="U165" s="7">
        <f t="shared" ca="1" si="35"/>
        <v>46035</v>
      </c>
      <c r="V165" s="96" t="b">
        <f t="shared" ca="1" si="36"/>
        <v>0</v>
      </c>
      <c r="W165" s="4"/>
      <c r="X165" s="6"/>
      <c r="Y165" s="8"/>
      <c r="Z165" s="15"/>
      <c r="AA165" s="15"/>
      <c r="AB165" s="15"/>
      <c r="AC165" s="6"/>
      <c r="AD165" s="16"/>
      <c r="AE165" s="16"/>
      <c r="AF165" s="16"/>
      <c r="AG165" s="10">
        <f t="shared" si="37"/>
        <v>0</v>
      </c>
      <c r="AH165" s="96">
        <f t="shared" si="38"/>
        <v>0</v>
      </c>
      <c r="AI165" s="16"/>
      <c r="AJ165" s="11"/>
      <c r="AK165" s="61" t="s">
        <v>534</v>
      </c>
      <c r="AL165" s="727" t="s">
        <v>747</v>
      </c>
      <c r="AM165" s="608" t="s">
        <v>748</v>
      </c>
      <c r="AN165" s="608">
        <v>1</v>
      </c>
      <c r="AO165" s="608">
        <v>1</v>
      </c>
      <c r="AP165" s="20" t="s">
        <v>41</v>
      </c>
    </row>
    <row r="166" spans="1:42" s="667" customFormat="1" ht="143.25" customHeight="1">
      <c r="A166" s="276">
        <v>165</v>
      </c>
      <c r="B166" s="607" t="s">
        <v>749</v>
      </c>
      <c r="C166" s="16" t="s">
        <v>750</v>
      </c>
      <c r="D166" s="18" t="s">
        <v>570</v>
      </c>
      <c r="E166" s="18" t="s">
        <v>133</v>
      </c>
      <c r="F166" s="4">
        <v>5</v>
      </c>
      <c r="G166" s="4">
        <v>4</v>
      </c>
      <c r="H166" s="4" t="str">
        <f t="shared" si="26"/>
        <v>4/5</v>
      </c>
      <c r="I166" s="478">
        <f>IF(G166="","",VLOOKUP(H166,ورقة1!$A$1:$B$240,2,0))</f>
        <v>447</v>
      </c>
      <c r="J166" s="5">
        <f t="shared" si="27"/>
        <v>5</v>
      </c>
      <c r="K166" s="6">
        <f t="shared" si="28"/>
        <v>5</v>
      </c>
      <c r="L166" s="6" t="str">
        <f t="shared" si="29"/>
        <v>5/5</v>
      </c>
      <c r="M166" s="478">
        <f>IF(K166="","",VLOOKUP(L166,ورقة1!$A$1:$B$240,2,0))</f>
        <v>453</v>
      </c>
      <c r="N166" s="5">
        <f t="shared" si="30"/>
        <v>0</v>
      </c>
      <c r="O166" s="5" t="e">
        <f>#REF!+(#REF!*30)+#REF!*365</f>
        <v>#REF!</v>
      </c>
      <c r="P166" s="479">
        <v>45861</v>
      </c>
      <c r="Q166" s="480">
        <f t="shared" si="31"/>
        <v>46226</v>
      </c>
      <c r="R166" s="481">
        <f t="shared" si="32"/>
        <v>46226</v>
      </c>
      <c r="S166" s="482" t="str">
        <f t="shared" ca="1" si="33"/>
        <v xml:space="preserve"> </v>
      </c>
      <c r="T166" s="484" t="b">
        <f t="shared" ca="1" si="34"/>
        <v>0</v>
      </c>
      <c r="U166" s="7">
        <f t="shared" ca="1" si="35"/>
        <v>46035</v>
      </c>
      <c r="V166" s="96" t="b">
        <f t="shared" ca="1" si="36"/>
        <v>0</v>
      </c>
      <c r="W166" s="4"/>
      <c r="X166" s="6"/>
      <c r="Y166" s="8"/>
      <c r="Z166" s="15"/>
      <c r="AA166" s="15"/>
      <c r="AB166" s="15"/>
      <c r="AC166" s="6"/>
      <c r="AD166" s="16"/>
      <c r="AE166" s="16"/>
      <c r="AF166" s="16"/>
      <c r="AG166" s="10">
        <f t="shared" si="37"/>
        <v>0</v>
      </c>
      <c r="AH166" s="96">
        <f t="shared" si="38"/>
        <v>0</v>
      </c>
      <c r="AI166" s="16"/>
      <c r="AJ166" s="11"/>
      <c r="AK166" s="61" t="s">
        <v>34</v>
      </c>
      <c r="AL166" s="727"/>
      <c r="AM166" s="608" t="s">
        <v>751</v>
      </c>
      <c r="AN166" s="608">
        <v>1</v>
      </c>
      <c r="AO166" s="608">
        <v>1</v>
      </c>
      <c r="AP166" s="20" t="s">
        <v>35</v>
      </c>
    </row>
    <row r="167" spans="1:42" s="667" customFormat="1" ht="69.75" customHeight="1">
      <c r="A167" s="276">
        <v>166</v>
      </c>
      <c r="B167" s="607" t="s">
        <v>752</v>
      </c>
      <c r="C167" s="16" t="s">
        <v>753</v>
      </c>
      <c r="D167" s="18" t="s">
        <v>645</v>
      </c>
      <c r="E167" s="18" t="s">
        <v>373</v>
      </c>
      <c r="F167" s="4">
        <v>5</v>
      </c>
      <c r="G167" s="4">
        <v>1</v>
      </c>
      <c r="H167" s="4" t="str">
        <f t="shared" si="26"/>
        <v>1/5</v>
      </c>
      <c r="I167" s="478">
        <f>IF(G167="","",VLOOKUP(H167,ورقة1!$A$1:$B$240,2,0))</f>
        <v>429</v>
      </c>
      <c r="J167" s="5">
        <f t="shared" si="27"/>
        <v>5</v>
      </c>
      <c r="K167" s="6">
        <f t="shared" si="28"/>
        <v>2</v>
      </c>
      <c r="L167" s="6" t="str">
        <f t="shared" si="29"/>
        <v>2/5</v>
      </c>
      <c r="M167" s="478">
        <f>IF(K167="","",VLOOKUP(L167,ورقة1!$A$1:$B$240,2,0))</f>
        <v>435</v>
      </c>
      <c r="N167" s="5">
        <f t="shared" si="30"/>
        <v>0</v>
      </c>
      <c r="O167" s="5" t="e">
        <f>#REF!+(#REF!*30)+#REF!*365</f>
        <v>#REF!</v>
      </c>
      <c r="P167" s="479">
        <v>45882</v>
      </c>
      <c r="Q167" s="480">
        <f t="shared" si="31"/>
        <v>46247</v>
      </c>
      <c r="R167" s="481">
        <f t="shared" si="32"/>
        <v>46247</v>
      </c>
      <c r="S167" s="482" t="str">
        <f t="shared" ca="1" si="33"/>
        <v xml:space="preserve"> </v>
      </c>
      <c r="T167" s="484" t="b">
        <f t="shared" ca="1" si="34"/>
        <v>0</v>
      </c>
      <c r="U167" s="7">
        <f t="shared" ca="1" si="35"/>
        <v>46035</v>
      </c>
      <c r="V167" s="96" t="b">
        <f t="shared" ca="1" si="36"/>
        <v>0</v>
      </c>
      <c r="W167" s="4"/>
      <c r="X167" s="6"/>
      <c r="Y167" s="8"/>
      <c r="Z167" s="15"/>
      <c r="AA167" s="15"/>
      <c r="AB167" s="15"/>
      <c r="AC167" s="6"/>
      <c r="AD167" s="16"/>
      <c r="AE167" s="16"/>
      <c r="AF167" s="16"/>
      <c r="AG167" s="10">
        <f t="shared" si="37"/>
        <v>0</v>
      </c>
      <c r="AH167" s="96">
        <f t="shared" si="38"/>
        <v>0</v>
      </c>
      <c r="AI167" s="16"/>
      <c r="AJ167" s="11"/>
      <c r="AK167" s="61" t="s">
        <v>34</v>
      </c>
      <c r="AL167" s="727" t="s">
        <v>76</v>
      </c>
      <c r="AM167" s="608" t="s">
        <v>754</v>
      </c>
      <c r="AN167" s="608">
        <v>1</v>
      </c>
      <c r="AO167" s="608">
        <v>1</v>
      </c>
      <c r="AP167" s="20" t="s">
        <v>35</v>
      </c>
    </row>
    <row r="168" spans="1:42" s="667" customFormat="1" ht="69.75" customHeight="1">
      <c r="A168" s="276">
        <v>167</v>
      </c>
      <c r="B168" s="607" t="s">
        <v>755</v>
      </c>
      <c r="C168" s="16" t="s">
        <v>756</v>
      </c>
      <c r="D168" s="18" t="s">
        <v>579</v>
      </c>
      <c r="E168" s="18" t="s">
        <v>444</v>
      </c>
      <c r="F168" s="4">
        <v>5</v>
      </c>
      <c r="G168" s="4">
        <v>1</v>
      </c>
      <c r="H168" s="4" t="str">
        <f t="shared" si="26"/>
        <v>1/5</v>
      </c>
      <c r="I168" s="478">
        <f>IF(G168="","",VLOOKUP(H168,ورقة1!$A$1:$B$240,2,0))</f>
        <v>429</v>
      </c>
      <c r="J168" s="5">
        <f t="shared" si="27"/>
        <v>5</v>
      </c>
      <c r="K168" s="6">
        <f t="shared" si="28"/>
        <v>2</v>
      </c>
      <c r="L168" s="6" t="str">
        <f t="shared" si="29"/>
        <v>2/5</v>
      </c>
      <c r="M168" s="478">
        <f>IF(K168="","",VLOOKUP(L168,ورقة1!$A$1:$B$240,2,0))</f>
        <v>435</v>
      </c>
      <c r="N168" s="5">
        <f t="shared" si="30"/>
        <v>0</v>
      </c>
      <c r="O168" s="5" t="e">
        <f>#REF!+(#REF!*30)+#REF!*365</f>
        <v>#REF!</v>
      </c>
      <c r="P168" s="479">
        <v>45858</v>
      </c>
      <c r="Q168" s="480">
        <f t="shared" si="31"/>
        <v>46223</v>
      </c>
      <c r="R168" s="481">
        <f t="shared" si="32"/>
        <v>46223</v>
      </c>
      <c r="S168" s="482" t="str">
        <f t="shared" ca="1" si="33"/>
        <v xml:space="preserve"> </v>
      </c>
      <c r="T168" s="484" t="b">
        <f t="shared" ca="1" si="34"/>
        <v>0</v>
      </c>
      <c r="U168" s="7">
        <f t="shared" ca="1" si="35"/>
        <v>46035</v>
      </c>
      <c r="V168" s="96" t="b">
        <f t="shared" ca="1" si="36"/>
        <v>0</v>
      </c>
      <c r="W168" s="4"/>
      <c r="X168" s="6"/>
      <c r="Y168" s="8"/>
      <c r="Z168" s="15"/>
      <c r="AA168" s="15"/>
      <c r="AB168" s="15"/>
      <c r="AC168" s="6"/>
      <c r="AD168" s="16"/>
      <c r="AE168" s="16"/>
      <c r="AF168" s="16"/>
      <c r="AG168" s="10">
        <f t="shared" si="37"/>
        <v>0</v>
      </c>
      <c r="AH168" s="96">
        <f t="shared" si="38"/>
        <v>0</v>
      </c>
      <c r="AI168" s="16"/>
      <c r="AJ168" s="11"/>
      <c r="AK168" s="61" t="s">
        <v>34</v>
      </c>
      <c r="AL168" s="727" t="s">
        <v>76</v>
      </c>
      <c r="AM168" s="608" t="s">
        <v>757</v>
      </c>
      <c r="AN168" s="608">
        <v>1</v>
      </c>
      <c r="AO168" s="608">
        <v>1</v>
      </c>
      <c r="AP168" s="20" t="s">
        <v>35</v>
      </c>
    </row>
    <row r="169" spans="1:42" s="667" customFormat="1" ht="177.75" customHeight="1">
      <c r="A169" s="276">
        <v>168</v>
      </c>
      <c r="B169" s="607" t="s">
        <v>758</v>
      </c>
      <c r="C169" s="16" t="s">
        <v>759</v>
      </c>
      <c r="D169" s="18" t="s">
        <v>538</v>
      </c>
      <c r="E169" s="18" t="s">
        <v>314</v>
      </c>
      <c r="F169" s="4">
        <v>5</v>
      </c>
      <c r="G169" s="4">
        <v>3</v>
      </c>
      <c r="H169" s="4" t="str">
        <f t="shared" si="26"/>
        <v>3/5</v>
      </c>
      <c r="I169" s="478">
        <f>IF(G169="","",VLOOKUP(H169,ورقة1!$A$1:$B$240,2,0))</f>
        <v>441</v>
      </c>
      <c r="J169" s="5">
        <f t="shared" si="27"/>
        <v>5</v>
      </c>
      <c r="K169" s="6">
        <f t="shared" si="28"/>
        <v>4</v>
      </c>
      <c r="L169" s="6" t="str">
        <f t="shared" si="29"/>
        <v>4/5</v>
      </c>
      <c r="M169" s="478">
        <f>IF(K169="","",VLOOKUP(L169,ورقة1!$A$1:$B$240,2,0))</f>
        <v>447</v>
      </c>
      <c r="N169" s="5">
        <f t="shared" si="30"/>
        <v>0</v>
      </c>
      <c r="O169" s="5" t="e">
        <f>#REF!+(#REF!*30)+#REF!*365</f>
        <v>#REF!</v>
      </c>
      <c r="P169" s="479">
        <v>45996</v>
      </c>
      <c r="Q169" s="480">
        <f t="shared" si="31"/>
        <v>46361</v>
      </c>
      <c r="R169" s="481">
        <f t="shared" si="32"/>
        <v>46361</v>
      </c>
      <c r="S169" s="482" t="str">
        <f t="shared" ca="1" si="33"/>
        <v xml:space="preserve"> </v>
      </c>
      <c r="T169" s="484" t="b">
        <f t="shared" ca="1" si="34"/>
        <v>0</v>
      </c>
      <c r="U169" s="7">
        <f t="shared" ca="1" si="35"/>
        <v>46035</v>
      </c>
      <c r="V169" s="96" t="b">
        <f t="shared" ca="1" si="36"/>
        <v>0</v>
      </c>
      <c r="W169" s="4"/>
      <c r="X169" s="6"/>
      <c r="Y169" s="8"/>
      <c r="Z169" s="5"/>
      <c r="AA169" s="5"/>
      <c r="AB169" s="5"/>
      <c r="AC169" s="6"/>
      <c r="AD169" s="16"/>
      <c r="AE169" s="16"/>
      <c r="AF169" s="16"/>
      <c r="AG169" s="10">
        <f t="shared" si="37"/>
        <v>0</v>
      </c>
      <c r="AH169" s="96">
        <f t="shared" si="38"/>
        <v>0</v>
      </c>
      <c r="AI169" s="16"/>
      <c r="AJ169" s="11"/>
      <c r="AK169" s="61" t="s">
        <v>34</v>
      </c>
      <c r="AL169" s="727" t="s">
        <v>107</v>
      </c>
      <c r="AM169" s="608" t="s">
        <v>760</v>
      </c>
      <c r="AN169" s="608">
        <v>1</v>
      </c>
      <c r="AO169" s="608">
        <v>1</v>
      </c>
      <c r="AP169" s="20" t="s">
        <v>35</v>
      </c>
    </row>
    <row r="170" spans="1:42" s="667" customFormat="1" ht="69.75" customHeight="1">
      <c r="A170" s="276">
        <v>169</v>
      </c>
      <c r="B170" s="607" t="s">
        <v>761</v>
      </c>
      <c r="C170" s="16" t="s">
        <v>762</v>
      </c>
      <c r="D170" s="18" t="s">
        <v>544</v>
      </c>
      <c r="E170" s="18" t="s">
        <v>763</v>
      </c>
      <c r="F170" s="12">
        <v>5</v>
      </c>
      <c r="G170" s="12">
        <v>4</v>
      </c>
      <c r="H170" s="4" t="str">
        <f t="shared" si="26"/>
        <v>4/5</v>
      </c>
      <c r="I170" s="478">
        <f>IF(G170="","",VLOOKUP(H170,ورقة1!$A$1:$B$240,2,0))</f>
        <v>447</v>
      </c>
      <c r="J170" s="5">
        <f t="shared" si="27"/>
        <v>5</v>
      </c>
      <c r="K170" s="13">
        <f t="shared" si="28"/>
        <v>5</v>
      </c>
      <c r="L170" s="6" t="str">
        <f t="shared" si="29"/>
        <v>5/5</v>
      </c>
      <c r="M170" s="478">
        <f>IF(K170="","",VLOOKUP(L170,ورقة1!$A$1:$B$240,2,0))</f>
        <v>453</v>
      </c>
      <c r="N170" s="5">
        <f t="shared" si="30"/>
        <v>0</v>
      </c>
      <c r="O170" s="5" t="e">
        <f>#REF!+(#REF!*30)+#REF!*365</f>
        <v>#REF!</v>
      </c>
      <c r="P170" s="484">
        <v>45683</v>
      </c>
      <c r="Q170" s="480">
        <f t="shared" si="31"/>
        <v>46048</v>
      </c>
      <c r="R170" s="483">
        <f t="shared" si="32"/>
        <v>46048</v>
      </c>
      <c r="S170" s="482" t="str">
        <f t="shared" ca="1" si="33"/>
        <v>يستحق العلاوة</v>
      </c>
      <c r="T170" s="484" t="b">
        <f t="shared" ca="1" si="34"/>
        <v>1</v>
      </c>
      <c r="U170" s="7">
        <f t="shared" ca="1" si="35"/>
        <v>46035</v>
      </c>
      <c r="V170" s="96" t="b">
        <f t="shared" ca="1" si="36"/>
        <v>1</v>
      </c>
      <c r="W170" s="18"/>
      <c r="X170" s="6"/>
      <c r="Y170" s="8"/>
      <c r="Z170" s="15"/>
      <c r="AA170" s="15"/>
      <c r="AB170" s="15"/>
      <c r="AC170" s="6"/>
      <c r="AD170" s="16"/>
      <c r="AE170" s="16"/>
      <c r="AF170" s="16"/>
      <c r="AG170" s="10">
        <f t="shared" si="37"/>
        <v>0</v>
      </c>
      <c r="AH170" s="96">
        <f t="shared" si="38"/>
        <v>0</v>
      </c>
      <c r="AI170" s="16"/>
      <c r="AJ170" s="61"/>
      <c r="AK170" s="61" t="s">
        <v>34</v>
      </c>
      <c r="AL170" s="736"/>
      <c r="AM170" s="608" t="s">
        <v>764</v>
      </c>
      <c r="AN170" s="608">
        <v>1</v>
      </c>
      <c r="AO170" s="608">
        <v>1</v>
      </c>
      <c r="AP170" s="20" t="s">
        <v>35</v>
      </c>
    </row>
    <row r="171" spans="1:42" s="667" customFormat="1" ht="69.75" customHeight="1">
      <c r="A171" s="276">
        <v>170</v>
      </c>
      <c r="B171" s="607" t="s">
        <v>765</v>
      </c>
      <c r="C171" s="16" t="s">
        <v>766</v>
      </c>
      <c r="D171" s="396" t="s">
        <v>554</v>
      </c>
      <c r="E171" s="18" t="s">
        <v>555</v>
      </c>
      <c r="F171" s="393">
        <v>5</v>
      </c>
      <c r="G171" s="393">
        <v>1</v>
      </c>
      <c r="H171" s="4" t="str">
        <f t="shared" si="26"/>
        <v>1/5</v>
      </c>
      <c r="I171" s="478">
        <f>IF(G171="","",VLOOKUP(H171,ورقة1!$A$1:$B$240,2,0))</f>
        <v>429</v>
      </c>
      <c r="J171" s="5">
        <f t="shared" si="27"/>
        <v>5</v>
      </c>
      <c r="K171" s="6">
        <f t="shared" si="28"/>
        <v>2</v>
      </c>
      <c r="L171" s="6" t="str">
        <f t="shared" si="29"/>
        <v>2/5</v>
      </c>
      <c r="M171" s="478">
        <f>IF(K171="","",VLOOKUP(L171,ورقة1!$A$1:$B$240,2,0))</f>
        <v>435</v>
      </c>
      <c r="N171" s="5">
        <f t="shared" si="30"/>
        <v>0</v>
      </c>
      <c r="O171" s="5" t="e">
        <f>#REF!+(#REF!*30)+#REF!*365</f>
        <v>#REF!</v>
      </c>
      <c r="P171" s="591">
        <v>45912</v>
      </c>
      <c r="Q171" s="480">
        <f t="shared" si="31"/>
        <v>46277</v>
      </c>
      <c r="R171" s="481">
        <f t="shared" si="32"/>
        <v>46277</v>
      </c>
      <c r="S171" s="482" t="str">
        <f t="shared" ca="1" si="33"/>
        <v xml:space="preserve"> </v>
      </c>
      <c r="T171" s="484" t="b">
        <f t="shared" ca="1" si="34"/>
        <v>0</v>
      </c>
      <c r="U171" s="7">
        <f t="shared" ca="1" si="35"/>
        <v>46035</v>
      </c>
      <c r="V171" s="96" t="b">
        <f t="shared" ca="1" si="36"/>
        <v>0</v>
      </c>
      <c r="W171" s="18"/>
      <c r="X171" s="6"/>
      <c r="Y171" s="8"/>
      <c r="Z171" s="400"/>
      <c r="AA171" s="400"/>
      <c r="AB171" s="15"/>
      <c r="AC171" s="393"/>
      <c r="AD171" s="396"/>
      <c r="AE171" s="396"/>
      <c r="AF171" s="396"/>
      <c r="AG171" s="609">
        <f t="shared" si="37"/>
        <v>0</v>
      </c>
      <c r="AH171" s="610">
        <f t="shared" si="38"/>
        <v>0</v>
      </c>
      <c r="AI171" s="396"/>
      <c r="AJ171" s="402"/>
      <c r="AK171" s="61" t="s">
        <v>534</v>
      </c>
      <c r="AL171" s="729" t="s">
        <v>76</v>
      </c>
      <c r="AM171" s="608" t="s">
        <v>767</v>
      </c>
      <c r="AN171" s="608">
        <v>1</v>
      </c>
      <c r="AO171" s="608">
        <v>1</v>
      </c>
      <c r="AP171" s="20" t="s">
        <v>35</v>
      </c>
    </row>
    <row r="172" spans="1:42" s="667" customFormat="1" ht="69.75" customHeight="1">
      <c r="A172" s="276">
        <v>171</v>
      </c>
      <c r="B172" s="607" t="s">
        <v>768</v>
      </c>
      <c r="C172" s="16" t="s">
        <v>769</v>
      </c>
      <c r="D172" s="396" t="s">
        <v>554</v>
      </c>
      <c r="E172" s="18" t="s">
        <v>612</v>
      </c>
      <c r="F172" s="393">
        <v>5</v>
      </c>
      <c r="G172" s="393">
        <v>1</v>
      </c>
      <c r="H172" s="4" t="str">
        <f t="shared" si="26"/>
        <v>1/5</v>
      </c>
      <c r="I172" s="478">
        <f>IF(G172="","",VLOOKUP(H172,ورقة1!$A$1:$B$240,2,0))</f>
        <v>429</v>
      </c>
      <c r="J172" s="5">
        <f t="shared" si="27"/>
        <v>5</v>
      </c>
      <c r="K172" s="6">
        <f t="shared" si="28"/>
        <v>2</v>
      </c>
      <c r="L172" s="6" t="str">
        <f t="shared" si="29"/>
        <v>2/5</v>
      </c>
      <c r="M172" s="478">
        <f>IF(K172="","",VLOOKUP(L172,ورقة1!$A$1:$B$240,2,0))</f>
        <v>435</v>
      </c>
      <c r="N172" s="5">
        <f t="shared" si="30"/>
        <v>0</v>
      </c>
      <c r="O172" s="5" t="e">
        <f>#REF!+(#REF!*30)+#REF!*365</f>
        <v>#REF!</v>
      </c>
      <c r="P172" s="591">
        <v>45950</v>
      </c>
      <c r="Q172" s="480">
        <f t="shared" si="31"/>
        <v>46315</v>
      </c>
      <c r="R172" s="481">
        <f t="shared" si="32"/>
        <v>46315</v>
      </c>
      <c r="S172" s="482" t="str">
        <f t="shared" ca="1" si="33"/>
        <v xml:space="preserve"> </v>
      </c>
      <c r="T172" s="484" t="b">
        <f t="shared" ca="1" si="34"/>
        <v>0</v>
      </c>
      <c r="U172" s="7">
        <f t="shared" ca="1" si="35"/>
        <v>46035</v>
      </c>
      <c r="V172" s="96" t="b">
        <f t="shared" ca="1" si="36"/>
        <v>0</v>
      </c>
      <c r="W172" s="18"/>
      <c r="X172" s="6"/>
      <c r="Y172" s="8"/>
      <c r="Z172" s="400"/>
      <c r="AA172" s="400"/>
      <c r="AB172" s="15"/>
      <c r="AC172" s="393"/>
      <c r="AD172" s="396"/>
      <c r="AE172" s="396"/>
      <c r="AF172" s="396"/>
      <c r="AG172" s="609">
        <f t="shared" si="37"/>
        <v>0</v>
      </c>
      <c r="AH172" s="610">
        <f t="shared" si="38"/>
        <v>0</v>
      </c>
      <c r="AI172" s="396"/>
      <c r="AJ172" s="407"/>
      <c r="AK172" s="61" t="s">
        <v>534</v>
      </c>
      <c r="AL172" s="728" t="s">
        <v>770</v>
      </c>
      <c r="AM172" s="608" t="s">
        <v>771</v>
      </c>
      <c r="AN172" s="608">
        <v>1</v>
      </c>
      <c r="AO172" s="608">
        <v>1</v>
      </c>
      <c r="AP172" s="75" t="s">
        <v>41</v>
      </c>
    </row>
    <row r="173" spans="1:42" s="667" customFormat="1" ht="69.75" customHeight="1">
      <c r="A173" s="276">
        <v>172</v>
      </c>
      <c r="B173" s="621" t="s">
        <v>772</v>
      </c>
      <c r="C173" s="16" t="s">
        <v>773</v>
      </c>
      <c r="D173" s="18" t="s">
        <v>645</v>
      </c>
      <c r="E173" s="18" t="s">
        <v>373</v>
      </c>
      <c r="F173" s="4">
        <v>5</v>
      </c>
      <c r="G173" s="617">
        <v>2</v>
      </c>
      <c r="H173" s="4" t="str">
        <f t="shared" si="26"/>
        <v>2/5</v>
      </c>
      <c r="I173" s="478">
        <f>IF(G173="","",VLOOKUP(H173,ورقة1!$A$1:$B$240,2,0))</f>
        <v>435</v>
      </c>
      <c r="J173" s="5">
        <f t="shared" si="27"/>
        <v>5</v>
      </c>
      <c r="K173" s="6">
        <f t="shared" si="28"/>
        <v>3</v>
      </c>
      <c r="L173" s="6" t="str">
        <f t="shared" si="29"/>
        <v>3/5</v>
      </c>
      <c r="M173" s="478">
        <f>IF(K173="","",VLOOKUP(L173,ورقة1!$A$1:$B$240,2,0))</f>
        <v>441</v>
      </c>
      <c r="N173" s="5">
        <f t="shared" si="30"/>
        <v>0</v>
      </c>
      <c r="O173" s="5" t="e">
        <f>#REF!+(#REF!*30)+#REF!*365</f>
        <v>#REF!</v>
      </c>
      <c r="P173" s="484">
        <v>45855</v>
      </c>
      <c r="Q173" s="480">
        <f t="shared" si="31"/>
        <v>46220</v>
      </c>
      <c r="R173" s="481">
        <f t="shared" si="32"/>
        <v>46220</v>
      </c>
      <c r="S173" s="482" t="str">
        <f t="shared" ca="1" si="33"/>
        <v xml:space="preserve"> </v>
      </c>
      <c r="T173" s="484" t="b">
        <f t="shared" ca="1" si="34"/>
        <v>0</v>
      </c>
      <c r="U173" s="7">
        <f t="shared" ca="1" si="35"/>
        <v>46035</v>
      </c>
      <c r="V173" s="96" t="b">
        <f t="shared" ca="1" si="36"/>
        <v>0</v>
      </c>
      <c r="W173" s="18"/>
      <c r="X173" s="6"/>
      <c r="Y173" s="8"/>
      <c r="Z173" s="15"/>
      <c r="AA173" s="15"/>
      <c r="AB173" s="15"/>
      <c r="AC173" s="6"/>
      <c r="AD173" s="16"/>
      <c r="AE173" s="16"/>
      <c r="AF173" s="16"/>
      <c r="AG173" s="10">
        <f t="shared" si="37"/>
        <v>0</v>
      </c>
      <c r="AH173" s="96">
        <f t="shared" si="38"/>
        <v>0</v>
      </c>
      <c r="AI173" s="16"/>
      <c r="AJ173" s="35"/>
      <c r="AK173" s="61" t="s">
        <v>34</v>
      </c>
      <c r="AL173" s="733" t="s">
        <v>76</v>
      </c>
      <c r="AM173" s="608" t="s">
        <v>774</v>
      </c>
      <c r="AN173" s="608">
        <v>1</v>
      </c>
      <c r="AO173" s="608">
        <v>1</v>
      </c>
      <c r="AP173" s="20" t="s">
        <v>35</v>
      </c>
    </row>
    <row r="174" spans="1:42" s="667" customFormat="1" ht="69.75" customHeight="1">
      <c r="A174" s="276">
        <v>173</v>
      </c>
      <c r="B174" s="607" t="s">
        <v>775</v>
      </c>
      <c r="C174" s="16" t="s">
        <v>776</v>
      </c>
      <c r="D174" s="18" t="s">
        <v>777</v>
      </c>
      <c r="E174" s="18" t="s">
        <v>778</v>
      </c>
      <c r="F174" s="4">
        <v>5</v>
      </c>
      <c r="G174" s="4">
        <v>1</v>
      </c>
      <c r="H174" s="4" t="str">
        <f t="shared" si="26"/>
        <v>1/5</v>
      </c>
      <c r="I174" s="478">
        <f>IF(G174="","",VLOOKUP(H174,ورقة1!$A$1:$B$240,2,0))</f>
        <v>429</v>
      </c>
      <c r="J174" s="5">
        <f t="shared" si="27"/>
        <v>5</v>
      </c>
      <c r="K174" s="6">
        <f t="shared" si="28"/>
        <v>2</v>
      </c>
      <c r="L174" s="6" t="str">
        <f t="shared" si="29"/>
        <v>2/5</v>
      </c>
      <c r="M174" s="478">
        <f>IF(K174="","",VLOOKUP(L174,ورقة1!$A$1:$B$240,2,0))</f>
        <v>435</v>
      </c>
      <c r="N174" s="5">
        <f t="shared" si="30"/>
        <v>0</v>
      </c>
      <c r="O174" s="5" t="e">
        <f>#REF!+(#REF!*30)+#REF!*365</f>
        <v>#REF!</v>
      </c>
      <c r="P174" s="479">
        <v>45750</v>
      </c>
      <c r="Q174" s="480">
        <f t="shared" si="31"/>
        <v>46115</v>
      </c>
      <c r="R174" s="481">
        <f t="shared" si="32"/>
        <v>46084</v>
      </c>
      <c r="S174" s="482" t="str">
        <f t="shared" ca="1" si="33"/>
        <v xml:space="preserve"> </v>
      </c>
      <c r="T174" s="484" t="b">
        <f t="shared" ca="1" si="34"/>
        <v>0</v>
      </c>
      <c r="U174" s="7">
        <f t="shared" ca="1" si="35"/>
        <v>46035</v>
      </c>
      <c r="V174" s="96" t="b">
        <f t="shared" ca="1" si="36"/>
        <v>0</v>
      </c>
      <c r="W174" s="4"/>
      <c r="X174" s="6">
        <v>1</v>
      </c>
      <c r="Y174" s="8" t="s">
        <v>304</v>
      </c>
      <c r="Z174" s="15"/>
      <c r="AA174" s="15"/>
      <c r="AB174" s="15"/>
      <c r="AC174" s="6"/>
      <c r="AD174" s="16"/>
      <c r="AE174" s="16"/>
      <c r="AF174" s="16"/>
      <c r="AG174" s="10">
        <f t="shared" si="37"/>
        <v>-1</v>
      </c>
      <c r="AH174" s="96">
        <f t="shared" si="38"/>
        <v>1</v>
      </c>
      <c r="AI174" s="16"/>
      <c r="AJ174" s="11"/>
      <c r="AK174" s="61" t="s">
        <v>34</v>
      </c>
      <c r="AL174" s="727" t="s">
        <v>76</v>
      </c>
      <c r="AM174" s="608" t="s">
        <v>779</v>
      </c>
      <c r="AN174" s="608">
        <v>1</v>
      </c>
      <c r="AO174" s="608">
        <v>1</v>
      </c>
      <c r="AP174" s="20" t="s">
        <v>35</v>
      </c>
    </row>
    <row r="175" spans="1:42" s="667" customFormat="1" ht="69.75" customHeight="1">
      <c r="A175" s="276">
        <v>174</v>
      </c>
      <c r="B175" s="607" t="s">
        <v>780</v>
      </c>
      <c r="C175" s="16" t="s">
        <v>781</v>
      </c>
      <c r="D175" s="396" t="s">
        <v>554</v>
      </c>
      <c r="E175" s="18" t="s">
        <v>782</v>
      </c>
      <c r="F175" s="393">
        <v>5</v>
      </c>
      <c r="G175" s="393">
        <v>1</v>
      </c>
      <c r="H175" s="4" t="str">
        <f t="shared" si="26"/>
        <v>1/5</v>
      </c>
      <c r="I175" s="478">
        <f>IF(G175="","",VLOOKUP(H175,ورقة1!$A$1:$B$240,2,0))</f>
        <v>429</v>
      </c>
      <c r="J175" s="5">
        <f t="shared" si="27"/>
        <v>5</v>
      </c>
      <c r="K175" s="6">
        <f t="shared" si="28"/>
        <v>2</v>
      </c>
      <c r="L175" s="6" t="str">
        <f t="shared" si="29"/>
        <v>2/5</v>
      </c>
      <c r="M175" s="478">
        <f>IF(K175="","",VLOOKUP(L175,ورقة1!$A$1:$B$240,2,0))</f>
        <v>435</v>
      </c>
      <c r="N175" s="5">
        <f t="shared" si="30"/>
        <v>0</v>
      </c>
      <c r="O175" s="5" t="e">
        <f>#REF!+(#REF!*30)+#REF!*365</f>
        <v>#REF!</v>
      </c>
      <c r="P175" s="591">
        <v>45830</v>
      </c>
      <c r="Q175" s="480">
        <f t="shared" si="31"/>
        <v>46195</v>
      </c>
      <c r="R175" s="481">
        <f t="shared" si="32"/>
        <v>46195</v>
      </c>
      <c r="S175" s="482" t="str">
        <f t="shared" ca="1" si="33"/>
        <v xml:space="preserve"> </v>
      </c>
      <c r="T175" s="484" t="b">
        <f t="shared" ca="1" si="34"/>
        <v>0</v>
      </c>
      <c r="U175" s="7">
        <f t="shared" ca="1" si="35"/>
        <v>46035</v>
      </c>
      <c r="V175" s="96" t="b">
        <f t="shared" ca="1" si="36"/>
        <v>0</v>
      </c>
      <c r="W175" s="18"/>
      <c r="X175" s="6"/>
      <c r="Y175" s="8"/>
      <c r="Z175" s="400"/>
      <c r="AA175" s="400"/>
      <c r="AB175" s="15"/>
      <c r="AC175" s="393"/>
      <c r="AD175" s="396"/>
      <c r="AE175" s="396"/>
      <c r="AF175" s="396"/>
      <c r="AG175" s="609">
        <f t="shared" si="37"/>
        <v>0</v>
      </c>
      <c r="AH175" s="610">
        <f t="shared" si="38"/>
        <v>0</v>
      </c>
      <c r="AI175" s="396"/>
      <c r="AJ175" s="407"/>
      <c r="AK175" s="61" t="s">
        <v>534</v>
      </c>
      <c r="AL175" s="728" t="s">
        <v>783</v>
      </c>
      <c r="AM175" s="608" t="s">
        <v>784</v>
      </c>
      <c r="AN175" s="608">
        <v>1</v>
      </c>
      <c r="AO175" s="608">
        <v>1</v>
      </c>
      <c r="AP175" s="20" t="s">
        <v>35</v>
      </c>
    </row>
    <row r="176" spans="1:42" s="667" customFormat="1" ht="69.75" customHeight="1">
      <c r="A176" s="276">
        <v>175</v>
      </c>
      <c r="B176" s="607" t="s">
        <v>785</v>
      </c>
      <c r="C176" s="31" t="s">
        <v>786</v>
      </c>
      <c r="D176" s="79" t="s">
        <v>570</v>
      </c>
      <c r="E176" s="79" t="s">
        <v>787</v>
      </c>
      <c r="F176" s="29">
        <v>5</v>
      </c>
      <c r="G176" s="29">
        <v>5</v>
      </c>
      <c r="H176" s="4" t="str">
        <f t="shared" si="26"/>
        <v>5/5</v>
      </c>
      <c r="I176" s="490">
        <f>IF(G176="","",VLOOKUP(H176,ورقة1!$A$1:$B$240,2,0))</f>
        <v>453</v>
      </c>
      <c r="J176" s="5">
        <f t="shared" si="27"/>
        <v>5</v>
      </c>
      <c r="K176" s="26">
        <f t="shared" si="28"/>
        <v>6</v>
      </c>
      <c r="L176" s="6" t="str">
        <f t="shared" si="29"/>
        <v>6/5</v>
      </c>
      <c r="M176" s="490">
        <f>IF(K176="","",VLOOKUP(L176,ورقة1!$A$1:$B$240,2,0))</f>
        <v>459</v>
      </c>
      <c r="N176" s="5">
        <f t="shared" si="30"/>
        <v>0</v>
      </c>
      <c r="O176" s="5" t="e">
        <f>#REF!+(#REF!*30)+#REF!*365</f>
        <v>#REF!</v>
      </c>
      <c r="P176" s="495">
        <v>45881</v>
      </c>
      <c r="Q176" s="480">
        <f t="shared" si="31"/>
        <v>46246</v>
      </c>
      <c r="R176" s="491">
        <f t="shared" si="32"/>
        <v>46246</v>
      </c>
      <c r="S176" s="492" t="str">
        <f t="shared" ca="1" si="33"/>
        <v xml:space="preserve"> </v>
      </c>
      <c r="T176" s="484" t="b">
        <f t="shared" ca="1" si="34"/>
        <v>0</v>
      </c>
      <c r="U176" s="7">
        <f t="shared" ca="1" si="35"/>
        <v>46035</v>
      </c>
      <c r="V176" s="96" t="b">
        <f t="shared" ca="1" si="36"/>
        <v>0</v>
      </c>
      <c r="W176" s="4"/>
      <c r="X176" s="26"/>
      <c r="Y176" s="27"/>
      <c r="Z176" s="28"/>
      <c r="AA176" s="28"/>
      <c r="AB176" s="28"/>
      <c r="AC176" s="26"/>
      <c r="AD176" s="31"/>
      <c r="AE176" s="31"/>
      <c r="AF176" s="31"/>
      <c r="AG176" s="10">
        <f t="shared" si="37"/>
        <v>0</v>
      </c>
      <c r="AH176" s="96">
        <f t="shared" si="38"/>
        <v>0</v>
      </c>
      <c r="AI176" s="31"/>
      <c r="AJ176" s="36"/>
      <c r="AK176" s="670" t="s">
        <v>34</v>
      </c>
      <c r="AL176" s="735"/>
      <c r="AM176" s="608" t="s">
        <v>788</v>
      </c>
      <c r="AN176" s="608">
        <v>1</v>
      </c>
      <c r="AO176" s="608">
        <v>1</v>
      </c>
      <c r="AP176" s="32" t="s">
        <v>35</v>
      </c>
    </row>
    <row r="177" spans="1:42" s="667" customFormat="1" ht="69.75" customHeight="1">
      <c r="A177" s="276">
        <v>176</v>
      </c>
      <c r="B177" s="607" t="s">
        <v>789</v>
      </c>
      <c r="C177" s="16" t="s">
        <v>790</v>
      </c>
      <c r="D177" s="396" t="s">
        <v>554</v>
      </c>
      <c r="E177" s="18" t="s">
        <v>791</v>
      </c>
      <c r="F177" s="393">
        <v>5</v>
      </c>
      <c r="G177" s="393">
        <v>1</v>
      </c>
      <c r="H177" s="4" t="str">
        <f t="shared" si="26"/>
        <v>1/5</v>
      </c>
      <c r="I177" s="478">
        <f>IF(G177="","",VLOOKUP(H177,ورقة1!$A$1:$B$240,2,0))</f>
        <v>429</v>
      </c>
      <c r="J177" s="5">
        <f t="shared" si="27"/>
        <v>5</v>
      </c>
      <c r="K177" s="6">
        <f t="shared" si="28"/>
        <v>2</v>
      </c>
      <c r="L177" s="6" t="str">
        <f t="shared" si="29"/>
        <v>2/5</v>
      </c>
      <c r="M177" s="478">
        <f>IF(K177="","",VLOOKUP(L177,ورقة1!$A$1:$B$240,2,0))</f>
        <v>435</v>
      </c>
      <c r="N177" s="5">
        <f t="shared" si="30"/>
        <v>0</v>
      </c>
      <c r="O177" s="5" t="e">
        <f>#REF!+(#REF!*30)+#REF!*365</f>
        <v>#REF!</v>
      </c>
      <c r="P177" s="591">
        <v>45808</v>
      </c>
      <c r="Q177" s="480">
        <f t="shared" si="31"/>
        <v>46173</v>
      </c>
      <c r="R177" s="481">
        <f t="shared" si="32"/>
        <v>46173</v>
      </c>
      <c r="S177" s="482" t="str">
        <f t="shared" ca="1" si="33"/>
        <v xml:space="preserve"> </v>
      </c>
      <c r="T177" s="484" t="b">
        <f t="shared" ca="1" si="34"/>
        <v>0</v>
      </c>
      <c r="U177" s="7">
        <f t="shared" ca="1" si="35"/>
        <v>46035</v>
      </c>
      <c r="V177" s="96" t="b">
        <f t="shared" ca="1" si="36"/>
        <v>0</v>
      </c>
      <c r="W177" s="18"/>
      <c r="X177" s="6"/>
      <c r="Y177" s="8"/>
      <c r="Z177" s="400"/>
      <c r="AA177" s="400"/>
      <c r="AB177" s="15"/>
      <c r="AC177" s="393"/>
      <c r="AD177" s="396"/>
      <c r="AE177" s="396"/>
      <c r="AF177" s="396"/>
      <c r="AG177" s="609">
        <f t="shared" si="37"/>
        <v>0</v>
      </c>
      <c r="AH177" s="610">
        <f t="shared" si="38"/>
        <v>0</v>
      </c>
      <c r="AI177" s="396"/>
      <c r="AJ177" s="407"/>
      <c r="AK177" s="61" t="s">
        <v>534</v>
      </c>
      <c r="AL177" s="728" t="s">
        <v>76</v>
      </c>
      <c r="AM177" s="608" t="s">
        <v>792</v>
      </c>
      <c r="AN177" s="608">
        <v>1</v>
      </c>
      <c r="AO177" s="608">
        <v>1</v>
      </c>
      <c r="AP177" s="20" t="s">
        <v>35</v>
      </c>
    </row>
    <row r="178" spans="1:42" s="667" customFormat="1" ht="69.75" customHeight="1">
      <c r="A178" s="276">
        <v>177</v>
      </c>
      <c r="B178" s="607" t="s">
        <v>793</v>
      </c>
      <c r="C178" s="16" t="s">
        <v>794</v>
      </c>
      <c r="D178" s="405" t="s">
        <v>554</v>
      </c>
      <c r="E178" s="18" t="s">
        <v>440</v>
      </c>
      <c r="F178" s="394">
        <v>5</v>
      </c>
      <c r="G178" s="394">
        <v>4</v>
      </c>
      <c r="H178" s="4" t="str">
        <f t="shared" si="26"/>
        <v>4/5</v>
      </c>
      <c r="I178" s="478">
        <f>IF(G178="","",VLOOKUP(H178,ورقة1!$A$1:$B$240,2,0))</f>
        <v>447</v>
      </c>
      <c r="J178" s="5">
        <f t="shared" si="27"/>
        <v>5</v>
      </c>
      <c r="K178" s="13">
        <f t="shared" si="28"/>
        <v>5</v>
      </c>
      <c r="L178" s="6" t="str">
        <f t="shared" si="29"/>
        <v>5/5</v>
      </c>
      <c r="M178" s="478">
        <f>IF(K178="","",VLOOKUP(L178,ورقة1!$A$1:$B$240,2,0))</f>
        <v>453</v>
      </c>
      <c r="N178" s="5">
        <f t="shared" si="30"/>
        <v>0</v>
      </c>
      <c r="O178" s="5" t="e">
        <f>#REF!+(#REF!*30)+#REF!*365</f>
        <v>#REF!</v>
      </c>
      <c r="P178" s="592">
        <v>45970</v>
      </c>
      <c r="Q178" s="480">
        <f t="shared" si="31"/>
        <v>46335</v>
      </c>
      <c r="R178" s="483">
        <f t="shared" si="32"/>
        <v>46335</v>
      </c>
      <c r="S178" s="482" t="str">
        <f t="shared" ca="1" si="33"/>
        <v xml:space="preserve"> </v>
      </c>
      <c r="T178" s="484" t="b">
        <f t="shared" ca="1" si="34"/>
        <v>0</v>
      </c>
      <c r="U178" s="7">
        <f t="shared" ca="1" si="35"/>
        <v>46035</v>
      </c>
      <c r="V178" s="96" t="b">
        <f t="shared" ca="1" si="36"/>
        <v>0</v>
      </c>
      <c r="W178" s="18"/>
      <c r="X178" s="6"/>
      <c r="Y178" s="8"/>
      <c r="Z178" s="400"/>
      <c r="AA178" s="400"/>
      <c r="AB178" s="15"/>
      <c r="AC178" s="393"/>
      <c r="AD178" s="396"/>
      <c r="AE178" s="396"/>
      <c r="AF178" s="396"/>
      <c r="AG178" s="609">
        <f t="shared" si="37"/>
        <v>0</v>
      </c>
      <c r="AH178" s="610">
        <f t="shared" si="38"/>
        <v>0</v>
      </c>
      <c r="AI178" s="396"/>
      <c r="AJ178" s="403"/>
      <c r="AK178" s="61"/>
      <c r="AL178" s="740"/>
      <c r="AM178" s="608" t="s">
        <v>795</v>
      </c>
      <c r="AN178" s="608">
        <v>1</v>
      </c>
      <c r="AO178" s="608">
        <v>1</v>
      </c>
      <c r="AP178" s="20" t="s">
        <v>35</v>
      </c>
    </row>
    <row r="179" spans="1:42" s="667" customFormat="1" ht="69.75" customHeight="1">
      <c r="A179" s="276">
        <v>178</v>
      </c>
      <c r="B179" s="607" t="s">
        <v>796</v>
      </c>
      <c r="C179" s="31" t="s">
        <v>797</v>
      </c>
      <c r="D179" s="612" t="s">
        <v>531</v>
      </c>
      <c r="E179" s="79" t="s">
        <v>736</v>
      </c>
      <c r="F179" s="613">
        <v>5</v>
      </c>
      <c r="G179" s="613">
        <v>5</v>
      </c>
      <c r="H179" s="4" t="str">
        <f t="shared" si="26"/>
        <v>5/5</v>
      </c>
      <c r="I179" s="490">
        <f>IF(G179="","",VLOOKUP(H179,ورقة1!$A$1:$B$240,2,0))</f>
        <v>453</v>
      </c>
      <c r="J179" s="5">
        <f t="shared" si="27"/>
        <v>5</v>
      </c>
      <c r="K179" s="26">
        <f t="shared" si="28"/>
        <v>6</v>
      </c>
      <c r="L179" s="6" t="str">
        <f t="shared" si="29"/>
        <v>6/5</v>
      </c>
      <c r="M179" s="490">
        <f>IF(K179="","",VLOOKUP(L179,ورقة1!$A$1:$B$240,2,0))</f>
        <v>459</v>
      </c>
      <c r="N179" s="5">
        <f t="shared" si="30"/>
        <v>0</v>
      </c>
      <c r="O179" s="5" t="e">
        <f>#REF!+(#REF!*30)+#REF!*365</f>
        <v>#REF!</v>
      </c>
      <c r="P179" s="614">
        <v>45808</v>
      </c>
      <c r="Q179" s="480">
        <f t="shared" si="31"/>
        <v>46173</v>
      </c>
      <c r="R179" s="491">
        <f t="shared" si="32"/>
        <v>46112</v>
      </c>
      <c r="S179" s="492" t="str">
        <f t="shared" ca="1" si="33"/>
        <v xml:space="preserve"> </v>
      </c>
      <c r="T179" s="484" t="b">
        <f t="shared" ca="1" si="34"/>
        <v>0</v>
      </c>
      <c r="U179" s="7">
        <f t="shared" ca="1" si="35"/>
        <v>46035</v>
      </c>
      <c r="V179" s="96" t="b">
        <f t="shared" ca="1" si="36"/>
        <v>0</v>
      </c>
      <c r="W179" s="18"/>
      <c r="X179" s="26">
        <v>2</v>
      </c>
      <c r="Y179" s="27" t="s">
        <v>798</v>
      </c>
      <c r="Z179" s="618"/>
      <c r="AA179" s="618"/>
      <c r="AB179" s="28"/>
      <c r="AC179" s="613"/>
      <c r="AD179" s="612"/>
      <c r="AE179" s="612"/>
      <c r="AF179" s="612"/>
      <c r="AG179" s="609">
        <f t="shared" si="37"/>
        <v>-2</v>
      </c>
      <c r="AH179" s="610">
        <f t="shared" si="38"/>
        <v>2</v>
      </c>
      <c r="AI179" s="612"/>
      <c r="AJ179" s="622"/>
      <c r="AK179" s="670" t="s">
        <v>534</v>
      </c>
      <c r="AL179" s="742" t="s">
        <v>799</v>
      </c>
      <c r="AM179" s="608" t="s">
        <v>800</v>
      </c>
      <c r="AN179" s="608">
        <v>1</v>
      </c>
      <c r="AO179" s="608">
        <v>1</v>
      </c>
      <c r="AP179" s="32" t="s">
        <v>35</v>
      </c>
    </row>
    <row r="180" spans="1:42" s="667" customFormat="1" ht="69.75" customHeight="1">
      <c r="A180" s="276">
        <v>179</v>
      </c>
      <c r="B180" s="607">
        <v>148825109</v>
      </c>
      <c r="C180" s="16" t="s">
        <v>801</v>
      </c>
      <c r="D180" s="18" t="s">
        <v>544</v>
      </c>
      <c r="E180" s="18" t="s">
        <v>252</v>
      </c>
      <c r="F180" s="12">
        <v>5</v>
      </c>
      <c r="G180" s="12">
        <v>4</v>
      </c>
      <c r="H180" s="4" t="str">
        <f t="shared" si="26"/>
        <v>4/5</v>
      </c>
      <c r="I180" s="478">
        <f>IF(G180="","",VLOOKUP(H180,ورقة1!$A$1:$B$240,2,0))</f>
        <v>447</v>
      </c>
      <c r="J180" s="5">
        <f t="shared" si="27"/>
        <v>5</v>
      </c>
      <c r="K180" s="13">
        <f t="shared" si="28"/>
        <v>5</v>
      </c>
      <c r="L180" s="6" t="str">
        <f t="shared" si="29"/>
        <v>5/5</v>
      </c>
      <c r="M180" s="478">
        <f>IF(K180="","",VLOOKUP(L180,ورقة1!$A$1:$B$240,2,0))</f>
        <v>453</v>
      </c>
      <c r="N180" s="5">
        <f t="shared" si="30"/>
        <v>0</v>
      </c>
      <c r="O180" s="5" t="e">
        <f>#REF!+(#REF!*30)+#REF!*365</f>
        <v>#REF!</v>
      </c>
      <c r="P180" s="479">
        <v>45993</v>
      </c>
      <c r="Q180" s="480">
        <f t="shared" si="31"/>
        <v>46358</v>
      </c>
      <c r="R180" s="483">
        <f t="shared" si="32"/>
        <v>46358</v>
      </c>
      <c r="S180" s="482" t="str">
        <f t="shared" ca="1" si="33"/>
        <v xml:space="preserve"> </v>
      </c>
      <c r="T180" s="484" t="b">
        <f t="shared" ca="1" si="34"/>
        <v>0</v>
      </c>
      <c r="U180" s="7">
        <f t="shared" ca="1" si="35"/>
        <v>46035</v>
      </c>
      <c r="V180" s="96" t="b">
        <f t="shared" ca="1" si="36"/>
        <v>0</v>
      </c>
      <c r="W180" s="4"/>
      <c r="X180" s="6"/>
      <c r="Y180" s="14"/>
      <c r="Z180" s="15"/>
      <c r="AA180" s="15"/>
      <c r="AB180" s="15"/>
      <c r="AC180" s="6"/>
      <c r="AD180" s="16"/>
      <c r="AE180" s="16"/>
      <c r="AF180" s="16"/>
      <c r="AG180" s="10">
        <f t="shared" si="37"/>
        <v>0</v>
      </c>
      <c r="AH180" s="96">
        <f t="shared" si="38"/>
        <v>0</v>
      </c>
      <c r="AI180" s="16"/>
      <c r="AJ180" s="11"/>
      <c r="AK180" s="61" t="s">
        <v>34</v>
      </c>
      <c r="AL180" s="727" t="s">
        <v>305</v>
      </c>
      <c r="AM180" s="608" t="s">
        <v>802</v>
      </c>
      <c r="AN180" s="608">
        <v>1</v>
      </c>
      <c r="AO180" s="608">
        <v>1</v>
      </c>
      <c r="AP180" s="20" t="s">
        <v>35</v>
      </c>
    </row>
    <row r="181" spans="1:42" s="667" customFormat="1" ht="69.75" customHeight="1">
      <c r="A181" s="276">
        <v>180</v>
      </c>
      <c r="B181" s="607" t="s">
        <v>803</v>
      </c>
      <c r="C181" s="16" t="s">
        <v>804</v>
      </c>
      <c r="D181" s="396" t="s">
        <v>538</v>
      </c>
      <c r="E181" s="18" t="s">
        <v>805</v>
      </c>
      <c r="F181" s="393">
        <v>5</v>
      </c>
      <c r="G181" s="393">
        <v>1</v>
      </c>
      <c r="H181" s="4" t="str">
        <f t="shared" si="26"/>
        <v>1/5</v>
      </c>
      <c r="I181" s="478">
        <f>IF(G181="","",VLOOKUP(H181,ورقة1!$A$1:$B$240,2,0))</f>
        <v>429</v>
      </c>
      <c r="J181" s="5">
        <f t="shared" si="27"/>
        <v>5</v>
      </c>
      <c r="K181" s="6">
        <f t="shared" si="28"/>
        <v>2</v>
      </c>
      <c r="L181" s="6" t="str">
        <f t="shared" si="29"/>
        <v>2/5</v>
      </c>
      <c r="M181" s="478">
        <f>IF(K181="","",VLOOKUP(L181,ورقة1!$A$1:$B$240,2,0))</f>
        <v>435</v>
      </c>
      <c r="N181" s="5">
        <f t="shared" si="30"/>
        <v>0</v>
      </c>
      <c r="O181" s="5" t="e">
        <f>#REF!+(#REF!*30)+#REF!*365</f>
        <v>#REF!</v>
      </c>
      <c r="P181" s="591">
        <v>45950</v>
      </c>
      <c r="Q181" s="485">
        <f t="shared" si="31"/>
        <v>46315</v>
      </c>
      <c r="R181" s="481">
        <f t="shared" si="32"/>
        <v>46315</v>
      </c>
      <c r="S181" s="482" t="str">
        <f t="shared" ca="1" si="33"/>
        <v xml:space="preserve"> </v>
      </c>
      <c r="T181" s="484" t="b">
        <f t="shared" ca="1" si="34"/>
        <v>0</v>
      </c>
      <c r="U181" s="7">
        <f t="shared" ca="1" si="35"/>
        <v>46035</v>
      </c>
      <c r="V181" s="96" t="b">
        <f t="shared" ca="1" si="36"/>
        <v>0</v>
      </c>
      <c r="W181" s="18"/>
      <c r="X181" s="6"/>
      <c r="Y181" s="8"/>
      <c r="Z181" s="400"/>
      <c r="AA181" s="400"/>
      <c r="AB181" s="15"/>
      <c r="AC181" s="393"/>
      <c r="AD181" s="396"/>
      <c r="AE181" s="396"/>
      <c r="AF181" s="396"/>
      <c r="AG181" s="609">
        <f t="shared" si="37"/>
        <v>0</v>
      </c>
      <c r="AH181" s="610">
        <f t="shared" si="38"/>
        <v>0</v>
      </c>
      <c r="AI181" s="396"/>
      <c r="AJ181" s="403"/>
      <c r="AK181" s="61" t="s">
        <v>534</v>
      </c>
      <c r="AL181" s="740" t="s">
        <v>76</v>
      </c>
      <c r="AM181" s="608" t="s">
        <v>806</v>
      </c>
      <c r="AN181" s="608">
        <v>1</v>
      </c>
      <c r="AO181" s="608">
        <v>1</v>
      </c>
      <c r="AP181" s="20" t="s">
        <v>35</v>
      </c>
    </row>
    <row r="182" spans="1:42" s="667" customFormat="1" ht="69.75" customHeight="1">
      <c r="A182" s="276">
        <v>181</v>
      </c>
      <c r="B182" s="607" t="s">
        <v>807</v>
      </c>
      <c r="C182" s="16" t="s">
        <v>808</v>
      </c>
      <c r="D182" s="396" t="s">
        <v>549</v>
      </c>
      <c r="E182" s="18" t="s">
        <v>809</v>
      </c>
      <c r="F182" s="393">
        <v>5</v>
      </c>
      <c r="G182" s="393">
        <v>1</v>
      </c>
      <c r="H182" s="4" t="str">
        <f t="shared" si="26"/>
        <v>1/5</v>
      </c>
      <c r="I182" s="478">
        <f>IF(G182="","",VLOOKUP(H182,ورقة1!$A$1:$B$240,2,0))</f>
        <v>429</v>
      </c>
      <c r="J182" s="5">
        <f t="shared" si="27"/>
        <v>5</v>
      </c>
      <c r="K182" s="6">
        <f t="shared" si="28"/>
        <v>2</v>
      </c>
      <c r="L182" s="6" t="str">
        <f t="shared" si="29"/>
        <v>2/5</v>
      </c>
      <c r="M182" s="478">
        <f>IF(K182="","",VLOOKUP(L182,ورقة1!$A$1:$B$240,2,0))</f>
        <v>435</v>
      </c>
      <c r="N182" s="5">
        <f t="shared" si="30"/>
        <v>0</v>
      </c>
      <c r="O182" s="5" t="e">
        <f>#REF!+(#REF!*30)+#REF!*365</f>
        <v>#REF!</v>
      </c>
      <c r="P182" s="591">
        <v>46001</v>
      </c>
      <c r="Q182" s="485">
        <f t="shared" si="31"/>
        <v>46366</v>
      </c>
      <c r="R182" s="481">
        <f t="shared" si="32"/>
        <v>46366</v>
      </c>
      <c r="S182" s="482" t="str">
        <f t="shared" ca="1" si="33"/>
        <v xml:space="preserve"> </v>
      </c>
      <c r="T182" s="484" t="b">
        <f t="shared" ca="1" si="34"/>
        <v>0</v>
      </c>
      <c r="U182" s="7">
        <f t="shared" ca="1" si="35"/>
        <v>46035</v>
      </c>
      <c r="V182" s="96" t="b">
        <f t="shared" ca="1" si="36"/>
        <v>0</v>
      </c>
      <c r="W182" s="18"/>
      <c r="X182" s="6"/>
      <c r="Y182" s="8"/>
      <c r="Z182" s="400"/>
      <c r="AA182" s="400"/>
      <c r="AB182" s="15"/>
      <c r="AC182" s="393"/>
      <c r="AD182" s="396"/>
      <c r="AE182" s="396"/>
      <c r="AF182" s="396"/>
      <c r="AG182" s="609">
        <f t="shared" si="37"/>
        <v>0</v>
      </c>
      <c r="AH182" s="610">
        <f t="shared" si="38"/>
        <v>0</v>
      </c>
      <c r="AI182" s="396"/>
      <c r="AJ182" s="403"/>
      <c r="AK182" s="61" t="s">
        <v>534</v>
      </c>
      <c r="AL182" s="740" t="s">
        <v>76</v>
      </c>
      <c r="AM182" s="608" t="s">
        <v>810</v>
      </c>
      <c r="AN182" s="608">
        <v>1</v>
      </c>
      <c r="AO182" s="608">
        <v>1</v>
      </c>
      <c r="AP182" s="20" t="s">
        <v>35</v>
      </c>
    </row>
    <row r="183" spans="1:42" s="667" customFormat="1" ht="69.75" customHeight="1">
      <c r="A183" s="276">
        <v>182</v>
      </c>
      <c r="B183" s="607" t="s">
        <v>811</v>
      </c>
      <c r="C183" s="16" t="s">
        <v>812</v>
      </c>
      <c r="D183" s="396" t="s">
        <v>554</v>
      </c>
      <c r="E183" s="18" t="s">
        <v>813</v>
      </c>
      <c r="F183" s="393">
        <v>5</v>
      </c>
      <c r="G183" s="393">
        <v>1</v>
      </c>
      <c r="H183" s="4" t="str">
        <f t="shared" si="26"/>
        <v>1/5</v>
      </c>
      <c r="I183" s="478">
        <f>IF(G183="","",VLOOKUP(H183,ورقة1!$A$1:$B$240,2,0))</f>
        <v>429</v>
      </c>
      <c r="J183" s="5">
        <f t="shared" si="27"/>
        <v>5</v>
      </c>
      <c r="K183" s="6">
        <f t="shared" si="28"/>
        <v>2</v>
      </c>
      <c r="L183" s="6" t="str">
        <f t="shared" si="29"/>
        <v>2/5</v>
      </c>
      <c r="M183" s="478">
        <f>IF(K183="","",VLOOKUP(L183,ورقة1!$A$1:$B$240,2,0))</f>
        <v>435</v>
      </c>
      <c r="N183" s="5">
        <f t="shared" si="30"/>
        <v>0</v>
      </c>
      <c r="O183" s="5" t="e">
        <f>#REF!+(#REF!*30)+#REF!*365</f>
        <v>#REF!</v>
      </c>
      <c r="P183" s="591">
        <v>45857</v>
      </c>
      <c r="Q183" s="480">
        <f t="shared" si="31"/>
        <v>46222</v>
      </c>
      <c r="R183" s="481">
        <f t="shared" si="32"/>
        <v>46222</v>
      </c>
      <c r="S183" s="482" t="str">
        <f t="shared" ca="1" si="33"/>
        <v xml:space="preserve"> </v>
      </c>
      <c r="T183" s="484" t="b">
        <f t="shared" ca="1" si="34"/>
        <v>0</v>
      </c>
      <c r="U183" s="7">
        <f t="shared" ca="1" si="35"/>
        <v>46035</v>
      </c>
      <c r="V183" s="96" t="b">
        <f t="shared" ca="1" si="36"/>
        <v>0</v>
      </c>
      <c r="W183" s="18"/>
      <c r="X183" s="6"/>
      <c r="Y183" s="8"/>
      <c r="Z183" s="400"/>
      <c r="AA183" s="400"/>
      <c r="AB183" s="15"/>
      <c r="AC183" s="393"/>
      <c r="AD183" s="396"/>
      <c r="AE183" s="396"/>
      <c r="AF183" s="396"/>
      <c r="AG183" s="609">
        <f t="shared" si="37"/>
        <v>0</v>
      </c>
      <c r="AH183" s="610">
        <f t="shared" si="38"/>
        <v>0</v>
      </c>
      <c r="AI183" s="396"/>
      <c r="AJ183" s="407"/>
      <c r="AK183" s="61" t="s">
        <v>534</v>
      </c>
      <c r="AL183" s="728" t="s">
        <v>814</v>
      </c>
      <c r="AM183" s="608" t="s">
        <v>815</v>
      </c>
      <c r="AN183" s="608">
        <v>1</v>
      </c>
      <c r="AO183" s="608">
        <v>1</v>
      </c>
      <c r="AP183" s="20" t="s">
        <v>35</v>
      </c>
    </row>
    <row r="184" spans="1:42" s="667" customFormat="1" ht="69.75" customHeight="1">
      <c r="A184" s="276">
        <v>183</v>
      </c>
      <c r="B184" s="607" t="s">
        <v>816</v>
      </c>
      <c r="C184" s="31" t="s">
        <v>817</v>
      </c>
      <c r="D184" s="79" t="s">
        <v>625</v>
      </c>
      <c r="E184" s="79" t="s">
        <v>274</v>
      </c>
      <c r="F184" s="29">
        <v>5</v>
      </c>
      <c r="G184" s="29">
        <v>5</v>
      </c>
      <c r="H184" s="4" t="str">
        <f t="shared" si="26"/>
        <v>5/5</v>
      </c>
      <c r="I184" s="490">
        <f>IF(G184="","",VLOOKUP(H184,ورقة1!$A$1:$B$240,2,0))</f>
        <v>453</v>
      </c>
      <c r="J184" s="5">
        <f t="shared" si="27"/>
        <v>5</v>
      </c>
      <c r="K184" s="26">
        <f t="shared" si="28"/>
        <v>6</v>
      </c>
      <c r="L184" s="6" t="str">
        <f t="shared" si="29"/>
        <v>6/5</v>
      </c>
      <c r="M184" s="490">
        <f>IF(K184="","",VLOOKUP(L184,ورقة1!$A$1:$B$240,2,0))</f>
        <v>459</v>
      </c>
      <c r="N184" s="5">
        <f t="shared" si="30"/>
        <v>0</v>
      </c>
      <c r="O184" s="5" t="e">
        <f>#REF!+(#REF!*30)+#REF!*365</f>
        <v>#REF!</v>
      </c>
      <c r="P184" s="495">
        <v>45965</v>
      </c>
      <c r="Q184" s="480">
        <f t="shared" si="31"/>
        <v>46330</v>
      </c>
      <c r="R184" s="491">
        <f t="shared" si="32"/>
        <v>46299</v>
      </c>
      <c r="S184" s="492" t="str">
        <f t="shared" ca="1" si="33"/>
        <v xml:space="preserve"> </v>
      </c>
      <c r="T184" s="484" t="b">
        <f t="shared" ca="1" si="34"/>
        <v>0</v>
      </c>
      <c r="U184" s="7">
        <f t="shared" ca="1" si="35"/>
        <v>46035</v>
      </c>
      <c r="V184" s="96" t="b">
        <f t="shared" ca="1" si="36"/>
        <v>0</v>
      </c>
      <c r="W184" s="4"/>
      <c r="X184" s="26">
        <v>1</v>
      </c>
      <c r="Y184" s="27" t="s">
        <v>369</v>
      </c>
      <c r="Z184" s="28"/>
      <c r="AA184" s="28"/>
      <c r="AB184" s="28"/>
      <c r="AC184" s="26"/>
      <c r="AD184" s="31"/>
      <c r="AE184" s="31"/>
      <c r="AF184" s="31"/>
      <c r="AG184" s="10">
        <f t="shared" si="37"/>
        <v>-1</v>
      </c>
      <c r="AH184" s="96">
        <f t="shared" si="38"/>
        <v>1</v>
      </c>
      <c r="AI184" s="31"/>
      <c r="AJ184" s="36"/>
      <c r="AK184" s="670" t="s">
        <v>34</v>
      </c>
      <c r="AL184" s="735"/>
      <c r="AM184" s="608" t="s">
        <v>818</v>
      </c>
      <c r="AN184" s="608">
        <v>1</v>
      </c>
      <c r="AO184" s="608">
        <v>1</v>
      </c>
      <c r="AP184" s="32" t="s">
        <v>35</v>
      </c>
    </row>
    <row r="185" spans="1:42" s="667" customFormat="1" ht="69.75" customHeight="1">
      <c r="A185" s="276">
        <v>184</v>
      </c>
      <c r="B185" s="607" t="s">
        <v>819</v>
      </c>
      <c r="C185" s="31" t="s">
        <v>820</v>
      </c>
      <c r="D185" s="612" t="s">
        <v>821</v>
      </c>
      <c r="E185" s="79" t="s">
        <v>822</v>
      </c>
      <c r="F185" s="613">
        <v>6</v>
      </c>
      <c r="G185" s="613">
        <v>4</v>
      </c>
      <c r="H185" s="4" t="str">
        <f t="shared" si="26"/>
        <v>4/6</v>
      </c>
      <c r="I185" s="490">
        <f>IF(G185="","",VLOOKUP(H185,ورقة1!$A$1:$B$240,2,0))</f>
        <v>380</v>
      </c>
      <c r="J185" s="5">
        <f t="shared" si="27"/>
        <v>6</v>
      </c>
      <c r="K185" s="26">
        <f t="shared" si="28"/>
        <v>5</v>
      </c>
      <c r="L185" s="6" t="str">
        <f t="shared" si="29"/>
        <v>5/6</v>
      </c>
      <c r="M185" s="490">
        <f>IF(K185="","",VLOOKUP(L185,ورقة1!$A$1:$B$240,2,0))</f>
        <v>386</v>
      </c>
      <c r="N185" s="5">
        <f t="shared" si="30"/>
        <v>0</v>
      </c>
      <c r="O185" s="5" t="e">
        <f>#REF!+(#REF!*30)+#REF!*365</f>
        <v>#REF!</v>
      </c>
      <c r="P185" s="614">
        <v>45895</v>
      </c>
      <c r="Q185" s="480">
        <f t="shared" si="31"/>
        <v>46260</v>
      </c>
      <c r="R185" s="491">
        <f t="shared" si="32"/>
        <v>46079</v>
      </c>
      <c r="S185" s="492" t="str">
        <f t="shared" ca="1" si="33"/>
        <v xml:space="preserve"> </v>
      </c>
      <c r="T185" s="484" t="b">
        <f t="shared" ca="1" si="34"/>
        <v>0</v>
      </c>
      <c r="U185" s="7">
        <f t="shared" ca="1" si="35"/>
        <v>46035</v>
      </c>
      <c r="V185" s="96" t="b">
        <f t="shared" ca="1" si="36"/>
        <v>0</v>
      </c>
      <c r="W185" s="18"/>
      <c r="X185" s="613">
        <v>6</v>
      </c>
      <c r="Y185" s="623" t="s">
        <v>659</v>
      </c>
      <c r="Z185" s="612"/>
      <c r="AA185" s="612"/>
      <c r="AB185" s="28"/>
      <c r="AC185" s="613"/>
      <c r="AD185" s="612"/>
      <c r="AE185" s="612"/>
      <c r="AF185" s="612"/>
      <c r="AG185" s="609">
        <f t="shared" si="37"/>
        <v>-6</v>
      </c>
      <c r="AH185" s="610">
        <f t="shared" si="38"/>
        <v>6</v>
      </c>
      <c r="AI185" s="612"/>
      <c r="AJ185" s="615"/>
      <c r="AK185" s="670" t="s">
        <v>534</v>
      </c>
      <c r="AL185" s="731"/>
      <c r="AM185" s="608" t="s">
        <v>823</v>
      </c>
      <c r="AN185" s="608">
        <v>1</v>
      </c>
      <c r="AO185" s="608">
        <v>1</v>
      </c>
      <c r="AP185" s="32" t="s">
        <v>41</v>
      </c>
    </row>
    <row r="186" spans="1:42" s="667" customFormat="1" ht="69.75" customHeight="1">
      <c r="A186" s="276">
        <v>185</v>
      </c>
      <c r="B186" s="607" t="s">
        <v>824</v>
      </c>
      <c r="C186" s="31" t="s">
        <v>825</v>
      </c>
      <c r="D186" s="612" t="s">
        <v>826</v>
      </c>
      <c r="E186" s="79" t="s">
        <v>827</v>
      </c>
      <c r="F186" s="613">
        <v>6</v>
      </c>
      <c r="G186" s="613">
        <v>4</v>
      </c>
      <c r="H186" s="4" t="str">
        <f t="shared" si="26"/>
        <v>4/6</v>
      </c>
      <c r="I186" s="490">
        <f>IF(G186="","",VLOOKUP(H186,ورقة1!$A$1:$B$240,2,0))</f>
        <v>380</v>
      </c>
      <c r="J186" s="5">
        <f t="shared" si="27"/>
        <v>6</v>
      </c>
      <c r="K186" s="26">
        <f t="shared" si="28"/>
        <v>5</v>
      </c>
      <c r="L186" s="6" t="str">
        <f t="shared" si="29"/>
        <v>5/6</v>
      </c>
      <c r="M186" s="490">
        <f>IF(K186="","",VLOOKUP(L186,ورقة1!$A$1:$B$240,2,0))</f>
        <v>386</v>
      </c>
      <c r="N186" s="5">
        <f t="shared" si="30"/>
        <v>0</v>
      </c>
      <c r="O186" s="5" t="e">
        <f>#REF!+(#REF!*30)+#REF!*365</f>
        <v>#REF!</v>
      </c>
      <c r="P186" s="614">
        <v>46015</v>
      </c>
      <c r="Q186" s="480">
        <f t="shared" si="31"/>
        <v>46380</v>
      </c>
      <c r="R186" s="491">
        <f t="shared" si="32"/>
        <v>46380</v>
      </c>
      <c r="S186" s="492" t="str">
        <f t="shared" ca="1" si="33"/>
        <v xml:space="preserve"> </v>
      </c>
      <c r="T186" s="484" t="b">
        <f t="shared" ca="1" si="34"/>
        <v>0</v>
      </c>
      <c r="U186" s="7">
        <f t="shared" ca="1" si="35"/>
        <v>46035</v>
      </c>
      <c r="V186" s="96" t="b">
        <f t="shared" ca="1" si="36"/>
        <v>0</v>
      </c>
      <c r="W186" s="18"/>
      <c r="X186" s="26"/>
      <c r="Y186" s="27"/>
      <c r="Z186" s="618"/>
      <c r="AA186" s="618"/>
      <c r="AB186" s="28"/>
      <c r="AC186" s="613"/>
      <c r="AD186" s="612"/>
      <c r="AE186" s="612"/>
      <c r="AF186" s="612"/>
      <c r="AG186" s="609">
        <f t="shared" si="37"/>
        <v>0</v>
      </c>
      <c r="AH186" s="610">
        <f t="shared" si="38"/>
        <v>0</v>
      </c>
      <c r="AI186" s="612"/>
      <c r="AJ186" s="624"/>
      <c r="AK186" s="670" t="s">
        <v>534</v>
      </c>
      <c r="AL186" s="743" t="s">
        <v>107</v>
      </c>
      <c r="AM186" s="608" t="s">
        <v>828</v>
      </c>
      <c r="AN186" s="608">
        <v>1</v>
      </c>
      <c r="AO186" s="608">
        <v>1</v>
      </c>
      <c r="AP186" s="32" t="s">
        <v>35</v>
      </c>
    </row>
    <row r="187" spans="1:42" s="667" customFormat="1" ht="69.75" customHeight="1">
      <c r="A187" s="276">
        <v>186</v>
      </c>
      <c r="B187" s="607" t="s">
        <v>829</v>
      </c>
      <c r="C187" s="16" t="s">
        <v>830</v>
      </c>
      <c r="D187" s="396" t="s">
        <v>831</v>
      </c>
      <c r="E187" s="18" t="s">
        <v>257</v>
      </c>
      <c r="F187" s="393">
        <v>6</v>
      </c>
      <c r="G187" s="393">
        <v>1</v>
      </c>
      <c r="H187" s="4" t="str">
        <f t="shared" si="26"/>
        <v>1/6</v>
      </c>
      <c r="I187" s="478">
        <f>IF(G187="","",VLOOKUP(H187,ورقة1!$A$1:$B$240,2,0))</f>
        <v>362</v>
      </c>
      <c r="J187" s="5">
        <f t="shared" si="27"/>
        <v>6</v>
      </c>
      <c r="K187" s="6">
        <f t="shared" si="28"/>
        <v>2</v>
      </c>
      <c r="L187" s="6" t="str">
        <f t="shared" si="29"/>
        <v>2/6</v>
      </c>
      <c r="M187" s="478">
        <f>IF(K187="","",VLOOKUP(L187,ورقة1!$A$1:$B$240,2,0))</f>
        <v>368</v>
      </c>
      <c r="N187" s="5">
        <f t="shared" si="30"/>
        <v>7</v>
      </c>
      <c r="O187" s="5" t="e">
        <f>#REF!+(#REF!*30)+#REF!*365</f>
        <v>#REF!</v>
      </c>
      <c r="P187" s="591">
        <v>45900</v>
      </c>
      <c r="Q187" s="480">
        <f t="shared" si="31"/>
        <v>46265</v>
      </c>
      <c r="R187" s="481">
        <f t="shared" si="32"/>
        <v>46074</v>
      </c>
      <c r="S187" s="482" t="str">
        <f t="shared" ca="1" si="33"/>
        <v xml:space="preserve"> </v>
      </c>
      <c r="T187" s="484" t="b">
        <f t="shared" ca="1" si="34"/>
        <v>0</v>
      </c>
      <c r="U187" s="7">
        <f t="shared" ca="1" si="35"/>
        <v>46035</v>
      </c>
      <c r="V187" s="96" t="b">
        <f t="shared" ca="1" si="36"/>
        <v>0</v>
      </c>
      <c r="W187" s="18"/>
      <c r="X187" s="6">
        <v>6</v>
      </c>
      <c r="Y187" s="8" t="s">
        <v>832</v>
      </c>
      <c r="Z187" s="400">
        <v>7</v>
      </c>
      <c r="AA187" s="400"/>
      <c r="AB187" s="15"/>
      <c r="AC187" s="393"/>
      <c r="AD187" s="396"/>
      <c r="AE187" s="396"/>
      <c r="AF187" s="396"/>
      <c r="AG187" s="609">
        <f t="shared" si="37"/>
        <v>-6</v>
      </c>
      <c r="AH187" s="610">
        <f t="shared" si="38"/>
        <v>6</v>
      </c>
      <c r="AI187" s="396"/>
      <c r="AJ187" s="403"/>
      <c r="AK187" s="61" t="s">
        <v>534</v>
      </c>
      <c r="AL187" s="740" t="s">
        <v>76</v>
      </c>
      <c r="AM187" s="608" t="s">
        <v>833</v>
      </c>
      <c r="AN187" s="608">
        <v>1</v>
      </c>
      <c r="AO187" s="608">
        <v>1</v>
      </c>
      <c r="AP187" s="20" t="s">
        <v>35</v>
      </c>
    </row>
    <row r="188" spans="1:42" s="667" customFormat="1" ht="69.75" customHeight="1">
      <c r="A188" s="276">
        <v>187</v>
      </c>
      <c r="B188" s="607" t="s">
        <v>834</v>
      </c>
      <c r="C188" s="31" t="s">
        <v>835</v>
      </c>
      <c r="D188" s="612" t="s">
        <v>821</v>
      </c>
      <c r="E188" s="79" t="s">
        <v>836</v>
      </c>
      <c r="F188" s="613">
        <v>6</v>
      </c>
      <c r="G188" s="613">
        <v>4</v>
      </c>
      <c r="H188" s="4" t="str">
        <f t="shared" si="26"/>
        <v>4/6</v>
      </c>
      <c r="I188" s="490">
        <f>IF(G188="","",VLOOKUP(H188,ورقة1!$A$1:$B$240,2,0))</f>
        <v>380</v>
      </c>
      <c r="J188" s="5">
        <f t="shared" si="27"/>
        <v>6</v>
      </c>
      <c r="K188" s="26">
        <f t="shared" si="28"/>
        <v>5</v>
      </c>
      <c r="L188" s="6" t="str">
        <f t="shared" si="29"/>
        <v>5/6</v>
      </c>
      <c r="M188" s="490">
        <f>IF(K188="","",VLOOKUP(L188,ورقة1!$A$1:$B$240,2,0))</f>
        <v>386</v>
      </c>
      <c r="N188" s="5">
        <f t="shared" si="30"/>
        <v>221</v>
      </c>
      <c r="O188" s="5" t="e">
        <f>#REF!+(#REF!*30)+#REF!*365</f>
        <v>#REF!</v>
      </c>
      <c r="P188" s="614">
        <v>45927</v>
      </c>
      <c r="Q188" s="480">
        <f t="shared" si="31"/>
        <v>46292</v>
      </c>
      <c r="R188" s="491">
        <f t="shared" si="32"/>
        <v>46071</v>
      </c>
      <c r="S188" s="492" t="str">
        <f t="shared" ca="1" si="33"/>
        <v xml:space="preserve"> </v>
      </c>
      <c r="T188" s="484" t="b">
        <f t="shared" ca="1" si="34"/>
        <v>0</v>
      </c>
      <c r="U188" s="7">
        <f t="shared" ca="1" si="35"/>
        <v>46035</v>
      </c>
      <c r="V188" s="96" t="b">
        <f t="shared" ca="1" si="36"/>
        <v>0</v>
      </c>
      <c r="W188" s="18"/>
      <c r="X188" s="26"/>
      <c r="Y188" s="27"/>
      <c r="Z188" s="618">
        <v>11</v>
      </c>
      <c r="AA188" s="618">
        <v>7</v>
      </c>
      <c r="AB188" s="28"/>
      <c r="AC188" s="613"/>
      <c r="AD188" s="612"/>
      <c r="AE188" s="612"/>
      <c r="AF188" s="612"/>
      <c r="AG188" s="609">
        <f t="shared" si="37"/>
        <v>0</v>
      </c>
      <c r="AH188" s="610">
        <f t="shared" si="38"/>
        <v>0</v>
      </c>
      <c r="AI188" s="612"/>
      <c r="AJ188" s="615"/>
      <c r="AK188" s="670" t="s">
        <v>534</v>
      </c>
      <c r="AL188" s="731" t="s">
        <v>837</v>
      </c>
      <c r="AM188" s="608" t="s">
        <v>838</v>
      </c>
      <c r="AN188" s="608">
        <v>1</v>
      </c>
      <c r="AO188" s="608">
        <v>1</v>
      </c>
      <c r="AP188" s="32" t="s">
        <v>35</v>
      </c>
    </row>
    <row r="189" spans="1:42" s="667" customFormat="1" ht="69.75" customHeight="1">
      <c r="A189" s="276">
        <v>188</v>
      </c>
      <c r="B189" s="607" t="s">
        <v>839</v>
      </c>
      <c r="C189" s="31" t="s">
        <v>840</v>
      </c>
      <c r="D189" s="612" t="s">
        <v>841</v>
      </c>
      <c r="E189" s="79" t="s">
        <v>842</v>
      </c>
      <c r="F189" s="613">
        <v>6</v>
      </c>
      <c r="G189" s="613">
        <v>4</v>
      </c>
      <c r="H189" s="4" t="str">
        <f t="shared" si="26"/>
        <v>4/6</v>
      </c>
      <c r="I189" s="490">
        <f>IF(G189="","",VLOOKUP(H189,ورقة1!$A$1:$B$240,2,0))</f>
        <v>380</v>
      </c>
      <c r="J189" s="5">
        <f t="shared" si="27"/>
        <v>6</v>
      </c>
      <c r="K189" s="26">
        <f t="shared" si="28"/>
        <v>5</v>
      </c>
      <c r="L189" s="6" t="str">
        <f t="shared" si="29"/>
        <v>5/6</v>
      </c>
      <c r="M189" s="490">
        <f>IF(K189="","",VLOOKUP(L189,ورقة1!$A$1:$B$240,2,0))</f>
        <v>386</v>
      </c>
      <c r="N189" s="5">
        <f t="shared" si="30"/>
        <v>0</v>
      </c>
      <c r="O189" s="5" t="e">
        <f>#REF!+(#REF!*30)+#REF!*365</f>
        <v>#REF!</v>
      </c>
      <c r="P189" s="614">
        <v>45745</v>
      </c>
      <c r="Q189" s="480">
        <f t="shared" si="31"/>
        <v>46110</v>
      </c>
      <c r="R189" s="491">
        <f t="shared" si="32"/>
        <v>46110</v>
      </c>
      <c r="S189" s="492" t="str">
        <f t="shared" ca="1" si="33"/>
        <v xml:space="preserve"> </v>
      </c>
      <c r="T189" s="484" t="b">
        <f t="shared" ca="1" si="34"/>
        <v>0</v>
      </c>
      <c r="U189" s="7">
        <f t="shared" ca="1" si="35"/>
        <v>46035</v>
      </c>
      <c r="V189" s="96" t="b">
        <f t="shared" ca="1" si="36"/>
        <v>0</v>
      </c>
      <c r="W189" s="18"/>
      <c r="X189" s="26"/>
      <c r="Y189" s="27"/>
      <c r="Z189" s="618"/>
      <c r="AA189" s="618"/>
      <c r="AB189" s="28"/>
      <c r="AC189" s="613"/>
      <c r="AD189" s="612"/>
      <c r="AE189" s="612"/>
      <c r="AF189" s="612"/>
      <c r="AG189" s="609">
        <f t="shared" si="37"/>
        <v>0</v>
      </c>
      <c r="AH189" s="610">
        <f t="shared" si="38"/>
        <v>0</v>
      </c>
      <c r="AI189" s="612"/>
      <c r="AJ189" s="624"/>
      <c r="AK189" s="670" t="s">
        <v>534</v>
      </c>
      <c r="AL189" s="743" t="s">
        <v>107</v>
      </c>
      <c r="AM189" s="608" t="s">
        <v>843</v>
      </c>
      <c r="AN189" s="608">
        <v>1</v>
      </c>
      <c r="AO189" s="608">
        <v>1</v>
      </c>
      <c r="AP189" s="32" t="s">
        <v>35</v>
      </c>
    </row>
    <row r="190" spans="1:42" s="667" customFormat="1" ht="69.75" customHeight="1">
      <c r="A190" s="276">
        <v>189</v>
      </c>
      <c r="B190" s="607" t="s">
        <v>844</v>
      </c>
      <c r="C190" s="16" t="s">
        <v>845</v>
      </c>
      <c r="D190" s="396" t="s">
        <v>846</v>
      </c>
      <c r="E190" s="18" t="s">
        <v>847</v>
      </c>
      <c r="F190" s="393">
        <v>6</v>
      </c>
      <c r="G190" s="393">
        <v>2</v>
      </c>
      <c r="H190" s="4" t="str">
        <f t="shared" si="26"/>
        <v>2/6</v>
      </c>
      <c r="I190" s="478">
        <f>IF(G190="","",VLOOKUP(H190,ورقة1!$A$1:$B$240,2,0))</f>
        <v>368</v>
      </c>
      <c r="J190" s="5">
        <f t="shared" si="27"/>
        <v>6</v>
      </c>
      <c r="K190" s="6">
        <f t="shared" si="28"/>
        <v>3</v>
      </c>
      <c r="L190" s="6" t="str">
        <f t="shared" si="29"/>
        <v>3/6</v>
      </c>
      <c r="M190" s="478">
        <f>IF(K190="","",VLOOKUP(L190,ورقة1!$A$1:$B$240,2,0))</f>
        <v>374</v>
      </c>
      <c r="N190" s="5">
        <f t="shared" si="30"/>
        <v>0</v>
      </c>
      <c r="O190" s="5" t="e">
        <f>#REF!+(#REF!*30)+#REF!*365</f>
        <v>#REF!</v>
      </c>
      <c r="P190" s="591">
        <v>45922</v>
      </c>
      <c r="Q190" s="480">
        <f t="shared" si="31"/>
        <v>46287</v>
      </c>
      <c r="R190" s="481">
        <f t="shared" si="32"/>
        <v>46348</v>
      </c>
      <c r="S190" s="482" t="str">
        <f t="shared" ca="1" si="33"/>
        <v xml:space="preserve"> </v>
      </c>
      <c r="T190" s="484" t="b">
        <f t="shared" ca="1" si="34"/>
        <v>0</v>
      </c>
      <c r="U190" s="7">
        <f t="shared" ca="1" si="35"/>
        <v>46035</v>
      </c>
      <c r="V190" s="96" t="b">
        <f t="shared" ca="1" si="36"/>
        <v>0</v>
      </c>
      <c r="W190" s="18"/>
      <c r="X190" s="393">
        <v>1</v>
      </c>
      <c r="Y190" s="401" t="s">
        <v>243</v>
      </c>
      <c r="Z190" s="400"/>
      <c r="AA190" s="400"/>
      <c r="AB190" s="15"/>
      <c r="AC190" s="393"/>
      <c r="AD190" s="396">
        <v>1</v>
      </c>
      <c r="AE190" s="396"/>
      <c r="AF190" s="396"/>
      <c r="AG190" s="609">
        <f t="shared" si="37"/>
        <v>2</v>
      </c>
      <c r="AH190" s="610">
        <f t="shared" si="38"/>
        <v>1</v>
      </c>
      <c r="AI190" s="611" t="s">
        <v>848</v>
      </c>
      <c r="AJ190" s="403"/>
      <c r="AK190" s="61" t="s">
        <v>534</v>
      </c>
      <c r="AL190" s="740" t="s">
        <v>76</v>
      </c>
      <c r="AM190" s="608" t="s">
        <v>849</v>
      </c>
      <c r="AN190" s="608">
        <v>1</v>
      </c>
      <c r="AO190" s="608">
        <v>1</v>
      </c>
      <c r="AP190" s="20" t="s">
        <v>35</v>
      </c>
    </row>
    <row r="191" spans="1:42" s="667" customFormat="1" ht="69.75" customHeight="1">
      <c r="A191" s="276">
        <v>190</v>
      </c>
      <c r="B191" s="607" t="s">
        <v>850</v>
      </c>
      <c r="C191" s="59" t="s">
        <v>851</v>
      </c>
      <c r="D191" s="625" t="s">
        <v>821</v>
      </c>
      <c r="E191" s="68" t="s">
        <v>575</v>
      </c>
      <c r="F191" s="626">
        <v>6</v>
      </c>
      <c r="G191" s="626">
        <v>4</v>
      </c>
      <c r="H191" s="50" t="str">
        <f t="shared" si="26"/>
        <v>4/6</v>
      </c>
      <c r="I191" s="501">
        <f>IF(G191="","",VLOOKUP(H191,ورقة1!$A$1:$B$240,2,0))</f>
        <v>380</v>
      </c>
      <c r="J191" s="51">
        <f t="shared" si="27"/>
        <v>6</v>
      </c>
      <c r="K191" s="52">
        <f t="shared" si="28"/>
        <v>5</v>
      </c>
      <c r="L191" s="52" t="str">
        <f t="shared" si="29"/>
        <v>5/6</v>
      </c>
      <c r="M191" s="501">
        <f>IF(K191="","",VLOOKUP(L191,ورقة1!$A$1:$B$240,2,0))</f>
        <v>386</v>
      </c>
      <c r="N191" s="51">
        <f t="shared" si="30"/>
        <v>0</v>
      </c>
      <c r="O191" s="51" t="e">
        <f>#REF!+(#REF!*30)+#REF!*365</f>
        <v>#REF!</v>
      </c>
      <c r="P191" s="627">
        <v>45820</v>
      </c>
      <c r="Q191" s="480">
        <f t="shared" si="31"/>
        <v>46185</v>
      </c>
      <c r="R191" s="503">
        <f t="shared" si="32"/>
        <v>46003</v>
      </c>
      <c r="S191" s="504" t="str">
        <f t="shared" ca="1" si="33"/>
        <v xml:space="preserve"> </v>
      </c>
      <c r="T191" s="505" t="b">
        <f t="shared" ca="1" si="34"/>
        <v>0</v>
      </c>
      <c r="U191" s="53">
        <f t="shared" ca="1" si="35"/>
        <v>46035</v>
      </c>
      <c r="V191" s="54" t="b">
        <f t="shared" ca="1" si="36"/>
        <v>0</v>
      </c>
      <c r="W191" s="68"/>
      <c r="X191" s="626">
        <v>6</v>
      </c>
      <c r="Y191" s="628" t="s">
        <v>659</v>
      </c>
      <c r="Z191" s="629"/>
      <c r="AA191" s="629"/>
      <c r="AB191" s="56"/>
      <c r="AC191" s="626"/>
      <c r="AD191" s="625"/>
      <c r="AE191" s="625"/>
      <c r="AF191" s="625"/>
      <c r="AG191" s="630">
        <f t="shared" si="37"/>
        <v>-6</v>
      </c>
      <c r="AH191" s="631">
        <f t="shared" si="38"/>
        <v>6</v>
      </c>
      <c r="AI191" s="625"/>
      <c r="AJ191" s="632"/>
      <c r="AK191" s="672" t="s">
        <v>534</v>
      </c>
      <c r="AL191" s="744" t="s">
        <v>852</v>
      </c>
      <c r="AM191" s="608" t="s">
        <v>853</v>
      </c>
      <c r="AN191" s="608">
        <v>1</v>
      </c>
      <c r="AO191" s="608">
        <v>1</v>
      </c>
      <c r="AP191" s="75" t="s">
        <v>35</v>
      </c>
    </row>
    <row r="192" spans="1:42" s="667" customFormat="1" ht="216.75" customHeight="1">
      <c r="A192" s="276">
        <v>191</v>
      </c>
      <c r="B192" s="607" t="s">
        <v>854</v>
      </c>
      <c r="C192" s="31" t="s">
        <v>855</v>
      </c>
      <c r="D192" s="612" t="s">
        <v>856</v>
      </c>
      <c r="E192" s="79" t="s">
        <v>857</v>
      </c>
      <c r="F192" s="613">
        <v>6</v>
      </c>
      <c r="G192" s="613">
        <v>4</v>
      </c>
      <c r="H192" s="4" t="str">
        <f t="shared" si="26"/>
        <v>4/6</v>
      </c>
      <c r="I192" s="490">
        <f>IF(G192="","",VLOOKUP(H192,ورقة1!$A$1:$B$240,2,0))</f>
        <v>380</v>
      </c>
      <c r="J192" s="5">
        <f t="shared" si="27"/>
        <v>6</v>
      </c>
      <c r="K192" s="26">
        <f t="shared" si="28"/>
        <v>5</v>
      </c>
      <c r="L192" s="6" t="str">
        <f t="shared" si="29"/>
        <v>5/6</v>
      </c>
      <c r="M192" s="490">
        <f>IF(K192="","",VLOOKUP(L192,ورقة1!$A$1:$B$240,2,0))</f>
        <v>386</v>
      </c>
      <c r="N192" s="5">
        <f t="shared" si="30"/>
        <v>0</v>
      </c>
      <c r="O192" s="5" t="e">
        <f>#REF!+(#REF!*30)+#REF!*365</f>
        <v>#REF!</v>
      </c>
      <c r="P192" s="614">
        <v>45852</v>
      </c>
      <c r="Q192" s="480">
        <f t="shared" si="31"/>
        <v>46217</v>
      </c>
      <c r="R192" s="491">
        <f t="shared" si="32"/>
        <v>46217</v>
      </c>
      <c r="S192" s="492" t="str">
        <f t="shared" ca="1" si="33"/>
        <v xml:space="preserve"> </v>
      </c>
      <c r="T192" s="484" t="b">
        <f t="shared" ca="1" si="34"/>
        <v>0</v>
      </c>
      <c r="U192" s="7">
        <f t="shared" ca="1" si="35"/>
        <v>46035</v>
      </c>
      <c r="V192" s="96" t="b">
        <f t="shared" ca="1" si="36"/>
        <v>0</v>
      </c>
      <c r="W192" s="18"/>
      <c r="X192" s="26"/>
      <c r="Y192" s="27"/>
      <c r="Z192" s="618"/>
      <c r="AA192" s="618"/>
      <c r="AB192" s="28"/>
      <c r="AC192" s="613"/>
      <c r="AD192" s="612"/>
      <c r="AE192" s="612"/>
      <c r="AF192" s="612"/>
      <c r="AG192" s="609">
        <f t="shared" si="37"/>
        <v>0</v>
      </c>
      <c r="AH192" s="610">
        <f t="shared" si="38"/>
        <v>0</v>
      </c>
      <c r="AI192" s="612"/>
      <c r="AJ192" s="615"/>
      <c r="AK192" s="670" t="s">
        <v>534</v>
      </c>
      <c r="AL192" s="731" t="s">
        <v>305</v>
      </c>
      <c r="AM192" s="608" t="s">
        <v>858</v>
      </c>
      <c r="AN192" s="608">
        <v>1</v>
      </c>
      <c r="AO192" s="608">
        <v>1</v>
      </c>
      <c r="AP192" s="32" t="s">
        <v>35</v>
      </c>
    </row>
    <row r="193" spans="1:42" s="667" customFormat="1" ht="69.75" customHeight="1">
      <c r="A193" s="276">
        <v>192</v>
      </c>
      <c r="B193" s="607" t="s">
        <v>859</v>
      </c>
      <c r="C193" s="31" t="s">
        <v>860</v>
      </c>
      <c r="D193" s="612" t="s">
        <v>831</v>
      </c>
      <c r="E193" s="79" t="s">
        <v>257</v>
      </c>
      <c r="F193" s="613">
        <v>6</v>
      </c>
      <c r="G193" s="613">
        <v>4</v>
      </c>
      <c r="H193" s="4" t="str">
        <f t="shared" si="26"/>
        <v>4/6</v>
      </c>
      <c r="I193" s="490">
        <f>IF(G193="","",VLOOKUP(H193,ورقة1!$A$1:$B$240,2,0))</f>
        <v>380</v>
      </c>
      <c r="J193" s="5">
        <f t="shared" si="27"/>
        <v>6</v>
      </c>
      <c r="K193" s="26">
        <f t="shared" si="28"/>
        <v>5</v>
      </c>
      <c r="L193" s="6" t="str">
        <f t="shared" si="29"/>
        <v>5/6</v>
      </c>
      <c r="M193" s="490">
        <f>IF(K193="","",VLOOKUP(L193,ورقة1!$A$1:$B$240,2,0))</f>
        <v>386</v>
      </c>
      <c r="N193" s="5">
        <f t="shared" si="30"/>
        <v>0</v>
      </c>
      <c r="O193" s="5" t="e">
        <f>#REF!+(#REF!*30)+#REF!*365</f>
        <v>#REF!</v>
      </c>
      <c r="P193" s="614">
        <v>45721</v>
      </c>
      <c r="Q193" s="480">
        <f t="shared" si="31"/>
        <v>46086</v>
      </c>
      <c r="R193" s="491">
        <f t="shared" si="32"/>
        <v>46086</v>
      </c>
      <c r="S193" s="492" t="str">
        <f t="shared" ca="1" si="33"/>
        <v xml:space="preserve"> </v>
      </c>
      <c r="T193" s="484" t="b">
        <f t="shared" ca="1" si="34"/>
        <v>0</v>
      </c>
      <c r="U193" s="7">
        <f t="shared" ca="1" si="35"/>
        <v>46035</v>
      </c>
      <c r="V193" s="96" t="b">
        <f t="shared" ca="1" si="36"/>
        <v>0</v>
      </c>
      <c r="W193" s="18"/>
      <c r="X193" s="26"/>
      <c r="Y193" s="27"/>
      <c r="Z193" s="618"/>
      <c r="AA193" s="618"/>
      <c r="AB193" s="28"/>
      <c r="AC193" s="613"/>
      <c r="AD193" s="612"/>
      <c r="AE193" s="612"/>
      <c r="AF193" s="612"/>
      <c r="AG193" s="609">
        <f t="shared" si="37"/>
        <v>0</v>
      </c>
      <c r="AH193" s="610">
        <f t="shared" si="38"/>
        <v>0</v>
      </c>
      <c r="AI193" s="612"/>
      <c r="AJ193" s="622"/>
      <c r="AK193" s="670" t="s">
        <v>534</v>
      </c>
      <c r="AL193" s="742" t="s">
        <v>861</v>
      </c>
      <c r="AM193" s="608" t="s">
        <v>862</v>
      </c>
      <c r="AN193" s="608">
        <v>1</v>
      </c>
      <c r="AO193" s="608">
        <v>1</v>
      </c>
      <c r="AP193" s="32" t="s">
        <v>35</v>
      </c>
    </row>
    <row r="194" spans="1:42" s="667" customFormat="1" ht="69.75" customHeight="1">
      <c r="A194" s="276">
        <v>193</v>
      </c>
      <c r="B194" s="607" t="s">
        <v>863</v>
      </c>
      <c r="C194" s="16" t="s">
        <v>864</v>
      </c>
      <c r="D194" s="396" t="s">
        <v>841</v>
      </c>
      <c r="E194" s="18" t="s">
        <v>491</v>
      </c>
      <c r="F194" s="393">
        <v>6</v>
      </c>
      <c r="G194" s="393">
        <v>1</v>
      </c>
      <c r="H194" s="4" t="str">
        <f t="shared" ref="H194:H257" si="39">G194&amp;"/"&amp;F194</f>
        <v>1/6</v>
      </c>
      <c r="I194" s="478">
        <f>IF(G194="","",VLOOKUP(H194,ورقة1!$A$1:$B$240,2,0))</f>
        <v>362</v>
      </c>
      <c r="J194" s="5">
        <f t="shared" ref="J194:J257" si="40">F194</f>
        <v>6</v>
      </c>
      <c r="K194" s="6">
        <f t="shared" ref="K194:K257" si="41">IF(G194="","",G194+1)</f>
        <v>2</v>
      </c>
      <c r="L194" s="6" t="str">
        <f t="shared" ref="L194:L257" si="42">K194&amp;"/"&amp;J194</f>
        <v>2/6</v>
      </c>
      <c r="M194" s="478">
        <f>IF(K194="","",VLOOKUP(L194,ورقة1!$A$1:$B$240,2,0))</f>
        <v>368</v>
      </c>
      <c r="N194" s="5">
        <f t="shared" ref="N194:N257" si="43">Z194+(AA194*30)+(AB194*365)</f>
        <v>133</v>
      </c>
      <c r="O194" s="5" t="e">
        <f>#REF!+(#REF!*30)+#REF!*365</f>
        <v>#REF!</v>
      </c>
      <c r="P194" s="591">
        <v>45960</v>
      </c>
      <c r="Q194" s="480">
        <f t="shared" ref="Q194:Q257" si="44">IF(P194="","",P194+365)</f>
        <v>46325</v>
      </c>
      <c r="R194" s="481">
        <f t="shared" ref="R194:R257" si="45">IF(P194="","",EDATE(P194,12+AG194)+AC194-N194)</f>
        <v>46192</v>
      </c>
      <c r="S194" s="482" t="str">
        <f t="shared" ref="S194:S257" ca="1" si="46">IF(P194="","",IF(T194=TRUE,"يستحق العلاوة",IF(V194=TRUE,"قريبا يستحق العلاوة"," ")))</f>
        <v xml:space="preserve"> </v>
      </c>
      <c r="T194" s="484" t="b">
        <f t="shared" ref="T194:T257" ca="1" si="47">AND(MONTH(U194)=MONTH(R194),YEAR(U194)=YEAR(R194))</f>
        <v>0</v>
      </c>
      <c r="U194" s="7">
        <f t="shared" ref="U194:U257" ca="1" si="48">TODAY()</f>
        <v>46035</v>
      </c>
      <c r="V194" s="96" t="b">
        <f t="shared" ref="V194:V257" ca="1" si="49">AND(R194-U194&lt;30,U194&lt;R194)</f>
        <v>0</v>
      </c>
      <c r="W194" s="18"/>
      <c r="X194" s="6"/>
      <c r="Y194" s="8"/>
      <c r="Z194" s="400">
        <v>13</v>
      </c>
      <c r="AA194" s="400">
        <v>4</v>
      </c>
      <c r="AB194" s="15"/>
      <c r="AC194" s="393"/>
      <c r="AD194" s="396"/>
      <c r="AE194" s="396"/>
      <c r="AF194" s="396"/>
      <c r="AG194" s="609">
        <f t="shared" ref="AG194:AG257" si="50">(((AD194*3)+(AE194*6)+(AF194*12))-AH194)</f>
        <v>0</v>
      </c>
      <c r="AH194" s="610">
        <f t="shared" ref="AH194:AH257" si="51">W194+X194</f>
        <v>0</v>
      </c>
      <c r="AI194" s="396"/>
      <c r="AJ194" s="403"/>
      <c r="AK194" s="61" t="s">
        <v>534</v>
      </c>
      <c r="AL194" s="740" t="s">
        <v>76</v>
      </c>
      <c r="AM194" s="608" t="s">
        <v>865</v>
      </c>
      <c r="AN194" s="608">
        <v>1</v>
      </c>
      <c r="AO194" s="608">
        <v>1</v>
      </c>
      <c r="AP194" s="20" t="s">
        <v>35</v>
      </c>
    </row>
    <row r="195" spans="1:42" s="667" customFormat="1" ht="69.75" customHeight="1">
      <c r="A195" s="276">
        <v>194</v>
      </c>
      <c r="B195" s="607" t="s">
        <v>866</v>
      </c>
      <c r="C195" s="16" t="s">
        <v>867</v>
      </c>
      <c r="D195" s="18" t="s">
        <v>868</v>
      </c>
      <c r="E195" s="18" t="s">
        <v>869</v>
      </c>
      <c r="F195" s="4">
        <v>6</v>
      </c>
      <c r="G195" s="4">
        <v>3</v>
      </c>
      <c r="H195" s="4" t="str">
        <f t="shared" si="39"/>
        <v>3/6</v>
      </c>
      <c r="I195" s="478">
        <f>IF(G195="","",VLOOKUP(H195,ورقة1!$A$1:$B$240,2,0))</f>
        <v>374</v>
      </c>
      <c r="J195" s="5">
        <f t="shared" si="40"/>
        <v>6</v>
      </c>
      <c r="K195" s="6">
        <f t="shared" si="41"/>
        <v>4</v>
      </c>
      <c r="L195" s="6" t="str">
        <f t="shared" si="42"/>
        <v>4/6</v>
      </c>
      <c r="M195" s="478">
        <f>IF(K195="","",VLOOKUP(L195,ورقة1!$A$1:$B$240,2,0))</f>
        <v>380</v>
      </c>
      <c r="N195" s="5">
        <f t="shared" si="43"/>
        <v>0</v>
      </c>
      <c r="O195" s="5" t="e">
        <f>#REF!+(#REF!*30)+#REF!*365</f>
        <v>#REF!</v>
      </c>
      <c r="P195" s="479">
        <v>45704</v>
      </c>
      <c r="Q195" s="480">
        <f t="shared" si="44"/>
        <v>46069</v>
      </c>
      <c r="R195" s="481">
        <f t="shared" si="45"/>
        <v>46069</v>
      </c>
      <c r="S195" s="482" t="str">
        <f t="shared" ca="1" si="46"/>
        <v xml:space="preserve"> </v>
      </c>
      <c r="T195" s="484" t="b">
        <f t="shared" ca="1" si="47"/>
        <v>0</v>
      </c>
      <c r="U195" s="7">
        <f t="shared" ca="1" si="48"/>
        <v>46035</v>
      </c>
      <c r="V195" s="96" t="b">
        <f t="shared" ca="1" si="49"/>
        <v>0</v>
      </c>
      <c r="W195" s="4"/>
      <c r="X195" s="6"/>
      <c r="Y195" s="8"/>
      <c r="Z195" s="5"/>
      <c r="AA195" s="5"/>
      <c r="AB195" s="5"/>
      <c r="AC195" s="6"/>
      <c r="AD195" s="16"/>
      <c r="AE195" s="16"/>
      <c r="AF195" s="16"/>
      <c r="AG195" s="10">
        <f t="shared" si="50"/>
        <v>0</v>
      </c>
      <c r="AH195" s="96">
        <f t="shared" si="51"/>
        <v>0</v>
      </c>
      <c r="AI195" s="16"/>
      <c r="AJ195" s="11"/>
      <c r="AK195" s="61" t="s">
        <v>34</v>
      </c>
      <c r="AL195" s="727" t="s">
        <v>309</v>
      </c>
      <c r="AM195" s="608" t="s">
        <v>870</v>
      </c>
      <c r="AN195" s="608">
        <v>1</v>
      </c>
      <c r="AO195" s="608">
        <v>1</v>
      </c>
      <c r="AP195" s="20" t="s">
        <v>35</v>
      </c>
    </row>
    <row r="196" spans="1:42" s="667" customFormat="1" ht="69.75" customHeight="1">
      <c r="A196" s="276">
        <v>195</v>
      </c>
      <c r="B196" s="607" t="s">
        <v>871</v>
      </c>
      <c r="C196" s="16" t="s">
        <v>872</v>
      </c>
      <c r="D196" s="405" t="s">
        <v>856</v>
      </c>
      <c r="E196" s="18" t="s">
        <v>873</v>
      </c>
      <c r="F196" s="394">
        <v>6</v>
      </c>
      <c r="G196" s="394">
        <v>3</v>
      </c>
      <c r="H196" s="4" t="str">
        <f t="shared" si="39"/>
        <v>3/6</v>
      </c>
      <c r="I196" s="478">
        <f>IF(G196="","",VLOOKUP(H196,ورقة1!$A$1:$B$240,2,0))</f>
        <v>374</v>
      </c>
      <c r="J196" s="5">
        <f t="shared" si="40"/>
        <v>6</v>
      </c>
      <c r="K196" s="13">
        <f t="shared" si="41"/>
        <v>4</v>
      </c>
      <c r="L196" s="6" t="str">
        <f t="shared" si="42"/>
        <v>4/6</v>
      </c>
      <c r="M196" s="478">
        <f>IF(K196="","",VLOOKUP(L196,ورقة1!$A$1:$B$240,2,0))</f>
        <v>380</v>
      </c>
      <c r="N196" s="5">
        <f t="shared" si="43"/>
        <v>0</v>
      </c>
      <c r="O196" s="5" t="e">
        <f>#REF!+(#REF!*30)+#REF!*365</f>
        <v>#REF!</v>
      </c>
      <c r="P196" s="592">
        <v>45991</v>
      </c>
      <c r="Q196" s="480">
        <f t="shared" si="44"/>
        <v>46356</v>
      </c>
      <c r="R196" s="483">
        <f t="shared" si="45"/>
        <v>46356</v>
      </c>
      <c r="S196" s="482" t="str">
        <f t="shared" ca="1" si="46"/>
        <v xml:space="preserve"> </v>
      </c>
      <c r="T196" s="484" t="b">
        <f t="shared" ca="1" si="47"/>
        <v>0</v>
      </c>
      <c r="U196" s="7">
        <f t="shared" ca="1" si="48"/>
        <v>46035</v>
      </c>
      <c r="V196" s="96" t="b">
        <f t="shared" ca="1" si="49"/>
        <v>0</v>
      </c>
      <c r="W196" s="18"/>
      <c r="X196" s="393"/>
      <c r="Y196" s="399"/>
      <c r="Z196" s="400"/>
      <c r="AA196" s="400"/>
      <c r="AB196" s="15"/>
      <c r="AC196" s="393"/>
      <c r="AD196" s="396"/>
      <c r="AE196" s="396"/>
      <c r="AF196" s="396"/>
      <c r="AG196" s="609">
        <f t="shared" si="50"/>
        <v>0</v>
      </c>
      <c r="AH196" s="610">
        <f t="shared" si="51"/>
        <v>0</v>
      </c>
      <c r="AI196" s="396"/>
      <c r="AJ196" s="403"/>
      <c r="AK196" s="61" t="s">
        <v>534</v>
      </c>
      <c r="AL196" s="740" t="s">
        <v>107</v>
      </c>
      <c r="AM196" s="608" t="s">
        <v>874</v>
      </c>
      <c r="AN196" s="608">
        <v>1</v>
      </c>
      <c r="AO196" s="608">
        <v>1</v>
      </c>
      <c r="AP196" s="20" t="s">
        <v>35</v>
      </c>
    </row>
    <row r="197" spans="1:42" s="667" customFormat="1" ht="76.5" customHeight="1">
      <c r="A197" s="276">
        <v>196</v>
      </c>
      <c r="B197" s="607" t="s">
        <v>875</v>
      </c>
      <c r="C197" s="31" t="s">
        <v>876</v>
      </c>
      <c r="D197" s="612" t="s">
        <v>841</v>
      </c>
      <c r="E197" s="79" t="s">
        <v>877</v>
      </c>
      <c r="F197" s="613">
        <v>6</v>
      </c>
      <c r="G197" s="613">
        <v>4</v>
      </c>
      <c r="H197" s="4" t="str">
        <f t="shared" si="39"/>
        <v>4/6</v>
      </c>
      <c r="I197" s="490">
        <f>IF(G197="","",VLOOKUP(H197,ورقة1!$A$1:$B$240,2,0))</f>
        <v>380</v>
      </c>
      <c r="J197" s="5">
        <f t="shared" si="40"/>
        <v>6</v>
      </c>
      <c r="K197" s="26">
        <f t="shared" si="41"/>
        <v>5</v>
      </c>
      <c r="L197" s="6" t="str">
        <f t="shared" si="42"/>
        <v>5/6</v>
      </c>
      <c r="M197" s="490">
        <f>IF(K197="","",VLOOKUP(L197,ورقة1!$A$1:$B$240,2,0))</f>
        <v>386</v>
      </c>
      <c r="N197" s="5">
        <f t="shared" si="43"/>
        <v>0</v>
      </c>
      <c r="O197" s="5" t="e">
        <f>#REF!+(#REF!*30)+#REF!*365</f>
        <v>#REF!</v>
      </c>
      <c r="P197" s="614">
        <v>45736</v>
      </c>
      <c r="Q197" s="480">
        <f t="shared" si="44"/>
        <v>46101</v>
      </c>
      <c r="R197" s="491">
        <f t="shared" si="45"/>
        <v>46101</v>
      </c>
      <c r="S197" s="492" t="str">
        <f t="shared" ca="1" si="46"/>
        <v xml:space="preserve"> </v>
      </c>
      <c r="T197" s="484" t="b">
        <f t="shared" ca="1" si="47"/>
        <v>0</v>
      </c>
      <c r="U197" s="7">
        <f t="shared" ca="1" si="48"/>
        <v>46035</v>
      </c>
      <c r="V197" s="96" t="b">
        <f t="shared" ca="1" si="49"/>
        <v>0</v>
      </c>
      <c r="W197" s="18"/>
      <c r="X197" s="26"/>
      <c r="Y197" s="27"/>
      <c r="Z197" s="618"/>
      <c r="AA197" s="618"/>
      <c r="AB197" s="28"/>
      <c r="AC197" s="613"/>
      <c r="AD197" s="612"/>
      <c r="AE197" s="612"/>
      <c r="AF197" s="612"/>
      <c r="AG197" s="609">
        <f t="shared" si="50"/>
        <v>0</v>
      </c>
      <c r="AH197" s="610">
        <f t="shared" si="51"/>
        <v>0</v>
      </c>
      <c r="AI197" s="612"/>
      <c r="AJ197" s="615"/>
      <c r="AK197" s="670" t="s">
        <v>534</v>
      </c>
      <c r="AL197" s="731" t="s">
        <v>305</v>
      </c>
      <c r="AM197" s="608" t="s">
        <v>878</v>
      </c>
      <c r="AN197" s="608">
        <v>1</v>
      </c>
      <c r="AO197" s="608">
        <v>1</v>
      </c>
      <c r="AP197" s="32" t="s">
        <v>35</v>
      </c>
    </row>
    <row r="198" spans="1:42" s="667" customFormat="1" ht="69.75" customHeight="1">
      <c r="A198" s="276">
        <v>197</v>
      </c>
      <c r="B198" s="607" t="s">
        <v>879</v>
      </c>
      <c r="C198" s="16" t="s">
        <v>880</v>
      </c>
      <c r="D198" s="396" t="s">
        <v>846</v>
      </c>
      <c r="E198" s="18" t="s">
        <v>881</v>
      </c>
      <c r="F198" s="393">
        <v>6</v>
      </c>
      <c r="G198" s="393">
        <v>2</v>
      </c>
      <c r="H198" s="4" t="str">
        <f t="shared" si="39"/>
        <v>2/6</v>
      </c>
      <c r="I198" s="478">
        <f>IF(G198="","",VLOOKUP(H198,ورقة1!$A$1:$B$240,2,0))</f>
        <v>368</v>
      </c>
      <c r="J198" s="5">
        <f t="shared" si="40"/>
        <v>6</v>
      </c>
      <c r="K198" s="6">
        <f t="shared" si="41"/>
        <v>3</v>
      </c>
      <c r="L198" s="6" t="str">
        <f t="shared" si="42"/>
        <v>3/6</v>
      </c>
      <c r="M198" s="478">
        <f>IF(K198="","",VLOOKUP(L198,ورقة1!$A$1:$B$240,2,0))</f>
        <v>374</v>
      </c>
      <c r="N198" s="5">
        <f t="shared" si="43"/>
        <v>92</v>
      </c>
      <c r="O198" s="5" t="e">
        <f>#REF!+(#REF!*30)+#REF!*365</f>
        <v>#REF!</v>
      </c>
      <c r="P198" s="591">
        <v>45965</v>
      </c>
      <c r="Q198" s="485">
        <f t="shared" si="44"/>
        <v>46330</v>
      </c>
      <c r="R198" s="481">
        <f t="shared" si="45"/>
        <v>46054</v>
      </c>
      <c r="S198" s="482" t="str">
        <f t="shared" ca="1" si="46"/>
        <v>قريبا يستحق العلاوة</v>
      </c>
      <c r="T198" s="484" t="b">
        <f t="shared" ca="1" si="47"/>
        <v>0</v>
      </c>
      <c r="U198" s="7">
        <f t="shared" ca="1" si="48"/>
        <v>46035</v>
      </c>
      <c r="V198" s="96" t="b">
        <f t="shared" ca="1" si="49"/>
        <v>1</v>
      </c>
      <c r="W198" s="18"/>
      <c r="X198" s="6">
        <v>6</v>
      </c>
      <c r="Y198" s="8" t="s">
        <v>882</v>
      </c>
      <c r="Z198" s="400">
        <v>2</v>
      </c>
      <c r="AA198" s="400">
        <v>3</v>
      </c>
      <c r="AB198" s="15"/>
      <c r="AC198" s="393"/>
      <c r="AD198" s="396"/>
      <c r="AE198" s="396"/>
      <c r="AF198" s="396"/>
      <c r="AG198" s="609">
        <f t="shared" si="50"/>
        <v>-6</v>
      </c>
      <c r="AH198" s="610">
        <f t="shared" si="51"/>
        <v>6</v>
      </c>
      <c r="AI198" s="396"/>
      <c r="AJ198" s="397"/>
      <c r="AK198" s="61" t="s">
        <v>534</v>
      </c>
      <c r="AL198" s="734" t="s">
        <v>76</v>
      </c>
      <c r="AM198" s="608" t="s">
        <v>883</v>
      </c>
      <c r="AN198" s="608">
        <v>1</v>
      </c>
      <c r="AO198" s="608">
        <v>1</v>
      </c>
      <c r="AP198" s="20" t="s">
        <v>35</v>
      </c>
    </row>
    <row r="199" spans="1:42" s="667" customFormat="1" ht="69.75" customHeight="1">
      <c r="A199" s="276">
        <v>198</v>
      </c>
      <c r="B199" s="607" t="s">
        <v>884</v>
      </c>
      <c r="C199" s="31" t="s">
        <v>885</v>
      </c>
      <c r="D199" s="612" t="s">
        <v>826</v>
      </c>
      <c r="E199" s="79" t="s">
        <v>886</v>
      </c>
      <c r="F199" s="613">
        <v>6</v>
      </c>
      <c r="G199" s="613">
        <v>4</v>
      </c>
      <c r="H199" s="4" t="str">
        <f t="shared" si="39"/>
        <v>4/6</v>
      </c>
      <c r="I199" s="490">
        <f>IF(G199="","",VLOOKUP(H199,ورقة1!$A$1:$B$240,2,0))</f>
        <v>380</v>
      </c>
      <c r="J199" s="5">
        <f t="shared" si="40"/>
        <v>6</v>
      </c>
      <c r="K199" s="26">
        <f t="shared" si="41"/>
        <v>5</v>
      </c>
      <c r="L199" s="6" t="str">
        <f t="shared" si="42"/>
        <v>5/6</v>
      </c>
      <c r="M199" s="490">
        <f>IF(K199="","",VLOOKUP(L199,ورقة1!$A$1:$B$240,2,0))</f>
        <v>386</v>
      </c>
      <c r="N199" s="5">
        <f t="shared" si="43"/>
        <v>0</v>
      </c>
      <c r="O199" s="5" t="e">
        <f>#REF!+(#REF!*30)+#REF!*365</f>
        <v>#REF!</v>
      </c>
      <c r="P199" s="614">
        <v>45913</v>
      </c>
      <c r="Q199" s="480">
        <f t="shared" si="44"/>
        <v>46278</v>
      </c>
      <c r="R199" s="491">
        <f t="shared" si="45"/>
        <v>46278</v>
      </c>
      <c r="S199" s="492" t="str">
        <f t="shared" ca="1" si="46"/>
        <v xml:space="preserve"> </v>
      </c>
      <c r="T199" s="484" t="b">
        <f t="shared" ca="1" si="47"/>
        <v>0</v>
      </c>
      <c r="U199" s="7">
        <f t="shared" ca="1" si="48"/>
        <v>46035</v>
      </c>
      <c r="V199" s="96" t="b">
        <f t="shared" ca="1" si="49"/>
        <v>0</v>
      </c>
      <c r="W199" s="18"/>
      <c r="X199" s="26"/>
      <c r="Y199" s="27"/>
      <c r="Z199" s="613"/>
      <c r="AA199" s="613"/>
      <c r="AB199" s="28"/>
      <c r="AC199" s="613"/>
      <c r="AD199" s="612"/>
      <c r="AE199" s="612"/>
      <c r="AF199" s="612"/>
      <c r="AG199" s="609">
        <f t="shared" si="50"/>
        <v>0</v>
      </c>
      <c r="AH199" s="610">
        <f t="shared" si="51"/>
        <v>0</v>
      </c>
      <c r="AI199" s="612"/>
      <c r="AJ199" s="615"/>
      <c r="AK199" s="670" t="s">
        <v>534</v>
      </c>
      <c r="AL199" s="731"/>
      <c r="AM199" s="608" t="s">
        <v>887</v>
      </c>
      <c r="AN199" s="608">
        <v>1</v>
      </c>
      <c r="AO199" s="608">
        <v>1</v>
      </c>
      <c r="AP199" s="32" t="s">
        <v>35</v>
      </c>
    </row>
    <row r="200" spans="1:42" s="667" customFormat="1" ht="216.75" customHeight="1">
      <c r="A200" s="276">
        <v>199</v>
      </c>
      <c r="B200" s="607" t="s">
        <v>888</v>
      </c>
      <c r="C200" s="31" t="s">
        <v>889</v>
      </c>
      <c r="D200" s="612" t="s">
        <v>841</v>
      </c>
      <c r="E200" s="79" t="s">
        <v>890</v>
      </c>
      <c r="F200" s="613">
        <v>6</v>
      </c>
      <c r="G200" s="613">
        <v>4</v>
      </c>
      <c r="H200" s="4" t="str">
        <f t="shared" si="39"/>
        <v>4/6</v>
      </c>
      <c r="I200" s="490">
        <f>IF(G200="","",VLOOKUP(H200,ورقة1!$A$1:$B$240,2,0))</f>
        <v>380</v>
      </c>
      <c r="J200" s="5">
        <f t="shared" si="40"/>
        <v>6</v>
      </c>
      <c r="K200" s="26">
        <f t="shared" si="41"/>
        <v>5</v>
      </c>
      <c r="L200" s="6" t="str">
        <f t="shared" si="42"/>
        <v>5/6</v>
      </c>
      <c r="M200" s="490">
        <f>IF(K200="","",VLOOKUP(L200,ورقة1!$A$1:$B$240,2,0))</f>
        <v>386</v>
      </c>
      <c r="N200" s="5">
        <f t="shared" si="43"/>
        <v>0</v>
      </c>
      <c r="O200" s="5" t="e">
        <f>#REF!+(#REF!*30)+#REF!*365</f>
        <v>#REF!</v>
      </c>
      <c r="P200" s="614">
        <v>45908</v>
      </c>
      <c r="Q200" s="480">
        <f t="shared" si="44"/>
        <v>46273</v>
      </c>
      <c r="R200" s="491">
        <f t="shared" si="45"/>
        <v>46273</v>
      </c>
      <c r="S200" s="492" t="str">
        <f t="shared" ca="1" si="46"/>
        <v xml:space="preserve"> </v>
      </c>
      <c r="T200" s="484" t="b">
        <f t="shared" ca="1" si="47"/>
        <v>0</v>
      </c>
      <c r="U200" s="7">
        <f t="shared" ca="1" si="48"/>
        <v>46035</v>
      </c>
      <c r="V200" s="96" t="b">
        <f t="shared" ca="1" si="49"/>
        <v>0</v>
      </c>
      <c r="W200" s="18"/>
      <c r="X200" s="26"/>
      <c r="Y200" s="27"/>
      <c r="Z200" s="618"/>
      <c r="AA200" s="618"/>
      <c r="AB200" s="28"/>
      <c r="AC200" s="613"/>
      <c r="AD200" s="612"/>
      <c r="AE200" s="612"/>
      <c r="AF200" s="612"/>
      <c r="AG200" s="609">
        <f t="shared" si="50"/>
        <v>0</v>
      </c>
      <c r="AH200" s="610">
        <f t="shared" si="51"/>
        <v>0</v>
      </c>
      <c r="AI200" s="612"/>
      <c r="AJ200" s="624"/>
      <c r="AK200" s="670" t="s">
        <v>534</v>
      </c>
      <c r="AL200" s="743" t="s">
        <v>891</v>
      </c>
      <c r="AM200" s="608" t="s">
        <v>892</v>
      </c>
      <c r="AN200" s="608">
        <v>1</v>
      </c>
      <c r="AO200" s="608">
        <v>1</v>
      </c>
      <c r="AP200" s="32" t="s">
        <v>35</v>
      </c>
    </row>
    <row r="201" spans="1:42" s="667" customFormat="1" ht="69.75" customHeight="1">
      <c r="A201" s="276">
        <v>200</v>
      </c>
      <c r="B201" s="607" t="s">
        <v>893</v>
      </c>
      <c r="C201" s="31" t="s">
        <v>894</v>
      </c>
      <c r="D201" s="612" t="s">
        <v>895</v>
      </c>
      <c r="E201" s="79" t="s">
        <v>896</v>
      </c>
      <c r="F201" s="613">
        <v>6</v>
      </c>
      <c r="G201" s="613">
        <v>4</v>
      </c>
      <c r="H201" s="4" t="str">
        <f t="shared" si="39"/>
        <v>4/6</v>
      </c>
      <c r="I201" s="490">
        <f>IF(G201="","",VLOOKUP(H201,ورقة1!$A$1:$B$240,2,0))</f>
        <v>380</v>
      </c>
      <c r="J201" s="5">
        <f t="shared" si="40"/>
        <v>6</v>
      </c>
      <c r="K201" s="26">
        <f t="shared" si="41"/>
        <v>5</v>
      </c>
      <c r="L201" s="6" t="str">
        <f t="shared" si="42"/>
        <v>5/6</v>
      </c>
      <c r="M201" s="490">
        <f>IF(K201="","",VLOOKUP(L201,ورقة1!$A$1:$B$240,2,0))</f>
        <v>386</v>
      </c>
      <c r="N201" s="5">
        <f t="shared" si="43"/>
        <v>0</v>
      </c>
      <c r="O201" s="5" t="e">
        <f>#REF!+(#REF!*30)+#REF!*365</f>
        <v>#REF!</v>
      </c>
      <c r="P201" s="614">
        <v>45766</v>
      </c>
      <c r="Q201" s="480">
        <f t="shared" si="44"/>
        <v>46131</v>
      </c>
      <c r="R201" s="491">
        <f t="shared" si="45"/>
        <v>46131</v>
      </c>
      <c r="S201" s="492" t="str">
        <f t="shared" ca="1" si="46"/>
        <v xml:space="preserve"> </v>
      </c>
      <c r="T201" s="484" t="b">
        <f t="shared" ca="1" si="47"/>
        <v>0</v>
      </c>
      <c r="U201" s="7">
        <f t="shared" ca="1" si="48"/>
        <v>46035</v>
      </c>
      <c r="V201" s="96" t="b">
        <f t="shared" ca="1" si="49"/>
        <v>0</v>
      </c>
      <c r="W201" s="18"/>
      <c r="X201" s="613"/>
      <c r="Y201" s="623"/>
      <c r="Z201" s="618"/>
      <c r="AA201" s="618"/>
      <c r="AB201" s="28"/>
      <c r="AC201" s="613"/>
      <c r="AD201" s="612"/>
      <c r="AE201" s="612"/>
      <c r="AF201" s="612"/>
      <c r="AG201" s="609">
        <f t="shared" si="50"/>
        <v>0</v>
      </c>
      <c r="AH201" s="610">
        <f t="shared" si="51"/>
        <v>0</v>
      </c>
      <c r="AI201" s="612"/>
      <c r="AJ201" s="615"/>
      <c r="AK201" s="670" t="s">
        <v>534</v>
      </c>
      <c r="AL201" s="731" t="s">
        <v>897</v>
      </c>
      <c r="AM201" s="608" t="s">
        <v>898</v>
      </c>
      <c r="AN201" s="608">
        <v>1</v>
      </c>
      <c r="AO201" s="608">
        <v>1</v>
      </c>
      <c r="AP201" s="32" t="s">
        <v>35</v>
      </c>
    </row>
    <row r="202" spans="1:42" s="667" customFormat="1" ht="69.75" customHeight="1">
      <c r="A202" s="276">
        <v>201</v>
      </c>
      <c r="B202" s="607" t="s">
        <v>899</v>
      </c>
      <c r="C202" s="16" t="s">
        <v>900</v>
      </c>
      <c r="D202" s="396" t="s">
        <v>856</v>
      </c>
      <c r="E202" s="18" t="s">
        <v>901</v>
      </c>
      <c r="F202" s="393">
        <v>6</v>
      </c>
      <c r="G202" s="393">
        <v>1</v>
      </c>
      <c r="H202" s="4" t="str">
        <f t="shared" si="39"/>
        <v>1/6</v>
      </c>
      <c r="I202" s="478">
        <f>IF(G202="","",VLOOKUP(H202,ورقة1!$A$1:$B$240,2,0))</f>
        <v>362</v>
      </c>
      <c r="J202" s="5">
        <f t="shared" si="40"/>
        <v>6</v>
      </c>
      <c r="K202" s="6">
        <f t="shared" si="41"/>
        <v>2</v>
      </c>
      <c r="L202" s="6" t="str">
        <f t="shared" si="42"/>
        <v>2/6</v>
      </c>
      <c r="M202" s="478">
        <f>IF(K202="","",VLOOKUP(L202,ورقة1!$A$1:$B$240,2,0))</f>
        <v>368</v>
      </c>
      <c r="N202" s="5">
        <f t="shared" si="43"/>
        <v>0</v>
      </c>
      <c r="O202" s="5" t="e">
        <f>#REF!+(#REF!*30)+#REF!*365</f>
        <v>#REF!</v>
      </c>
      <c r="P202" s="591">
        <v>45901</v>
      </c>
      <c r="Q202" s="480">
        <f t="shared" si="44"/>
        <v>46266</v>
      </c>
      <c r="R202" s="481">
        <f t="shared" si="45"/>
        <v>46235</v>
      </c>
      <c r="S202" s="482" t="str">
        <f t="shared" ca="1" si="46"/>
        <v xml:space="preserve"> </v>
      </c>
      <c r="T202" s="484" t="b">
        <f t="shared" ca="1" si="47"/>
        <v>0</v>
      </c>
      <c r="U202" s="7">
        <f t="shared" ca="1" si="48"/>
        <v>46035</v>
      </c>
      <c r="V202" s="96" t="b">
        <f t="shared" ca="1" si="49"/>
        <v>0</v>
      </c>
      <c r="W202" s="18"/>
      <c r="X202" s="6">
        <v>1</v>
      </c>
      <c r="Y202" s="8" t="s">
        <v>377</v>
      </c>
      <c r="Z202" s="400"/>
      <c r="AA202" s="400"/>
      <c r="AB202" s="15"/>
      <c r="AC202" s="393"/>
      <c r="AD202" s="396"/>
      <c r="AE202" s="396"/>
      <c r="AF202" s="396"/>
      <c r="AG202" s="609">
        <f t="shared" si="50"/>
        <v>-1</v>
      </c>
      <c r="AH202" s="610">
        <f t="shared" si="51"/>
        <v>1</v>
      </c>
      <c r="AI202" s="396"/>
      <c r="AJ202" s="403"/>
      <c r="AK202" s="61" t="s">
        <v>534</v>
      </c>
      <c r="AL202" s="740" t="s">
        <v>76</v>
      </c>
      <c r="AM202" s="608" t="s">
        <v>902</v>
      </c>
      <c r="AN202" s="608">
        <v>1</v>
      </c>
      <c r="AO202" s="608">
        <v>1</v>
      </c>
      <c r="AP202" s="20" t="s">
        <v>41</v>
      </c>
    </row>
    <row r="203" spans="1:42" s="667" customFormat="1" ht="69.75" customHeight="1">
      <c r="A203" s="276">
        <v>202</v>
      </c>
      <c r="B203" s="607" t="s">
        <v>903</v>
      </c>
      <c r="C203" s="16" t="s">
        <v>904</v>
      </c>
      <c r="D203" s="396" t="s">
        <v>905</v>
      </c>
      <c r="E203" s="18" t="s">
        <v>906</v>
      </c>
      <c r="F203" s="393">
        <v>6</v>
      </c>
      <c r="G203" s="393">
        <v>1</v>
      </c>
      <c r="H203" s="4" t="str">
        <f t="shared" si="39"/>
        <v>1/6</v>
      </c>
      <c r="I203" s="478">
        <f>IF(G203="","",VLOOKUP(H203,ورقة1!$A$1:$B$240,2,0))</f>
        <v>362</v>
      </c>
      <c r="J203" s="5">
        <f t="shared" si="40"/>
        <v>6</v>
      </c>
      <c r="K203" s="6">
        <f t="shared" si="41"/>
        <v>2</v>
      </c>
      <c r="L203" s="6" t="str">
        <f t="shared" si="42"/>
        <v>2/6</v>
      </c>
      <c r="M203" s="478">
        <f>IF(K203="","",VLOOKUP(L203,ورقة1!$A$1:$B$240,2,0))</f>
        <v>368</v>
      </c>
      <c r="N203" s="5">
        <f t="shared" si="43"/>
        <v>94</v>
      </c>
      <c r="O203" s="5" t="e">
        <f>#REF!+(#REF!*30)+#REF!*365</f>
        <v>#REF!</v>
      </c>
      <c r="P203" s="591">
        <v>45898</v>
      </c>
      <c r="Q203" s="480">
        <f t="shared" si="44"/>
        <v>46263</v>
      </c>
      <c r="R203" s="481">
        <f t="shared" si="45"/>
        <v>46169</v>
      </c>
      <c r="S203" s="482" t="str">
        <f t="shared" ca="1" si="46"/>
        <v xml:space="preserve"> </v>
      </c>
      <c r="T203" s="484" t="b">
        <f t="shared" ca="1" si="47"/>
        <v>0</v>
      </c>
      <c r="U203" s="7">
        <f t="shared" ca="1" si="48"/>
        <v>46035</v>
      </c>
      <c r="V203" s="96" t="b">
        <f t="shared" ca="1" si="49"/>
        <v>0</v>
      </c>
      <c r="W203" s="18"/>
      <c r="X203" s="6"/>
      <c r="Y203" s="8"/>
      <c r="Z203" s="400">
        <v>4</v>
      </c>
      <c r="AA203" s="400">
        <v>3</v>
      </c>
      <c r="AB203" s="15"/>
      <c r="AC203" s="393"/>
      <c r="AD203" s="396"/>
      <c r="AE203" s="396"/>
      <c r="AF203" s="396"/>
      <c r="AG203" s="609">
        <f t="shared" si="50"/>
        <v>0</v>
      </c>
      <c r="AH203" s="610">
        <f t="shared" si="51"/>
        <v>0</v>
      </c>
      <c r="AI203" s="396"/>
      <c r="AJ203" s="407"/>
      <c r="AK203" s="61" t="s">
        <v>534</v>
      </c>
      <c r="AL203" s="728" t="s">
        <v>76</v>
      </c>
      <c r="AM203" s="608" t="s">
        <v>907</v>
      </c>
      <c r="AN203" s="608">
        <v>1</v>
      </c>
      <c r="AO203" s="608">
        <v>1</v>
      </c>
      <c r="AP203" s="20" t="s">
        <v>41</v>
      </c>
    </row>
    <row r="204" spans="1:42" s="667" customFormat="1" ht="69.75" customHeight="1">
      <c r="A204" s="276">
        <v>203</v>
      </c>
      <c r="B204" s="607" t="s">
        <v>908</v>
      </c>
      <c r="C204" s="31" t="s">
        <v>909</v>
      </c>
      <c r="D204" s="612" t="s">
        <v>841</v>
      </c>
      <c r="E204" s="79" t="s">
        <v>890</v>
      </c>
      <c r="F204" s="613">
        <v>6</v>
      </c>
      <c r="G204" s="613">
        <v>4</v>
      </c>
      <c r="H204" s="4" t="str">
        <f t="shared" si="39"/>
        <v>4/6</v>
      </c>
      <c r="I204" s="490">
        <f>IF(G204="","",VLOOKUP(H204,ورقة1!$A$1:$B$240,2,0))</f>
        <v>380</v>
      </c>
      <c r="J204" s="5">
        <f t="shared" si="40"/>
        <v>6</v>
      </c>
      <c r="K204" s="26">
        <f t="shared" si="41"/>
        <v>5</v>
      </c>
      <c r="L204" s="6" t="str">
        <f t="shared" si="42"/>
        <v>5/6</v>
      </c>
      <c r="M204" s="490">
        <f>IF(K204="","",VLOOKUP(L204,ورقة1!$A$1:$B$240,2,0))</f>
        <v>386</v>
      </c>
      <c r="N204" s="5">
        <f t="shared" si="43"/>
        <v>0</v>
      </c>
      <c r="O204" s="5" t="e">
        <f>#REF!+(#REF!*30)+#REF!*365</f>
        <v>#REF!</v>
      </c>
      <c r="P204" s="614">
        <v>45757</v>
      </c>
      <c r="Q204" s="480">
        <f t="shared" si="44"/>
        <v>46122</v>
      </c>
      <c r="R204" s="491">
        <f t="shared" si="45"/>
        <v>46122</v>
      </c>
      <c r="S204" s="492" t="str">
        <f t="shared" ca="1" si="46"/>
        <v xml:space="preserve"> </v>
      </c>
      <c r="T204" s="484" t="b">
        <f t="shared" ca="1" si="47"/>
        <v>0</v>
      </c>
      <c r="U204" s="7">
        <f t="shared" ca="1" si="48"/>
        <v>46035</v>
      </c>
      <c r="V204" s="96" t="b">
        <f t="shared" ca="1" si="49"/>
        <v>0</v>
      </c>
      <c r="W204" s="18"/>
      <c r="X204" s="26"/>
      <c r="Y204" s="27"/>
      <c r="Z204" s="618"/>
      <c r="AA204" s="618"/>
      <c r="AB204" s="28"/>
      <c r="AC204" s="613"/>
      <c r="AD204" s="612"/>
      <c r="AE204" s="612"/>
      <c r="AF204" s="612"/>
      <c r="AG204" s="609">
        <f t="shared" si="50"/>
        <v>0</v>
      </c>
      <c r="AH204" s="610">
        <f t="shared" si="51"/>
        <v>0</v>
      </c>
      <c r="AI204" s="612"/>
      <c r="AJ204" s="624"/>
      <c r="AK204" s="670" t="s">
        <v>534</v>
      </c>
      <c r="AL204" s="743" t="s">
        <v>600</v>
      </c>
      <c r="AM204" s="608" t="s">
        <v>910</v>
      </c>
      <c r="AN204" s="608">
        <v>1</v>
      </c>
      <c r="AO204" s="608">
        <v>1</v>
      </c>
      <c r="AP204" s="32" t="s">
        <v>35</v>
      </c>
    </row>
    <row r="205" spans="1:42" s="667" customFormat="1" ht="69.75" customHeight="1">
      <c r="A205" s="276">
        <v>204</v>
      </c>
      <c r="B205" s="607" t="s">
        <v>911</v>
      </c>
      <c r="C205" s="31" t="s">
        <v>912</v>
      </c>
      <c r="D205" s="612" t="s">
        <v>913</v>
      </c>
      <c r="E205" s="79" t="s">
        <v>914</v>
      </c>
      <c r="F205" s="613">
        <v>6</v>
      </c>
      <c r="G205" s="613">
        <v>4</v>
      </c>
      <c r="H205" s="4" t="str">
        <f t="shared" si="39"/>
        <v>4/6</v>
      </c>
      <c r="I205" s="490">
        <f>IF(G205="","",VLOOKUP(H205,ورقة1!$A$1:$B$240,2,0))</f>
        <v>380</v>
      </c>
      <c r="J205" s="5">
        <f t="shared" si="40"/>
        <v>6</v>
      </c>
      <c r="K205" s="26">
        <f t="shared" si="41"/>
        <v>5</v>
      </c>
      <c r="L205" s="6" t="str">
        <f t="shared" si="42"/>
        <v>5/6</v>
      </c>
      <c r="M205" s="490">
        <f>IF(K205="","",VLOOKUP(L205,ورقة1!$A$1:$B$240,2,0))</f>
        <v>386</v>
      </c>
      <c r="N205" s="5">
        <f t="shared" si="43"/>
        <v>31</v>
      </c>
      <c r="O205" s="5" t="e">
        <f>#REF!+(#REF!*30)+#REF!*365</f>
        <v>#REF!</v>
      </c>
      <c r="P205" s="614">
        <v>45889</v>
      </c>
      <c r="Q205" s="480">
        <f t="shared" si="44"/>
        <v>46254</v>
      </c>
      <c r="R205" s="491">
        <f t="shared" si="45"/>
        <v>46223</v>
      </c>
      <c r="S205" s="492" t="str">
        <f t="shared" ca="1" si="46"/>
        <v xml:space="preserve"> </v>
      </c>
      <c r="T205" s="484" t="b">
        <f t="shared" ca="1" si="47"/>
        <v>0</v>
      </c>
      <c r="U205" s="7">
        <f t="shared" ca="1" si="48"/>
        <v>46035</v>
      </c>
      <c r="V205" s="96" t="b">
        <f t="shared" ca="1" si="49"/>
        <v>0</v>
      </c>
      <c r="W205" s="18"/>
      <c r="X205" s="613"/>
      <c r="Y205" s="623"/>
      <c r="Z205" s="618">
        <v>1</v>
      </c>
      <c r="AA205" s="618">
        <v>1</v>
      </c>
      <c r="AB205" s="28"/>
      <c r="AC205" s="613"/>
      <c r="AD205" s="612"/>
      <c r="AE205" s="612"/>
      <c r="AF205" s="612"/>
      <c r="AG205" s="609">
        <f t="shared" si="50"/>
        <v>0</v>
      </c>
      <c r="AH205" s="610">
        <f t="shared" si="51"/>
        <v>0</v>
      </c>
      <c r="AI205" s="612"/>
      <c r="AJ205" s="624"/>
      <c r="AK205" s="670" t="s">
        <v>534</v>
      </c>
      <c r="AL205" s="743" t="s">
        <v>76</v>
      </c>
      <c r="AM205" s="608" t="s">
        <v>915</v>
      </c>
      <c r="AN205" s="608">
        <v>1</v>
      </c>
      <c r="AO205" s="608">
        <v>1</v>
      </c>
      <c r="AP205" s="32" t="s">
        <v>35</v>
      </c>
    </row>
    <row r="206" spans="1:42" s="667" customFormat="1" ht="69.75" customHeight="1">
      <c r="A206" s="276">
        <v>205</v>
      </c>
      <c r="B206" s="607" t="s">
        <v>916</v>
      </c>
      <c r="C206" s="31" t="s">
        <v>917</v>
      </c>
      <c r="D206" s="612" t="s">
        <v>918</v>
      </c>
      <c r="E206" s="79" t="s">
        <v>919</v>
      </c>
      <c r="F206" s="613">
        <v>6</v>
      </c>
      <c r="G206" s="613">
        <v>4</v>
      </c>
      <c r="H206" s="4" t="str">
        <f t="shared" si="39"/>
        <v>4/6</v>
      </c>
      <c r="I206" s="490">
        <f>IF(G206="","",VLOOKUP(H206,ورقة1!$A$1:$B$240,2,0))</f>
        <v>380</v>
      </c>
      <c r="J206" s="5">
        <f t="shared" si="40"/>
        <v>6</v>
      </c>
      <c r="K206" s="26">
        <f t="shared" si="41"/>
        <v>5</v>
      </c>
      <c r="L206" s="6" t="str">
        <f t="shared" si="42"/>
        <v>5/6</v>
      </c>
      <c r="M206" s="490">
        <f>IF(K206="","",VLOOKUP(L206,ورقة1!$A$1:$B$240,2,0))</f>
        <v>386</v>
      </c>
      <c r="N206" s="5">
        <f t="shared" si="43"/>
        <v>0</v>
      </c>
      <c r="O206" s="5" t="e">
        <f>#REF!+(#REF!*30)+#REF!*365</f>
        <v>#REF!</v>
      </c>
      <c r="P206" s="614">
        <v>45901</v>
      </c>
      <c r="Q206" s="480">
        <f t="shared" si="44"/>
        <v>46266</v>
      </c>
      <c r="R206" s="491">
        <f t="shared" si="45"/>
        <v>46082</v>
      </c>
      <c r="S206" s="492" t="str">
        <f t="shared" ca="1" si="46"/>
        <v xml:space="preserve"> </v>
      </c>
      <c r="T206" s="484" t="b">
        <f t="shared" ca="1" si="47"/>
        <v>0</v>
      </c>
      <c r="U206" s="7">
        <f t="shared" ca="1" si="48"/>
        <v>46035</v>
      </c>
      <c r="V206" s="96" t="b">
        <f t="shared" ca="1" si="49"/>
        <v>0</v>
      </c>
      <c r="W206" s="18"/>
      <c r="X206" s="26">
        <v>6</v>
      </c>
      <c r="Y206" s="27" t="s">
        <v>920</v>
      </c>
      <c r="Z206" s="619"/>
      <c r="AA206" s="619"/>
      <c r="AB206" s="28"/>
      <c r="AC206" s="613"/>
      <c r="AD206" s="612"/>
      <c r="AE206" s="612"/>
      <c r="AF206" s="612"/>
      <c r="AG206" s="609">
        <f t="shared" si="50"/>
        <v>-6</v>
      </c>
      <c r="AH206" s="610">
        <f t="shared" si="51"/>
        <v>6</v>
      </c>
      <c r="AI206" s="612"/>
      <c r="AJ206" s="615"/>
      <c r="AK206" s="670" t="s">
        <v>534</v>
      </c>
      <c r="AL206" s="731" t="s">
        <v>305</v>
      </c>
      <c r="AM206" s="608" t="s">
        <v>921</v>
      </c>
      <c r="AN206" s="608">
        <v>1</v>
      </c>
      <c r="AO206" s="608">
        <v>1</v>
      </c>
      <c r="AP206" s="32" t="s">
        <v>41</v>
      </c>
    </row>
    <row r="207" spans="1:42" s="667" customFormat="1" ht="69.75" customHeight="1">
      <c r="A207" s="276">
        <v>206</v>
      </c>
      <c r="B207" s="607" t="s">
        <v>922</v>
      </c>
      <c r="C207" s="31" t="s">
        <v>923</v>
      </c>
      <c r="D207" s="612" t="s">
        <v>924</v>
      </c>
      <c r="E207" s="79" t="s">
        <v>925</v>
      </c>
      <c r="F207" s="613">
        <v>6</v>
      </c>
      <c r="G207" s="613">
        <v>4</v>
      </c>
      <c r="H207" s="4" t="str">
        <f t="shared" si="39"/>
        <v>4/6</v>
      </c>
      <c r="I207" s="490">
        <f>IF(G207="","",VLOOKUP(H207,ورقة1!$A$1:$B$240,2,0))</f>
        <v>380</v>
      </c>
      <c r="J207" s="5">
        <f t="shared" si="40"/>
        <v>6</v>
      </c>
      <c r="K207" s="26">
        <f t="shared" si="41"/>
        <v>5</v>
      </c>
      <c r="L207" s="6" t="str">
        <f t="shared" si="42"/>
        <v>5/6</v>
      </c>
      <c r="M207" s="490">
        <f>IF(K207="","",VLOOKUP(L207,ورقة1!$A$1:$B$240,2,0))</f>
        <v>386</v>
      </c>
      <c r="N207" s="5">
        <f t="shared" si="43"/>
        <v>0</v>
      </c>
      <c r="O207" s="5" t="e">
        <f>#REF!+(#REF!*30)+#REF!*365</f>
        <v>#REF!</v>
      </c>
      <c r="P207" s="614">
        <v>45982</v>
      </c>
      <c r="Q207" s="480">
        <f t="shared" si="44"/>
        <v>46347</v>
      </c>
      <c r="R207" s="491">
        <f t="shared" si="45"/>
        <v>46347</v>
      </c>
      <c r="S207" s="492" t="str">
        <f t="shared" ca="1" si="46"/>
        <v xml:space="preserve"> </v>
      </c>
      <c r="T207" s="484" t="b">
        <f t="shared" ca="1" si="47"/>
        <v>0</v>
      </c>
      <c r="U207" s="7">
        <f t="shared" ca="1" si="48"/>
        <v>46035</v>
      </c>
      <c r="V207" s="96" t="b">
        <f t="shared" ca="1" si="49"/>
        <v>0</v>
      </c>
      <c r="W207" s="18"/>
      <c r="X207" s="26"/>
      <c r="Y207" s="27"/>
      <c r="Z207" s="619"/>
      <c r="AA207" s="619"/>
      <c r="AB207" s="28"/>
      <c r="AC207" s="613"/>
      <c r="AD207" s="612"/>
      <c r="AE207" s="612"/>
      <c r="AF207" s="612"/>
      <c r="AG207" s="633">
        <f t="shared" si="50"/>
        <v>0</v>
      </c>
      <c r="AH207" s="634">
        <f t="shared" si="51"/>
        <v>0</v>
      </c>
      <c r="AI207" s="612"/>
      <c r="AJ207" s="615"/>
      <c r="AK207" s="670" t="s">
        <v>534</v>
      </c>
      <c r="AL207" s="731" t="s">
        <v>600</v>
      </c>
      <c r="AM207" s="608" t="s">
        <v>926</v>
      </c>
      <c r="AN207" s="608">
        <v>1</v>
      </c>
      <c r="AO207" s="608">
        <v>1</v>
      </c>
      <c r="AP207" s="32" t="s">
        <v>41</v>
      </c>
    </row>
    <row r="208" spans="1:42" s="667" customFormat="1" ht="69.75" customHeight="1">
      <c r="A208" s="276">
        <v>207</v>
      </c>
      <c r="B208" s="607" t="s">
        <v>927</v>
      </c>
      <c r="C208" s="16" t="s">
        <v>928</v>
      </c>
      <c r="D208" s="18" t="s">
        <v>929</v>
      </c>
      <c r="E208" s="18" t="s">
        <v>349</v>
      </c>
      <c r="F208" s="4">
        <v>6</v>
      </c>
      <c r="G208" s="4">
        <v>2</v>
      </c>
      <c r="H208" s="4" t="str">
        <f t="shared" si="39"/>
        <v>2/6</v>
      </c>
      <c r="I208" s="478">
        <f>IF(G208="","",VLOOKUP(H208,ورقة1!$A$1:$B$240,2,0))</f>
        <v>368</v>
      </c>
      <c r="J208" s="5">
        <f t="shared" si="40"/>
        <v>6</v>
      </c>
      <c r="K208" s="6">
        <f t="shared" si="41"/>
        <v>3</v>
      </c>
      <c r="L208" s="6" t="str">
        <f t="shared" si="42"/>
        <v>3/6</v>
      </c>
      <c r="M208" s="478">
        <f>IF(K208="","",VLOOKUP(L208,ورقة1!$A$1:$B$240,2,0))</f>
        <v>374</v>
      </c>
      <c r="N208" s="5">
        <f t="shared" si="43"/>
        <v>0</v>
      </c>
      <c r="O208" s="5" t="e">
        <f>#REF!+(#REF!*30)+#REF!*365</f>
        <v>#REF!</v>
      </c>
      <c r="P208" s="479">
        <v>45821</v>
      </c>
      <c r="Q208" s="480">
        <f t="shared" si="44"/>
        <v>46186</v>
      </c>
      <c r="R208" s="481">
        <f t="shared" si="45"/>
        <v>46186</v>
      </c>
      <c r="S208" s="482" t="str">
        <f t="shared" ca="1" si="46"/>
        <v xml:space="preserve"> </v>
      </c>
      <c r="T208" s="484" t="b">
        <f t="shared" ca="1" si="47"/>
        <v>0</v>
      </c>
      <c r="U208" s="7">
        <f t="shared" ca="1" si="48"/>
        <v>46035</v>
      </c>
      <c r="V208" s="96" t="b">
        <f t="shared" ca="1" si="49"/>
        <v>0</v>
      </c>
      <c r="W208" s="4"/>
      <c r="X208" s="6"/>
      <c r="Y208" s="8"/>
      <c r="Z208" s="5"/>
      <c r="AA208" s="5"/>
      <c r="AB208" s="5"/>
      <c r="AC208" s="6"/>
      <c r="AD208" s="16"/>
      <c r="AE208" s="16"/>
      <c r="AF208" s="16"/>
      <c r="AG208" s="10">
        <f t="shared" si="50"/>
        <v>0</v>
      </c>
      <c r="AH208" s="96">
        <f t="shared" si="51"/>
        <v>0</v>
      </c>
      <c r="AI208" s="16"/>
      <c r="AJ208" s="11"/>
      <c r="AK208" s="61" t="s">
        <v>34</v>
      </c>
      <c r="AL208" s="727" t="s">
        <v>76</v>
      </c>
      <c r="AM208" s="608" t="s">
        <v>930</v>
      </c>
      <c r="AN208" s="608">
        <v>1</v>
      </c>
      <c r="AO208" s="608">
        <v>1</v>
      </c>
      <c r="AP208" s="20" t="s">
        <v>41</v>
      </c>
    </row>
    <row r="209" spans="1:42" s="667" customFormat="1" ht="69.75" customHeight="1">
      <c r="A209" s="276">
        <v>208</v>
      </c>
      <c r="B209" s="607" t="s">
        <v>931</v>
      </c>
      <c r="C209" s="48" t="s">
        <v>932</v>
      </c>
      <c r="D209" s="635" t="s">
        <v>846</v>
      </c>
      <c r="E209" s="78" t="s">
        <v>881</v>
      </c>
      <c r="F209" s="408">
        <v>6</v>
      </c>
      <c r="G209" s="408">
        <v>1</v>
      </c>
      <c r="H209" s="4" t="str">
        <f t="shared" si="39"/>
        <v>1/6</v>
      </c>
      <c r="I209" s="496">
        <f>IF(G209="","",VLOOKUP(H209,ورقة1!$A$1:$B$240,2,0))</f>
        <v>362</v>
      </c>
      <c r="J209" s="5">
        <f t="shared" si="40"/>
        <v>6</v>
      </c>
      <c r="K209" s="42">
        <f t="shared" si="41"/>
        <v>2</v>
      </c>
      <c r="L209" s="6" t="str">
        <f t="shared" si="42"/>
        <v>2/6</v>
      </c>
      <c r="M209" s="496">
        <f>IF(K209="","",VLOOKUP(L209,ورقة1!$A$1:$B$240,2,0))</f>
        <v>368</v>
      </c>
      <c r="N209" s="5">
        <f t="shared" si="43"/>
        <v>239</v>
      </c>
      <c r="O209" s="5" t="e">
        <f>#REF!+(#REF!*30)+#REF!*365</f>
        <v>#REF!</v>
      </c>
      <c r="P209" s="636">
        <v>45517</v>
      </c>
      <c r="Q209" s="480">
        <f t="shared" si="44"/>
        <v>45882</v>
      </c>
      <c r="R209" s="498">
        <f t="shared" si="45"/>
        <v>45643</v>
      </c>
      <c r="S209" s="499" t="str">
        <f t="shared" ca="1" si="46"/>
        <v xml:space="preserve"> </v>
      </c>
      <c r="T209" s="484" t="b">
        <f t="shared" ca="1" si="47"/>
        <v>0</v>
      </c>
      <c r="U209" s="7">
        <f t="shared" ca="1" si="48"/>
        <v>46035</v>
      </c>
      <c r="V209" s="96" t="b">
        <f t="shared" ca="1" si="49"/>
        <v>0</v>
      </c>
      <c r="W209" s="18"/>
      <c r="X209" s="42"/>
      <c r="Y209" s="45"/>
      <c r="Z209" s="637">
        <v>29</v>
      </c>
      <c r="AA209" s="637">
        <v>7</v>
      </c>
      <c r="AB209" s="60"/>
      <c r="AC209" s="408"/>
      <c r="AD209" s="635"/>
      <c r="AE209" s="635"/>
      <c r="AF209" s="635"/>
      <c r="AG209" s="638">
        <f t="shared" si="50"/>
        <v>0</v>
      </c>
      <c r="AH209" s="639">
        <f t="shared" si="51"/>
        <v>0</v>
      </c>
      <c r="AI209" s="635"/>
      <c r="AJ209" s="640"/>
      <c r="AK209" s="671" t="s">
        <v>534</v>
      </c>
      <c r="AL209" s="745" t="s">
        <v>933</v>
      </c>
      <c r="AM209" s="608" t="s">
        <v>934</v>
      </c>
      <c r="AN209" s="608">
        <v>1</v>
      </c>
      <c r="AO209" s="608">
        <v>1</v>
      </c>
      <c r="AP209" s="49" t="s">
        <v>41</v>
      </c>
    </row>
    <row r="210" spans="1:42" s="667" customFormat="1" ht="69.75" customHeight="1">
      <c r="A210" s="276">
        <v>209</v>
      </c>
      <c r="B210" s="607" t="s">
        <v>935</v>
      </c>
      <c r="C210" s="16" t="s">
        <v>936</v>
      </c>
      <c r="D210" s="396" t="s">
        <v>937</v>
      </c>
      <c r="E210" s="18" t="s">
        <v>653</v>
      </c>
      <c r="F210" s="393">
        <v>6</v>
      </c>
      <c r="G210" s="393">
        <v>1</v>
      </c>
      <c r="H210" s="4" t="str">
        <f t="shared" si="39"/>
        <v>1/6</v>
      </c>
      <c r="I210" s="478">
        <f>IF(G210="","",VLOOKUP(H210,ورقة1!$A$1:$B$240,2,0))</f>
        <v>362</v>
      </c>
      <c r="J210" s="5">
        <f t="shared" si="40"/>
        <v>6</v>
      </c>
      <c r="K210" s="6">
        <f t="shared" si="41"/>
        <v>2</v>
      </c>
      <c r="L210" s="6" t="str">
        <f t="shared" si="42"/>
        <v>2/6</v>
      </c>
      <c r="M210" s="478">
        <f>IF(K210="","",VLOOKUP(L210,ورقة1!$A$1:$B$240,2,0))</f>
        <v>368</v>
      </c>
      <c r="N210" s="5">
        <f t="shared" si="43"/>
        <v>0</v>
      </c>
      <c r="O210" s="5" t="e">
        <f>#REF!+(#REF!*30)+#REF!*365</f>
        <v>#REF!</v>
      </c>
      <c r="P210" s="591">
        <v>45944</v>
      </c>
      <c r="Q210" s="480">
        <f t="shared" si="44"/>
        <v>46309</v>
      </c>
      <c r="R210" s="481">
        <f t="shared" si="45"/>
        <v>46309</v>
      </c>
      <c r="S210" s="482" t="str">
        <f t="shared" ca="1" si="46"/>
        <v xml:space="preserve"> </v>
      </c>
      <c r="T210" s="484" t="b">
        <f t="shared" ca="1" si="47"/>
        <v>0</v>
      </c>
      <c r="U210" s="7">
        <f t="shared" ca="1" si="48"/>
        <v>46035</v>
      </c>
      <c r="V210" s="96" t="b">
        <f t="shared" ca="1" si="49"/>
        <v>0</v>
      </c>
      <c r="W210" s="70"/>
      <c r="X210" s="6"/>
      <c r="Y210" s="8"/>
      <c r="Z210" s="400"/>
      <c r="AA210" s="400"/>
      <c r="AB210" s="15"/>
      <c r="AC210" s="393"/>
      <c r="AD210" s="396"/>
      <c r="AE210" s="396"/>
      <c r="AF210" s="396"/>
      <c r="AG210" s="609">
        <f t="shared" si="50"/>
        <v>0</v>
      </c>
      <c r="AH210" s="610">
        <f t="shared" si="51"/>
        <v>0</v>
      </c>
      <c r="AI210" s="396"/>
      <c r="AJ210" s="397"/>
      <c r="AK210" s="61" t="s">
        <v>534</v>
      </c>
      <c r="AL210" s="734" t="s">
        <v>938</v>
      </c>
      <c r="AM210" s="608" t="s">
        <v>939</v>
      </c>
      <c r="AN210" s="608">
        <v>1</v>
      </c>
      <c r="AO210" s="608">
        <v>1</v>
      </c>
      <c r="AP210" s="20" t="s">
        <v>35</v>
      </c>
    </row>
    <row r="211" spans="1:42" s="667" customFormat="1" ht="69.75" customHeight="1">
      <c r="A211" s="276">
        <v>210</v>
      </c>
      <c r="B211" s="607" t="s">
        <v>940</v>
      </c>
      <c r="C211" s="16" t="s">
        <v>941</v>
      </c>
      <c r="D211" s="396" t="s">
        <v>856</v>
      </c>
      <c r="E211" s="18" t="s">
        <v>942</v>
      </c>
      <c r="F211" s="393">
        <v>6</v>
      </c>
      <c r="G211" s="393">
        <v>2</v>
      </c>
      <c r="H211" s="4" t="str">
        <f t="shared" si="39"/>
        <v>2/6</v>
      </c>
      <c r="I211" s="478">
        <f>IF(G211="","",VLOOKUP(H211,ورقة1!$A$1:$B$240,2,0))</f>
        <v>368</v>
      </c>
      <c r="J211" s="5">
        <f t="shared" si="40"/>
        <v>6</v>
      </c>
      <c r="K211" s="13">
        <f t="shared" si="41"/>
        <v>3</v>
      </c>
      <c r="L211" s="6" t="str">
        <f t="shared" si="42"/>
        <v>3/6</v>
      </c>
      <c r="M211" s="478">
        <f>IF(K211="","",VLOOKUP(L211,ورقة1!$A$1:$B$240,2,0))</f>
        <v>374</v>
      </c>
      <c r="N211" s="5">
        <f t="shared" si="43"/>
        <v>0</v>
      </c>
      <c r="O211" s="5" t="e">
        <f>#REF!+(#REF!*30)+#REF!*365</f>
        <v>#REF!</v>
      </c>
      <c r="P211" s="591">
        <v>45687</v>
      </c>
      <c r="Q211" s="480">
        <f t="shared" si="44"/>
        <v>46052</v>
      </c>
      <c r="R211" s="483">
        <f t="shared" si="45"/>
        <v>46052</v>
      </c>
      <c r="S211" s="482" t="str">
        <f t="shared" ca="1" si="46"/>
        <v>يستحق العلاوة</v>
      </c>
      <c r="T211" s="484" t="b">
        <f t="shared" ca="1" si="47"/>
        <v>1</v>
      </c>
      <c r="U211" s="7">
        <f t="shared" ca="1" si="48"/>
        <v>46035</v>
      </c>
      <c r="V211" s="96" t="b">
        <f t="shared" ca="1" si="49"/>
        <v>1</v>
      </c>
      <c r="W211" s="70"/>
      <c r="X211" s="6"/>
      <c r="Y211" s="8"/>
      <c r="Z211" s="400"/>
      <c r="AA211" s="400"/>
      <c r="AB211" s="15"/>
      <c r="AC211" s="393"/>
      <c r="AD211" s="396"/>
      <c r="AE211" s="396"/>
      <c r="AF211" s="396"/>
      <c r="AG211" s="609">
        <f t="shared" si="50"/>
        <v>0</v>
      </c>
      <c r="AH211" s="610">
        <f t="shared" si="51"/>
        <v>0</v>
      </c>
      <c r="AI211" s="396"/>
      <c r="AJ211" s="403"/>
      <c r="AK211" s="61" t="s">
        <v>534</v>
      </c>
      <c r="AL211" s="740" t="s">
        <v>107</v>
      </c>
      <c r="AM211" s="608" t="s">
        <v>943</v>
      </c>
      <c r="AN211" s="608">
        <v>1</v>
      </c>
      <c r="AO211" s="608">
        <v>1</v>
      </c>
      <c r="AP211" s="20" t="s">
        <v>41</v>
      </c>
    </row>
    <row r="212" spans="1:42" s="667" customFormat="1" ht="69.75" customHeight="1">
      <c r="A212" s="276">
        <v>211</v>
      </c>
      <c r="B212" s="607" t="s">
        <v>944</v>
      </c>
      <c r="C212" s="16" t="s">
        <v>945</v>
      </c>
      <c r="D212" s="396" t="s">
        <v>841</v>
      </c>
      <c r="E212" s="18" t="s">
        <v>946</v>
      </c>
      <c r="F212" s="393">
        <v>6</v>
      </c>
      <c r="G212" s="393">
        <v>1</v>
      </c>
      <c r="H212" s="4" t="str">
        <f t="shared" si="39"/>
        <v>1/6</v>
      </c>
      <c r="I212" s="478">
        <f>IF(G212="","",VLOOKUP(H212,ورقة1!$A$1:$B$240,2,0))</f>
        <v>362</v>
      </c>
      <c r="J212" s="5">
        <f t="shared" si="40"/>
        <v>6</v>
      </c>
      <c r="K212" s="6">
        <f t="shared" si="41"/>
        <v>2</v>
      </c>
      <c r="L212" s="6" t="str">
        <f t="shared" si="42"/>
        <v>2/6</v>
      </c>
      <c r="M212" s="478">
        <f>IF(K212="","",VLOOKUP(L212,ورقة1!$A$1:$B$240,2,0))</f>
        <v>368</v>
      </c>
      <c r="N212" s="5">
        <f t="shared" si="43"/>
        <v>103</v>
      </c>
      <c r="O212" s="5" t="e">
        <f>#REF!+(#REF!*30)+#REF!*365</f>
        <v>#REF!</v>
      </c>
      <c r="P212" s="591">
        <v>45960</v>
      </c>
      <c r="Q212" s="480">
        <f t="shared" si="44"/>
        <v>46325</v>
      </c>
      <c r="R212" s="481">
        <f t="shared" si="45"/>
        <v>46222</v>
      </c>
      <c r="S212" s="482" t="str">
        <f t="shared" ca="1" si="46"/>
        <v xml:space="preserve"> </v>
      </c>
      <c r="T212" s="484" t="b">
        <f t="shared" ca="1" si="47"/>
        <v>0</v>
      </c>
      <c r="U212" s="7">
        <f t="shared" ca="1" si="48"/>
        <v>46035</v>
      </c>
      <c r="V212" s="96" t="b">
        <f t="shared" ca="1" si="49"/>
        <v>0</v>
      </c>
      <c r="W212" s="70"/>
      <c r="X212" s="6"/>
      <c r="Y212" s="8"/>
      <c r="Z212" s="400">
        <v>13</v>
      </c>
      <c r="AA212" s="400">
        <v>3</v>
      </c>
      <c r="AB212" s="15"/>
      <c r="AC212" s="393"/>
      <c r="AD212" s="396"/>
      <c r="AE212" s="396"/>
      <c r="AF212" s="396"/>
      <c r="AG212" s="609">
        <f t="shared" si="50"/>
        <v>0</v>
      </c>
      <c r="AH212" s="610">
        <f t="shared" si="51"/>
        <v>0</v>
      </c>
      <c r="AI212" s="396"/>
      <c r="AJ212" s="403"/>
      <c r="AK212" s="61" t="s">
        <v>534</v>
      </c>
      <c r="AL212" s="740" t="s">
        <v>76</v>
      </c>
      <c r="AM212" s="608" t="s">
        <v>947</v>
      </c>
      <c r="AN212" s="608">
        <v>1</v>
      </c>
      <c r="AO212" s="608">
        <v>1</v>
      </c>
      <c r="AP212" s="20" t="s">
        <v>35</v>
      </c>
    </row>
    <row r="213" spans="1:42" s="667" customFormat="1" ht="69.75" customHeight="1">
      <c r="A213" s="276">
        <v>212</v>
      </c>
      <c r="B213" s="607" t="s">
        <v>948</v>
      </c>
      <c r="C213" s="31" t="s">
        <v>949</v>
      </c>
      <c r="D213" s="612" t="s">
        <v>821</v>
      </c>
      <c r="E213" s="79" t="s">
        <v>805</v>
      </c>
      <c r="F213" s="613">
        <v>6</v>
      </c>
      <c r="G213" s="613">
        <v>4</v>
      </c>
      <c r="H213" s="4" t="str">
        <f t="shared" si="39"/>
        <v>4/6</v>
      </c>
      <c r="I213" s="490">
        <f>IF(G213="","",VLOOKUP(H213,ورقة1!$A$1:$B$240,2,0))</f>
        <v>380</v>
      </c>
      <c r="J213" s="5">
        <f t="shared" si="40"/>
        <v>6</v>
      </c>
      <c r="K213" s="26">
        <f t="shared" si="41"/>
        <v>5</v>
      </c>
      <c r="L213" s="6" t="str">
        <f t="shared" si="42"/>
        <v>5/6</v>
      </c>
      <c r="M213" s="490">
        <f>IF(K213="","",VLOOKUP(L213,ورقة1!$A$1:$B$240,2,0))</f>
        <v>386</v>
      </c>
      <c r="N213" s="5">
        <f t="shared" si="43"/>
        <v>0</v>
      </c>
      <c r="O213" s="5" t="e">
        <f>#REF!+(#REF!*30)+#REF!*365</f>
        <v>#REF!</v>
      </c>
      <c r="P213" s="614">
        <v>45812</v>
      </c>
      <c r="Q213" s="480">
        <f t="shared" si="44"/>
        <v>46177</v>
      </c>
      <c r="R213" s="491">
        <f t="shared" si="45"/>
        <v>46177</v>
      </c>
      <c r="S213" s="492" t="str">
        <f t="shared" ca="1" si="46"/>
        <v xml:space="preserve"> </v>
      </c>
      <c r="T213" s="484" t="b">
        <f t="shared" ca="1" si="47"/>
        <v>0</v>
      </c>
      <c r="U213" s="7">
        <f t="shared" ca="1" si="48"/>
        <v>46035</v>
      </c>
      <c r="V213" s="96" t="b">
        <f t="shared" ca="1" si="49"/>
        <v>0</v>
      </c>
      <c r="W213" s="70"/>
      <c r="X213" s="26"/>
      <c r="Y213" s="27"/>
      <c r="Z213" s="619"/>
      <c r="AA213" s="619"/>
      <c r="AB213" s="28"/>
      <c r="AC213" s="613"/>
      <c r="AD213" s="612"/>
      <c r="AE213" s="612"/>
      <c r="AF213" s="612"/>
      <c r="AG213" s="609">
        <f t="shared" si="50"/>
        <v>0</v>
      </c>
      <c r="AH213" s="610">
        <f t="shared" si="51"/>
        <v>0</v>
      </c>
      <c r="AI213" s="612"/>
      <c r="AJ213" s="615"/>
      <c r="AK213" s="670" t="s">
        <v>534</v>
      </c>
      <c r="AL213" s="731" t="s">
        <v>107</v>
      </c>
      <c r="AM213" s="608" t="s">
        <v>950</v>
      </c>
      <c r="AN213" s="608">
        <v>1</v>
      </c>
      <c r="AO213" s="608">
        <v>1</v>
      </c>
      <c r="AP213" s="32" t="s">
        <v>35</v>
      </c>
    </row>
    <row r="214" spans="1:42" s="667" customFormat="1" ht="69.75" customHeight="1">
      <c r="A214" s="276">
        <v>213</v>
      </c>
      <c r="B214" s="607" t="s">
        <v>951</v>
      </c>
      <c r="C214" s="31" t="s">
        <v>952</v>
      </c>
      <c r="D214" s="612" t="s">
        <v>821</v>
      </c>
      <c r="E214" s="79" t="s">
        <v>953</v>
      </c>
      <c r="F214" s="613">
        <v>6</v>
      </c>
      <c r="G214" s="613">
        <v>4</v>
      </c>
      <c r="H214" s="4" t="str">
        <f t="shared" si="39"/>
        <v>4/6</v>
      </c>
      <c r="I214" s="490">
        <f>IF(G214="","",VLOOKUP(H214,ورقة1!$A$1:$B$240,2,0))</f>
        <v>380</v>
      </c>
      <c r="J214" s="5">
        <f t="shared" si="40"/>
        <v>6</v>
      </c>
      <c r="K214" s="26">
        <f t="shared" si="41"/>
        <v>5</v>
      </c>
      <c r="L214" s="6" t="str">
        <f t="shared" si="42"/>
        <v>5/6</v>
      </c>
      <c r="M214" s="490">
        <f>IF(K214="","",VLOOKUP(L214,ورقة1!$A$1:$B$240,2,0))</f>
        <v>386</v>
      </c>
      <c r="N214" s="5">
        <f t="shared" si="43"/>
        <v>0</v>
      </c>
      <c r="O214" s="5" t="e">
        <f>#REF!+(#REF!*30)+#REF!*365</f>
        <v>#REF!</v>
      </c>
      <c r="P214" s="614">
        <v>45838</v>
      </c>
      <c r="Q214" s="480">
        <f t="shared" si="44"/>
        <v>46203</v>
      </c>
      <c r="R214" s="491">
        <f t="shared" si="45"/>
        <v>46203</v>
      </c>
      <c r="S214" s="492" t="str">
        <f t="shared" ca="1" si="46"/>
        <v xml:space="preserve"> </v>
      </c>
      <c r="T214" s="484" t="b">
        <f t="shared" ca="1" si="47"/>
        <v>0</v>
      </c>
      <c r="U214" s="7">
        <f t="shared" ca="1" si="48"/>
        <v>46035</v>
      </c>
      <c r="V214" s="96" t="b">
        <f t="shared" ca="1" si="49"/>
        <v>0</v>
      </c>
      <c r="W214" s="70"/>
      <c r="X214" s="26"/>
      <c r="Y214" s="27"/>
      <c r="Z214" s="619"/>
      <c r="AA214" s="619"/>
      <c r="AB214" s="28"/>
      <c r="AC214" s="613"/>
      <c r="AD214" s="612"/>
      <c r="AE214" s="612"/>
      <c r="AF214" s="612"/>
      <c r="AG214" s="609">
        <f t="shared" si="50"/>
        <v>0</v>
      </c>
      <c r="AH214" s="610">
        <f t="shared" si="51"/>
        <v>0</v>
      </c>
      <c r="AI214" s="612"/>
      <c r="AJ214" s="615"/>
      <c r="AK214" s="670" t="s">
        <v>534</v>
      </c>
      <c r="AL214" s="731" t="s">
        <v>107</v>
      </c>
      <c r="AM214" s="608" t="s">
        <v>954</v>
      </c>
      <c r="AN214" s="608">
        <v>1</v>
      </c>
      <c r="AO214" s="608">
        <v>1</v>
      </c>
      <c r="AP214" s="32" t="s">
        <v>41</v>
      </c>
    </row>
    <row r="215" spans="1:42" s="667" customFormat="1" ht="69.75" customHeight="1">
      <c r="A215" s="276">
        <v>214</v>
      </c>
      <c r="B215" s="607" t="s">
        <v>955</v>
      </c>
      <c r="C215" s="31" t="s">
        <v>956</v>
      </c>
      <c r="D215" s="612" t="s">
        <v>831</v>
      </c>
      <c r="E215" s="79" t="s">
        <v>957</v>
      </c>
      <c r="F215" s="613">
        <v>6</v>
      </c>
      <c r="G215" s="613">
        <v>4</v>
      </c>
      <c r="H215" s="4" t="str">
        <f t="shared" si="39"/>
        <v>4/6</v>
      </c>
      <c r="I215" s="490">
        <f>IF(G215="","",VLOOKUP(H215,ورقة1!$A$1:$B$240,2,0))</f>
        <v>380</v>
      </c>
      <c r="J215" s="5">
        <f t="shared" si="40"/>
        <v>6</v>
      </c>
      <c r="K215" s="26">
        <f t="shared" si="41"/>
        <v>5</v>
      </c>
      <c r="L215" s="6" t="str">
        <f t="shared" si="42"/>
        <v>5/6</v>
      </c>
      <c r="M215" s="490">
        <f>IF(K215="","",VLOOKUP(L215,ورقة1!$A$1:$B$240,2,0))</f>
        <v>386</v>
      </c>
      <c r="N215" s="5">
        <f t="shared" si="43"/>
        <v>0</v>
      </c>
      <c r="O215" s="5" t="e">
        <f>#REF!+(#REF!*30)+#REF!*365</f>
        <v>#REF!</v>
      </c>
      <c r="P215" s="614">
        <v>45779</v>
      </c>
      <c r="Q215" s="480">
        <f t="shared" si="44"/>
        <v>46144</v>
      </c>
      <c r="R215" s="491">
        <f t="shared" si="45"/>
        <v>46144</v>
      </c>
      <c r="S215" s="492" t="str">
        <f t="shared" ca="1" si="46"/>
        <v xml:space="preserve"> </v>
      </c>
      <c r="T215" s="484" t="b">
        <f t="shared" ca="1" si="47"/>
        <v>0</v>
      </c>
      <c r="U215" s="7">
        <f t="shared" ca="1" si="48"/>
        <v>46035</v>
      </c>
      <c r="V215" s="96" t="b">
        <f t="shared" ca="1" si="49"/>
        <v>0</v>
      </c>
      <c r="W215" s="70"/>
      <c r="X215" s="26"/>
      <c r="Y215" s="27"/>
      <c r="Z215" s="618"/>
      <c r="AA215" s="618"/>
      <c r="AB215" s="28"/>
      <c r="AC215" s="613"/>
      <c r="AD215" s="612"/>
      <c r="AE215" s="612"/>
      <c r="AF215" s="612"/>
      <c r="AG215" s="609">
        <f t="shared" si="50"/>
        <v>0</v>
      </c>
      <c r="AH215" s="610">
        <f t="shared" si="51"/>
        <v>0</v>
      </c>
      <c r="AI215" s="612"/>
      <c r="AJ215" s="622"/>
      <c r="AK215" s="670" t="s">
        <v>534</v>
      </c>
      <c r="AL215" s="742"/>
      <c r="AM215" s="608" t="s">
        <v>958</v>
      </c>
      <c r="AN215" s="608">
        <v>1</v>
      </c>
      <c r="AO215" s="608">
        <v>1</v>
      </c>
      <c r="AP215" s="32" t="s">
        <v>41</v>
      </c>
    </row>
    <row r="216" spans="1:42" s="667" customFormat="1" ht="69.75" customHeight="1">
      <c r="A216" s="276">
        <v>215</v>
      </c>
      <c r="B216" s="607" t="s">
        <v>959</v>
      </c>
      <c r="C216" s="16" t="s">
        <v>960</v>
      </c>
      <c r="D216" s="396" t="s">
        <v>856</v>
      </c>
      <c r="E216" s="18" t="s">
        <v>961</v>
      </c>
      <c r="F216" s="393">
        <v>6</v>
      </c>
      <c r="G216" s="393">
        <v>3</v>
      </c>
      <c r="H216" s="4" t="str">
        <f t="shared" si="39"/>
        <v>3/6</v>
      </c>
      <c r="I216" s="478">
        <f>IF(G216="","",VLOOKUP(H216,ورقة1!$A$1:$B$240,2,0))</f>
        <v>374</v>
      </c>
      <c r="J216" s="5">
        <f t="shared" si="40"/>
        <v>6</v>
      </c>
      <c r="K216" s="13">
        <f t="shared" si="41"/>
        <v>4</v>
      </c>
      <c r="L216" s="6" t="str">
        <f t="shared" si="42"/>
        <v>4/6</v>
      </c>
      <c r="M216" s="478">
        <f>IF(K216="","",VLOOKUP(L216,ورقة1!$A$1:$B$240,2,0))</f>
        <v>380</v>
      </c>
      <c r="N216" s="5">
        <f t="shared" si="43"/>
        <v>0</v>
      </c>
      <c r="O216" s="5" t="e">
        <f>#REF!+(#REF!*30)+#REF!*365</f>
        <v>#REF!</v>
      </c>
      <c r="P216" s="591">
        <v>45924</v>
      </c>
      <c r="Q216" s="480">
        <f t="shared" si="44"/>
        <v>46289</v>
      </c>
      <c r="R216" s="483">
        <f t="shared" si="45"/>
        <v>46289</v>
      </c>
      <c r="S216" s="482" t="str">
        <f t="shared" ca="1" si="46"/>
        <v xml:space="preserve"> </v>
      </c>
      <c r="T216" s="484" t="b">
        <f t="shared" ca="1" si="47"/>
        <v>0</v>
      </c>
      <c r="U216" s="7">
        <f t="shared" ca="1" si="48"/>
        <v>46035</v>
      </c>
      <c r="V216" s="96" t="b">
        <f t="shared" ca="1" si="49"/>
        <v>0</v>
      </c>
      <c r="W216" s="70"/>
      <c r="X216" s="6"/>
      <c r="Y216" s="8"/>
      <c r="Z216" s="400"/>
      <c r="AA216" s="400"/>
      <c r="AB216" s="15"/>
      <c r="AC216" s="393"/>
      <c r="AD216" s="396"/>
      <c r="AE216" s="396"/>
      <c r="AF216" s="396"/>
      <c r="AG216" s="609">
        <f t="shared" si="50"/>
        <v>0</v>
      </c>
      <c r="AH216" s="610">
        <f t="shared" si="51"/>
        <v>0</v>
      </c>
      <c r="AI216" s="396"/>
      <c r="AJ216" s="403"/>
      <c r="AK216" s="61" t="s">
        <v>534</v>
      </c>
      <c r="AL216" s="740"/>
      <c r="AM216" s="608" t="s">
        <v>962</v>
      </c>
      <c r="AN216" s="608">
        <v>1</v>
      </c>
      <c r="AO216" s="608">
        <v>1</v>
      </c>
      <c r="AP216" s="20" t="s">
        <v>35</v>
      </c>
    </row>
    <row r="217" spans="1:42" s="667" customFormat="1" ht="69.75" customHeight="1">
      <c r="A217" s="276">
        <v>216</v>
      </c>
      <c r="B217" s="607" t="s">
        <v>963</v>
      </c>
      <c r="C217" s="16" t="s">
        <v>964</v>
      </c>
      <c r="D217" s="396" t="s">
        <v>821</v>
      </c>
      <c r="E217" s="18" t="s">
        <v>965</v>
      </c>
      <c r="F217" s="393">
        <v>6</v>
      </c>
      <c r="G217" s="393">
        <v>1</v>
      </c>
      <c r="H217" s="4" t="str">
        <f t="shared" si="39"/>
        <v>1/6</v>
      </c>
      <c r="I217" s="478">
        <f>IF(G217="","",VLOOKUP(H217,ورقة1!$A$1:$B$240,2,0))</f>
        <v>362</v>
      </c>
      <c r="J217" s="5">
        <f t="shared" si="40"/>
        <v>6</v>
      </c>
      <c r="K217" s="6">
        <f t="shared" si="41"/>
        <v>2</v>
      </c>
      <c r="L217" s="6" t="str">
        <f t="shared" si="42"/>
        <v>2/6</v>
      </c>
      <c r="M217" s="478">
        <f>IF(K217="","",VLOOKUP(L217,ورقة1!$A$1:$B$240,2,0))</f>
        <v>368</v>
      </c>
      <c r="N217" s="5">
        <f t="shared" si="43"/>
        <v>0</v>
      </c>
      <c r="O217" s="5" t="e">
        <f>#REF!+(#REF!*30)+#REF!*365</f>
        <v>#REF!</v>
      </c>
      <c r="P217" s="591">
        <v>45957</v>
      </c>
      <c r="Q217" s="480">
        <f t="shared" si="44"/>
        <v>46322</v>
      </c>
      <c r="R217" s="481">
        <f t="shared" si="45"/>
        <v>46322</v>
      </c>
      <c r="S217" s="482" t="str">
        <f t="shared" ca="1" si="46"/>
        <v xml:space="preserve"> </v>
      </c>
      <c r="T217" s="484" t="b">
        <f t="shared" ca="1" si="47"/>
        <v>0</v>
      </c>
      <c r="U217" s="7">
        <f t="shared" ca="1" si="48"/>
        <v>46035</v>
      </c>
      <c r="V217" s="96" t="b">
        <f t="shared" ca="1" si="49"/>
        <v>0</v>
      </c>
      <c r="W217" s="70"/>
      <c r="X217" s="6"/>
      <c r="Y217" s="8"/>
      <c r="Z217" s="400"/>
      <c r="AA217" s="400"/>
      <c r="AB217" s="15"/>
      <c r="AC217" s="393"/>
      <c r="AD217" s="396"/>
      <c r="AE217" s="396"/>
      <c r="AF217" s="396"/>
      <c r="AG217" s="609">
        <f t="shared" si="50"/>
        <v>0</v>
      </c>
      <c r="AH217" s="610">
        <f t="shared" si="51"/>
        <v>0</v>
      </c>
      <c r="AI217" s="396"/>
      <c r="AJ217" s="402"/>
      <c r="AK217" s="61"/>
      <c r="AL217" s="729" t="s">
        <v>966</v>
      </c>
      <c r="AM217" s="608" t="s">
        <v>967</v>
      </c>
      <c r="AN217" s="608">
        <v>1</v>
      </c>
      <c r="AO217" s="608">
        <v>1</v>
      </c>
      <c r="AP217" s="20"/>
    </row>
    <row r="218" spans="1:42" s="667" customFormat="1" ht="69.75" customHeight="1">
      <c r="A218" s="276">
        <v>217</v>
      </c>
      <c r="B218" s="607" t="s">
        <v>968</v>
      </c>
      <c r="C218" s="16" t="s">
        <v>969</v>
      </c>
      <c r="D218" s="18" t="s">
        <v>929</v>
      </c>
      <c r="E218" s="18" t="s">
        <v>561</v>
      </c>
      <c r="F218" s="12">
        <v>6</v>
      </c>
      <c r="G218" s="12">
        <v>3</v>
      </c>
      <c r="H218" s="4" t="str">
        <f t="shared" si="39"/>
        <v>3/6</v>
      </c>
      <c r="I218" s="478">
        <f>IF(G218="","",VLOOKUP(H218,ورقة1!$A$1:$B$240,2,0))</f>
        <v>374</v>
      </c>
      <c r="J218" s="5">
        <f t="shared" si="40"/>
        <v>6</v>
      </c>
      <c r="K218" s="13">
        <f t="shared" si="41"/>
        <v>4</v>
      </c>
      <c r="L218" s="6" t="str">
        <f t="shared" si="42"/>
        <v>4/6</v>
      </c>
      <c r="M218" s="478">
        <f>IF(K218="","",VLOOKUP(L218,ورقة1!$A$1:$B$240,2,0))</f>
        <v>380</v>
      </c>
      <c r="N218" s="5">
        <f t="shared" si="43"/>
        <v>0</v>
      </c>
      <c r="O218" s="5" t="e">
        <f>#REF!+(#REF!*30)+#REF!*365</f>
        <v>#REF!</v>
      </c>
      <c r="P218" s="479">
        <v>45892</v>
      </c>
      <c r="Q218" s="480">
        <f t="shared" si="44"/>
        <v>46257</v>
      </c>
      <c r="R218" s="483">
        <f t="shared" si="45"/>
        <v>46257</v>
      </c>
      <c r="S218" s="482" t="str">
        <f t="shared" ca="1" si="46"/>
        <v xml:space="preserve"> </v>
      </c>
      <c r="T218" s="484" t="b">
        <f t="shared" ca="1" si="47"/>
        <v>0</v>
      </c>
      <c r="U218" s="7">
        <f t="shared" ca="1" si="48"/>
        <v>46035</v>
      </c>
      <c r="V218" s="96" t="b">
        <f t="shared" ca="1" si="49"/>
        <v>0</v>
      </c>
      <c r="W218" s="71"/>
      <c r="X218" s="6"/>
      <c r="Y218" s="14"/>
      <c r="Z218" s="15"/>
      <c r="AA218" s="15"/>
      <c r="AB218" s="15"/>
      <c r="AC218" s="6"/>
      <c r="AD218" s="16"/>
      <c r="AE218" s="16"/>
      <c r="AF218" s="16"/>
      <c r="AG218" s="10">
        <f t="shared" si="50"/>
        <v>0</v>
      </c>
      <c r="AH218" s="96">
        <f t="shared" si="51"/>
        <v>0</v>
      </c>
      <c r="AI218" s="16"/>
      <c r="AJ218" s="11"/>
      <c r="AK218" s="61" t="s">
        <v>34</v>
      </c>
      <c r="AL218" s="727"/>
      <c r="AM218" s="608" t="s">
        <v>970</v>
      </c>
      <c r="AN218" s="608">
        <v>1</v>
      </c>
      <c r="AO218" s="608">
        <v>1</v>
      </c>
      <c r="AP218" s="20" t="s">
        <v>35</v>
      </c>
    </row>
    <row r="219" spans="1:42" s="667" customFormat="1" ht="69.75" customHeight="1">
      <c r="A219" s="276">
        <v>218</v>
      </c>
      <c r="B219" s="607" t="s">
        <v>971</v>
      </c>
      <c r="C219" s="48" t="s">
        <v>972</v>
      </c>
      <c r="D219" s="635" t="s">
        <v>937</v>
      </c>
      <c r="E219" s="78" t="s">
        <v>973</v>
      </c>
      <c r="F219" s="408">
        <v>6</v>
      </c>
      <c r="G219" s="408">
        <v>3</v>
      </c>
      <c r="H219" s="40" t="str">
        <f t="shared" si="39"/>
        <v>3/6</v>
      </c>
      <c r="I219" s="496">
        <f>IF(G219="","",VLOOKUP(H219,ورقة1!$A$1:$B$240,2,0))</f>
        <v>374</v>
      </c>
      <c r="J219" s="41">
        <f t="shared" si="40"/>
        <v>6</v>
      </c>
      <c r="K219" s="42">
        <f t="shared" si="41"/>
        <v>4</v>
      </c>
      <c r="L219" s="42" t="str">
        <f t="shared" si="42"/>
        <v>4/6</v>
      </c>
      <c r="M219" s="496">
        <f>IF(K219="","",VLOOKUP(L219,ورقة1!$A$1:$B$240,2,0))</f>
        <v>380</v>
      </c>
      <c r="N219" s="41">
        <f t="shared" si="43"/>
        <v>0</v>
      </c>
      <c r="O219" s="41" t="e">
        <f>#REF!+(#REF!*30)+#REF!*365</f>
        <v>#REF!</v>
      </c>
      <c r="P219" s="636">
        <v>45637</v>
      </c>
      <c r="Q219" s="480">
        <f t="shared" si="44"/>
        <v>46002</v>
      </c>
      <c r="R219" s="498">
        <f t="shared" si="45"/>
        <v>46002</v>
      </c>
      <c r="S219" s="499" t="str">
        <f t="shared" ca="1" si="46"/>
        <v xml:space="preserve"> </v>
      </c>
      <c r="T219" s="500" t="b">
        <f t="shared" ca="1" si="47"/>
        <v>0</v>
      </c>
      <c r="U219" s="43">
        <f t="shared" ca="1" si="48"/>
        <v>46035</v>
      </c>
      <c r="V219" s="44" t="b">
        <f t="shared" ca="1" si="49"/>
        <v>0</v>
      </c>
      <c r="W219" s="72"/>
      <c r="X219" s="408"/>
      <c r="Y219" s="641"/>
      <c r="Z219" s="642"/>
      <c r="AA219" s="642"/>
      <c r="AB219" s="60"/>
      <c r="AC219" s="408"/>
      <c r="AD219" s="635"/>
      <c r="AE219" s="635"/>
      <c r="AF219" s="635"/>
      <c r="AG219" s="638">
        <f t="shared" si="50"/>
        <v>0</v>
      </c>
      <c r="AH219" s="639">
        <f t="shared" si="51"/>
        <v>0</v>
      </c>
      <c r="AI219" s="635"/>
      <c r="AJ219" s="640"/>
      <c r="AK219" s="671" t="s">
        <v>534</v>
      </c>
      <c r="AL219" s="745" t="s">
        <v>974</v>
      </c>
      <c r="AM219" s="608" t="s">
        <v>975</v>
      </c>
      <c r="AN219" s="608">
        <v>1</v>
      </c>
      <c r="AO219" s="608">
        <v>1</v>
      </c>
      <c r="AP219" s="49" t="s">
        <v>41</v>
      </c>
    </row>
    <row r="220" spans="1:42" s="667" customFormat="1" ht="69.75" customHeight="1">
      <c r="A220" s="276">
        <v>219</v>
      </c>
      <c r="B220" s="607" t="s">
        <v>976</v>
      </c>
      <c r="C220" s="48" t="s">
        <v>977</v>
      </c>
      <c r="D220" s="635" t="s">
        <v>841</v>
      </c>
      <c r="E220" s="78" t="s">
        <v>314</v>
      </c>
      <c r="F220" s="408">
        <v>6</v>
      </c>
      <c r="G220" s="408">
        <v>4</v>
      </c>
      <c r="H220" s="40" t="str">
        <f t="shared" si="39"/>
        <v>4/6</v>
      </c>
      <c r="I220" s="496">
        <f>IF(G220="","",VLOOKUP(H220,ورقة1!$A$1:$B$240,2,0))</f>
        <v>380</v>
      </c>
      <c r="J220" s="41">
        <f t="shared" si="40"/>
        <v>6</v>
      </c>
      <c r="K220" s="42">
        <f t="shared" si="41"/>
        <v>5</v>
      </c>
      <c r="L220" s="42" t="str">
        <f t="shared" si="42"/>
        <v>5/6</v>
      </c>
      <c r="M220" s="496">
        <f>IF(K220="","",VLOOKUP(L220,ورقة1!$A$1:$B$240,2,0))</f>
        <v>386</v>
      </c>
      <c r="N220" s="41">
        <f t="shared" si="43"/>
        <v>0</v>
      </c>
      <c r="O220" s="41" t="e">
        <f>#REF!+(#REF!*30)+#REF!*365</f>
        <v>#REF!</v>
      </c>
      <c r="P220" s="636">
        <v>45807</v>
      </c>
      <c r="Q220" s="508">
        <f t="shared" si="44"/>
        <v>46172</v>
      </c>
      <c r="R220" s="498">
        <f t="shared" si="45"/>
        <v>46172</v>
      </c>
      <c r="S220" s="499" t="str">
        <f t="shared" ca="1" si="46"/>
        <v xml:space="preserve"> </v>
      </c>
      <c r="T220" s="500" t="b">
        <f t="shared" ca="1" si="47"/>
        <v>0</v>
      </c>
      <c r="U220" s="43">
        <f t="shared" ca="1" si="48"/>
        <v>46035</v>
      </c>
      <c r="V220" s="44" t="b">
        <f t="shared" ca="1" si="49"/>
        <v>0</v>
      </c>
      <c r="W220" s="72"/>
      <c r="X220" s="42"/>
      <c r="Y220" s="45"/>
      <c r="Z220" s="642"/>
      <c r="AA220" s="642"/>
      <c r="AB220" s="60"/>
      <c r="AC220" s="408"/>
      <c r="AD220" s="635"/>
      <c r="AE220" s="635"/>
      <c r="AF220" s="635"/>
      <c r="AG220" s="638">
        <f t="shared" si="50"/>
        <v>0</v>
      </c>
      <c r="AH220" s="639">
        <f t="shared" si="51"/>
        <v>0</v>
      </c>
      <c r="AI220" s="635"/>
      <c r="AJ220" s="643"/>
      <c r="AK220" s="671" t="s">
        <v>534</v>
      </c>
      <c r="AL220" s="746" t="s">
        <v>978</v>
      </c>
      <c r="AM220" s="608" t="s">
        <v>979</v>
      </c>
      <c r="AN220" s="608">
        <v>1</v>
      </c>
      <c r="AO220" s="608">
        <v>1</v>
      </c>
      <c r="AP220" s="49" t="s">
        <v>41</v>
      </c>
    </row>
    <row r="221" spans="1:42" s="667" customFormat="1" ht="69.75" customHeight="1">
      <c r="A221" s="276">
        <v>220</v>
      </c>
      <c r="B221" s="607" t="s">
        <v>980</v>
      </c>
      <c r="C221" s="31" t="s">
        <v>981</v>
      </c>
      <c r="D221" s="612" t="s">
        <v>982</v>
      </c>
      <c r="E221" s="79" t="s">
        <v>983</v>
      </c>
      <c r="F221" s="613">
        <v>6</v>
      </c>
      <c r="G221" s="613">
        <v>4</v>
      </c>
      <c r="H221" s="4" t="str">
        <f t="shared" si="39"/>
        <v>4/6</v>
      </c>
      <c r="I221" s="490">
        <f>IF(G221="","",VLOOKUP(H221,ورقة1!$A$1:$B$240,2,0))</f>
        <v>380</v>
      </c>
      <c r="J221" s="5">
        <f t="shared" si="40"/>
        <v>6</v>
      </c>
      <c r="K221" s="26">
        <f t="shared" si="41"/>
        <v>5</v>
      </c>
      <c r="L221" s="6" t="str">
        <f t="shared" si="42"/>
        <v>5/6</v>
      </c>
      <c r="M221" s="490">
        <f>IF(K221="","",VLOOKUP(L221,ورقة1!$A$1:$B$240,2,0))</f>
        <v>386</v>
      </c>
      <c r="N221" s="5">
        <f t="shared" si="43"/>
        <v>0</v>
      </c>
      <c r="O221" s="5" t="e">
        <f>#REF!+(#REF!*30)+#REF!*365</f>
        <v>#REF!</v>
      </c>
      <c r="P221" s="614">
        <v>45738</v>
      </c>
      <c r="Q221" s="480">
        <f t="shared" si="44"/>
        <v>46103</v>
      </c>
      <c r="R221" s="491">
        <f t="shared" si="45"/>
        <v>46103</v>
      </c>
      <c r="S221" s="492" t="str">
        <f t="shared" ca="1" si="46"/>
        <v xml:space="preserve"> </v>
      </c>
      <c r="T221" s="484" t="b">
        <f t="shared" ca="1" si="47"/>
        <v>0</v>
      </c>
      <c r="U221" s="7">
        <f t="shared" ca="1" si="48"/>
        <v>46035</v>
      </c>
      <c r="V221" s="96" t="b">
        <f t="shared" ca="1" si="49"/>
        <v>0</v>
      </c>
      <c r="W221" s="70"/>
      <c r="X221" s="26"/>
      <c r="Y221" s="27"/>
      <c r="Z221" s="618"/>
      <c r="AA221" s="618"/>
      <c r="AB221" s="28"/>
      <c r="AC221" s="613"/>
      <c r="AD221" s="612"/>
      <c r="AE221" s="612"/>
      <c r="AF221" s="612"/>
      <c r="AG221" s="609">
        <f t="shared" si="50"/>
        <v>0</v>
      </c>
      <c r="AH221" s="610">
        <f t="shared" si="51"/>
        <v>0</v>
      </c>
      <c r="AI221" s="612"/>
      <c r="AJ221" s="624"/>
      <c r="AK221" s="670" t="s">
        <v>534</v>
      </c>
      <c r="AL221" s="743" t="s">
        <v>984</v>
      </c>
      <c r="AM221" s="608" t="s">
        <v>985</v>
      </c>
      <c r="AN221" s="608">
        <v>0</v>
      </c>
      <c r="AO221" s="608">
        <v>0</v>
      </c>
      <c r="AP221" s="32" t="s">
        <v>35</v>
      </c>
    </row>
    <row r="222" spans="1:42" s="667" customFormat="1" ht="69.75" customHeight="1">
      <c r="A222" s="276">
        <v>221</v>
      </c>
      <c r="B222" s="607" t="s">
        <v>986</v>
      </c>
      <c r="C222" s="31" t="s">
        <v>987</v>
      </c>
      <c r="D222" s="612" t="s">
        <v>821</v>
      </c>
      <c r="E222" s="79" t="s">
        <v>128</v>
      </c>
      <c r="F222" s="613">
        <v>6</v>
      </c>
      <c r="G222" s="613">
        <v>4</v>
      </c>
      <c r="H222" s="4" t="str">
        <f t="shared" si="39"/>
        <v>4/6</v>
      </c>
      <c r="I222" s="490">
        <f>IF(G222="","",VLOOKUP(H222,ورقة1!$A$1:$B$240,2,0))</f>
        <v>380</v>
      </c>
      <c r="J222" s="5">
        <f t="shared" si="40"/>
        <v>6</v>
      </c>
      <c r="K222" s="26">
        <f t="shared" si="41"/>
        <v>5</v>
      </c>
      <c r="L222" s="6" t="str">
        <f t="shared" si="42"/>
        <v>5/6</v>
      </c>
      <c r="M222" s="490">
        <f>IF(K222="","",VLOOKUP(L222,ورقة1!$A$1:$B$240,2,0))</f>
        <v>386</v>
      </c>
      <c r="N222" s="5">
        <f t="shared" si="43"/>
        <v>0</v>
      </c>
      <c r="O222" s="5" t="e">
        <f>#REF!+(#REF!*30)+#REF!*365</f>
        <v>#REF!</v>
      </c>
      <c r="P222" s="614">
        <v>45878</v>
      </c>
      <c r="Q222" s="480">
        <f t="shared" si="44"/>
        <v>46243</v>
      </c>
      <c r="R222" s="491">
        <f t="shared" si="45"/>
        <v>46243</v>
      </c>
      <c r="S222" s="492" t="str">
        <f t="shared" ca="1" si="46"/>
        <v xml:space="preserve"> </v>
      </c>
      <c r="T222" s="484" t="b">
        <f t="shared" ca="1" si="47"/>
        <v>0</v>
      </c>
      <c r="U222" s="7">
        <f t="shared" ca="1" si="48"/>
        <v>46035</v>
      </c>
      <c r="V222" s="96" t="b">
        <f t="shared" ca="1" si="49"/>
        <v>0</v>
      </c>
      <c r="W222" s="70"/>
      <c r="X222" s="613"/>
      <c r="Y222" s="623"/>
      <c r="Z222" s="618"/>
      <c r="AA222" s="618"/>
      <c r="AB222" s="28"/>
      <c r="AC222" s="613"/>
      <c r="AD222" s="612"/>
      <c r="AE222" s="612"/>
      <c r="AF222" s="612"/>
      <c r="AG222" s="609">
        <f t="shared" si="50"/>
        <v>0</v>
      </c>
      <c r="AH222" s="610">
        <f t="shared" si="51"/>
        <v>0</v>
      </c>
      <c r="AI222" s="612"/>
      <c r="AJ222" s="624"/>
      <c r="AK222" s="670"/>
      <c r="AL222" s="743"/>
      <c r="AM222" s="608" t="s">
        <v>988</v>
      </c>
      <c r="AN222" s="608">
        <v>1</v>
      </c>
      <c r="AO222" s="608">
        <v>1</v>
      </c>
      <c r="AP222" s="32"/>
    </row>
    <row r="223" spans="1:42" s="667" customFormat="1" ht="69.75" customHeight="1">
      <c r="A223" s="276">
        <v>222</v>
      </c>
      <c r="B223" s="607" t="s">
        <v>989</v>
      </c>
      <c r="C223" s="16" t="s">
        <v>990</v>
      </c>
      <c r="D223" s="18" t="s">
        <v>991</v>
      </c>
      <c r="E223" s="18" t="s">
        <v>373</v>
      </c>
      <c r="F223" s="12">
        <v>6</v>
      </c>
      <c r="G223" s="12">
        <v>3</v>
      </c>
      <c r="H223" s="4" t="str">
        <f t="shared" si="39"/>
        <v>3/6</v>
      </c>
      <c r="I223" s="478">
        <f>IF(G223="","",VLOOKUP(H223,ورقة1!$A$1:$B$240,2,0))</f>
        <v>374</v>
      </c>
      <c r="J223" s="5">
        <f t="shared" si="40"/>
        <v>6</v>
      </c>
      <c r="K223" s="13">
        <f t="shared" si="41"/>
        <v>4</v>
      </c>
      <c r="L223" s="6" t="str">
        <f t="shared" si="42"/>
        <v>4/6</v>
      </c>
      <c r="M223" s="478">
        <f>IF(K223="","",VLOOKUP(L223,ورقة1!$A$1:$B$240,2,0))</f>
        <v>380</v>
      </c>
      <c r="N223" s="5">
        <f t="shared" si="43"/>
        <v>0</v>
      </c>
      <c r="O223" s="5" t="e">
        <f>#REF!+(#REF!*30)+#REF!*365</f>
        <v>#REF!</v>
      </c>
      <c r="P223" s="479">
        <v>45786</v>
      </c>
      <c r="Q223" s="480">
        <f t="shared" si="44"/>
        <v>46151</v>
      </c>
      <c r="R223" s="483">
        <f t="shared" si="45"/>
        <v>46151</v>
      </c>
      <c r="S223" s="482" t="str">
        <f t="shared" ca="1" si="46"/>
        <v xml:space="preserve"> </v>
      </c>
      <c r="T223" s="484" t="b">
        <f t="shared" ca="1" si="47"/>
        <v>0</v>
      </c>
      <c r="U223" s="7">
        <f t="shared" ca="1" si="48"/>
        <v>46035</v>
      </c>
      <c r="V223" s="96" t="b">
        <f t="shared" ca="1" si="49"/>
        <v>0</v>
      </c>
      <c r="W223" s="71"/>
      <c r="X223" s="6"/>
      <c r="Y223" s="8"/>
      <c r="Z223" s="5"/>
      <c r="AA223" s="5"/>
      <c r="AB223" s="5"/>
      <c r="AC223" s="6"/>
      <c r="AD223" s="16"/>
      <c r="AE223" s="16"/>
      <c r="AF223" s="16"/>
      <c r="AG223" s="10">
        <f t="shared" si="50"/>
        <v>0</v>
      </c>
      <c r="AH223" s="96">
        <f t="shared" si="51"/>
        <v>0</v>
      </c>
      <c r="AI223" s="16"/>
      <c r="AJ223" s="11"/>
      <c r="AK223" s="61" t="s">
        <v>34</v>
      </c>
      <c r="AL223" s="727"/>
      <c r="AM223" s="608" t="s">
        <v>992</v>
      </c>
      <c r="AN223" s="608">
        <v>1</v>
      </c>
      <c r="AO223" s="608">
        <v>1</v>
      </c>
      <c r="AP223" s="20" t="s">
        <v>35</v>
      </c>
    </row>
    <row r="224" spans="1:42" s="667" customFormat="1" ht="69.75" customHeight="1">
      <c r="A224" s="276">
        <v>223</v>
      </c>
      <c r="B224" s="607" t="s">
        <v>993</v>
      </c>
      <c r="C224" s="16" t="s">
        <v>994</v>
      </c>
      <c r="D224" s="396" t="s">
        <v>821</v>
      </c>
      <c r="E224" s="18" t="s">
        <v>575</v>
      </c>
      <c r="F224" s="393">
        <v>6</v>
      </c>
      <c r="G224" s="394">
        <v>3</v>
      </c>
      <c r="H224" s="4" t="str">
        <f t="shared" si="39"/>
        <v>3/6</v>
      </c>
      <c r="I224" s="478">
        <f>IF(G224="","",VLOOKUP(H224,ورقة1!$A$1:$B$240,2,0))</f>
        <v>374</v>
      </c>
      <c r="J224" s="5">
        <f t="shared" si="40"/>
        <v>6</v>
      </c>
      <c r="K224" s="13">
        <f t="shared" si="41"/>
        <v>4</v>
      </c>
      <c r="L224" s="6" t="str">
        <f t="shared" si="42"/>
        <v>4/6</v>
      </c>
      <c r="M224" s="478">
        <f>IF(K224="","",VLOOKUP(L224,ورقة1!$A$1:$B$240,2,0))</f>
        <v>380</v>
      </c>
      <c r="N224" s="5">
        <f t="shared" si="43"/>
        <v>0</v>
      </c>
      <c r="O224" s="5" t="e">
        <f>#REF!+(#REF!*30)+#REF!*365</f>
        <v>#REF!</v>
      </c>
      <c r="P224" s="591">
        <v>45907</v>
      </c>
      <c r="Q224" s="480">
        <f t="shared" si="44"/>
        <v>46272</v>
      </c>
      <c r="R224" s="483">
        <f t="shared" si="45"/>
        <v>46060</v>
      </c>
      <c r="S224" s="482" t="str">
        <f t="shared" ca="1" si="46"/>
        <v>قريبا يستحق العلاوة</v>
      </c>
      <c r="T224" s="484" t="b">
        <f t="shared" ca="1" si="47"/>
        <v>0</v>
      </c>
      <c r="U224" s="7">
        <f t="shared" ca="1" si="48"/>
        <v>46035</v>
      </c>
      <c r="V224" s="96" t="b">
        <f t="shared" ca="1" si="49"/>
        <v>1</v>
      </c>
      <c r="W224" s="70"/>
      <c r="X224" s="6">
        <v>7</v>
      </c>
      <c r="Y224" s="8" t="s">
        <v>995</v>
      </c>
      <c r="Z224" s="644"/>
      <c r="AA224" s="644"/>
      <c r="AB224" s="15"/>
      <c r="AC224" s="393"/>
      <c r="AD224" s="609"/>
      <c r="AE224" s="609"/>
      <c r="AF224" s="609"/>
      <c r="AG224" s="609">
        <f t="shared" si="50"/>
        <v>-7</v>
      </c>
      <c r="AH224" s="610">
        <f t="shared" si="51"/>
        <v>7</v>
      </c>
      <c r="AI224" s="609"/>
      <c r="AJ224" s="397"/>
      <c r="AK224" s="61" t="s">
        <v>534</v>
      </c>
      <c r="AL224" s="734" t="s">
        <v>107</v>
      </c>
      <c r="AM224" s="608" t="s">
        <v>996</v>
      </c>
      <c r="AN224" s="608">
        <v>1</v>
      </c>
      <c r="AO224" s="608">
        <v>1</v>
      </c>
      <c r="AP224" s="20" t="s">
        <v>35</v>
      </c>
    </row>
    <row r="225" spans="1:42" s="667" customFormat="1" ht="69.75" customHeight="1">
      <c r="A225" s="276">
        <v>224</v>
      </c>
      <c r="B225" s="607" t="s">
        <v>997</v>
      </c>
      <c r="C225" s="16" t="s">
        <v>998</v>
      </c>
      <c r="D225" s="396" t="s">
        <v>856</v>
      </c>
      <c r="E225" s="18" t="s">
        <v>999</v>
      </c>
      <c r="F225" s="393">
        <v>6</v>
      </c>
      <c r="G225" s="394">
        <v>3</v>
      </c>
      <c r="H225" s="4" t="str">
        <f t="shared" si="39"/>
        <v>3/6</v>
      </c>
      <c r="I225" s="478">
        <f>IF(G225="","",VLOOKUP(H225,ورقة1!$A$1:$B$240,2,0))</f>
        <v>374</v>
      </c>
      <c r="J225" s="5">
        <f t="shared" si="40"/>
        <v>6</v>
      </c>
      <c r="K225" s="13">
        <f t="shared" si="41"/>
        <v>4</v>
      </c>
      <c r="L225" s="6" t="str">
        <f t="shared" si="42"/>
        <v>4/6</v>
      </c>
      <c r="M225" s="478">
        <f>IF(K225="","",VLOOKUP(L225,ورقة1!$A$1:$B$240,2,0))</f>
        <v>380</v>
      </c>
      <c r="N225" s="5">
        <f t="shared" si="43"/>
        <v>0</v>
      </c>
      <c r="O225" s="5" t="e">
        <f>#REF!+(#REF!*30)+#REF!*365</f>
        <v>#REF!</v>
      </c>
      <c r="P225" s="591">
        <v>45803</v>
      </c>
      <c r="Q225" s="480">
        <f t="shared" si="44"/>
        <v>46168</v>
      </c>
      <c r="R225" s="483">
        <f t="shared" si="45"/>
        <v>46168</v>
      </c>
      <c r="S225" s="482" t="str">
        <f t="shared" ca="1" si="46"/>
        <v xml:space="preserve"> </v>
      </c>
      <c r="T225" s="484" t="b">
        <f t="shared" ca="1" si="47"/>
        <v>0</v>
      </c>
      <c r="U225" s="7">
        <f t="shared" ca="1" si="48"/>
        <v>46035</v>
      </c>
      <c r="V225" s="96" t="b">
        <f t="shared" ca="1" si="49"/>
        <v>0</v>
      </c>
      <c r="W225" s="70"/>
      <c r="X225" s="6"/>
      <c r="Y225" s="8"/>
      <c r="Z225" s="400"/>
      <c r="AA225" s="400"/>
      <c r="AB225" s="15"/>
      <c r="AC225" s="393"/>
      <c r="AD225" s="396"/>
      <c r="AE225" s="396"/>
      <c r="AF225" s="396"/>
      <c r="AG225" s="609">
        <f t="shared" si="50"/>
        <v>0</v>
      </c>
      <c r="AH225" s="610">
        <f t="shared" si="51"/>
        <v>0</v>
      </c>
      <c r="AI225" s="396"/>
      <c r="AJ225" s="397"/>
      <c r="AK225" s="61" t="s">
        <v>534</v>
      </c>
      <c r="AL225" s="734" t="s">
        <v>891</v>
      </c>
      <c r="AM225" s="608" t="s">
        <v>1000</v>
      </c>
      <c r="AN225" s="608">
        <v>1</v>
      </c>
      <c r="AO225" s="608">
        <v>1</v>
      </c>
      <c r="AP225" s="20" t="s">
        <v>35</v>
      </c>
    </row>
    <row r="226" spans="1:42" s="667" customFormat="1" ht="69.75" customHeight="1">
      <c r="A226" s="276">
        <v>225</v>
      </c>
      <c r="B226" s="607" t="s">
        <v>1001</v>
      </c>
      <c r="C226" s="48" t="s">
        <v>1002</v>
      </c>
      <c r="D226" s="635" t="s">
        <v>826</v>
      </c>
      <c r="E226" s="78" t="s">
        <v>1003</v>
      </c>
      <c r="F226" s="408">
        <v>6</v>
      </c>
      <c r="G226" s="408">
        <v>1</v>
      </c>
      <c r="H226" s="4" t="str">
        <f t="shared" si="39"/>
        <v>1/6</v>
      </c>
      <c r="I226" s="496">
        <f>IF(G226="","",VLOOKUP(H226,ورقة1!$A$1:$B$240,2,0))</f>
        <v>362</v>
      </c>
      <c r="J226" s="5">
        <f t="shared" si="40"/>
        <v>6</v>
      </c>
      <c r="K226" s="42">
        <f t="shared" si="41"/>
        <v>2</v>
      </c>
      <c r="L226" s="6" t="str">
        <f t="shared" si="42"/>
        <v>2/6</v>
      </c>
      <c r="M226" s="496">
        <f>IF(K226="","",VLOOKUP(L226,ورقة1!$A$1:$B$240,2,0))</f>
        <v>368</v>
      </c>
      <c r="N226" s="5">
        <f t="shared" si="43"/>
        <v>86</v>
      </c>
      <c r="O226" s="5" t="e">
        <f>#REF!+(#REF!*30)+#REF!*365</f>
        <v>#REF!</v>
      </c>
      <c r="P226" s="636">
        <v>45488</v>
      </c>
      <c r="Q226" s="480">
        <f t="shared" si="44"/>
        <v>45853</v>
      </c>
      <c r="R226" s="498">
        <f t="shared" si="45"/>
        <v>45859</v>
      </c>
      <c r="S226" s="499" t="str">
        <f t="shared" ca="1" si="46"/>
        <v xml:space="preserve"> </v>
      </c>
      <c r="T226" s="484" t="b">
        <f t="shared" ca="1" si="47"/>
        <v>0</v>
      </c>
      <c r="U226" s="7">
        <f t="shared" ca="1" si="48"/>
        <v>46035</v>
      </c>
      <c r="V226" s="96" t="b">
        <f t="shared" ca="1" si="49"/>
        <v>0</v>
      </c>
      <c r="W226" s="70"/>
      <c r="X226" s="42"/>
      <c r="Y226" s="45"/>
      <c r="Z226" s="642">
        <v>26</v>
      </c>
      <c r="AA226" s="642">
        <v>2</v>
      </c>
      <c r="AB226" s="60"/>
      <c r="AC226" s="408"/>
      <c r="AD226" s="638">
        <v>1</v>
      </c>
      <c r="AE226" s="638"/>
      <c r="AF226" s="638"/>
      <c r="AG226" s="638">
        <f t="shared" si="50"/>
        <v>3</v>
      </c>
      <c r="AH226" s="639">
        <f t="shared" si="51"/>
        <v>0</v>
      </c>
      <c r="AI226" s="638"/>
      <c r="AJ226" s="640"/>
      <c r="AK226" s="671" t="s">
        <v>534</v>
      </c>
      <c r="AL226" s="745" t="s">
        <v>1004</v>
      </c>
      <c r="AM226" s="608" t="s">
        <v>1005</v>
      </c>
      <c r="AN226" s="608">
        <v>1</v>
      </c>
      <c r="AO226" s="608">
        <v>1</v>
      </c>
      <c r="AP226" s="49" t="s">
        <v>41</v>
      </c>
    </row>
    <row r="227" spans="1:42" s="667" customFormat="1" ht="69.75" customHeight="1">
      <c r="A227" s="276">
        <v>226</v>
      </c>
      <c r="B227" s="607" t="s">
        <v>1006</v>
      </c>
      <c r="C227" s="31" t="s">
        <v>1007</v>
      </c>
      <c r="D227" s="79" t="s">
        <v>895</v>
      </c>
      <c r="E227" s="79" t="s">
        <v>471</v>
      </c>
      <c r="F227" s="29">
        <v>6</v>
      </c>
      <c r="G227" s="29">
        <v>4</v>
      </c>
      <c r="H227" s="4" t="str">
        <f t="shared" si="39"/>
        <v>4/6</v>
      </c>
      <c r="I227" s="490">
        <f>IF(G227="","",VLOOKUP(H227,ورقة1!$A$1:$B$240,2,0))</f>
        <v>380</v>
      </c>
      <c r="J227" s="5">
        <f t="shared" si="40"/>
        <v>6</v>
      </c>
      <c r="K227" s="26">
        <f t="shared" si="41"/>
        <v>5</v>
      </c>
      <c r="L227" s="6" t="str">
        <f t="shared" si="42"/>
        <v>5/6</v>
      </c>
      <c r="M227" s="490">
        <f>IF(K227="","",VLOOKUP(L227,ورقة1!$A$1:$B$240,2,0))</f>
        <v>386</v>
      </c>
      <c r="N227" s="5">
        <f t="shared" si="43"/>
        <v>0</v>
      </c>
      <c r="O227" s="5" t="e">
        <f>#REF!+(#REF!*30)+#REF!*365</f>
        <v>#REF!</v>
      </c>
      <c r="P227" s="495">
        <v>45931</v>
      </c>
      <c r="Q227" s="480">
        <f t="shared" si="44"/>
        <v>46296</v>
      </c>
      <c r="R227" s="491">
        <f t="shared" si="45"/>
        <v>46296</v>
      </c>
      <c r="S227" s="492" t="str">
        <f t="shared" ca="1" si="46"/>
        <v xml:space="preserve"> </v>
      </c>
      <c r="T227" s="484" t="b">
        <f t="shared" ca="1" si="47"/>
        <v>0</v>
      </c>
      <c r="U227" s="7">
        <f t="shared" ca="1" si="48"/>
        <v>46035</v>
      </c>
      <c r="V227" s="96" t="b">
        <f t="shared" ca="1" si="49"/>
        <v>0</v>
      </c>
      <c r="W227" s="71"/>
      <c r="X227" s="26"/>
      <c r="Y227" s="27"/>
      <c r="Z227" s="39"/>
      <c r="AA227" s="39"/>
      <c r="AB227" s="39"/>
      <c r="AC227" s="26"/>
      <c r="AD227" s="73"/>
      <c r="AE227" s="73"/>
      <c r="AF227" s="73"/>
      <c r="AG227" s="10">
        <f t="shared" si="50"/>
        <v>0</v>
      </c>
      <c r="AH227" s="96">
        <f t="shared" si="51"/>
        <v>0</v>
      </c>
      <c r="AI227" s="73"/>
      <c r="AJ227" s="36"/>
      <c r="AK227" s="670" t="s">
        <v>34</v>
      </c>
      <c r="AL227" s="735"/>
      <c r="AM227" s="608" t="s">
        <v>1008</v>
      </c>
      <c r="AN227" s="608">
        <v>1</v>
      </c>
      <c r="AO227" s="608">
        <v>1</v>
      </c>
      <c r="AP227" s="32" t="s">
        <v>35</v>
      </c>
    </row>
    <row r="228" spans="1:42" s="667" customFormat="1" ht="69.75" customHeight="1">
      <c r="A228" s="276">
        <v>227</v>
      </c>
      <c r="B228" s="607" t="s">
        <v>1009</v>
      </c>
      <c r="C228" s="16" t="s">
        <v>1010</v>
      </c>
      <c r="D228" s="405" t="s">
        <v>1011</v>
      </c>
      <c r="E228" s="18" t="s">
        <v>1012</v>
      </c>
      <c r="F228" s="394">
        <v>6</v>
      </c>
      <c r="G228" s="394">
        <v>3</v>
      </c>
      <c r="H228" s="4" t="str">
        <f t="shared" si="39"/>
        <v>3/6</v>
      </c>
      <c r="I228" s="478">
        <f>IF(G228="","",VLOOKUP(H228,ورقة1!$A$1:$B$240,2,0))</f>
        <v>374</v>
      </c>
      <c r="J228" s="5">
        <f t="shared" si="40"/>
        <v>6</v>
      </c>
      <c r="K228" s="13">
        <f t="shared" si="41"/>
        <v>4</v>
      </c>
      <c r="L228" s="6" t="str">
        <f t="shared" si="42"/>
        <v>4/6</v>
      </c>
      <c r="M228" s="478">
        <f>IF(K228="","",VLOOKUP(L228,ورقة1!$A$1:$B$240,2,0))</f>
        <v>380</v>
      </c>
      <c r="N228" s="5">
        <f t="shared" si="43"/>
        <v>0</v>
      </c>
      <c r="O228" s="5" t="e">
        <f>#REF!+(#REF!*30)+#REF!*365</f>
        <v>#REF!</v>
      </c>
      <c r="P228" s="592">
        <v>45989</v>
      </c>
      <c r="Q228" s="480">
        <f t="shared" si="44"/>
        <v>46354</v>
      </c>
      <c r="R228" s="483">
        <f t="shared" si="45"/>
        <v>46354</v>
      </c>
      <c r="S228" s="482" t="str">
        <f t="shared" ca="1" si="46"/>
        <v xml:space="preserve"> </v>
      </c>
      <c r="T228" s="484" t="b">
        <f t="shared" ca="1" si="47"/>
        <v>0</v>
      </c>
      <c r="U228" s="7">
        <f t="shared" ca="1" si="48"/>
        <v>46035</v>
      </c>
      <c r="V228" s="96" t="b">
        <f t="shared" ca="1" si="49"/>
        <v>0</v>
      </c>
      <c r="W228" s="70"/>
      <c r="X228" s="393"/>
      <c r="Y228" s="399"/>
      <c r="Z228" s="400"/>
      <c r="AA228" s="400"/>
      <c r="AB228" s="15"/>
      <c r="AC228" s="393"/>
      <c r="AD228" s="609"/>
      <c r="AE228" s="609"/>
      <c r="AF228" s="609"/>
      <c r="AG228" s="609">
        <f t="shared" si="50"/>
        <v>0</v>
      </c>
      <c r="AH228" s="610">
        <f t="shared" si="51"/>
        <v>0</v>
      </c>
      <c r="AI228" s="609"/>
      <c r="AJ228" s="403"/>
      <c r="AK228" s="61" t="s">
        <v>534</v>
      </c>
      <c r="AL228" s="740" t="s">
        <v>305</v>
      </c>
      <c r="AM228" s="608" t="s">
        <v>1013</v>
      </c>
      <c r="AN228" s="608">
        <v>1</v>
      </c>
      <c r="AO228" s="608">
        <v>1</v>
      </c>
      <c r="AP228" s="20" t="s">
        <v>35</v>
      </c>
    </row>
    <row r="229" spans="1:42" s="667" customFormat="1" ht="69.75" customHeight="1">
      <c r="A229" s="276">
        <v>228</v>
      </c>
      <c r="B229" s="607" t="s">
        <v>1014</v>
      </c>
      <c r="C229" s="31" t="s">
        <v>1015</v>
      </c>
      <c r="D229" s="612" t="s">
        <v>841</v>
      </c>
      <c r="E229" s="79" t="s">
        <v>1016</v>
      </c>
      <c r="F229" s="613">
        <v>6</v>
      </c>
      <c r="G229" s="613">
        <v>4</v>
      </c>
      <c r="H229" s="4" t="str">
        <f t="shared" si="39"/>
        <v>4/6</v>
      </c>
      <c r="I229" s="490">
        <f>IF(G229="","",VLOOKUP(H229,ورقة1!$A$1:$B$240,2,0))</f>
        <v>380</v>
      </c>
      <c r="J229" s="5">
        <f t="shared" si="40"/>
        <v>6</v>
      </c>
      <c r="K229" s="26">
        <f t="shared" si="41"/>
        <v>5</v>
      </c>
      <c r="L229" s="6" t="str">
        <f t="shared" si="42"/>
        <v>5/6</v>
      </c>
      <c r="M229" s="490">
        <f>IF(K229="","",VLOOKUP(L229,ورقة1!$A$1:$B$240,2,0))</f>
        <v>386</v>
      </c>
      <c r="N229" s="5">
        <f t="shared" si="43"/>
        <v>0</v>
      </c>
      <c r="O229" s="5" t="e">
        <f>#REF!+(#REF!*30)+#REF!*365</f>
        <v>#REF!</v>
      </c>
      <c r="P229" s="614">
        <v>45840</v>
      </c>
      <c r="Q229" s="480">
        <f t="shared" si="44"/>
        <v>46205</v>
      </c>
      <c r="R229" s="491">
        <f t="shared" si="45"/>
        <v>46205</v>
      </c>
      <c r="S229" s="492" t="str">
        <f t="shared" ca="1" si="46"/>
        <v xml:space="preserve"> </v>
      </c>
      <c r="T229" s="484" t="b">
        <f t="shared" ca="1" si="47"/>
        <v>0</v>
      </c>
      <c r="U229" s="7">
        <f t="shared" ca="1" si="48"/>
        <v>46035</v>
      </c>
      <c r="V229" s="96" t="b">
        <f t="shared" ca="1" si="49"/>
        <v>0</v>
      </c>
      <c r="W229" s="70"/>
      <c r="X229" s="26"/>
      <c r="Y229" s="27"/>
      <c r="Z229" s="619"/>
      <c r="AA229" s="619"/>
      <c r="AB229" s="28"/>
      <c r="AC229" s="613"/>
      <c r="AD229" s="645"/>
      <c r="AE229" s="645"/>
      <c r="AF229" s="645"/>
      <c r="AG229" s="609">
        <f t="shared" si="50"/>
        <v>0</v>
      </c>
      <c r="AH229" s="610">
        <f t="shared" si="51"/>
        <v>0</v>
      </c>
      <c r="AI229" s="645"/>
      <c r="AJ229" s="615"/>
      <c r="AK229" s="670" t="s">
        <v>534</v>
      </c>
      <c r="AL229" s="731" t="s">
        <v>891</v>
      </c>
      <c r="AM229" s="608" t="s">
        <v>1017</v>
      </c>
      <c r="AN229" s="608">
        <v>1</v>
      </c>
      <c r="AO229" s="608">
        <v>1</v>
      </c>
      <c r="AP229" s="32" t="s">
        <v>35</v>
      </c>
    </row>
    <row r="230" spans="1:42" s="667" customFormat="1" ht="69.75" customHeight="1">
      <c r="A230" s="276">
        <v>229</v>
      </c>
      <c r="B230" s="607" t="s">
        <v>1018</v>
      </c>
      <c r="C230" s="31" t="s">
        <v>1019</v>
      </c>
      <c r="D230" s="612" t="s">
        <v>821</v>
      </c>
      <c r="E230" s="79" t="s">
        <v>1020</v>
      </c>
      <c r="F230" s="613">
        <v>6</v>
      </c>
      <c r="G230" s="613">
        <v>4</v>
      </c>
      <c r="H230" s="4" t="str">
        <f t="shared" si="39"/>
        <v>4/6</v>
      </c>
      <c r="I230" s="490">
        <f>IF(G230="","",VLOOKUP(H230,ورقة1!$A$1:$B$240,2,0))</f>
        <v>380</v>
      </c>
      <c r="J230" s="5">
        <f t="shared" si="40"/>
        <v>6</v>
      </c>
      <c r="K230" s="26">
        <f t="shared" si="41"/>
        <v>5</v>
      </c>
      <c r="L230" s="6" t="str">
        <f t="shared" si="42"/>
        <v>5/6</v>
      </c>
      <c r="M230" s="490">
        <f>IF(K230="","",VLOOKUP(L230,ورقة1!$A$1:$B$240,2,0))</f>
        <v>386</v>
      </c>
      <c r="N230" s="5">
        <f t="shared" si="43"/>
        <v>0</v>
      </c>
      <c r="O230" s="5" t="e">
        <f>#REF!+(#REF!*30)+#REF!*365</f>
        <v>#REF!</v>
      </c>
      <c r="P230" s="614">
        <v>45862</v>
      </c>
      <c r="Q230" s="480">
        <f t="shared" si="44"/>
        <v>46227</v>
      </c>
      <c r="R230" s="491">
        <f t="shared" si="45"/>
        <v>46227</v>
      </c>
      <c r="S230" s="492" t="str">
        <f t="shared" ca="1" si="46"/>
        <v xml:space="preserve"> </v>
      </c>
      <c r="T230" s="484" t="b">
        <f t="shared" ca="1" si="47"/>
        <v>0</v>
      </c>
      <c r="U230" s="7">
        <f t="shared" ca="1" si="48"/>
        <v>46035</v>
      </c>
      <c r="V230" s="96" t="b">
        <f t="shared" ca="1" si="49"/>
        <v>0</v>
      </c>
      <c r="W230" s="70"/>
      <c r="X230" s="26"/>
      <c r="Y230" s="27"/>
      <c r="Z230" s="619"/>
      <c r="AA230" s="619"/>
      <c r="AB230" s="28"/>
      <c r="AC230" s="613"/>
      <c r="AD230" s="645"/>
      <c r="AE230" s="645"/>
      <c r="AF230" s="645"/>
      <c r="AG230" s="646">
        <f t="shared" si="50"/>
        <v>0</v>
      </c>
      <c r="AH230" s="647">
        <f t="shared" si="51"/>
        <v>0</v>
      </c>
      <c r="AI230" s="645"/>
      <c r="AJ230" s="615"/>
      <c r="AK230" s="670" t="s">
        <v>534</v>
      </c>
      <c r="AL230" s="731" t="s">
        <v>107</v>
      </c>
      <c r="AM230" s="608" t="s">
        <v>1021</v>
      </c>
      <c r="AN230" s="608">
        <v>1</v>
      </c>
      <c r="AO230" s="608">
        <v>1</v>
      </c>
      <c r="AP230" s="32" t="s">
        <v>35</v>
      </c>
    </row>
    <row r="231" spans="1:42" s="667" customFormat="1" ht="69.75" customHeight="1">
      <c r="A231" s="276">
        <v>230</v>
      </c>
      <c r="B231" s="607" t="s">
        <v>1022</v>
      </c>
      <c r="C231" s="16" t="s">
        <v>1023</v>
      </c>
      <c r="D231" s="405" t="s">
        <v>821</v>
      </c>
      <c r="E231" s="18" t="s">
        <v>1024</v>
      </c>
      <c r="F231" s="394">
        <v>6</v>
      </c>
      <c r="G231" s="394">
        <v>6</v>
      </c>
      <c r="H231" s="4" t="str">
        <f t="shared" si="39"/>
        <v>6/6</v>
      </c>
      <c r="I231" s="478">
        <f>IF(G231="","",VLOOKUP(H231,ورقة1!$A$1:$B$240,2,0))</f>
        <v>392</v>
      </c>
      <c r="J231" s="5">
        <f t="shared" si="40"/>
        <v>6</v>
      </c>
      <c r="K231" s="13">
        <f t="shared" si="41"/>
        <v>7</v>
      </c>
      <c r="L231" s="6" t="str">
        <f t="shared" si="42"/>
        <v>7/6</v>
      </c>
      <c r="M231" s="478">
        <f>IF(K231="","",VLOOKUP(L231,ورقة1!$A$1:$B$240,2,0))</f>
        <v>398</v>
      </c>
      <c r="N231" s="5">
        <f t="shared" si="43"/>
        <v>0</v>
      </c>
      <c r="O231" s="5" t="e">
        <f>#REF!+(#REF!*30)+#REF!*365</f>
        <v>#REF!</v>
      </c>
      <c r="P231" s="592">
        <v>45801</v>
      </c>
      <c r="Q231" s="480">
        <f t="shared" si="44"/>
        <v>46166</v>
      </c>
      <c r="R231" s="483">
        <f t="shared" si="45"/>
        <v>46166</v>
      </c>
      <c r="S231" s="482" t="str">
        <f t="shared" ca="1" si="46"/>
        <v xml:space="preserve"> </v>
      </c>
      <c r="T231" s="484" t="b">
        <f t="shared" ca="1" si="47"/>
        <v>0</v>
      </c>
      <c r="U231" s="7">
        <f t="shared" ca="1" si="48"/>
        <v>46035</v>
      </c>
      <c r="V231" s="96" t="b">
        <f t="shared" ca="1" si="49"/>
        <v>0</v>
      </c>
      <c r="W231" s="70"/>
      <c r="X231" s="6"/>
      <c r="Y231" s="14"/>
      <c r="Z231" s="400"/>
      <c r="AA231" s="400"/>
      <c r="AB231" s="15"/>
      <c r="AC231" s="393"/>
      <c r="AD231" s="609"/>
      <c r="AE231" s="609"/>
      <c r="AF231" s="609"/>
      <c r="AG231" s="609">
        <f t="shared" si="50"/>
        <v>0</v>
      </c>
      <c r="AH231" s="610">
        <f t="shared" si="51"/>
        <v>0</v>
      </c>
      <c r="AI231" s="609"/>
      <c r="AJ231" s="403"/>
      <c r="AK231" s="61" t="s">
        <v>534</v>
      </c>
      <c r="AL231" s="740" t="s">
        <v>1025</v>
      </c>
      <c r="AM231" s="608" t="s">
        <v>1026</v>
      </c>
      <c r="AN231" s="608">
        <v>1</v>
      </c>
      <c r="AO231" s="608">
        <v>1</v>
      </c>
      <c r="AP231" s="20" t="s">
        <v>35</v>
      </c>
    </row>
    <row r="232" spans="1:42" s="667" customFormat="1" ht="69.75" customHeight="1">
      <c r="A232" s="276">
        <v>231</v>
      </c>
      <c r="B232" s="607" t="s">
        <v>1027</v>
      </c>
      <c r="C232" s="31" t="s">
        <v>1028</v>
      </c>
      <c r="D232" s="612" t="s">
        <v>846</v>
      </c>
      <c r="E232" s="79" t="s">
        <v>1029</v>
      </c>
      <c r="F232" s="613">
        <v>6</v>
      </c>
      <c r="G232" s="613">
        <v>4</v>
      </c>
      <c r="H232" s="4" t="str">
        <f t="shared" si="39"/>
        <v>4/6</v>
      </c>
      <c r="I232" s="490">
        <f>IF(G232="","",VLOOKUP(H232,ورقة1!$A$1:$B$240,2,0))</f>
        <v>380</v>
      </c>
      <c r="J232" s="5">
        <f t="shared" si="40"/>
        <v>6</v>
      </c>
      <c r="K232" s="26">
        <f t="shared" si="41"/>
        <v>5</v>
      </c>
      <c r="L232" s="6" t="str">
        <f t="shared" si="42"/>
        <v>5/6</v>
      </c>
      <c r="M232" s="490">
        <f>IF(K232="","",VLOOKUP(L232,ورقة1!$A$1:$B$240,2,0))</f>
        <v>386</v>
      </c>
      <c r="N232" s="5">
        <f t="shared" si="43"/>
        <v>0</v>
      </c>
      <c r="O232" s="5" t="e">
        <f>#REF!+(#REF!*30)+#REF!*365</f>
        <v>#REF!</v>
      </c>
      <c r="P232" s="614">
        <v>45811</v>
      </c>
      <c r="Q232" s="480">
        <f t="shared" si="44"/>
        <v>46176</v>
      </c>
      <c r="R232" s="491">
        <f t="shared" si="45"/>
        <v>46176</v>
      </c>
      <c r="S232" s="492" t="str">
        <f t="shared" ca="1" si="46"/>
        <v xml:space="preserve"> </v>
      </c>
      <c r="T232" s="484" t="b">
        <f t="shared" ca="1" si="47"/>
        <v>0</v>
      </c>
      <c r="U232" s="7">
        <f t="shared" ca="1" si="48"/>
        <v>46035</v>
      </c>
      <c r="V232" s="96" t="b">
        <f t="shared" ca="1" si="49"/>
        <v>0</v>
      </c>
      <c r="W232" s="70"/>
      <c r="X232" s="26"/>
      <c r="Y232" s="27"/>
      <c r="Z232" s="619"/>
      <c r="AA232" s="619"/>
      <c r="AB232" s="28"/>
      <c r="AC232" s="613"/>
      <c r="AD232" s="645"/>
      <c r="AE232" s="645"/>
      <c r="AF232" s="645"/>
      <c r="AG232" s="609">
        <f t="shared" si="50"/>
        <v>0</v>
      </c>
      <c r="AH232" s="610">
        <f t="shared" si="51"/>
        <v>0</v>
      </c>
      <c r="AI232" s="645"/>
      <c r="AJ232" s="615"/>
      <c r="AK232" s="670" t="s">
        <v>534</v>
      </c>
      <c r="AL232" s="731" t="s">
        <v>107</v>
      </c>
      <c r="AM232" s="608" t="s">
        <v>1030</v>
      </c>
      <c r="AN232" s="608">
        <v>1</v>
      </c>
      <c r="AO232" s="608">
        <v>1</v>
      </c>
      <c r="AP232" s="32" t="s">
        <v>35</v>
      </c>
    </row>
    <row r="233" spans="1:42" s="667" customFormat="1" ht="69.75" customHeight="1">
      <c r="A233" s="276">
        <v>232</v>
      </c>
      <c r="B233" s="607">
        <v>103611460</v>
      </c>
      <c r="C233" s="31" t="s">
        <v>1031</v>
      </c>
      <c r="D233" s="612" t="s">
        <v>831</v>
      </c>
      <c r="E233" s="79" t="s">
        <v>532</v>
      </c>
      <c r="F233" s="613">
        <v>6</v>
      </c>
      <c r="G233" s="613">
        <v>4</v>
      </c>
      <c r="H233" s="4" t="str">
        <f t="shared" si="39"/>
        <v>4/6</v>
      </c>
      <c r="I233" s="490">
        <f>IF(G233="","",VLOOKUP(H233,ورقة1!$A$1:$B$240,2,0))</f>
        <v>380</v>
      </c>
      <c r="J233" s="5">
        <f t="shared" si="40"/>
        <v>6</v>
      </c>
      <c r="K233" s="26">
        <f t="shared" si="41"/>
        <v>5</v>
      </c>
      <c r="L233" s="6" t="str">
        <f t="shared" si="42"/>
        <v>5/6</v>
      </c>
      <c r="M233" s="490">
        <f>IF(K233="","",VLOOKUP(L233,ورقة1!$A$1:$B$240,2,0))</f>
        <v>386</v>
      </c>
      <c r="N233" s="5">
        <f t="shared" si="43"/>
        <v>0</v>
      </c>
      <c r="O233" s="5" t="e">
        <f>#REF!+(#REF!*30)+#REF!*365</f>
        <v>#REF!</v>
      </c>
      <c r="P233" s="614">
        <v>45761</v>
      </c>
      <c r="Q233" s="480">
        <f t="shared" si="44"/>
        <v>46126</v>
      </c>
      <c r="R233" s="491">
        <f t="shared" si="45"/>
        <v>46067</v>
      </c>
      <c r="S233" s="492" t="str">
        <f t="shared" ca="1" si="46"/>
        <v xml:space="preserve"> </v>
      </c>
      <c r="T233" s="484" t="b">
        <f t="shared" ca="1" si="47"/>
        <v>0</v>
      </c>
      <c r="U233" s="7">
        <f t="shared" ca="1" si="48"/>
        <v>46035</v>
      </c>
      <c r="V233" s="96" t="b">
        <f t="shared" ca="1" si="49"/>
        <v>0</v>
      </c>
      <c r="W233" s="70"/>
      <c r="X233" s="613">
        <v>2</v>
      </c>
      <c r="Y233" s="623" t="s">
        <v>1032</v>
      </c>
      <c r="Z233" s="618"/>
      <c r="AA233" s="618"/>
      <c r="AB233" s="28"/>
      <c r="AC233" s="613"/>
      <c r="AD233" s="645"/>
      <c r="AE233" s="645"/>
      <c r="AF233" s="645"/>
      <c r="AG233" s="633">
        <f t="shared" si="50"/>
        <v>-2</v>
      </c>
      <c r="AH233" s="634">
        <f t="shared" si="51"/>
        <v>2</v>
      </c>
      <c r="AI233" s="645"/>
      <c r="AJ233" s="615"/>
      <c r="AK233" s="670" t="s">
        <v>534</v>
      </c>
      <c r="AL233" s="731" t="s">
        <v>3900</v>
      </c>
      <c r="AM233" s="608" t="s">
        <v>1033</v>
      </c>
      <c r="AN233" s="608">
        <v>1</v>
      </c>
      <c r="AO233" s="608">
        <v>1</v>
      </c>
      <c r="AP233" s="32" t="s">
        <v>35</v>
      </c>
    </row>
    <row r="234" spans="1:42" s="667" customFormat="1" ht="69.75" customHeight="1">
      <c r="A234" s="276">
        <v>233</v>
      </c>
      <c r="B234" s="607" t="s">
        <v>1034</v>
      </c>
      <c r="C234" s="16" t="s">
        <v>1035</v>
      </c>
      <c r="D234" s="405" t="s">
        <v>868</v>
      </c>
      <c r="E234" s="81" t="s">
        <v>1036</v>
      </c>
      <c r="F234" s="394">
        <v>6</v>
      </c>
      <c r="G234" s="394">
        <v>3</v>
      </c>
      <c r="H234" s="4" t="str">
        <f t="shared" si="39"/>
        <v>3/6</v>
      </c>
      <c r="I234" s="486">
        <f>IF(G234="","",VLOOKUP(H234,ورقة1!$A$1:$B$240,2,0))</f>
        <v>374</v>
      </c>
      <c r="J234" s="5">
        <f t="shared" si="40"/>
        <v>6</v>
      </c>
      <c r="K234" s="22">
        <f t="shared" si="41"/>
        <v>4</v>
      </c>
      <c r="L234" s="6" t="str">
        <f t="shared" si="42"/>
        <v>4/6</v>
      </c>
      <c r="M234" s="486">
        <f>IF(K234="","",VLOOKUP(L234,ورقة1!$A$1:$B$240,2,0))</f>
        <v>380</v>
      </c>
      <c r="N234" s="5">
        <f t="shared" si="43"/>
        <v>0</v>
      </c>
      <c r="O234" s="5" t="e">
        <f>#REF!+(#REF!*30)+#REF!*365</f>
        <v>#REF!</v>
      </c>
      <c r="P234" s="592">
        <v>45958</v>
      </c>
      <c r="Q234" s="480">
        <f t="shared" si="44"/>
        <v>46323</v>
      </c>
      <c r="R234" s="488">
        <f t="shared" si="45"/>
        <v>46140</v>
      </c>
      <c r="S234" s="489" t="str">
        <f t="shared" ca="1" si="46"/>
        <v xml:space="preserve"> </v>
      </c>
      <c r="T234" s="484" t="b">
        <f t="shared" ca="1" si="47"/>
        <v>0</v>
      </c>
      <c r="U234" s="7">
        <f t="shared" ca="1" si="48"/>
        <v>46035</v>
      </c>
      <c r="V234" s="96" t="b">
        <f t="shared" ca="1" si="49"/>
        <v>0</v>
      </c>
      <c r="W234" s="70"/>
      <c r="X234" s="394">
        <v>6</v>
      </c>
      <c r="Y234" s="399" t="s">
        <v>1037</v>
      </c>
      <c r="Z234" s="404"/>
      <c r="AA234" s="404"/>
      <c r="AB234" s="23"/>
      <c r="AC234" s="394"/>
      <c r="AD234" s="648"/>
      <c r="AE234" s="648"/>
      <c r="AF234" s="648"/>
      <c r="AG234" s="609">
        <f t="shared" si="50"/>
        <v>-6</v>
      </c>
      <c r="AH234" s="610">
        <f t="shared" si="51"/>
        <v>6</v>
      </c>
      <c r="AI234" s="648"/>
      <c r="AJ234" s="649"/>
      <c r="AK234" s="669" t="s">
        <v>534</v>
      </c>
      <c r="AL234" s="747" t="s">
        <v>76</v>
      </c>
      <c r="AM234" s="608" t="s">
        <v>1038</v>
      </c>
      <c r="AN234" s="608">
        <v>1</v>
      </c>
      <c r="AO234" s="608">
        <v>1</v>
      </c>
      <c r="AP234" s="80" t="s">
        <v>35</v>
      </c>
    </row>
    <row r="235" spans="1:42" s="667" customFormat="1" ht="69.75" customHeight="1">
      <c r="A235" s="276">
        <v>234</v>
      </c>
      <c r="B235" s="607" t="s">
        <v>1039</v>
      </c>
      <c r="C235" s="31" t="s">
        <v>1040</v>
      </c>
      <c r="D235" s="79" t="s">
        <v>991</v>
      </c>
      <c r="E235" s="79" t="s">
        <v>373</v>
      </c>
      <c r="F235" s="29">
        <v>6</v>
      </c>
      <c r="G235" s="29">
        <v>4</v>
      </c>
      <c r="H235" s="4" t="str">
        <f t="shared" si="39"/>
        <v>4/6</v>
      </c>
      <c r="I235" s="490">
        <f>IF(G235="","",VLOOKUP(H235,ورقة1!$A$1:$B$240,2,0))</f>
        <v>380</v>
      </c>
      <c r="J235" s="5">
        <f t="shared" si="40"/>
        <v>6</v>
      </c>
      <c r="K235" s="26">
        <f t="shared" si="41"/>
        <v>5</v>
      </c>
      <c r="L235" s="6" t="str">
        <f t="shared" si="42"/>
        <v>5/6</v>
      </c>
      <c r="M235" s="490">
        <f>IF(K235="","",VLOOKUP(L235,ورقة1!$A$1:$B$240,2,0))</f>
        <v>386</v>
      </c>
      <c r="N235" s="5">
        <f t="shared" si="43"/>
        <v>0</v>
      </c>
      <c r="O235" s="5" t="e">
        <f>#REF!+(#REF!*30)+#REF!*365</f>
        <v>#REF!</v>
      </c>
      <c r="P235" s="495">
        <v>45882</v>
      </c>
      <c r="Q235" s="480">
        <f t="shared" si="44"/>
        <v>46247</v>
      </c>
      <c r="R235" s="491">
        <f t="shared" si="45"/>
        <v>46247</v>
      </c>
      <c r="S235" s="492" t="str">
        <f t="shared" ca="1" si="46"/>
        <v xml:space="preserve"> </v>
      </c>
      <c r="T235" s="484" t="b">
        <f t="shared" ca="1" si="47"/>
        <v>0</v>
      </c>
      <c r="U235" s="7">
        <f t="shared" ca="1" si="48"/>
        <v>46035</v>
      </c>
      <c r="V235" s="96" t="b">
        <f t="shared" ca="1" si="49"/>
        <v>0</v>
      </c>
      <c r="W235" s="71"/>
      <c r="X235" s="26"/>
      <c r="Y235" s="27"/>
      <c r="Z235" s="39"/>
      <c r="AA235" s="39"/>
      <c r="AB235" s="39"/>
      <c r="AC235" s="26"/>
      <c r="AD235" s="31"/>
      <c r="AE235" s="31"/>
      <c r="AF235" s="31"/>
      <c r="AG235" s="10">
        <f t="shared" si="50"/>
        <v>0</v>
      </c>
      <c r="AH235" s="96">
        <f t="shared" si="51"/>
        <v>0</v>
      </c>
      <c r="AI235" s="31"/>
      <c r="AJ235" s="36"/>
      <c r="AK235" s="670" t="s">
        <v>34</v>
      </c>
      <c r="AL235" s="735"/>
      <c r="AM235" s="608" t="s">
        <v>1041</v>
      </c>
      <c r="AN235" s="608">
        <v>1</v>
      </c>
      <c r="AO235" s="608">
        <v>1</v>
      </c>
      <c r="AP235" s="32" t="s">
        <v>35</v>
      </c>
    </row>
    <row r="236" spans="1:42" s="667" customFormat="1" ht="69.75" customHeight="1">
      <c r="A236" s="276">
        <v>235</v>
      </c>
      <c r="B236" s="607" t="s">
        <v>1042</v>
      </c>
      <c r="C236" s="16" t="s">
        <v>1043</v>
      </c>
      <c r="D236" s="18" t="s">
        <v>856</v>
      </c>
      <c r="E236" s="18" t="s">
        <v>252</v>
      </c>
      <c r="F236" s="4">
        <v>6</v>
      </c>
      <c r="G236" s="4">
        <v>1</v>
      </c>
      <c r="H236" s="4" t="str">
        <f t="shared" si="39"/>
        <v>1/6</v>
      </c>
      <c r="I236" s="478">
        <f>IF(G236="","",VLOOKUP(H236,ورقة1!$A$1:$B$240,2,0))</f>
        <v>362</v>
      </c>
      <c r="J236" s="5">
        <f t="shared" si="40"/>
        <v>6</v>
      </c>
      <c r="K236" s="6">
        <f t="shared" si="41"/>
        <v>2</v>
      </c>
      <c r="L236" s="6" t="str">
        <f t="shared" si="42"/>
        <v>2/6</v>
      </c>
      <c r="M236" s="478">
        <f>IF(K236="","",VLOOKUP(L236,ورقة1!$A$1:$B$240,2,0))</f>
        <v>368</v>
      </c>
      <c r="N236" s="5">
        <f t="shared" si="43"/>
        <v>0</v>
      </c>
      <c r="O236" s="5" t="e">
        <f>#REF!+(#REF!*30)+#REF!*365</f>
        <v>#REF!</v>
      </c>
      <c r="P236" s="479">
        <v>45944</v>
      </c>
      <c r="Q236" s="480">
        <f t="shared" si="44"/>
        <v>46309</v>
      </c>
      <c r="R236" s="481">
        <f t="shared" si="45"/>
        <v>46309</v>
      </c>
      <c r="S236" s="482" t="str">
        <f t="shared" ca="1" si="46"/>
        <v xml:space="preserve"> </v>
      </c>
      <c r="T236" s="484" t="b">
        <f t="shared" ca="1" si="47"/>
        <v>0</v>
      </c>
      <c r="U236" s="7">
        <f t="shared" ca="1" si="48"/>
        <v>46035</v>
      </c>
      <c r="V236" s="96" t="b">
        <f t="shared" ca="1" si="49"/>
        <v>0</v>
      </c>
      <c r="W236" s="71"/>
      <c r="X236" s="6"/>
      <c r="Y236" s="8"/>
      <c r="Z236" s="15"/>
      <c r="AA236" s="15"/>
      <c r="AB236" s="15"/>
      <c r="AC236" s="6"/>
      <c r="AD236" s="16"/>
      <c r="AE236" s="16"/>
      <c r="AF236" s="16"/>
      <c r="AG236" s="10">
        <f t="shared" si="50"/>
        <v>0</v>
      </c>
      <c r="AH236" s="96">
        <f t="shared" si="51"/>
        <v>0</v>
      </c>
      <c r="AI236" s="16"/>
      <c r="AJ236" s="11"/>
      <c r="AK236" s="61" t="s">
        <v>34</v>
      </c>
      <c r="AL236" s="727" t="s">
        <v>76</v>
      </c>
      <c r="AM236" s="608" t="s">
        <v>1044</v>
      </c>
      <c r="AN236" s="608">
        <v>1</v>
      </c>
      <c r="AO236" s="608">
        <v>1</v>
      </c>
      <c r="AP236" s="20" t="s">
        <v>35</v>
      </c>
    </row>
    <row r="237" spans="1:42" s="667" customFormat="1" ht="69.75" customHeight="1">
      <c r="A237" s="276">
        <v>236</v>
      </c>
      <c r="B237" s="607" t="s">
        <v>1045</v>
      </c>
      <c r="C237" s="16" t="s">
        <v>1046</v>
      </c>
      <c r="D237" s="396" t="s">
        <v>1047</v>
      </c>
      <c r="E237" s="18" t="s">
        <v>1048</v>
      </c>
      <c r="F237" s="393">
        <v>6</v>
      </c>
      <c r="G237" s="393">
        <v>2</v>
      </c>
      <c r="H237" s="4" t="str">
        <f t="shared" si="39"/>
        <v>2/6</v>
      </c>
      <c r="I237" s="478">
        <f>IF(G237="","",VLOOKUP(H237,ورقة1!$A$1:$B$240,2,0))</f>
        <v>368</v>
      </c>
      <c r="J237" s="5">
        <f t="shared" si="40"/>
        <v>6</v>
      </c>
      <c r="K237" s="13">
        <f t="shared" si="41"/>
        <v>3</v>
      </c>
      <c r="L237" s="6" t="str">
        <f t="shared" si="42"/>
        <v>3/6</v>
      </c>
      <c r="M237" s="478">
        <f>IF(K237="","",VLOOKUP(L237,ورقة1!$A$1:$B$240,2,0))</f>
        <v>374</v>
      </c>
      <c r="N237" s="5">
        <f t="shared" si="43"/>
        <v>0</v>
      </c>
      <c r="O237" s="5" t="e">
        <f>#REF!+(#REF!*30)+#REF!*365</f>
        <v>#REF!</v>
      </c>
      <c r="P237" s="591">
        <v>45670</v>
      </c>
      <c r="Q237" s="480">
        <f t="shared" si="44"/>
        <v>46035</v>
      </c>
      <c r="R237" s="483">
        <f t="shared" si="45"/>
        <v>46035</v>
      </c>
      <c r="S237" s="482" t="str">
        <f t="shared" ca="1" si="46"/>
        <v>يستحق العلاوة</v>
      </c>
      <c r="T237" s="484" t="b">
        <f t="shared" ca="1" si="47"/>
        <v>1</v>
      </c>
      <c r="U237" s="7">
        <f t="shared" ca="1" si="48"/>
        <v>46035</v>
      </c>
      <c r="V237" s="96" t="b">
        <f t="shared" ca="1" si="49"/>
        <v>0</v>
      </c>
      <c r="W237" s="70"/>
      <c r="X237" s="6"/>
      <c r="Y237" s="8"/>
      <c r="Z237" s="400"/>
      <c r="AA237" s="400"/>
      <c r="AB237" s="15"/>
      <c r="AC237" s="393"/>
      <c r="AD237" s="396"/>
      <c r="AE237" s="396"/>
      <c r="AF237" s="396"/>
      <c r="AG237" s="609">
        <f t="shared" si="50"/>
        <v>0</v>
      </c>
      <c r="AH237" s="610">
        <f t="shared" si="51"/>
        <v>0</v>
      </c>
      <c r="AI237" s="396"/>
      <c r="AJ237" s="403"/>
      <c r="AK237" s="61" t="s">
        <v>534</v>
      </c>
      <c r="AL237" s="740" t="s">
        <v>107</v>
      </c>
      <c r="AM237" s="608" t="s">
        <v>1049</v>
      </c>
      <c r="AN237" s="608">
        <v>1</v>
      </c>
      <c r="AO237" s="608">
        <v>1</v>
      </c>
      <c r="AP237" s="20" t="s">
        <v>35</v>
      </c>
    </row>
    <row r="238" spans="1:42" s="667" customFormat="1" ht="69.75" customHeight="1">
      <c r="A238" s="276">
        <v>237</v>
      </c>
      <c r="B238" s="607" t="s">
        <v>1050</v>
      </c>
      <c r="C238" s="16" t="s">
        <v>1051</v>
      </c>
      <c r="D238" s="396" t="s">
        <v>1047</v>
      </c>
      <c r="E238" s="18" t="s">
        <v>1052</v>
      </c>
      <c r="F238" s="393">
        <v>6</v>
      </c>
      <c r="G238" s="393">
        <v>3</v>
      </c>
      <c r="H238" s="4" t="str">
        <f t="shared" si="39"/>
        <v>3/6</v>
      </c>
      <c r="I238" s="478">
        <f>IF(G238="","",VLOOKUP(H238,ورقة1!$A$1:$B$240,2,0))</f>
        <v>374</v>
      </c>
      <c r="J238" s="5">
        <f t="shared" si="40"/>
        <v>6</v>
      </c>
      <c r="K238" s="13">
        <f t="shared" si="41"/>
        <v>4</v>
      </c>
      <c r="L238" s="6" t="str">
        <f t="shared" si="42"/>
        <v>4/6</v>
      </c>
      <c r="M238" s="478">
        <f>IF(K238="","",VLOOKUP(L238,ورقة1!$A$1:$B$240,2,0))</f>
        <v>380</v>
      </c>
      <c r="N238" s="5">
        <f t="shared" si="43"/>
        <v>0</v>
      </c>
      <c r="O238" s="5" t="e">
        <f>#REF!+(#REF!*30)+#REF!*365</f>
        <v>#REF!</v>
      </c>
      <c r="P238" s="591">
        <v>45944</v>
      </c>
      <c r="Q238" s="480">
        <f t="shared" si="44"/>
        <v>46309</v>
      </c>
      <c r="R238" s="483">
        <f t="shared" si="45"/>
        <v>46279</v>
      </c>
      <c r="S238" s="482" t="str">
        <f t="shared" ca="1" si="46"/>
        <v xml:space="preserve"> </v>
      </c>
      <c r="T238" s="484" t="b">
        <f t="shared" ca="1" si="47"/>
        <v>0</v>
      </c>
      <c r="U238" s="7">
        <f t="shared" ca="1" si="48"/>
        <v>46035</v>
      </c>
      <c r="V238" s="96" t="b">
        <f t="shared" ca="1" si="49"/>
        <v>0</v>
      </c>
      <c r="W238" s="70"/>
      <c r="X238" s="6">
        <v>1</v>
      </c>
      <c r="Y238" s="8" t="s">
        <v>243</v>
      </c>
      <c r="Z238" s="400"/>
      <c r="AA238" s="400"/>
      <c r="AB238" s="15"/>
      <c r="AC238" s="393"/>
      <c r="AD238" s="396"/>
      <c r="AE238" s="396"/>
      <c r="AF238" s="396"/>
      <c r="AG238" s="609">
        <f t="shared" si="50"/>
        <v>-1</v>
      </c>
      <c r="AH238" s="610">
        <f t="shared" si="51"/>
        <v>1</v>
      </c>
      <c r="AI238" s="396"/>
      <c r="AJ238" s="403"/>
      <c r="AK238" s="61" t="s">
        <v>534</v>
      </c>
      <c r="AL238" s="740" t="s">
        <v>107</v>
      </c>
      <c r="AM238" s="608" t="s">
        <v>1053</v>
      </c>
      <c r="AN238" s="608">
        <v>1</v>
      </c>
      <c r="AO238" s="608">
        <v>1</v>
      </c>
      <c r="AP238" s="20" t="s">
        <v>41</v>
      </c>
    </row>
    <row r="239" spans="1:42" s="667" customFormat="1" ht="69.75" customHeight="1">
      <c r="A239" s="276">
        <v>238</v>
      </c>
      <c r="B239" s="607" t="s">
        <v>1054</v>
      </c>
      <c r="C239" s="16" t="s">
        <v>1055</v>
      </c>
      <c r="D239" s="18" t="s">
        <v>1047</v>
      </c>
      <c r="E239" s="18" t="s">
        <v>444</v>
      </c>
      <c r="F239" s="12">
        <v>6</v>
      </c>
      <c r="G239" s="12">
        <v>3</v>
      </c>
      <c r="H239" s="4" t="str">
        <f t="shared" si="39"/>
        <v>3/6</v>
      </c>
      <c r="I239" s="478">
        <f>IF(G239="","",VLOOKUP(H239,ورقة1!$A$1:$B$240,2,0))</f>
        <v>374</v>
      </c>
      <c r="J239" s="5">
        <f t="shared" si="40"/>
        <v>6</v>
      </c>
      <c r="K239" s="13">
        <f t="shared" si="41"/>
        <v>4</v>
      </c>
      <c r="L239" s="6" t="str">
        <f t="shared" si="42"/>
        <v>4/6</v>
      </c>
      <c r="M239" s="478">
        <f>IF(K239="","",VLOOKUP(L239,ورقة1!$A$1:$B$240,2,0))</f>
        <v>380</v>
      </c>
      <c r="N239" s="5">
        <f t="shared" si="43"/>
        <v>0</v>
      </c>
      <c r="O239" s="5" t="e">
        <f>#REF!+(#REF!*30)+#REF!*365</f>
        <v>#REF!</v>
      </c>
      <c r="P239" s="479">
        <v>45992</v>
      </c>
      <c r="Q239" s="480">
        <f t="shared" si="44"/>
        <v>46357</v>
      </c>
      <c r="R239" s="483">
        <f t="shared" si="45"/>
        <v>46357</v>
      </c>
      <c r="S239" s="482" t="str">
        <f t="shared" ca="1" si="46"/>
        <v xml:space="preserve"> </v>
      </c>
      <c r="T239" s="484" t="b">
        <f t="shared" ca="1" si="47"/>
        <v>0</v>
      </c>
      <c r="U239" s="7">
        <f t="shared" ca="1" si="48"/>
        <v>46035</v>
      </c>
      <c r="V239" s="96" t="b">
        <f t="shared" ca="1" si="49"/>
        <v>0</v>
      </c>
      <c r="W239" s="71"/>
      <c r="X239" s="6"/>
      <c r="Y239" s="14"/>
      <c r="Z239" s="15"/>
      <c r="AA239" s="15"/>
      <c r="AB239" s="15"/>
      <c r="AC239" s="6"/>
      <c r="AD239" s="16"/>
      <c r="AE239" s="16"/>
      <c r="AF239" s="16"/>
      <c r="AG239" s="10">
        <f t="shared" si="50"/>
        <v>0</v>
      </c>
      <c r="AH239" s="96">
        <f t="shared" si="51"/>
        <v>0</v>
      </c>
      <c r="AI239" s="16"/>
      <c r="AJ239" s="11"/>
      <c r="AK239" s="61" t="s">
        <v>34</v>
      </c>
      <c r="AL239" s="727"/>
      <c r="AM239" s="608" t="s">
        <v>1056</v>
      </c>
      <c r="AN239" s="608">
        <v>1</v>
      </c>
      <c r="AO239" s="608">
        <v>1</v>
      </c>
      <c r="AP239" s="20" t="s">
        <v>35</v>
      </c>
    </row>
    <row r="240" spans="1:42" s="667" customFormat="1" ht="69.75" customHeight="1">
      <c r="A240" s="276">
        <v>239</v>
      </c>
      <c r="B240" s="607" t="s">
        <v>1057</v>
      </c>
      <c r="C240" s="16" t="s">
        <v>1058</v>
      </c>
      <c r="D240" s="396" t="s">
        <v>1059</v>
      </c>
      <c r="E240" s="18" t="s">
        <v>961</v>
      </c>
      <c r="F240" s="393">
        <v>6</v>
      </c>
      <c r="G240" s="393">
        <v>3</v>
      </c>
      <c r="H240" s="4" t="str">
        <f t="shared" si="39"/>
        <v>3/6</v>
      </c>
      <c r="I240" s="478">
        <f>IF(G240="","",VLOOKUP(H240,ورقة1!$A$1:$B$240,2,0))</f>
        <v>374</v>
      </c>
      <c r="J240" s="5">
        <f t="shared" si="40"/>
        <v>6</v>
      </c>
      <c r="K240" s="13">
        <f t="shared" si="41"/>
        <v>4</v>
      </c>
      <c r="L240" s="6" t="str">
        <f t="shared" si="42"/>
        <v>4/6</v>
      </c>
      <c r="M240" s="478">
        <f>IF(K240="","",VLOOKUP(L240,ورقة1!$A$1:$B$240,2,0))</f>
        <v>380</v>
      </c>
      <c r="N240" s="5">
        <f t="shared" si="43"/>
        <v>0</v>
      </c>
      <c r="O240" s="5" t="e">
        <f>#REF!+(#REF!*30)+#REF!*365</f>
        <v>#REF!</v>
      </c>
      <c r="P240" s="591">
        <v>45994</v>
      </c>
      <c r="Q240" s="480">
        <f t="shared" si="44"/>
        <v>46359</v>
      </c>
      <c r="R240" s="483">
        <f t="shared" si="45"/>
        <v>46329</v>
      </c>
      <c r="S240" s="482" t="str">
        <f t="shared" ca="1" si="46"/>
        <v xml:space="preserve"> </v>
      </c>
      <c r="T240" s="484" t="b">
        <f t="shared" ca="1" si="47"/>
        <v>0</v>
      </c>
      <c r="U240" s="7">
        <f t="shared" ca="1" si="48"/>
        <v>46035</v>
      </c>
      <c r="V240" s="96" t="b">
        <f t="shared" ca="1" si="49"/>
        <v>0</v>
      </c>
      <c r="W240" s="70"/>
      <c r="X240" s="393">
        <v>1</v>
      </c>
      <c r="Y240" s="401" t="s">
        <v>358</v>
      </c>
      <c r="Z240" s="400"/>
      <c r="AA240" s="400"/>
      <c r="AB240" s="15"/>
      <c r="AC240" s="393"/>
      <c r="AD240" s="396"/>
      <c r="AE240" s="396"/>
      <c r="AF240" s="396"/>
      <c r="AG240" s="609">
        <f t="shared" si="50"/>
        <v>-1</v>
      </c>
      <c r="AH240" s="610">
        <f t="shared" si="51"/>
        <v>1</v>
      </c>
      <c r="AI240" s="396"/>
      <c r="AJ240" s="403"/>
      <c r="AK240" s="61" t="s">
        <v>534</v>
      </c>
      <c r="AL240" s="740" t="s">
        <v>305</v>
      </c>
      <c r="AM240" s="608" t="s">
        <v>1060</v>
      </c>
      <c r="AN240" s="608">
        <v>1</v>
      </c>
      <c r="AO240" s="608">
        <v>1</v>
      </c>
      <c r="AP240" s="20" t="s">
        <v>35</v>
      </c>
    </row>
    <row r="241" spans="1:42" s="667" customFormat="1" ht="69.75" customHeight="1">
      <c r="A241" s="276">
        <v>240</v>
      </c>
      <c r="B241" s="607" t="s">
        <v>1061</v>
      </c>
      <c r="C241" s="31" t="s">
        <v>1062</v>
      </c>
      <c r="D241" s="79" t="s">
        <v>929</v>
      </c>
      <c r="E241" s="79" t="s">
        <v>373</v>
      </c>
      <c r="F241" s="29">
        <v>6</v>
      </c>
      <c r="G241" s="29">
        <v>4</v>
      </c>
      <c r="H241" s="4" t="str">
        <f t="shared" si="39"/>
        <v>4/6</v>
      </c>
      <c r="I241" s="490">
        <f>IF(G241="","",VLOOKUP(H241,ورقة1!$A$1:$B$240,2,0))</f>
        <v>380</v>
      </c>
      <c r="J241" s="5">
        <f t="shared" si="40"/>
        <v>6</v>
      </c>
      <c r="K241" s="26">
        <f t="shared" si="41"/>
        <v>5</v>
      </c>
      <c r="L241" s="6" t="str">
        <f t="shared" si="42"/>
        <v>5/6</v>
      </c>
      <c r="M241" s="490">
        <f>IF(K241="","",VLOOKUP(L241,ورقة1!$A$1:$B$240,2,0))</f>
        <v>386</v>
      </c>
      <c r="N241" s="5">
        <f t="shared" si="43"/>
        <v>197</v>
      </c>
      <c r="O241" s="5" t="e">
        <f>#REF!+(#REF!*30)+#REF!*365</f>
        <v>#REF!</v>
      </c>
      <c r="P241" s="495">
        <v>45946</v>
      </c>
      <c r="Q241" s="480">
        <f t="shared" si="44"/>
        <v>46311</v>
      </c>
      <c r="R241" s="491">
        <f t="shared" si="45"/>
        <v>46114</v>
      </c>
      <c r="S241" s="492" t="str">
        <f t="shared" ca="1" si="46"/>
        <v xml:space="preserve"> </v>
      </c>
      <c r="T241" s="484" t="b">
        <f t="shared" ca="1" si="47"/>
        <v>0</v>
      </c>
      <c r="U241" s="7">
        <f t="shared" ca="1" si="48"/>
        <v>46035</v>
      </c>
      <c r="V241" s="96" t="b">
        <f t="shared" ca="1" si="49"/>
        <v>0</v>
      </c>
      <c r="W241" s="71"/>
      <c r="X241" s="26"/>
      <c r="Y241" s="27"/>
      <c r="Z241" s="28">
        <v>17</v>
      </c>
      <c r="AA241" s="28">
        <v>6</v>
      </c>
      <c r="AB241" s="28"/>
      <c r="AC241" s="26"/>
      <c r="AD241" s="31"/>
      <c r="AE241" s="31"/>
      <c r="AF241" s="31"/>
      <c r="AG241" s="10">
        <f t="shared" si="50"/>
        <v>0</v>
      </c>
      <c r="AH241" s="96">
        <f t="shared" si="51"/>
        <v>0</v>
      </c>
      <c r="AI241" s="31"/>
      <c r="AJ241" s="36"/>
      <c r="AK241" s="670" t="s">
        <v>34</v>
      </c>
      <c r="AL241" s="735" t="s">
        <v>327</v>
      </c>
      <c r="AM241" s="608" t="s">
        <v>1063</v>
      </c>
      <c r="AN241" s="608">
        <v>1</v>
      </c>
      <c r="AO241" s="608">
        <v>1</v>
      </c>
      <c r="AP241" s="32" t="s">
        <v>35</v>
      </c>
    </row>
    <row r="242" spans="1:42" s="667" customFormat="1" ht="69.75" customHeight="1">
      <c r="A242" s="276">
        <v>241</v>
      </c>
      <c r="B242" s="607" t="s">
        <v>1064</v>
      </c>
      <c r="C242" s="31" t="s">
        <v>1065</v>
      </c>
      <c r="D242" s="612" t="s">
        <v>831</v>
      </c>
      <c r="E242" s="79" t="s">
        <v>1066</v>
      </c>
      <c r="F242" s="613">
        <v>6</v>
      </c>
      <c r="G242" s="613">
        <v>4</v>
      </c>
      <c r="H242" s="4" t="str">
        <f t="shared" si="39"/>
        <v>4/6</v>
      </c>
      <c r="I242" s="490">
        <f>IF(G242="","",VLOOKUP(H242,ورقة1!$A$1:$B$240,2,0))</f>
        <v>380</v>
      </c>
      <c r="J242" s="5">
        <f t="shared" si="40"/>
        <v>6</v>
      </c>
      <c r="K242" s="26">
        <f t="shared" si="41"/>
        <v>5</v>
      </c>
      <c r="L242" s="6" t="str">
        <f t="shared" si="42"/>
        <v>5/6</v>
      </c>
      <c r="M242" s="490">
        <f>IF(K242="","",VLOOKUP(L242,ورقة1!$A$1:$B$240,2,0))</f>
        <v>386</v>
      </c>
      <c r="N242" s="5">
        <f t="shared" si="43"/>
        <v>0</v>
      </c>
      <c r="O242" s="5" t="e">
        <f>#REF!+(#REF!*30)+#REF!*365</f>
        <v>#REF!</v>
      </c>
      <c r="P242" s="614">
        <v>45816</v>
      </c>
      <c r="Q242" s="480">
        <f t="shared" si="44"/>
        <v>46181</v>
      </c>
      <c r="R242" s="491">
        <f t="shared" si="45"/>
        <v>46150</v>
      </c>
      <c r="S242" s="492" t="str">
        <f t="shared" ca="1" si="46"/>
        <v xml:space="preserve"> </v>
      </c>
      <c r="T242" s="484" t="b">
        <f t="shared" ca="1" si="47"/>
        <v>0</v>
      </c>
      <c r="U242" s="7">
        <f t="shared" ca="1" si="48"/>
        <v>46035</v>
      </c>
      <c r="V242" s="96" t="b">
        <f t="shared" ca="1" si="49"/>
        <v>0</v>
      </c>
      <c r="W242" s="70"/>
      <c r="X242" s="613">
        <v>1</v>
      </c>
      <c r="Y242" s="623" t="s">
        <v>1067</v>
      </c>
      <c r="Z242" s="618"/>
      <c r="AA242" s="618"/>
      <c r="AB242" s="28"/>
      <c r="AC242" s="613"/>
      <c r="AD242" s="612"/>
      <c r="AE242" s="612"/>
      <c r="AF242" s="612"/>
      <c r="AG242" s="609">
        <f t="shared" si="50"/>
        <v>-1</v>
      </c>
      <c r="AH242" s="610">
        <f t="shared" si="51"/>
        <v>1</v>
      </c>
      <c r="AI242" s="612"/>
      <c r="AJ242" s="622"/>
      <c r="AK242" s="670" t="s">
        <v>534</v>
      </c>
      <c r="AL242" s="742" t="s">
        <v>382</v>
      </c>
      <c r="AM242" s="608" t="s">
        <v>1068</v>
      </c>
      <c r="AN242" s="608">
        <v>1</v>
      </c>
      <c r="AO242" s="608">
        <v>1</v>
      </c>
      <c r="AP242" s="32" t="s">
        <v>41</v>
      </c>
    </row>
    <row r="243" spans="1:42" s="667" customFormat="1" ht="143.25" customHeight="1">
      <c r="A243" s="276">
        <v>242</v>
      </c>
      <c r="B243" s="607" t="s">
        <v>1069</v>
      </c>
      <c r="C243" s="31" t="s">
        <v>1070</v>
      </c>
      <c r="D243" s="612" t="s">
        <v>841</v>
      </c>
      <c r="E243" s="79" t="s">
        <v>1071</v>
      </c>
      <c r="F243" s="613">
        <v>6</v>
      </c>
      <c r="G243" s="613">
        <v>4</v>
      </c>
      <c r="H243" s="4" t="str">
        <f t="shared" si="39"/>
        <v>4/6</v>
      </c>
      <c r="I243" s="490">
        <f>IF(G243="","",VLOOKUP(H243,ورقة1!$A$1:$B$240,2,0))</f>
        <v>380</v>
      </c>
      <c r="J243" s="5">
        <f t="shared" si="40"/>
        <v>6</v>
      </c>
      <c r="K243" s="26">
        <f t="shared" si="41"/>
        <v>5</v>
      </c>
      <c r="L243" s="6" t="str">
        <f t="shared" si="42"/>
        <v>5/6</v>
      </c>
      <c r="M243" s="490">
        <f>IF(K243="","",VLOOKUP(L243,ورقة1!$A$1:$B$240,2,0))</f>
        <v>386</v>
      </c>
      <c r="N243" s="5">
        <f t="shared" si="43"/>
        <v>0</v>
      </c>
      <c r="O243" s="5" t="e">
        <f>#REF!+(#REF!*30)+#REF!*365</f>
        <v>#REF!</v>
      </c>
      <c r="P243" s="614">
        <v>45843</v>
      </c>
      <c r="Q243" s="480">
        <f t="shared" si="44"/>
        <v>46208</v>
      </c>
      <c r="R243" s="491">
        <f t="shared" si="45"/>
        <v>46208</v>
      </c>
      <c r="S243" s="492" t="str">
        <f t="shared" ca="1" si="46"/>
        <v xml:space="preserve"> </v>
      </c>
      <c r="T243" s="484" t="b">
        <f t="shared" ca="1" si="47"/>
        <v>0</v>
      </c>
      <c r="U243" s="7">
        <f t="shared" ca="1" si="48"/>
        <v>46035</v>
      </c>
      <c r="V243" s="96" t="b">
        <f t="shared" ca="1" si="49"/>
        <v>0</v>
      </c>
      <c r="W243" s="70"/>
      <c r="X243" s="26"/>
      <c r="Y243" s="27"/>
      <c r="Z243" s="618"/>
      <c r="AA243" s="618"/>
      <c r="AB243" s="28"/>
      <c r="AC243" s="613"/>
      <c r="AD243" s="612"/>
      <c r="AE243" s="612"/>
      <c r="AF243" s="612"/>
      <c r="AG243" s="609">
        <f t="shared" si="50"/>
        <v>0</v>
      </c>
      <c r="AH243" s="610">
        <f t="shared" si="51"/>
        <v>0</v>
      </c>
      <c r="AI243" s="612"/>
      <c r="AJ243" s="624"/>
      <c r="AK243" s="670" t="s">
        <v>534</v>
      </c>
      <c r="AL243" s="743" t="s">
        <v>107</v>
      </c>
      <c r="AM243" s="608" t="s">
        <v>1072</v>
      </c>
      <c r="AN243" s="608">
        <v>1</v>
      </c>
      <c r="AO243" s="608">
        <v>1</v>
      </c>
      <c r="AP243" s="32" t="s">
        <v>41</v>
      </c>
    </row>
    <row r="244" spans="1:42" s="667" customFormat="1" ht="63" customHeight="1">
      <c r="A244" s="276">
        <v>243</v>
      </c>
      <c r="B244" s="607" t="s">
        <v>1073</v>
      </c>
      <c r="C244" s="31" t="s">
        <v>1074</v>
      </c>
      <c r="D244" s="79" t="s">
        <v>991</v>
      </c>
      <c r="E244" s="79" t="s">
        <v>373</v>
      </c>
      <c r="F244" s="29">
        <v>6</v>
      </c>
      <c r="G244" s="29">
        <v>4</v>
      </c>
      <c r="H244" s="4" t="str">
        <f t="shared" si="39"/>
        <v>4/6</v>
      </c>
      <c r="I244" s="490">
        <f>IF(G244="","",VLOOKUP(H244,ورقة1!$A$1:$B$240,2,0))</f>
        <v>380</v>
      </c>
      <c r="J244" s="5">
        <f t="shared" si="40"/>
        <v>6</v>
      </c>
      <c r="K244" s="26">
        <f t="shared" si="41"/>
        <v>5</v>
      </c>
      <c r="L244" s="6" t="str">
        <f t="shared" si="42"/>
        <v>5/6</v>
      </c>
      <c r="M244" s="490">
        <f>IF(K244="","",VLOOKUP(L244,ورقة1!$A$1:$B$240,2,0))</f>
        <v>386</v>
      </c>
      <c r="N244" s="5">
        <f t="shared" si="43"/>
        <v>0</v>
      </c>
      <c r="O244" s="5" t="e">
        <f>#REF!+(#REF!*30)+#REF!*365</f>
        <v>#REF!</v>
      </c>
      <c r="P244" s="495">
        <v>45909</v>
      </c>
      <c r="Q244" s="480">
        <f t="shared" si="44"/>
        <v>46274</v>
      </c>
      <c r="R244" s="491">
        <f t="shared" si="45"/>
        <v>46274</v>
      </c>
      <c r="S244" s="492" t="str">
        <f t="shared" ca="1" si="46"/>
        <v xml:space="preserve"> </v>
      </c>
      <c r="T244" s="484" t="b">
        <f t="shared" ca="1" si="47"/>
        <v>0</v>
      </c>
      <c r="U244" s="7">
        <f t="shared" ca="1" si="48"/>
        <v>46035</v>
      </c>
      <c r="V244" s="96" t="b">
        <f t="shared" ca="1" si="49"/>
        <v>0</v>
      </c>
      <c r="W244" s="71"/>
      <c r="X244" s="26"/>
      <c r="Y244" s="27"/>
      <c r="Z244" s="28"/>
      <c r="AA244" s="28"/>
      <c r="AB244" s="28"/>
      <c r="AC244" s="26"/>
      <c r="AD244" s="31"/>
      <c r="AE244" s="31"/>
      <c r="AF244" s="31"/>
      <c r="AG244" s="10">
        <f t="shared" si="50"/>
        <v>0</v>
      </c>
      <c r="AH244" s="96">
        <f t="shared" si="51"/>
        <v>0</v>
      </c>
      <c r="AI244" s="31"/>
      <c r="AJ244" s="36"/>
      <c r="AK244" s="670" t="s">
        <v>34</v>
      </c>
      <c r="AL244" s="735" t="s">
        <v>1075</v>
      </c>
      <c r="AM244" s="608" t="s">
        <v>1076</v>
      </c>
      <c r="AN244" s="608">
        <v>1</v>
      </c>
      <c r="AO244" s="608">
        <v>1</v>
      </c>
      <c r="AP244" s="32" t="s">
        <v>35</v>
      </c>
    </row>
    <row r="245" spans="1:42" s="667" customFormat="1" ht="69.75" customHeight="1">
      <c r="A245" s="276">
        <v>244</v>
      </c>
      <c r="B245" s="607" t="s">
        <v>1077</v>
      </c>
      <c r="C245" s="16" t="s">
        <v>1078</v>
      </c>
      <c r="D245" s="396" t="s">
        <v>1079</v>
      </c>
      <c r="E245" s="18" t="s">
        <v>1080</v>
      </c>
      <c r="F245" s="393">
        <v>6</v>
      </c>
      <c r="G245" s="393">
        <v>3</v>
      </c>
      <c r="H245" s="4" t="str">
        <f t="shared" si="39"/>
        <v>3/6</v>
      </c>
      <c r="I245" s="478">
        <f>IF(G245="","",VLOOKUP(H245,ورقة1!$A$1:$B$240,2,0))</f>
        <v>374</v>
      </c>
      <c r="J245" s="5">
        <f t="shared" si="40"/>
        <v>6</v>
      </c>
      <c r="K245" s="13">
        <f t="shared" si="41"/>
        <v>4</v>
      </c>
      <c r="L245" s="6" t="str">
        <f t="shared" si="42"/>
        <v>4/6</v>
      </c>
      <c r="M245" s="478">
        <f>IF(K245="","",VLOOKUP(L245,ورقة1!$A$1:$B$240,2,0))</f>
        <v>380</v>
      </c>
      <c r="N245" s="5">
        <f t="shared" si="43"/>
        <v>0</v>
      </c>
      <c r="O245" s="5" t="e">
        <f>#REF!+(#REF!*30)+#REF!*365</f>
        <v>#REF!</v>
      </c>
      <c r="P245" s="591">
        <v>45785</v>
      </c>
      <c r="Q245" s="480">
        <f t="shared" si="44"/>
        <v>46150</v>
      </c>
      <c r="R245" s="483">
        <f t="shared" si="45"/>
        <v>46150</v>
      </c>
      <c r="S245" s="482" t="str">
        <f t="shared" ca="1" si="46"/>
        <v xml:space="preserve"> </v>
      </c>
      <c r="T245" s="484" t="b">
        <f t="shared" ca="1" si="47"/>
        <v>0</v>
      </c>
      <c r="U245" s="7">
        <f t="shared" ca="1" si="48"/>
        <v>46035</v>
      </c>
      <c r="V245" s="96" t="b">
        <f t="shared" ca="1" si="49"/>
        <v>0</v>
      </c>
      <c r="W245" s="70"/>
      <c r="X245" s="393"/>
      <c r="Y245" s="401"/>
      <c r="Z245" s="400"/>
      <c r="AA245" s="400"/>
      <c r="AB245" s="15"/>
      <c r="AC245" s="393"/>
      <c r="AD245" s="396"/>
      <c r="AE245" s="396"/>
      <c r="AF245" s="396"/>
      <c r="AG245" s="609">
        <f t="shared" si="50"/>
        <v>0</v>
      </c>
      <c r="AH245" s="610">
        <f t="shared" si="51"/>
        <v>0</v>
      </c>
      <c r="AI245" s="396"/>
      <c r="AJ245" s="403"/>
      <c r="AK245" s="61" t="s">
        <v>534</v>
      </c>
      <c r="AL245" s="740"/>
      <c r="AM245" s="608" t="s">
        <v>1081</v>
      </c>
      <c r="AN245" s="608">
        <v>1</v>
      </c>
      <c r="AO245" s="608">
        <v>1</v>
      </c>
      <c r="AP245" s="20" t="s">
        <v>35</v>
      </c>
    </row>
    <row r="246" spans="1:42" s="667" customFormat="1" ht="69.75" customHeight="1">
      <c r="A246" s="276">
        <v>245</v>
      </c>
      <c r="B246" s="607" t="s">
        <v>1082</v>
      </c>
      <c r="C246" s="31" t="s">
        <v>1083</v>
      </c>
      <c r="D246" s="612" t="s">
        <v>821</v>
      </c>
      <c r="E246" s="79" t="s">
        <v>575</v>
      </c>
      <c r="F246" s="613">
        <v>6</v>
      </c>
      <c r="G246" s="613">
        <v>4</v>
      </c>
      <c r="H246" s="4" t="str">
        <f t="shared" si="39"/>
        <v>4/6</v>
      </c>
      <c r="I246" s="490">
        <f>IF(G246="","",VLOOKUP(H246,ورقة1!$A$1:$B$240,2,0))</f>
        <v>380</v>
      </c>
      <c r="J246" s="5">
        <f t="shared" si="40"/>
        <v>6</v>
      </c>
      <c r="K246" s="26">
        <f t="shared" si="41"/>
        <v>5</v>
      </c>
      <c r="L246" s="6" t="str">
        <f t="shared" si="42"/>
        <v>5/6</v>
      </c>
      <c r="M246" s="490">
        <f>IF(K246="","",VLOOKUP(L246,ورقة1!$A$1:$B$240,2,0))</f>
        <v>386</v>
      </c>
      <c r="N246" s="5">
        <f t="shared" si="43"/>
        <v>0</v>
      </c>
      <c r="O246" s="5" t="e">
        <f>#REF!+(#REF!*30)+#REF!*365</f>
        <v>#REF!</v>
      </c>
      <c r="P246" s="614">
        <v>45832</v>
      </c>
      <c r="Q246" s="480">
        <f t="shared" si="44"/>
        <v>46197</v>
      </c>
      <c r="R246" s="491">
        <f t="shared" si="45"/>
        <v>46166</v>
      </c>
      <c r="S246" s="492" t="str">
        <f t="shared" ca="1" si="46"/>
        <v xml:space="preserve"> </v>
      </c>
      <c r="T246" s="484" t="b">
        <f t="shared" ca="1" si="47"/>
        <v>0</v>
      </c>
      <c r="U246" s="7">
        <f t="shared" ca="1" si="48"/>
        <v>46035</v>
      </c>
      <c r="V246" s="96" t="b">
        <f t="shared" ca="1" si="49"/>
        <v>0</v>
      </c>
      <c r="W246" s="70"/>
      <c r="X246" s="26">
        <v>1</v>
      </c>
      <c r="Y246" s="27" t="s">
        <v>315</v>
      </c>
      <c r="Z246" s="618"/>
      <c r="AA246" s="618"/>
      <c r="AB246" s="28"/>
      <c r="AC246" s="613"/>
      <c r="AD246" s="612"/>
      <c r="AE246" s="612"/>
      <c r="AF246" s="612"/>
      <c r="AG246" s="609">
        <f t="shared" si="50"/>
        <v>-1</v>
      </c>
      <c r="AH246" s="610">
        <f t="shared" si="51"/>
        <v>1</v>
      </c>
      <c r="AI246" s="612"/>
      <c r="AJ246" s="615"/>
      <c r="AK246" s="670" t="s">
        <v>534</v>
      </c>
      <c r="AL246" s="731" t="s">
        <v>107</v>
      </c>
      <c r="AM246" s="608" t="s">
        <v>1084</v>
      </c>
      <c r="AN246" s="608">
        <v>1</v>
      </c>
      <c r="AO246" s="608">
        <v>1</v>
      </c>
      <c r="AP246" s="32" t="s">
        <v>41</v>
      </c>
    </row>
    <row r="247" spans="1:42" s="667" customFormat="1" ht="69.75" customHeight="1">
      <c r="A247" s="276">
        <v>246</v>
      </c>
      <c r="B247" s="607" t="s">
        <v>1085</v>
      </c>
      <c r="C247" s="48" t="s">
        <v>1086</v>
      </c>
      <c r="D247" s="635" t="s">
        <v>937</v>
      </c>
      <c r="E247" s="78" t="s">
        <v>653</v>
      </c>
      <c r="F247" s="408">
        <v>6</v>
      </c>
      <c r="G247" s="408">
        <v>2</v>
      </c>
      <c r="H247" s="40" t="str">
        <f t="shared" si="39"/>
        <v>2/6</v>
      </c>
      <c r="I247" s="496">
        <f>IF(G247="","",VLOOKUP(H247,ورقة1!$A$1:$B$240,2,0))</f>
        <v>368</v>
      </c>
      <c r="J247" s="41">
        <f t="shared" si="40"/>
        <v>6</v>
      </c>
      <c r="K247" s="42">
        <f t="shared" si="41"/>
        <v>3</v>
      </c>
      <c r="L247" s="42" t="str">
        <f t="shared" si="42"/>
        <v>3/6</v>
      </c>
      <c r="M247" s="496">
        <f>IF(K247="","",VLOOKUP(L247,ورقة1!$A$1:$B$240,2,0))</f>
        <v>374</v>
      </c>
      <c r="N247" s="41">
        <f t="shared" si="43"/>
        <v>0</v>
      </c>
      <c r="O247" s="41" t="e">
        <f>#REF!+(#REF!*30)+#REF!*365</f>
        <v>#REF!</v>
      </c>
      <c r="P247" s="636">
        <v>45575</v>
      </c>
      <c r="Q247" s="480">
        <f t="shared" si="44"/>
        <v>45940</v>
      </c>
      <c r="R247" s="498">
        <f t="shared" si="45"/>
        <v>45971</v>
      </c>
      <c r="S247" s="499" t="str">
        <f t="shared" ca="1" si="46"/>
        <v xml:space="preserve"> </v>
      </c>
      <c r="T247" s="500" t="b">
        <f t="shared" ca="1" si="47"/>
        <v>0</v>
      </c>
      <c r="U247" s="43">
        <f t="shared" ca="1" si="48"/>
        <v>46035</v>
      </c>
      <c r="V247" s="44" t="b">
        <f t="shared" ca="1" si="49"/>
        <v>0</v>
      </c>
      <c r="W247" s="72"/>
      <c r="X247" s="42">
        <v>2</v>
      </c>
      <c r="Y247" s="45" t="s">
        <v>1087</v>
      </c>
      <c r="Z247" s="642"/>
      <c r="AA247" s="642"/>
      <c r="AB247" s="60"/>
      <c r="AC247" s="408"/>
      <c r="AD247" s="635">
        <v>1</v>
      </c>
      <c r="AE247" s="635"/>
      <c r="AF247" s="635"/>
      <c r="AG247" s="638">
        <f t="shared" si="50"/>
        <v>1</v>
      </c>
      <c r="AH247" s="639">
        <f t="shared" si="51"/>
        <v>2</v>
      </c>
      <c r="AI247" s="635"/>
      <c r="AJ247" s="640"/>
      <c r="AK247" s="671" t="s">
        <v>534</v>
      </c>
      <c r="AL247" s="745" t="s">
        <v>1088</v>
      </c>
      <c r="AM247" s="608" t="s">
        <v>1089</v>
      </c>
      <c r="AN247" s="608">
        <v>1</v>
      </c>
      <c r="AO247" s="608">
        <v>1</v>
      </c>
      <c r="AP247" s="49" t="s">
        <v>41</v>
      </c>
    </row>
    <row r="248" spans="1:42" s="667" customFormat="1" ht="69.75" customHeight="1">
      <c r="A248" s="276">
        <v>247</v>
      </c>
      <c r="B248" s="607" t="s">
        <v>1090</v>
      </c>
      <c r="C248" s="31" t="s">
        <v>1091</v>
      </c>
      <c r="D248" s="612" t="s">
        <v>937</v>
      </c>
      <c r="E248" s="79" t="s">
        <v>1092</v>
      </c>
      <c r="F248" s="613">
        <v>6</v>
      </c>
      <c r="G248" s="613">
        <v>4</v>
      </c>
      <c r="H248" s="4" t="str">
        <f t="shared" si="39"/>
        <v>4/6</v>
      </c>
      <c r="I248" s="490">
        <f>IF(G248="","",VLOOKUP(H248,ورقة1!$A$1:$B$240,2,0))</f>
        <v>380</v>
      </c>
      <c r="J248" s="5">
        <f t="shared" si="40"/>
        <v>6</v>
      </c>
      <c r="K248" s="26">
        <f t="shared" si="41"/>
        <v>5</v>
      </c>
      <c r="L248" s="6" t="str">
        <f t="shared" si="42"/>
        <v>5/6</v>
      </c>
      <c r="M248" s="490">
        <f>IF(K248="","",VLOOKUP(L248,ورقة1!$A$1:$B$240,2,0))</f>
        <v>386</v>
      </c>
      <c r="N248" s="5">
        <f t="shared" si="43"/>
        <v>0</v>
      </c>
      <c r="O248" s="5" t="e">
        <f>#REF!+(#REF!*30)+#REF!*365</f>
        <v>#REF!</v>
      </c>
      <c r="P248" s="614">
        <v>45776</v>
      </c>
      <c r="Q248" s="480">
        <f t="shared" si="44"/>
        <v>46141</v>
      </c>
      <c r="R248" s="491">
        <f t="shared" si="45"/>
        <v>46141</v>
      </c>
      <c r="S248" s="492" t="str">
        <f t="shared" ca="1" si="46"/>
        <v xml:space="preserve"> </v>
      </c>
      <c r="T248" s="484" t="b">
        <f t="shared" ca="1" si="47"/>
        <v>0</v>
      </c>
      <c r="U248" s="7">
        <f t="shared" ca="1" si="48"/>
        <v>46035</v>
      </c>
      <c r="V248" s="96" t="b">
        <f t="shared" ca="1" si="49"/>
        <v>0</v>
      </c>
      <c r="W248" s="70"/>
      <c r="X248" s="26"/>
      <c r="Y248" s="27"/>
      <c r="Z248" s="618"/>
      <c r="AA248" s="618"/>
      <c r="AB248" s="28"/>
      <c r="AC248" s="613"/>
      <c r="AD248" s="612"/>
      <c r="AE248" s="612"/>
      <c r="AF248" s="612"/>
      <c r="AG248" s="609">
        <f t="shared" si="50"/>
        <v>0</v>
      </c>
      <c r="AH248" s="610">
        <f t="shared" si="51"/>
        <v>0</v>
      </c>
      <c r="AI248" s="612"/>
      <c r="AJ248" s="624"/>
      <c r="AK248" s="670" t="s">
        <v>534</v>
      </c>
      <c r="AL248" s="743" t="s">
        <v>1093</v>
      </c>
      <c r="AM248" s="608" t="s">
        <v>1094</v>
      </c>
      <c r="AN248" s="608">
        <v>1</v>
      </c>
      <c r="AO248" s="608">
        <v>1</v>
      </c>
      <c r="AP248" s="32" t="s">
        <v>41</v>
      </c>
    </row>
    <row r="249" spans="1:42" s="667" customFormat="1" ht="69.75" customHeight="1">
      <c r="A249" s="276">
        <v>248</v>
      </c>
      <c r="B249" s="607" t="s">
        <v>1095</v>
      </c>
      <c r="C249" s="16" t="s">
        <v>1096</v>
      </c>
      <c r="D249" s="396" t="s">
        <v>856</v>
      </c>
      <c r="E249" s="18" t="s">
        <v>1097</v>
      </c>
      <c r="F249" s="393">
        <v>6</v>
      </c>
      <c r="G249" s="393">
        <v>2</v>
      </c>
      <c r="H249" s="4" t="str">
        <f t="shared" si="39"/>
        <v>2/6</v>
      </c>
      <c r="I249" s="478">
        <f>IF(G249="","",VLOOKUP(H249,ورقة1!$A$1:$B$240,2,0))</f>
        <v>368</v>
      </c>
      <c r="J249" s="5">
        <f t="shared" si="40"/>
        <v>6</v>
      </c>
      <c r="K249" s="6">
        <f t="shared" si="41"/>
        <v>3</v>
      </c>
      <c r="L249" s="6" t="str">
        <f t="shared" si="42"/>
        <v>3/6</v>
      </c>
      <c r="M249" s="478">
        <f>IF(K249="","",VLOOKUP(L249,ورقة1!$A$1:$B$240,2,0))</f>
        <v>374</v>
      </c>
      <c r="N249" s="5">
        <f t="shared" si="43"/>
        <v>79</v>
      </c>
      <c r="O249" s="5" t="e">
        <f>#REF!+(#REF!*30)+#REF!*365</f>
        <v>#REF!</v>
      </c>
      <c r="P249" s="591">
        <v>45898</v>
      </c>
      <c r="Q249" s="480">
        <f t="shared" si="44"/>
        <v>46263</v>
      </c>
      <c r="R249" s="481">
        <f t="shared" si="45"/>
        <v>46184</v>
      </c>
      <c r="S249" s="482" t="str">
        <f t="shared" ca="1" si="46"/>
        <v xml:space="preserve"> </v>
      </c>
      <c r="T249" s="484" t="b">
        <f t="shared" ca="1" si="47"/>
        <v>0</v>
      </c>
      <c r="U249" s="7">
        <f t="shared" ca="1" si="48"/>
        <v>46035</v>
      </c>
      <c r="V249" s="96" t="b">
        <f t="shared" ca="1" si="49"/>
        <v>0</v>
      </c>
      <c r="W249" s="70"/>
      <c r="X249" s="6"/>
      <c r="Y249" s="8"/>
      <c r="Z249" s="400">
        <v>19</v>
      </c>
      <c r="AA249" s="400">
        <v>2</v>
      </c>
      <c r="AB249" s="15"/>
      <c r="AC249" s="393"/>
      <c r="AD249" s="396"/>
      <c r="AE249" s="396"/>
      <c r="AF249" s="396"/>
      <c r="AG249" s="609">
        <f t="shared" si="50"/>
        <v>0</v>
      </c>
      <c r="AH249" s="610">
        <f t="shared" si="51"/>
        <v>0</v>
      </c>
      <c r="AI249" s="396"/>
      <c r="AJ249" s="403"/>
      <c r="AK249" s="61" t="s">
        <v>534</v>
      </c>
      <c r="AL249" s="740" t="s">
        <v>76</v>
      </c>
      <c r="AM249" s="608" t="s">
        <v>1098</v>
      </c>
      <c r="AN249" s="608">
        <v>1</v>
      </c>
      <c r="AO249" s="608">
        <v>1</v>
      </c>
      <c r="AP249" s="20" t="s">
        <v>35</v>
      </c>
    </row>
    <row r="250" spans="1:42" s="667" customFormat="1" ht="69.75" customHeight="1">
      <c r="A250" s="276">
        <v>249</v>
      </c>
      <c r="B250" s="607" t="s">
        <v>1099</v>
      </c>
      <c r="C250" s="48" t="s">
        <v>1100</v>
      </c>
      <c r="D250" s="635" t="s">
        <v>1101</v>
      </c>
      <c r="E250" s="78" t="s">
        <v>555</v>
      </c>
      <c r="F250" s="408">
        <v>6</v>
      </c>
      <c r="G250" s="408">
        <v>2</v>
      </c>
      <c r="H250" s="4" t="str">
        <f t="shared" si="39"/>
        <v>2/6</v>
      </c>
      <c r="I250" s="496">
        <f>IF(G250="","",VLOOKUP(H250,ورقة1!$A$1:$B$240,2,0))</f>
        <v>368</v>
      </c>
      <c r="J250" s="5">
        <f t="shared" si="40"/>
        <v>6</v>
      </c>
      <c r="K250" s="42">
        <f t="shared" si="41"/>
        <v>3</v>
      </c>
      <c r="L250" s="6" t="str">
        <f t="shared" si="42"/>
        <v>3/6</v>
      </c>
      <c r="M250" s="496">
        <f>IF(K250="","",VLOOKUP(L250,ورقة1!$A$1:$B$240,2,0))</f>
        <v>374</v>
      </c>
      <c r="N250" s="5">
        <f t="shared" si="43"/>
        <v>0</v>
      </c>
      <c r="O250" s="5" t="e">
        <f>#REF!+(#REF!*30)+#REF!*365</f>
        <v>#REF!</v>
      </c>
      <c r="P250" s="636">
        <v>45508</v>
      </c>
      <c r="Q250" s="480">
        <f t="shared" si="44"/>
        <v>45873</v>
      </c>
      <c r="R250" s="498">
        <f t="shared" si="45"/>
        <v>45873</v>
      </c>
      <c r="S250" s="499" t="str">
        <f t="shared" ca="1" si="46"/>
        <v xml:space="preserve"> </v>
      </c>
      <c r="T250" s="484" t="b">
        <f t="shared" ca="1" si="47"/>
        <v>0</v>
      </c>
      <c r="U250" s="7">
        <f t="shared" ca="1" si="48"/>
        <v>46035</v>
      </c>
      <c r="V250" s="96" t="b">
        <f t="shared" ca="1" si="49"/>
        <v>0</v>
      </c>
      <c r="W250" s="70"/>
      <c r="X250" s="42"/>
      <c r="Y250" s="45"/>
      <c r="Z250" s="642"/>
      <c r="AA250" s="642"/>
      <c r="AB250" s="60"/>
      <c r="AC250" s="408"/>
      <c r="AD250" s="635"/>
      <c r="AE250" s="635"/>
      <c r="AF250" s="635"/>
      <c r="AG250" s="638">
        <f t="shared" si="50"/>
        <v>0</v>
      </c>
      <c r="AH250" s="639">
        <f t="shared" si="51"/>
        <v>0</v>
      </c>
      <c r="AI250" s="635"/>
      <c r="AJ250" s="650"/>
      <c r="AK250" s="671" t="s">
        <v>534</v>
      </c>
      <c r="AL250" s="748" t="s">
        <v>1102</v>
      </c>
      <c r="AM250" s="608" t="s">
        <v>1103</v>
      </c>
      <c r="AN250" s="608">
        <v>1</v>
      </c>
      <c r="AO250" s="608">
        <v>1</v>
      </c>
      <c r="AP250" s="49" t="s">
        <v>41</v>
      </c>
    </row>
    <row r="251" spans="1:42" s="667" customFormat="1" ht="147.75" customHeight="1">
      <c r="A251" s="276">
        <v>250</v>
      </c>
      <c r="B251" s="607" t="s">
        <v>1104</v>
      </c>
      <c r="C251" s="31" t="s">
        <v>1105</v>
      </c>
      <c r="D251" s="612" t="s">
        <v>937</v>
      </c>
      <c r="E251" s="79" t="s">
        <v>653</v>
      </c>
      <c r="F251" s="613">
        <v>6</v>
      </c>
      <c r="G251" s="613">
        <v>4</v>
      </c>
      <c r="H251" s="4" t="str">
        <f t="shared" si="39"/>
        <v>4/6</v>
      </c>
      <c r="I251" s="490">
        <f>IF(G251="","",VLOOKUP(H251,ورقة1!$A$1:$B$240,2,0))</f>
        <v>380</v>
      </c>
      <c r="J251" s="5">
        <f t="shared" si="40"/>
        <v>6</v>
      </c>
      <c r="K251" s="26">
        <f t="shared" si="41"/>
        <v>5</v>
      </c>
      <c r="L251" s="6" t="str">
        <f t="shared" si="42"/>
        <v>5/6</v>
      </c>
      <c r="M251" s="490">
        <f>IF(K251="","",VLOOKUP(L251,ورقة1!$A$1:$B$240,2,0))</f>
        <v>386</v>
      </c>
      <c r="N251" s="5">
        <f t="shared" si="43"/>
        <v>0</v>
      </c>
      <c r="O251" s="5" t="e">
        <f>#REF!+(#REF!*30)+#REF!*365</f>
        <v>#REF!</v>
      </c>
      <c r="P251" s="614">
        <v>45966</v>
      </c>
      <c r="Q251" s="480">
        <f t="shared" si="44"/>
        <v>46331</v>
      </c>
      <c r="R251" s="491">
        <f t="shared" si="45"/>
        <v>46331</v>
      </c>
      <c r="S251" s="492" t="str">
        <f t="shared" ca="1" si="46"/>
        <v xml:space="preserve"> </v>
      </c>
      <c r="T251" s="484" t="b">
        <f t="shared" ca="1" si="47"/>
        <v>0</v>
      </c>
      <c r="U251" s="7">
        <f t="shared" ca="1" si="48"/>
        <v>46035</v>
      </c>
      <c r="V251" s="96" t="b">
        <f t="shared" ca="1" si="49"/>
        <v>0</v>
      </c>
      <c r="W251" s="70"/>
      <c r="X251" s="26"/>
      <c r="Y251" s="27"/>
      <c r="Z251" s="618"/>
      <c r="AA251" s="618"/>
      <c r="AB251" s="28"/>
      <c r="AC251" s="613"/>
      <c r="AD251" s="612"/>
      <c r="AE251" s="612"/>
      <c r="AF251" s="612"/>
      <c r="AG251" s="638">
        <f t="shared" si="50"/>
        <v>0</v>
      </c>
      <c r="AH251" s="639">
        <f t="shared" si="51"/>
        <v>0</v>
      </c>
      <c r="AI251" s="651"/>
      <c r="AJ251" s="615"/>
      <c r="AK251" s="670" t="s">
        <v>534</v>
      </c>
      <c r="AL251" s="731" t="s">
        <v>107</v>
      </c>
      <c r="AM251" s="608" t="s">
        <v>1106</v>
      </c>
      <c r="AN251" s="608">
        <v>1</v>
      </c>
      <c r="AO251" s="608">
        <v>1</v>
      </c>
      <c r="AP251" s="32" t="s">
        <v>41</v>
      </c>
    </row>
    <row r="252" spans="1:42" s="667" customFormat="1" ht="144.75" customHeight="1">
      <c r="A252" s="276">
        <v>251</v>
      </c>
      <c r="B252" s="607" t="s">
        <v>1107</v>
      </c>
      <c r="C252" s="16" t="s">
        <v>1108</v>
      </c>
      <c r="D252" s="405" t="s">
        <v>868</v>
      </c>
      <c r="E252" s="18" t="s">
        <v>1036</v>
      </c>
      <c r="F252" s="394">
        <v>6</v>
      </c>
      <c r="G252" s="394">
        <v>3</v>
      </c>
      <c r="H252" s="4" t="str">
        <f t="shared" si="39"/>
        <v>3/6</v>
      </c>
      <c r="I252" s="478">
        <f>IF(G252="","",VLOOKUP(H252,ورقة1!$A$1:$B$240,2,0))</f>
        <v>374</v>
      </c>
      <c r="J252" s="5">
        <f t="shared" si="40"/>
        <v>6</v>
      </c>
      <c r="K252" s="13">
        <f t="shared" si="41"/>
        <v>4</v>
      </c>
      <c r="L252" s="6" t="str">
        <f t="shared" si="42"/>
        <v>4/6</v>
      </c>
      <c r="M252" s="478">
        <f>IF(K252="","",VLOOKUP(L252,ورقة1!$A$1:$B$240,2,0))</f>
        <v>380</v>
      </c>
      <c r="N252" s="5">
        <f t="shared" si="43"/>
        <v>0</v>
      </c>
      <c r="O252" s="5" t="e">
        <f>#REF!+(#REF!*30)+#REF!*365</f>
        <v>#REF!</v>
      </c>
      <c r="P252" s="592">
        <v>45946</v>
      </c>
      <c r="Q252" s="480">
        <f t="shared" si="44"/>
        <v>46311</v>
      </c>
      <c r="R252" s="483">
        <f t="shared" si="45"/>
        <v>46281</v>
      </c>
      <c r="S252" s="482" t="str">
        <f t="shared" ca="1" si="46"/>
        <v xml:space="preserve"> </v>
      </c>
      <c r="T252" s="484" t="b">
        <f t="shared" ca="1" si="47"/>
        <v>0</v>
      </c>
      <c r="U252" s="7">
        <f t="shared" ca="1" si="48"/>
        <v>46035</v>
      </c>
      <c r="V252" s="96" t="b">
        <f t="shared" ca="1" si="49"/>
        <v>0</v>
      </c>
      <c r="W252" s="70"/>
      <c r="X252" s="6">
        <v>1</v>
      </c>
      <c r="Y252" s="8" t="s">
        <v>1109</v>
      </c>
      <c r="Z252" s="400"/>
      <c r="AA252" s="400"/>
      <c r="AB252" s="15"/>
      <c r="AC252" s="393"/>
      <c r="AD252" s="396"/>
      <c r="AE252" s="396"/>
      <c r="AF252" s="396"/>
      <c r="AG252" s="609">
        <f t="shared" si="50"/>
        <v>-1</v>
      </c>
      <c r="AH252" s="610">
        <f t="shared" si="51"/>
        <v>1</v>
      </c>
      <c r="AI252" s="396"/>
      <c r="AJ252" s="407"/>
      <c r="AK252" s="61" t="s">
        <v>534</v>
      </c>
      <c r="AL252" s="728"/>
      <c r="AM252" s="608" t="s">
        <v>1110</v>
      </c>
      <c r="AN252" s="608">
        <v>1</v>
      </c>
      <c r="AO252" s="608">
        <v>1</v>
      </c>
      <c r="AP252" s="20" t="s">
        <v>41</v>
      </c>
    </row>
    <row r="253" spans="1:42" s="667" customFormat="1" ht="69.75" customHeight="1">
      <c r="A253" s="276">
        <v>252</v>
      </c>
      <c r="B253" s="607" t="s">
        <v>1111</v>
      </c>
      <c r="C253" s="31" t="s">
        <v>1112</v>
      </c>
      <c r="D253" s="612" t="s">
        <v>821</v>
      </c>
      <c r="E253" s="79" t="s">
        <v>1113</v>
      </c>
      <c r="F253" s="613">
        <v>6</v>
      </c>
      <c r="G253" s="613">
        <v>4</v>
      </c>
      <c r="H253" s="4" t="str">
        <f t="shared" si="39"/>
        <v>4/6</v>
      </c>
      <c r="I253" s="490">
        <f>IF(G253="","",VLOOKUP(H253,ورقة1!$A$1:$B$240,2,0))</f>
        <v>380</v>
      </c>
      <c r="J253" s="5">
        <f t="shared" si="40"/>
        <v>6</v>
      </c>
      <c r="K253" s="26">
        <f t="shared" si="41"/>
        <v>5</v>
      </c>
      <c r="L253" s="6" t="str">
        <f t="shared" si="42"/>
        <v>5/6</v>
      </c>
      <c r="M253" s="490">
        <f>IF(K253="","",VLOOKUP(L253,ورقة1!$A$1:$B$240,2,0))</f>
        <v>386</v>
      </c>
      <c r="N253" s="5">
        <f t="shared" si="43"/>
        <v>0</v>
      </c>
      <c r="O253" s="5" t="e">
        <f>#REF!+(#REF!*30)+#REF!*365</f>
        <v>#REF!</v>
      </c>
      <c r="P253" s="614">
        <v>45989</v>
      </c>
      <c r="Q253" s="480">
        <f t="shared" si="44"/>
        <v>46354</v>
      </c>
      <c r="R253" s="491">
        <f t="shared" si="45"/>
        <v>46354</v>
      </c>
      <c r="S253" s="492" t="str">
        <f t="shared" ca="1" si="46"/>
        <v xml:space="preserve"> </v>
      </c>
      <c r="T253" s="484" t="b">
        <f t="shared" ca="1" si="47"/>
        <v>0</v>
      </c>
      <c r="U253" s="7">
        <f t="shared" ca="1" si="48"/>
        <v>46035</v>
      </c>
      <c r="V253" s="96" t="b">
        <f t="shared" ca="1" si="49"/>
        <v>0</v>
      </c>
      <c r="W253" s="70"/>
      <c r="X253" s="613"/>
      <c r="Y253" s="623"/>
      <c r="Z253" s="618"/>
      <c r="AA253" s="618"/>
      <c r="AB253" s="28"/>
      <c r="AC253" s="613"/>
      <c r="AD253" s="612"/>
      <c r="AE253" s="612"/>
      <c r="AF253" s="612"/>
      <c r="AG253" s="609">
        <f t="shared" si="50"/>
        <v>0</v>
      </c>
      <c r="AH253" s="610">
        <f t="shared" si="51"/>
        <v>0</v>
      </c>
      <c r="AI253" s="612"/>
      <c r="AJ253" s="622"/>
      <c r="AK253" s="670" t="s">
        <v>534</v>
      </c>
      <c r="AL253" s="742" t="s">
        <v>1114</v>
      </c>
      <c r="AM253" s="608" t="s">
        <v>1115</v>
      </c>
      <c r="AN253" s="608">
        <v>1</v>
      </c>
      <c r="AO253" s="608">
        <v>1</v>
      </c>
      <c r="AP253" s="32" t="s">
        <v>41</v>
      </c>
    </row>
    <row r="254" spans="1:42" s="667" customFormat="1" ht="69.75" customHeight="1">
      <c r="A254" s="276">
        <v>253</v>
      </c>
      <c r="B254" s="607" t="s">
        <v>1116</v>
      </c>
      <c r="C254" s="48" t="s">
        <v>1117</v>
      </c>
      <c r="D254" s="635" t="s">
        <v>868</v>
      </c>
      <c r="E254" s="78" t="s">
        <v>1118</v>
      </c>
      <c r="F254" s="408">
        <v>6</v>
      </c>
      <c r="G254" s="408">
        <v>4</v>
      </c>
      <c r="H254" s="40" t="str">
        <f t="shared" si="39"/>
        <v>4/6</v>
      </c>
      <c r="I254" s="496">
        <f>IF(G254="","",VLOOKUP(H254,ورقة1!$A$1:$B$240,2,0))</f>
        <v>380</v>
      </c>
      <c r="J254" s="41">
        <f t="shared" si="40"/>
        <v>6</v>
      </c>
      <c r="K254" s="42">
        <f t="shared" si="41"/>
        <v>5</v>
      </c>
      <c r="L254" s="42" t="str">
        <f t="shared" si="42"/>
        <v>5/6</v>
      </c>
      <c r="M254" s="496">
        <f>IF(K254="","",VLOOKUP(L254,ورقة1!$A$1:$B$240,2,0))</f>
        <v>386</v>
      </c>
      <c r="N254" s="41">
        <f t="shared" si="43"/>
        <v>0</v>
      </c>
      <c r="O254" s="41" t="e">
        <f>#REF!+(#REF!*30)+#REF!*365</f>
        <v>#REF!</v>
      </c>
      <c r="P254" s="636">
        <v>45781</v>
      </c>
      <c r="Q254" s="480">
        <f t="shared" si="44"/>
        <v>46146</v>
      </c>
      <c r="R254" s="498">
        <f t="shared" si="45"/>
        <v>46057</v>
      </c>
      <c r="S254" s="499" t="str">
        <f t="shared" ca="1" si="46"/>
        <v>قريبا يستحق العلاوة</v>
      </c>
      <c r="T254" s="500" t="b">
        <f t="shared" ca="1" si="47"/>
        <v>0</v>
      </c>
      <c r="U254" s="43">
        <f t="shared" ca="1" si="48"/>
        <v>46035</v>
      </c>
      <c r="V254" s="44" t="b">
        <f t="shared" ca="1" si="49"/>
        <v>1</v>
      </c>
      <c r="W254" s="72"/>
      <c r="X254" s="42">
        <v>6</v>
      </c>
      <c r="Y254" s="45" t="s">
        <v>1037</v>
      </c>
      <c r="Z254" s="642"/>
      <c r="AA254" s="642"/>
      <c r="AB254" s="60"/>
      <c r="AC254" s="408"/>
      <c r="AD254" s="635">
        <v>1</v>
      </c>
      <c r="AE254" s="635"/>
      <c r="AF254" s="635"/>
      <c r="AG254" s="638">
        <f t="shared" si="50"/>
        <v>-3</v>
      </c>
      <c r="AH254" s="639">
        <f t="shared" si="51"/>
        <v>6</v>
      </c>
      <c r="AI254" s="635"/>
      <c r="AJ254" s="643"/>
      <c r="AK254" s="671" t="s">
        <v>534</v>
      </c>
      <c r="AL254" s="746" t="s">
        <v>107</v>
      </c>
      <c r="AM254" s="608" t="s">
        <v>1119</v>
      </c>
      <c r="AN254" s="608">
        <v>1</v>
      </c>
      <c r="AO254" s="608">
        <v>1</v>
      </c>
      <c r="AP254" s="49" t="s">
        <v>41</v>
      </c>
    </row>
    <row r="255" spans="1:42" s="667" customFormat="1" ht="69.75" customHeight="1">
      <c r="A255" s="276">
        <v>254</v>
      </c>
      <c r="B255" s="607" t="s">
        <v>1120</v>
      </c>
      <c r="C255" s="16" t="s">
        <v>1121</v>
      </c>
      <c r="D255" s="18" t="s">
        <v>991</v>
      </c>
      <c r="E255" s="18" t="s">
        <v>561</v>
      </c>
      <c r="F255" s="4">
        <v>6</v>
      </c>
      <c r="G255" s="4">
        <v>1</v>
      </c>
      <c r="H255" s="4" t="str">
        <f t="shared" si="39"/>
        <v>1/6</v>
      </c>
      <c r="I255" s="478">
        <f>IF(G255="","",VLOOKUP(H255,ورقة1!$A$1:$B$240,2,0))</f>
        <v>362</v>
      </c>
      <c r="J255" s="5">
        <f t="shared" si="40"/>
        <v>6</v>
      </c>
      <c r="K255" s="6">
        <f t="shared" si="41"/>
        <v>2</v>
      </c>
      <c r="L255" s="6" t="str">
        <f t="shared" si="42"/>
        <v>2/6</v>
      </c>
      <c r="M255" s="478">
        <f>IF(K255="","",VLOOKUP(L255,ورقة1!$A$1:$B$240,2,0))</f>
        <v>368</v>
      </c>
      <c r="N255" s="5">
        <f t="shared" si="43"/>
        <v>0</v>
      </c>
      <c r="O255" s="5" t="e">
        <f>#REF!+(#REF!*30)+#REF!*365</f>
        <v>#REF!</v>
      </c>
      <c r="P255" s="479">
        <v>46021</v>
      </c>
      <c r="Q255" s="485">
        <f t="shared" si="44"/>
        <v>46386</v>
      </c>
      <c r="R255" s="481">
        <f t="shared" si="45"/>
        <v>46386</v>
      </c>
      <c r="S255" s="482" t="str">
        <f t="shared" ca="1" si="46"/>
        <v xml:space="preserve"> </v>
      </c>
      <c r="T255" s="484" t="b">
        <f t="shared" ca="1" si="47"/>
        <v>0</v>
      </c>
      <c r="U255" s="7">
        <f t="shared" ca="1" si="48"/>
        <v>46035</v>
      </c>
      <c r="V255" s="96" t="b">
        <f t="shared" ca="1" si="49"/>
        <v>0</v>
      </c>
      <c r="W255" s="71"/>
      <c r="X255" s="6"/>
      <c r="Y255" s="8"/>
      <c r="Z255" s="15"/>
      <c r="AA255" s="15"/>
      <c r="AB255" s="15"/>
      <c r="AC255" s="6"/>
      <c r="AD255" s="16"/>
      <c r="AE255" s="16"/>
      <c r="AF255" s="16"/>
      <c r="AG255" s="10">
        <f t="shared" si="50"/>
        <v>0</v>
      </c>
      <c r="AH255" s="96">
        <f t="shared" si="51"/>
        <v>0</v>
      </c>
      <c r="AI255" s="16"/>
      <c r="AJ255" s="11"/>
      <c r="AK255" s="61" t="s">
        <v>34</v>
      </c>
      <c r="AL255" s="727" t="s">
        <v>76</v>
      </c>
      <c r="AM255" s="608" t="s">
        <v>1122</v>
      </c>
      <c r="AN255" s="608">
        <v>1</v>
      </c>
      <c r="AO255" s="608">
        <v>1</v>
      </c>
      <c r="AP255" s="20" t="s">
        <v>35</v>
      </c>
    </row>
    <row r="256" spans="1:42" s="667" customFormat="1" ht="69.75" customHeight="1">
      <c r="A256" s="276">
        <v>255</v>
      </c>
      <c r="B256" s="607" t="s">
        <v>1123</v>
      </c>
      <c r="C256" s="31" t="s">
        <v>1124</v>
      </c>
      <c r="D256" s="612" t="s">
        <v>937</v>
      </c>
      <c r="E256" s="79" t="s">
        <v>1125</v>
      </c>
      <c r="F256" s="613">
        <v>6</v>
      </c>
      <c r="G256" s="613">
        <v>4</v>
      </c>
      <c r="H256" s="4" t="str">
        <f t="shared" si="39"/>
        <v>4/6</v>
      </c>
      <c r="I256" s="490">
        <f>IF(G256="","",VLOOKUP(H256,ورقة1!$A$1:$B$240,2,0))</f>
        <v>380</v>
      </c>
      <c r="J256" s="5">
        <f t="shared" si="40"/>
        <v>6</v>
      </c>
      <c r="K256" s="26">
        <f t="shared" si="41"/>
        <v>5</v>
      </c>
      <c r="L256" s="6" t="str">
        <f t="shared" si="42"/>
        <v>5/6</v>
      </c>
      <c r="M256" s="490">
        <f>IF(K256="","",VLOOKUP(L256,ورقة1!$A$1:$B$240,2,0))</f>
        <v>386</v>
      </c>
      <c r="N256" s="5">
        <f t="shared" si="43"/>
        <v>0</v>
      </c>
      <c r="O256" s="5" t="e">
        <f>#REF!+(#REF!*30)+#REF!*365</f>
        <v>#REF!</v>
      </c>
      <c r="P256" s="614">
        <v>45913</v>
      </c>
      <c r="Q256" s="480">
        <f t="shared" si="44"/>
        <v>46278</v>
      </c>
      <c r="R256" s="491">
        <f t="shared" si="45"/>
        <v>46278</v>
      </c>
      <c r="S256" s="492" t="str">
        <f t="shared" ca="1" si="46"/>
        <v xml:space="preserve"> </v>
      </c>
      <c r="T256" s="484" t="b">
        <f t="shared" ca="1" si="47"/>
        <v>0</v>
      </c>
      <c r="U256" s="7">
        <f t="shared" ca="1" si="48"/>
        <v>46035</v>
      </c>
      <c r="V256" s="96" t="b">
        <f t="shared" ca="1" si="49"/>
        <v>0</v>
      </c>
      <c r="W256" s="70"/>
      <c r="X256" s="613"/>
      <c r="Y256" s="623"/>
      <c r="Z256" s="618"/>
      <c r="AA256" s="618"/>
      <c r="AB256" s="28"/>
      <c r="AC256" s="613"/>
      <c r="AD256" s="612"/>
      <c r="AE256" s="612"/>
      <c r="AF256" s="612"/>
      <c r="AG256" s="609">
        <f t="shared" si="50"/>
        <v>0</v>
      </c>
      <c r="AH256" s="610">
        <f t="shared" si="51"/>
        <v>0</v>
      </c>
      <c r="AI256" s="612"/>
      <c r="AJ256" s="652"/>
      <c r="AK256" s="670" t="s">
        <v>534</v>
      </c>
      <c r="AL256" s="749" t="s">
        <v>107</v>
      </c>
      <c r="AM256" s="608" t="s">
        <v>1126</v>
      </c>
      <c r="AN256" s="608">
        <v>1</v>
      </c>
      <c r="AO256" s="608">
        <v>1</v>
      </c>
      <c r="AP256" s="32" t="s">
        <v>35</v>
      </c>
    </row>
    <row r="257" spans="1:42" s="667" customFormat="1" ht="69.75" customHeight="1">
      <c r="A257" s="276">
        <v>256</v>
      </c>
      <c r="B257" s="607" t="s">
        <v>1127</v>
      </c>
      <c r="C257" s="48" t="s">
        <v>1128</v>
      </c>
      <c r="D257" s="635" t="s">
        <v>821</v>
      </c>
      <c r="E257" s="78" t="s">
        <v>1129</v>
      </c>
      <c r="F257" s="408">
        <v>6</v>
      </c>
      <c r="G257" s="408">
        <v>2</v>
      </c>
      <c r="H257" s="40" t="str">
        <f t="shared" si="39"/>
        <v>2/6</v>
      </c>
      <c r="I257" s="496">
        <f>IF(G257="","",VLOOKUP(H257,ورقة1!$A$1:$B$240,2,0))</f>
        <v>368</v>
      </c>
      <c r="J257" s="41">
        <f t="shared" si="40"/>
        <v>6</v>
      </c>
      <c r="K257" s="42">
        <f t="shared" si="41"/>
        <v>3</v>
      </c>
      <c r="L257" s="42" t="str">
        <f t="shared" si="42"/>
        <v>3/6</v>
      </c>
      <c r="M257" s="496">
        <f>IF(K257="","",VLOOKUP(L257,ورقة1!$A$1:$B$240,2,0))</f>
        <v>374</v>
      </c>
      <c r="N257" s="41">
        <f t="shared" si="43"/>
        <v>0</v>
      </c>
      <c r="O257" s="41" t="e">
        <f>#REF!+(#REF!*30)+#REF!*365</f>
        <v>#REF!</v>
      </c>
      <c r="P257" s="636">
        <v>45565</v>
      </c>
      <c r="Q257" s="480">
        <f t="shared" si="44"/>
        <v>45930</v>
      </c>
      <c r="R257" s="498">
        <f t="shared" si="45"/>
        <v>45868</v>
      </c>
      <c r="S257" s="499" t="str">
        <f t="shared" ca="1" si="46"/>
        <v xml:space="preserve"> </v>
      </c>
      <c r="T257" s="500" t="b">
        <f t="shared" ca="1" si="47"/>
        <v>0</v>
      </c>
      <c r="U257" s="43">
        <f t="shared" ca="1" si="48"/>
        <v>46035</v>
      </c>
      <c r="V257" s="44" t="b">
        <f t="shared" ca="1" si="49"/>
        <v>0</v>
      </c>
      <c r="W257" s="72"/>
      <c r="X257" s="42">
        <v>2</v>
      </c>
      <c r="Y257" s="45" t="s">
        <v>1130</v>
      </c>
      <c r="Z257" s="642"/>
      <c r="AA257" s="642"/>
      <c r="AB257" s="60"/>
      <c r="AC257" s="408"/>
      <c r="AD257" s="635"/>
      <c r="AE257" s="635"/>
      <c r="AF257" s="635"/>
      <c r="AG257" s="638">
        <f t="shared" si="50"/>
        <v>-2</v>
      </c>
      <c r="AH257" s="639">
        <f t="shared" si="51"/>
        <v>2</v>
      </c>
      <c r="AI257" s="635"/>
      <c r="AJ257" s="653"/>
      <c r="AK257" s="671" t="s">
        <v>534</v>
      </c>
      <c r="AL257" s="750" t="s">
        <v>1131</v>
      </c>
      <c r="AM257" s="608" t="s">
        <v>1132</v>
      </c>
      <c r="AN257" s="608">
        <v>1</v>
      </c>
      <c r="AO257" s="608">
        <v>1</v>
      </c>
      <c r="AP257" s="49" t="s">
        <v>41</v>
      </c>
    </row>
    <row r="258" spans="1:42" s="667" customFormat="1" ht="69.75" customHeight="1">
      <c r="A258" s="276">
        <v>257</v>
      </c>
      <c r="B258" s="607" t="s">
        <v>1133</v>
      </c>
      <c r="C258" s="48" t="s">
        <v>1134</v>
      </c>
      <c r="D258" s="635" t="s">
        <v>856</v>
      </c>
      <c r="E258" s="78" t="s">
        <v>1135</v>
      </c>
      <c r="F258" s="408">
        <v>6</v>
      </c>
      <c r="G258" s="408">
        <v>4</v>
      </c>
      <c r="H258" s="40" t="str">
        <f t="shared" ref="H258:H321" si="52">G258&amp;"/"&amp;F258</f>
        <v>4/6</v>
      </c>
      <c r="I258" s="496">
        <f>IF(G258="","",VLOOKUP(H258,ورقة1!$A$1:$B$240,2,0))</f>
        <v>380</v>
      </c>
      <c r="J258" s="41">
        <f t="shared" ref="J258:J321" si="53">F258</f>
        <v>6</v>
      </c>
      <c r="K258" s="42">
        <f t="shared" ref="K258:K321" si="54">IF(G258="","",G258+1)</f>
        <v>5</v>
      </c>
      <c r="L258" s="42" t="str">
        <f t="shared" ref="L258:L321" si="55">K258&amp;"/"&amp;J258</f>
        <v>5/6</v>
      </c>
      <c r="M258" s="496">
        <f>IF(K258="","",VLOOKUP(L258,ورقة1!$A$1:$B$240,2,0))</f>
        <v>386</v>
      </c>
      <c r="N258" s="41">
        <f t="shared" ref="N258:N321" si="56">Z258+(AA258*30)+(AB258*365)</f>
        <v>0</v>
      </c>
      <c r="O258" s="41" t="e">
        <f>#REF!+(#REF!*30)+#REF!*365</f>
        <v>#REF!</v>
      </c>
      <c r="P258" s="636">
        <v>45768</v>
      </c>
      <c r="Q258" s="480">
        <f t="shared" ref="Q258:Q321" si="57">IF(P258="","",P258+365)</f>
        <v>46133</v>
      </c>
      <c r="R258" s="498">
        <f t="shared" ref="R258:R321" si="58">IF(P258="","",EDATE(P258,12+AG258)+AC258-N258)</f>
        <v>46224</v>
      </c>
      <c r="S258" s="499" t="str">
        <f t="shared" ref="S258:S321" ca="1" si="59">IF(P258="","",IF(T258=TRUE,"يستحق العلاوة",IF(V258=TRUE,"قريبا يستحق العلاوة"," ")))</f>
        <v xml:space="preserve"> </v>
      </c>
      <c r="T258" s="500" t="b">
        <f t="shared" ref="T258:T321" ca="1" si="60">AND(MONTH(U258)=MONTH(R258),YEAR(U258)=YEAR(R258))</f>
        <v>0</v>
      </c>
      <c r="U258" s="43">
        <f t="shared" ref="U258:U321" ca="1" si="61">TODAY()</f>
        <v>46035</v>
      </c>
      <c r="V258" s="44" t="b">
        <f t="shared" ref="V258:V321" ca="1" si="62">AND(R258-U258&lt;30,U258&lt;R258)</f>
        <v>0</v>
      </c>
      <c r="W258" s="72"/>
      <c r="X258" s="408"/>
      <c r="Y258" s="641"/>
      <c r="Z258" s="642"/>
      <c r="AA258" s="642"/>
      <c r="AB258" s="60"/>
      <c r="AC258" s="408"/>
      <c r="AD258" s="635">
        <v>1</v>
      </c>
      <c r="AE258" s="635"/>
      <c r="AF258" s="635"/>
      <c r="AG258" s="638">
        <f t="shared" ref="AG258:AG321" si="63">(((AD258*3)+(AE258*6)+(AF258*12))-AH258)</f>
        <v>3</v>
      </c>
      <c r="AH258" s="639">
        <f t="shared" ref="AH258:AH321" si="64">W258+X258</f>
        <v>0</v>
      </c>
      <c r="AI258" s="635"/>
      <c r="AJ258" s="643"/>
      <c r="AK258" s="671" t="s">
        <v>534</v>
      </c>
      <c r="AL258" s="746" t="s">
        <v>1136</v>
      </c>
      <c r="AM258" s="608" t="s">
        <v>1137</v>
      </c>
      <c r="AN258" s="608">
        <v>1</v>
      </c>
      <c r="AO258" s="608">
        <v>1</v>
      </c>
      <c r="AP258" s="49" t="s">
        <v>41</v>
      </c>
    </row>
    <row r="259" spans="1:42" s="667" customFormat="1" ht="69.75" customHeight="1">
      <c r="A259" s="276">
        <v>258</v>
      </c>
      <c r="B259" s="607" t="s">
        <v>1138</v>
      </c>
      <c r="C259" s="16" t="s">
        <v>1139</v>
      </c>
      <c r="D259" s="396" t="s">
        <v>868</v>
      </c>
      <c r="E259" s="18" t="s">
        <v>1118</v>
      </c>
      <c r="F259" s="393">
        <v>6</v>
      </c>
      <c r="G259" s="393">
        <v>3</v>
      </c>
      <c r="H259" s="4" t="str">
        <f t="shared" si="52"/>
        <v>3/6</v>
      </c>
      <c r="I259" s="478">
        <f>IF(G259="","",VLOOKUP(H259,ورقة1!$A$1:$B$240,2,0))</f>
        <v>374</v>
      </c>
      <c r="J259" s="5">
        <f t="shared" si="53"/>
        <v>6</v>
      </c>
      <c r="K259" s="13">
        <f t="shared" si="54"/>
        <v>4</v>
      </c>
      <c r="L259" s="6" t="str">
        <f t="shared" si="55"/>
        <v>4/6</v>
      </c>
      <c r="M259" s="478">
        <f>IF(K259="","",VLOOKUP(L259,ورقة1!$A$1:$B$240,2,0))</f>
        <v>380</v>
      </c>
      <c r="N259" s="5">
        <f t="shared" si="56"/>
        <v>0</v>
      </c>
      <c r="O259" s="5" t="e">
        <f>#REF!+(#REF!*30)+#REF!*365</f>
        <v>#REF!</v>
      </c>
      <c r="P259" s="591">
        <v>45929</v>
      </c>
      <c r="Q259" s="480">
        <f t="shared" si="57"/>
        <v>46294</v>
      </c>
      <c r="R259" s="483">
        <f t="shared" si="58"/>
        <v>46202</v>
      </c>
      <c r="S259" s="482" t="str">
        <f t="shared" ca="1" si="59"/>
        <v xml:space="preserve"> </v>
      </c>
      <c r="T259" s="484" t="b">
        <f t="shared" ca="1" si="60"/>
        <v>0</v>
      </c>
      <c r="U259" s="7">
        <f t="shared" ca="1" si="61"/>
        <v>46035</v>
      </c>
      <c r="V259" s="96" t="b">
        <f t="shared" ca="1" si="62"/>
        <v>0</v>
      </c>
      <c r="W259" s="70"/>
      <c r="X259" s="6">
        <v>3</v>
      </c>
      <c r="Y259" s="8" t="s">
        <v>1140</v>
      </c>
      <c r="Z259" s="400"/>
      <c r="AA259" s="400"/>
      <c r="AB259" s="15"/>
      <c r="AC259" s="393"/>
      <c r="AD259" s="396"/>
      <c r="AE259" s="396"/>
      <c r="AF259" s="396"/>
      <c r="AG259" s="609">
        <f t="shared" si="63"/>
        <v>-3</v>
      </c>
      <c r="AH259" s="610">
        <f t="shared" si="64"/>
        <v>3</v>
      </c>
      <c r="AI259" s="396"/>
      <c r="AJ259" s="407"/>
      <c r="AK259" s="61" t="s">
        <v>534</v>
      </c>
      <c r="AL259" s="728"/>
      <c r="AM259" s="608" t="s">
        <v>1141</v>
      </c>
      <c r="AN259" s="608">
        <v>1</v>
      </c>
      <c r="AO259" s="608">
        <v>1</v>
      </c>
      <c r="AP259" s="20" t="s">
        <v>41</v>
      </c>
    </row>
    <row r="260" spans="1:42" s="667" customFormat="1" ht="69.75" customHeight="1">
      <c r="A260" s="276">
        <v>259</v>
      </c>
      <c r="B260" s="607" t="s">
        <v>1142</v>
      </c>
      <c r="C260" s="31" t="s">
        <v>1143</v>
      </c>
      <c r="D260" s="612" t="s">
        <v>918</v>
      </c>
      <c r="E260" s="79" t="s">
        <v>1144</v>
      </c>
      <c r="F260" s="613">
        <v>6</v>
      </c>
      <c r="G260" s="613">
        <v>4</v>
      </c>
      <c r="H260" s="4" t="str">
        <f t="shared" si="52"/>
        <v>4/6</v>
      </c>
      <c r="I260" s="490">
        <f>IF(G260="","",VLOOKUP(H260,ورقة1!$A$1:$B$240,2,0))</f>
        <v>380</v>
      </c>
      <c r="J260" s="5">
        <f t="shared" si="53"/>
        <v>6</v>
      </c>
      <c r="K260" s="26">
        <f t="shared" si="54"/>
        <v>5</v>
      </c>
      <c r="L260" s="6" t="str">
        <f t="shared" si="55"/>
        <v>5/6</v>
      </c>
      <c r="M260" s="490">
        <f>IF(K260="","",VLOOKUP(L260,ورقة1!$A$1:$B$240,2,0))</f>
        <v>386</v>
      </c>
      <c r="N260" s="5">
        <f t="shared" si="56"/>
        <v>0</v>
      </c>
      <c r="O260" s="5" t="e">
        <f>#REF!+(#REF!*30)+#REF!*365</f>
        <v>#REF!</v>
      </c>
      <c r="P260" s="614">
        <v>45842</v>
      </c>
      <c r="Q260" s="480">
        <f t="shared" si="57"/>
        <v>46207</v>
      </c>
      <c r="R260" s="491">
        <f t="shared" si="58"/>
        <v>46207</v>
      </c>
      <c r="S260" s="492" t="str">
        <f t="shared" ca="1" si="59"/>
        <v xml:space="preserve"> </v>
      </c>
      <c r="T260" s="484" t="b">
        <f t="shared" ca="1" si="60"/>
        <v>0</v>
      </c>
      <c r="U260" s="7">
        <f t="shared" ca="1" si="61"/>
        <v>46035</v>
      </c>
      <c r="V260" s="96" t="b">
        <f t="shared" ca="1" si="62"/>
        <v>0</v>
      </c>
      <c r="W260" s="70"/>
      <c r="X260" s="26"/>
      <c r="Y260" s="27"/>
      <c r="Z260" s="618"/>
      <c r="AA260" s="618"/>
      <c r="AB260" s="28"/>
      <c r="AC260" s="613"/>
      <c r="AD260" s="612"/>
      <c r="AE260" s="612"/>
      <c r="AF260" s="612"/>
      <c r="AG260" s="609">
        <f t="shared" si="63"/>
        <v>0</v>
      </c>
      <c r="AH260" s="610">
        <f t="shared" si="64"/>
        <v>0</v>
      </c>
      <c r="AI260" s="612"/>
      <c r="AJ260" s="622"/>
      <c r="AK260" s="670" t="s">
        <v>534</v>
      </c>
      <c r="AL260" s="742" t="s">
        <v>305</v>
      </c>
      <c r="AM260" s="608" t="s">
        <v>1145</v>
      </c>
      <c r="AN260" s="608">
        <v>1</v>
      </c>
      <c r="AO260" s="608">
        <v>1</v>
      </c>
      <c r="AP260" s="32" t="s">
        <v>41</v>
      </c>
    </row>
    <row r="261" spans="1:42" s="667" customFormat="1" ht="69.75" customHeight="1">
      <c r="A261" s="276">
        <v>260</v>
      </c>
      <c r="B261" s="607" t="s">
        <v>1146</v>
      </c>
      <c r="C261" s="48" t="s">
        <v>1147</v>
      </c>
      <c r="D261" s="635" t="s">
        <v>918</v>
      </c>
      <c r="E261" s="78" t="s">
        <v>1148</v>
      </c>
      <c r="F261" s="408">
        <v>6</v>
      </c>
      <c r="G261" s="408">
        <v>3</v>
      </c>
      <c r="H261" s="40" t="str">
        <f t="shared" si="52"/>
        <v>3/6</v>
      </c>
      <c r="I261" s="496">
        <f>IF(G261="","",VLOOKUP(H261,ورقة1!$A$1:$B$240,2,0))</f>
        <v>374</v>
      </c>
      <c r="J261" s="41">
        <f t="shared" si="53"/>
        <v>6</v>
      </c>
      <c r="K261" s="42">
        <f t="shared" si="54"/>
        <v>4</v>
      </c>
      <c r="L261" s="42" t="str">
        <f t="shared" si="55"/>
        <v>4/6</v>
      </c>
      <c r="M261" s="496">
        <f>IF(K261="","",VLOOKUP(L261,ورقة1!$A$1:$B$240,2,0))</f>
        <v>380</v>
      </c>
      <c r="N261" s="41">
        <f t="shared" si="56"/>
        <v>0</v>
      </c>
      <c r="O261" s="41" t="e">
        <f>#REF!+(#REF!*30)+#REF!*365</f>
        <v>#REF!</v>
      </c>
      <c r="P261" s="636">
        <v>45797</v>
      </c>
      <c r="Q261" s="480">
        <f t="shared" si="57"/>
        <v>46162</v>
      </c>
      <c r="R261" s="498">
        <f t="shared" si="58"/>
        <v>46073</v>
      </c>
      <c r="S261" s="499" t="str">
        <f t="shared" ca="1" si="59"/>
        <v xml:space="preserve"> </v>
      </c>
      <c r="T261" s="500" t="b">
        <f t="shared" ca="1" si="60"/>
        <v>0</v>
      </c>
      <c r="U261" s="43">
        <f t="shared" ca="1" si="61"/>
        <v>46035</v>
      </c>
      <c r="V261" s="44" t="b">
        <f t="shared" ca="1" si="62"/>
        <v>0</v>
      </c>
      <c r="W261" s="72"/>
      <c r="X261" s="42">
        <v>6</v>
      </c>
      <c r="Y261" s="45" t="s">
        <v>1149</v>
      </c>
      <c r="Z261" s="642"/>
      <c r="AA261" s="642"/>
      <c r="AB261" s="60"/>
      <c r="AC261" s="408"/>
      <c r="AD261" s="635">
        <v>1</v>
      </c>
      <c r="AE261" s="635"/>
      <c r="AF261" s="635"/>
      <c r="AG261" s="638">
        <f t="shared" si="63"/>
        <v>-3</v>
      </c>
      <c r="AH261" s="639">
        <f t="shared" si="64"/>
        <v>6</v>
      </c>
      <c r="AI261" s="635"/>
      <c r="AJ261" s="643"/>
      <c r="AK261" s="671" t="s">
        <v>534</v>
      </c>
      <c r="AL261" s="746" t="s">
        <v>1150</v>
      </c>
      <c r="AM261" s="608" t="s">
        <v>1151</v>
      </c>
      <c r="AN261" s="608">
        <v>1</v>
      </c>
      <c r="AO261" s="608">
        <v>1</v>
      </c>
      <c r="AP261" s="49" t="s">
        <v>41</v>
      </c>
    </row>
    <row r="262" spans="1:42" s="667" customFormat="1" ht="69.75" customHeight="1">
      <c r="A262" s="276">
        <v>261</v>
      </c>
      <c r="B262" s="607" t="s">
        <v>1152</v>
      </c>
      <c r="C262" s="31" t="s">
        <v>1153</v>
      </c>
      <c r="D262" s="612" t="s">
        <v>937</v>
      </c>
      <c r="E262" s="79" t="s">
        <v>1154</v>
      </c>
      <c r="F262" s="613">
        <v>6</v>
      </c>
      <c r="G262" s="613">
        <v>4</v>
      </c>
      <c r="H262" s="4" t="str">
        <f t="shared" si="52"/>
        <v>4/6</v>
      </c>
      <c r="I262" s="490">
        <f>IF(G262="","",VLOOKUP(H262,ورقة1!$A$1:$B$240,2,0))</f>
        <v>380</v>
      </c>
      <c r="J262" s="5">
        <f t="shared" si="53"/>
        <v>6</v>
      </c>
      <c r="K262" s="26">
        <f t="shared" si="54"/>
        <v>5</v>
      </c>
      <c r="L262" s="6" t="str">
        <f t="shared" si="55"/>
        <v>5/6</v>
      </c>
      <c r="M262" s="490">
        <f>IF(K262="","",VLOOKUP(L262,ورقة1!$A$1:$B$240,2,0))</f>
        <v>386</v>
      </c>
      <c r="N262" s="5">
        <f t="shared" si="56"/>
        <v>0</v>
      </c>
      <c r="O262" s="5" t="e">
        <f>#REF!+(#REF!*30)+#REF!*365</f>
        <v>#REF!</v>
      </c>
      <c r="P262" s="614">
        <v>45801</v>
      </c>
      <c r="Q262" s="480">
        <f t="shared" si="57"/>
        <v>46166</v>
      </c>
      <c r="R262" s="491">
        <f t="shared" si="58"/>
        <v>46166</v>
      </c>
      <c r="S262" s="492" t="str">
        <f t="shared" ca="1" si="59"/>
        <v xml:space="preserve"> </v>
      </c>
      <c r="T262" s="484" t="b">
        <f t="shared" ca="1" si="60"/>
        <v>0</v>
      </c>
      <c r="U262" s="7">
        <f t="shared" ca="1" si="61"/>
        <v>46035</v>
      </c>
      <c r="V262" s="96" t="b">
        <f t="shared" ca="1" si="62"/>
        <v>0</v>
      </c>
      <c r="W262" s="70"/>
      <c r="X262" s="26"/>
      <c r="Y262" s="27"/>
      <c r="Z262" s="618"/>
      <c r="AA262" s="618"/>
      <c r="AB262" s="28"/>
      <c r="AC262" s="613"/>
      <c r="AD262" s="612"/>
      <c r="AE262" s="612"/>
      <c r="AF262" s="612"/>
      <c r="AG262" s="609">
        <f t="shared" si="63"/>
        <v>0</v>
      </c>
      <c r="AH262" s="610">
        <f t="shared" si="64"/>
        <v>0</v>
      </c>
      <c r="AI262" s="612"/>
      <c r="AJ262" s="652"/>
      <c r="AK262" s="670" t="s">
        <v>534</v>
      </c>
      <c r="AL262" s="749" t="s">
        <v>107</v>
      </c>
      <c r="AM262" s="608" t="s">
        <v>1155</v>
      </c>
      <c r="AN262" s="608">
        <v>1</v>
      </c>
      <c r="AO262" s="608">
        <v>1</v>
      </c>
      <c r="AP262" s="32" t="s">
        <v>41</v>
      </c>
    </row>
    <row r="263" spans="1:42" s="667" customFormat="1" ht="155.25" customHeight="1">
      <c r="A263" s="276">
        <v>262</v>
      </c>
      <c r="B263" s="607" t="s">
        <v>1156</v>
      </c>
      <c r="C263" s="31" t="s">
        <v>1157</v>
      </c>
      <c r="D263" s="612" t="s">
        <v>937</v>
      </c>
      <c r="E263" s="79" t="s">
        <v>653</v>
      </c>
      <c r="F263" s="613">
        <v>6</v>
      </c>
      <c r="G263" s="613">
        <v>4</v>
      </c>
      <c r="H263" s="4" t="str">
        <f t="shared" si="52"/>
        <v>4/6</v>
      </c>
      <c r="I263" s="490">
        <f>IF(G263="","",VLOOKUP(H263,ورقة1!$A$1:$B$240,2,0))</f>
        <v>380</v>
      </c>
      <c r="J263" s="5">
        <f t="shared" si="53"/>
        <v>6</v>
      </c>
      <c r="K263" s="26">
        <f t="shared" si="54"/>
        <v>5</v>
      </c>
      <c r="L263" s="6" t="str">
        <f t="shared" si="55"/>
        <v>5/6</v>
      </c>
      <c r="M263" s="490">
        <f>IF(K263="","",VLOOKUP(L263,ورقة1!$A$1:$B$240,2,0))</f>
        <v>386</v>
      </c>
      <c r="N263" s="5">
        <f t="shared" si="56"/>
        <v>0</v>
      </c>
      <c r="O263" s="5" t="e">
        <f>#REF!+(#REF!*30)+#REF!*365</f>
        <v>#REF!</v>
      </c>
      <c r="P263" s="614">
        <v>45891</v>
      </c>
      <c r="Q263" s="480">
        <f t="shared" si="57"/>
        <v>46256</v>
      </c>
      <c r="R263" s="491">
        <f t="shared" si="58"/>
        <v>46164</v>
      </c>
      <c r="S263" s="492" t="str">
        <f t="shared" ca="1" si="59"/>
        <v xml:space="preserve"> </v>
      </c>
      <c r="T263" s="484" t="b">
        <f t="shared" ca="1" si="60"/>
        <v>0</v>
      </c>
      <c r="U263" s="7">
        <f t="shared" ca="1" si="61"/>
        <v>46035</v>
      </c>
      <c r="V263" s="96" t="b">
        <f t="shared" ca="1" si="62"/>
        <v>0</v>
      </c>
      <c r="W263" s="70"/>
      <c r="X263" s="26">
        <v>3</v>
      </c>
      <c r="Y263" s="27" t="s">
        <v>1158</v>
      </c>
      <c r="Z263" s="618"/>
      <c r="AA263" s="618"/>
      <c r="AB263" s="28"/>
      <c r="AC263" s="613"/>
      <c r="AD263" s="612"/>
      <c r="AE263" s="612"/>
      <c r="AF263" s="612"/>
      <c r="AG263" s="609">
        <f t="shared" si="63"/>
        <v>-3</v>
      </c>
      <c r="AH263" s="610">
        <f t="shared" si="64"/>
        <v>3</v>
      </c>
      <c r="AI263" s="612"/>
      <c r="AJ263" s="652"/>
      <c r="AK263" s="670" t="s">
        <v>534</v>
      </c>
      <c r="AL263" s="749" t="s">
        <v>107</v>
      </c>
      <c r="AM263" s="608" t="s">
        <v>1159</v>
      </c>
      <c r="AN263" s="608">
        <v>1</v>
      </c>
      <c r="AO263" s="608">
        <v>1</v>
      </c>
      <c r="AP263" s="32" t="s">
        <v>41</v>
      </c>
    </row>
    <row r="264" spans="1:42" s="667" customFormat="1" ht="69.75" customHeight="1">
      <c r="A264" s="276">
        <v>263</v>
      </c>
      <c r="B264" s="607" t="s">
        <v>1160</v>
      </c>
      <c r="C264" s="16" t="s">
        <v>1161</v>
      </c>
      <c r="D264" s="396" t="s">
        <v>1162</v>
      </c>
      <c r="E264" s="18" t="s">
        <v>1163</v>
      </c>
      <c r="F264" s="393">
        <v>6</v>
      </c>
      <c r="G264" s="393">
        <v>3</v>
      </c>
      <c r="H264" s="4" t="str">
        <f t="shared" si="52"/>
        <v>3/6</v>
      </c>
      <c r="I264" s="478">
        <f>IF(G264="","",VLOOKUP(H264,ورقة1!$A$1:$B$240,2,0))</f>
        <v>374</v>
      </c>
      <c r="J264" s="5">
        <f t="shared" si="53"/>
        <v>6</v>
      </c>
      <c r="K264" s="13">
        <f t="shared" si="54"/>
        <v>4</v>
      </c>
      <c r="L264" s="6" t="str">
        <f t="shared" si="55"/>
        <v>4/6</v>
      </c>
      <c r="M264" s="478">
        <f>IF(K264="","",VLOOKUP(L264,ورقة1!$A$1:$B$240,2,0))</f>
        <v>380</v>
      </c>
      <c r="N264" s="5">
        <f t="shared" si="56"/>
        <v>0</v>
      </c>
      <c r="O264" s="5" t="e">
        <f>#REF!+(#REF!*30)+#REF!*365</f>
        <v>#REF!</v>
      </c>
      <c r="P264" s="591">
        <v>45716</v>
      </c>
      <c r="Q264" s="480">
        <f t="shared" si="57"/>
        <v>46081</v>
      </c>
      <c r="R264" s="483">
        <f t="shared" si="58"/>
        <v>46050</v>
      </c>
      <c r="S264" s="482" t="str">
        <f t="shared" ca="1" si="59"/>
        <v>يستحق العلاوة</v>
      </c>
      <c r="T264" s="484" t="b">
        <f t="shared" ca="1" si="60"/>
        <v>1</v>
      </c>
      <c r="U264" s="7">
        <f t="shared" ca="1" si="61"/>
        <v>46035</v>
      </c>
      <c r="V264" s="96" t="b">
        <f t="shared" ca="1" si="62"/>
        <v>1</v>
      </c>
      <c r="W264" s="70"/>
      <c r="X264" s="6">
        <v>1</v>
      </c>
      <c r="Y264" s="8" t="s">
        <v>304</v>
      </c>
      <c r="Z264" s="400"/>
      <c r="AA264" s="400"/>
      <c r="AB264" s="15"/>
      <c r="AC264" s="393"/>
      <c r="AD264" s="396"/>
      <c r="AE264" s="396"/>
      <c r="AF264" s="396"/>
      <c r="AG264" s="609">
        <f t="shared" si="63"/>
        <v>-1</v>
      </c>
      <c r="AH264" s="610">
        <f t="shared" si="64"/>
        <v>1</v>
      </c>
      <c r="AI264" s="396"/>
      <c r="AJ264" s="402"/>
      <c r="AK264" s="61" t="s">
        <v>534</v>
      </c>
      <c r="AL264" s="729" t="s">
        <v>107</v>
      </c>
      <c r="AM264" s="608" t="s">
        <v>1164</v>
      </c>
      <c r="AN264" s="608">
        <v>1</v>
      </c>
      <c r="AO264" s="608">
        <v>1</v>
      </c>
      <c r="AP264" s="20" t="s">
        <v>41</v>
      </c>
    </row>
    <row r="265" spans="1:42" s="667" customFormat="1" ht="69.75" customHeight="1">
      <c r="A265" s="276">
        <v>264</v>
      </c>
      <c r="B265" s="607" t="s">
        <v>1165</v>
      </c>
      <c r="C265" s="31" t="s">
        <v>1166</v>
      </c>
      <c r="D265" s="612" t="s">
        <v>821</v>
      </c>
      <c r="E265" s="79" t="s">
        <v>575</v>
      </c>
      <c r="F265" s="613">
        <v>6</v>
      </c>
      <c r="G265" s="613">
        <v>4</v>
      </c>
      <c r="H265" s="4" t="str">
        <f t="shared" si="52"/>
        <v>4/6</v>
      </c>
      <c r="I265" s="490">
        <f>IF(G265="","",VLOOKUP(H265,ورقة1!$A$1:$B$240,2,0))</f>
        <v>380</v>
      </c>
      <c r="J265" s="5">
        <f t="shared" si="53"/>
        <v>6</v>
      </c>
      <c r="K265" s="26">
        <f t="shared" si="54"/>
        <v>5</v>
      </c>
      <c r="L265" s="6" t="str">
        <f t="shared" si="55"/>
        <v>5/6</v>
      </c>
      <c r="M265" s="490">
        <f>IF(K265="","",VLOOKUP(L265,ورقة1!$A$1:$B$240,2,0))</f>
        <v>386</v>
      </c>
      <c r="N265" s="5">
        <f t="shared" si="56"/>
        <v>0</v>
      </c>
      <c r="O265" s="5" t="e">
        <f>#REF!+(#REF!*30)+#REF!*365</f>
        <v>#REF!</v>
      </c>
      <c r="P265" s="614">
        <v>45782</v>
      </c>
      <c r="Q265" s="480">
        <f t="shared" si="57"/>
        <v>46147</v>
      </c>
      <c r="R265" s="491">
        <f t="shared" si="58"/>
        <v>46147</v>
      </c>
      <c r="S265" s="492" t="str">
        <f t="shared" ca="1" si="59"/>
        <v xml:space="preserve"> </v>
      </c>
      <c r="T265" s="484" t="b">
        <f t="shared" ca="1" si="60"/>
        <v>0</v>
      </c>
      <c r="U265" s="7">
        <f t="shared" ca="1" si="61"/>
        <v>46035</v>
      </c>
      <c r="V265" s="96" t="b">
        <f t="shared" ca="1" si="62"/>
        <v>0</v>
      </c>
      <c r="W265" s="70"/>
      <c r="X265" s="613"/>
      <c r="Y265" s="623"/>
      <c r="Z265" s="618"/>
      <c r="AA265" s="618"/>
      <c r="AB265" s="28"/>
      <c r="AC265" s="613"/>
      <c r="AD265" s="612"/>
      <c r="AE265" s="612"/>
      <c r="AF265" s="612"/>
      <c r="AG265" s="609">
        <f t="shared" si="63"/>
        <v>0</v>
      </c>
      <c r="AH265" s="610">
        <f t="shared" si="64"/>
        <v>0</v>
      </c>
      <c r="AI265" s="612"/>
      <c r="AJ265" s="622"/>
      <c r="AK265" s="670" t="s">
        <v>534</v>
      </c>
      <c r="AL265" s="742" t="s">
        <v>107</v>
      </c>
      <c r="AM265" s="608" t="s">
        <v>1167</v>
      </c>
      <c r="AN265" s="608">
        <v>1</v>
      </c>
      <c r="AO265" s="608">
        <v>1</v>
      </c>
      <c r="AP265" s="32" t="s">
        <v>41</v>
      </c>
    </row>
    <row r="266" spans="1:42" s="667" customFormat="1" ht="135.75" customHeight="1">
      <c r="A266" s="276">
        <v>265</v>
      </c>
      <c r="B266" s="607" t="s">
        <v>1168</v>
      </c>
      <c r="C266" s="16" t="s">
        <v>1169</v>
      </c>
      <c r="D266" s="396" t="s">
        <v>856</v>
      </c>
      <c r="E266" s="18" t="s">
        <v>1170</v>
      </c>
      <c r="F266" s="393">
        <v>6</v>
      </c>
      <c r="G266" s="393">
        <v>3</v>
      </c>
      <c r="H266" s="4" t="str">
        <f t="shared" si="52"/>
        <v>3/6</v>
      </c>
      <c r="I266" s="478">
        <f>IF(G266="","",VLOOKUP(H266,ورقة1!$A$1:$B$240,2,0))</f>
        <v>374</v>
      </c>
      <c r="J266" s="5">
        <f t="shared" si="53"/>
        <v>6</v>
      </c>
      <c r="K266" s="13">
        <f t="shared" si="54"/>
        <v>4</v>
      </c>
      <c r="L266" s="6" t="str">
        <f t="shared" si="55"/>
        <v>4/6</v>
      </c>
      <c r="M266" s="478">
        <f>IF(K266="","",VLOOKUP(L266,ورقة1!$A$1:$B$240,2,0))</f>
        <v>380</v>
      </c>
      <c r="N266" s="5">
        <f t="shared" si="56"/>
        <v>0</v>
      </c>
      <c r="O266" s="5" t="e">
        <f>#REF!+(#REF!*30)+#REF!*365</f>
        <v>#REF!</v>
      </c>
      <c r="P266" s="591">
        <v>45934</v>
      </c>
      <c r="Q266" s="480">
        <f t="shared" si="57"/>
        <v>46299</v>
      </c>
      <c r="R266" s="483">
        <f t="shared" si="58"/>
        <v>46299</v>
      </c>
      <c r="S266" s="482" t="str">
        <f t="shared" ca="1" si="59"/>
        <v xml:space="preserve"> </v>
      </c>
      <c r="T266" s="484" t="b">
        <f t="shared" ca="1" si="60"/>
        <v>0</v>
      </c>
      <c r="U266" s="7">
        <f t="shared" ca="1" si="61"/>
        <v>46035</v>
      </c>
      <c r="V266" s="96" t="b">
        <f t="shared" ca="1" si="62"/>
        <v>0</v>
      </c>
      <c r="W266" s="70"/>
      <c r="X266" s="6"/>
      <c r="Y266" s="8"/>
      <c r="Z266" s="400"/>
      <c r="AA266" s="400"/>
      <c r="AB266" s="15"/>
      <c r="AC266" s="393"/>
      <c r="AD266" s="396"/>
      <c r="AE266" s="396"/>
      <c r="AF266" s="396"/>
      <c r="AG266" s="609">
        <f t="shared" si="63"/>
        <v>0</v>
      </c>
      <c r="AH266" s="610">
        <f t="shared" si="64"/>
        <v>0</v>
      </c>
      <c r="AI266" s="396"/>
      <c r="AJ266" s="407"/>
      <c r="AK266" s="61" t="s">
        <v>534</v>
      </c>
      <c r="AL266" s="728" t="s">
        <v>305</v>
      </c>
      <c r="AM266" s="608" t="s">
        <v>1171</v>
      </c>
      <c r="AN266" s="608">
        <v>1</v>
      </c>
      <c r="AO266" s="608">
        <v>1</v>
      </c>
      <c r="AP266" s="20" t="s">
        <v>41</v>
      </c>
    </row>
    <row r="267" spans="1:42" s="667" customFormat="1" ht="69.75" customHeight="1">
      <c r="A267" s="276">
        <v>266</v>
      </c>
      <c r="B267" s="607" t="s">
        <v>1172</v>
      </c>
      <c r="C267" s="31" t="s">
        <v>1173</v>
      </c>
      <c r="D267" s="612" t="s">
        <v>831</v>
      </c>
      <c r="E267" s="79" t="s">
        <v>532</v>
      </c>
      <c r="F267" s="613">
        <v>6</v>
      </c>
      <c r="G267" s="613">
        <v>4</v>
      </c>
      <c r="H267" s="4" t="str">
        <f t="shared" si="52"/>
        <v>4/6</v>
      </c>
      <c r="I267" s="490">
        <f>IF(G267="","",VLOOKUP(H267,ورقة1!$A$1:$B$240,2,0))</f>
        <v>380</v>
      </c>
      <c r="J267" s="5">
        <f t="shared" si="53"/>
        <v>6</v>
      </c>
      <c r="K267" s="26">
        <f t="shared" si="54"/>
        <v>5</v>
      </c>
      <c r="L267" s="6" t="str">
        <f t="shared" si="55"/>
        <v>5/6</v>
      </c>
      <c r="M267" s="490">
        <f>IF(K267="","",VLOOKUP(L267,ورقة1!$A$1:$B$240,2,0))</f>
        <v>386</v>
      </c>
      <c r="N267" s="5">
        <f t="shared" si="56"/>
        <v>0</v>
      </c>
      <c r="O267" s="5" t="e">
        <f>#REF!+(#REF!*30)+#REF!*365</f>
        <v>#REF!</v>
      </c>
      <c r="P267" s="614">
        <v>45857</v>
      </c>
      <c r="Q267" s="480">
        <f t="shared" si="57"/>
        <v>46222</v>
      </c>
      <c r="R267" s="491">
        <f t="shared" si="58"/>
        <v>46222</v>
      </c>
      <c r="S267" s="492" t="str">
        <f t="shared" ca="1" si="59"/>
        <v xml:space="preserve"> </v>
      </c>
      <c r="T267" s="484" t="b">
        <f t="shared" ca="1" si="60"/>
        <v>0</v>
      </c>
      <c r="U267" s="7">
        <f t="shared" ca="1" si="61"/>
        <v>46035</v>
      </c>
      <c r="V267" s="96" t="b">
        <f t="shared" ca="1" si="62"/>
        <v>0</v>
      </c>
      <c r="W267" s="70"/>
      <c r="X267" s="26"/>
      <c r="Y267" s="27"/>
      <c r="Z267" s="618"/>
      <c r="AA267" s="618"/>
      <c r="AB267" s="28"/>
      <c r="AC267" s="613"/>
      <c r="AD267" s="612"/>
      <c r="AE267" s="612"/>
      <c r="AF267" s="612"/>
      <c r="AG267" s="609">
        <f t="shared" si="63"/>
        <v>0</v>
      </c>
      <c r="AH267" s="610">
        <f t="shared" si="64"/>
        <v>0</v>
      </c>
      <c r="AI267" s="612"/>
      <c r="AJ267" s="622"/>
      <c r="AK267" s="670" t="s">
        <v>534</v>
      </c>
      <c r="AL267" s="742" t="s">
        <v>107</v>
      </c>
      <c r="AM267" s="608" t="s">
        <v>1174</v>
      </c>
      <c r="AN267" s="608">
        <v>1</v>
      </c>
      <c r="AO267" s="608">
        <v>1</v>
      </c>
      <c r="AP267" s="32" t="s">
        <v>35</v>
      </c>
    </row>
    <row r="268" spans="1:42" s="667" customFormat="1" ht="182.25" customHeight="1">
      <c r="A268" s="276">
        <v>267</v>
      </c>
      <c r="B268" s="607" t="s">
        <v>1175</v>
      </c>
      <c r="C268" s="59" t="s">
        <v>1176</v>
      </c>
      <c r="D268" s="625" t="s">
        <v>991</v>
      </c>
      <c r="E268" s="68" t="s">
        <v>373</v>
      </c>
      <c r="F268" s="626">
        <v>6</v>
      </c>
      <c r="G268" s="626">
        <v>4</v>
      </c>
      <c r="H268" s="50" t="str">
        <f t="shared" si="52"/>
        <v>4/6</v>
      </c>
      <c r="I268" s="501">
        <f>IF(G268="","",VLOOKUP(H268,ورقة1!$A$1:$B$240,2,0))</f>
        <v>380</v>
      </c>
      <c r="J268" s="51">
        <f t="shared" si="53"/>
        <v>6</v>
      </c>
      <c r="K268" s="52">
        <f t="shared" si="54"/>
        <v>5</v>
      </c>
      <c r="L268" s="52" t="str">
        <f t="shared" si="55"/>
        <v>5/6</v>
      </c>
      <c r="M268" s="501">
        <f>IF(K268="","",VLOOKUP(L268,ورقة1!$A$1:$B$240,2,0))</f>
        <v>386</v>
      </c>
      <c r="N268" s="51">
        <f t="shared" si="56"/>
        <v>0</v>
      </c>
      <c r="O268" s="51" t="e">
        <f>#REF!+(#REF!*30)+#REF!*365</f>
        <v>#REF!</v>
      </c>
      <c r="P268" s="627">
        <v>45352</v>
      </c>
      <c r="Q268" s="480">
        <f t="shared" si="57"/>
        <v>45717</v>
      </c>
      <c r="R268" s="503">
        <f t="shared" si="58"/>
        <v>45627</v>
      </c>
      <c r="S268" s="504" t="str">
        <f t="shared" ca="1" si="59"/>
        <v xml:space="preserve"> </v>
      </c>
      <c r="T268" s="505" t="b">
        <f t="shared" ca="1" si="60"/>
        <v>0</v>
      </c>
      <c r="U268" s="53">
        <f t="shared" ca="1" si="61"/>
        <v>46035</v>
      </c>
      <c r="V268" s="54" t="b">
        <f t="shared" ca="1" si="62"/>
        <v>0</v>
      </c>
      <c r="W268" s="74"/>
      <c r="X268" s="52">
        <v>6</v>
      </c>
      <c r="Y268" s="55" t="s">
        <v>1177</v>
      </c>
      <c r="Z268" s="629"/>
      <c r="AA268" s="629"/>
      <c r="AB268" s="56"/>
      <c r="AC268" s="626"/>
      <c r="AD268" s="625">
        <v>1</v>
      </c>
      <c r="AE268" s="625"/>
      <c r="AF268" s="625"/>
      <c r="AG268" s="630">
        <f t="shared" si="63"/>
        <v>-3</v>
      </c>
      <c r="AH268" s="631">
        <f t="shared" si="64"/>
        <v>6</v>
      </c>
      <c r="AI268" s="625" t="s">
        <v>1178</v>
      </c>
      <c r="AJ268" s="654"/>
      <c r="AK268" s="672"/>
      <c r="AL268" s="751"/>
      <c r="AM268" s="608" t="s">
        <v>1179</v>
      </c>
      <c r="AN268" s="608">
        <v>1</v>
      </c>
      <c r="AO268" s="608">
        <v>1</v>
      </c>
      <c r="AP268" s="75"/>
    </row>
    <row r="269" spans="1:42" s="667" customFormat="1" ht="69.75" customHeight="1">
      <c r="A269" s="276">
        <v>268</v>
      </c>
      <c r="B269" s="607" t="s">
        <v>1180</v>
      </c>
      <c r="C269" s="31" t="s">
        <v>1181</v>
      </c>
      <c r="D269" s="612" t="s">
        <v>937</v>
      </c>
      <c r="E269" s="79" t="s">
        <v>653</v>
      </c>
      <c r="F269" s="613">
        <v>6</v>
      </c>
      <c r="G269" s="613">
        <v>4</v>
      </c>
      <c r="H269" s="4" t="str">
        <f t="shared" si="52"/>
        <v>4/6</v>
      </c>
      <c r="I269" s="490">
        <f>IF(G269="","",VLOOKUP(H269,ورقة1!$A$1:$B$240,2,0))</f>
        <v>380</v>
      </c>
      <c r="J269" s="5">
        <f t="shared" si="53"/>
        <v>6</v>
      </c>
      <c r="K269" s="26">
        <f t="shared" si="54"/>
        <v>5</v>
      </c>
      <c r="L269" s="6" t="str">
        <f t="shared" si="55"/>
        <v>5/6</v>
      </c>
      <c r="M269" s="490">
        <f>IF(K269="","",VLOOKUP(L269,ورقة1!$A$1:$B$240,2,0))</f>
        <v>386</v>
      </c>
      <c r="N269" s="5">
        <f t="shared" si="56"/>
        <v>0</v>
      </c>
      <c r="O269" s="5" t="e">
        <f>#REF!+(#REF!*30)+#REF!*365</f>
        <v>#REF!</v>
      </c>
      <c r="P269" s="614">
        <v>45936</v>
      </c>
      <c r="Q269" s="480">
        <f t="shared" si="57"/>
        <v>46301</v>
      </c>
      <c r="R269" s="491">
        <f t="shared" si="58"/>
        <v>46301</v>
      </c>
      <c r="S269" s="492" t="str">
        <f t="shared" ca="1" si="59"/>
        <v xml:space="preserve"> </v>
      </c>
      <c r="T269" s="484" t="b">
        <f t="shared" ca="1" si="60"/>
        <v>0</v>
      </c>
      <c r="U269" s="7">
        <f t="shared" ca="1" si="61"/>
        <v>46035</v>
      </c>
      <c r="V269" s="96" t="b">
        <f t="shared" ca="1" si="62"/>
        <v>0</v>
      </c>
      <c r="W269" s="70"/>
      <c r="X269" s="26"/>
      <c r="Y269" s="27"/>
      <c r="Z269" s="618"/>
      <c r="AA269" s="618"/>
      <c r="AB269" s="28"/>
      <c r="AC269" s="613"/>
      <c r="AD269" s="612"/>
      <c r="AE269" s="612"/>
      <c r="AF269" s="612"/>
      <c r="AG269" s="609">
        <f t="shared" si="63"/>
        <v>0</v>
      </c>
      <c r="AH269" s="610">
        <f t="shared" si="64"/>
        <v>0</v>
      </c>
      <c r="AI269" s="612"/>
      <c r="AJ269" s="652"/>
      <c r="AK269" s="670" t="s">
        <v>534</v>
      </c>
      <c r="AL269" s="749" t="s">
        <v>107</v>
      </c>
      <c r="AM269" s="608" t="s">
        <v>1182</v>
      </c>
      <c r="AN269" s="608">
        <v>1</v>
      </c>
      <c r="AO269" s="608">
        <v>1</v>
      </c>
      <c r="AP269" s="32" t="s">
        <v>35</v>
      </c>
    </row>
    <row r="270" spans="1:42" s="667" customFormat="1" ht="69.75" customHeight="1">
      <c r="A270" s="276">
        <v>269</v>
      </c>
      <c r="B270" s="607" t="s">
        <v>1183</v>
      </c>
      <c r="C270" s="16" t="s">
        <v>1184</v>
      </c>
      <c r="D270" s="396" t="s">
        <v>856</v>
      </c>
      <c r="E270" s="18" t="s">
        <v>1097</v>
      </c>
      <c r="F270" s="393">
        <v>6</v>
      </c>
      <c r="G270" s="393">
        <v>3</v>
      </c>
      <c r="H270" s="4" t="str">
        <f t="shared" si="52"/>
        <v>3/6</v>
      </c>
      <c r="I270" s="478">
        <f>IF(G270="","",VLOOKUP(H270,ورقة1!$A$1:$B$240,2,0))</f>
        <v>374</v>
      </c>
      <c r="J270" s="5">
        <f t="shared" si="53"/>
        <v>6</v>
      </c>
      <c r="K270" s="13">
        <f t="shared" si="54"/>
        <v>4</v>
      </c>
      <c r="L270" s="6" t="str">
        <f t="shared" si="55"/>
        <v>4/6</v>
      </c>
      <c r="M270" s="478">
        <f>IF(K270="","",VLOOKUP(L270,ورقة1!$A$1:$B$240,2,0))</f>
        <v>380</v>
      </c>
      <c r="N270" s="5">
        <f t="shared" si="56"/>
        <v>0</v>
      </c>
      <c r="O270" s="5" t="e">
        <f>#REF!+(#REF!*30)+#REF!*365</f>
        <v>#REF!</v>
      </c>
      <c r="P270" s="591">
        <v>45795</v>
      </c>
      <c r="Q270" s="480">
        <f t="shared" si="57"/>
        <v>46160</v>
      </c>
      <c r="R270" s="483">
        <f t="shared" si="58"/>
        <v>46160</v>
      </c>
      <c r="S270" s="482" t="str">
        <f t="shared" ca="1" si="59"/>
        <v xml:space="preserve"> </v>
      </c>
      <c r="T270" s="484" t="b">
        <f t="shared" ca="1" si="60"/>
        <v>0</v>
      </c>
      <c r="U270" s="7">
        <f t="shared" ca="1" si="61"/>
        <v>46035</v>
      </c>
      <c r="V270" s="96" t="b">
        <f t="shared" ca="1" si="62"/>
        <v>0</v>
      </c>
      <c r="W270" s="70"/>
      <c r="X270" s="393"/>
      <c r="Y270" s="401"/>
      <c r="Z270" s="400"/>
      <c r="AA270" s="400"/>
      <c r="AB270" s="15"/>
      <c r="AC270" s="393"/>
      <c r="AD270" s="396"/>
      <c r="AE270" s="396"/>
      <c r="AF270" s="396"/>
      <c r="AG270" s="609">
        <f t="shared" si="63"/>
        <v>0</v>
      </c>
      <c r="AH270" s="610">
        <f t="shared" si="64"/>
        <v>0</v>
      </c>
      <c r="AI270" s="396"/>
      <c r="AJ270" s="407"/>
      <c r="AK270" s="61" t="s">
        <v>534</v>
      </c>
      <c r="AL270" s="728" t="s">
        <v>305</v>
      </c>
      <c r="AM270" s="608" t="s">
        <v>1185</v>
      </c>
      <c r="AN270" s="608">
        <v>1</v>
      </c>
      <c r="AO270" s="608">
        <v>1</v>
      </c>
      <c r="AP270" s="20" t="s">
        <v>35</v>
      </c>
    </row>
    <row r="271" spans="1:42" s="667" customFormat="1" ht="69.75" customHeight="1">
      <c r="A271" s="276">
        <v>270</v>
      </c>
      <c r="B271" s="607" t="s">
        <v>1186</v>
      </c>
      <c r="C271" s="31" t="s">
        <v>1187</v>
      </c>
      <c r="D271" s="612" t="s">
        <v>841</v>
      </c>
      <c r="E271" s="79" t="s">
        <v>1188</v>
      </c>
      <c r="F271" s="613">
        <v>6</v>
      </c>
      <c r="G271" s="613">
        <v>4</v>
      </c>
      <c r="H271" s="4" t="str">
        <f t="shared" si="52"/>
        <v>4/6</v>
      </c>
      <c r="I271" s="490">
        <f>IF(G271="","",VLOOKUP(H271,ورقة1!$A$1:$B$240,2,0))</f>
        <v>380</v>
      </c>
      <c r="J271" s="5">
        <f t="shared" si="53"/>
        <v>6</v>
      </c>
      <c r="K271" s="26">
        <f t="shared" si="54"/>
        <v>5</v>
      </c>
      <c r="L271" s="6" t="str">
        <f t="shared" si="55"/>
        <v>5/6</v>
      </c>
      <c r="M271" s="490">
        <f>IF(K271="","",VLOOKUP(L271,ورقة1!$A$1:$B$240,2,0))</f>
        <v>386</v>
      </c>
      <c r="N271" s="5">
        <f t="shared" si="56"/>
        <v>0</v>
      </c>
      <c r="O271" s="5" t="e">
        <f>#REF!+(#REF!*30)+#REF!*365</f>
        <v>#REF!</v>
      </c>
      <c r="P271" s="614">
        <v>45971</v>
      </c>
      <c r="Q271" s="480">
        <f t="shared" si="57"/>
        <v>46336</v>
      </c>
      <c r="R271" s="491">
        <f t="shared" si="58"/>
        <v>46336</v>
      </c>
      <c r="S271" s="492" t="str">
        <f t="shared" ca="1" si="59"/>
        <v xml:space="preserve"> </v>
      </c>
      <c r="T271" s="484" t="b">
        <f t="shared" ca="1" si="60"/>
        <v>0</v>
      </c>
      <c r="U271" s="7">
        <f t="shared" ca="1" si="61"/>
        <v>46035</v>
      </c>
      <c r="V271" s="96" t="b">
        <f t="shared" ca="1" si="62"/>
        <v>0</v>
      </c>
      <c r="W271" s="70"/>
      <c r="X271" s="26"/>
      <c r="Y271" s="27"/>
      <c r="Z271" s="618"/>
      <c r="AA271" s="618"/>
      <c r="AB271" s="28"/>
      <c r="AC271" s="613"/>
      <c r="AD271" s="612"/>
      <c r="AE271" s="612"/>
      <c r="AF271" s="612"/>
      <c r="AG271" s="609">
        <f t="shared" si="63"/>
        <v>0</v>
      </c>
      <c r="AH271" s="610">
        <f t="shared" si="64"/>
        <v>0</v>
      </c>
      <c r="AI271" s="612"/>
      <c r="AJ271" s="652"/>
      <c r="AK271" s="670" t="s">
        <v>534</v>
      </c>
      <c r="AL271" s="749" t="s">
        <v>107</v>
      </c>
      <c r="AM271" s="608" t="s">
        <v>1189</v>
      </c>
      <c r="AN271" s="608">
        <v>1</v>
      </c>
      <c r="AO271" s="608">
        <v>1</v>
      </c>
      <c r="AP271" s="32" t="s">
        <v>35</v>
      </c>
    </row>
    <row r="272" spans="1:42" s="667" customFormat="1" ht="69.75" customHeight="1">
      <c r="A272" s="276">
        <v>271</v>
      </c>
      <c r="B272" s="607" t="s">
        <v>1190</v>
      </c>
      <c r="C272" s="31" t="s">
        <v>1191</v>
      </c>
      <c r="D272" s="612" t="s">
        <v>821</v>
      </c>
      <c r="E272" s="79" t="s">
        <v>1192</v>
      </c>
      <c r="F272" s="613">
        <v>6</v>
      </c>
      <c r="G272" s="613">
        <v>4</v>
      </c>
      <c r="H272" s="4" t="str">
        <f t="shared" si="52"/>
        <v>4/6</v>
      </c>
      <c r="I272" s="490">
        <f>IF(G272="","",VLOOKUP(H272,ورقة1!$A$1:$B$240,2,0))</f>
        <v>380</v>
      </c>
      <c r="J272" s="5">
        <f t="shared" si="53"/>
        <v>6</v>
      </c>
      <c r="K272" s="26">
        <f t="shared" si="54"/>
        <v>5</v>
      </c>
      <c r="L272" s="6" t="str">
        <f t="shared" si="55"/>
        <v>5/6</v>
      </c>
      <c r="M272" s="490">
        <f>IF(K272="","",VLOOKUP(L272,ورقة1!$A$1:$B$240,2,0))</f>
        <v>386</v>
      </c>
      <c r="N272" s="5">
        <f t="shared" si="56"/>
        <v>0</v>
      </c>
      <c r="O272" s="5" t="e">
        <f>#REF!+(#REF!*30)+#REF!*365</f>
        <v>#REF!</v>
      </c>
      <c r="P272" s="614">
        <v>45897</v>
      </c>
      <c r="Q272" s="480">
        <f t="shared" si="57"/>
        <v>46262</v>
      </c>
      <c r="R272" s="491">
        <f t="shared" si="58"/>
        <v>46231</v>
      </c>
      <c r="S272" s="492" t="str">
        <f t="shared" ca="1" si="59"/>
        <v xml:space="preserve"> </v>
      </c>
      <c r="T272" s="484" t="b">
        <f t="shared" ca="1" si="60"/>
        <v>0</v>
      </c>
      <c r="U272" s="7">
        <f t="shared" ca="1" si="61"/>
        <v>46035</v>
      </c>
      <c r="V272" s="96" t="b">
        <f t="shared" ca="1" si="62"/>
        <v>0</v>
      </c>
      <c r="W272" s="70"/>
      <c r="X272" s="26">
        <v>1</v>
      </c>
      <c r="Y272" s="27" t="s">
        <v>315</v>
      </c>
      <c r="Z272" s="618"/>
      <c r="AA272" s="618"/>
      <c r="AB272" s="28"/>
      <c r="AC272" s="613"/>
      <c r="AD272" s="612"/>
      <c r="AE272" s="612"/>
      <c r="AF272" s="612"/>
      <c r="AG272" s="609">
        <f t="shared" si="63"/>
        <v>-1</v>
      </c>
      <c r="AH272" s="610">
        <f t="shared" si="64"/>
        <v>1</v>
      </c>
      <c r="AI272" s="612"/>
      <c r="AJ272" s="622"/>
      <c r="AK272" s="670" t="s">
        <v>534</v>
      </c>
      <c r="AL272" s="742" t="s">
        <v>107</v>
      </c>
      <c r="AM272" s="608" t="s">
        <v>1193</v>
      </c>
      <c r="AN272" s="608">
        <v>1</v>
      </c>
      <c r="AO272" s="608">
        <v>1</v>
      </c>
      <c r="AP272" s="32" t="s">
        <v>41</v>
      </c>
    </row>
    <row r="273" spans="1:42" s="667" customFormat="1" ht="69.75" customHeight="1">
      <c r="A273" s="276">
        <v>272</v>
      </c>
      <c r="B273" s="607" t="s">
        <v>1194</v>
      </c>
      <c r="C273" s="31" t="s">
        <v>1195</v>
      </c>
      <c r="D273" s="612" t="s">
        <v>831</v>
      </c>
      <c r="E273" s="79" t="s">
        <v>532</v>
      </c>
      <c r="F273" s="613">
        <v>6</v>
      </c>
      <c r="G273" s="613">
        <v>4</v>
      </c>
      <c r="H273" s="4" t="str">
        <f t="shared" si="52"/>
        <v>4/6</v>
      </c>
      <c r="I273" s="490">
        <f>IF(G273="","",VLOOKUP(H273,ورقة1!$A$1:$B$240,2,0))</f>
        <v>380</v>
      </c>
      <c r="J273" s="5">
        <f t="shared" si="53"/>
        <v>6</v>
      </c>
      <c r="K273" s="26">
        <f t="shared" si="54"/>
        <v>5</v>
      </c>
      <c r="L273" s="6" t="str">
        <f t="shared" si="55"/>
        <v>5/6</v>
      </c>
      <c r="M273" s="490">
        <f>IF(K273="","",VLOOKUP(L273,ورقة1!$A$1:$B$240,2,0))</f>
        <v>386</v>
      </c>
      <c r="N273" s="5">
        <f t="shared" si="56"/>
        <v>0</v>
      </c>
      <c r="O273" s="5" t="e">
        <f>#REF!+(#REF!*30)+#REF!*365</f>
        <v>#REF!</v>
      </c>
      <c r="P273" s="614">
        <v>45894</v>
      </c>
      <c r="Q273" s="480">
        <f t="shared" si="57"/>
        <v>46259</v>
      </c>
      <c r="R273" s="491">
        <f t="shared" si="58"/>
        <v>46259</v>
      </c>
      <c r="S273" s="492" t="str">
        <f t="shared" ca="1" si="59"/>
        <v xml:space="preserve"> </v>
      </c>
      <c r="T273" s="484" t="b">
        <f t="shared" ca="1" si="60"/>
        <v>0</v>
      </c>
      <c r="U273" s="7">
        <f t="shared" ca="1" si="61"/>
        <v>46035</v>
      </c>
      <c r="V273" s="96" t="b">
        <f t="shared" ca="1" si="62"/>
        <v>0</v>
      </c>
      <c r="W273" s="70"/>
      <c r="X273" s="26"/>
      <c r="Y273" s="27"/>
      <c r="Z273" s="619"/>
      <c r="AA273" s="619"/>
      <c r="AB273" s="28"/>
      <c r="AC273" s="613"/>
      <c r="AD273" s="612"/>
      <c r="AE273" s="612"/>
      <c r="AF273" s="612"/>
      <c r="AG273" s="609">
        <f t="shared" si="63"/>
        <v>0</v>
      </c>
      <c r="AH273" s="610">
        <f t="shared" si="64"/>
        <v>0</v>
      </c>
      <c r="AI273" s="612"/>
      <c r="AJ273" s="622"/>
      <c r="AK273" s="670" t="s">
        <v>534</v>
      </c>
      <c r="AL273" s="742"/>
      <c r="AM273" s="608" t="s">
        <v>1196</v>
      </c>
      <c r="AN273" s="608">
        <v>1</v>
      </c>
      <c r="AO273" s="608">
        <v>1</v>
      </c>
      <c r="AP273" s="32" t="s">
        <v>41</v>
      </c>
    </row>
    <row r="274" spans="1:42" s="667" customFormat="1" ht="69.75" customHeight="1">
      <c r="A274" s="276">
        <v>273</v>
      </c>
      <c r="B274" s="607" t="s">
        <v>364</v>
      </c>
      <c r="C274" s="31" t="s">
        <v>1197</v>
      </c>
      <c r="D274" s="612" t="s">
        <v>937</v>
      </c>
      <c r="E274" s="79" t="s">
        <v>1125</v>
      </c>
      <c r="F274" s="613">
        <v>6</v>
      </c>
      <c r="G274" s="613">
        <v>4</v>
      </c>
      <c r="H274" s="4" t="str">
        <f t="shared" si="52"/>
        <v>4/6</v>
      </c>
      <c r="I274" s="490">
        <f>IF(G274="","",VLOOKUP(H274,ورقة1!$A$1:$B$240,2,0))</f>
        <v>380</v>
      </c>
      <c r="J274" s="5">
        <f t="shared" si="53"/>
        <v>6</v>
      </c>
      <c r="K274" s="26">
        <f t="shared" si="54"/>
        <v>5</v>
      </c>
      <c r="L274" s="6" t="str">
        <f t="shared" si="55"/>
        <v>5/6</v>
      </c>
      <c r="M274" s="490">
        <f>IF(K274="","",VLOOKUP(L274,ورقة1!$A$1:$B$240,2,0))</f>
        <v>386</v>
      </c>
      <c r="N274" s="5">
        <f t="shared" si="56"/>
        <v>0</v>
      </c>
      <c r="O274" s="5" t="e">
        <f>#REF!+(#REF!*30)+#REF!*365</f>
        <v>#REF!</v>
      </c>
      <c r="P274" s="614">
        <v>45948</v>
      </c>
      <c r="Q274" s="480">
        <f t="shared" si="57"/>
        <v>46313</v>
      </c>
      <c r="R274" s="491">
        <f t="shared" si="58"/>
        <v>46313</v>
      </c>
      <c r="S274" s="492" t="str">
        <f t="shared" ca="1" si="59"/>
        <v xml:space="preserve"> </v>
      </c>
      <c r="T274" s="484" t="b">
        <f t="shared" ca="1" si="60"/>
        <v>0</v>
      </c>
      <c r="U274" s="7">
        <f t="shared" ca="1" si="61"/>
        <v>46035</v>
      </c>
      <c r="V274" s="96" t="b">
        <f t="shared" ca="1" si="62"/>
        <v>0</v>
      </c>
      <c r="W274" s="70"/>
      <c r="X274" s="26"/>
      <c r="Y274" s="27"/>
      <c r="Z274" s="619"/>
      <c r="AA274" s="619"/>
      <c r="AB274" s="28"/>
      <c r="AC274" s="613"/>
      <c r="AD274" s="612"/>
      <c r="AE274" s="612"/>
      <c r="AF274" s="612"/>
      <c r="AG274" s="609">
        <f t="shared" si="63"/>
        <v>0</v>
      </c>
      <c r="AH274" s="610">
        <f t="shared" si="64"/>
        <v>0</v>
      </c>
      <c r="AI274" s="612"/>
      <c r="AJ274" s="652"/>
      <c r="AK274" s="670" t="s">
        <v>534</v>
      </c>
      <c r="AL274" s="749" t="s">
        <v>107</v>
      </c>
      <c r="AM274" s="608" t="s">
        <v>1198</v>
      </c>
      <c r="AN274" s="608">
        <v>1</v>
      </c>
      <c r="AO274" s="608">
        <v>1</v>
      </c>
      <c r="AP274" s="32" t="s">
        <v>35</v>
      </c>
    </row>
    <row r="275" spans="1:42" s="667" customFormat="1" ht="69.75" customHeight="1">
      <c r="A275" s="276">
        <v>274</v>
      </c>
      <c r="B275" s="607" t="s">
        <v>1199</v>
      </c>
      <c r="C275" s="16" t="s">
        <v>1200</v>
      </c>
      <c r="D275" s="405" t="s">
        <v>1201</v>
      </c>
      <c r="E275" s="18" t="s">
        <v>225</v>
      </c>
      <c r="F275" s="394">
        <v>6</v>
      </c>
      <c r="G275" s="394">
        <v>4</v>
      </c>
      <c r="H275" s="4" t="str">
        <f t="shared" si="52"/>
        <v>4/6</v>
      </c>
      <c r="I275" s="478">
        <f>IF(G275="","",VLOOKUP(H275,ورقة1!$A$1:$B$240,2,0))</f>
        <v>380</v>
      </c>
      <c r="J275" s="5">
        <f t="shared" si="53"/>
        <v>6</v>
      </c>
      <c r="K275" s="13">
        <f t="shared" si="54"/>
        <v>5</v>
      </c>
      <c r="L275" s="6" t="str">
        <f t="shared" si="55"/>
        <v>5/6</v>
      </c>
      <c r="M275" s="478">
        <f>IF(K275="","",VLOOKUP(L275,ورقة1!$A$1:$B$240,2,0))</f>
        <v>386</v>
      </c>
      <c r="N275" s="5">
        <f t="shared" si="56"/>
        <v>0</v>
      </c>
      <c r="O275" s="5" t="e">
        <f>#REF!+(#REF!*30)+#REF!*365</f>
        <v>#REF!</v>
      </c>
      <c r="P275" s="592">
        <v>45887</v>
      </c>
      <c r="Q275" s="480">
        <f t="shared" si="57"/>
        <v>46252</v>
      </c>
      <c r="R275" s="483">
        <f t="shared" si="58"/>
        <v>46252</v>
      </c>
      <c r="S275" s="482" t="str">
        <f t="shared" ca="1" si="59"/>
        <v xml:space="preserve"> </v>
      </c>
      <c r="T275" s="484" t="b">
        <f t="shared" ca="1" si="60"/>
        <v>0</v>
      </c>
      <c r="U275" s="7">
        <f t="shared" ca="1" si="61"/>
        <v>46035</v>
      </c>
      <c r="V275" s="96" t="b">
        <f t="shared" ca="1" si="62"/>
        <v>0</v>
      </c>
      <c r="W275" s="70"/>
      <c r="X275" s="6"/>
      <c r="Y275" s="14"/>
      <c r="Z275" s="400"/>
      <c r="AA275" s="400"/>
      <c r="AB275" s="15"/>
      <c r="AC275" s="393"/>
      <c r="AD275" s="396"/>
      <c r="AE275" s="396"/>
      <c r="AF275" s="396"/>
      <c r="AG275" s="609">
        <f t="shared" si="63"/>
        <v>0</v>
      </c>
      <c r="AH275" s="610">
        <f t="shared" si="64"/>
        <v>0</v>
      </c>
      <c r="AI275" s="396"/>
      <c r="AJ275" s="407"/>
      <c r="AK275" s="61" t="s">
        <v>534</v>
      </c>
      <c r="AL275" s="728" t="s">
        <v>107</v>
      </c>
      <c r="AM275" s="608" t="s">
        <v>1202</v>
      </c>
      <c r="AN275" s="608">
        <v>1</v>
      </c>
      <c r="AO275" s="608">
        <v>1</v>
      </c>
      <c r="AP275" s="20" t="s">
        <v>35</v>
      </c>
    </row>
    <row r="276" spans="1:42" s="667" customFormat="1" ht="69.75" customHeight="1">
      <c r="A276" s="276">
        <v>275</v>
      </c>
      <c r="B276" s="607" t="s">
        <v>1203</v>
      </c>
      <c r="C276" s="16" t="s">
        <v>1204</v>
      </c>
      <c r="D276" s="405" t="s">
        <v>1205</v>
      </c>
      <c r="E276" s="18" t="s">
        <v>1206</v>
      </c>
      <c r="F276" s="394">
        <v>6</v>
      </c>
      <c r="G276" s="394">
        <v>2</v>
      </c>
      <c r="H276" s="4" t="str">
        <f t="shared" si="52"/>
        <v>2/6</v>
      </c>
      <c r="I276" s="478">
        <f>IF(G276="","",VLOOKUP(H276,ورقة1!$A$1:$B$240,2,0))</f>
        <v>368</v>
      </c>
      <c r="J276" s="5">
        <f t="shared" si="53"/>
        <v>6</v>
      </c>
      <c r="K276" s="13">
        <f t="shared" si="54"/>
        <v>3</v>
      </c>
      <c r="L276" s="6" t="str">
        <f t="shared" si="55"/>
        <v>3/6</v>
      </c>
      <c r="M276" s="478">
        <f>IF(K276="","",VLOOKUP(L276,ورقة1!$A$1:$B$240,2,0))</f>
        <v>374</v>
      </c>
      <c r="N276" s="5">
        <f t="shared" si="56"/>
        <v>0</v>
      </c>
      <c r="O276" s="5" t="e">
        <f>#REF!+(#REF!*30)+#REF!*365</f>
        <v>#REF!</v>
      </c>
      <c r="P276" s="592">
        <v>45773</v>
      </c>
      <c r="Q276" s="480">
        <f t="shared" si="57"/>
        <v>46138</v>
      </c>
      <c r="R276" s="483">
        <f t="shared" si="58"/>
        <v>46107</v>
      </c>
      <c r="S276" s="482" t="str">
        <f t="shared" ca="1" si="59"/>
        <v xml:space="preserve"> </v>
      </c>
      <c r="T276" s="484" t="b">
        <f t="shared" ca="1" si="60"/>
        <v>0</v>
      </c>
      <c r="U276" s="7">
        <f t="shared" ca="1" si="61"/>
        <v>46035</v>
      </c>
      <c r="V276" s="96" t="b">
        <f t="shared" ca="1" si="62"/>
        <v>0</v>
      </c>
      <c r="W276" s="70"/>
      <c r="X276" s="6">
        <v>1</v>
      </c>
      <c r="Y276" s="8" t="s">
        <v>1207</v>
      </c>
      <c r="Z276" s="400"/>
      <c r="AA276" s="400"/>
      <c r="AB276" s="15"/>
      <c r="AC276" s="393"/>
      <c r="AD276" s="396"/>
      <c r="AE276" s="396"/>
      <c r="AF276" s="396"/>
      <c r="AG276" s="609">
        <f t="shared" si="63"/>
        <v>-1</v>
      </c>
      <c r="AH276" s="610">
        <f t="shared" si="64"/>
        <v>1</v>
      </c>
      <c r="AI276" s="396"/>
      <c r="AJ276" s="407"/>
      <c r="AK276" s="61" t="s">
        <v>534</v>
      </c>
      <c r="AL276" s="728" t="s">
        <v>382</v>
      </c>
      <c r="AM276" s="608" t="s">
        <v>1208</v>
      </c>
      <c r="AN276" s="608">
        <v>1</v>
      </c>
      <c r="AO276" s="608">
        <v>1</v>
      </c>
      <c r="AP276" s="20" t="s">
        <v>41</v>
      </c>
    </row>
    <row r="277" spans="1:42" s="667" customFormat="1" ht="69.75" customHeight="1">
      <c r="A277" s="276">
        <v>276</v>
      </c>
      <c r="B277" s="607" t="s">
        <v>1209</v>
      </c>
      <c r="C277" s="16" t="s">
        <v>1210</v>
      </c>
      <c r="D277" s="396" t="s">
        <v>856</v>
      </c>
      <c r="E277" s="18" t="s">
        <v>621</v>
      </c>
      <c r="F277" s="393">
        <v>6</v>
      </c>
      <c r="G277" s="393">
        <v>1</v>
      </c>
      <c r="H277" s="4" t="str">
        <f t="shared" si="52"/>
        <v>1/6</v>
      </c>
      <c r="I277" s="478">
        <f>IF(G277="","",VLOOKUP(H277,ورقة1!$A$1:$B$240,2,0))</f>
        <v>362</v>
      </c>
      <c r="J277" s="5">
        <f t="shared" si="53"/>
        <v>6</v>
      </c>
      <c r="K277" s="6">
        <f t="shared" si="54"/>
        <v>2</v>
      </c>
      <c r="L277" s="6" t="str">
        <f t="shared" si="55"/>
        <v>2/6</v>
      </c>
      <c r="M277" s="478">
        <f>IF(K277="","",VLOOKUP(L277,ورقة1!$A$1:$B$240,2,0))</f>
        <v>368</v>
      </c>
      <c r="N277" s="5">
        <f t="shared" si="56"/>
        <v>124</v>
      </c>
      <c r="O277" s="5" t="e">
        <f>#REF!+(#REF!*30)+#REF!*365</f>
        <v>#REF!</v>
      </c>
      <c r="P277" s="591">
        <v>45965</v>
      </c>
      <c r="Q277" s="485">
        <f t="shared" si="57"/>
        <v>46330</v>
      </c>
      <c r="R277" s="481">
        <f t="shared" si="58"/>
        <v>46206</v>
      </c>
      <c r="S277" s="482" t="str">
        <f t="shared" ca="1" si="59"/>
        <v xml:space="preserve"> </v>
      </c>
      <c r="T277" s="484" t="b">
        <f t="shared" ca="1" si="60"/>
        <v>0</v>
      </c>
      <c r="U277" s="7">
        <f t="shared" ca="1" si="61"/>
        <v>46035</v>
      </c>
      <c r="V277" s="96" t="b">
        <f t="shared" ca="1" si="62"/>
        <v>0</v>
      </c>
      <c r="W277" s="70"/>
      <c r="X277" s="6"/>
      <c r="Y277" s="8"/>
      <c r="Z277" s="400">
        <v>4</v>
      </c>
      <c r="AA277" s="400">
        <v>4</v>
      </c>
      <c r="AB277" s="15"/>
      <c r="AC277" s="393"/>
      <c r="AD277" s="396"/>
      <c r="AE277" s="396"/>
      <c r="AF277" s="396"/>
      <c r="AG277" s="609">
        <f t="shared" si="63"/>
        <v>0</v>
      </c>
      <c r="AH277" s="610">
        <f t="shared" si="64"/>
        <v>0</v>
      </c>
      <c r="AI277" s="396"/>
      <c r="AJ277" s="407"/>
      <c r="AK277" s="61" t="s">
        <v>534</v>
      </c>
      <c r="AL277" s="728" t="s">
        <v>76</v>
      </c>
      <c r="AM277" s="608" t="s">
        <v>1211</v>
      </c>
      <c r="AN277" s="608">
        <v>1</v>
      </c>
      <c r="AO277" s="608">
        <v>1</v>
      </c>
      <c r="AP277" s="20" t="s">
        <v>35</v>
      </c>
    </row>
    <row r="278" spans="1:42" s="667" customFormat="1" ht="69.75" customHeight="1">
      <c r="A278" s="276">
        <v>277</v>
      </c>
      <c r="B278" s="607" t="s">
        <v>1212</v>
      </c>
      <c r="C278" s="16" t="s">
        <v>1213</v>
      </c>
      <c r="D278" s="81" t="s">
        <v>991</v>
      </c>
      <c r="E278" s="81" t="s">
        <v>373</v>
      </c>
      <c r="F278" s="21">
        <v>6</v>
      </c>
      <c r="G278" s="21">
        <v>2</v>
      </c>
      <c r="H278" s="4" t="str">
        <f t="shared" si="52"/>
        <v>2/6</v>
      </c>
      <c r="I278" s="486">
        <f>IF(G278="","",VLOOKUP(H278,ورقة1!$A$1:$B$240,2,0))</f>
        <v>368</v>
      </c>
      <c r="J278" s="5">
        <f t="shared" si="53"/>
        <v>6</v>
      </c>
      <c r="K278" s="22">
        <f t="shared" si="54"/>
        <v>3</v>
      </c>
      <c r="L278" s="6" t="str">
        <f t="shared" si="55"/>
        <v>3/6</v>
      </c>
      <c r="M278" s="486">
        <f>IF(K278="","",VLOOKUP(L278,ورقة1!$A$1:$B$240,2,0))</f>
        <v>374</v>
      </c>
      <c r="N278" s="5">
        <f t="shared" si="56"/>
        <v>0</v>
      </c>
      <c r="O278" s="5" t="e">
        <f>#REF!+(#REF!*30)+#REF!*365</f>
        <v>#REF!</v>
      </c>
      <c r="P278" s="487">
        <v>45987</v>
      </c>
      <c r="Q278" s="480">
        <f t="shared" si="57"/>
        <v>46352</v>
      </c>
      <c r="R278" s="488">
        <f t="shared" si="58"/>
        <v>46352</v>
      </c>
      <c r="S278" s="489" t="str">
        <f t="shared" ca="1" si="59"/>
        <v xml:space="preserve"> </v>
      </c>
      <c r="T278" s="484" t="b">
        <f t="shared" ca="1" si="60"/>
        <v>0</v>
      </c>
      <c r="U278" s="7">
        <f t="shared" ca="1" si="61"/>
        <v>46035</v>
      </c>
      <c r="V278" s="96" t="b">
        <f t="shared" ca="1" si="62"/>
        <v>0</v>
      </c>
      <c r="W278" s="71"/>
      <c r="X278" s="394"/>
      <c r="Y278" s="399"/>
      <c r="Z278" s="23"/>
      <c r="AA278" s="23"/>
      <c r="AB278" s="23"/>
      <c r="AC278" s="22"/>
      <c r="AD278" s="34"/>
      <c r="AE278" s="34"/>
      <c r="AF278" s="34"/>
      <c r="AG278" s="10">
        <f t="shared" si="63"/>
        <v>0</v>
      </c>
      <c r="AH278" s="96">
        <f t="shared" si="64"/>
        <v>0</v>
      </c>
      <c r="AI278" s="34"/>
      <c r="AJ278" s="25"/>
      <c r="AK278" s="669" t="s">
        <v>34</v>
      </c>
      <c r="AL278" s="730" t="s">
        <v>76</v>
      </c>
      <c r="AM278" s="608" t="s">
        <v>1214</v>
      </c>
      <c r="AN278" s="608">
        <v>1</v>
      </c>
      <c r="AO278" s="608">
        <v>1</v>
      </c>
      <c r="AP278" s="80" t="s">
        <v>35</v>
      </c>
    </row>
    <row r="279" spans="1:42" s="667" customFormat="1" ht="69.75" customHeight="1">
      <c r="A279" s="276">
        <v>278</v>
      </c>
      <c r="B279" s="607" t="s">
        <v>1215</v>
      </c>
      <c r="C279" s="16" t="s">
        <v>1216</v>
      </c>
      <c r="D279" s="18" t="s">
        <v>991</v>
      </c>
      <c r="E279" s="18" t="s">
        <v>373</v>
      </c>
      <c r="F279" s="4">
        <v>6</v>
      </c>
      <c r="G279" s="4">
        <v>1</v>
      </c>
      <c r="H279" s="4" t="str">
        <f t="shared" si="52"/>
        <v>1/6</v>
      </c>
      <c r="I279" s="478">
        <f>IF(G279="","",VLOOKUP(H279,ورقة1!$A$1:$B$240,2,0))</f>
        <v>362</v>
      </c>
      <c r="J279" s="5">
        <f t="shared" si="53"/>
        <v>6</v>
      </c>
      <c r="K279" s="6">
        <f t="shared" si="54"/>
        <v>2</v>
      </c>
      <c r="L279" s="6" t="str">
        <f t="shared" si="55"/>
        <v>2/6</v>
      </c>
      <c r="M279" s="478">
        <f>IF(K279="","",VLOOKUP(L279,ورقة1!$A$1:$B$240,2,0))</f>
        <v>368</v>
      </c>
      <c r="N279" s="5">
        <f t="shared" si="56"/>
        <v>0</v>
      </c>
      <c r="O279" s="5" t="e">
        <f>#REF!+(#REF!*30)+#REF!*365</f>
        <v>#REF!</v>
      </c>
      <c r="P279" s="479">
        <v>45965</v>
      </c>
      <c r="Q279" s="480">
        <f t="shared" si="57"/>
        <v>46330</v>
      </c>
      <c r="R279" s="481">
        <f t="shared" si="58"/>
        <v>46330</v>
      </c>
      <c r="S279" s="482" t="str">
        <f t="shared" ca="1" si="59"/>
        <v xml:space="preserve"> </v>
      </c>
      <c r="T279" s="484" t="b">
        <f t="shared" ca="1" si="60"/>
        <v>0</v>
      </c>
      <c r="U279" s="7">
        <f t="shared" ca="1" si="61"/>
        <v>46035</v>
      </c>
      <c r="V279" s="96" t="b">
        <f t="shared" ca="1" si="62"/>
        <v>0</v>
      </c>
      <c r="W279" s="71"/>
      <c r="X279" s="6"/>
      <c r="Y279" s="8"/>
      <c r="Z279" s="15"/>
      <c r="AA279" s="15"/>
      <c r="AB279" s="15"/>
      <c r="AC279" s="6"/>
      <c r="AD279" s="16"/>
      <c r="AE279" s="16"/>
      <c r="AF279" s="16"/>
      <c r="AG279" s="10">
        <f t="shared" si="63"/>
        <v>0</v>
      </c>
      <c r="AH279" s="96">
        <f t="shared" si="64"/>
        <v>0</v>
      </c>
      <c r="AI279" s="16"/>
      <c r="AJ279" s="11"/>
      <c r="AK279" s="61" t="s">
        <v>34</v>
      </c>
      <c r="AL279" s="727" t="s">
        <v>585</v>
      </c>
      <c r="AM279" s="608" t="s">
        <v>1217</v>
      </c>
      <c r="AN279" s="608">
        <v>1</v>
      </c>
      <c r="AO279" s="608">
        <v>1</v>
      </c>
      <c r="AP279" s="20" t="s">
        <v>35</v>
      </c>
    </row>
    <row r="280" spans="1:42" s="667" customFormat="1" ht="69.75" customHeight="1">
      <c r="A280" s="276">
        <v>279</v>
      </c>
      <c r="B280" s="607" t="s">
        <v>1218</v>
      </c>
      <c r="C280" s="31" t="s">
        <v>1219</v>
      </c>
      <c r="D280" s="612" t="s">
        <v>821</v>
      </c>
      <c r="E280" s="79" t="s">
        <v>1220</v>
      </c>
      <c r="F280" s="613">
        <v>6</v>
      </c>
      <c r="G280" s="613">
        <v>4</v>
      </c>
      <c r="H280" s="4" t="str">
        <f t="shared" si="52"/>
        <v>4/6</v>
      </c>
      <c r="I280" s="490">
        <f>IF(G280="","",VLOOKUP(H280,ورقة1!$A$1:$B$240,2,0))</f>
        <v>380</v>
      </c>
      <c r="J280" s="5">
        <f t="shared" si="53"/>
        <v>6</v>
      </c>
      <c r="K280" s="26">
        <f t="shared" si="54"/>
        <v>5</v>
      </c>
      <c r="L280" s="6" t="str">
        <f t="shared" si="55"/>
        <v>5/6</v>
      </c>
      <c r="M280" s="490">
        <f>IF(K280="","",VLOOKUP(L280,ورقة1!$A$1:$B$240,2,0))</f>
        <v>386</v>
      </c>
      <c r="N280" s="5">
        <f t="shared" si="56"/>
        <v>0</v>
      </c>
      <c r="O280" s="5" t="e">
        <f>#REF!+(#REF!*30)+#REF!*365</f>
        <v>#REF!</v>
      </c>
      <c r="P280" s="614">
        <v>45856</v>
      </c>
      <c r="Q280" s="480">
        <f t="shared" si="57"/>
        <v>46221</v>
      </c>
      <c r="R280" s="491">
        <f t="shared" si="58"/>
        <v>46221</v>
      </c>
      <c r="S280" s="492" t="str">
        <f t="shared" ca="1" si="59"/>
        <v xml:space="preserve"> </v>
      </c>
      <c r="T280" s="484" t="b">
        <f t="shared" ca="1" si="60"/>
        <v>0</v>
      </c>
      <c r="U280" s="7">
        <f t="shared" ca="1" si="61"/>
        <v>46035</v>
      </c>
      <c r="V280" s="96" t="b">
        <f t="shared" ca="1" si="62"/>
        <v>0</v>
      </c>
      <c r="W280" s="70"/>
      <c r="X280" s="26"/>
      <c r="Y280" s="27"/>
      <c r="Z280" s="618"/>
      <c r="AA280" s="618"/>
      <c r="AB280" s="28"/>
      <c r="AC280" s="613"/>
      <c r="AD280" s="612"/>
      <c r="AE280" s="612"/>
      <c r="AF280" s="612"/>
      <c r="AG280" s="609">
        <f t="shared" si="63"/>
        <v>0</v>
      </c>
      <c r="AH280" s="610">
        <f t="shared" si="64"/>
        <v>0</v>
      </c>
      <c r="AI280" s="612"/>
      <c r="AJ280" s="652"/>
      <c r="AK280" s="670" t="s">
        <v>534</v>
      </c>
      <c r="AL280" s="749" t="s">
        <v>107</v>
      </c>
      <c r="AM280" s="608" t="s">
        <v>1221</v>
      </c>
      <c r="AN280" s="608">
        <v>1</v>
      </c>
      <c r="AO280" s="608">
        <v>1</v>
      </c>
      <c r="AP280" s="32" t="s">
        <v>41</v>
      </c>
    </row>
    <row r="281" spans="1:42" s="667" customFormat="1" ht="164.25" customHeight="1">
      <c r="A281" s="276">
        <v>280</v>
      </c>
      <c r="B281" s="607" t="s">
        <v>1222</v>
      </c>
      <c r="C281" s="31" t="s">
        <v>1223</v>
      </c>
      <c r="D281" s="612" t="s">
        <v>937</v>
      </c>
      <c r="E281" s="79" t="s">
        <v>1224</v>
      </c>
      <c r="F281" s="613">
        <v>6</v>
      </c>
      <c r="G281" s="613">
        <v>4</v>
      </c>
      <c r="H281" s="4" t="str">
        <f t="shared" si="52"/>
        <v>4/6</v>
      </c>
      <c r="I281" s="490">
        <f>IF(G281="","",VLOOKUP(H281,ورقة1!$A$1:$B$240,2,0))</f>
        <v>380</v>
      </c>
      <c r="J281" s="5">
        <f t="shared" si="53"/>
        <v>6</v>
      </c>
      <c r="K281" s="26">
        <f t="shared" si="54"/>
        <v>5</v>
      </c>
      <c r="L281" s="6" t="str">
        <f t="shared" si="55"/>
        <v>5/6</v>
      </c>
      <c r="M281" s="490">
        <f>IF(K281="","",VLOOKUP(L281,ورقة1!$A$1:$B$240,2,0))</f>
        <v>386</v>
      </c>
      <c r="N281" s="5">
        <f t="shared" si="56"/>
        <v>0</v>
      </c>
      <c r="O281" s="5" t="e">
        <f>#REF!+(#REF!*30)+#REF!*365</f>
        <v>#REF!</v>
      </c>
      <c r="P281" s="614">
        <v>45874</v>
      </c>
      <c r="Q281" s="480">
        <f t="shared" si="57"/>
        <v>46239</v>
      </c>
      <c r="R281" s="491">
        <f t="shared" si="58"/>
        <v>46178</v>
      </c>
      <c r="S281" s="492" t="str">
        <f t="shared" ca="1" si="59"/>
        <v xml:space="preserve"> </v>
      </c>
      <c r="T281" s="484" t="b">
        <f t="shared" ca="1" si="60"/>
        <v>0</v>
      </c>
      <c r="U281" s="7">
        <f t="shared" ca="1" si="61"/>
        <v>46035</v>
      </c>
      <c r="V281" s="96" t="b">
        <f t="shared" ca="1" si="62"/>
        <v>0</v>
      </c>
      <c r="W281" s="70"/>
      <c r="X281" s="26">
        <v>2</v>
      </c>
      <c r="Y281" s="27" t="s">
        <v>1225</v>
      </c>
      <c r="Z281" s="619"/>
      <c r="AA281" s="619"/>
      <c r="AB281" s="28"/>
      <c r="AC281" s="613"/>
      <c r="AD281" s="612"/>
      <c r="AE281" s="612"/>
      <c r="AF281" s="612"/>
      <c r="AG281" s="609">
        <f t="shared" si="63"/>
        <v>-2</v>
      </c>
      <c r="AH281" s="610">
        <f t="shared" si="64"/>
        <v>2</v>
      </c>
      <c r="AI281" s="612"/>
      <c r="AJ281" s="652"/>
      <c r="AK281" s="670" t="s">
        <v>534</v>
      </c>
      <c r="AL281" s="749" t="s">
        <v>107</v>
      </c>
      <c r="AM281" s="608" t="s">
        <v>1226</v>
      </c>
      <c r="AN281" s="608">
        <v>1</v>
      </c>
      <c r="AO281" s="608">
        <v>1</v>
      </c>
      <c r="AP281" s="32" t="s">
        <v>41</v>
      </c>
    </row>
    <row r="282" spans="1:42" s="667" customFormat="1" ht="69.75" customHeight="1">
      <c r="A282" s="276">
        <v>281</v>
      </c>
      <c r="B282" s="607" t="s">
        <v>1227</v>
      </c>
      <c r="C282" s="31" t="s">
        <v>1228</v>
      </c>
      <c r="D282" s="79" t="s">
        <v>841</v>
      </c>
      <c r="E282" s="79" t="s">
        <v>62</v>
      </c>
      <c r="F282" s="29">
        <v>6</v>
      </c>
      <c r="G282" s="29">
        <v>4</v>
      </c>
      <c r="H282" s="4" t="str">
        <f t="shared" si="52"/>
        <v>4/6</v>
      </c>
      <c r="I282" s="490">
        <f>IF(G282="","",VLOOKUP(H282,ورقة1!$A$1:$B$240,2,0))</f>
        <v>380</v>
      </c>
      <c r="J282" s="5">
        <f t="shared" si="53"/>
        <v>6</v>
      </c>
      <c r="K282" s="26">
        <f t="shared" si="54"/>
        <v>5</v>
      </c>
      <c r="L282" s="6" t="str">
        <f t="shared" si="55"/>
        <v>5/6</v>
      </c>
      <c r="M282" s="490">
        <f>IF(K282="","",VLOOKUP(L282,ورقة1!$A$1:$B$240,2,0))</f>
        <v>386</v>
      </c>
      <c r="N282" s="5">
        <f t="shared" si="56"/>
        <v>0</v>
      </c>
      <c r="O282" s="5" t="e">
        <f>#REF!+(#REF!*30)+#REF!*365</f>
        <v>#REF!</v>
      </c>
      <c r="P282" s="495">
        <v>45883</v>
      </c>
      <c r="Q282" s="480">
        <f t="shared" si="57"/>
        <v>46248</v>
      </c>
      <c r="R282" s="491">
        <f t="shared" si="58"/>
        <v>46067</v>
      </c>
      <c r="S282" s="492" t="str">
        <f t="shared" ca="1" si="59"/>
        <v xml:space="preserve"> </v>
      </c>
      <c r="T282" s="484" t="b">
        <f t="shared" ca="1" si="60"/>
        <v>0</v>
      </c>
      <c r="U282" s="7">
        <f t="shared" ca="1" si="61"/>
        <v>46035</v>
      </c>
      <c r="V282" s="96" t="b">
        <f t="shared" ca="1" si="62"/>
        <v>0</v>
      </c>
      <c r="W282" s="71"/>
      <c r="X282" s="26">
        <v>6</v>
      </c>
      <c r="Y282" s="27" t="s">
        <v>659</v>
      </c>
      <c r="Z282" s="39"/>
      <c r="AA282" s="39"/>
      <c r="AB282" s="39"/>
      <c r="AC282" s="26"/>
      <c r="AD282" s="31"/>
      <c r="AE282" s="31"/>
      <c r="AF282" s="31"/>
      <c r="AG282" s="10">
        <f t="shared" si="63"/>
        <v>-6</v>
      </c>
      <c r="AH282" s="96">
        <f t="shared" si="64"/>
        <v>6</v>
      </c>
      <c r="AI282" s="31"/>
      <c r="AJ282" s="36"/>
      <c r="AK282" s="670" t="s">
        <v>34</v>
      </c>
      <c r="AL282" s="735"/>
      <c r="AM282" s="608" t="s">
        <v>1229</v>
      </c>
      <c r="AN282" s="608">
        <v>1</v>
      </c>
      <c r="AO282" s="608">
        <v>1</v>
      </c>
      <c r="AP282" s="32" t="s">
        <v>35</v>
      </c>
    </row>
    <row r="283" spans="1:42" s="667" customFormat="1" ht="69.75" customHeight="1">
      <c r="A283" s="276">
        <v>282</v>
      </c>
      <c r="B283" s="607" t="s">
        <v>1230</v>
      </c>
      <c r="C283" s="31" t="s">
        <v>1231</v>
      </c>
      <c r="D283" s="612" t="s">
        <v>831</v>
      </c>
      <c r="E283" s="79" t="s">
        <v>257</v>
      </c>
      <c r="F283" s="613">
        <v>6</v>
      </c>
      <c r="G283" s="613">
        <v>4</v>
      </c>
      <c r="H283" s="4" t="str">
        <f t="shared" si="52"/>
        <v>4/6</v>
      </c>
      <c r="I283" s="490">
        <f>IF(G283="","",VLOOKUP(H283,ورقة1!$A$1:$B$240,2,0))</f>
        <v>380</v>
      </c>
      <c r="J283" s="5">
        <f t="shared" si="53"/>
        <v>6</v>
      </c>
      <c r="K283" s="26">
        <f t="shared" si="54"/>
        <v>5</v>
      </c>
      <c r="L283" s="6" t="str">
        <f t="shared" si="55"/>
        <v>5/6</v>
      </c>
      <c r="M283" s="490">
        <f>IF(K283="","",VLOOKUP(L283,ورقة1!$A$1:$B$240,2,0))</f>
        <v>386</v>
      </c>
      <c r="N283" s="5">
        <f t="shared" si="56"/>
        <v>0</v>
      </c>
      <c r="O283" s="5" t="e">
        <f>#REF!+(#REF!*30)+#REF!*365</f>
        <v>#REF!</v>
      </c>
      <c r="P283" s="614">
        <v>45934</v>
      </c>
      <c r="Q283" s="480">
        <f t="shared" si="57"/>
        <v>46299</v>
      </c>
      <c r="R283" s="491">
        <f t="shared" si="58"/>
        <v>46299</v>
      </c>
      <c r="S283" s="492" t="str">
        <f t="shared" ca="1" si="59"/>
        <v xml:space="preserve"> </v>
      </c>
      <c r="T283" s="484" t="b">
        <f t="shared" ca="1" si="60"/>
        <v>0</v>
      </c>
      <c r="U283" s="7">
        <f t="shared" ca="1" si="61"/>
        <v>46035</v>
      </c>
      <c r="V283" s="96" t="b">
        <f t="shared" ca="1" si="62"/>
        <v>0</v>
      </c>
      <c r="W283" s="70"/>
      <c r="X283" s="26"/>
      <c r="Y283" s="27"/>
      <c r="Z283" s="618"/>
      <c r="AA283" s="618"/>
      <c r="AB283" s="28"/>
      <c r="AC283" s="613"/>
      <c r="AD283" s="612"/>
      <c r="AE283" s="612"/>
      <c r="AF283" s="612"/>
      <c r="AG283" s="609">
        <f t="shared" si="63"/>
        <v>0</v>
      </c>
      <c r="AH283" s="610">
        <f t="shared" si="64"/>
        <v>0</v>
      </c>
      <c r="AI283" s="612"/>
      <c r="AJ283" s="622"/>
      <c r="AK283" s="670" t="s">
        <v>534</v>
      </c>
      <c r="AL283" s="742"/>
      <c r="AM283" s="608" t="s">
        <v>1232</v>
      </c>
      <c r="AN283" s="608">
        <v>1</v>
      </c>
      <c r="AO283" s="608">
        <v>1</v>
      </c>
      <c r="AP283" s="32" t="s">
        <v>35</v>
      </c>
    </row>
    <row r="284" spans="1:42" s="667" customFormat="1" ht="69.75" customHeight="1">
      <c r="A284" s="276">
        <v>283</v>
      </c>
      <c r="B284" s="607" t="s">
        <v>1233</v>
      </c>
      <c r="C284" s="31" t="s">
        <v>1234</v>
      </c>
      <c r="D284" s="612" t="s">
        <v>846</v>
      </c>
      <c r="E284" s="79" t="s">
        <v>881</v>
      </c>
      <c r="F284" s="613">
        <v>6</v>
      </c>
      <c r="G284" s="613">
        <v>4</v>
      </c>
      <c r="H284" s="4" t="str">
        <f t="shared" si="52"/>
        <v>4/6</v>
      </c>
      <c r="I284" s="490">
        <f>IF(G284="","",VLOOKUP(H284,ورقة1!$A$1:$B$240,2,0))</f>
        <v>380</v>
      </c>
      <c r="J284" s="5">
        <f t="shared" si="53"/>
        <v>6</v>
      </c>
      <c r="K284" s="26">
        <f t="shared" si="54"/>
        <v>5</v>
      </c>
      <c r="L284" s="6" t="str">
        <f t="shared" si="55"/>
        <v>5/6</v>
      </c>
      <c r="M284" s="490">
        <f>IF(K284="","",VLOOKUP(L284,ورقة1!$A$1:$B$240,2,0))</f>
        <v>386</v>
      </c>
      <c r="N284" s="5">
        <f t="shared" si="56"/>
        <v>0</v>
      </c>
      <c r="O284" s="5" t="e">
        <f>#REF!+(#REF!*30)+#REF!*365</f>
        <v>#REF!</v>
      </c>
      <c r="P284" s="614">
        <v>45952</v>
      </c>
      <c r="Q284" s="480">
        <f t="shared" si="57"/>
        <v>46317</v>
      </c>
      <c r="R284" s="491">
        <f t="shared" si="58"/>
        <v>46317</v>
      </c>
      <c r="S284" s="492" t="str">
        <f t="shared" ca="1" si="59"/>
        <v xml:space="preserve"> </v>
      </c>
      <c r="T284" s="484" t="b">
        <f t="shared" ca="1" si="60"/>
        <v>0</v>
      </c>
      <c r="U284" s="7">
        <f t="shared" ca="1" si="61"/>
        <v>46035</v>
      </c>
      <c r="V284" s="96" t="b">
        <f t="shared" ca="1" si="62"/>
        <v>0</v>
      </c>
      <c r="W284" s="70"/>
      <c r="X284" s="26"/>
      <c r="Y284" s="27"/>
      <c r="Z284" s="619"/>
      <c r="AA284" s="619"/>
      <c r="AB284" s="28"/>
      <c r="AC284" s="613"/>
      <c r="AD284" s="612"/>
      <c r="AE284" s="612"/>
      <c r="AF284" s="612"/>
      <c r="AG284" s="609">
        <f t="shared" si="63"/>
        <v>0</v>
      </c>
      <c r="AH284" s="610">
        <f t="shared" si="64"/>
        <v>0</v>
      </c>
      <c r="AI284" s="612"/>
      <c r="AJ284" s="652"/>
      <c r="AK284" s="670" t="s">
        <v>534</v>
      </c>
      <c r="AL284" s="749" t="s">
        <v>107</v>
      </c>
      <c r="AM284" s="608" t="s">
        <v>1235</v>
      </c>
      <c r="AN284" s="608">
        <v>1</v>
      </c>
      <c r="AO284" s="608">
        <v>1</v>
      </c>
      <c r="AP284" s="32" t="s">
        <v>35</v>
      </c>
    </row>
    <row r="285" spans="1:42" s="667" customFormat="1" ht="69.75" customHeight="1">
      <c r="A285" s="276">
        <v>284</v>
      </c>
      <c r="B285" s="607" t="s">
        <v>1236</v>
      </c>
      <c r="C285" s="31" t="s">
        <v>1237</v>
      </c>
      <c r="D285" s="612" t="s">
        <v>856</v>
      </c>
      <c r="E285" s="79" t="s">
        <v>673</v>
      </c>
      <c r="F285" s="613">
        <v>6</v>
      </c>
      <c r="G285" s="613">
        <v>4</v>
      </c>
      <c r="H285" s="4" t="str">
        <f t="shared" si="52"/>
        <v>4/6</v>
      </c>
      <c r="I285" s="490">
        <f>IF(G285="","",VLOOKUP(H285,ورقة1!$A$1:$B$240,2,0))</f>
        <v>380</v>
      </c>
      <c r="J285" s="5">
        <f t="shared" si="53"/>
        <v>6</v>
      </c>
      <c r="K285" s="26">
        <f t="shared" si="54"/>
        <v>5</v>
      </c>
      <c r="L285" s="6" t="str">
        <f t="shared" si="55"/>
        <v>5/6</v>
      </c>
      <c r="M285" s="490">
        <f>IF(K285="","",VLOOKUP(L285,ورقة1!$A$1:$B$240,2,0))</f>
        <v>386</v>
      </c>
      <c r="N285" s="5">
        <f t="shared" si="56"/>
        <v>0</v>
      </c>
      <c r="O285" s="5" t="e">
        <f>#REF!+(#REF!*30)+#REF!*365</f>
        <v>#REF!</v>
      </c>
      <c r="P285" s="614">
        <v>45812</v>
      </c>
      <c r="Q285" s="480">
        <f t="shared" si="57"/>
        <v>46177</v>
      </c>
      <c r="R285" s="491">
        <f t="shared" si="58"/>
        <v>46177</v>
      </c>
      <c r="S285" s="492" t="str">
        <f t="shared" ca="1" si="59"/>
        <v xml:space="preserve"> </v>
      </c>
      <c r="T285" s="484" t="b">
        <f t="shared" ca="1" si="60"/>
        <v>0</v>
      </c>
      <c r="U285" s="7">
        <f t="shared" ca="1" si="61"/>
        <v>46035</v>
      </c>
      <c r="V285" s="96" t="b">
        <f t="shared" ca="1" si="62"/>
        <v>0</v>
      </c>
      <c r="W285" s="70"/>
      <c r="X285" s="613"/>
      <c r="Y285" s="623"/>
      <c r="Z285" s="618"/>
      <c r="AA285" s="618"/>
      <c r="AB285" s="28"/>
      <c r="AC285" s="613"/>
      <c r="AD285" s="612"/>
      <c r="AE285" s="612"/>
      <c r="AF285" s="612"/>
      <c r="AG285" s="609">
        <f t="shared" si="63"/>
        <v>0</v>
      </c>
      <c r="AH285" s="610">
        <f t="shared" si="64"/>
        <v>0</v>
      </c>
      <c r="AI285" s="612"/>
      <c r="AJ285" s="615"/>
      <c r="AK285" s="670" t="s">
        <v>534</v>
      </c>
      <c r="AL285" s="731" t="s">
        <v>891</v>
      </c>
      <c r="AM285" s="608" t="s">
        <v>1238</v>
      </c>
      <c r="AN285" s="608">
        <v>1</v>
      </c>
      <c r="AO285" s="608">
        <v>1</v>
      </c>
      <c r="AP285" s="32" t="s">
        <v>35</v>
      </c>
    </row>
    <row r="286" spans="1:42" s="667" customFormat="1" ht="69.75" customHeight="1">
      <c r="A286" s="276">
        <v>285</v>
      </c>
      <c r="B286" s="607" t="s">
        <v>1239</v>
      </c>
      <c r="C286" s="31" t="s">
        <v>1240</v>
      </c>
      <c r="D286" s="612" t="s">
        <v>1011</v>
      </c>
      <c r="E286" s="79" t="s">
        <v>1241</v>
      </c>
      <c r="F286" s="613">
        <v>6</v>
      </c>
      <c r="G286" s="613">
        <v>4</v>
      </c>
      <c r="H286" s="4" t="str">
        <f t="shared" si="52"/>
        <v>4/6</v>
      </c>
      <c r="I286" s="490">
        <f>IF(G286="","",VLOOKUP(H286,ورقة1!$A$1:$B$240,2,0))</f>
        <v>380</v>
      </c>
      <c r="J286" s="5">
        <f t="shared" si="53"/>
        <v>6</v>
      </c>
      <c r="K286" s="26">
        <f t="shared" si="54"/>
        <v>5</v>
      </c>
      <c r="L286" s="6" t="str">
        <f t="shared" si="55"/>
        <v>5/6</v>
      </c>
      <c r="M286" s="490">
        <f>IF(K286="","",VLOOKUP(L286,ورقة1!$A$1:$B$240,2,0))</f>
        <v>386</v>
      </c>
      <c r="N286" s="5">
        <f t="shared" si="56"/>
        <v>0</v>
      </c>
      <c r="O286" s="5" t="e">
        <f>#REF!+(#REF!*30)+#REF!*365</f>
        <v>#REF!</v>
      </c>
      <c r="P286" s="614">
        <v>45660</v>
      </c>
      <c r="Q286" s="480">
        <f t="shared" si="57"/>
        <v>46025</v>
      </c>
      <c r="R286" s="491">
        <f t="shared" si="58"/>
        <v>46025</v>
      </c>
      <c r="S286" s="492" t="str">
        <f t="shared" ca="1" si="59"/>
        <v>يستحق العلاوة</v>
      </c>
      <c r="T286" s="484" t="b">
        <f t="shared" ca="1" si="60"/>
        <v>1</v>
      </c>
      <c r="U286" s="7">
        <f t="shared" ca="1" si="61"/>
        <v>46035</v>
      </c>
      <c r="V286" s="96" t="b">
        <f t="shared" ca="1" si="62"/>
        <v>0</v>
      </c>
      <c r="W286" s="70"/>
      <c r="X286" s="613"/>
      <c r="Y286" s="623"/>
      <c r="Z286" s="618"/>
      <c r="AA286" s="618"/>
      <c r="AB286" s="28"/>
      <c r="AC286" s="613"/>
      <c r="AD286" s="612"/>
      <c r="AE286" s="612"/>
      <c r="AF286" s="612"/>
      <c r="AG286" s="609">
        <f t="shared" si="63"/>
        <v>0</v>
      </c>
      <c r="AH286" s="610">
        <f t="shared" si="64"/>
        <v>0</v>
      </c>
      <c r="AI286" s="612"/>
      <c r="AJ286" s="615"/>
      <c r="AK286" s="670" t="s">
        <v>534</v>
      </c>
      <c r="AL286" s="731" t="s">
        <v>1242</v>
      </c>
      <c r="AM286" s="608" t="s">
        <v>1243</v>
      </c>
      <c r="AN286" s="608">
        <v>1</v>
      </c>
      <c r="AO286" s="608">
        <v>1</v>
      </c>
      <c r="AP286" s="32" t="s">
        <v>35</v>
      </c>
    </row>
    <row r="287" spans="1:42" s="667" customFormat="1" ht="69.75" customHeight="1">
      <c r="A287" s="276">
        <v>286</v>
      </c>
      <c r="B287" s="607" t="s">
        <v>1244</v>
      </c>
      <c r="C287" s="31" t="s">
        <v>1245</v>
      </c>
      <c r="D287" s="612" t="s">
        <v>868</v>
      </c>
      <c r="E287" s="79" t="s">
        <v>1246</v>
      </c>
      <c r="F287" s="613">
        <v>6</v>
      </c>
      <c r="G287" s="613">
        <v>4</v>
      </c>
      <c r="H287" s="4" t="str">
        <f t="shared" si="52"/>
        <v>4/6</v>
      </c>
      <c r="I287" s="490">
        <f>IF(G287="","",VLOOKUP(H287,ورقة1!$A$1:$B$240,2,0))</f>
        <v>380</v>
      </c>
      <c r="J287" s="5">
        <f t="shared" si="53"/>
        <v>6</v>
      </c>
      <c r="K287" s="26">
        <f t="shared" si="54"/>
        <v>5</v>
      </c>
      <c r="L287" s="6" t="str">
        <f t="shared" si="55"/>
        <v>5/6</v>
      </c>
      <c r="M287" s="490">
        <f>IF(K287="","",VLOOKUP(L287,ورقة1!$A$1:$B$240,2,0))</f>
        <v>386</v>
      </c>
      <c r="N287" s="5">
        <f t="shared" si="56"/>
        <v>0</v>
      </c>
      <c r="O287" s="5" t="e">
        <f>#REF!+(#REF!*30)+#REF!*365</f>
        <v>#REF!</v>
      </c>
      <c r="P287" s="614">
        <v>45870</v>
      </c>
      <c r="Q287" s="480">
        <f t="shared" si="57"/>
        <v>46235</v>
      </c>
      <c r="R287" s="491">
        <f t="shared" si="58"/>
        <v>46143</v>
      </c>
      <c r="S287" s="492" t="str">
        <f t="shared" ca="1" si="59"/>
        <v xml:space="preserve"> </v>
      </c>
      <c r="T287" s="484" t="b">
        <f t="shared" ca="1" si="60"/>
        <v>0</v>
      </c>
      <c r="U287" s="7">
        <f t="shared" ca="1" si="61"/>
        <v>46035</v>
      </c>
      <c r="V287" s="96" t="b">
        <f t="shared" ca="1" si="62"/>
        <v>0</v>
      </c>
      <c r="W287" s="70"/>
      <c r="X287" s="26">
        <v>3</v>
      </c>
      <c r="Y287" s="27" t="s">
        <v>1247</v>
      </c>
      <c r="Z287" s="613"/>
      <c r="AA287" s="613"/>
      <c r="AB287" s="28"/>
      <c r="AC287" s="613"/>
      <c r="AD287" s="612"/>
      <c r="AE287" s="612"/>
      <c r="AF287" s="612"/>
      <c r="AG287" s="609">
        <f t="shared" si="63"/>
        <v>-3</v>
      </c>
      <c r="AH287" s="610">
        <f t="shared" si="64"/>
        <v>3</v>
      </c>
      <c r="AI287" s="612"/>
      <c r="AJ287" s="622"/>
      <c r="AK287" s="670" t="s">
        <v>534</v>
      </c>
      <c r="AL287" s="742"/>
      <c r="AM287" s="608" t="s">
        <v>1248</v>
      </c>
      <c r="AN287" s="608">
        <v>1</v>
      </c>
      <c r="AO287" s="608">
        <v>1</v>
      </c>
      <c r="AP287" s="32" t="s">
        <v>41</v>
      </c>
    </row>
    <row r="288" spans="1:42" s="667" customFormat="1" ht="69.75" customHeight="1">
      <c r="A288" s="276">
        <v>287</v>
      </c>
      <c r="B288" s="607" t="s">
        <v>1249</v>
      </c>
      <c r="C288" s="16" t="s">
        <v>1250</v>
      </c>
      <c r="D288" s="396" t="s">
        <v>905</v>
      </c>
      <c r="E288" s="18" t="s">
        <v>1251</v>
      </c>
      <c r="F288" s="393">
        <v>6</v>
      </c>
      <c r="G288" s="393">
        <v>1</v>
      </c>
      <c r="H288" s="4" t="str">
        <f t="shared" si="52"/>
        <v>1/6</v>
      </c>
      <c r="I288" s="478">
        <f>IF(G288="","",VLOOKUP(H288,ورقة1!$A$1:$B$240,2,0))</f>
        <v>362</v>
      </c>
      <c r="J288" s="5">
        <f t="shared" si="53"/>
        <v>6</v>
      </c>
      <c r="K288" s="6">
        <f t="shared" si="54"/>
        <v>2</v>
      </c>
      <c r="L288" s="6" t="str">
        <f t="shared" si="55"/>
        <v>2/6</v>
      </c>
      <c r="M288" s="478">
        <f>IF(K288="","",VLOOKUP(L288,ورقة1!$A$1:$B$240,2,0))</f>
        <v>368</v>
      </c>
      <c r="N288" s="5">
        <f t="shared" si="56"/>
        <v>25</v>
      </c>
      <c r="O288" s="5" t="e">
        <f>#REF!+(#REF!*30)+#REF!*365</f>
        <v>#REF!</v>
      </c>
      <c r="P288" s="591">
        <v>45965</v>
      </c>
      <c r="Q288" s="485">
        <f t="shared" si="57"/>
        <v>46330</v>
      </c>
      <c r="R288" s="481">
        <f t="shared" si="58"/>
        <v>46305</v>
      </c>
      <c r="S288" s="482" t="str">
        <f t="shared" ca="1" si="59"/>
        <v xml:space="preserve"> </v>
      </c>
      <c r="T288" s="484" t="b">
        <f t="shared" ca="1" si="60"/>
        <v>0</v>
      </c>
      <c r="U288" s="7">
        <f t="shared" ca="1" si="61"/>
        <v>46035</v>
      </c>
      <c r="V288" s="96" t="b">
        <f t="shared" ca="1" si="62"/>
        <v>0</v>
      </c>
      <c r="W288" s="70"/>
      <c r="X288" s="6"/>
      <c r="Y288" s="8"/>
      <c r="Z288" s="400">
        <v>25</v>
      </c>
      <c r="AA288" s="400"/>
      <c r="AB288" s="15"/>
      <c r="AC288" s="393"/>
      <c r="AD288" s="396"/>
      <c r="AE288" s="396"/>
      <c r="AF288" s="396"/>
      <c r="AG288" s="609">
        <f t="shared" si="63"/>
        <v>0</v>
      </c>
      <c r="AH288" s="610">
        <f t="shared" si="64"/>
        <v>0</v>
      </c>
      <c r="AI288" s="396"/>
      <c r="AJ288" s="397"/>
      <c r="AK288" s="61" t="s">
        <v>534</v>
      </c>
      <c r="AL288" s="734" t="s">
        <v>76</v>
      </c>
      <c r="AM288" s="608" t="s">
        <v>1252</v>
      </c>
      <c r="AN288" s="608">
        <v>1</v>
      </c>
      <c r="AO288" s="608">
        <v>1</v>
      </c>
      <c r="AP288" s="20" t="s">
        <v>41</v>
      </c>
    </row>
    <row r="289" spans="1:42" s="667" customFormat="1" ht="69.75" customHeight="1">
      <c r="A289" s="276">
        <v>288</v>
      </c>
      <c r="B289" s="607" t="s">
        <v>1253</v>
      </c>
      <c r="C289" s="31" t="s">
        <v>1254</v>
      </c>
      <c r="D289" s="612" t="s">
        <v>918</v>
      </c>
      <c r="E289" s="79" t="s">
        <v>919</v>
      </c>
      <c r="F289" s="613">
        <v>6</v>
      </c>
      <c r="G289" s="613">
        <v>4</v>
      </c>
      <c r="H289" s="4" t="str">
        <f t="shared" si="52"/>
        <v>4/6</v>
      </c>
      <c r="I289" s="490">
        <f>IF(G289="","",VLOOKUP(H289,ورقة1!$A$1:$B$240,2,0))</f>
        <v>380</v>
      </c>
      <c r="J289" s="5">
        <f t="shared" si="53"/>
        <v>6</v>
      </c>
      <c r="K289" s="26">
        <f t="shared" si="54"/>
        <v>5</v>
      </c>
      <c r="L289" s="6" t="str">
        <f t="shared" si="55"/>
        <v>5/6</v>
      </c>
      <c r="M289" s="490">
        <f>IF(K289="","",VLOOKUP(L289,ورقة1!$A$1:$B$240,2,0))</f>
        <v>386</v>
      </c>
      <c r="N289" s="5">
        <f t="shared" si="56"/>
        <v>0</v>
      </c>
      <c r="O289" s="5" t="e">
        <f>#REF!+(#REF!*30)+#REF!*365</f>
        <v>#REF!</v>
      </c>
      <c r="P289" s="614">
        <v>45874</v>
      </c>
      <c r="Q289" s="480">
        <f t="shared" si="57"/>
        <v>46239</v>
      </c>
      <c r="R289" s="491">
        <f t="shared" si="58"/>
        <v>46239</v>
      </c>
      <c r="S289" s="492" t="str">
        <f t="shared" ca="1" si="59"/>
        <v xml:space="preserve"> </v>
      </c>
      <c r="T289" s="484" t="b">
        <f t="shared" ca="1" si="60"/>
        <v>0</v>
      </c>
      <c r="U289" s="7">
        <f t="shared" ca="1" si="61"/>
        <v>46035</v>
      </c>
      <c r="V289" s="96" t="b">
        <f t="shared" ca="1" si="62"/>
        <v>0</v>
      </c>
      <c r="W289" s="70"/>
      <c r="X289" s="26"/>
      <c r="Y289" s="27"/>
      <c r="Z289" s="618"/>
      <c r="AA289" s="618"/>
      <c r="AB289" s="28"/>
      <c r="AC289" s="613"/>
      <c r="AD289" s="612"/>
      <c r="AE289" s="612"/>
      <c r="AF289" s="612"/>
      <c r="AG289" s="609">
        <f t="shared" si="63"/>
        <v>0</v>
      </c>
      <c r="AH289" s="610">
        <f t="shared" si="64"/>
        <v>0</v>
      </c>
      <c r="AI289" s="612"/>
      <c r="AJ289" s="652"/>
      <c r="AK289" s="670" t="s">
        <v>534</v>
      </c>
      <c r="AL289" s="749" t="s">
        <v>107</v>
      </c>
      <c r="AM289" s="608" t="s">
        <v>1255</v>
      </c>
      <c r="AN289" s="608">
        <v>1</v>
      </c>
      <c r="AO289" s="608">
        <v>1</v>
      </c>
      <c r="AP289" s="32" t="s">
        <v>41</v>
      </c>
    </row>
    <row r="290" spans="1:42" s="667" customFormat="1" ht="69.75" customHeight="1">
      <c r="A290" s="276">
        <v>289</v>
      </c>
      <c r="B290" s="607" t="s">
        <v>1256</v>
      </c>
      <c r="C290" s="31" t="s">
        <v>1257</v>
      </c>
      <c r="D290" s="612" t="s">
        <v>841</v>
      </c>
      <c r="E290" s="79" t="s">
        <v>1258</v>
      </c>
      <c r="F290" s="613">
        <v>6</v>
      </c>
      <c r="G290" s="613">
        <v>4</v>
      </c>
      <c r="H290" s="4" t="str">
        <f t="shared" si="52"/>
        <v>4/6</v>
      </c>
      <c r="I290" s="490">
        <f>IF(G290="","",VLOOKUP(H290,ورقة1!$A$1:$B$240,2,0))</f>
        <v>380</v>
      </c>
      <c r="J290" s="5">
        <f t="shared" si="53"/>
        <v>6</v>
      </c>
      <c r="K290" s="26">
        <f t="shared" si="54"/>
        <v>5</v>
      </c>
      <c r="L290" s="6" t="str">
        <f t="shared" si="55"/>
        <v>5/6</v>
      </c>
      <c r="M290" s="490">
        <f>IF(K290="","",VLOOKUP(L290,ورقة1!$A$1:$B$240,2,0))</f>
        <v>386</v>
      </c>
      <c r="N290" s="5">
        <f t="shared" si="56"/>
        <v>0</v>
      </c>
      <c r="O290" s="5" t="e">
        <f>#REF!+(#REF!*30)+#REF!*365</f>
        <v>#REF!</v>
      </c>
      <c r="P290" s="614">
        <v>45768</v>
      </c>
      <c r="Q290" s="480">
        <f t="shared" si="57"/>
        <v>46133</v>
      </c>
      <c r="R290" s="491">
        <f t="shared" si="58"/>
        <v>46133</v>
      </c>
      <c r="S290" s="492" t="str">
        <f t="shared" ca="1" si="59"/>
        <v xml:space="preserve"> </v>
      </c>
      <c r="T290" s="484" t="b">
        <f t="shared" ca="1" si="60"/>
        <v>0</v>
      </c>
      <c r="U290" s="7">
        <f t="shared" ca="1" si="61"/>
        <v>46035</v>
      </c>
      <c r="V290" s="96" t="b">
        <f t="shared" ca="1" si="62"/>
        <v>0</v>
      </c>
      <c r="W290" s="70"/>
      <c r="X290" s="26"/>
      <c r="Y290" s="27"/>
      <c r="Z290" s="618"/>
      <c r="AA290" s="618"/>
      <c r="AB290" s="28"/>
      <c r="AC290" s="613"/>
      <c r="AD290" s="612"/>
      <c r="AE290" s="612"/>
      <c r="AF290" s="612"/>
      <c r="AG290" s="609">
        <f t="shared" si="63"/>
        <v>0</v>
      </c>
      <c r="AH290" s="610">
        <f t="shared" si="64"/>
        <v>0</v>
      </c>
      <c r="AI290" s="612"/>
      <c r="AJ290" s="622"/>
      <c r="AK290" s="670" t="s">
        <v>534</v>
      </c>
      <c r="AL290" s="742" t="s">
        <v>305</v>
      </c>
      <c r="AM290" s="608" t="s">
        <v>1259</v>
      </c>
      <c r="AN290" s="608">
        <v>1</v>
      </c>
      <c r="AO290" s="608">
        <v>1</v>
      </c>
      <c r="AP290" s="32" t="s">
        <v>41</v>
      </c>
    </row>
    <row r="291" spans="1:42" s="667" customFormat="1" ht="170.25" customHeight="1">
      <c r="A291" s="276">
        <v>290</v>
      </c>
      <c r="B291" s="607" t="s">
        <v>1260</v>
      </c>
      <c r="C291" s="48" t="s">
        <v>1261</v>
      </c>
      <c r="D291" s="635" t="s">
        <v>937</v>
      </c>
      <c r="E291" s="78" t="s">
        <v>653</v>
      </c>
      <c r="F291" s="408">
        <v>6</v>
      </c>
      <c r="G291" s="408">
        <v>2</v>
      </c>
      <c r="H291" s="40" t="str">
        <f t="shared" si="52"/>
        <v>2/6</v>
      </c>
      <c r="I291" s="496">
        <f>IF(G291="","",VLOOKUP(H291,ورقة1!$A$1:$B$240,2,0))</f>
        <v>368</v>
      </c>
      <c r="J291" s="41">
        <f t="shared" si="53"/>
        <v>6</v>
      </c>
      <c r="K291" s="42">
        <f t="shared" si="54"/>
        <v>3</v>
      </c>
      <c r="L291" s="42" t="str">
        <f t="shared" si="55"/>
        <v>3/6</v>
      </c>
      <c r="M291" s="496">
        <f>IF(K291="","",VLOOKUP(L291,ورقة1!$A$1:$B$240,2,0))</f>
        <v>374</v>
      </c>
      <c r="N291" s="41">
        <f t="shared" si="56"/>
        <v>0</v>
      </c>
      <c r="O291" s="41" t="e">
        <f>#REF!+(#REF!*30)+#REF!*365</f>
        <v>#REF!</v>
      </c>
      <c r="P291" s="636">
        <v>45478</v>
      </c>
      <c r="Q291" s="480">
        <f t="shared" si="57"/>
        <v>45843</v>
      </c>
      <c r="R291" s="498">
        <f t="shared" si="58"/>
        <v>45874</v>
      </c>
      <c r="S291" s="499" t="str">
        <f t="shared" ca="1" si="59"/>
        <v xml:space="preserve"> </v>
      </c>
      <c r="T291" s="500" t="b">
        <f t="shared" ca="1" si="60"/>
        <v>0</v>
      </c>
      <c r="U291" s="43">
        <f t="shared" ca="1" si="61"/>
        <v>46035</v>
      </c>
      <c r="V291" s="44" t="b">
        <f t="shared" ca="1" si="62"/>
        <v>0</v>
      </c>
      <c r="W291" s="72"/>
      <c r="X291" s="42">
        <v>2</v>
      </c>
      <c r="Y291" s="45" t="s">
        <v>1262</v>
      </c>
      <c r="Z291" s="642"/>
      <c r="AA291" s="642"/>
      <c r="AB291" s="60"/>
      <c r="AC291" s="408"/>
      <c r="AD291" s="635">
        <v>1</v>
      </c>
      <c r="AE291" s="635"/>
      <c r="AF291" s="635"/>
      <c r="AG291" s="638">
        <f t="shared" si="63"/>
        <v>1</v>
      </c>
      <c r="AH291" s="639">
        <f t="shared" si="64"/>
        <v>2</v>
      </c>
      <c r="AI291" s="635"/>
      <c r="AJ291" s="643"/>
      <c r="AK291" s="671" t="s">
        <v>534</v>
      </c>
      <c r="AL291" s="746" t="s">
        <v>1263</v>
      </c>
      <c r="AM291" s="608" t="s">
        <v>1264</v>
      </c>
      <c r="AN291" s="608">
        <v>1</v>
      </c>
      <c r="AO291" s="608">
        <v>1</v>
      </c>
      <c r="AP291" s="49" t="s">
        <v>41</v>
      </c>
    </row>
    <row r="292" spans="1:42" s="667" customFormat="1" ht="69.75" customHeight="1">
      <c r="A292" s="276">
        <v>291</v>
      </c>
      <c r="B292" s="607" t="s">
        <v>1265</v>
      </c>
      <c r="C292" s="31" t="s">
        <v>1266</v>
      </c>
      <c r="D292" s="79" t="s">
        <v>856</v>
      </c>
      <c r="E292" s="79" t="s">
        <v>487</v>
      </c>
      <c r="F292" s="29">
        <v>6</v>
      </c>
      <c r="G292" s="29">
        <v>4</v>
      </c>
      <c r="H292" s="4" t="str">
        <f t="shared" si="52"/>
        <v>4/6</v>
      </c>
      <c r="I292" s="490">
        <f>IF(G292="","",VLOOKUP(H292,ورقة1!$A$1:$B$240,2,0))</f>
        <v>380</v>
      </c>
      <c r="J292" s="5">
        <f t="shared" si="53"/>
        <v>6</v>
      </c>
      <c r="K292" s="26">
        <f t="shared" si="54"/>
        <v>5</v>
      </c>
      <c r="L292" s="6" t="str">
        <f t="shared" si="55"/>
        <v>5/6</v>
      </c>
      <c r="M292" s="490">
        <f>IF(K292="","",VLOOKUP(L292,ورقة1!$A$1:$B$240,2,0))</f>
        <v>386</v>
      </c>
      <c r="N292" s="5">
        <f t="shared" si="56"/>
        <v>0</v>
      </c>
      <c r="O292" s="5" t="e">
        <f>#REF!+(#REF!*30)+#REF!*365</f>
        <v>#REF!</v>
      </c>
      <c r="P292" s="495">
        <v>45880</v>
      </c>
      <c r="Q292" s="480">
        <f t="shared" si="57"/>
        <v>46245</v>
      </c>
      <c r="R292" s="491">
        <f t="shared" si="58"/>
        <v>46245</v>
      </c>
      <c r="S292" s="492" t="str">
        <f t="shared" ca="1" si="59"/>
        <v xml:space="preserve"> </v>
      </c>
      <c r="T292" s="484" t="b">
        <f t="shared" ca="1" si="60"/>
        <v>0</v>
      </c>
      <c r="U292" s="7">
        <f t="shared" ca="1" si="61"/>
        <v>46035</v>
      </c>
      <c r="V292" s="96" t="b">
        <f t="shared" ca="1" si="62"/>
        <v>0</v>
      </c>
      <c r="W292" s="71"/>
      <c r="X292" s="26"/>
      <c r="Y292" s="27"/>
      <c r="Z292" s="28"/>
      <c r="AA292" s="28"/>
      <c r="AB292" s="28"/>
      <c r="AC292" s="26"/>
      <c r="AD292" s="31"/>
      <c r="AE292" s="31"/>
      <c r="AF292" s="31"/>
      <c r="AG292" s="10">
        <f t="shared" si="63"/>
        <v>0</v>
      </c>
      <c r="AH292" s="96">
        <f t="shared" si="64"/>
        <v>0</v>
      </c>
      <c r="AI292" s="31"/>
      <c r="AJ292" s="36"/>
      <c r="AK292" s="670" t="s">
        <v>34</v>
      </c>
      <c r="AL292" s="735"/>
      <c r="AM292" s="608" t="s">
        <v>1267</v>
      </c>
      <c r="AN292" s="608">
        <v>1</v>
      </c>
      <c r="AO292" s="608">
        <v>1</v>
      </c>
      <c r="AP292" s="32" t="s">
        <v>35</v>
      </c>
    </row>
    <row r="293" spans="1:42" s="667" customFormat="1" ht="69.75" customHeight="1">
      <c r="A293" s="276">
        <v>292</v>
      </c>
      <c r="B293" s="607" t="s">
        <v>1268</v>
      </c>
      <c r="C293" s="16" t="s">
        <v>1269</v>
      </c>
      <c r="D293" s="396" t="s">
        <v>856</v>
      </c>
      <c r="E293" s="18" t="s">
        <v>1270</v>
      </c>
      <c r="F293" s="393">
        <v>6</v>
      </c>
      <c r="G293" s="393">
        <v>2</v>
      </c>
      <c r="H293" s="4" t="str">
        <f t="shared" si="52"/>
        <v>2/6</v>
      </c>
      <c r="I293" s="478">
        <f>IF(G293="","",VLOOKUP(H293,ورقة1!$A$1:$B$240,2,0))</f>
        <v>368</v>
      </c>
      <c r="J293" s="5">
        <f t="shared" si="53"/>
        <v>6</v>
      </c>
      <c r="K293" s="13">
        <f t="shared" si="54"/>
        <v>3</v>
      </c>
      <c r="L293" s="6" t="str">
        <f t="shared" si="55"/>
        <v>3/6</v>
      </c>
      <c r="M293" s="478">
        <f>IF(K293="","",VLOOKUP(L293,ورقة1!$A$1:$B$240,2,0))</f>
        <v>374</v>
      </c>
      <c r="N293" s="5">
        <f t="shared" si="56"/>
        <v>0</v>
      </c>
      <c r="O293" s="5" t="e">
        <f>#REF!+(#REF!*30)+#REF!*365</f>
        <v>#REF!</v>
      </c>
      <c r="P293" s="591">
        <v>45777</v>
      </c>
      <c r="Q293" s="480">
        <f t="shared" si="57"/>
        <v>46142</v>
      </c>
      <c r="R293" s="483">
        <f t="shared" si="58"/>
        <v>46142</v>
      </c>
      <c r="S293" s="482" t="str">
        <f t="shared" ca="1" si="59"/>
        <v xml:space="preserve"> </v>
      </c>
      <c r="T293" s="484" t="b">
        <f t="shared" ca="1" si="60"/>
        <v>0</v>
      </c>
      <c r="U293" s="7">
        <f t="shared" ca="1" si="61"/>
        <v>46035</v>
      </c>
      <c r="V293" s="96" t="b">
        <f t="shared" ca="1" si="62"/>
        <v>0</v>
      </c>
      <c r="W293" s="70"/>
      <c r="X293" s="6"/>
      <c r="Y293" s="8"/>
      <c r="Z293" s="400"/>
      <c r="AA293" s="400"/>
      <c r="AB293" s="15"/>
      <c r="AC293" s="393"/>
      <c r="AD293" s="396"/>
      <c r="AE293" s="396"/>
      <c r="AF293" s="396"/>
      <c r="AG293" s="609">
        <f t="shared" si="63"/>
        <v>0</v>
      </c>
      <c r="AH293" s="610">
        <f t="shared" si="64"/>
        <v>0</v>
      </c>
      <c r="AI293" s="396"/>
      <c r="AJ293" s="402"/>
      <c r="AK293" s="61" t="s">
        <v>534</v>
      </c>
      <c r="AL293" s="729" t="s">
        <v>107</v>
      </c>
      <c r="AM293" s="608" t="s">
        <v>1271</v>
      </c>
      <c r="AN293" s="608">
        <v>1</v>
      </c>
      <c r="AO293" s="608">
        <v>1</v>
      </c>
      <c r="AP293" s="20" t="s">
        <v>35</v>
      </c>
    </row>
    <row r="294" spans="1:42" s="667" customFormat="1" ht="90" customHeight="1">
      <c r="A294" s="276">
        <v>293</v>
      </c>
      <c r="B294" s="607" t="s">
        <v>1272</v>
      </c>
      <c r="C294" s="31" t="s">
        <v>1273</v>
      </c>
      <c r="D294" s="612" t="s">
        <v>831</v>
      </c>
      <c r="E294" s="79" t="s">
        <v>532</v>
      </c>
      <c r="F294" s="613">
        <v>6</v>
      </c>
      <c r="G294" s="613">
        <v>4</v>
      </c>
      <c r="H294" s="4" t="str">
        <f t="shared" si="52"/>
        <v>4/6</v>
      </c>
      <c r="I294" s="490">
        <f>IF(G294="","",VLOOKUP(H294,ورقة1!$A$1:$B$240,2,0))</f>
        <v>380</v>
      </c>
      <c r="J294" s="5">
        <f t="shared" si="53"/>
        <v>6</v>
      </c>
      <c r="K294" s="26">
        <f t="shared" si="54"/>
        <v>5</v>
      </c>
      <c r="L294" s="6" t="str">
        <f t="shared" si="55"/>
        <v>5/6</v>
      </c>
      <c r="M294" s="490">
        <f>IF(K294="","",VLOOKUP(L294,ورقة1!$A$1:$B$240,2,0))</f>
        <v>386</v>
      </c>
      <c r="N294" s="5">
        <f t="shared" si="56"/>
        <v>0</v>
      </c>
      <c r="O294" s="5" t="e">
        <f>#REF!+(#REF!*30)+#REF!*365</f>
        <v>#REF!</v>
      </c>
      <c r="P294" s="614">
        <v>45782</v>
      </c>
      <c r="Q294" s="480">
        <f t="shared" si="57"/>
        <v>46147</v>
      </c>
      <c r="R294" s="491">
        <f t="shared" si="58"/>
        <v>46147</v>
      </c>
      <c r="S294" s="492" t="str">
        <f t="shared" ca="1" si="59"/>
        <v xml:space="preserve"> </v>
      </c>
      <c r="T294" s="484" t="b">
        <f t="shared" ca="1" si="60"/>
        <v>0</v>
      </c>
      <c r="U294" s="7">
        <f t="shared" ca="1" si="61"/>
        <v>46035</v>
      </c>
      <c r="V294" s="96" t="b">
        <f t="shared" ca="1" si="62"/>
        <v>0</v>
      </c>
      <c r="W294" s="70"/>
      <c r="X294" s="26"/>
      <c r="Y294" s="27"/>
      <c r="Z294" s="618"/>
      <c r="AA294" s="618"/>
      <c r="AB294" s="28"/>
      <c r="AC294" s="613"/>
      <c r="AD294" s="612"/>
      <c r="AE294" s="612"/>
      <c r="AF294" s="612"/>
      <c r="AG294" s="609">
        <f t="shared" si="63"/>
        <v>0</v>
      </c>
      <c r="AH294" s="610">
        <f t="shared" si="64"/>
        <v>0</v>
      </c>
      <c r="AI294" s="612"/>
      <c r="AJ294" s="622"/>
      <c r="AK294" s="670" t="s">
        <v>534</v>
      </c>
      <c r="AL294" s="742" t="s">
        <v>305</v>
      </c>
      <c r="AM294" s="608" t="s">
        <v>1274</v>
      </c>
      <c r="AN294" s="608">
        <v>1</v>
      </c>
      <c r="AO294" s="608">
        <v>1</v>
      </c>
      <c r="AP294" s="32" t="s">
        <v>41</v>
      </c>
    </row>
    <row r="295" spans="1:42" s="667" customFormat="1" ht="69.75" customHeight="1">
      <c r="A295" s="276">
        <v>294</v>
      </c>
      <c r="B295" s="607" t="s">
        <v>1275</v>
      </c>
      <c r="C295" s="31" t="s">
        <v>1276</v>
      </c>
      <c r="D295" s="612" t="s">
        <v>826</v>
      </c>
      <c r="E295" s="79" t="s">
        <v>886</v>
      </c>
      <c r="F295" s="613">
        <v>6</v>
      </c>
      <c r="G295" s="613">
        <v>4</v>
      </c>
      <c r="H295" s="4" t="str">
        <f t="shared" si="52"/>
        <v>4/6</v>
      </c>
      <c r="I295" s="490">
        <f>IF(G295="","",VLOOKUP(H295,ورقة1!$A$1:$B$240,2,0))</f>
        <v>380</v>
      </c>
      <c r="J295" s="5">
        <f t="shared" si="53"/>
        <v>6</v>
      </c>
      <c r="K295" s="26">
        <f t="shared" si="54"/>
        <v>5</v>
      </c>
      <c r="L295" s="6" t="str">
        <f t="shared" si="55"/>
        <v>5/6</v>
      </c>
      <c r="M295" s="490">
        <f>IF(K295="","",VLOOKUP(L295,ورقة1!$A$1:$B$240,2,0))</f>
        <v>386</v>
      </c>
      <c r="N295" s="5">
        <f t="shared" si="56"/>
        <v>0</v>
      </c>
      <c r="O295" s="5" t="e">
        <f>#REF!+(#REF!*30)+#REF!*365</f>
        <v>#REF!</v>
      </c>
      <c r="P295" s="614">
        <v>45841</v>
      </c>
      <c r="Q295" s="480">
        <f t="shared" si="57"/>
        <v>46206</v>
      </c>
      <c r="R295" s="491">
        <f t="shared" si="58"/>
        <v>46206</v>
      </c>
      <c r="S295" s="492" t="str">
        <f t="shared" ca="1" si="59"/>
        <v xml:space="preserve"> </v>
      </c>
      <c r="T295" s="484" t="b">
        <f t="shared" ca="1" si="60"/>
        <v>0</v>
      </c>
      <c r="U295" s="7">
        <f t="shared" ca="1" si="61"/>
        <v>46035</v>
      </c>
      <c r="V295" s="96" t="b">
        <f t="shared" ca="1" si="62"/>
        <v>0</v>
      </c>
      <c r="W295" s="70"/>
      <c r="X295" s="26"/>
      <c r="Y295" s="27"/>
      <c r="Z295" s="618"/>
      <c r="AA295" s="618"/>
      <c r="AB295" s="28"/>
      <c r="AC295" s="613"/>
      <c r="AD295" s="612"/>
      <c r="AE295" s="612"/>
      <c r="AF295" s="612"/>
      <c r="AG295" s="609">
        <f t="shared" si="63"/>
        <v>0</v>
      </c>
      <c r="AH295" s="610">
        <f t="shared" si="64"/>
        <v>0</v>
      </c>
      <c r="AI295" s="612"/>
      <c r="AJ295" s="622"/>
      <c r="AK295" s="670" t="s">
        <v>534</v>
      </c>
      <c r="AL295" s="742" t="s">
        <v>107</v>
      </c>
      <c r="AM295" s="608" t="s">
        <v>1277</v>
      </c>
      <c r="AN295" s="608">
        <v>1</v>
      </c>
      <c r="AO295" s="608">
        <v>1</v>
      </c>
      <c r="AP295" s="32" t="s">
        <v>35</v>
      </c>
    </row>
    <row r="296" spans="1:42" s="667" customFormat="1" ht="69.75" customHeight="1">
      <c r="A296" s="276">
        <v>295</v>
      </c>
      <c r="B296" s="607" t="s">
        <v>1278</v>
      </c>
      <c r="C296" s="16" t="s">
        <v>1279</v>
      </c>
      <c r="D296" s="396" t="s">
        <v>856</v>
      </c>
      <c r="E296" s="18" t="s">
        <v>857</v>
      </c>
      <c r="F296" s="393">
        <v>6</v>
      </c>
      <c r="G296" s="394">
        <v>3</v>
      </c>
      <c r="H296" s="4" t="str">
        <f t="shared" si="52"/>
        <v>3/6</v>
      </c>
      <c r="I296" s="478">
        <f>IF(G296="","",VLOOKUP(H296,ورقة1!$A$1:$B$240,2,0))</f>
        <v>374</v>
      </c>
      <c r="J296" s="5">
        <f t="shared" si="53"/>
        <v>6</v>
      </c>
      <c r="K296" s="13">
        <f t="shared" si="54"/>
        <v>4</v>
      </c>
      <c r="L296" s="6" t="str">
        <f t="shared" si="55"/>
        <v>4/6</v>
      </c>
      <c r="M296" s="478">
        <f>IF(K296="","",VLOOKUP(L296,ورقة1!$A$1:$B$240,2,0))</f>
        <v>380</v>
      </c>
      <c r="N296" s="5">
        <f t="shared" si="56"/>
        <v>0</v>
      </c>
      <c r="O296" s="5" t="e">
        <f>#REF!+(#REF!*30)+#REF!*365</f>
        <v>#REF!</v>
      </c>
      <c r="P296" s="591">
        <v>45702</v>
      </c>
      <c r="Q296" s="480">
        <f t="shared" si="57"/>
        <v>46067</v>
      </c>
      <c r="R296" s="483">
        <f t="shared" si="58"/>
        <v>46067</v>
      </c>
      <c r="S296" s="482" t="str">
        <f t="shared" ca="1" si="59"/>
        <v xml:space="preserve"> </v>
      </c>
      <c r="T296" s="484" t="b">
        <f t="shared" ca="1" si="60"/>
        <v>0</v>
      </c>
      <c r="U296" s="7">
        <f t="shared" ca="1" si="61"/>
        <v>46035</v>
      </c>
      <c r="V296" s="96" t="b">
        <f t="shared" ca="1" si="62"/>
        <v>0</v>
      </c>
      <c r="W296" s="70"/>
      <c r="X296" s="6"/>
      <c r="Y296" s="8"/>
      <c r="Z296" s="400"/>
      <c r="AA296" s="400"/>
      <c r="AB296" s="15"/>
      <c r="AC296" s="393"/>
      <c r="AD296" s="396"/>
      <c r="AE296" s="396"/>
      <c r="AF296" s="396"/>
      <c r="AG296" s="609">
        <f t="shared" si="63"/>
        <v>0</v>
      </c>
      <c r="AH296" s="610">
        <f t="shared" si="64"/>
        <v>0</v>
      </c>
      <c r="AI296" s="396"/>
      <c r="AJ296" s="402"/>
      <c r="AK296" s="61" t="s">
        <v>534</v>
      </c>
      <c r="AL296" s="729" t="s">
        <v>107</v>
      </c>
      <c r="AM296" s="608" t="s">
        <v>1280</v>
      </c>
      <c r="AN296" s="608">
        <v>1</v>
      </c>
      <c r="AO296" s="608">
        <v>1</v>
      </c>
      <c r="AP296" s="20" t="s">
        <v>35</v>
      </c>
    </row>
    <row r="297" spans="1:42" s="667" customFormat="1" ht="69.75" customHeight="1">
      <c r="A297" s="276">
        <v>296</v>
      </c>
      <c r="B297" s="607" t="s">
        <v>1281</v>
      </c>
      <c r="C297" s="16" t="s">
        <v>1282</v>
      </c>
      <c r="D297" s="396" t="s">
        <v>856</v>
      </c>
      <c r="E297" s="18" t="s">
        <v>1283</v>
      </c>
      <c r="F297" s="393">
        <v>6</v>
      </c>
      <c r="G297" s="393">
        <v>1</v>
      </c>
      <c r="H297" s="4" t="str">
        <f t="shared" si="52"/>
        <v>1/6</v>
      </c>
      <c r="I297" s="478">
        <f>IF(G297="","",VLOOKUP(H297,ورقة1!$A$1:$B$240,2,0))</f>
        <v>362</v>
      </c>
      <c r="J297" s="5">
        <f t="shared" si="53"/>
        <v>6</v>
      </c>
      <c r="K297" s="6">
        <f t="shared" si="54"/>
        <v>2</v>
      </c>
      <c r="L297" s="6" t="str">
        <f t="shared" si="55"/>
        <v>2/6</v>
      </c>
      <c r="M297" s="478">
        <f>IF(K297="","",VLOOKUP(L297,ورقة1!$A$1:$B$240,2,0))</f>
        <v>368</v>
      </c>
      <c r="N297" s="5">
        <f t="shared" si="56"/>
        <v>172</v>
      </c>
      <c r="O297" s="5" t="e">
        <f>#REF!+(#REF!*30)+#REF!*365</f>
        <v>#REF!</v>
      </c>
      <c r="P297" s="591">
        <v>45900</v>
      </c>
      <c r="Q297" s="480">
        <f t="shared" si="57"/>
        <v>46265</v>
      </c>
      <c r="R297" s="481">
        <f t="shared" si="58"/>
        <v>46093</v>
      </c>
      <c r="S297" s="482" t="str">
        <f t="shared" ca="1" si="59"/>
        <v xml:space="preserve"> </v>
      </c>
      <c r="T297" s="484" t="b">
        <f t="shared" ca="1" si="60"/>
        <v>0</v>
      </c>
      <c r="U297" s="7">
        <f t="shared" ca="1" si="61"/>
        <v>46035</v>
      </c>
      <c r="V297" s="96" t="b">
        <f t="shared" ca="1" si="62"/>
        <v>0</v>
      </c>
      <c r="W297" s="70"/>
      <c r="X297" s="6"/>
      <c r="Y297" s="8"/>
      <c r="Z297" s="400">
        <v>22</v>
      </c>
      <c r="AA297" s="400">
        <v>5</v>
      </c>
      <c r="AB297" s="15"/>
      <c r="AC297" s="393"/>
      <c r="AD297" s="396"/>
      <c r="AE297" s="396"/>
      <c r="AF297" s="396"/>
      <c r="AG297" s="609">
        <f t="shared" si="63"/>
        <v>0</v>
      </c>
      <c r="AH297" s="610">
        <f t="shared" si="64"/>
        <v>0</v>
      </c>
      <c r="AI297" s="396"/>
      <c r="AJ297" s="407"/>
      <c r="AK297" s="61" t="s">
        <v>534</v>
      </c>
      <c r="AL297" s="728" t="s">
        <v>76</v>
      </c>
      <c r="AM297" s="608" t="s">
        <v>1284</v>
      </c>
      <c r="AN297" s="608">
        <v>1</v>
      </c>
      <c r="AO297" s="608">
        <v>1</v>
      </c>
      <c r="AP297" s="20" t="s">
        <v>35</v>
      </c>
    </row>
    <row r="298" spans="1:42" s="667" customFormat="1" ht="69.75" customHeight="1">
      <c r="A298" s="276">
        <v>297</v>
      </c>
      <c r="B298" s="607" t="s">
        <v>1285</v>
      </c>
      <c r="C298" s="48" t="s">
        <v>1286</v>
      </c>
      <c r="D298" s="635" t="s">
        <v>821</v>
      </c>
      <c r="E298" s="78" t="s">
        <v>1287</v>
      </c>
      <c r="F298" s="408">
        <v>6</v>
      </c>
      <c r="G298" s="408">
        <v>2</v>
      </c>
      <c r="H298" s="40" t="str">
        <f t="shared" si="52"/>
        <v>2/6</v>
      </c>
      <c r="I298" s="496">
        <f>IF(G298="","",VLOOKUP(H298,ورقة1!$A$1:$B$240,2,0))</f>
        <v>368</v>
      </c>
      <c r="J298" s="41">
        <f t="shared" si="53"/>
        <v>6</v>
      </c>
      <c r="K298" s="42">
        <f t="shared" si="54"/>
        <v>3</v>
      </c>
      <c r="L298" s="42" t="str">
        <f t="shared" si="55"/>
        <v>3/6</v>
      </c>
      <c r="M298" s="496">
        <f>IF(K298="","",VLOOKUP(L298,ورقة1!$A$1:$B$240,2,0))</f>
        <v>374</v>
      </c>
      <c r="N298" s="41">
        <f t="shared" si="56"/>
        <v>0</v>
      </c>
      <c r="O298" s="41" t="e">
        <f>#REF!+(#REF!*30)+#REF!*365</f>
        <v>#REF!</v>
      </c>
      <c r="P298" s="636">
        <v>45596</v>
      </c>
      <c r="Q298" s="480">
        <f t="shared" si="57"/>
        <v>45961</v>
      </c>
      <c r="R298" s="498">
        <f t="shared" si="58"/>
        <v>45808</v>
      </c>
      <c r="S298" s="499" t="str">
        <f t="shared" ca="1" si="59"/>
        <v xml:space="preserve"> </v>
      </c>
      <c r="T298" s="500" t="b">
        <f t="shared" ca="1" si="60"/>
        <v>0</v>
      </c>
      <c r="U298" s="43">
        <f t="shared" ca="1" si="61"/>
        <v>46035</v>
      </c>
      <c r="V298" s="44" t="b">
        <f t="shared" ca="1" si="62"/>
        <v>0</v>
      </c>
      <c r="W298" s="72"/>
      <c r="X298" s="42">
        <v>8</v>
      </c>
      <c r="Y298" s="45" t="s">
        <v>1288</v>
      </c>
      <c r="Z298" s="642"/>
      <c r="AA298" s="642"/>
      <c r="AB298" s="60"/>
      <c r="AC298" s="408"/>
      <c r="AD298" s="635">
        <v>1</v>
      </c>
      <c r="AE298" s="635"/>
      <c r="AF298" s="635"/>
      <c r="AG298" s="638">
        <f t="shared" si="63"/>
        <v>-5</v>
      </c>
      <c r="AH298" s="639">
        <f t="shared" si="64"/>
        <v>8</v>
      </c>
      <c r="AI298" s="635"/>
      <c r="AJ298" s="643"/>
      <c r="AK298" s="671" t="s">
        <v>534</v>
      </c>
      <c r="AL298" s="746" t="s">
        <v>1289</v>
      </c>
      <c r="AM298" s="608" t="s">
        <v>1290</v>
      </c>
      <c r="AN298" s="608">
        <v>1</v>
      </c>
      <c r="AO298" s="608">
        <v>1</v>
      </c>
      <c r="AP298" s="49" t="s">
        <v>41</v>
      </c>
    </row>
    <row r="299" spans="1:42" s="667" customFormat="1" ht="143.25" customHeight="1">
      <c r="A299" s="276">
        <v>298</v>
      </c>
      <c r="B299" s="607" t="s">
        <v>1291</v>
      </c>
      <c r="C299" s="31" t="s">
        <v>1292</v>
      </c>
      <c r="D299" s="612" t="s">
        <v>937</v>
      </c>
      <c r="E299" s="79" t="s">
        <v>673</v>
      </c>
      <c r="F299" s="613">
        <v>6</v>
      </c>
      <c r="G299" s="613">
        <v>4</v>
      </c>
      <c r="H299" s="4" t="str">
        <f t="shared" si="52"/>
        <v>4/6</v>
      </c>
      <c r="I299" s="490">
        <f>IF(G299="","",VLOOKUP(H299,ورقة1!$A$1:$B$240,2,0))</f>
        <v>380</v>
      </c>
      <c r="J299" s="5">
        <f t="shared" si="53"/>
        <v>6</v>
      </c>
      <c r="K299" s="26">
        <f t="shared" si="54"/>
        <v>5</v>
      </c>
      <c r="L299" s="6" t="str">
        <f t="shared" si="55"/>
        <v>5/6</v>
      </c>
      <c r="M299" s="490">
        <f>IF(K299="","",VLOOKUP(L299,ورقة1!$A$1:$B$240,2,0))</f>
        <v>386</v>
      </c>
      <c r="N299" s="5">
        <f t="shared" si="56"/>
        <v>0</v>
      </c>
      <c r="O299" s="5" t="e">
        <f>#REF!+(#REF!*30)+#REF!*365</f>
        <v>#REF!</v>
      </c>
      <c r="P299" s="614">
        <v>45904</v>
      </c>
      <c r="Q299" s="480">
        <f t="shared" si="57"/>
        <v>46269</v>
      </c>
      <c r="R299" s="491">
        <f t="shared" si="58"/>
        <v>46269</v>
      </c>
      <c r="S299" s="492" t="str">
        <f t="shared" ca="1" si="59"/>
        <v xml:space="preserve"> </v>
      </c>
      <c r="T299" s="484" t="b">
        <f t="shared" ca="1" si="60"/>
        <v>0</v>
      </c>
      <c r="U299" s="7">
        <f t="shared" ca="1" si="61"/>
        <v>46035</v>
      </c>
      <c r="V299" s="96" t="b">
        <f t="shared" ca="1" si="62"/>
        <v>0</v>
      </c>
      <c r="W299" s="70"/>
      <c r="X299" s="26"/>
      <c r="Y299" s="27"/>
      <c r="Z299" s="613"/>
      <c r="AA299" s="613"/>
      <c r="AB299" s="28"/>
      <c r="AC299" s="613"/>
      <c r="AD299" s="612"/>
      <c r="AE299" s="612"/>
      <c r="AF299" s="612"/>
      <c r="AG299" s="638">
        <f t="shared" si="63"/>
        <v>0</v>
      </c>
      <c r="AH299" s="639">
        <f t="shared" si="64"/>
        <v>0</v>
      </c>
      <c r="AI299" s="612"/>
      <c r="AJ299" s="652"/>
      <c r="AK299" s="670" t="s">
        <v>534</v>
      </c>
      <c r="AL299" s="749" t="s">
        <v>891</v>
      </c>
      <c r="AM299" s="608" t="s">
        <v>1293</v>
      </c>
      <c r="AN299" s="608">
        <v>1</v>
      </c>
      <c r="AO299" s="608">
        <v>1</v>
      </c>
      <c r="AP299" s="32" t="s">
        <v>41</v>
      </c>
    </row>
    <row r="300" spans="1:42" s="667" customFormat="1" ht="69.75" customHeight="1">
      <c r="A300" s="276">
        <v>299</v>
      </c>
      <c r="B300" s="607" t="s">
        <v>1294</v>
      </c>
      <c r="C300" s="31" t="s">
        <v>1295</v>
      </c>
      <c r="D300" s="612" t="s">
        <v>937</v>
      </c>
      <c r="E300" s="79" t="s">
        <v>1296</v>
      </c>
      <c r="F300" s="613">
        <v>6</v>
      </c>
      <c r="G300" s="613">
        <v>4</v>
      </c>
      <c r="H300" s="4" t="str">
        <f t="shared" si="52"/>
        <v>4/6</v>
      </c>
      <c r="I300" s="490">
        <f>IF(G300="","",VLOOKUP(H300,ورقة1!$A$1:$B$240,2,0))</f>
        <v>380</v>
      </c>
      <c r="J300" s="5">
        <f t="shared" si="53"/>
        <v>6</v>
      </c>
      <c r="K300" s="26">
        <f t="shared" si="54"/>
        <v>5</v>
      </c>
      <c r="L300" s="6" t="str">
        <f t="shared" si="55"/>
        <v>5/6</v>
      </c>
      <c r="M300" s="490">
        <f>IF(K300="","",VLOOKUP(L300,ورقة1!$A$1:$B$240,2,0))</f>
        <v>386</v>
      </c>
      <c r="N300" s="5">
        <f t="shared" si="56"/>
        <v>0</v>
      </c>
      <c r="O300" s="5" t="e">
        <f>#REF!+(#REF!*30)+#REF!*365</f>
        <v>#REF!</v>
      </c>
      <c r="P300" s="614">
        <v>45937</v>
      </c>
      <c r="Q300" s="480">
        <f t="shared" si="57"/>
        <v>46302</v>
      </c>
      <c r="R300" s="491">
        <f t="shared" si="58"/>
        <v>46302</v>
      </c>
      <c r="S300" s="492" t="str">
        <f t="shared" ca="1" si="59"/>
        <v xml:space="preserve"> </v>
      </c>
      <c r="T300" s="484" t="b">
        <f t="shared" ca="1" si="60"/>
        <v>0</v>
      </c>
      <c r="U300" s="7">
        <f t="shared" ca="1" si="61"/>
        <v>46035</v>
      </c>
      <c r="V300" s="96" t="b">
        <f t="shared" ca="1" si="62"/>
        <v>0</v>
      </c>
      <c r="W300" s="70"/>
      <c r="X300" s="26"/>
      <c r="Y300" s="27"/>
      <c r="Z300" s="618"/>
      <c r="AA300" s="618"/>
      <c r="AB300" s="28"/>
      <c r="AC300" s="613"/>
      <c r="AD300" s="612"/>
      <c r="AE300" s="612"/>
      <c r="AF300" s="612"/>
      <c r="AG300" s="609">
        <f t="shared" si="63"/>
        <v>0</v>
      </c>
      <c r="AH300" s="610">
        <f t="shared" si="64"/>
        <v>0</v>
      </c>
      <c r="AI300" s="612"/>
      <c r="AJ300" s="652"/>
      <c r="AK300" s="670" t="s">
        <v>534</v>
      </c>
      <c r="AL300" s="749" t="s">
        <v>107</v>
      </c>
      <c r="AM300" s="608" t="s">
        <v>1297</v>
      </c>
      <c r="AN300" s="608">
        <v>1</v>
      </c>
      <c r="AO300" s="608">
        <v>1</v>
      </c>
      <c r="AP300" s="32" t="s">
        <v>35</v>
      </c>
    </row>
    <row r="301" spans="1:42" s="667" customFormat="1" ht="138.75" customHeight="1">
      <c r="A301" s="276">
        <v>300</v>
      </c>
      <c r="B301" s="607" t="s">
        <v>1298</v>
      </c>
      <c r="C301" s="16" t="s">
        <v>1299</v>
      </c>
      <c r="D301" s="18" t="s">
        <v>1300</v>
      </c>
      <c r="E301" s="18" t="s">
        <v>373</v>
      </c>
      <c r="F301" s="4">
        <v>6</v>
      </c>
      <c r="G301" s="4">
        <v>2</v>
      </c>
      <c r="H301" s="4" t="str">
        <f t="shared" si="52"/>
        <v>2/6</v>
      </c>
      <c r="I301" s="478">
        <f>IF(G301="","",VLOOKUP(H301,ورقة1!$A$1:$B$240,2,0))</f>
        <v>368</v>
      </c>
      <c r="J301" s="5">
        <f t="shared" si="53"/>
        <v>6</v>
      </c>
      <c r="K301" s="6">
        <f t="shared" si="54"/>
        <v>3</v>
      </c>
      <c r="L301" s="6" t="str">
        <f t="shared" si="55"/>
        <v>3/6</v>
      </c>
      <c r="M301" s="478">
        <f>IF(K301="","",VLOOKUP(L301,ورقة1!$A$1:$B$240,2,0))</f>
        <v>374</v>
      </c>
      <c r="N301" s="5">
        <f t="shared" si="56"/>
        <v>0</v>
      </c>
      <c r="O301" s="5" t="e">
        <f>#REF!+(#REF!*30)+#REF!*365</f>
        <v>#REF!</v>
      </c>
      <c r="P301" s="479">
        <v>45810</v>
      </c>
      <c r="Q301" s="480">
        <f t="shared" si="57"/>
        <v>46175</v>
      </c>
      <c r="R301" s="481">
        <f t="shared" si="58"/>
        <v>46175</v>
      </c>
      <c r="S301" s="482" t="str">
        <f t="shared" ca="1" si="59"/>
        <v xml:space="preserve"> </v>
      </c>
      <c r="T301" s="484" t="b">
        <f t="shared" ca="1" si="60"/>
        <v>0</v>
      </c>
      <c r="U301" s="7">
        <f t="shared" ca="1" si="61"/>
        <v>46035</v>
      </c>
      <c r="V301" s="96" t="b">
        <f t="shared" ca="1" si="62"/>
        <v>0</v>
      </c>
      <c r="W301" s="71"/>
      <c r="X301" s="6"/>
      <c r="Y301" s="8"/>
      <c r="Z301" s="15"/>
      <c r="AA301" s="15"/>
      <c r="AB301" s="15"/>
      <c r="AC301" s="6"/>
      <c r="AD301" s="16"/>
      <c r="AE301" s="16"/>
      <c r="AF301" s="16"/>
      <c r="AG301" s="10">
        <f t="shared" si="63"/>
        <v>0</v>
      </c>
      <c r="AH301" s="96">
        <f t="shared" si="64"/>
        <v>0</v>
      </c>
      <c r="AI301" s="16"/>
      <c r="AJ301" s="11"/>
      <c r="AK301" s="61" t="s">
        <v>34</v>
      </c>
      <c r="AL301" s="727" t="s">
        <v>76</v>
      </c>
      <c r="AM301" s="608" t="s">
        <v>1301</v>
      </c>
      <c r="AN301" s="608">
        <v>1</v>
      </c>
      <c r="AO301" s="608">
        <v>1</v>
      </c>
      <c r="AP301" s="20" t="s">
        <v>35</v>
      </c>
    </row>
    <row r="302" spans="1:42" s="667" customFormat="1" ht="69.75" customHeight="1">
      <c r="A302" s="276">
        <v>301</v>
      </c>
      <c r="B302" s="607" t="s">
        <v>1302</v>
      </c>
      <c r="C302" s="31" t="s">
        <v>1303</v>
      </c>
      <c r="D302" s="612" t="s">
        <v>937</v>
      </c>
      <c r="E302" s="79" t="s">
        <v>653</v>
      </c>
      <c r="F302" s="613">
        <v>6</v>
      </c>
      <c r="G302" s="613">
        <v>4</v>
      </c>
      <c r="H302" s="4" t="str">
        <f t="shared" si="52"/>
        <v>4/6</v>
      </c>
      <c r="I302" s="490">
        <f>IF(G302="","",VLOOKUP(H302,ورقة1!$A$1:$B$240,2,0))</f>
        <v>380</v>
      </c>
      <c r="J302" s="5">
        <f t="shared" si="53"/>
        <v>6</v>
      </c>
      <c r="K302" s="26">
        <f t="shared" si="54"/>
        <v>5</v>
      </c>
      <c r="L302" s="6" t="str">
        <f t="shared" si="55"/>
        <v>5/6</v>
      </c>
      <c r="M302" s="490">
        <f>IF(K302="","",VLOOKUP(L302,ورقة1!$A$1:$B$240,2,0))</f>
        <v>386</v>
      </c>
      <c r="N302" s="5">
        <f t="shared" si="56"/>
        <v>0</v>
      </c>
      <c r="O302" s="5" t="e">
        <f>#REF!+(#REF!*30)+#REF!*365</f>
        <v>#REF!</v>
      </c>
      <c r="P302" s="614">
        <v>45868</v>
      </c>
      <c r="Q302" s="480">
        <f t="shared" si="57"/>
        <v>46233</v>
      </c>
      <c r="R302" s="491">
        <f t="shared" si="58"/>
        <v>46445</v>
      </c>
      <c r="S302" s="492" t="str">
        <f t="shared" ca="1" si="59"/>
        <v xml:space="preserve"> </v>
      </c>
      <c r="T302" s="484" t="b">
        <f t="shared" ca="1" si="60"/>
        <v>0</v>
      </c>
      <c r="U302" s="7">
        <f t="shared" ca="1" si="61"/>
        <v>46035</v>
      </c>
      <c r="V302" s="96" t="b">
        <f t="shared" ca="1" si="62"/>
        <v>0</v>
      </c>
      <c r="W302" s="70"/>
      <c r="X302" s="26"/>
      <c r="Y302" s="27"/>
      <c r="Z302" s="618"/>
      <c r="AA302" s="618"/>
      <c r="AB302" s="28"/>
      <c r="AC302" s="613">
        <v>28</v>
      </c>
      <c r="AD302" s="612"/>
      <c r="AE302" s="612">
        <v>1</v>
      </c>
      <c r="AF302" s="612"/>
      <c r="AG302" s="609">
        <f t="shared" si="63"/>
        <v>6</v>
      </c>
      <c r="AH302" s="610">
        <f t="shared" si="64"/>
        <v>0</v>
      </c>
      <c r="AI302" s="655" t="s">
        <v>1304</v>
      </c>
      <c r="AJ302" s="622"/>
      <c r="AK302" s="670" t="s">
        <v>534</v>
      </c>
      <c r="AL302" s="742" t="s">
        <v>107</v>
      </c>
      <c r="AM302" s="608" t="s">
        <v>1305</v>
      </c>
      <c r="AN302" s="608">
        <v>1</v>
      </c>
      <c r="AO302" s="608">
        <v>1</v>
      </c>
      <c r="AP302" s="32" t="s">
        <v>41</v>
      </c>
    </row>
    <row r="303" spans="1:42" s="667" customFormat="1" ht="69.75" customHeight="1">
      <c r="A303" s="276">
        <v>302</v>
      </c>
      <c r="B303" s="607" t="s">
        <v>1306</v>
      </c>
      <c r="C303" s="48" t="s">
        <v>1307</v>
      </c>
      <c r="D303" s="635" t="s">
        <v>821</v>
      </c>
      <c r="E303" s="78" t="s">
        <v>612</v>
      </c>
      <c r="F303" s="408">
        <v>6</v>
      </c>
      <c r="G303" s="408">
        <v>4</v>
      </c>
      <c r="H303" s="40" t="str">
        <f t="shared" si="52"/>
        <v>4/6</v>
      </c>
      <c r="I303" s="496">
        <f>IF(G303="","",VLOOKUP(H303,ورقة1!$A$1:$B$240,2,0))</f>
        <v>380</v>
      </c>
      <c r="J303" s="41">
        <f t="shared" si="53"/>
        <v>6</v>
      </c>
      <c r="K303" s="42">
        <f t="shared" si="54"/>
        <v>5</v>
      </c>
      <c r="L303" s="42" t="str">
        <f t="shared" si="55"/>
        <v>5/6</v>
      </c>
      <c r="M303" s="496">
        <f>IF(K303="","",VLOOKUP(L303,ورقة1!$A$1:$B$240,2,0))</f>
        <v>386</v>
      </c>
      <c r="N303" s="41">
        <f t="shared" si="56"/>
        <v>0</v>
      </c>
      <c r="O303" s="41" t="e">
        <f>#REF!+(#REF!*30)+#REF!*365</f>
        <v>#REF!</v>
      </c>
      <c r="P303" s="636">
        <v>45341</v>
      </c>
      <c r="Q303" s="480">
        <f t="shared" si="57"/>
        <v>45706</v>
      </c>
      <c r="R303" s="498">
        <f t="shared" si="58"/>
        <v>46032</v>
      </c>
      <c r="S303" s="499" t="str">
        <f t="shared" ca="1" si="59"/>
        <v>يستحق العلاوة</v>
      </c>
      <c r="T303" s="500" t="b">
        <f t="shared" ca="1" si="60"/>
        <v>1</v>
      </c>
      <c r="U303" s="43">
        <f t="shared" ca="1" si="61"/>
        <v>46035</v>
      </c>
      <c r="V303" s="44" t="b">
        <f t="shared" ca="1" si="62"/>
        <v>0</v>
      </c>
      <c r="W303" s="72"/>
      <c r="X303" s="42">
        <v>1</v>
      </c>
      <c r="Y303" s="45" t="s">
        <v>1308</v>
      </c>
      <c r="Z303" s="642"/>
      <c r="AA303" s="642"/>
      <c r="AB303" s="60"/>
      <c r="AC303" s="408">
        <v>356</v>
      </c>
      <c r="AD303" s="635"/>
      <c r="AE303" s="635"/>
      <c r="AF303" s="635"/>
      <c r="AG303" s="638">
        <f t="shared" si="63"/>
        <v>-1</v>
      </c>
      <c r="AH303" s="639">
        <f t="shared" si="64"/>
        <v>1</v>
      </c>
      <c r="AI303" s="656" t="s">
        <v>1309</v>
      </c>
      <c r="AJ303" s="653"/>
      <c r="AK303" s="671" t="s">
        <v>534</v>
      </c>
      <c r="AL303" s="750" t="s">
        <v>1310</v>
      </c>
      <c r="AM303" s="608" t="s">
        <v>1311</v>
      </c>
      <c r="AN303" s="608">
        <v>1</v>
      </c>
      <c r="AO303" s="608">
        <v>1</v>
      </c>
      <c r="AP303" s="49" t="s">
        <v>35</v>
      </c>
    </row>
    <row r="304" spans="1:42" s="667" customFormat="1" ht="69.75" customHeight="1">
      <c r="A304" s="276">
        <v>303</v>
      </c>
      <c r="B304" s="607" t="s">
        <v>1312</v>
      </c>
      <c r="C304" s="31" t="s">
        <v>1313</v>
      </c>
      <c r="D304" s="612" t="s">
        <v>831</v>
      </c>
      <c r="E304" s="79" t="s">
        <v>1066</v>
      </c>
      <c r="F304" s="613">
        <v>6</v>
      </c>
      <c r="G304" s="613">
        <v>4</v>
      </c>
      <c r="H304" s="4" t="str">
        <f t="shared" si="52"/>
        <v>4/6</v>
      </c>
      <c r="I304" s="490">
        <f>IF(G304="","",VLOOKUP(H304,ورقة1!$A$1:$B$240,2,0))</f>
        <v>380</v>
      </c>
      <c r="J304" s="5">
        <f t="shared" si="53"/>
        <v>6</v>
      </c>
      <c r="K304" s="26">
        <f t="shared" si="54"/>
        <v>5</v>
      </c>
      <c r="L304" s="6" t="str">
        <f t="shared" si="55"/>
        <v>5/6</v>
      </c>
      <c r="M304" s="490">
        <f>IF(K304="","",VLOOKUP(L304,ورقة1!$A$1:$B$240,2,0))</f>
        <v>386</v>
      </c>
      <c r="N304" s="5">
        <f t="shared" si="56"/>
        <v>0</v>
      </c>
      <c r="O304" s="5" t="e">
        <f>#REF!+(#REF!*30)+#REF!*365</f>
        <v>#REF!</v>
      </c>
      <c r="P304" s="614">
        <v>45903</v>
      </c>
      <c r="Q304" s="480">
        <f t="shared" si="57"/>
        <v>46268</v>
      </c>
      <c r="R304" s="491">
        <f t="shared" si="58"/>
        <v>46268</v>
      </c>
      <c r="S304" s="492" t="str">
        <f t="shared" ca="1" si="59"/>
        <v xml:space="preserve"> </v>
      </c>
      <c r="T304" s="484" t="b">
        <f t="shared" ca="1" si="60"/>
        <v>0</v>
      </c>
      <c r="U304" s="7">
        <f t="shared" ca="1" si="61"/>
        <v>46035</v>
      </c>
      <c r="V304" s="96" t="b">
        <f t="shared" ca="1" si="62"/>
        <v>0</v>
      </c>
      <c r="W304" s="70"/>
      <c r="X304" s="26"/>
      <c r="Y304" s="27"/>
      <c r="Z304" s="618"/>
      <c r="AA304" s="618"/>
      <c r="AB304" s="28"/>
      <c r="AC304" s="613"/>
      <c r="AD304" s="612"/>
      <c r="AE304" s="612"/>
      <c r="AF304" s="612"/>
      <c r="AG304" s="609">
        <f t="shared" si="63"/>
        <v>0</v>
      </c>
      <c r="AH304" s="610">
        <f t="shared" si="64"/>
        <v>0</v>
      </c>
      <c r="AI304" s="612"/>
      <c r="AJ304" s="622"/>
      <c r="AK304" s="670" t="s">
        <v>534</v>
      </c>
      <c r="AL304" s="742"/>
      <c r="AM304" s="608" t="s">
        <v>1314</v>
      </c>
      <c r="AN304" s="608">
        <v>1</v>
      </c>
      <c r="AO304" s="608">
        <v>1</v>
      </c>
      <c r="AP304" s="32" t="s">
        <v>35</v>
      </c>
    </row>
    <row r="305" spans="1:42" s="667" customFormat="1" ht="69.75" customHeight="1">
      <c r="A305" s="276">
        <v>304</v>
      </c>
      <c r="B305" s="607" t="s">
        <v>1315</v>
      </c>
      <c r="C305" s="31" t="s">
        <v>1316</v>
      </c>
      <c r="D305" s="612" t="s">
        <v>831</v>
      </c>
      <c r="E305" s="79" t="s">
        <v>532</v>
      </c>
      <c r="F305" s="613">
        <v>6</v>
      </c>
      <c r="G305" s="613">
        <v>4</v>
      </c>
      <c r="H305" s="4" t="str">
        <f t="shared" si="52"/>
        <v>4/6</v>
      </c>
      <c r="I305" s="490">
        <f>IF(G305="","",VLOOKUP(H305,ورقة1!$A$1:$B$240,2,0))</f>
        <v>380</v>
      </c>
      <c r="J305" s="5">
        <f t="shared" si="53"/>
        <v>6</v>
      </c>
      <c r="K305" s="26">
        <f t="shared" si="54"/>
        <v>5</v>
      </c>
      <c r="L305" s="6" t="str">
        <f t="shared" si="55"/>
        <v>5/6</v>
      </c>
      <c r="M305" s="490">
        <f>IF(K305="","",VLOOKUP(L305,ورقة1!$A$1:$B$240,2,0))</f>
        <v>386</v>
      </c>
      <c r="N305" s="5">
        <f t="shared" si="56"/>
        <v>0</v>
      </c>
      <c r="O305" s="5" t="e">
        <f>#REF!+(#REF!*30)+#REF!*365</f>
        <v>#REF!</v>
      </c>
      <c r="P305" s="614">
        <v>45934</v>
      </c>
      <c r="Q305" s="480">
        <f t="shared" si="57"/>
        <v>46299</v>
      </c>
      <c r="R305" s="491">
        <f t="shared" si="58"/>
        <v>46299</v>
      </c>
      <c r="S305" s="492" t="str">
        <f t="shared" ca="1" si="59"/>
        <v xml:space="preserve"> </v>
      </c>
      <c r="T305" s="484" t="b">
        <f t="shared" ca="1" si="60"/>
        <v>0</v>
      </c>
      <c r="U305" s="7">
        <f t="shared" ca="1" si="61"/>
        <v>46035</v>
      </c>
      <c r="V305" s="96" t="b">
        <f t="shared" ca="1" si="62"/>
        <v>0</v>
      </c>
      <c r="W305" s="70"/>
      <c r="X305" s="26"/>
      <c r="Y305" s="27"/>
      <c r="Z305" s="619"/>
      <c r="AA305" s="619"/>
      <c r="AB305" s="28"/>
      <c r="AC305" s="613"/>
      <c r="AD305" s="612"/>
      <c r="AE305" s="612"/>
      <c r="AF305" s="612"/>
      <c r="AG305" s="609">
        <f t="shared" si="63"/>
        <v>0</v>
      </c>
      <c r="AH305" s="610">
        <f t="shared" si="64"/>
        <v>0</v>
      </c>
      <c r="AI305" s="612"/>
      <c r="AJ305" s="622"/>
      <c r="AK305" s="670" t="s">
        <v>534</v>
      </c>
      <c r="AL305" s="742"/>
      <c r="AM305" s="608" t="s">
        <v>1317</v>
      </c>
      <c r="AN305" s="608">
        <v>1</v>
      </c>
      <c r="AO305" s="608">
        <v>1</v>
      </c>
      <c r="AP305" s="32" t="s">
        <v>35</v>
      </c>
    </row>
    <row r="306" spans="1:42" s="667" customFormat="1" ht="69.75" customHeight="1">
      <c r="A306" s="276">
        <v>305</v>
      </c>
      <c r="B306" s="607" t="s">
        <v>1318</v>
      </c>
      <c r="C306" s="31" t="s">
        <v>1319</v>
      </c>
      <c r="D306" s="612" t="s">
        <v>1320</v>
      </c>
      <c r="E306" s="79" t="s">
        <v>1321</v>
      </c>
      <c r="F306" s="613">
        <v>6</v>
      </c>
      <c r="G306" s="613">
        <v>4</v>
      </c>
      <c r="H306" s="4" t="str">
        <f t="shared" si="52"/>
        <v>4/6</v>
      </c>
      <c r="I306" s="490">
        <f>IF(G306="","",VLOOKUP(H306,ورقة1!$A$1:$B$240,2,0))</f>
        <v>380</v>
      </c>
      <c r="J306" s="5">
        <f t="shared" si="53"/>
        <v>6</v>
      </c>
      <c r="K306" s="26">
        <f t="shared" si="54"/>
        <v>5</v>
      </c>
      <c r="L306" s="6" t="str">
        <f t="shared" si="55"/>
        <v>5/6</v>
      </c>
      <c r="M306" s="490">
        <f>IF(K306="","",VLOOKUP(L306,ورقة1!$A$1:$B$240,2,0))</f>
        <v>386</v>
      </c>
      <c r="N306" s="5">
        <f t="shared" si="56"/>
        <v>0</v>
      </c>
      <c r="O306" s="5" t="e">
        <f>#REF!+(#REF!*30)+#REF!*365</f>
        <v>#REF!</v>
      </c>
      <c r="P306" s="614">
        <v>45810</v>
      </c>
      <c r="Q306" s="480">
        <f t="shared" si="57"/>
        <v>46175</v>
      </c>
      <c r="R306" s="491">
        <f t="shared" si="58"/>
        <v>46175</v>
      </c>
      <c r="S306" s="492" t="str">
        <f t="shared" ca="1" si="59"/>
        <v xml:space="preserve"> </v>
      </c>
      <c r="T306" s="484" t="b">
        <f t="shared" ca="1" si="60"/>
        <v>0</v>
      </c>
      <c r="U306" s="7">
        <f t="shared" ca="1" si="61"/>
        <v>46035</v>
      </c>
      <c r="V306" s="96" t="b">
        <f t="shared" ca="1" si="62"/>
        <v>0</v>
      </c>
      <c r="W306" s="70"/>
      <c r="X306" s="26"/>
      <c r="Y306" s="27"/>
      <c r="Z306" s="618"/>
      <c r="AA306" s="618"/>
      <c r="AB306" s="28"/>
      <c r="AC306" s="613"/>
      <c r="AD306" s="612"/>
      <c r="AE306" s="612"/>
      <c r="AF306" s="612"/>
      <c r="AG306" s="609">
        <f t="shared" si="63"/>
        <v>0</v>
      </c>
      <c r="AH306" s="610">
        <f t="shared" si="64"/>
        <v>0</v>
      </c>
      <c r="AI306" s="612"/>
      <c r="AJ306" s="652"/>
      <c r="AK306" s="670" t="s">
        <v>534</v>
      </c>
      <c r="AL306" s="749" t="s">
        <v>107</v>
      </c>
      <c r="AM306" s="608" t="s">
        <v>1322</v>
      </c>
      <c r="AN306" s="608">
        <v>1</v>
      </c>
      <c r="AO306" s="608">
        <v>1</v>
      </c>
      <c r="AP306" s="32" t="s">
        <v>35</v>
      </c>
    </row>
    <row r="307" spans="1:42" s="667" customFormat="1" ht="69.75" customHeight="1">
      <c r="A307" s="276">
        <v>306</v>
      </c>
      <c r="B307" s="607" t="s">
        <v>1323</v>
      </c>
      <c r="C307" s="16" t="s">
        <v>1324</v>
      </c>
      <c r="D307" s="396" t="s">
        <v>1047</v>
      </c>
      <c r="E307" s="18" t="s">
        <v>1325</v>
      </c>
      <c r="F307" s="393">
        <v>6</v>
      </c>
      <c r="G307" s="393">
        <v>2</v>
      </c>
      <c r="H307" s="4" t="str">
        <f t="shared" si="52"/>
        <v>2/6</v>
      </c>
      <c r="I307" s="478">
        <f>IF(G307="","",VLOOKUP(H307,ورقة1!$A$1:$B$240,2,0))</f>
        <v>368</v>
      </c>
      <c r="J307" s="5">
        <f t="shared" si="53"/>
        <v>6</v>
      </c>
      <c r="K307" s="13">
        <f t="shared" si="54"/>
        <v>3</v>
      </c>
      <c r="L307" s="6" t="str">
        <f t="shared" si="55"/>
        <v>3/6</v>
      </c>
      <c r="M307" s="478">
        <f>IF(K307="","",VLOOKUP(L307,ورقة1!$A$1:$B$240,2,0))</f>
        <v>374</v>
      </c>
      <c r="N307" s="5">
        <f t="shared" si="56"/>
        <v>0</v>
      </c>
      <c r="O307" s="5" t="e">
        <f>#REF!+(#REF!*30)+#REF!*365</f>
        <v>#REF!</v>
      </c>
      <c r="P307" s="591">
        <v>45716</v>
      </c>
      <c r="Q307" s="480">
        <f t="shared" si="57"/>
        <v>46081</v>
      </c>
      <c r="R307" s="483">
        <f t="shared" si="58"/>
        <v>46081</v>
      </c>
      <c r="S307" s="482" t="str">
        <f t="shared" ca="1" si="59"/>
        <v xml:space="preserve"> </v>
      </c>
      <c r="T307" s="484" t="b">
        <f t="shared" ca="1" si="60"/>
        <v>0</v>
      </c>
      <c r="U307" s="7">
        <f t="shared" ca="1" si="61"/>
        <v>46035</v>
      </c>
      <c r="V307" s="96" t="b">
        <f t="shared" ca="1" si="62"/>
        <v>0</v>
      </c>
      <c r="W307" s="70"/>
      <c r="X307" s="6"/>
      <c r="Y307" s="8"/>
      <c r="Z307" s="400"/>
      <c r="AA307" s="400"/>
      <c r="AB307" s="15"/>
      <c r="AC307" s="393"/>
      <c r="AD307" s="396"/>
      <c r="AE307" s="396"/>
      <c r="AF307" s="396"/>
      <c r="AG307" s="609">
        <f t="shared" si="63"/>
        <v>0</v>
      </c>
      <c r="AH307" s="610">
        <f t="shared" si="64"/>
        <v>0</v>
      </c>
      <c r="AI307" s="396"/>
      <c r="AJ307" s="407"/>
      <c r="AK307" s="61" t="s">
        <v>534</v>
      </c>
      <c r="AL307" s="728" t="s">
        <v>107</v>
      </c>
      <c r="AM307" s="608" t="s">
        <v>1326</v>
      </c>
      <c r="AN307" s="608">
        <v>1</v>
      </c>
      <c r="AO307" s="608">
        <v>1</v>
      </c>
      <c r="AP307" s="20" t="s">
        <v>35</v>
      </c>
    </row>
    <row r="308" spans="1:42" s="667" customFormat="1" ht="69.75" customHeight="1">
      <c r="A308" s="276">
        <v>307</v>
      </c>
      <c r="B308" s="607" t="s">
        <v>1327</v>
      </c>
      <c r="C308" s="31" t="s">
        <v>1328</v>
      </c>
      <c r="D308" s="612" t="s">
        <v>821</v>
      </c>
      <c r="E308" s="79" t="s">
        <v>575</v>
      </c>
      <c r="F308" s="613">
        <v>6</v>
      </c>
      <c r="G308" s="613">
        <v>4</v>
      </c>
      <c r="H308" s="4" t="str">
        <f t="shared" si="52"/>
        <v>4/6</v>
      </c>
      <c r="I308" s="490">
        <f>IF(G308="","",VLOOKUP(H308,ورقة1!$A$1:$B$240,2,0))</f>
        <v>380</v>
      </c>
      <c r="J308" s="5">
        <f t="shared" si="53"/>
        <v>6</v>
      </c>
      <c r="K308" s="26">
        <f t="shared" si="54"/>
        <v>5</v>
      </c>
      <c r="L308" s="6" t="str">
        <f t="shared" si="55"/>
        <v>5/6</v>
      </c>
      <c r="M308" s="490">
        <f>IF(K308="","",VLOOKUP(L308,ورقة1!$A$1:$B$240,2,0))</f>
        <v>386</v>
      </c>
      <c r="N308" s="5">
        <f t="shared" si="56"/>
        <v>0</v>
      </c>
      <c r="O308" s="5" t="e">
        <f>#REF!+(#REF!*30)+#REF!*365</f>
        <v>#REF!</v>
      </c>
      <c r="P308" s="614">
        <v>45916</v>
      </c>
      <c r="Q308" s="480">
        <f t="shared" si="57"/>
        <v>46281</v>
      </c>
      <c r="R308" s="491">
        <f t="shared" si="58"/>
        <v>46281</v>
      </c>
      <c r="S308" s="492" t="str">
        <f t="shared" ca="1" si="59"/>
        <v xml:space="preserve"> </v>
      </c>
      <c r="T308" s="484" t="b">
        <f t="shared" ca="1" si="60"/>
        <v>0</v>
      </c>
      <c r="U308" s="7">
        <f t="shared" ca="1" si="61"/>
        <v>46035</v>
      </c>
      <c r="V308" s="96" t="b">
        <f t="shared" ca="1" si="62"/>
        <v>0</v>
      </c>
      <c r="W308" s="70"/>
      <c r="X308" s="26"/>
      <c r="Y308" s="27"/>
      <c r="Z308" s="619"/>
      <c r="AA308" s="619"/>
      <c r="AB308" s="28"/>
      <c r="AC308" s="613"/>
      <c r="AD308" s="612"/>
      <c r="AE308" s="612"/>
      <c r="AF308" s="612"/>
      <c r="AG308" s="609">
        <f t="shared" si="63"/>
        <v>0</v>
      </c>
      <c r="AH308" s="610">
        <f t="shared" si="64"/>
        <v>0</v>
      </c>
      <c r="AI308" s="612"/>
      <c r="AJ308" s="652"/>
      <c r="AK308" s="670" t="s">
        <v>534</v>
      </c>
      <c r="AL308" s="749" t="s">
        <v>107</v>
      </c>
      <c r="AM308" s="608" t="s">
        <v>1329</v>
      </c>
      <c r="AN308" s="608">
        <v>1</v>
      </c>
      <c r="AO308" s="608">
        <v>1</v>
      </c>
      <c r="AP308" s="32" t="s">
        <v>35</v>
      </c>
    </row>
    <row r="309" spans="1:42" s="667" customFormat="1" ht="69.75" customHeight="1">
      <c r="A309" s="276">
        <v>308</v>
      </c>
      <c r="B309" s="607" t="s">
        <v>1330</v>
      </c>
      <c r="C309" s="16" t="s">
        <v>1331</v>
      </c>
      <c r="D309" s="18" t="s">
        <v>929</v>
      </c>
      <c r="E309" s="18" t="s">
        <v>373</v>
      </c>
      <c r="F309" s="4">
        <v>6</v>
      </c>
      <c r="G309" s="4">
        <v>2</v>
      </c>
      <c r="H309" s="4" t="str">
        <f t="shared" si="52"/>
        <v>2/6</v>
      </c>
      <c r="I309" s="478">
        <f>IF(G309="","",VLOOKUP(H309,ورقة1!$A$1:$B$240,2,0))</f>
        <v>368</v>
      </c>
      <c r="J309" s="5">
        <f t="shared" si="53"/>
        <v>6</v>
      </c>
      <c r="K309" s="6">
        <f t="shared" si="54"/>
        <v>3</v>
      </c>
      <c r="L309" s="6" t="str">
        <f t="shared" si="55"/>
        <v>3/6</v>
      </c>
      <c r="M309" s="478">
        <f>IF(K309="","",VLOOKUP(L309,ورقة1!$A$1:$B$240,2,0))</f>
        <v>374</v>
      </c>
      <c r="N309" s="5">
        <f t="shared" si="56"/>
        <v>0</v>
      </c>
      <c r="O309" s="5" t="e">
        <f>#REF!+(#REF!*30)+#REF!*365</f>
        <v>#REF!</v>
      </c>
      <c r="P309" s="479">
        <v>45852</v>
      </c>
      <c r="Q309" s="480">
        <f t="shared" si="57"/>
        <v>46217</v>
      </c>
      <c r="R309" s="481">
        <f t="shared" si="58"/>
        <v>46217</v>
      </c>
      <c r="S309" s="482" t="str">
        <f t="shared" ca="1" si="59"/>
        <v xml:space="preserve"> </v>
      </c>
      <c r="T309" s="484" t="b">
        <f t="shared" ca="1" si="60"/>
        <v>0</v>
      </c>
      <c r="U309" s="7">
        <f t="shared" ca="1" si="61"/>
        <v>46035</v>
      </c>
      <c r="V309" s="96" t="b">
        <f t="shared" ca="1" si="62"/>
        <v>0</v>
      </c>
      <c r="W309" s="71"/>
      <c r="X309" s="6"/>
      <c r="Y309" s="8"/>
      <c r="Z309" s="15"/>
      <c r="AA309" s="15"/>
      <c r="AB309" s="15"/>
      <c r="AC309" s="6"/>
      <c r="AD309" s="16"/>
      <c r="AE309" s="16"/>
      <c r="AF309" s="16"/>
      <c r="AG309" s="10">
        <f t="shared" si="63"/>
        <v>0</v>
      </c>
      <c r="AH309" s="96">
        <f t="shared" si="64"/>
        <v>0</v>
      </c>
      <c r="AI309" s="16"/>
      <c r="AJ309" s="11"/>
      <c r="AK309" s="61" t="s">
        <v>34</v>
      </c>
      <c r="AL309" s="727" t="s">
        <v>76</v>
      </c>
      <c r="AM309" s="608" t="s">
        <v>1332</v>
      </c>
      <c r="AN309" s="608">
        <v>1</v>
      </c>
      <c r="AO309" s="608">
        <v>1</v>
      </c>
      <c r="AP309" s="20" t="s">
        <v>35</v>
      </c>
    </row>
    <row r="310" spans="1:42" s="667" customFormat="1" ht="69.75" customHeight="1">
      <c r="A310" s="276">
        <v>309</v>
      </c>
      <c r="B310" s="607" t="s">
        <v>1333</v>
      </c>
      <c r="C310" s="31" t="s">
        <v>1334</v>
      </c>
      <c r="D310" s="612" t="s">
        <v>821</v>
      </c>
      <c r="E310" s="79" t="s">
        <v>1335</v>
      </c>
      <c r="F310" s="613">
        <v>6</v>
      </c>
      <c r="G310" s="613">
        <v>4</v>
      </c>
      <c r="H310" s="4" t="str">
        <f t="shared" si="52"/>
        <v>4/6</v>
      </c>
      <c r="I310" s="490">
        <f>IF(G310="","",VLOOKUP(H310,ورقة1!$A$1:$B$240,2,0))</f>
        <v>380</v>
      </c>
      <c r="J310" s="5">
        <f t="shared" si="53"/>
        <v>6</v>
      </c>
      <c r="K310" s="26">
        <f t="shared" si="54"/>
        <v>5</v>
      </c>
      <c r="L310" s="6" t="str">
        <f t="shared" si="55"/>
        <v>5/6</v>
      </c>
      <c r="M310" s="490">
        <f>IF(K310="","",VLOOKUP(L310,ورقة1!$A$1:$B$240,2,0))</f>
        <v>386</v>
      </c>
      <c r="N310" s="5">
        <f t="shared" si="56"/>
        <v>0</v>
      </c>
      <c r="O310" s="5" t="e">
        <f>#REF!+(#REF!*30)+#REF!*365</f>
        <v>#REF!</v>
      </c>
      <c r="P310" s="614">
        <v>45778</v>
      </c>
      <c r="Q310" s="480">
        <f t="shared" si="57"/>
        <v>46143</v>
      </c>
      <c r="R310" s="491">
        <f t="shared" si="58"/>
        <v>46143</v>
      </c>
      <c r="S310" s="492" t="str">
        <f t="shared" ca="1" si="59"/>
        <v xml:space="preserve"> </v>
      </c>
      <c r="T310" s="484" t="b">
        <f t="shared" ca="1" si="60"/>
        <v>0</v>
      </c>
      <c r="U310" s="7">
        <f t="shared" ca="1" si="61"/>
        <v>46035</v>
      </c>
      <c r="V310" s="96" t="b">
        <f t="shared" ca="1" si="62"/>
        <v>0</v>
      </c>
      <c r="W310" s="70"/>
      <c r="X310" s="26"/>
      <c r="Y310" s="27"/>
      <c r="Z310" s="618"/>
      <c r="AA310" s="618"/>
      <c r="AB310" s="28"/>
      <c r="AC310" s="613"/>
      <c r="AD310" s="612"/>
      <c r="AE310" s="612"/>
      <c r="AF310" s="612"/>
      <c r="AG310" s="609">
        <f t="shared" si="63"/>
        <v>0</v>
      </c>
      <c r="AH310" s="610">
        <f t="shared" si="64"/>
        <v>0</v>
      </c>
      <c r="AI310" s="612"/>
      <c r="AJ310" s="652"/>
      <c r="AK310" s="670" t="s">
        <v>534</v>
      </c>
      <c r="AL310" s="749" t="s">
        <v>107</v>
      </c>
      <c r="AM310" s="608" t="s">
        <v>1336</v>
      </c>
      <c r="AN310" s="608">
        <v>1</v>
      </c>
      <c r="AO310" s="608">
        <v>1</v>
      </c>
      <c r="AP310" s="32" t="s">
        <v>35</v>
      </c>
    </row>
    <row r="311" spans="1:42" s="667" customFormat="1" ht="69.75" customHeight="1">
      <c r="A311" s="276">
        <v>310</v>
      </c>
      <c r="B311" s="607" t="s">
        <v>1337</v>
      </c>
      <c r="C311" s="16" t="s">
        <v>1338</v>
      </c>
      <c r="D311" s="396" t="s">
        <v>1205</v>
      </c>
      <c r="E311" s="18" t="s">
        <v>1339</v>
      </c>
      <c r="F311" s="393">
        <v>6</v>
      </c>
      <c r="G311" s="393">
        <v>3</v>
      </c>
      <c r="H311" s="4" t="str">
        <f t="shared" si="52"/>
        <v>3/6</v>
      </c>
      <c r="I311" s="478">
        <f>IF(G311="","",VLOOKUP(H311,ورقة1!$A$1:$B$240,2,0))</f>
        <v>374</v>
      </c>
      <c r="J311" s="5">
        <f t="shared" si="53"/>
        <v>6</v>
      </c>
      <c r="K311" s="13">
        <f t="shared" si="54"/>
        <v>4</v>
      </c>
      <c r="L311" s="6" t="str">
        <f t="shared" si="55"/>
        <v>4/6</v>
      </c>
      <c r="M311" s="478">
        <f>IF(K311="","",VLOOKUP(L311,ورقة1!$A$1:$B$240,2,0))</f>
        <v>380</v>
      </c>
      <c r="N311" s="5">
        <f t="shared" si="56"/>
        <v>0</v>
      </c>
      <c r="O311" s="5" t="e">
        <f>#REF!+(#REF!*30)+#REF!*365</f>
        <v>#REF!</v>
      </c>
      <c r="P311" s="591">
        <v>45680</v>
      </c>
      <c r="Q311" s="480">
        <f t="shared" si="57"/>
        <v>46045</v>
      </c>
      <c r="R311" s="483">
        <f t="shared" si="58"/>
        <v>46045</v>
      </c>
      <c r="S311" s="482" t="str">
        <f t="shared" ca="1" si="59"/>
        <v>يستحق العلاوة</v>
      </c>
      <c r="T311" s="484" t="b">
        <f t="shared" ca="1" si="60"/>
        <v>1</v>
      </c>
      <c r="U311" s="7">
        <f t="shared" ca="1" si="61"/>
        <v>46035</v>
      </c>
      <c r="V311" s="96" t="b">
        <f t="shared" ca="1" si="62"/>
        <v>1</v>
      </c>
      <c r="W311" s="70"/>
      <c r="X311" s="6"/>
      <c r="Y311" s="8"/>
      <c r="Z311" s="400"/>
      <c r="AA311" s="400"/>
      <c r="AB311" s="15"/>
      <c r="AC311" s="393"/>
      <c r="AD311" s="396"/>
      <c r="AE311" s="396"/>
      <c r="AF311" s="396"/>
      <c r="AG311" s="633">
        <f t="shared" si="63"/>
        <v>0</v>
      </c>
      <c r="AH311" s="634">
        <f t="shared" si="64"/>
        <v>0</v>
      </c>
      <c r="AI311" s="396"/>
      <c r="AJ311" s="402"/>
      <c r="AK311" s="61" t="s">
        <v>534</v>
      </c>
      <c r="AL311" s="729" t="s">
        <v>891</v>
      </c>
      <c r="AM311" s="608" t="s">
        <v>1340</v>
      </c>
      <c r="AN311" s="608">
        <v>1</v>
      </c>
      <c r="AO311" s="608">
        <v>1</v>
      </c>
      <c r="AP311" s="20" t="s">
        <v>35</v>
      </c>
    </row>
    <row r="312" spans="1:42" s="667" customFormat="1" ht="69.75" customHeight="1">
      <c r="A312" s="276">
        <v>311</v>
      </c>
      <c r="B312" s="607" t="s">
        <v>1341</v>
      </c>
      <c r="C312" s="16" t="s">
        <v>1342</v>
      </c>
      <c r="D312" s="396" t="s">
        <v>841</v>
      </c>
      <c r="E312" s="18" t="s">
        <v>805</v>
      </c>
      <c r="F312" s="393">
        <v>6</v>
      </c>
      <c r="G312" s="393">
        <v>3</v>
      </c>
      <c r="H312" s="4" t="str">
        <f t="shared" si="52"/>
        <v>3/6</v>
      </c>
      <c r="I312" s="478">
        <f>IF(G312="","",VLOOKUP(H312,ورقة1!$A$1:$B$240,2,0))</f>
        <v>374</v>
      </c>
      <c r="J312" s="5">
        <f t="shared" si="53"/>
        <v>6</v>
      </c>
      <c r="K312" s="13">
        <f t="shared" si="54"/>
        <v>4</v>
      </c>
      <c r="L312" s="6" t="str">
        <f t="shared" si="55"/>
        <v>4/6</v>
      </c>
      <c r="M312" s="478">
        <f>IF(K312="","",VLOOKUP(L312,ورقة1!$A$1:$B$240,2,0))</f>
        <v>380</v>
      </c>
      <c r="N312" s="5">
        <f t="shared" si="56"/>
        <v>0</v>
      </c>
      <c r="O312" s="5" t="e">
        <f>#REF!+(#REF!*30)+#REF!*365</f>
        <v>#REF!</v>
      </c>
      <c r="P312" s="591">
        <v>45911</v>
      </c>
      <c r="Q312" s="480">
        <f t="shared" si="57"/>
        <v>46276</v>
      </c>
      <c r="R312" s="483">
        <f t="shared" si="58"/>
        <v>46092</v>
      </c>
      <c r="S312" s="482" t="str">
        <f t="shared" ca="1" si="59"/>
        <v xml:space="preserve"> </v>
      </c>
      <c r="T312" s="484" t="b">
        <f t="shared" ca="1" si="60"/>
        <v>0</v>
      </c>
      <c r="U312" s="7">
        <f t="shared" ca="1" si="61"/>
        <v>46035</v>
      </c>
      <c r="V312" s="96" t="b">
        <f t="shared" ca="1" si="62"/>
        <v>0</v>
      </c>
      <c r="W312" s="70"/>
      <c r="X312" s="6">
        <v>6</v>
      </c>
      <c r="Y312" s="8" t="s">
        <v>1343</v>
      </c>
      <c r="Z312" s="400"/>
      <c r="AA312" s="400"/>
      <c r="AB312" s="15"/>
      <c r="AC312" s="393"/>
      <c r="AD312" s="396"/>
      <c r="AE312" s="396"/>
      <c r="AF312" s="396"/>
      <c r="AG312" s="609">
        <f t="shared" si="63"/>
        <v>-6</v>
      </c>
      <c r="AH312" s="610">
        <f t="shared" si="64"/>
        <v>6</v>
      </c>
      <c r="AI312" s="396"/>
      <c r="AJ312" s="402"/>
      <c r="AK312" s="61" t="s">
        <v>534</v>
      </c>
      <c r="AL312" s="729" t="s">
        <v>891</v>
      </c>
      <c r="AM312" s="608" t="s">
        <v>1344</v>
      </c>
      <c r="AN312" s="608">
        <v>1</v>
      </c>
      <c r="AO312" s="608">
        <v>1</v>
      </c>
      <c r="AP312" s="20" t="s">
        <v>35</v>
      </c>
    </row>
    <row r="313" spans="1:42" s="667" customFormat="1" ht="69.75" customHeight="1">
      <c r="A313" s="276">
        <v>312</v>
      </c>
      <c r="B313" s="607" t="s">
        <v>1345</v>
      </c>
      <c r="C313" s="16" t="s">
        <v>1346</v>
      </c>
      <c r="D313" s="18" t="s">
        <v>991</v>
      </c>
      <c r="E313" s="18" t="s">
        <v>349</v>
      </c>
      <c r="F313" s="12">
        <v>6</v>
      </c>
      <c r="G313" s="12">
        <v>3</v>
      </c>
      <c r="H313" s="4" t="str">
        <f t="shared" si="52"/>
        <v>3/6</v>
      </c>
      <c r="I313" s="478">
        <f>IF(G313="","",VLOOKUP(H313,ورقة1!$A$1:$B$240,2,0))</f>
        <v>374</v>
      </c>
      <c r="J313" s="5">
        <f t="shared" si="53"/>
        <v>6</v>
      </c>
      <c r="K313" s="13">
        <f t="shared" si="54"/>
        <v>4</v>
      </c>
      <c r="L313" s="6" t="str">
        <f t="shared" si="55"/>
        <v>4/6</v>
      </c>
      <c r="M313" s="478">
        <f>IF(K313="","",VLOOKUP(L313,ورقة1!$A$1:$B$240,2,0))</f>
        <v>380</v>
      </c>
      <c r="N313" s="5">
        <f t="shared" si="56"/>
        <v>0</v>
      </c>
      <c r="O313" s="5" t="e">
        <f>#REF!+(#REF!*30)+#REF!*365</f>
        <v>#REF!</v>
      </c>
      <c r="P313" s="479">
        <v>45834</v>
      </c>
      <c r="Q313" s="480">
        <f t="shared" si="57"/>
        <v>46199</v>
      </c>
      <c r="R313" s="483">
        <f t="shared" si="58"/>
        <v>46199</v>
      </c>
      <c r="S313" s="482" t="str">
        <f t="shared" ca="1" si="59"/>
        <v xml:space="preserve"> </v>
      </c>
      <c r="T313" s="484" t="b">
        <f t="shared" ca="1" si="60"/>
        <v>0</v>
      </c>
      <c r="U313" s="7">
        <f t="shared" ca="1" si="61"/>
        <v>46035</v>
      </c>
      <c r="V313" s="96" t="b">
        <f t="shared" ca="1" si="62"/>
        <v>0</v>
      </c>
      <c r="W313" s="71"/>
      <c r="X313" s="6"/>
      <c r="Y313" s="8"/>
      <c r="Z313" s="15"/>
      <c r="AA313" s="15"/>
      <c r="AB313" s="15"/>
      <c r="AC313" s="6"/>
      <c r="AD313" s="16"/>
      <c r="AE313" s="16"/>
      <c r="AF313" s="16"/>
      <c r="AG313" s="10">
        <f t="shared" si="63"/>
        <v>0</v>
      </c>
      <c r="AH313" s="96">
        <f t="shared" si="64"/>
        <v>0</v>
      </c>
      <c r="AI313" s="16"/>
      <c r="AJ313" s="11"/>
      <c r="AK313" s="61" t="s">
        <v>34</v>
      </c>
      <c r="AL313" s="727"/>
      <c r="AM313" s="608" t="s">
        <v>1347</v>
      </c>
      <c r="AN313" s="608">
        <v>1</v>
      </c>
      <c r="AO313" s="608">
        <v>1</v>
      </c>
      <c r="AP313" s="20" t="s">
        <v>35</v>
      </c>
    </row>
    <row r="314" spans="1:42" s="667" customFormat="1" ht="69.75" customHeight="1">
      <c r="A314" s="276">
        <v>313</v>
      </c>
      <c r="B314" s="607" t="s">
        <v>1348</v>
      </c>
      <c r="C314" s="31" t="s">
        <v>1349</v>
      </c>
      <c r="D314" s="612" t="s">
        <v>821</v>
      </c>
      <c r="E314" s="79" t="s">
        <v>1350</v>
      </c>
      <c r="F314" s="613">
        <v>6</v>
      </c>
      <c r="G314" s="613">
        <v>4</v>
      </c>
      <c r="H314" s="4" t="str">
        <f t="shared" si="52"/>
        <v>4/6</v>
      </c>
      <c r="I314" s="490">
        <f>IF(G314="","",VLOOKUP(H314,ورقة1!$A$1:$B$240,2,0))</f>
        <v>380</v>
      </c>
      <c r="J314" s="5">
        <f t="shared" si="53"/>
        <v>6</v>
      </c>
      <c r="K314" s="26">
        <f t="shared" si="54"/>
        <v>5</v>
      </c>
      <c r="L314" s="6" t="str">
        <f t="shared" si="55"/>
        <v>5/6</v>
      </c>
      <c r="M314" s="490">
        <f>IF(K314="","",VLOOKUP(L314,ورقة1!$A$1:$B$240,2,0))</f>
        <v>386</v>
      </c>
      <c r="N314" s="5">
        <f t="shared" si="56"/>
        <v>0</v>
      </c>
      <c r="O314" s="5" t="e">
        <f>#REF!+(#REF!*30)+#REF!*365</f>
        <v>#REF!</v>
      </c>
      <c r="P314" s="614">
        <v>45839</v>
      </c>
      <c r="Q314" s="480">
        <f t="shared" si="57"/>
        <v>46204</v>
      </c>
      <c r="R314" s="491">
        <f t="shared" si="58"/>
        <v>46023</v>
      </c>
      <c r="S314" s="492" t="str">
        <f t="shared" ca="1" si="59"/>
        <v>يستحق العلاوة</v>
      </c>
      <c r="T314" s="484" t="b">
        <f t="shared" ca="1" si="60"/>
        <v>1</v>
      </c>
      <c r="U314" s="7">
        <f t="shared" ca="1" si="61"/>
        <v>46035</v>
      </c>
      <c r="V314" s="96" t="b">
        <f t="shared" ca="1" si="62"/>
        <v>0</v>
      </c>
      <c r="W314" s="70"/>
      <c r="X314" s="26">
        <v>6</v>
      </c>
      <c r="Y314" s="27" t="s">
        <v>1343</v>
      </c>
      <c r="Z314" s="618"/>
      <c r="AA314" s="618"/>
      <c r="AB314" s="28"/>
      <c r="AC314" s="613"/>
      <c r="AD314" s="612"/>
      <c r="AE314" s="612"/>
      <c r="AF314" s="612"/>
      <c r="AG314" s="609">
        <f t="shared" si="63"/>
        <v>-6</v>
      </c>
      <c r="AH314" s="610">
        <f t="shared" si="64"/>
        <v>6</v>
      </c>
      <c r="AI314" s="612"/>
      <c r="AJ314" s="615"/>
      <c r="AK314" s="670" t="s">
        <v>534</v>
      </c>
      <c r="AL314" s="731" t="s">
        <v>107</v>
      </c>
      <c r="AM314" s="608" t="s">
        <v>1351</v>
      </c>
      <c r="AN314" s="608">
        <v>1</v>
      </c>
      <c r="AO314" s="608">
        <v>1</v>
      </c>
      <c r="AP314" s="32" t="s">
        <v>35</v>
      </c>
    </row>
    <row r="315" spans="1:42" s="667" customFormat="1" ht="69.75" customHeight="1">
      <c r="A315" s="276">
        <v>314</v>
      </c>
      <c r="B315" s="607" t="s">
        <v>1352</v>
      </c>
      <c r="C315" s="16" t="s">
        <v>1353</v>
      </c>
      <c r="D315" s="396" t="s">
        <v>856</v>
      </c>
      <c r="E315" s="18" t="s">
        <v>1354</v>
      </c>
      <c r="F315" s="393">
        <v>6</v>
      </c>
      <c r="G315" s="394">
        <v>3</v>
      </c>
      <c r="H315" s="4" t="str">
        <f t="shared" si="52"/>
        <v>3/6</v>
      </c>
      <c r="I315" s="478">
        <f>IF(G315="","",VLOOKUP(H315,ورقة1!$A$1:$B$240,2,0))</f>
        <v>374</v>
      </c>
      <c r="J315" s="5">
        <f t="shared" si="53"/>
        <v>6</v>
      </c>
      <c r="K315" s="13">
        <f t="shared" si="54"/>
        <v>4</v>
      </c>
      <c r="L315" s="6" t="str">
        <f t="shared" si="55"/>
        <v>4/6</v>
      </c>
      <c r="M315" s="478">
        <f>IF(K315="","",VLOOKUP(L315,ورقة1!$A$1:$B$240,2,0))</f>
        <v>380</v>
      </c>
      <c r="N315" s="5">
        <f t="shared" si="56"/>
        <v>0</v>
      </c>
      <c r="O315" s="5" t="e">
        <f>#REF!+(#REF!*30)+#REF!*365</f>
        <v>#REF!</v>
      </c>
      <c r="P315" s="591">
        <v>45716</v>
      </c>
      <c r="Q315" s="480">
        <f t="shared" si="57"/>
        <v>46081</v>
      </c>
      <c r="R315" s="483">
        <f t="shared" si="58"/>
        <v>46081</v>
      </c>
      <c r="S315" s="482" t="str">
        <f t="shared" ca="1" si="59"/>
        <v xml:space="preserve"> </v>
      </c>
      <c r="T315" s="484" t="b">
        <f t="shared" ca="1" si="60"/>
        <v>0</v>
      </c>
      <c r="U315" s="7">
        <f t="shared" ca="1" si="61"/>
        <v>46035</v>
      </c>
      <c r="V315" s="96" t="b">
        <f t="shared" ca="1" si="62"/>
        <v>0</v>
      </c>
      <c r="W315" s="70"/>
      <c r="X315" s="6"/>
      <c r="Y315" s="8"/>
      <c r="Z315" s="400"/>
      <c r="AA315" s="400"/>
      <c r="AB315" s="15"/>
      <c r="AC315" s="393"/>
      <c r="AD315" s="396"/>
      <c r="AE315" s="396"/>
      <c r="AF315" s="396"/>
      <c r="AG315" s="609">
        <f t="shared" si="63"/>
        <v>0</v>
      </c>
      <c r="AH315" s="610">
        <f t="shared" si="64"/>
        <v>0</v>
      </c>
      <c r="AI315" s="396"/>
      <c r="AJ315" s="397"/>
      <c r="AK315" s="61" t="s">
        <v>534</v>
      </c>
      <c r="AL315" s="734" t="s">
        <v>107</v>
      </c>
      <c r="AM315" s="608" t="s">
        <v>1355</v>
      </c>
      <c r="AN315" s="608">
        <v>1</v>
      </c>
      <c r="AO315" s="608">
        <v>1</v>
      </c>
      <c r="AP315" s="20" t="s">
        <v>35</v>
      </c>
    </row>
    <row r="316" spans="1:42" s="667" customFormat="1" ht="69.75" customHeight="1">
      <c r="A316" s="276">
        <v>315</v>
      </c>
      <c r="B316" s="607" t="s">
        <v>1356</v>
      </c>
      <c r="C316" s="16" t="s">
        <v>1357</v>
      </c>
      <c r="D316" s="18" t="s">
        <v>929</v>
      </c>
      <c r="E316" s="18" t="s">
        <v>561</v>
      </c>
      <c r="F316" s="12">
        <v>6</v>
      </c>
      <c r="G316" s="12">
        <v>3</v>
      </c>
      <c r="H316" s="4" t="str">
        <f t="shared" si="52"/>
        <v>3/6</v>
      </c>
      <c r="I316" s="478">
        <f>IF(G316="","",VLOOKUP(H316,ورقة1!$A$1:$B$240,2,0))</f>
        <v>374</v>
      </c>
      <c r="J316" s="5">
        <f t="shared" si="53"/>
        <v>6</v>
      </c>
      <c r="K316" s="13">
        <f t="shared" si="54"/>
        <v>4</v>
      </c>
      <c r="L316" s="6" t="str">
        <f t="shared" si="55"/>
        <v>4/6</v>
      </c>
      <c r="M316" s="478">
        <f>IF(K316="","",VLOOKUP(L316,ورقة1!$A$1:$B$240,2,0))</f>
        <v>380</v>
      </c>
      <c r="N316" s="5">
        <f t="shared" si="56"/>
        <v>0</v>
      </c>
      <c r="O316" s="5" t="e">
        <f>#REF!+(#REF!*30)+#REF!*365</f>
        <v>#REF!</v>
      </c>
      <c r="P316" s="479">
        <v>45892</v>
      </c>
      <c r="Q316" s="480">
        <f t="shared" si="57"/>
        <v>46257</v>
      </c>
      <c r="R316" s="483">
        <f t="shared" si="58"/>
        <v>46257</v>
      </c>
      <c r="S316" s="482" t="str">
        <f t="shared" ca="1" si="59"/>
        <v xml:space="preserve"> </v>
      </c>
      <c r="T316" s="484" t="b">
        <f t="shared" ca="1" si="60"/>
        <v>0</v>
      </c>
      <c r="U316" s="7">
        <f t="shared" ca="1" si="61"/>
        <v>46035</v>
      </c>
      <c r="V316" s="96" t="b">
        <f t="shared" ca="1" si="62"/>
        <v>0</v>
      </c>
      <c r="W316" s="71"/>
      <c r="X316" s="6"/>
      <c r="Y316" s="8"/>
      <c r="Z316" s="5"/>
      <c r="AA316" s="5"/>
      <c r="AB316" s="5"/>
      <c r="AC316" s="6"/>
      <c r="AD316" s="16"/>
      <c r="AE316" s="16"/>
      <c r="AF316" s="16"/>
      <c r="AG316" s="10">
        <f t="shared" si="63"/>
        <v>0</v>
      </c>
      <c r="AH316" s="96">
        <f t="shared" si="64"/>
        <v>0</v>
      </c>
      <c r="AI316" s="16"/>
      <c r="AJ316" s="11"/>
      <c r="AK316" s="61" t="s">
        <v>34</v>
      </c>
      <c r="AL316" s="727"/>
      <c r="AM316" s="608" t="s">
        <v>1358</v>
      </c>
      <c r="AN316" s="608">
        <v>1</v>
      </c>
      <c r="AO316" s="608">
        <v>1</v>
      </c>
      <c r="AP316" s="20" t="s">
        <v>35</v>
      </c>
    </row>
    <row r="317" spans="1:42" s="667" customFormat="1" ht="108.75" customHeight="1">
      <c r="A317" s="276">
        <v>316</v>
      </c>
      <c r="B317" s="607" t="s">
        <v>1359</v>
      </c>
      <c r="C317" s="31" t="s">
        <v>1360</v>
      </c>
      <c r="D317" s="612" t="s">
        <v>841</v>
      </c>
      <c r="E317" s="79" t="s">
        <v>1361</v>
      </c>
      <c r="F317" s="613">
        <v>6</v>
      </c>
      <c r="G317" s="613">
        <v>4</v>
      </c>
      <c r="H317" s="4" t="str">
        <f t="shared" si="52"/>
        <v>4/6</v>
      </c>
      <c r="I317" s="490">
        <f>IF(G317="","",VLOOKUP(H317,ورقة1!$A$1:$B$240,2,0))</f>
        <v>380</v>
      </c>
      <c r="J317" s="5">
        <f t="shared" si="53"/>
        <v>6</v>
      </c>
      <c r="K317" s="26">
        <f t="shared" si="54"/>
        <v>5</v>
      </c>
      <c r="L317" s="6" t="str">
        <f t="shared" si="55"/>
        <v>5/6</v>
      </c>
      <c r="M317" s="490">
        <f>IF(K317="","",VLOOKUP(L317,ورقة1!$A$1:$B$240,2,0))</f>
        <v>386</v>
      </c>
      <c r="N317" s="5">
        <f t="shared" si="56"/>
        <v>0</v>
      </c>
      <c r="O317" s="5" t="e">
        <f>#REF!+(#REF!*30)+#REF!*365</f>
        <v>#REF!</v>
      </c>
      <c r="P317" s="614">
        <v>45833</v>
      </c>
      <c r="Q317" s="480">
        <f t="shared" si="57"/>
        <v>46198</v>
      </c>
      <c r="R317" s="491">
        <f t="shared" si="58"/>
        <v>46137</v>
      </c>
      <c r="S317" s="492" t="str">
        <f t="shared" ca="1" si="59"/>
        <v xml:space="preserve"> </v>
      </c>
      <c r="T317" s="484" t="b">
        <f t="shared" ca="1" si="60"/>
        <v>0</v>
      </c>
      <c r="U317" s="7">
        <f t="shared" ca="1" si="61"/>
        <v>46035</v>
      </c>
      <c r="V317" s="96" t="b">
        <f t="shared" ca="1" si="62"/>
        <v>0</v>
      </c>
      <c r="W317" s="70"/>
      <c r="X317" s="26">
        <v>2</v>
      </c>
      <c r="Y317" s="27" t="s">
        <v>1032</v>
      </c>
      <c r="Z317" s="618"/>
      <c r="AA317" s="618"/>
      <c r="AB317" s="28"/>
      <c r="AC317" s="613"/>
      <c r="AD317" s="612"/>
      <c r="AE317" s="612"/>
      <c r="AF317" s="612"/>
      <c r="AG317" s="609">
        <f t="shared" si="63"/>
        <v>-2</v>
      </c>
      <c r="AH317" s="610">
        <f t="shared" si="64"/>
        <v>2</v>
      </c>
      <c r="AI317" s="612"/>
      <c r="AJ317" s="615"/>
      <c r="AK317" s="670" t="s">
        <v>534</v>
      </c>
      <c r="AL317" s="731" t="s">
        <v>305</v>
      </c>
      <c r="AM317" s="608" t="s">
        <v>1362</v>
      </c>
      <c r="AN317" s="608">
        <v>1</v>
      </c>
      <c r="AO317" s="608">
        <v>1</v>
      </c>
      <c r="AP317" s="32" t="s">
        <v>35</v>
      </c>
    </row>
    <row r="318" spans="1:42" s="667" customFormat="1" ht="77.25" customHeight="1">
      <c r="A318" s="276">
        <v>317</v>
      </c>
      <c r="B318" s="607" t="s">
        <v>1363</v>
      </c>
      <c r="C318" s="31" t="s">
        <v>1364</v>
      </c>
      <c r="D318" s="612" t="s">
        <v>821</v>
      </c>
      <c r="E318" s="79" t="s">
        <v>575</v>
      </c>
      <c r="F318" s="613">
        <v>6</v>
      </c>
      <c r="G318" s="613">
        <v>4</v>
      </c>
      <c r="H318" s="4" t="str">
        <f t="shared" si="52"/>
        <v>4/6</v>
      </c>
      <c r="I318" s="490">
        <f>IF(G318="","",VLOOKUP(H318,ورقة1!$A$1:$B$240,2,0))</f>
        <v>380</v>
      </c>
      <c r="J318" s="5">
        <f t="shared" si="53"/>
        <v>6</v>
      </c>
      <c r="K318" s="26">
        <f t="shared" si="54"/>
        <v>5</v>
      </c>
      <c r="L318" s="6" t="str">
        <f t="shared" si="55"/>
        <v>5/6</v>
      </c>
      <c r="M318" s="490">
        <f>IF(K318="","",VLOOKUP(L318,ورقة1!$A$1:$B$240,2,0))</f>
        <v>386</v>
      </c>
      <c r="N318" s="5">
        <f t="shared" si="56"/>
        <v>0</v>
      </c>
      <c r="O318" s="5" t="e">
        <f>#REF!+(#REF!*30)+#REF!*365</f>
        <v>#REF!</v>
      </c>
      <c r="P318" s="614">
        <v>45868</v>
      </c>
      <c r="Q318" s="480">
        <f t="shared" si="57"/>
        <v>46233</v>
      </c>
      <c r="R318" s="491">
        <f t="shared" si="58"/>
        <v>46233</v>
      </c>
      <c r="S318" s="492" t="str">
        <f t="shared" ca="1" si="59"/>
        <v xml:space="preserve"> </v>
      </c>
      <c r="T318" s="484" t="b">
        <f t="shared" ca="1" si="60"/>
        <v>0</v>
      </c>
      <c r="U318" s="7">
        <f t="shared" ca="1" si="61"/>
        <v>46035</v>
      </c>
      <c r="V318" s="96" t="b">
        <f t="shared" ca="1" si="62"/>
        <v>0</v>
      </c>
      <c r="W318" s="70"/>
      <c r="X318" s="26"/>
      <c r="Y318" s="27"/>
      <c r="Z318" s="618"/>
      <c r="AA318" s="618"/>
      <c r="AB318" s="28"/>
      <c r="AC318" s="613"/>
      <c r="AD318" s="612"/>
      <c r="AE318" s="612"/>
      <c r="AF318" s="612"/>
      <c r="AG318" s="609">
        <f t="shared" si="63"/>
        <v>0</v>
      </c>
      <c r="AH318" s="610">
        <f t="shared" si="64"/>
        <v>0</v>
      </c>
      <c r="AI318" s="612"/>
      <c r="AJ318" s="615"/>
      <c r="AK318" s="670" t="s">
        <v>534</v>
      </c>
      <c r="AL318" s="731" t="s">
        <v>107</v>
      </c>
      <c r="AM318" s="608" t="s">
        <v>1365</v>
      </c>
      <c r="AN318" s="608">
        <v>1</v>
      </c>
      <c r="AO318" s="608">
        <v>1</v>
      </c>
      <c r="AP318" s="32" t="s">
        <v>35</v>
      </c>
    </row>
    <row r="319" spans="1:42" s="667" customFormat="1" ht="69.75" customHeight="1">
      <c r="A319" s="276">
        <v>318</v>
      </c>
      <c r="B319" s="607" t="s">
        <v>1366</v>
      </c>
      <c r="C319" s="16" t="s">
        <v>1367</v>
      </c>
      <c r="D319" s="396" t="s">
        <v>1047</v>
      </c>
      <c r="E319" s="18" t="s">
        <v>1325</v>
      </c>
      <c r="F319" s="393">
        <v>6</v>
      </c>
      <c r="G319" s="393">
        <v>2</v>
      </c>
      <c r="H319" s="4" t="str">
        <f t="shared" si="52"/>
        <v>2/6</v>
      </c>
      <c r="I319" s="478">
        <f>IF(G319="","",VLOOKUP(H319,ورقة1!$A$1:$B$240,2,0))</f>
        <v>368</v>
      </c>
      <c r="J319" s="5">
        <f t="shared" si="53"/>
        <v>6</v>
      </c>
      <c r="K319" s="13">
        <f t="shared" si="54"/>
        <v>3</v>
      </c>
      <c r="L319" s="6" t="str">
        <f t="shared" si="55"/>
        <v>3/6</v>
      </c>
      <c r="M319" s="478">
        <f>IF(K319="","",VLOOKUP(L319,ورقة1!$A$1:$B$240,2,0))</f>
        <v>374</v>
      </c>
      <c r="N319" s="5">
        <f t="shared" si="56"/>
        <v>0</v>
      </c>
      <c r="O319" s="5" t="e">
        <f>#REF!+(#REF!*30)+#REF!*365</f>
        <v>#REF!</v>
      </c>
      <c r="P319" s="591">
        <v>45753</v>
      </c>
      <c r="Q319" s="480">
        <f t="shared" si="57"/>
        <v>46118</v>
      </c>
      <c r="R319" s="483">
        <f t="shared" si="58"/>
        <v>46118</v>
      </c>
      <c r="S319" s="482" t="str">
        <f t="shared" ca="1" si="59"/>
        <v xml:space="preserve"> </v>
      </c>
      <c r="T319" s="484" t="b">
        <f t="shared" ca="1" si="60"/>
        <v>0</v>
      </c>
      <c r="U319" s="7">
        <f t="shared" ca="1" si="61"/>
        <v>46035</v>
      </c>
      <c r="V319" s="96" t="b">
        <f t="shared" ca="1" si="62"/>
        <v>0</v>
      </c>
      <c r="W319" s="70"/>
      <c r="X319" s="6"/>
      <c r="Y319" s="8"/>
      <c r="Z319" s="400"/>
      <c r="AA319" s="400"/>
      <c r="AB319" s="15"/>
      <c r="AC319" s="393"/>
      <c r="AD319" s="396"/>
      <c r="AE319" s="396"/>
      <c r="AF319" s="396"/>
      <c r="AG319" s="609">
        <f t="shared" si="63"/>
        <v>0</v>
      </c>
      <c r="AH319" s="610">
        <f t="shared" si="64"/>
        <v>0</v>
      </c>
      <c r="AI319" s="396"/>
      <c r="AJ319" s="403"/>
      <c r="AK319" s="61" t="s">
        <v>534</v>
      </c>
      <c r="AL319" s="740" t="s">
        <v>107</v>
      </c>
      <c r="AM319" s="608" t="s">
        <v>1368</v>
      </c>
      <c r="AN319" s="608">
        <v>1</v>
      </c>
      <c r="AO319" s="608">
        <v>1</v>
      </c>
      <c r="AP319" s="20" t="s">
        <v>35</v>
      </c>
    </row>
    <row r="320" spans="1:42" s="667" customFormat="1" ht="69.75" customHeight="1">
      <c r="A320" s="276">
        <v>319</v>
      </c>
      <c r="B320" s="607" t="s">
        <v>1369</v>
      </c>
      <c r="C320" s="31" t="s">
        <v>1370</v>
      </c>
      <c r="D320" s="612" t="s">
        <v>918</v>
      </c>
      <c r="E320" s="79" t="s">
        <v>1371</v>
      </c>
      <c r="F320" s="613">
        <v>6</v>
      </c>
      <c r="G320" s="613">
        <v>4</v>
      </c>
      <c r="H320" s="4" t="str">
        <f t="shared" si="52"/>
        <v>4/6</v>
      </c>
      <c r="I320" s="490">
        <f>IF(G320="","",VLOOKUP(H320,ورقة1!$A$1:$B$240,2,0))</f>
        <v>380</v>
      </c>
      <c r="J320" s="5">
        <f t="shared" si="53"/>
        <v>6</v>
      </c>
      <c r="K320" s="26">
        <f t="shared" si="54"/>
        <v>5</v>
      </c>
      <c r="L320" s="6" t="str">
        <f t="shared" si="55"/>
        <v>5/6</v>
      </c>
      <c r="M320" s="490">
        <f>IF(K320="","",VLOOKUP(L320,ورقة1!$A$1:$B$240,2,0))</f>
        <v>386</v>
      </c>
      <c r="N320" s="5">
        <f t="shared" si="56"/>
        <v>0</v>
      </c>
      <c r="O320" s="5" t="e">
        <f>#REF!+(#REF!*30)+#REF!*365</f>
        <v>#REF!</v>
      </c>
      <c r="P320" s="614">
        <v>45905</v>
      </c>
      <c r="Q320" s="480">
        <f t="shared" si="57"/>
        <v>46270</v>
      </c>
      <c r="R320" s="491">
        <f t="shared" si="58"/>
        <v>46270</v>
      </c>
      <c r="S320" s="492" t="str">
        <f t="shared" ca="1" si="59"/>
        <v xml:space="preserve"> </v>
      </c>
      <c r="T320" s="484" t="b">
        <f t="shared" ca="1" si="60"/>
        <v>0</v>
      </c>
      <c r="U320" s="7">
        <f t="shared" ca="1" si="61"/>
        <v>46035</v>
      </c>
      <c r="V320" s="96" t="b">
        <f t="shared" ca="1" si="62"/>
        <v>0</v>
      </c>
      <c r="W320" s="70"/>
      <c r="X320" s="26"/>
      <c r="Y320" s="27"/>
      <c r="Z320" s="618"/>
      <c r="AA320" s="618"/>
      <c r="AB320" s="28"/>
      <c r="AC320" s="613"/>
      <c r="AD320" s="612"/>
      <c r="AE320" s="612"/>
      <c r="AF320" s="612"/>
      <c r="AG320" s="609">
        <f t="shared" si="63"/>
        <v>0</v>
      </c>
      <c r="AH320" s="610">
        <f t="shared" si="64"/>
        <v>0</v>
      </c>
      <c r="AI320" s="612"/>
      <c r="AJ320" s="615"/>
      <c r="AK320" s="670" t="s">
        <v>534</v>
      </c>
      <c r="AL320" s="731" t="s">
        <v>891</v>
      </c>
      <c r="AM320" s="608" t="s">
        <v>1372</v>
      </c>
      <c r="AN320" s="608">
        <v>1</v>
      </c>
      <c r="AO320" s="608">
        <v>1</v>
      </c>
      <c r="AP320" s="32" t="s">
        <v>35</v>
      </c>
    </row>
    <row r="321" spans="1:42" s="667" customFormat="1" ht="69.75" customHeight="1">
      <c r="A321" s="276">
        <v>320</v>
      </c>
      <c r="B321" s="607" t="s">
        <v>1373</v>
      </c>
      <c r="C321" s="16" t="s">
        <v>1374</v>
      </c>
      <c r="D321" s="396" t="s">
        <v>1375</v>
      </c>
      <c r="E321" s="18" t="s">
        <v>1376</v>
      </c>
      <c r="F321" s="393">
        <v>6</v>
      </c>
      <c r="G321" s="393">
        <v>3</v>
      </c>
      <c r="H321" s="4" t="str">
        <f t="shared" si="52"/>
        <v>3/6</v>
      </c>
      <c r="I321" s="478">
        <f>IF(G321="","",VLOOKUP(H321,ورقة1!$A$1:$B$240,2,0))</f>
        <v>374</v>
      </c>
      <c r="J321" s="5">
        <f t="shared" si="53"/>
        <v>6</v>
      </c>
      <c r="K321" s="6">
        <f t="shared" si="54"/>
        <v>4</v>
      </c>
      <c r="L321" s="6" t="str">
        <f t="shared" si="55"/>
        <v>4/6</v>
      </c>
      <c r="M321" s="478">
        <f>IF(K321="","",VLOOKUP(L321,ورقة1!$A$1:$B$240,2,0))</f>
        <v>380</v>
      </c>
      <c r="N321" s="5">
        <f t="shared" si="56"/>
        <v>0</v>
      </c>
      <c r="O321" s="5" t="e">
        <f>#REF!+(#REF!*30)+#REF!*365</f>
        <v>#REF!</v>
      </c>
      <c r="P321" s="591">
        <v>45994</v>
      </c>
      <c r="Q321" s="480">
        <f t="shared" si="57"/>
        <v>46359</v>
      </c>
      <c r="R321" s="481">
        <f t="shared" si="58"/>
        <v>46359</v>
      </c>
      <c r="S321" s="482" t="str">
        <f t="shared" ca="1" si="59"/>
        <v xml:space="preserve"> </v>
      </c>
      <c r="T321" s="484" t="b">
        <f t="shared" ca="1" si="60"/>
        <v>0</v>
      </c>
      <c r="U321" s="7">
        <f t="shared" ca="1" si="61"/>
        <v>46035</v>
      </c>
      <c r="V321" s="96" t="b">
        <f t="shared" ca="1" si="62"/>
        <v>0</v>
      </c>
      <c r="W321" s="70"/>
      <c r="X321" s="6"/>
      <c r="Y321" s="8"/>
      <c r="Z321" s="400"/>
      <c r="AA321" s="400"/>
      <c r="AB321" s="15"/>
      <c r="AC321" s="393"/>
      <c r="AD321" s="396"/>
      <c r="AE321" s="396"/>
      <c r="AF321" s="396"/>
      <c r="AG321" s="609">
        <f t="shared" si="63"/>
        <v>0</v>
      </c>
      <c r="AH321" s="610">
        <f t="shared" si="64"/>
        <v>0</v>
      </c>
      <c r="AI321" s="396"/>
      <c r="AJ321" s="403"/>
      <c r="AK321" s="61" t="s">
        <v>534</v>
      </c>
      <c r="AL321" s="740" t="s">
        <v>76</v>
      </c>
      <c r="AM321" s="608" t="s">
        <v>1377</v>
      </c>
      <c r="AN321" s="608">
        <v>1</v>
      </c>
      <c r="AO321" s="608">
        <v>1</v>
      </c>
      <c r="AP321" s="20" t="s">
        <v>35</v>
      </c>
    </row>
    <row r="322" spans="1:42" s="667" customFormat="1" ht="69.75" customHeight="1">
      <c r="A322" s="276">
        <v>321</v>
      </c>
      <c r="B322" s="607" t="s">
        <v>1378</v>
      </c>
      <c r="C322" s="16" t="s">
        <v>1379</v>
      </c>
      <c r="D322" s="396" t="s">
        <v>937</v>
      </c>
      <c r="E322" s="18" t="s">
        <v>1380</v>
      </c>
      <c r="F322" s="393">
        <v>6</v>
      </c>
      <c r="G322" s="393">
        <v>2</v>
      </c>
      <c r="H322" s="4" t="str">
        <f t="shared" ref="H322:H385" si="65">G322&amp;"/"&amp;F322</f>
        <v>2/6</v>
      </c>
      <c r="I322" s="478">
        <f>IF(G322="","",VLOOKUP(H322,ورقة1!$A$1:$B$240,2,0))</f>
        <v>368</v>
      </c>
      <c r="J322" s="5">
        <f t="shared" ref="J322:J385" si="66">F322</f>
        <v>6</v>
      </c>
      <c r="K322" s="6">
        <f t="shared" ref="K322:K385" si="67">IF(G322="","",G322+1)</f>
        <v>3</v>
      </c>
      <c r="L322" s="6" t="str">
        <f t="shared" ref="L322:L385" si="68">K322&amp;"/"&amp;J322</f>
        <v>3/6</v>
      </c>
      <c r="M322" s="478">
        <f>IF(K322="","",VLOOKUP(L322,ورقة1!$A$1:$B$240,2,0))</f>
        <v>374</v>
      </c>
      <c r="N322" s="5">
        <f t="shared" ref="N322:N385" si="69">Z322+(AA322*30)+(AB322*365)</f>
        <v>0</v>
      </c>
      <c r="O322" s="5" t="e">
        <f>#REF!+(#REF!*30)+#REF!*365</f>
        <v>#REF!</v>
      </c>
      <c r="P322" s="591">
        <v>45785</v>
      </c>
      <c r="Q322" s="480">
        <f t="shared" ref="Q322:Q385" si="70">IF(P322="","",P322+365)</f>
        <v>46150</v>
      </c>
      <c r="R322" s="481">
        <f t="shared" ref="R322:R385" si="71">IF(P322="","",EDATE(P322,12+AG322)+AC322-N322)</f>
        <v>46150</v>
      </c>
      <c r="S322" s="482" t="str">
        <f t="shared" ref="S322:S385" ca="1" si="72">IF(P322="","",IF(T322=TRUE,"يستحق العلاوة",IF(V322=TRUE,"قريبا يستحق العلاوة"," ")))</f>
        <v xml:space="preserve"> </v>
      </c>
      <c r="T322" s="484" t="b">
        <f t="shared" ref="T322:T385" ca="1" si="73">AND(MONTH(U322)=MONTH(R322),YEAR(U322)=YEAR(R322))</f>
        <v>0</v>
      </c>
      <c r="U322" s="7">
        <f t="shared" ref="U322:U385" ca="1" si="74">TODAY()</f>
        <v>46035</v>
      </c>
      <c r="V322" s="96" t="b">
        <f t="shared" ref="V322:V385" ca="1" si="75">AND(R322-U322&lt;30,U322&lt;R322)</f>
        <v>0</v>
      </c>
      <c r="W322" s="70"/>
      <c r="X322" s="6"/>
      <c r="Y322" s="8"/>
      <c r="Z322" s="400"/>
      <c r="AA322" s="400"/>
      <c r="AB322" s="15"/>
      <c r="AC322" s="393"/>
      <c r="AD322" s="396"/>
      <c r="AE322" s="396"/>
      <c r="AF322" s="396"/>
      <c r="AG322" s="609">
        <f t="shared" ref="AG322:AG385" si="76">(((AD322*3)+(AE322*6)+(AF322*12))-AH322)</f>
        <v>0</v>
      </c>
      <c r="AH322" s="610">
        <f t="shared" ref="AH322:AH385" si="77">W322+X322</f>
        <v>0</v>
      </c>
      <c r="AI322" s="396"/>
      <c r="AJ322" s="403"/>
      <c r="AK322" s="61" t="s">
        <v>534</v>
      </c>
      <c r="AL322" s="740" t="s">
        <v>143</v>
      </c>
      <c r="AM322" s="608" t="s">
        <v>1381</v>
      </c>
      <c r="AN322" s="608">
        <v>1</v>
      </c>
      <c r="AO322" s="608">
        <v>1</v>
      </c>
      <c r="AP322" s="20" t="s">
        <v>35</v>
      </c>
    </row>
    <row r="323" spans="1:42" s="667" customFormat="1" ht="69.75" customHeight="1">
      <c r="A323" s="276">
        <v>322</v>
      </c>
      <c r="B323" s="607" t="s">
        <v>1382</v>
      </c>
      <c r="C323" s="31" t="s">
        <v>1383</v>
      </c>
      <c r="D323" s="79" t="s">
        <v>905</v>
      </c>
      <c r="E323" s="79" t="s">
        <v>906</v>
      </c>
      <c r="F323" s="29">
        <v>6</v>
      </c>
      <c r="G323" s="29">
        <v>4</v>
      </c>
      <c r="H323" s="4" t="str">
        <f t="shared" si="65"/>
        <v>4/6</v>
      </c>
      <c r="I323" s="490">
        <f>IF(G323="","",VLOOKUP(H323,ورقة1!$A$1:$B$240,2,0))</f>
        <v>380</v>
      </c>
      <c r="J323" s="5">
        <f t="shared" si="66"/>
        <v>6</v>
      </c>
      <c r="K323" s="26">
        <f t="shared" si="67"/>
        <v>5</v>
      </c>
      <c r="L323" s="6" t="str">
        <f t="shared" si="68"/>
        <v>5/6</v>
      </c>
      <c r="M323" s="490">
        <f>IF(K323="","",VLOOKUP(L323,ورقة1!$A$1:$B$240,2,0))</f>
        <v>386</v>
      </c>
      <c r="N323" s="5">
        <f t="shared" si="69"/>
        <v>0</v>
      </c>
      <c r="O323" s="5" t="e">
        <f>#REF!+(#REF!*30)+#REF!*365</f>
        <v>#REF!</v>
      </c>
      <c r="P323" s="495">
        <v>45992</v>
      </c>
      <c r="Q323" s="480">
        <f t="shared" si="70"/>
        <v>46357</v>
      </c>
      <c r="R323" s="491">
        <f t="shared" si="71"/>
        <v>46357</v>
      </c>
      <c r="S323" s="492" t="str">
        <f t="shared" ca="1" si="72"/>
        <v xml:space="preserve"> </v>
      </c>
      <c r="T323" s="484" t="b">
        <f t="shared" ca="1" si="73"/>
        <v>0</v>
      </c>
      <c r="U323" s="7">
        <f t="shared" ca="1" si="74"/>
        <v>46035</v>
      </c>
      <c r="V323" s="96" t="b">
        <f t="shared" ca="1" si="75"/>
        <v>0</v>
      </c>
      <c r="W323" s="71"/>
      <c r="X323" s="26"/>
      <c r="Y323" s="27"/>
      <c r="Z323" s="39"/>
      <c r="AA323" s="39"/>
      <c r="AB323" s="39"/>
      <c r="AC323" s="26"/>
      <c r="AD323" s="31"/>
      <c r="AE323" s="31"/>
      <c r="AF323" s="31"/>
      <c r="AG323" s="10">
        <f t="shared" si="76"/>
        <v>0</v>
      </c>
      <c r="AH323" s="96">
        <f t="shared" si="77"/>
        <v>0</v>
      </c>
      <c r="AI323" s="31"/>
      <c r="AJ323" s="36"/>
      <c r="AK323" s="670" t="s">
        <v>34</v>
      </c>
      <c r="AL323" s="735" t="s">
        <v>76</v>
      </c>
      <c r="AM323" s="608" t="s">
        <v>1384</v>
      </c>
      <c r="AN323" s="608">
        <v>1</v>
      </c>
      <c r="AO323" s="608">
        <v>1</v>
      </c>
      <c r="AP323" s="32" t="s">
        <v>35</v>
      </c>
    </row>
    <row r="324" spans="1:42" s="667" customFormat="1" ht="69.75" customHeight="1">
      <c r="A324" s="276">
        <v>323</v>
      </c>
      <c r="B324" s="607" t="s">
        <v>1385</v>
      </c>
      <c r="C324" s="16" t="s">
        <v>1386</v>
      </c>
      <c r="D324" s="396" t="s">
        <v>1047</v>
      </c>
      <c r="E324" s="18" t="s">
        <v>1387</v>
      </c>
      <c r="F324" s="393">
        <v>6</v>
      </c>
      <c r="G324" s="393">
        <v>2</v>
      </c>
      <c r="H324" s="4" t="str">
        <f t="shared" si="65"/>
        <v>2/6</v>
      </c>
      <c r="I324" s="478">
        <f>IF(G324="","",VLOOKUP(H324,ورقة1!$A$1:$B$240,2,0))</f>
        <v>368</v>
      </c>
      <c r="J324" s="5">
        <f t="shared" si="66"/>
        <v>6</v>
      </c>
      <c r="K324" s="6">
        <f t="shared" si="67"/>
        <v>3</v>
      </c>
      <c r="L324" s="6" t="str">
        <f t="shared" si="68"/>
        <v>3/6</v>
      </c>
      <c r="M324" s="478">
        <f>IF(K324="","",VLOOKUP(L324,ورقة1!$A$1:$B$240,2,0))</f>
        <v>374</v>
      </c>
      <c r="N324" s="5">
        <f t="shared" si="69"/>
        <v>85</v>
      </c>
      <c r="O324" s="5" t="e">
        <f>#REF!+(#REF!*30)+#REF!*365</f>
        <v>#REF!</v>
      </c>
      <c r="P324" s="591">
        <v>45898</v>
      </c>
      <c r="Q324" s="480">
        <f t="shared" si="70"/>
        <v>46263</v>
      </c>
      <c r="R324" s="481">
        <f t="shared" si="71"/>
        <v>46178</v>
      </c>
      <c r="S324" s="482" t="str">
        <f t="shared" ca="1" si="72"/>
        <v xml:space="preserve"> </v>
      </c>
      <c r="T324" s="484" t="b">
        <f t="shared" ca="1" si="73"/>
        <v>0</v>
      </c>
      <c r="U324" s="7">
        <f t="shared" ca="1" si="74"/>
        <v>46035</v>
      </c>
      <c r="V324" s="96" t="b">
        <f t="shared" ca="1" si="75"/>
        <v>0</v>
      </c>
      <c r="W324" s="70"/>
      <c r="X324" s="6"/>
      <c r="Y324" s="8"/>
      <c r="Z324" s="400">
        <v>25</v>
      </c>
      <c r="AA324" s="400">
        <v>2</v>
      </c>
      <c r="AB324" s="15"/>
      <c r="AC324" s="393"/>
      <c r="AD324" s="396"/>
      <c r="AE324" s="396"/>
      <c r="AF324" s="396"/>
      <c r="AG324" s="609">
        <f t="shared" si="76"/>
        <v>0</v>
      </c>
      <c r="AH324" s="610">
        <f t="shared" si="77"/>
        <v>0</v>
      </c>
      <c r="AI324" s="396"/>
      <c r="AJ324" s="403"/>
      <c r="AK324" s="61" t="s">
        <v>534</v>
      </c>
      <c r="AL324" s="740" t="s">
        <v>76</v>
      </c>
      <c r="AM324" s="608" t="s">
        <v>1388</v>
      </c>
      <c r="AN324" s="608">
        <v>1</v>
      </c>
      <c r="AO324" s="608">
        <v>1</v>
      </c>
      <c r="AP324" s="20" t="s">
        <v>35</v>
      </c>
    </row>
    <row r="325" spans="1:42" s="667" customFormat="1" ht="69.75" customHeight="1">
      <c r="A325" s="276">
        <v>324</v>
      </c>
      <c r="B325" s="607" t="s">
        <v>1389</v>
      </c>
      <c r="C325" s="48" t="s">
        <v>1390</v>
      </c>
      <c r="D325" s="78" t="s">
        <v>856</v>
      </c>
      <c r="E325" s="78" t="s">
        <v>252</v>
      </c>
      <c r="F325" s="40">
        <v>6</v>
      </c>
      <c r="G325" s="40">
        <v>4</v>
      </c>
      <c r="H325" s="4" t="str">
        <f t="shared" si="65"/>
        <v>4/6</v>
      </c>
      <c r="I325" s="496">
        <f>IF(G325="","",VLOOKUP(H325,ورقة1!$A$1:$B$240,2,0))</f>
        <v>380</v>
      </c>
      <c r="J325" s="5">
        <f t="shared" si="66"/>
        <v>6</v>
      </c>
      <c r="K325" s="42">
        <f t="shared" si="67"/>
        <v>5</v>
      </c>
      <c r="L325" s="6" t="str">
        <f t="shared" si="68"/>
        <v>5/6</v>
      </c>
      <c r="M325" s="496">
        <f>IF(K325="","",VLOOKUP(L325,ورقة1!$A$1:$B$240,2,0))</f>
        <v>386</v>
      </c>
      <c r="N325" s="5">
        <f t="shared" si="69"/>
        <v>0</v>
      </c>
      <c r="O325" s="5" t="e">
        <f>#REF!+(#REF!*30)+#REF!*365</f>
        <v>#REF!</v>
      </c>
      <c r="P325" s="497">
        <v>45000</v>
      </c>
      <c r="Q325" s="480">
        <f t="shared" si="70"/>
        <v>45365</v>
      </c>
      <c r="R325" s="498">
        <f t="shared" si="71"/>
        <v>45624</v>
      </c>
      <c r="S325" s="499" t="str">
        <f t="shared" ca="1" si="72"/>
        <v xml:space="preserve"> </v>
      </c>
      <c r="T325" s="484" t="b">
        <f t="shared" ca="1" si="73"/>
        <v>0</v>
      </c>
      <c r="U325" s="7">
        <f t="shared" ca="1" si="74"/>
        <v>46035</v>
      </c>
      <c r="V325" s="96" t="b">
        <f t="shared" ca="1" si="75"/>
        <v>0</v>
      </c>
      <c r="W325" s="71"/>
      <c r="X325" s="42">
        <v>8</v>
      </c>
      <c r="Y325" s="45" t="s">
        <v>82</v>
      </c>
      <c r="Z325" s="41"/>
      <c r="AA325" s="41"/>
      <c r="AB325" s="41"/>
      <c r="AC325" s="42">
        <v>318</v>
      </c>
      <c r="AD325" s="48"/>
      <c r="AE325" s="48">
        <v>1</v>
      </c>
      <c r="AF325" s="48"/>
      <c r="AG325" s="10">
        <f t="shared" si="76"/>
        <v>-2</v>
      </c>
      <c r="AH325" s="96">
        <f t="shared" si="77"/>
        <v>8</v>
      </c>
      <c r="AI325" s="78" t="s">
        <v>1391</v>
      </c>
      <c r="AJ325" s="47"/>
      <c r="AK325" s="671" t="s">
        <v>34</v>
      </c>
      <c r="AL325" s="738" t="s">
        <v>1392</v>
      </c>
      <c r="AM325" s="608" t="s">
        <v>1393</v>
      </c>
      <c r="AN325" s="608">
        <v>1</v>
      </c>
      <c r="AO325" s="608">
        <v>1</v>
      </c>
      <c r="AP325" s="49" t="s">
        <v>35</v>
      </c>
    </row>
    <row r="326" spans="1:42" s="667" customFormat="1" ht="69.75" customHeight="1">
      <c r="A326" s="276">
        <v>325</v>
      </c>
      <c r="B326" s="607" t="s">
        <v>1394</v>
      </c>
      <c r="C326" s="16" t="s">
        <v>1395</v>
      </c>
      <c r="D326" s="396" t="s">
        <v>821</v>
      </c>
      <c r="E326" s="18" t="s">
        <v>630</v>
      </c>
      <c r="F326" s="393">
        <v>6</v>
      </c>
      <c r="G326" s="393">
        <v>1</v>
      </c>
      <c r="H326" s="4" t="str">
        <f t="shared" si="65"/>
        <v>1/6</v>
      </c>
      <c r="I326" s="478">
        <f>IF(G326="","",VLOOKUP(H326,ورقة1!$A$1:$B$240,2,0))</f>
        <v>362</v>
      </c>
      <c r="J326" s="5">
        <f t="shared" si="66"/>
        <v>6</v>
      </c>
      <c r="K326" s="6">
        <f t="shared" si="67"/>
        <v>2</v>
      </c>
      <c r="L326" s="6" t="str">
        <f t="shared" si="68"/>
        <v>2/6</v>
      </c>
      <c r="M326" s="478">
        <f>IF(K326="","",VLOOKUP(L326,ورقة1!$A$1:$B$240,2,0))</f>
        <v>368</v>
      </c>
      <c r="N326" s="5">
        <f t="shared" si="69"/>
        <v>22</v>
      </c>
      <c r="O326" s="5" t="e">
        <f>#REF!+(#REF!*30)+#REF!*365</f>
        <v>#REF!</v>
      </c>
      <c r="P326" s="591">
        <v>45900</v>
      </c>
      <c r="Q326" s="480">
        <f t="shared" si="70"/>
        <v>46265</v>
      </c>
      <c r="R326" s="481">
        <f t="shared" si="71"/>
        <v>46031</v>
      </c>
      <c r="S326" s="482" t="str">
        <f t="shared" ca="1" si="72"/>
        <v>يستحق العلاوة</v>
      </c>
      <c r="T326" s="484" t="b">
        <f t="shared" ca="1" si="73"/>
        <v>1</v>
      </c>
      <c r="U326" s="7">
        <f t="shared" ca="1" si="74"/>
        <v>46035</v>
      </c>
      <c r="V326" s="96" t="b">
        <f t="shared" ca="1" si="75"/>
        <v>0</v>
      </c>
      <c r="W326" s="70"/>
      <c r="X326" s="6">
        <v>7</v>
      </c>
      <c r="Y326" s="8" t="s">
        <v>1396</v>
      </c>
      <c r="Z326" s="400">
        <v>22</v>
      </c>
      <c r="AA326" s="400"/>
      <c r="AB326" s="15"/>
      <c r="AC326" s="393"/>
      <c r="AD326" s="396"/>
      <c r="AE326" s="396"/>
      <c r="AF326" s="396"/>
      <c r="AG326" s="609">
        <f t="shared" si="76"/>
        <v>-7</v>
      </c>
      <c r="AH326" s="610">
        <f t="shared" si="77"/>
        <v>7</v>
      </c>
      <c r="AI326" s="396"/>
      <c r="AJ326" s="403"/>
      <c r="AK326" s="61" t="s">
        <v>534</v>
      </c>
      <c r="AL326" s="740" t="s">
        <v>76</v>
      </c>
      <c r="AM326" s="608" t="s">
        <v>1397</v>
      </c>
      <c r="AN326" s="608">
        <v>1</v>
      </c>
      <c r="AO326" s="608">
        <v>1</v>
      </c>
      <c r="AP326" s="20" t="s">
        <v>35</v>
      </c>
    </row>
    <row r="327" spans="1:42" s="667" customFormat="1" ht="69.75" customHeight="1">
      <c r="A327" s="276">
        <v>326</v>
      </c>
      <c r="B327" s="607" t="s">
        <v>1398</v>
      </c>
      <c r="C327" s="16" t="s">
        <v>1399</v>
      </c>
      <c r="D327" s="18" t="s">
        <v>991</v>
      </c>
      <c r="E327" s="18" t="s">
        <v>561</v>
      </c>
      <c r="F327" s="12">
        <v>6</v>
      </c>
      <c r="G327" s="12">
        <v>2</v>
      </c>
      <c r="H327" s="4" t="str">
        <f t="shared" si="65"/>
        <v>2/6</v>
      </c>
      <c r="I327" s="478">
        <f>IF(G327="","",VLOOKUP(H327,ورقة1!$A$1:$B$240,2,0))</f>
        <v>368</v>
      </c>
      <c r="J327" s="5">
        <f t="shared" si="66"/>
        <v>6</v>
      </c>
      <c r="K327" s="13">
        <f t="shared" si="67"/>
        <v>3</v>
      </c>
      <c r="L327" s="6" t="str">
        <f t="shared" si="68"/>
        <v>3/6</v>
      </c>
      <c r="M327" s="478">
        <f>IF(K327="","",VLOOKUP(L327,ورقة1!$A$1:$B$240,2,0))</f>
        <v>374</v>
      </c>
      <c r="N327" s="5">
        <f t="shared" si="69"/>
        <v>0</v>
      </c>
      <c r="O327" s="5" t="e">
        <f>#REF!+(#REF!*30)+#REF!*365</f>
        <v>#REF!</v>
      </c>
      <c r="P327" s="479">
        <v>45794</v>
      </c>
      <c r="Q327" s="480">
        <f t="shared" si="70"/>
        <v>46159</v>
      </c>
      <c r="R327" s="483">
        <f t="shared" si="71"/>
        <v>46159</v>
      </c>
      <c r="S327" s="482" t="str">
        <f t="shared" ca="1" si="72"/>
        <v xml:space="preserve"> </v>
      </c>
      <c r="T327" s="484" t="b">
        <f t="shared" ca="1" si="73"/>
        <v>0</v>
      </c>
      <c r="U327" s="7">
        <f t="shared" ca="1" si="74"/>
        <v>46035</v>
      </c>
      <c r="V327" s="96" t="b">
        <f t="shared" ca="1" si="75"/>
        <v>0</v>
      </c>
      <c r="W327" s="71"/>
      <c r="X327" s="6"/>
      <c r="Y327" s="8"/>
      <c r="Z327" s="5"/>
      <c r="AA327" s="5"/>
      <c r="AB327" s="5"/>
      <c r="AC327" s="6"/>
      <c r="AD327" s="16"/>
      <c r="AE327" s="16"/>
      <c r="AF327" s="16"/>
      <c r="AG327" s="10">
        <f t="shared" si="76"/>
        <v>0</v>
      </c>
      <c r="AH327" s="96">
        <f t="shared" si="77"/>
        <v>0</v>
      </c>
      <c r="AI327" s="16"/>
      <c r="AJ327" s="11"/>
      <c r="AK327" s="61" t="s">
        <v>34</v>
      </c>
      <c r="AL327" s="727"/>
      <c r="AM327" s="608" t="s">
        <v>1400</v>
      </c>
      <c r="AN327" s="608">
        <v>1</v>
      </c>
      <c r="AO327" s="608">
        <v>1</v>
      </c>
      <c r="AP327" s="20" t="s">
        <v>35</v>
      </c>
    </row>
    <row r="328" spans="1:42" s="667" customFormat="1" ht="69.75" customHeight="1">
      <c r="A328" s="276">
        <v>327</v>
      </c>
      <c r="B328" s="607" t="s">
        <v>1401</v>
      </c>
      <c r="C328" s="16" t="s">
        <v>1402</v>
      </c>
      <c r="D328" s="405" t="s">
        <v>856</v>
      </c>
      <c r="E328" s="81" t="s">
        <v>1403</v>
      </c>
      <c r="F328" s="394">
        <v>6</v>
      </c>
      <c r="G328" s="394">
        <v>2</v>
      </c>
      <c r="H328" s="4" t="str">
        <f t="shared" si="65"/>
        <v>2/6</v>
      </c>
      <c r="I328" s="486">
        <f>IF(G328="","",VLOOKUP(H328,ورقة1!$A$1:$B$240,2,0))</f>
        <v>368</v>
      </c>
      <c r="J328" s="5">
        <f t="shared" si="66"/>
        <v>6</v>
      </c>
      <c r="K328" s="22">
        <f t="shared" si="67"/>
        <v>3</v>
      </c>
      <c r="L328" s="6" t="str">
        <f t="shared" si="68"/>
        <v>3/6</v>
      </c>
      <c r="M328" s="486">
        <f>IF(K328="","",VLOOKUP(L328,ورقة1!$A$1:$B$240,2,0))</f>
        <v>374</v>
      </c>
      <c r="N328" s="5">
        <f t="shared" si="69"/>
        <v>0</v>
      </c>
      <c r="O328" s="5" t="e">
        <f>#REF!+(#REF!*30)+#REF!*365</f>
        <v>#REF!</v>
      </c>
      <c r="P328" s="592">
        <v>45934</v>
      </c>
      <c r="Q328" s="480">
        <f t="shared" si="70"/>
        <v>46299</v>
      </c>
      <c r="R328" s="488">
        <f t="shared" si="71"/>
        <v>46207</v>
      </c>
      <c r="S328" s="489" t="str">
        <f t="shared" ca="1" si="72"/>
        <v xml:space="preserve"> </v>
      </c>
      <c r="T328" s="484" t="b">
        <f t="shared" ca="1" si="73"/>
        <v>0</v>
      </c>
      <c r="U328" s="7">
        <f t="shared" ca="1" si="74"/>
        <v>46035</v>
      </c>
      <c r="V328" s="96" t="b">
        <f t="shared" ca="1" si="75"/>
        <v>0</v>
      </c>
      <c r="W328" s="70"/>
      <c r="X328" s="22">
        <v>3</v>
      </c>
      <c r="Y328" s="14" t="s">
        <v>1404</v>
      </c>
      <c r="Z328" s="404"/>
      <c r="AA328" s="404"/>
      <c r="AB328" s="23"/>
      <c r="AC328" s="394"/>
      <c r="AD328" s="405"/>
      <c r="AE328" s="405"/>
      <c r="AF328" s="405"/>
      <c r="AG328" s="609">
        <f t="shared" si="76"/>
        <v>-3</v>
      </c>
      <c r="AH328" s="610">
        <f t="shared" si="77"/>
        <v>3</v>
      </c>
      <c r="AI328" s="405"/>
      <c r="AJ328" s="649"/>
      <c r="AK328" s="669" t="s">
        <v>534</v>
      </c>
      <c r="AL328" s="747" t="s">
        <v>76</v>
      </c>
      <c r="AM328" s="608" t="s">
        <v>1405</v>
      </c>
      <c r="AN328" s="608">
        <v>1</v>
      </c>
      <c r="AO328" s="608">
        <v>1</v>
      </c>
      <c r="AP328" s="80" t="s">
        <v>35</v>
      </c>
    </row>
    <row r="329" spans="1:42" s="667" customFormat="1" ht="69.75" customHeight="1">
      <c r="A329" s="276">
        <v>328</v>
      </c>
      <c r="B329" s="607" t="s">
        <v>1406</v>
      </c>
      <c r="C329" s="16" t="s">
        <v>1407</v>
      </c>
      <c r="D329" s="396" t="s">
        <v>856</v>
      </c>
      <c r="E329" s="18" t="s">
        <v>901</v>
      </c>
      <c r="F329" s="393">
        <v>6</v>
      </c>
      <c r="G329" s="393">
        <v>1</v>
      </c>
      <c r="H329" s="4" t="str">
        <f t="shared" si="65"/>
        <v>1/6</v>
      </c>
      <c r="I329" s="478">
        <f>IF(G329="","",VLOOKUP(H329,ورقة1!$A$1:$B$240,2,0))</f>
        <v>362</v>
      </c>
      <c r="J329" s="5">
        <f t="shared" si="66"/>
        <v>6</v>
      </c>
      <c r="K329" s="6">
        <f t="shared" si="67"/>
        <v>2</v>
      </c>
      <c r="L329" s="6" t="str">
        <f t="shared" si="68"/>
        <v>2/6</v>
      </c>
      <c r="M329" s="478">
        <f>IF(K329="","",VLOOKUP(L329,ورقة1!$A$1:$B$240,2,0))</f>
        <v>368</v>
      </c>
      <c r="N329" s="5">
        <f t="shared" si="69"/>
        <v>0</v>
      </c>
      <c r="O329" s="5" t="e">
        <f>#REF!+(#REF!*30)+#REF!*365</f>
        <v>#REF!</v>
      </c>
      <c r="P329" s="591">
        <v>45960</v>
      </c>
      <c r="Q329" s="480">
        <f t="shared" si="70"/>
        <v>46325</v>
      </c>
      <c r="R329" s="481">
        <f t="shared" si="71"/>
        <v>46325</v>
      </c>
      <c r="S329" s="482" t="str">
        <f t="shared" ca="1" si="72"/>
        <v xml:space="preserve"> </v>
      </c>
      <c r="T329" s="484" t="b">
        <f t="shared" ca="1" si="73"/>
        <v>0</v>
      </c>
      <c r="U329" s="7">
        <f t="shared" ca="1" si="74"/>
        <v>46035</v>
      </c>
      <c r="V329" s="96" t="b">
        <f t="shared" ca="1" si="75"/>
        <v>0</v>
      </c>
      <c r="W329" s="70"/>
      <c r="X329" s="393"/>
      <c r="Y329" s="401"/>
      <c r="Z329" s="400"/>
      <c r="AA329" s="400"/>
      <c r="AB329" s="15"/>
      <c r="AC329" s="393"/>
      <c r="AD329" s="396"/>
      <c r="AE329" s="396"/>
      <c r="AF329" s="396"/>
      <c r="AG329" s="609">
        <f t="shared" si="76"/>
        <v>0</v>
      </c>
      <c r="AH329" s="610">
        <f t="shared" si="77"/>
        <v>0</v>
      </c>
      <c r="AI329" s="396"/>
      <c r="AJ329" s="403"/>
      <c r="AK329" s="61" t="s">
        <v>534</v>
      </c>
      <c r="AL329" s="740" t="s">
        <v>76</v>
      </c>
      <c r="AM329" s="608" t="s">
        <v>1408</v>
      </c>
      <c r="AN329" s="608">
        <v>1</v>
      </c>
      <c r="AO329" s="608">
        <v>1</v>
      </c>
      <c r="AP329" s="20" t="s">
        <v>35</v>
      </c>
    </row>
    <row r="330" spans="1:42" s="667" customFormat="1" ht="153.75" customHeight="1">
      <c r="A330" s="276">
        <v>329</v>
      </c>
      <c r="B330" s="607" t="s">
        <v>1409</v>
      </c>
      <c r="C330" s="31" t="s">
        <v>1410</v>
      </c>
      <c r="D330" s="612" t="s">
        <v>846</v>
      </c>
      <c r="E330" s="79" t="s">
        <v>1411</v>
      </c>
      <c r="F330" s="613">
        <v>6</v>
      </c>
      <c r="G330" s="613">
        <v>4</v>
      </c>
      <c r="H330" s="4" t="str">
        <f t="shared" si="65"/>
        <v>4/6</v>
      </c>
      <c r="I330" s="490">
        <f>IF(G330="","",VLOOKUP(H330,ورقة1!$A$1:$B$240,2,0))</f>
        <v>380</v>
      </c>
      <c r="J330" s="5">
        <f t="shared" si="66"/>
        <v>6</v>
      </c>
      <c r="K330" s="26">
        <f t="shared" si="67"/>
        <v>5</v>
      </c>
      <c r="L330" s="6" t="str">
        <f t="shared" si="68"/>
        <v>5/6</v>
      </c>
      <c r="M330" s="490">
        <f>IF(K330="","",VLOOKUP(L330,ورقة1!$A$1:$B$240,2,0))</f>
        <v>386</v>
      </c>
      <c r="N330" s="5">
        <f t="shared" si="69"/>
        <v>0</v>
      </c>
      <c r="O330" s="5" t="e">
        <f>#REF!+(#REF!*30)+#REF!*365</f>
        <v>#REF!</v>
      </c>
      <c r="P330" s="614">
        <v>45957</v>
      </c>
      <c r="Q330" s="480">
        <f t="shared" si="70"/>
        <v>46322</v>
      </c>
      <c r="R330" s="491">
        <f t="shared" si="71"/>
        <v>46139</v>
      </c>
      <c r="S330" s="492" t="str">
        <f t="shared" ca="1" si="72"/>
        <v xml:space="preserve"> </v>
      </c>
      <c r="T330" s="484" t="b">
        <f t="shared" ca="1" si="73"/>
        <v>0</v>
      </c>
      <c r="U330" s="7">
        <f t="shared" ca="1" si="74"/>
        <v>46035</v>
      </c>
      <c r="V330" s="96" t="b">
        <f t="shared" ca="1" si="75"/>
        <v>0</v>
      </c>
      <c r="W330" s="70"/>
      <c r="X330" s="26">
        <v>6</v>
      </c>
      <c r="Y330" s="27" t="s">
        <v>882</v>
      </c>
      <c r="Z330" s="618"/>
      <c r="AA330" s="618"/>
      <c r="AB330" s="28"/>
      <c r="AC330" s="613"/>
      <c r="AD330" s="612"/>
      <c r="AE330" s="612"/>
      <c r="AF330" s="612"/>
      <c r="AG330" s="609">
        <f t="shared" si="76"/>
        <v>-6</v>
      </c>
      <c r="AH330" s="610">
        <f t="shared" si="77"/>
        <v>6</v>
      </c>
      <c r="AI330" s="612"/>
      <c r="AJ330" s="622"/>
      <c r="AK330" s="670" t="s">
        <v>534</v>
      </c>
      <c r="AL330" s="742" t="s">
        <v>1412</v>
      </c>
      <c r="AM330" s="608" t="s">
        <v>1413</v>
      </c>
      <c r="AN330" s="608">
        <v>1</v>
      </c>
      <c r="AO330" s="608">
        <v>1</v>
      </c>
      <c r="AP330" s="32" t="s">
        <v>35</v>
      </c>
    </row>
    <row r="331" spans="1:42" s="667" customFormat="1" ht="69.75" customHeight="1">
      <c r="A331" s="276">
        <v>330</v>
      </c>
      <c r="B331" s="607" t="s">
        <v>1414</v>
      </c>
      <c r="C331" s="31" t="s">
        <v>1415</v>
      </c>
      <c r="D331" s="612" t="s">
        <v>821</v>
      </c>
      <c r="E331" s="79" t="s">
        <v>1416</v>
      </c>
      <c r="F331" s="613">
        <v>6</v>
      </c>
      <c r="G331" s="613">
        <v>4</v>
      </c>
      <c r="H331" s="4" t="str">
        <f t="shared" si="65"/>
        <v>4/6</v>
      </c>
      <c r="I331" s="490">
        <f>IF(G331="","",VLOOKUP(H331,ورقة1!$A$1:$B$240,2,0))</f>
        <v>380</v>
      </c>
      <c r="J331" s="5">
        <f t="shared" si="66"/>
        <v>6</v>
      </c>
      <c r="K331" s="26">
        <f t="shared" si="67"/>
        <v>5</v>
      </c>
      <c r="L331" s="6" t="str">
        <f t="shared" si="68"/>
        <v>5/6</v>
      </c>
      <c r="M331" s="490">
        <f>IF(K331="","",VLOOKUP(L331,ورقة1!$A$1:$B$240,2,0))</f>
        <v>386</v>
      </c>
      <c r="N331" s="5">
        <f t="shared" si="69"/>
        <v>0</v>
      </c>
      <c r="O331" s="5" t="e">
        <f>#REF!+(#REF!*30)+#REF!*365</f>
        <v>#REF!</v>
      </c>
      <c r="P331" s="614">
        <v>45819</v>
      </c>
      <c r="Q331" s="480">
        <f t="shared" si="70"/>
        <v>46184</v>
      </c>
      <c r="R331" s="491">
        <f t="shared" si="71"/>
        <v>46184</v>
      </c>
      <c r="S331" s="492" t="str">
        <f t="shared" ca="1" si="72"/>
        <v xml:space="preserve"> </v>
      </c>
      <c r="T331" s="484" t="b">
        <f t="shared" ca="1" si="73"/>
        <v>0</v>
      </c>
      <c r="U331" s="7">
        <f t="shared" ca="1" si="74"/>
        <v>46035</v>
      </c>
      <c r="V331" s="96" t="b">
        <f t="shared" ca="1" si="75"/>
        <v>0</v>
      </c>
      <c r="W331" s="70"/>
      <c r="X331" s="26"/>
      <c r="Y331" s="27"/>
      <c r="Z331" s="618"/>
      <c r="AA331" s="618"/>
      <c r="AB331" s="28"/>
      <c r="AC331" s="613"/>
      <c r="AD331" s="612"/>
      <c r="AE331" s="612"/>
      <c r="AF331" s="612"/>
      <c r="AG331" s="609">
        <f t="shared" si="76"/>
        <v>0</v>
      </c>
      <c r="AH331" s="610">
        <f t="shared" si="77"/>
        <v>0</v>
      </c>
      <c r="AI331" s="612"/>
      <c r="AJ331" s="622"/>
      <c r="AK331" s="670" t="s">
        <v>534</v>
      </c>
      <c r="AL331" s="742" t="s">
        <v>107</v>
      </c>
      <c r="AM331" s="608" t="s">
        <v>1417</v>
      </c>
      <c r="AN331" s="608">
        <v>1</v>
      </c>
      <c r="AO331" s="608">
        <v>1</v>
      </c>
      <c r="AP331" s="32" t="s">
        <v>41</v>
      </c>
    </row>
    <row r="332" spans="1:42" s="667" customFormat="1" ht="69.75" customHeight="1">
      <c r="A332" s="276">
        <v>331</v>
      </c>
      <c r="B332" s="607" t="s">
        <v>1418</v>
      </c>
      <c r="C332" s="31" t="s">
        <v>1419</v>
      </c>
      <c r="D332" s="612" t="s">
        <v>1201</v>
      </c>
      <c r="E332" s="79" t="s">
        <v>1420</v>
      </c>
      <c r="F332" s="613">
        <v>6</v>
      </c>
      <c r="G332" s="613">
        <v>4</v>
      </c>
      <c r="H332" s="4" t="str">
        <f t="shared" si="65"/>
        <v>4/6</v>
      </c>
      <c r="I332" s="490">
        <f>IF(G332="","",VLOOKUP(H332,ورقة1!$A$1:$B$240,2,0))</f>
        <v>380</v>
      </c>
      <c r="J332" s="5">
        <f t="shared" si="66"/>
        <v>6</v>
      </c>
      <c r="K332" s="26">
        <f t="shared" si="67"/>
        <v>5</v>
      </c>
      <c r="L332" s="6" t="str">
        <f t="shared" si="68"/>
        <v>5/6</v>
      </c>
      <c r="M332" s="490">
        <f>IF(K332="","",VLOOKUP(L332,ورقة1!$A$1:$B$240,2,0))</f>
        <v>386</v>
      </c>
      <c r="N332" s="5">
        <f t="shared" si="69"/>
        <v>0</v>
      </c>
      <c r="O332" s="5" t="e">
        <f>#REF!+(#REF!*30)+#REF!*365</f>
        <v>#REF!</v>
      </c>
      <c r="P332" s="614">
        <v>45996</v>
      </c>
      <c r="Q332" s="480">
        <f t="shared" si="70"/>
        <v>46361</v>
      </c>
      <c r="R332" s="491">
        <f t="shared" si="71"/>
        <v>46178</v>
      </c>
      <c r="S332" s="492" t="str">
        <f t="shared" ca="1" si="72"/>
        <v xml:space="preserve"> </v>
      </c>
      <c r="T332" s="484" t="b">
        <f t="shared" ca="1" si="73"/>
        <v>0</v>
      </c>
      <c r="U332" s="7">
        <f t="shared" ca="1" si="74"/>
        <v>46035</v>
      </c>
      <c r="V332" s="96" t="b">
        <f t="shared" ca="1" si="75"/>
        <v>0</v>
      </c>
      <c r="W332" s="70"/>
      <c r="X332" s="613">
        <v>6</v>
      </c>
      <c r="Y332" s="623" t="s">
        <v>1421</v>
      </c>
      <c r="Z332" s="618"/>
      <c r="AA332" s="618"/>
      <c r="AB332" s="28"/>
      <c r="AC332" s="613"/>
      <c r="AD332" s="612"/>
      <c r="AE332" s="612"/>
      <c r="AF332" s="612"/>
      <c r="AG332" s="609">
        <f t="shared" si="76"/>
        <v>-6</v>
      </c>
      <c r="AH332" s="610">
        <f t="shared" si="77"/>
        <v>6</v>
      </c>
      <c r="AI332" s="612"/>
      <c r="AJ332" s="624"/>
      <c r="AK332" s="670" t="s">
        <v>534</v>
      </c>
      <c r="AL332" s="743" t="s">
        <v>891</v>
      </c>
      <c r="AM332" s="608" t="s">
        <v>1422</v>
      </c>
      <c r="AN332" s="608">
        <v>1</v>
      </c>
      <c r="AO332" s="608">
        <v>1</v>
      </c>
      <c r="AP332" s="32" t="s">
        <v>35</v>
      </c>
    </row>
    <row r="333" spans="1:42" s="667" customFormat="1" ht="69.75" customHeight="1">
      <c r="A333" s="276">
        <v>332</v>
      </c>
      <c r="B333" s="607" t="s">
        <v>1423</v>
      </c>
      <c r="C333" s="48" t="s">
        <v>1424</v>
      </c>
      <c r="D333" s="78" t="s">
        <v>856</v>
      </c>
      <c r="E333" s="78" t="s">
        <v>252</v>
      </c>
      <c r="F333" s="40">
        <v>6</v>
      </c>
      <c r="G333" s="40">
        <v>3</v>
      </c>
      <c r="H333" s="40" t="str">
        <f t="shared" si="65"/>
        <v>3/6</v>
      </c>
      <c r="I333" s="496">
        <f>IF(G333="","",VLOOKUP(H333,ورقة1!$A$1:$B$240,2,0))</f>
        <v>374</v>
      </c>
      <c r="J333" s="41">
        <f t="shared" si="66"/>
        <v>6</v>
      </c>
      <c r="K333" s="42">
        <f t="shared" si="67"/>
        <v>4</v>
      </c>
      <c r="L333" s="42" t="str">
        <f t="shared" si="68"/>
        <v>4/6</v>
      </c>
      <c r="M333" s="496">
        <f>IF(K333="","",VLOOKUP(L333,ورقة1!$A$1:$B$240,2,0))</f>
        <v>380</v>
      </c>
      <c r="N333" s="41">
        <f t="shared" si="69"/>
        <v>0</v>
      </c>
      <c r="O333" s="41" t="e">
        <f>#REF!+(#REF!*30)+#REF!*365</f>
        <v>#REF!</v>
      </c>
      <c r="P333" s="45">
        <v>45623</v>
      </c>
      <c r="Q333" s="480">
        <f t="shared" si="70"/>
        <v>45988</v>
      </c>
      <c r="R333" s="498">
        <f t="shared" si="71"/>
        <v>45988</v>
      </c>
      <c r="S333" s="499" t="str">
        <f t="shared" ca="1" si="72"/>
        <v xml:space="preserve"> </v>
      </c>
      <c r="T333" s="500" t="b">
        <f t="shared" ca="1" si="73"/>
        <v>0</v>
      </c>
      <c r="U333" s="43">
        <f t="shared" ca="1" si="74"/>
        <v>46035</v>
      </c>
      <c r="V333" s="44" t="b">
        <f t="shared" ca="1" si="75"/>
        <v>0</v>
      </c>
      <c r="W333" s="76"/>
      <c r="X333" s="42"/>
      <c r="Y333" s="45"/>
      <c r="Z333" s="60"/>
      <c r="AA333" s="60"/>
      <c r="AB333" s="60"/>
      <c r="AC333" s="42"/>
      <c r="AD333" s="48"/>
      <c r="AE333" s="48"/>
      <c r="AF333" s="48"/>
      <c r="AG333" s="46">
        <f t="shared" si="76"/>
        <v>0</v>
      </c>
      <c r="AH333" s="44">
        <f t="shared" si="77"/>
        <v>0</v>
      </c>
      <c r="AI333" s="48"/>
      <c r="AJ333" s="47"/>
      <c r="AK333" s="671" t="s">
        <v>34</v>
      </c>
      <c r="AL333" s="738" t="s">
        <v>327</v>
      </c>
      <c r="AM333" s="608" t="s">
        <v>1425</v>
      </c>
      <c r="AN333" s="608">
        <v>1</v>
      </c>
      <c r="AO333" s="608">
        <v>1</v>
      </c>
      <c r="AP333" s="49" t="s">
        <v>35</v>
      </c>
    </row>
    <row r="334" spans="1:42" s="667" customFormat="1" ht="69.75" customHeight="1">
      <c r="A334" s="276">
        <v>333</v>
      </c>
      <c r="B334" s="607" t="s">
        <v>1426</v>
      </c>
      <c r="C334" s="16" t="s">
        <v>1427</v>
      </c>
      <c r="D334" s="18" t="s">
        <v>929</v>
      </c>
      <c r="E334" s="18" t="s">
        <v>373</v>
      </c>
      <c r="F334" s="4">
        <v>6</v>
      </c>
      <c r="G334" s="4">
        <v>1</v>
      </c>
      <c r="H334" s="4" t="str">
        <f t="shared" si="65"/>
        <v>1/6</v>
      </c>
      <c r="I334" s="478">
        <f>IF(G334="","",VLOOKUP(H334,ورقة1!$A$1:$B$240,2,0))</f>
        <v>362</v>
      </c>
      <c r="J334" s="5">
        <f t="shared" si="66"/>
        <v>6</v>
      </c>
      <c r="K334" s="6">
        <f t="shared" si="67"/>
        <v>2</v>
      </c>
      <c r="L334" s="6" t="str">
        <f t="shared" si="68"/>
        <v>2/6</v>
      </c>
      <c r="M334" s="478">
        <f>IF(K334="","",VLOOKUP(L334,ورقة1!$A$1:$B$240,2,0))</f>
        <v>368</v>
      </c>
      <c r="N334" s="5">
        <f t="shared" si="69"/>
        <v>64</v>
      </c>
      <c r="O334" s="5" t="e">
        <f>#REF!+(#REF!*30)+#REF!*365</f>
        <v>#REF!</v>
      </c>
      <c r="P334" s="479">
        <v>45901</v>
      </c>
      <c r="Q334" s="480">
        <f t="shared" si="70"/>
        <v>46266</v>
      </c>
      <c r="R334" s="481">
        <f t="shared" si="71"/>
        <v>46202</v>
      </c>
      <c r="S334" s="482" t="str">
        <f t="shared" ca="1" si="72"/>
        <v xml:space="preserve"> </v>
      </c>
      <c r="T334" s="484" t="b">
        <f t="shared" ca="1" si="73"/>
        <v>0</v>
      </c>
      <c r="U334" s="7">
        <f t="shared" ca="1" si="74"/>
        <v>46035</v>
      </c>
      <c r="V334" s="96" t="b">
        <f t="shared" ca="1" si="75"/>
        <v>0</v>
      </c>
      <c r="W334" s="71"/>
      <c r="X334" s="6"/>
      <c r="Y334" s="8"/>
      <c r="Z334" s="15">
        <v>4</v>
      </c>
      <c r="AA334" s="15">
        <v>2</v>
      </c>
      <c r="AB334" s="15"/>
      <c r="AC334" s="6"/>
      <c r="AD334" s="16"/>
      <c r="AE334" s="16"/>
      <c r="AF334" s="16"/>
      <c r="AG334" s="10">
        <f t="shared" si="76"/>
        <v>0</v>
      </c>
      <c r="AH334" s="96">
        <f t="shared" si="77"/>
        <v>0</v>
      </c>
      <c r="AI334" s="16"/>
      <c r="AJ334" s="11"/>
      <c r="AK334" s="61" t="s">
        <v>34</v>
      </c>
      <c r="AL334" s="727" t="s">
        <v>76</v>
      </c>
      <c r="AM334" s="608" t="s">
        <v>1428</v>
      </c>
      <c r="AN334" s="608">
        <v>1</v>
      </c>
      <c r="AO334" s="608">
        <v>1</v>
      </c>
      <c r="AP334" s="20" t="s">
        <v>35</v>
      </c>
    </row>
    <row r="335" spans="1:42" s="667" customFormat="1" ht="69.75" customHeight="1">
      <c r="A335" s="276">
        <v>334</v>
      </c>
      <c r="B335" s="607" t="s">
        <v>1429</v>
      </c>
      <c r="C335" s="16" t="s">
        <v>1430</v>
      </c>
      <c r="D335" s="405" t="s">
        <v>924</v>
      </c>
      <c r="E335" s="18" t="s">
        <v>1080</v>
      </c>
      <c r="F335" s="394">
        <v>6</v>
      </c>
      <c r="G335" s="394">
        <v>3</v>
      </c>
      <c r="H335" s="4" t="str">
        <f t="shared" si="65"/>
        <v>3/6</v>
      </c>
      <c r="I335" s="478">
        <f>IF(G335="","",VLOOKUP(H335,ورقة1!$A$1:$B$240,2,0))</f>
        <v>374</v>
      </c>
      <c r="J335" s="5">
        <f t="shared" si="66"/>
        <v>6</v>
      </c>
      <c r="K335" s="13">
        <f t="shared" si="67"/>
        <v>4</v>
      </c>
      <c r="L335" s="6" t="str">
        <f t="shared" si="68"/>
        <v>4/6</v>
      </c>
      <c r="M335" s="478">
        <f>IF(K335="","",VLOOKUP(L335,ورقة1!$A$1:$B$240,2,0))</f>
        <v>380</v>
      </c>
      <c r="N335" s="5">
        <f t="shared" si="69"/>
        <v>0</v>
      </c>
      <c r="O335" s="5" t="e">
        <f>#REF!+(#REF!*30)+#REF!*365</f>
        <v>#REF!</v>
      </c>
      <c r="P335" s="592">
        <v>45679</v>
      </c>
      <c r="Q335" s="480">
        <f t="shared" si="70"/>
        <v>46044</v>
      </c>
      <c r="R335" s="483">
        <f t="shared" si="71"/>
        <v>46044</v>
      </c>
      <c r="S335" s="482" t="str">
        <f t="shared" ca="1" si="72"/>
        <v>يستحق العلاوة</v>
      </c>
      <c r="T335" s="484" t="b">
        <f t="shared" ca="1" si="73"/>
        <v>1</v>
      </c>
      <c r="U335" s="7">
        <f t="shared" ca="1" si="74"/>
        <v>46035</v>
      </c>
      <c r="V335" s="96" t="b">
        <f t="shared" ca="1" si="75"/>
        <v>1</v>
      </c>
      <c r="W335" s="70"/>
      <c r="X335" s="6"/>
      <c r="Y335" s="8"/>
      <c r="Z335" s="400"/>
      <c r="AA335" s="400"/>
      <c r="AB335" s="15"/>
      <c r="AC335" s="393"/>
      <c r="AD335" s="396"/>
      <c r="AE335" s="396"/>
      <c r="AF335" s="396"/>
      <c r="AG335" s="609">
        <f t="shared" si="76"/>
        <v>0</v>
      </c>
      <c r="AH335" s="610">
        <f t="shared" si="77"/>
        <v>0</v>
      </c>
      <c r="AI335" s="396"/>
      <c r="AJ335" s="403"/>
      <c r="AK335" s="61" t="s">
        <v>534</v>
      </c>
      <c r="AL335" s="740" t="s">
        <v>107</v>
      </c>
      <c r="AM335" s="608" t="s">
        <v>1431</v>
      </c>
      <c r="AN335" s="608">
        <v>1</v>
      </c>
      <c r="AO335" s="608">
        <v>1</v>
      </c>
      <c r="AP335" s="20" t="s">
        <v>35</v>
      </c>
    </row>
    <row r="336" spans="1:42" s="667" customFormat="1" ht="69.75" customHeight="1">
      <c r="A336" s="276">
        <v>335</v>
      </c>
      <c r="B336" s="607" t="s">
        <v>1432</v>
      </c>
      <c r="C336" s="31" t="s">
        <v>1433</v>
      </c>
      <c r="D336" s="612" t="s">
        <v>856</v>
      </c>
      <c r="E336" s="79" t="s">
        <v>673</v>
      </c>
      <c r="F336" s="613">
        <v>6</v>
      </c>
      <c r="G336" s="613">
        <v>4</v>
      </c>
      <c r="H336" s="4" t="str">
        <f t="shared" si="65"/>
        <v>4/6</v>
      </c>
      <c r="I336" s="490">
        <f>IF(G336="","",VLOOKUP(H336,ورقة1!$A$1:$B$240,2,0))</f>
        <v>380</v>
      </c>
      <c r="J336" s="5">
        <f t="shared" si="66"/>
        <v>6</v>
      </c>
      <c r="K336" s="26">
        <f t="shared" si="67"/>
        <v>5</v>
      </c>
      <c r="L336" s="6" t="str">
        <f t="shared" si="68"/>
        <v>5/6</v>
      </c>
      <c r="M336" s="490">
        <f>IF(K336="","",VLOOKUP(L336,ورقة1!$A$1:$B$240,2,0))</f>
        <v>386</v>
      </c>
      <c r="N336" s="5">
        <f t="shared" si="69"/>
        <v>0</v>
      </c>
      <c r="O336" s="5" t="e">
        <f>#REF!+(#REF!*30)+#REF!*365</f>
        <v>#REF!</v>
      </c>
      <c r="P336" s="614">
        <v>45930</v>
      </c>
      <c r="Q336" s="480">
        <f t="shared" si="70"/>
        <v>46295</v>
      </c>
      <c r="R336" s="491">
        <f t="shared" si="71"/>
        <v>46233</v>
      </c>
      <c r="S336" s="492" t="str">
        <f t="shared" ca="1" si="72"/>
        <v xml:space="preserve"> </v>
      </c>
      <c r="T336" s="484" t="b">
        <f t="shared" ca="1" si="73"/>
        <v>0</v>
      </c>
      <c r="U336" s="7">
        <f t="shared" ca="1" si="74"/>
        <v>46035</v>
      </c>
      <c r="V336" s="96" t="b">
        <f t="shared" ca="1" si="75"/>
        <v>0</v>
      </c>
      <c r="W336" s="70"/>
      <c r="X336" s="26">
        <v>2</v>
      </c>
      <c r="Y336" s="27" t="s">
        <v>1434</v>
      </c>
      <c r="Z336" s="618"/>
      <c r="AA336" s="618"/>
      <c r="AB336" s="28"/>
      <c r="AC336" s="613"/>
      <c r="AD336" s="612"/>
      <c r="AE336" s="612"/>
      <c r="AF336" s="612"/>
      <c r="AG336" s="609">
        <f t="shared" si="76"/>
        <v>-2</v>
      </c>
      <c r="AH336" s="610">
        <f t="shared" si="77"/>
        <v>2</v>
      </c>
      <c r="AI336" s="612"/>
      <c r="AJ336" s="622"/>
      <c r="AK336" s="670" t="s">
        <v>534</v>
      </c>
      <c r="AL336" s="742" t="s">
        <v>305</v>
      </c>
      <c r="AM336" s="608" t="s">
        <v>1435</v>
      </c>
      <c r="AN336" s="608">
        <v>1</v>
      </c>
      <c r="AO336" s="608">
        <v>1</v>
      </c>
      <c r="AP336" s="32" t="s">
        <v>35</v>
      </c>
    </row>
    <row r="337" spans="1:42" s="667" customFormat="1" ht="69.75" customHeight="1">
      <c r="A337" s="276">
        <v>336</v>
      </c>
      <c r="B337" s="607" t="s">
        <v>1436</v>
      </c>
      <c r="C337" s="16" t="s">
        <v>1437</v>
      </c>
      <c r="D337" s="396" t="s">
        <v>1059</v>
      </c>
      <c r="E337" s="18" t="s">
        <v>961</v>
      </c>
      <c r="F337" s="393">
        <v>6</v>
      </c>
      <c r="G337" s="393">
        <v>3</v>
      </c>
      <c r="H337" s="4" t="str">
        <f t="shared" si="65"/>
        <v>3/6</v>
      </c>
      <c r="I337" s="478">
        <f>IF(G337="","",VLOOKUP(H337,ورقة1!$A$1:$B$240,2,0))</f>
        <v>374</v>
      </c>
      <c r="J337" s="5">
        <f t="shared" si="66"/>
        <v>6</v>
      </c>
      <c r="K337" s="13">
        <f t="shared" si="67"/>
        <v>4</v>
      </c>
      <c r="L337" s="6" t="str">
        <f t="shared" si="68"/>
        <v>4/6</v>
      </c>
      <c r="M337" s="478">
        <f>IF(K337="","",VLOOKUP(L337,ورقة1!$A$1:$B$240,2,0))</f>
        <v>380</v>
      </c>
      <c r="N337" s="5">
        <f t="shared" si="69"/>
        <v>0</v>
      </c>
      <c r="O337" s="5" t="e">
        <f>#REF!+(#REF!*30)+#REF!*365</f>
        <v>#REF!</v>
      </c>
      <c r="P337" s="591">
        <v>45963</v>
      </c>
      <c r="Q337" s="480">
        <f t="shared" si="70"/>
        <v>46328</v>
      </c>
      <c r="R337" s="483">
        <f t="shared" si="71"/>
        <v>46328</v>
      </c>
      <c r="S337" s="482" t="str">
        <f t="shared" ca="1" si="72"/>
        <v xml:space="preserve"> </v>
      </c>
      <c r="T337" s="484" t="b">
        <f t="shared" ca="1" si="73"/>
        <v>0</v>
      </c>
      <c r="U337" s="7">
        <f t="shared" ca="1" si="74"/>
        <v>46035</v>
      </c>
      <c r="V337" s="96" t="b">
        <f t="shared" ca="1" si="75"/>
        <v>0</v>
      </c>
      <c r="W337" s="70"/>
      <c r="X337" s="6"/>
      <c r="Y337" s="8"/>
      <c r="Z337" s="400"/>
      <c r="AA337" s="400"/>
      <c r="AB337" s="15"/>
      <c r="AC337" s="393"/>
      <c r="AD337" s="396"/>
      <c r="AE337" s="396"/>
      <c r="AF337" s="396"/>
      <c r="AG337" s="609">
        <f t="shared" si="76"/>
        <v>0</v>
      </c>
      <c r="AH337" s="610">
        <f t="shared" si="77"/>
        <v>0</v>
      </c>
      <c r="AI337" s="396"/>
      <c r="AJ337" s="403"/>
      <c r="AK337" s="61" t="s">
        <v>534</v>
      </c>
      <c r="AL337" s="740" t="s">
        <v>107</v>
      </c>
      <c r="AM337" s="608" t="s">
        <v>1438</v>
      </c>
      <c r="AN337" s="608">
        <v>1</v>
      </c>
      <c r="AO337" s="608">
        <v>1</v>
      </c>
      <c r="AP337" s="20" t="s">
        <v>35</v>
      </c>
    </row>
    <row r="338" spans="1:42" s="667" customFormat="1" ht="69.75" customHeight="1">
      <c r="A338" s="276">
        <v>337</v>
      </c>
      <c r="B338" s="607" t="s">
        <v>1439</v>
      </c>
      <c r="C338" s="16" t="s">
        <v>1440</v>
      </c>
      <c r="D338" s="18" t="s">
        <v>831</v>
      </c>
      <c r="E338" s="18" t="s">
        <v>257</v>
      </c>
      <c r="F338" s="4">
        <v>6</v>
      </c>
      <c r="G338" s="4">
        <v>2</v>
      </c>
      <c r="H338" s="4" t="str">
        <f t="shared" si="65"/>
        <v>2/6</v>
      </c>
      <c r="I338" s="478">
        <f>IF(G338="","",VLOOKUP(H338,ورقة1!$A$1:$B$240,2,0))</f>
        <v>368</v>
      </c>
      <c r="J338" s="5">
        <f t="shared" si="66"/>
        <v>6</v>
      </c>
      <c r="K338" s="6">
        <f t="shared" si="67"/>
        <v>3</v>
      </c>
      <c r="L338" s="6" t="str">
        <f t="shared" si="68"/>
        <v>3/6</v>
      </c>
      <c r="M338" s="478">
        <f>IF(K338="","",VLOOKUP(L338,ورقة1!$A$1:$B$240,2,0))</f>
        <v>374</v>
      </c>
      <c r="N338" s="5">
        <f t="shared" si="69"/>
        <v>0</v>
      </c>
      <c r="O338" s="5" t="e">
        <f>#REF!+(#REF!*30)+#REF!*365</f>
        <v>#REF!</v>
      </c>
      <c r="P338" s="591">
        <v>45598</v>
      </c>
      <c r="Q338" s="480">
        <f t="shared" si="70"/>
        <v>45963</v>
      </c>
      <c r="R338" s="481">
        <f t="shared" si="71"/>
        <v>46055</v>
      </c>
      <c r="S338" s="482" t="str">
        <f t="shared" ca="1" si="72"/>
        <v>قريبا يستحق العلاوة</v>
      </c>
      <c r="T338" s="484" t="b">
        <f t="shared" ca="1" si="73"/>
        <v>0</v>
      </c>
      <c r="U338" s="7">
        <f t="shared" ca="1" si="74"/>
        <v>46035</v>
      </c>
      <c r="V338" s="96" t="b">
        <f t="shared" ca="1" si="75"/>
        <v>1</v>
      </c>
      <c r="W338" s="70"/>
      <c r="X338" s="6"/>
      <c r="Y338" s="8"/>
      <c r="Z338" s="395"/>
      <c r="AA338" s="395"/>
      <c r="AB338" s="15"/>
      <c r="AC338" s="393"/>
      <c r="AD338" s="396">
        <v>1</v>
      </c>
      <c r="AE338" s="396"/>
      <c r="AF338" s="396"/>
      <c r="AG338" s="609">
        <f t="shared" si="76"/>
        <v>3</v>
      </c>
      <c r="AH338" s="610">
        <f t="shared" si="77"/>
        <v>0</v>
      </c>
      <c r="AI338" s="396"/>
      <c r="AJ338" s="397"/>
      <c r="AK338" s="61"/>
      <c r="AL338" s="734" t="s">
        <v>1441</v>
      </c>
      <c r="AM338" s="608" t="s">
        <v>1442</v>
      </c>
      <c r="AN338" s="608">
        <v>1</v>
      </c>
      <c r="AO338" s="608">
        <v>1</v>
      </c>
      <c r="AP338" s="20"/>
    </row>
    <row r="339" spans="1:42" s="667" customFormat="1" ht="69.75" customHeight="1">
      <c r="A339" s="276">
        <v>338</v>
      </c>
      <c r="B339" s="607" t="s">
        <v>1443</v>
      </c>
      <c r="C339" s="48" t="s">
        <v>1444</v>
      </c>
      <c r="D339" s="635" t="s">
        <v>918</v>
      </c>
      <c r="E339" s="78" t="s">
        <v>1148</v>
      </c>
      <c r="F339" s="408">
        <v>6</v>
      </c>
      <c r="G339" s="408">
        <v>2</v>
      </c>
      <c r="H339" s="4" t="str">
        <f t="shared" si="65"/>
        <v>2/6</v>
      </c>
      <c r="I339" s="496">
        <f>IF(G339="","",VLOOKUP(H339,ورقة1!$A$1:$B$240,2,0))</f>
        <v>368</v>
      </c>
      <c r="J339" s="5">
        <f t="shared" si="66"/>
        <v>6</v>
      </c>
      <c r="K339" s="42">
        <f t="shared" si="67"/>
        <v>3</v>
      </c>
      <c r="L339" s="6" t="str">
        <f t="shared" si="68"/>
        <v>3/6</v>
      </c>
      <c r="M339" s="496">
        <f>IF(K339="","",VLOOKUP(L339,ورقة1!$A$1:$B$240,2,0))</f>
        <v>374</v>
      </c>
      <c r="N339" s="5">
        <f t="shared" si="69"/>
        <v>50</v>
      </c>
      <c r="O339" s="5" t="e">
        <f>#REF!+(#REF!*30)+#REF!*365</f>
        <v>#REF!</v>
      </c>
      <c r="P339" s="636">
        <v>45550</v>
      </c>
      <c r="Q339" s="480">
        <f t="shared" si="70"/>
        <v>45915</v>
      </c>
      <c r="R339" s="498">
        <f t="shared" si="71"/>
        <v>45834</v>
      </c>
      <c r="S339" s="499" t="str">
        <f t="shared" ca="1" si="72"/>
        <v xml:space="preserve"> </v>
      </c>
      <c r="T339" s="484" t="b">
        <f t="shared" ca="1" si="73"/>
        <v>0</v>
      </c>
      <c r="U339" s="7">
        <f t="shared" ca="1" si="74"/>
        <v>46035</v>
      </c>
      <c r="V339" s="96" t="b">
        <f t="shared" ca="1" si="75"/>
        <v>0</v>
      </c>
      <c r="W339" s="70"/>
      <c r="X339" s="408">
        <v>1</v>
      </c>
      <c r="Y339" s="641" t="s">
        <v>1445</v>
      </c>
      <c r="Z339" s="642">
        <v>20</v>
      </c>
      <c r="AA339" s="642">
        <v>1</v>
      </c>
      <c r="AB339" s="60"/>
      <c r="AC339" s="408"/>
      <c r="AD339" s="635"/>
      <c r="AE339" s="635"/>
      <c r="AF339" s="635"/>
      <c r="AG339" s="638">
        <f t="shared" si="76"/>
        <v>-1</v>
      </c>
      <c r="AH339" s="639">
        <f t="shared" si="77"/>
        <v>1</v>
      </c>
      <c r="AI339" s="635"/>
      <c r="AJ339" s="653"/>
      <c r="AK339" s="671" t="s">
        <v>534</v>
      </c>
      <c r="AL339" s="750" t="s">
        <v>1446</v>
      </c>
      <c r="AM339" s="608" t="s">
        <v>1447</v>
      </c>
      <c r="AN339" s="608">
        <v>1</v>
      </c>
      <c r="AO339" s="608">
        <v>1</v>
      </c>
      <c r="AP339" s="49" t="s">
        <v>41</v>
      </c>
    </row>
    <row r="340" spans="1:42" s="667" customFormat="1" ht="147.75" customHeight="1">
      <c r="A340" s="276">
        <v>339</v>
      </c>
      <c r="B340" s="607" t="s">
        <v>1448</v>
      </c>
      <c r="C340" s="16" t="s">
        <v>1449</v>
      </c>
      <c r="D340" s="396" t="s">
        <v>868</v>
      </c>
      <c r="E340" s="18" t="s">
        <v>1450</v>
      </c>
      <c r="F340" s="393">
        <v>6</v>
      </c>
      <c r="G340" s="393">
        <v>1</v>
      </c>
      <c r="H340" s="4" t="str">
        <f t="shared" si="65"/>
        <v>1/6</v>
      </c>
      <c r="I340" s="478">
        <f>IF(G340="","",VLOOKUP(H340,ورقة1!$A$1:$B$240,2,0))</f>
        <v>362</v>
      </c>
      <c r="J340" s="5">
        <f t="shared" si="66"/>
        <v>6</v>
      </c>
      <c r="K340" s="6">
        <f t="shared" si="67"/>
        <v>2</v>
      </c>
      <c r="L340" s="6" t="str">
        <f t="shared" si="68"/>
        <v>2/6</v>
      </c>
      <c r="M340" s="478">
        <f>IF(K340="","",VLOOKUP(L340,ورقة1!$A$1:$B$240,2,0))</f>
        <v>368</v>
      </c>
      <c r="N340" s="5">
        <f t="shared" si="69"/>
        <v>0</v>
      </c>
      <c r="O340" s="5" t="e">
        <f>#REF!+(#REF!*30)+#REF!*365</f>
        <v>#REF!</v>
      </c>
      <c r="P340" s="591">
        <v>45914</v>
      </c>
      <c r="Q340" s="480">
        <f t="shared" si="70"/>
        <v>46279</v>
      </c>
      <c r="R340" s="481">
        <f t="shared" si="71"/>
        <v>46279</v>
      </c>
      <c r="S340" s="482" t="str">
        <f t="shared" ca="1" si="72"/>
        <v xml:space="preserve"> </v>
      </c>
      <c r="T340" s="484" t="b">
        <f t="shared" ca="1" si="73"/>
        <v>0</v>
      </c>
      <c r="U340" s="7">
        <f t="shared" ca="1" si="74"/>
        <v>46035</v>
      </c>
      <c r="V340" s="96" t="b">
        <f t="shared" ca="1" si="75"/>
        <v>0</v>
      </c>
      <c r="W340" s="70"/>
      <c r="X340" s="393"/>
      <c r="Y340" s="401"/>
      <c r="Z340" s="400"/>
      <c r="AA340" s="400"/>
      <c r="AB340" s="15"/>
      <c r="AC340" s="393"/>
      <c r="AD340" s="396"/>
      <c r="AE340" s="396"/>
      <c r="AF340" s="396"/>
      <c r="AG340" s="609">
        <f t="shared" si="76"/>
        <v>0</v>
      </c>
      <c r="AH340" s="610">
        <f t="shared" si="77"/>
        <v>0</v>
      </c>
      <c r="AI340" s="396"/>
      <c r="AJ340" s="407"/>
      <c r="AK340" s="61" t="s">
        <v>534</v>
      </c>
      <c r="AL340" s="728" t="s">
        <v>938</v>
      </c>
      <c r="AM340" s="608" t="s">
        <v>1451</v>
      </c>
      <c r="AN340" s="608">
        <v>1</v>
      </c>
      <c r="AO340" s="608">
        <v>1</v>
      </c>
      <c r="AP340" s="20" t="s">
        <v>35</v>
      </c>
    </row>
    <row r="341" spans="1:42" s="667" customFormat="1" ht="69.75" customHeight="1">
      <c r="A341" s="276">
        <v>340</v>
      </c>
      <c r="B341" s="607" t="s">
        <v>1452</v>
      </c>
      <c r="C341" s="31" t="s">
        <v>1453</v>
      </c>
      <c r="D341" s="612" t="s">
        <v>831</v>
      </c>
      <c r="E341" s="79" t="s">
        <v>532</v>
      </c>
      <c r="F341" s="613">
        <v>6</v>
      </c>
      <c r="G341" s="613">
        <v>4</v>
      </c>
      <c r="H341" s="4" t="str">
        <f t="shared" si="65"/>
        <v>4/6</v>
      </c>
      <c r="I341" s="490">
        <f>IF(G341="","",VLOOKUP(H341,ورقة1!$A$1:$B$240,2,0))</f>
        <v>380</v>
      </c>
      <c r="J341" s="5">
        <f t="shared" si="66"/>
        <v>6</v>
      </c>
      <c r="K341" s="26">
        <f t="shared" si="67"/>
        <v>5</v>
      </c>
      <c r="L341" s="6" t="str">
        <f t="shared" si="68"/>
        <v>5/6</v>
      </c>
      <c r="M341" s="490">
        <f>IF(K341="","",VLOOKUP(L341,ورقة1!$A$1:$B$240,2,0))</f>
        <v>386</v>
      </c>
      <c r="N341" s="5">
        <f t="shared" si="69"/>
        <v>0</v>
      </c>
      <c r="O341" s="5" t="e">
        <f>#REF!+(#REF!*30)+#REF!*365</f>
        <v>#REF!</v>
      </c>
      <c r="P341" s="614">
        <v>45873</v>
      </c>
      <c r="Q341" s="480">
        <f t="shared" si="70"/>
        <v>46238</v>
      </c>
      <c r="R341" s="491">
        <f t="shared" si="71"/>
        <v>46057</v>
      </c>
      <c r="S341" s="492" t="str">
        <f t="shared" ca="1" si="72"/>
        <v>قريبا يستحق العلاوة</v>
      </c>
      <c r="T341" s="484" t="b">
        <f t="shared" ca="1" si="73"/>
        <v>0</v>
      </c>
      <c r="U341" s="7">
        <f t="shared" ca="1" si="74"/>
        <v>46035</v>
      </c>
      <c r="V341" s="96" t="b">
        <f t="shared" ca="1" si="75"/>
        <v>1</v>
      </c>
      <c r="W341" s="70"/>
      <c r="X341" s="613">
        <v>6</v>
      </c>
      <c r="Y341" s="623" t="s">
        <v>832</v>
      </c>
      <c r="Z341" s="618"/>
      <c r="AA341" s="618"/>
      <c r="AB341" s="28"/>
      <c r="AC341" s="613"/>
      <c r="AD341" s="612"/>
      <c r="AE341" s="612"/>
      <c r="AF341" s="612"/>
      <c r="AG341" s="609">
        <f t="shared" si="76"/>
        <v>-6</v>
      </c>
      <c r="AH341" s="610">
        <f t="shared" si="77"/>
        <v>6</v>
      </c>
      <c r="AI341" s="612"/>
      <c r="AJ341" s="622"/>
      <c r="AK341" s="670" t="s">
        <v>534</v>
      </c>
      <c r="AL341" s="742" t="s">
        <v>107</v>
      </c>
      <c r="AM341" s="608" t="s">
        <v>1454</v>
      </c>
      <c r="AN341" s="608">
        <v>1</v>
      </c>
      <c r="AO341" s="608">
        <v>1</v>
      </c>
      <c r="AP341" s="32" t="s">
        <v>35</v>
      </c>
    </row>
    <row r="342" spans="1:42" s="667" customFormat="1" ht="69.75" customHeight="1">
      <c r="A342" s="276">
        <v>341</v>
      </c>
      <c r="B342" s="607" t="s">
        <v>1455</v>
      </c>
      <c r="C342" s="31" t="s">
        <v>1456</v>
      </c>
      <c r="D342" s="612" t="s">
        <v>846</v>
      </c>
      <c r="E342" s="79" t="s">
        <v>177</v>
      </c>
      <c r="F342" s="613">
        <v>6</v>
      </c>
      <c r="G342" s="613">
        <v>4</v>
      </c>
      <c r="H342" s="4" t="str">
        <f t="shared" si="65"/>
        <v>4/6</v>
      </c>
      <c r="I342" s="490">
        <f>IF(G342="","",VLOOKUP(H342,ورقة1!$A$1:$B$240,2,0))</f>
        <v>380</v>
      </c>
      <c r="J342" s="5">
        <f t="shared" si="66"/>
        <v>6</v>
      </c>
      <c r="K342" s="26">
        <f t="shared" si="67"/>
        <v>5</v>
      </c>
      <c r="L342" s="6" t="str">
        <f t="shared" si="68"/>
        <v>5/6</v>
      </c>
      <c r="M342" s="490">
        <f>IF(K342="","",VLOOKUP(L342,ورقة1!$A$1:$B$240,2,0))</f>
        <v>386</v>
      </c>
      <c r="N342" s="5">
        <f t="shared" si="69"/>
        <v>0</v>
      </c>
      <c r="O342" s="5" t="e">
        <f>#REF!+(#REF!*30)+#REF!*365</f>
        <v>#REF!</v>
      </c>
      <c r="P342" s="614">
        <v>45960</v>
      </c>
      <c r="Q342" s="480">
        <f t="shared" si="70"/>
        <v>46325</v>
      </c>
      <c r="R342" s="491">
        <f t="shared" si="71"/>
        <v>46325</v>
      </c>
      <c r="S342" s="492" t="str">
        <f t="shared" ca="1" si="72"/>
        <v xml:space="preserve"> </v>
      </c>
      <c r="T342" s="484" t="b">
        <f t="shared" ca="1" si="73"/>
        <v>0</v>
      </c>
      <c r="U342" s="7">
        <f t="shared" ca="1" si="74"/>
        <v>46035</v>
      </c>
      <c r="V342" s="96" t="b">
        <f t="shared" ca="1" si="75"/>
        <v>0</v>
      </c>
      <c r="W342" s="70"/>
      <c r="X342" s="26"/>
      <c r="Y342" s="27"/>
      <c r="Z342" s="618"/>
      <c r="AA342" s="618"/>
      <c r="AB342" s="28"/>
      <c r="AC342" s="613"/>
      <c r="AD342" s="612"/>
      <c r="AE342" s="612"/>
      <c r="AF342" s="612"/>
      <c r="AG342" s="609">
        <f t="shared" si="76"/>
        <v>0</v>
      </c>
      <c r="AH342" s="610">
        <f t="shared" si="77"/>
        <v>0</v>
      </c>
      <c r="AI342" s="612"/>
      <c r="AJ342" s="652"/>
      <c r="AK342" s="670" t="s">
        <v>534</v>
      </c>
      <c r="AL342" s="749" t="s">
        <v>107</v>
      </c>
      <c r="AM342" s="608" t="s">
        <v>1457</v>
      </c>
      <c r="AN342" s="608">
        <v>1</v>
      </c>
      <c r="AO342" s="608">
        <v>1</v>
      </c>
      <c r="AP342" s="32" t="s">
        <v>35</v>
      </c>
    </row>
    <row r="343" spans="1:42" s="667" customFormat="1" ht="69.75" customHeight="1">
      <c r="A343" s="276">
        <v>342</v>
      </c>
      <c r="B343" s="607" t="s">
        <v>1458</v>
      </c>
      <c r="C343" s="16" t="s">
        <v>1459</v>
      </c>
      <c r="D343" s="396" t="s">
        <v>856</v>
      </c>
      <c r="E343" s="18" t="s">
        <v>901</v>
      </c>
      <c r="F343" s="393">
        <v>6</v>
      </c>
      <c r="G343" s="393">
        <v>1</v>
      </c>
      <c r="H343" s="4" t="str">
        <f t="shared" si="65"/>
        <v>1/6</v>
      </c>
      <c r="I343" s="478">
        <f>IF(G343="","",VLOOKUP(H343,ورقة1!$A$1:$B$240,2,0))</f>
        <v>362</v>
      </c>
      <c r="J343" s="5">
        <f t="shared" si="66"/>
        <v>6</v>
      </c>
      <c r="K343" s="6">
        <f t="shared" si="67"/>
        <v>2</v>
      </c>
      <c r="L343" s="6" t="str">
        <f t="shared" si="68"/>
        <v>2/6</v>
      </c>
      <c r="M343" s="478">
        <f>IF(K343="","",VLOOKUP(L343,ورقة1!$A$1:$B$240,2,0))</f>
        <v>368</v>
      </c>
      <c r="N343" s="5">
        <f t="shared" si="69"/>
        <v>0</v>
      </c>
      <c r="O343" s="5" t="e">
        <f>#REF!+(#REF!*30)+#REF!*365</f>
        <v>#REF!</v>
      </c>
      <c r="P343" s="591">
        <v>45976</v>
      </c>
      <c r="Q343" s="480">
        <f t="shared" si="70"/>
        <v>46341</v>
      </c>
      <c r="R343" s="481">
        <f t="shared" si="71"/>
        <v>46341</v>
      </c>
      <c r="S343" s="482" t="str">
        <f t="shared" ca="1" si="72"/>
        <v xml:space="preserve"> </v>
      </c>
      <c r="T343" s="484" t="b">
        <f t="shared" ca="1" si="73"/>
        <v>0</v>
      </c>
      <c r="U343" s="7">
        <f t="shared" ca="1" si="74"/>
        <v>46035</v>
      </c>
      <c r="V343" s="96" t="b">
        <f t="shared" ca="1" si="75"/>
        <v>0</v>
      </c>
      <c r="W343" s="70"/>
      <c r="X343" s="393"/>
      <c r="Y343" s="401"/>
      <c r="Z343" s="400"/>
      <c r="AA343" s="400"/>
      <c r="AB343" s="15"/>
      <c r="AC343" s="393"/>
      <c r="AD343" s="396"/>
      <c r="AE343" s="396"/>
      <c r="AF343" s="396"/>
      <c r="AG343" s="609">
        <f t="shared" si="76"/>
        <v>0</v>
      </c>
      <c r="AH343" s="610">
        <f t="shared" si="77"/>
        <v>0</v>
      </c>
      <c r="AI343" s="396"/>
      <c r="AJ343" s="403"/>
      <c r="AK343" s="61" t="s">
        <v>534</v>
      </c>
      <c r="AL343" s="740" t="s">
        <v>1460</v>
      </c>
      <c r="AM343" s="608" t="s">
        <v>1461</v>
      </c>
      <c r="AN343" s="608">
        <v>1</v>
      </c>
      <c r="AO343" s="608">
        <v>1</v>
      </c>
      <c r="AP343" s="20" t="s">
        <v>35</v>
      </c>
    </row>
    <row r="344" spans="1:42" s="667" customFormat="1" ht="69.75" customHeight="1">
      <c r="A344" s="276">
        <v>343</v>
      </c>
      <c r="B344" s="607" t="s">
        <v>1462</v>
      </c>
      <c r="C344" s="16" t="s">
        <v>1463</v>
      </c>
      <c r="D344" s="18" t="s">
        <v>929</v>
      </c>
      <c r="E344" s="18" t="s">
        <v>373</v>
      </c>
      <c r="F344" s="4">
        <v>6</v>
      </c>
      <c r="G344" s="4">
        <v>2</v>
      </c>
      <c r="H344" s="4" t="str">
        <f t="shared" si="65"/>
        <v>2/6</v>
      </c>
      <c r="I344" s="478">
        <f>IF(G344="","",VLOOKUP(H344,ورقة1!$A$1:$B$240,2,0))</f>
        <v>368</v>
      </c>
      <c r="J344" s="5">
        <f t="shared" si="66"/>
        <v>6</v>
      </c>
      <c r="K344" s="6">
        <f t="shared" si="67"/>
        <v>3</v>
      </c>
      <c r="L344" s="6" t="str">
        <f t="shared" si="68"/>
        <v>3/6</v>
      </c>
      <c r="M344" s="478">
        <f>IF(K344="","",VLOOKUP(L344,ورقة1!$A$1:$B$240,2,0))</f>
        <v>374</v>
      </c>
      <c r="N344" s="5">
        <f t="shared" si="69"/>
        <v>0</v>
      </c>
      <c r="O344" s="5" t="e">
        <f>#REF!+(#REF!*30)+#REF!*365</f>
        <v>#REF!</v>
      </c>
      <c r="P344" s="479">
        <v>45838</v>
      </c>
      <c r="Q344" s="480">
        <f t="shared" si="70"/>
        <v>46203</v>
      </c>
      <c r="R344" s="481">
        <f t="shared" si="71"/>
        <v>46203</v>
      </c>
      <c r="S344" s="482" t="str">
        <f t="shared" ca="1" si="72"/>
        <v xml:space="preserve"> </v>
      </c>
      <c r="T344" s="484" t="b">
        <f t="shared" ca="1" si="73"/>
        <v>0</v>
      </c>
      <c r="U344" s="7">
        <f t="shared" ca="1" si="74"/>
        <v>46035</v>
      </c>
      <c r="V344" s="96" t="b">
        <f t="shared" ca="1" si="75"/>
        <v>0</v>
      </c>
      <c r="W344" s="71"/>
      <c r="X344" s="6"/>
      <c r="Y344" s="8"/>
      <c r="Z344" s="15"/>
      <c r="AA344" s="15"/>
      <c r="AB344" s="15"/>
      <c r="AC344" s="6"/>
      <c r="AD344" s="16"/>
      <c r="AE344" s="16"/>
      <c r="AF344" s="16"/>
      <c r="AG344" s="10">
        <f t="shared" si="76"/>
        <v>0</v>
      </c>
      <c r="AH344" s="96">
        <f t="shared" si="77"/>
        <v>0</v>
      </c>
      <c r="AI344" s="16"/>
      <c r="AJ344" s="11"/>
      <c r="AK344" s="61" t="s">
        <v>34</v>
      </c>
      <c r="AL344" s="727" t="s">
        <v>76</v>
      </c>
      <c r="AM344" s="608" t="s">
        <v>1464</v>
      </c>
      <c r="AN344" s="608">
        <v>1</v>
      </c>
      <c r="AO344" s="608">
        <v>1</v>
      </c>
      <c r="AP344" s="20" t="s">
        <v>35</v>
      </c>
    </row>
    <row r="345" spans="1:42" s="667" customFormat="1" ht="69.75" customHeight="1">
      <c r="A345" s="276">
        <v>344</v>
      </c>
      <c r="B345" s="607" t="s">
        <v>1465</v>
      </c>
      <c r="C345" s="31" t="s">
        <v>1466</v>
      </c>
      <c r="D345" s="612" t="s">
        <v>918</v>
      </c>
      <c r="E345" s="79" t="s">
        <v>381</v>
      </c>
      <c r="F345" s="613">
        <v>6</v>
      </c>
      <c r="G345" s="613">
        <v>4</v>
      </c>
      <c r="H345" s="4" t="str">
        <f t="shared" si="65"/>
        <v>4/6</v>
      </c>
      <c r="I345" s="490">
        <f>IF(G345="","",VLOOKUP(H345,ورقة1!$A$1:$B$240,2,0))</f>
        <v>380</v>
      </c>
      <c r="J345" s="5">
        <f t="shared" si="66"/>
        <v>6</v>
      </c>
      <c r="K345" s="26">
        <f t="shared" si="67"/>
        <v>5</v>
      </c>
      <c r="L345" s="6" t="str">
        <f t="shared" si="68"/>
        <v>5/6</v>
      </c>
      <c r="M345" s="490">
        <f>IF(K345="","",VLOOKUP(L345,ورقة1!$A$1:$B$240,2,0))</f>
        <v>386</v>
      </c>
      <c r="N345" s="5">
        <f t="shared" si="69"/>
        <v>0</v>
      </c>
      <c r="O345" s="5" t="e">
        <f>#REF!+(#REF!*30)+#REF!*365</f>
        <v>#REF!</v>
      </c>
      <c r="P345" s="614">
        <v>45902</v>
      </c>
      <c r="Q345" s="480">
        <f t="shared" si="70"/>
        <v>46267</v>
      </c>
      <c r="R345" s="491">
        <f t="shared" si="71"/>
        <v>46267</v>
      </c>
      <c r="S345" s="492" t="str">
        <f t="shared" ca="1" si="72"/>
        <v xml:space="preserve"> </v>
      </c>
      <c r="T345" s="484" t="b">
        <f t="shared" ca="1" si="73"/>
        <v>0</v>
      </c>
      <c r="U345" s="7">
        <f t="shared" ca="1" si="74"/>
        <v>46035</v>
      </c>
      <c r="V345" s="96" t="b">
        <f t="shared" ca="1" si="75"/>
        <v>0</v>
      </c>
      <c r="W345" s="70"/>
      <c r="X345" s="26"/>
      <c r="Y345" s="27"/>
      <c r="Z345" s="618"/>
      <c r="AA345" s="618"/>
      <c r="AB345" s="28"/>
      <c r="AC345" s="613"/>
      <c r="AD345" s="612"/>
      <c r="AE345" s="612"/>
      <c r="AF345" s="612"/>
      <c r="AG345" s="609">
        <f t="shared" si="76"/>
        <v>0</v>
      </c>
      <c r="AH345" s="610">
        <f t="shared" si="77"/>
        <v>0</v>
      </c>
      <c r="AI345" s="612"/>
      <c r="AJ345" s="652"/>
      <c r="AK345" s="670"/>
      <c r="AL345" s="749" t="s">
        <v>1467</v>
      </c>
      <c r="AM345" s="608" t="s">
        <v>1468</v>
      </c>
      <c r="AN345" s="608">
        <v>1</v>
      </c>
      <c r="AO345" s="608">
        <v>1</v>
      </c>
      <c r="AP345" s="32"/>
    </row>
    <row r="346" spans="1:42" s="667" customFormat="1" ht="69.75" customHeight="1">
      <c r="A346" s="276">
        <v>345</v>
      </c>
      <c r="B346" s="607" t="s">
        <v>1469</v>
      </c>
      <c r="C346" s="16" t="s">
        <v>1470</v>
      </c>
      <c r="D346" s="18" t="s">
        <v>991</v>
      </c>
      <c r="E346" s="18" t="s">
        <v>373</v>
      </c>
      <c r="F346" s="4">
        <v>6</v>
      </c>
      <c r="G346" s="4">
        <v>3</v>
      </c>
      <c r="H346" s="4" t="str">
        <f t="shared" si="65"/>
        <v>3/6</v>
      </c>
      <c r="I346" s="478">
        <f>IF(G346="","",VLOOKUP(H346,ورقة1!$A$1:$B$240,2,0))</f>
        <v>374</v>
      </c>
      <c r="J346" s="5">
        <f t="shared" si="66"/>
        <v>6</v>
      </c>
      <c r="K346" s="6">
        <f t="shared" si="67"/>
        <v>4</v>
      </c>
      <c r="L346" s="6" t="str">
        <f t="shared" si="68"/>
        <v>4/6</v>
      </c>
      <c r="M346" s="478">
        <f>IF(K346="","",VLOOKUP(L346,ورقة1!$A$1:$B$240,2,0))</f>
        <v>380</v>
      </c>
      <c r="N346" s="5">
        <f t="shared" si="69"/>
        <v>0</v>
      </c>
      <c r="O346" s="5" t="e">
        <f>#REF!+(#REF!*30)+#REF!*365</f>
        <v>#REF!</v>
      </c>
      <c r="P346" s="479">
        <v>46011</v>
      </c>
      <c r="Q346" s="480">
        <f t="shared" si="70"/>
        <v>46376</v>
      </c>
      <c r="R346" s="481">
        <f t="shared" si="71"/>
        <v>46376</v>
      </c>
      <c r="S346" s="482" t="str">
        <f t="shared" ca="1" si="72"/>
        <v xml:space="preserve"> </v>
      </c>
      <c r="T346" s="484" t="b">
        <f t="shared" ca="1" si="73"/>
        <v>0</v>
      </c>
      <c r="U346" s="7">
        <f t="shared" ca="1" si="74"/>
        <v>46035</v>
      </c>
      <c r="V346" s="96" t="b">
        <f t="shared" ca="1" si="75"/>
        <v>0</v>
      </c>
      <c r="W346" s="71"/>
      <c r="X346" s="6"/>
      <c r="Y346" s="8"/>
      <c r="Z346" s="15"/>
      <c r="AA346" s="15"/>
      <c r="AB346" s="15"/>
      <c r="AC346" s="6"/>
      <c r="AD346" s="16"/>
      <c r="AE346" s="16"/>
      <c r="AF346" s="16"/>
      <c r="AG346" s="10">
        <f t="shared" si="76"/>
        <v>0</v>
      </c>
      <c r="AH346" s="96">
        <f t="shared" si="77"/>
        <v>0</v>
      </c>
      <c r="AI346" s="16"/>
      <c r="AJ346" s="11"/>
      <c r="AK346" s="61" t="s">
        <v>34</v>
      </c>
      <c r="AL346" s="727" t="s">
        <v>76</v>
      </c>
      <c r="AM346" s="608" t="s">
        <v>1471</v>
      </c>
      <c r="AN346" s="608">
        <v>1</v>
      </c>
      <c r="AO346" s="608">
        <v>1</v>
      </c>
      <c r="AP346" s="20" t="s">
        <v>35</v>
      </c>
    </row>
    <row r="347" spans="1:42" s="667" customFormat="1" ht="69.75" customHeight="1">
      <c r="A347" s="276">
        <v>346</v>
      </c>
      <c r="B347" s="607" t="s">
        <v>1472</v>
      </c>
      <c r="C347" s="16" t="s">
        <v>1473</v>
      </c>
      <c r="D347" s="18" t="s">
        <v>856</v>
      </c>
      <c r="E347" s="18" t="s">
        <v>1474</v>
      </c>
      <c r="F347" s="12">
        <v>6</v>
      </c>
      <c r="G347" s="12">
        <v>3</v>
      </c>
      <c r="H347" s="4" t="str">
        <f t="shared" si="65"/>
        <v>3/6</v>
      </c>
      <c r="I347" s="478">
        <f>IF(G347="","",VLOOKUP(H347,ورقة1!$A$1:$B$240,2,0))</f>
        <v>374</v>
      </c>
      <c r="J347" s="5">
        <f t="shared" si="66"/>
        <v>6</v>
      </c>
      <c r="K347" s="13">
        <f t="shared" si="67"/>
        <v>4</v>
      </c>
      <c r="L347" s="6" t="str">
        <f t="shared" si="68"/>
        <v>4/6</v>
      </c>
      <c r="M347" s="478">
        <f>IF(K347="","",VLOOKUP(L347,ورقة1!$A$1:$B$240,2,0))</f>
        <v>380</v>
      </c>
      <c r="N347" s="5">
        <f t="shared" si="69"/>
        <v>0</v>
      </c>
      <c r="O347" s="5" t="e">
        <f>#REF!+(#REF!*30)+#REF!*365</f>
        <v>#REF!</v>
      </c>
      <c r="P347" s="479">
        <v>45786</v>
      </c>
      <c r="Q347" s="480">
        <f t="shared" si="70"/>
        <v>46151</v>
      </c>
      <c r="R347" s="483">
        <f t="shared" si="71"/>
        <v>46151</v>
      </c>
      <c r="S347" s="482" t="str">
        <f t="shared" ca="1" si="72"/>
        <v xml:space="preserve"> </v>
      </c>
      <c r="T347" s="484" t="b">
        <f t="shared" ca="1" si="73"/>
        <v>0</v>
      </c>
      <c r="U347" s="7">
        <f t="shared" ca="1" si="74"/>
        <v>46035</v>
      </c>
      <c r="V347" s="96" t="b">
        <f t="shared" ca="1" si="75"/>
        <v>0</v>
      </c>
      <c r="W347" s="71"/>
      <c r="X347" s="6"/>
      <c r="Y347" s="8"/>
      <c r="Z347" s="15"/>
      <c r="AA347" s="15"/>
      <c r="AB347" s="15"/>
      <c r="AC347" s="6"/>
      <c r="AD347" s="16"/>
      <c r="AE347" s="16"/>
      <c r="AF347" s="16"/>
      <c r="AG347" s="10">
        <f t="shared" si="76"/>
        <v>0</v>
      </c>
      <c r="AH347" s="96">
        <f t="shared" si="77"/>
        <v>0</v>
      </c>
      <c r="AI347" s="16"/>
      <c r="AJ347" s="11"/>
      <c r="AK347" s="61" t="s">
        <v>34</v>
      </c>
      <c r="AL347" s="727"/>
      <c r="AM347" s="608" t="s">
        <v>1475</v>
      </c>
      <c r="AN347" s="608">
        <v>1</v>
      </c>
      <c r="AO347" s="608">
        <v>1</v>
      </c>
      <c r="AP347" s="20" t="s">
        <v>35</v>
      </c>
    </row>
    <row r="348" spans="1:42" s="667" customFormat="1" ht="69.75" customHeight="1">
      <c r="A348" s="276">
        <v>347</v>
      </c>
      <c r="B348" s="607" t="s">
        <v>1476</v>
      </c>
      <c r="C348" s="16" t="s">
        <v>1477</v>
      </c>
      <c r="D348" s="396" t="s">
        <v>905</v>
      </c>
      <c r="E348" s="18" t="s">
        <v>1478</v>
      </c>
      <c r="F348" s="393">
        <v>6</v>
      </c>
      <c r="G348" s="393">
        <v>1</v>
      </c>
      <c r="H348" s="4" t="str">
        <f t="shared" si="65"/>
        <v>1/6</v>
      </c>
      <c r="I348" s="478">
        <f>IF(G348="","",VLOOKUP(H348,ورقة1!$A$1:$B$240,2,0))</f>
        <v>362</v>
      </c>
      <c r="J348" s="5">
        <f t="shared" si="66"/>
        <v>6</v>
      </c>
      <c r="K348" s="6">
        <f t="shared" si="67"/>
        <v>2</v>
      </c>
      <c r="L348" s="6" t="str">
        <f t="shared" si="68"/>
        <v>2/6</v>
      </c>
      <c r="M348" s="478">
        <f>IF(K348="","",VLOOKUP(L348,ورقة1!$A$1:$B$240,2,0))</f>
        <v>368</v>
      </c>
      <c r="N348" s="5">
        <f t="shared" si="69"/>
        <v>52</v>
      </c>
      <c r="O348" s="5" t="e">
        <f>#REF!+(#REF!*30)+#REF!*365</f>
        <v>#REF!</v>
      </c>
      <c r="P348" s="591">
        <v>45899</v>
      </c>
      <c r="Q348" s="480">
        <f t="shared" si="70"/>
        <v>46264</v>
      </c>
      <c r="R348" s="481">
        <f t="shared" si="71"/>
        <v>46181</v>
      </c>
      <c r="S348" s="482" t="str">
        <f t="shared" ca="1" si="72"/>
        <v xml:space="preserve"> </v>
      </c>
      <c r="T348" s="484" t="b">
        <f t="shared" ca="1" si="73"/>
        <v>0</v>
      </c>
      <c r="U348" s="7">
        <f t="shared" ca="1" si="74"/>
        <v>46035</v>
      </c>
      <c r="V348" s="96" t="b">
        <f t="shared" ca="1" si="75"/>
        <v>0</v>
      </c>
      <c r="W348" s="70"/>
      <c r="X348" s="393">
        <v>1</v>
      </c>
      <c r="Y348" s="401" t="s">
        <v>369</v>
      </c>
      <c r="Z348" s="400">
        <v>22</v>
      </c>
      <c r="AA348" s="400">
        <v>1</v>
      </c>
      <c r="AB348" s="15"/>
      <c r="AC348" s="393"/>
      <c r="AD348" s="396"/>
      <c r="AE348" s="396"/>
      <c r="AF348" s="396"/>
      <c r="AG348" s="609">
        <f t="shared" si="76"/>
        <v>-1</v>
      </c>
      <c r="AH348" s="610">
        <f t="shared" si="77"/>
        <v>1</v>
      </c>
      <c r="AI348" s="396"/>
      <c r="AJ348" s="403"/>
      <c r="AK348" s="61" t="s">
        <v>534</v>
      </c>
      <c r="AL348" s="740" t="s">
        <v>76</v>
      </c>
      <c r="AM348" s="608" t="s">
        <v>1479</v>
      </c>
      <c r="AN348" s="608">
        <v>1</v>
      </c>
      <c r="AO348" s="608">
        <v>1</v>
      </c>
      <c r="AP348" s="20" t="s">
        <v>35</v>
      </c>
    </row>
    <row r="349" spans="1:42" s="667" customFormat="1" ht="69.75" customHeight="1">
      <c r="A349" s="276">
        <v>348</v>
      </c>
      <c r="B349" s="607" t="s">
        <v>1480</v>
      </c>
      <c r="C349" s="31" t="s">
        <v>1481</v>
      </c>
      <c r="D349" s="612" t="s">
        <v>918</v>
      </c>
      <c r="E349" s="79" t="s">
        <v>665</v>
      </c>
      <c r="F349" s="613">
        <v>6</v>
      </c>
      <c r="G349" s="613">
        <v>4</v>
      </c>
      <c r="H349" s="4" t="str">
        <f t="shared" si="65"/>
        <v>4/6</v>
      </c>
      <c r="I349" s="490">
        <f>IF(G349="","",VLOOKUP(H349,ورقة1!$A$1:$B$240,2,0))</f>
        <v>380</v>
      </c>
      <c r="J349" s="5">
        <f t="shared" si="66"/>
        <v>6</v>
      </c>
      <c r="K349" s="26">
        <f t="shared" si="67"/>
        <v>5</v>
      </c>
      <c r="L349" s="6" t="str">
        <f t="shared" si="68"/>
        <v>5/6</v>
      </c>
      <c r="M349" s="490">
        <f>IF(K349="","",VLOOKUP(L349,ورقة1!$A$1:$B$240,2,0))</f>
        <v>386</v>
      </c>
      <c r="N349" s="5">
        <f t="shared" si="69"/>
        <v>0</v>
      </c>
      <c r="O349" s="5" t="e">
        <f>#REF!+(#REF!*30)+#REF!*365</f>
        <v>#REF!</v>
      </c>
      <c r="P349" s="614">
        <v>45962</v>
      </c>
      <c r="Q349" s="480">
        <f t="shared" si="70"/>
        <v>46327</v>
      </c>
      <c r="R349" s="491">
        <f t="shared" si="71"/>
        <v>46143</v>
      </c>
      <c r="S349" s="492" t="str">
        <f t="shared" ca="1" si="72"/>
        <v xml:space="preserve"> </v>
      </c>
      <c r="T349" s="484" t="b">
        <f t="shared" ca="1" si="73"/>
        <v>0</v>
      </c>
      <c r="U349" s="7">
        <f t="shared" ca="1" si="74"/>
        <v>46035</v>
      </c>
      <c r="V349" s="96" t="b">
        <f t="shared" ca="1" si="75"/>
        <v>0</v>
      </c>
      <c r="W349" s="70"/>
      <c r="X349" s="613">
        <v>6</v>
      </c>
      <c r="Y349" s="623" t="s">
        <v>920</v>
      </c>
      <c r="Z349" s="618"/>
      <c r="AA349" s="618"/>
      <c r="AB349" s="28"/>
      <c r="AC349" s="613"/>
      <c r="AD349" s="612"/>
      <c r="AE349" s="612"/>
      <c r="AF349" s="612"/>
      <c r="AG349" s="609">
        <f t="shared" si="76"/>
        <v>-6</v>
      </c>
      <c r="AH349" s="610">
        <f t="shared" si="77"/>
        <v>6</v>
      </c>
      <c r="AI349" s="612"/>
      <c r="AJ349" s="652"/>
      <c r="AK349" s="670" t="s">
        <v>534</v>
      </c>
      <c r="AL349" s="749" t="s">
        <v>107</v>
      </c>
      <c r="AM349" s="608" t="s">
        <v>1482</v>
      </c>
      <c r="AN349" s="608">
        <v>1</v>
      </c>
      <c r="AO349" s="608">
        <v>1</v>
      </c>
      <c r="AP349" s="32" t="s">
        <v>41</v>
      </c>
    </row>
    <row r="350" spans="1:42" s="667" customFormat="1" ht="69.75" customHeight="1">
      <c r="A350" s="276">
        <v>349</v>
      </c>
      <c r="B350" s="607" t="s">
        <v>1483</v>
      </c>
      <c r="C350" s="16" t="s">
        <v>1484</v>
      </c>
      <c r="D350" s="18" t="s">
        <v>856</v>
      </c>
      <c r="E350" s="18" t="s">
        <v>252</v>
      </c>
      <c r="F350" s="12">
        <v>6</v>
      </c>
      <c r="G350" s="12">
        <v>3</v>
      </c>
      <c r="H350" s="4" t="str">
        <f t="shared" si="65"/>
        <v>3/6</v>
      </c>
      <c r="I350" s="478">
        <f>IF(G350="","",VLOOKUP(H350,ورقة1!$A$1:$B$240,2,0))</f>
        <v>374</v>
      </c>
      <c r="J350" s="5">
        <f t="shared" si="66"/>
        <v>6</v>
      </c>
      <c r="K350" s="13">
        <f t="shared" si="67"/>
        <v>4</v>
      </c>
      <c r="L350" s="6" t="str">
        <f t="shared" si="68"/>
        <v>4/6</v>
      </c>
      <c r="M350" s="478">
        <f>IF(K350="","",VLOOKUP(L350,ورقة1!$A$1:$B$240,2,0))</f>
        <v>380</v>
      </c>
      <c r="N350" s="5">
        <f t="shared" si="69"/>
        <v>0</v>
      </c>
      <c r="O350" s="5" t="e">
        <f>#REF!+(#REF!*30)+#REF!*365</f>
        <v>#REF!</v>
      </c>
      <c r="P350" s="479">
        <v>45853</v>
      </c>
      <c r="Q350" s="480">
        <f t="shared" si="70"/>
        <v>46218</v>
      </c>
      <c r="R350" s="483">
        <f t="shared" si="71"/>
        <v>46157</v>
      </c>
      <c r="S350" s="482" t="str">
        <f t="shared" ca="1" si="72"/>
        <v xml:space="preserve"> </v>
      </c>
      <c r="T350" s="484" t="b">
        <f t="shared" ca="1" si="73"/>
        <v>0</v>
      </c>
      <c r="U350" s="7">
        <f t="shared" ca="1" si="74"/>
        <v>46035</v>
      </c>
      <c r="V350" s="96" t="b">
        <f t="shared" ca="1" si="75"/>
        <v>0</v>
      </c>
      <c r="W350" s="71"/>
      <c r="X350" s="6">
        <v>2</v>
      </c>
      <c r="Y350" s="14" t="s">
        <v>1485</v>
      </c>
      <c r="Z350" s="15"/>
      <c r="AA350" s="15"/>
      <c r="AB350" s="15"/>
      <c r="AC350" s="6"/>
      <c r="AD350" s="16"/>
      <c r="AE350" s="16"/>
      <c r="AF350" s="16"/>
      <c r="AG350" s="10">
        <f t="shared" si="76"/>
        <v>-2</v>
      </c>
      <c r="AH350" s="96">
        <f t="shared" si="77"/>
        <v>2</v>
      </c>
      <c r="AI350" s="16"/>
      <c r="AJ350" s="11"/>
      <c r="AK350" s="61" t="s">
        <v>34</v>
      </c>
      <c r="AL350" s="727" t="s">
        <v>305</v>
      </c>
      <c r="AM350" s="608" t="s">
        <v>1486</v>
      </c>
      <c r="AN350" s="608">
        <v>1</v>
      </c>
      <c r="AO350" s="608">
        <v>1</v>
      </c>
      <c r="AP350" s="20" t="s">
        <v>35</v>
      </c>
    </row>
    <row r="351" spans="1:42" s="667" customFormat="1" ht="98.25" customHeight="1">
      <c r="A351" s="276">
        <v>350</v>
      </c>
      <c r="B351" s="607" t="s">
        <v>1487</v>
      </c>
      <c r="C351" s="31" t="s">
        <v>1488</v>
      </c>
      <c r="D351" s="612" t="s">
        <v>918</v>
      </c>
      <c r="E351" s="79" t="s">
        <v>1489</v>
      </c>
      <c r="F351" s="613">
        <v>6</v>
      </c>
      <c r="G351" s="613">
        <v>4</v>
      </c>
      <c r="H351" s="4" t="str">
        <f t="shared" si="65"/>
        <v>4/6</v>
      </c>
      <c r="I351" s="490">
        <f>IF(G351="","",VLOOKUP(H351,ورقة1!$A$1:$B$240,2,0))</f>
        <v>380</v>
      </c>
      <c r="J351" s="5">
        <f t="shared" si="66"/>
        <v>6</v>
      </c>
      <c r="K351" s="26">
        <f t="shared" si="67"/>
        <v>5</v>
      </c>
      <c r="L351" s="6" t="str">
        <f t="shared" si="68"/>
        <v>5/6</v>
      </c>
      <c r="M351" s="490">
        <f>IF(K351="","",VLOOKUP(L351,ورقة1!$A$1:$B$240,2,0))</f>
        <v>386</v>
      </c>
      <c r="N351" s="5">
        <f t="shared" si="69"/>
        <v>0</v>
      </c>
      <c r="O351" s="5" t="e">
        <f>#REF!+(#REF!*30)+#REF!*365</f>
        <v>#REF!</v>
      </c>
      <c r="P351" s="614">
        <v>45993</v>
      </c>
      <c r="Q351" s="480">
        <f t="shared" si="70"/>
        <v>46358</v>
      </c>
      <c r="R351" s="491">
        <f t="shared" si="71"/>
        <v>46175</v>
      </c>
      <c r="S351" s="492" t="str">
        <f t="shared" ca="1" si="72"/>
        <v xml:space="preserve"> </v>
      </c>
      <c r="T351" s="484" t="b">
        <f t="shared" ca="1" si="73"/>
        <v>0</v>
      </c>
      <c r="U351" s="7">
        <f t="shared" ca="1" si="74"/>
        <v>46035</v>
      </c>
      <c r="V351" s="96" t="b">
        <f t="shared" ca="1" si="75"/>
        <v>0</v>
      </c>
      <c r="W351" s="70"/>
      <c r="X351" s="26">
        <v>6</v>
      </c>
      <c r="Y351" s="27" t="s">
        <v>920</v>
      </c>
      <c r="Z351" s="619"/>
      <c r="AA351" s="619"/>
      <c r="AB351" s="28"/>
      <c r="AC351" s="613"/>
      <c r="AD351" s="612"/>
      <c r="AE351" s="612"/>
      <c r="AF351" s="612"/>
      <c r="AG351" s="609">
        <f t="shared" si="76"/>
        <v>-6</v>
      </c>
      <c r="AH351" s="610">
        <f t="shared" si="77"/>
        <v>6</v>
      </c>
      <c r="AI351" s="612"/>
      <c r="AJ351" s="615"/>
      <c r="AK351" s="670" t="s">
        <v>534</v>
      </c>
      <c r="AL351" s="731" t="s">
        <v>107</v>
      </c>
      <c r="AM351" s="608" t="s">
        <v>1490</v>
      </c>
      <c r="AN351" s="608">
        <v>1</v>
      </c>
      <c r="AO351" s="608">
        <v>1</v>
      </c>
      <c r="AP351" s="32" t="s">
        <v>35</v>
      </c>
    </row>
    <row r="352" spans="1:42" s="667" customFormat="1" ht="69.75" customHeight="1">
      <c r="A352" s="276">
        <v>351</v>
      </c>
      <c r="B352" s="607" t="s">
        <v>1491</v>
      </c>
      <c r="C352" s="31" t="s">
        <v>1492</v>
      </c>
      <c r="D352" s="612" t="s">
        <v>821</v>
      </c>
      <c r="E352" s="79" t="s">
        <v>335</v>
      </c>
      <c r="F352" s="613">
        <v>6</v>
      </c>
      <c r="G352" s="613">
        <v>4</v>
      </c>
      <c r="H352" s="4" t="str">
        <f t="shared" si="65"/>
        <v>4/6</v>
      </c>
      <c r="I352" s="490">
        <f>IF(G352="","",VLOOKUP(H352,ورقة1!$A$1:$B$240,2,0))</f>
        <v>380</v>
      </c>
      <c r="J352" s="5">
        <f t="shared" si="66"/>
        <v>6</v>
      </c>
      <c r="K352" s="26">
        <f t="shared" si="67"/>
        <v>5</v>
      </c>
      <c r="L352" s="6" t="str">
        <f t="shared" si="68"/>
        <v>5/6</v>
      </c>
      <c r="M352" s="490">
        <f>IF(K352="","",VLOOKUP(L352,ورقة1!$A$1:$B$240,2,0))</f>
        <v>386</v>
      </c>
      <c r="N352" s="5">
        <f t="shared" si="69"/>
        <v>0</v>
      </c>
      <c r="O352" s="5" t="e">
        <f>#REF!+(#REF!*30)+#REF!*365</f>
        <v>#REF!</v>
      </c>
      <c r="P352" s="614">
        <v>45932</v>
      </c>
      <c r="Q352" s="480">
        <f t="shared" si="70"/>
        <v>46297</v>
      </c>
      <c r="R352" s="491">
        <f t="shared" si="71"/>
        <v>46297</v>
      </c>
      <c r="S352" s="492" t="str">
        <f t="shared" ca="1" si="72"/>
        <v xml:space="preserve"> </v>
      </c>
      <c r="T352" s="484" t="b">
        <f t="shared" ca="1" si="73"/>
        <v>0</v>
      </c>
      <c r="U352" s="7">
        <f t="shared" ca="1" si="74"/>
        <v>46035</v>
      </c>
      <c r="V352" s="96" t="b">
        <f t="shared" ca="1" si="75"/>
        <v>0</v>
      </c>
      <c r="W352" s="70"/>
      <c r="X352" s="26"/>
      <c r="Y352" s="27"/>
      <c r="Z352" s="618"/>
      <c r="AA352" s="618"/>
      <c r="AB352" s="28"/>
      <c r="AC352" s="613"/>
      <c r="AD352" s="612"/>
      <c r="AE352" s="612"/>
      <c r="AF352" s="612"/>
      <c r="AG352" s="609">
        <f t="shared" si="76"/>
        <v>0</v>
      </c>
      <c r="AH352" s="610">
        <f t="shared" si="77"/>
        <v>0</v>
      </c>
      <c r="AI352" s="612"/>
      <c r="AJ352" s="622"/>
      <c r="AK352" s="670" t="s">
        <v>534</v>
      </c>
      <c r="AL352" s="742" t="s">
        <v>891</v>
      </c>
      <c r="AM352" s="608" t="s">
        <v>1493</v>
      </c>
      <c r="AN352" s="608">
        <v>1</v>
      </c>
      <c r="AO352" s="608">
        <v>1</v>
      </c>
      <c r="AP352" s="32" t="s">
        <v>35</v>
      </c>
    </row>
    <row r="353" spans="1:42" s="667" customFormat="1" ht="69.75" customHeight="1">
      <c r="A353" s="276">
        <v>352</v>
      </c>
      <c r="B353" s="607" t="s">
        <v>1494</v>
      </c>
      <c r="C353" s="31" t="s">
        <v>1495</v>
      </c>
      <c r="D353" s="612" t="s">
        <v>841</v>
      </c>
      <c r="E353" s="79" t="s">
        <v>314</v>
      </c>
      <c r="F353" s="613">
        <v>6</v>
      </c>
      <c r="G353" s="613">
        <v>4</v>
      </c>
      <c r="H353" s="4" t="str">
        <f t="shared" si="65"/>
        <v>4/6</v>
      </c>
      <c r="I353" s="490">
        <f>IF(G353="","",VLOOKUP(H353,ورقة1!$A$1:$B$240,2,0))</f>
        <v>380</v>
      </c>
      <c r="J353" s="5">
        <f t="shared" si="66"/>
        <v>6</v>
      </c>
      <c r="K353" s="26">
        <f t="shared" si="67"/>
        <v>5</v>
      </c>
      <c r="L353" s="6" t="str">
        <f t="shared" si="68"/>
        <v>5/6</v>
      </c>
      <c r="M353" s="490">
        <f>IF(K353="","",VLOOKUP(L353,ورقة1!$A$1:$B$240,2,0))</f>
        <v>386</v>
      </c>
      <c r="N353" s="5">
        <f t="shared" si="69"/>
        <v>0</v>
      </c>
      <c r="O353" s="5" t="e">
        <f>#REF!+(#REF!*30)+#REF!*365</f>
        <v>#REF!</v>
      </c>
      <c r="P353" s="614">
        <v>45827</v>
      </c>
      <c r="Q353" s="480">
        <f t="shared" si="70"/>
        <v>46192</v>
      </c>
      <c r="R353" s="491">
        <f t="shared" si="71"/>
        <v>46192</v>
      </c>
      <c r="S353" s="492" t="str">
        <f t="shared" ca="1" si="72"/>
        <v xml:space="preserve"> </v>
      </c>
      <c r="T353" s="484" t="b">
        <f t="shared" ca="1" si="73"/>
        <v>0</v>
      </c>
      <c r="U353" s="7">
        <f t="shared" ca="1" si="74"/>
        <v>46035</v>
      </c>
      <c r="V353" s="96" t="b">
        <f t="shared" ca="1" si="75"/>
        <v>0</v>
      </c>
      <c r="W353" s="70"/>
      <c r="X353" s="26"/>
      <c r="Y353" s="27"/>
      <c r="Z353" s="618"/>
      <c r="AA353" s="618"/>
      <c r="AB353" s="28"/>
      <c r="AC353" s="613"/>
      <c r="AD353" s="612"/>
      <c r="AE353" s="612"/>
      <c r="AF353" s="612"/>
      <c r="AG353" s="609">
        <f t="shared" si="76"/>
        <v>0</v>
      </c>
      <c r="AH353" s="610">
        <f t="shared" si="77"/>
        <v>0</v>
      </c>
      <c r="AI353" s="612"/>
      <c r="AJ353" s="652"/>
      <c r="AK353" s="670" t="s">
        <v>534</v>
      </c>
      <c r="AL353" s="749" t="s">
        <v>107</v>
      </c>
      <c r="AM353" s="608" t="s">
        <v>1496</v>
      </c>
      <c r="AN353" s="608">
        <v>1</v>
      </c>
      <c r="AO353" s="608">
        <v>1</v>
      </c>
      <c r="AP353" s="32" t="s">
        <v>35</v>
      </c>
    </row>
    <row r="354" spans="1:42" s="667" customFormat="1" ht="111.75" customHeight="1">
      <c r="A354" s="276">
        <v>353</v>
      </c>
      <c r="B354" s="607" t="s">
        <v>1497</v>
      </c>
      <c r="C354" s="16" t="s">
        <v>1498</v>
      </c>
      <c r="D354" s="396" t="s">
        <v>1499</v>
      </c>
      <c r="E354" s="18" t="s">
        <v>1500</v>
      </c>
      <c r="F354" s="393">
        <v>6</v>
      </c>
      <c r="G354" s="393">
        <v>2</v>
      </c>
      <c r="H354" s="4" t="str">
        <f t="shared" si="65"/>
        <v>2/6</v>
      </c>
      <c r="I354" s="478">
        <f>IF(G354="","",VLOOKUP(H354,ورقة1!$A$1:$B$240,2,0))</f>
        <v>368</v>
      </c>
      <c r="J354" s="5">
        <f t="shared" si="66"/>
        <v>6</v>
      </c>
      <c r="K354" s="13">
        <f t="shared" si="67"/>
        <v>3</v>
      </c>
      <c r="L354" s="6" t="str">
        <f t="shared" si="68"/>
        <v>3/6</v>
      </c>
      <c r="M354" s="478">
        <f>IF(K354="","",VLOOKUP(L354,ورقة1!$A$1:$B$240,2,0))</f>
        <v>374</v>
      </c>
      <c r="N354" s="5">
        <f t="shared" si="69"/>
        <v>0</v>
      </c>
      <c r="O354" s="5" t="e">
        <f>#REF!+(#REF!*30)+#REF!*365</f>
        <v>#REF!</v>
      </c>
      <c r="P354" s="591">
        <v>45709</v>
      </c>
      <c r="Q354" s="480">
        <f t="shared" si="70"/>
        <v>46074</v>
      </c>
      <c r="R354" s="483">
        <f t="shared" si="71"/>
        <v>46074</v>
      </c>
      <c r="S354" s="482" t="str">
        <f t="shared" ca="1" si="72"/>
        <v xml:space="preserve"> </v>
      </c>
      <c r="T354" s="484" t="b">
        <f t="shared" ca="1" si="73"/>
        <v>0</v>
      </c>
      <c r="U354" s="7">
        <f t="shared" ca="1" si="74"/>
        <v>46035</v>
      </c>
      <c r="V354" s="96" t="b">
        <f t="shared" ca="1" si="75"/>
        <v>0</v>
      </c>
      <c r="W354" s="70"/>
      <c r="X354" s="6"/>
      <c r="Y354" s="8"/>
      <c r="Z354" s="400"/>
      <c r="AA354" s="400"/>
      <c r="AB354" s="15"/>
      <c r="AC354" s="393"/>
      <c r="AD354" s="396"/>
      <c r="AE354" s="396"/>
      <c r="AF354" s="396"/>
      <c r="AG354" s="609">
        <f t="shared" si="76"/>
        <v>0</v>
      </c>
      <c r="AH354" s="610">
        <f t="shared" si="77"/>
        <v>0</v>
      </c>
      <c r="AI354" s="396"/>
      <c r="AJ354" s="403"/>
      <c r="AK354" s="61" t="s">
        <v>534</v>
      </c>
      <c r="AL354" s="740" t="s">
        <v>107</v>
      </c>
      <c r="AM354" s="608" t="s">
        <v>1501</v>
      </c>
      <c r="AN354" s="608">
        <v>1</v>
      </c>
      <c r="AO354" s="608">
        <v>1</v>
      </c>
      <c r="AP354" s="20" t="s">
        <v>35</v>
      </c>
    </row>
    <row r="355" spans="1:42" s="667" customFormat="1" ht="69.75" customHeight="1">
      <c r="A355" s="276">
        <v>354</v>
      </c>
      <c r="B355" s="607" t="s">
        <v>1502</v>
      </c>
      <c r="C355" s="16" t="s">
        <v>1503</v>
      </c>
      <c r="D355" s="396" t="s">
        <v>905</v>
      </c>
      <c r="E355" s="18" t="s">
        <v>1478</v>
      </c>
      <c r="F355" s="393">
        <v>6</v>
      </c>
      <c r="G355" s="393">
        <v>1</v>
      </c>
      <c r="H355" s="4" t="str">
        <f t="shared" si="65"/>
        <v>1/6</v>
      </c>
      <c r="I355" s="478">
        <f>IF(G355="","",VLOOKUP(H355,ورقة1!$A$1:$B$240,2,0))</f>
        <v>362</v>
      </c>
      <c r="J355" s="5">
        <f t="shared" si="66"/>
        <v>6</v>
      </c>
      <c r="K355" s="6">
        <f t="shared" si="67"/>
        <v>2</v>
      </c>
      <c r="L355" s="6" t="str">
        <f t="shared" si="68"/>
        <v>2/6</v>
      </c>
      <c r="M355" s="478">
        <f>IF(K355="","",VLOOKUP(L355,ورقة1!$A$1:$B$240,2,0))</f>
        <v>368</v>
      </c>
      <c r="N355" s="5">
        <f t="shared" si="69"/>
        <v>203</v>
      </c>
      <c r="O355" s="5" t="e">
        <f>#REF!+(#REF!*30)+#REF!*365</f>
        <v>#REF!</v>
      </c>
      <c r="P355" s="591">
        <v>45900</v>
      </c>
      <c r="Q355" s="480">
        <f t="shared" si="70"/>
        <v>46265</v>
      </c>
      <c r="R355" s="481">
        <f t="shared" si="71"/>
        <v>46031</v>
      </c>
      <c r="S355" s="482" t="str">
        <f t="shared" ca="1" si="72"/>
        <v>يستحق العلاوة</v>
      </c>
      <c r="T355" s="484" t="b">
        <f t="shared" ca="1" si="73"/>
        <v>1</v>
      </c>
      <c r="U355" s="7">
        <f t="shared" ca="1" si="74"/>
        <v>46035</v>
      </c>
      <c r="V355" s="96" t="b">
        <f t="shared" ca="1" si="75"/>
        <v>0</v>
      </c>
      <c r="W355" s="70"/>
      <c r="X355" s="6">
        <v>1</v>
      </c>
      <c r="Y355" s="8" t="s">
        <v>185</v>
      </c>
      <c r="Z355" s="400">
        <v>23</v>
      </c>
      <c r="AA355" s="400">
        <v>6</v>
      </c>
      <c r="AB355" s="15"/>
      <c r="AC355" s="393"/>
      <c r="AD355" s="396"/>
      <c r="AE355" s="396"/>
      <c r="AF355" s="396"/>
      <c r="AG355" s="609">
        <f t="shared" si="76"/>
        <v>-1</v>
      </c>
      <c r="AH355" s="610">
        <f t="shared" si="77"/>
        <v>1</v>
      </c>
      <c r="AI355" s="396"/>
      <c r="AJ355" s="403"/>
      <c r="AK355" s="61" t="s">
        <v>534</v>
      </c>
      <c r="AL355" s="740" t="s">
        <v>76</v>
      </c>
      <c r="AM355" s="608" t="s">
        <v>1504</v>
      </c>
      <c r="AN355" s="608">
        <v>1</v>
      </c>
      <c r="AO355" s="608">
        <v>1</v>
      </c>
      <c r="AP355" s="20" t="s">
        <v>35</v>
      </c>
    </row>
    <row r="356" spans="1:42" s="667" customFormat="1" ht="69.75" customHeight="1">
      <c r="A356" s="276">
        <v>355</v>
      </c>
      <c r="B356" s="607" t="s">
        <v>1505</v>
      </c>
      <c r="C356" s="31" t="s">
        <v>1506</v>
      </c>
      <c r="D356" s="612" t="s">
        <v>895</v>
      </c>
      <c r="E356" s="79" t="s">
        <v>1507</v>
      </c>
      <c r="F356" s="613">
        <v>6</v>
      </c>
      <c r="G356" s="613">
        <v>4</v>
      </c>
      <c r="H356" s="4" t="str">
        <f t="shared" si="65"/>
        <v>4/6</v>
      </c>
      <c r="I356" s="490">
        <f>IF(G356="","",VLOOKUP(H356,ورقة1!$A$1:$B$240,2,0))</f>
        <v>380</v>
      </c>
      <c r="J356" s="5">
        <f t="shared" si="66"/>
        <v>6</v>
      </c>
      <c r="K356" s="26">
        <f t="shared" si="67"/>
        <v>5</v>
      </c>
      <c r="L356" s="6" t="str">
        <f t="shared" si="68"/>
        <v>5/6</v>
      </c>
      <c r="M356" s="490">
        <f>IF(K356="","",VLOOKUP(L356,ورقة1!$A$1:$B$240,2,0))</f>
        <v>386</v>
      </c>
      <c r="N356" s="5">
        <f t="shared" si="69"/>
        <v>0</v>
      </c>
      <c r="O356" s="5" t="e">
        <f>#REF!+(#REF!*30)+#REF!*365</f>
        <v>#REF!</v>
      </c>
      <c r="P356" s="614">
        <v>45791</v>
      </c>
      <c r="Q356" s="480">
        <f t="shared" si="70"/>
        <v>46156</v>
      </c>
      <c r="R356" s="491">
        <f t="shared" si="71"/>
        <v>46067</v>
      </c>
      <c r="S356" s="492" t="str">
        <f t="shared" ca="1" si="72"/>
        <v xml:space="preserve"> </v>
      </c>
      <c r="T356" s="484" t="b">
        <f t="shared" ca="1" si="73"/>
        <v>0</v>
      </c>
      <c r="U356" s="7">
        <f t="shared" ca="1" si="74"/>
        <v>46035</v>
      </c>
      <c r="V356" s="96" t="b">
        <f t="shared" ca="1" si="75"/>
        <v>0</v>
      </c>
      <c r="W356" s="70"/>
      <c r="X356" s="613">
        <v>3</v>
      </c>
      <c r="Y356" s="623" t="s">
        <v>1508</v>
      </c>
      <c r="Z356" s="618"/>
      <c r="AA356" s="618"/>
      <c r="AB356" s="28"/>
      <c r="AC356" s="613"/>
      <c r="AD356" s="612"/>
      <c r="AE356" s="612"/>
      <c r="AF356" s="612"/>
      <c r="AG356" s="609">
        <f t="shared" si="76"/>
        <v>-3</v>
      </c>
      <c r="AH356" s="610">
        <f t="shared" si="77"/>
        <v>3</v>
      </c>
      <c r="AI356" s="612"/>
      <c r="AJ356" s="622"/>
      <c r="AK356" s="670" t="s">
        <v>534</v>
      </c>
      <c r="AL356" s="742" t="s">
        <v>107</v>
      </c>
      <c r="AM356" s="608" t="s">
        <v>1509</v>
      </c>
      <c r="AN356" s="608">
        <v>1</v>
      </c>
      <c r="AO356" s="608">
        <v>1</v>
      </c>
      <c r="AP356" s="32" t="s">
        <v>35</v>
      </c>
    </row>
    <row r="357" spans="1:42" s="667" customFormat="1" ht="69.75" customHeight="1">
      <c r="A357" s="276">
        <v>356</v>
      </c>
      <c r="B357" s="607" t="s">
        <v>1510</v>
      </c>
      <c r="C357" s="31" t="s">
        <v>1511</v>
      </c>
      <c r="D357" s="79" t="s">
        <v>991</v>
      </c>
      <c r="E357" s="79" t="s">
        <v>561</v>
      </c>
      <c r="F357" s="29">
        <v>6</v>
      </c>
      <c r="G357" s="29">
        <v>4</v>
      </c>
      <c r="H357" s="4" t="str">
        <f t="shared" si="65"/>
        <v>4/6</v>
      </c>
      <c r="I357" s="490">
        <f>IF(G357="","",VLOOKUP(H357,ورقة1!$A$1:$B$240,2,0))</f>
        <v>380</v>
      </c>
      <c r="J357" s="5">
        <f t="shared" si="66"/>
        <v>6</v>
      </c>
      <c r="K357" s="26">
        <f t="shared" si="67"/>
        <v>5</v>
      </c>
      <c r="L357" s="6" t="str">
        <f t="shared" si="68"/>
        <v>5/6</v>
      </c>
      <c r="M357" s="490">
        <f>IF(K357="","",VLOOKUP(L357,ورقة1!$A$1:$B$240,2,0))</f>
        <v>386</v>
      </c>
      <c r="N357" s="5">
        <f t="shared" si="69"/>
        <v>0</v>
      </c>
      <c r="O357" s="5" t="e">
        <f>#REF!+(#REF!*30)+#REF!*365</f>
        <v>#REF!</v>
      </c>
      <c r="P357" s="495">
        <v>45801</v>
      </c>
      <c r="Q357" s="480">
        <f t="shared" si="70"/>
        <v>46166</v>
      </c>
      <c r="R357" s="491">
        <f t="shared" si="71"/>
        <v>46166</v>
      </c>
      <c r="S357" s="492" t="str">
        <f t="shared" ca="1" si="72"/>
        <v xml:space="preserve"> </v>
      </c>
      <c r="T357" s="484" t="b">
        <f t="shared" ca="1" si="73"/>
        <v>0</v>
      </c>
      <c r="U357" s="7">
        <f t="shared" ca="1" si="74"/>
        <v>46035</v>
      </c>
      <c r="V357" s="96" t="b">
        <f t="shared" ca="1" si="75"/>
        <v>0</v>
      </c>
      <c r="W357" s="71"/>
      <c r="X357" s="26"/>
      <c r="Y357" s="27"/>
      <c r="Z357" s="28"/>
      <c r="AA357" s="28"/>
      <c r="AB357" s="28"/>
      <c r="AC357" s="26"/>
      <c r="AD357" s="31"/>
      <c r="AE357" s="31"/>
      <c r="AF357" s="31"/>
      <c r="AG357" s="10">
        <f t="shared" si="76"/>
        <v>0</v>
      </c>
      <c r="AH357" s="96">
        <f t="shared" si="77"/>
        <v>0</v>
      </c>
      <c r="AI357" s="31"/>
      <c r="AJ357" s="36"/>
      <c r="AK357" s="670" t="s">
        <v>34</v>
      </c>
      <c r="AL357" s="735"/>
      <c r="AM357" s="608" t="s">
        <v>1512</v>
      </c>
      <c r="AN357" s="608">
        <v>1</v>
      </c>
      <c r="AO357" s="608">
        <v>1</v>
      </c>
      <c r="AP357" s="32" t="s">
        <v>35</v>
      </c>
    </row>
    <row r="358" spans="1:42" s="667" customFormat="1" ht="69.75" customHeight="1">
      <c r="A358" s="276">
        <v>357</v>
      </c>
      <c r="B358" s="607" t="s">
        <v>1513</v>
      </c>
      <c r="C358" s="31" t="s">
        <v>1514</v>
      </c>
      <c r="D358" s="612" t="s">
        <v>937</v>
      </c>
      <c r="E358" s="79" t="s">
        <v>1515</v>
      </c>
      <c r="F358" s="613">
        <v>6</v>
      </c>
      <c r="G358" s="613">
        <v>4</v>
      </c>
      <c r="H358" s="4" t="str">
        <f t="shared" si="65"/>
        <v>4/6</v>
      </c>
      <c r="I358" s="490">
        <f>IF(G358="","",VLOOKUP(H358,ورقة1!$A$1:$B$240,2,0))</f>
        <v>380</v>
      </c>
      <c r="J358" s="5">
        <f t="shared" si="66"/>
        <v>6</v>
      </c>
      <c r="K358" s="26">
        <f t="shared" si="67"/>
        <v>5</v>
      </c>
      <c r="L358" s="6" t="str">
        <f t="shared" si="68"/>
        <v>5/6</v>
      </c>
      <c r="M358" s="490">
        <f>IF(K358="","",VLOOKUP(L358,ورقة1!$A$1:$B$240,2,0))</f>
        <v>386</v>
      </c>
      <c r="N358" s="5">
        <f t="shared" si="69"/>
        <v>0</v>
      </c>
      <c r="O358" s="5" t="e">
        <f>#REF!+(#REF!*30)+#REF!*365</f>
        <v>#REF!</v>
      </c>
      <c r="P358" s="614">
        <v>45763</v>
      </c>
      <c r="Q358" s="480">
        <f t="shared" si="70"/>
        <v>46128</v>
      </c>
      <c r="R358" s="491">
        <f t="shared" si="71"/>
        <v>46128</v>
      </c>
      <c r="S358" s="492" t="str">
        <f t="shared" ca="1" si="72"/>
        <v xml:space="preserve"> </v>
      </c>
      <c r="T358" s="484" t="b">
        <f t="shared" ca="1" si="73"/>
        <v>0</v>
      </c>
      <c r="U358" s="7">
        <f t="shared" ca="1" si="74"/>
        <v>46035</v>
      </c>
      <c r="V358" s="96" t="b">
        <f t="shared" ca="1" si="75"/>
        <v>0</v>
      </c>
      <c r="W358" s="70"/>
      <c r="X358" s="26"/>
      <c r="Y358" s="27"/>
      <c r="Z358" s="618"/>
      <c r="AA358" s="618"/>
      <c r="AB358" s="28"/>
      <c r="AC358" s="613"/>
      <c r="AD358" s="612"/>
      <c r="AE358" s="612"/>
      <c r="AF358" s="612"/>
      <c r="AG358" s="609">
        <f t="shared" si="76"/>
        <v>0</v>
      </c>
      <c r="AH358" s="610">
        <f t="shared" si="77"/>
        <v>0</v>
      </c>
      <c r="AI358" s="612"/>
      <c r="AJ358" s="652"/>
      <c r="AK358" s="670" t="s">
        <v>534</v>
      </c>
      <c r="AL358" s="749" t="s">
        <v>107</v>
      </c>
      <c r="AM358" s="608" t="s">
        <v>1516</v>
      </c>
      <c r="AN358" s="608">
        <v>1</v>
      </c>
      <c r="AO358" s="608">
        <v>1</v>
      </c>
      <c r="AP358" s="32" t="s">
        <v>35</v>
      </c>
    </row>
    <row r="359" spans="1:42" s="667" customFormat="1" ht="110.25" customHeight="1">
      <c r="A359" s="276">
        <v>358</v>
      </c>
      <c r="B359" s="607" t="s">
        <v>1517</v>
      </c>
      <c r="C359" s="16" t="s">
        <v>1518</v>
      </c>
      <c r="D359" s="81" t="s">
        <v>991</v>
      </c>
      <c r="E359" s="81" t="s">
        <v>373</v>
      </c>
      <c r="F359" s="21">
        <v>6</v>
      </c>
      <c r="G359" s="21">
        <v>2</v>
      </c>
      <c r="H359" s="4" t="str">
        <f t="shared" si="65"/>
        <v>2/6</v>
      </c>
      <c r="I359" s="486">
        <f>IF(G359="","",VLOOKUP(H359,ورقة1!$A$1:$B$240,2,0))</f>
        <v>368</v>
      </c>
      <c r="J359" s="5">
        <f t="shared" si="66"/>
        <v>6</v>
      </c>
      <c r="K359" s="22">
        <f t="shared" si="67"/>
        <v>3</v>
      </c>
      <c r="L359" s="6" t="str">
        <f t="shared" si="68"/>
        <v>3/6</v>
      </c>
      <c r="M359" s="486">
        <f>IF(K359="","",VLOOKUP(L359,ورقة1!$A$1:$B$240,2,0))</f>
        <v>374</v>
      </c>
      <c r="N359" s="5">
        <f t="shared" si="69"/>
        <v>0</v>
      </c>
      <c r="O359" s="5" t="e">
        <f>#REF!+(#REF!*30)+#REF!*365</f>
        <v>#REF!</v>
      </c>
      <c r="P359" s="487">
        <v>45966</v>
      </c>
      <c r="Q359" s="480">
        <f t="shared" si="70"/>
        <v>46331</v>
      </c>
      <c r="R359" s="488">
        <f t="shared" si="71"/>
        <v>46147</v>
      </c>
      <c r="S359" s="489" t="str">
        <f t="shared" ca="1" si="72"/>
        <v xml:space="preserve"> </v>
      </c>
      <c r="T359" s="484" t="b">
        <f t="shared" ca="1" si="73"/>
        <v>0</v>
      </c>
      <c r="U359" s="7">
        <f t="shared" ca="1" si="74"/>
        <v>46035</v>
      </c>
      <c r="V359" s="96" t="b">
        <f t="shared" ca="1" si="75"/>
        <v>0</v>
      </c>
      <c r="W359" s="71"/>
      <c r="X359" s="22">
        <v>6</v>
      </c>
      <c r="Y359" s="14" t="s">
        <v>1519</v>
      </c>
      <c r="Z359" s="23"/>
      <c r="AA359" s="23"/>
      <c r="AB359" s="23"/>
      <c r="AC359" s="22"/>
      <c r="AD359" s="34"/>
      <c r="AE359" s="34"/>
      <c r="AF359" s="34"/>
      <c r="AG359" s="10">
        <f t="shared" si="76"/>
        <v>-6</v>
      </c>
      <c r="AH359" s="96">
        <f t="shared" si="77"/>
        <v>6</v>
      </c>
      <c r="AI359" s="34"/>
      <c r="AJ359" s="25"/>
      <c r="AK359" s="669" t="s">
        <v>34</v>
      </c>
      <c r="AL359" s="730"/>
      <c r="AM359" s="608" t="s">
        <v>1520</v>
      </c>
      <c r="AN359" s="608">
        <v>1</v>
      </c>
      <c r="AO359" s="608">
        <v>1</v>
      </c>
      <c r="AP359" s="80" t="s">
        <v>35</v>
      </c>
    </row>
    <row r="360" spans="1:42" s="667" customFormat="1" ht="69.75" customHeight="1">
      <c r="A360" s="276">
        <v>359</v>
      </c>
      <c r="B360" s="607" t="s">
        <v>1521</v>
      </c>
      <c r="C360" s="16" t="s">
        <v>1522</v>
      </c>
      <c r="D360" s="405" t="s">
        <v>856</v>
      </c>
      <c r="E360" s="18" t="s">
        <v>673</v>
      </c>
      <c r="F360" s="394">
        <v>6</v>
      </c>
      <c r="G360" s="394">
        <v>3</v>
      </c>
      <c r="H360" s="4" t="str">
        <f t="shared" si="65"/>
        <v>3/6</v>
      </c>
      <c r="I360" s="478">
        <f>IF(G360="","",VLOOKUP(H360,ورقة1!$A$1:$B$240,2,0))</f>
        <v>374</v>
      </c>
      <c r="J360" s="5">
        <f t="shared" si="66"/>
        <v>6</v>
      </c>
      <c r="K360" s="13">
        <f t="shared" si="67"/>
        <v>4</v>
      </c>
      <c r="L360" s="6" t="str">
        <f t="shared" si="68"/>
        <v>4/6</v>
      </c>
      <c r="M360" s="478">
        <f>IF(K360="","",VLOOKUP(L360,ورقة1!$A$1:$B$240,2,0))</f>
        <v>380</v>
      </c>
      <c r="N360" s="5">
        <f t="shared" si="69"/>
        <v>0</v>
      </c>
      <c r="O360" s="5" t="e">
        <f>#REF!+(#REF!*30)+#REF!*365</f>
        <v>#REF!</v>
      </c>
      <c r="P360" s="592">
        <v>45739</v>
      </c>
      <c r="Q360" s="480">
        <f t="shared" si="70"/>
        <v>46104</v>
      </c>
      <c r="R360" s="483">
        <f t="shared" si="71"/>
        <v>46104</v>
      </c>
      <c r="S360" s="482" t="str">
        <f t="shared" ca="1" si="72"/>
        <v xml:space="preserve"> </v>
      </c>
      <c r="T360" s="484" t="b">
        <f t="shared" ca="1" si="73"/>
        <v>0</v>
      </c>
      <c r="U360" s="7">
        <f t="shared" ca="1" si="74"/>
        <v>46035</v>
      </c>
      <c r="V360" s="96" t="b">
        <f t="shared" ca="1" si="75"/>
        <v>0</v>
      </c>
      <c r="W360" s="70"/>
      <c r="X360" s="6"/>
      <c r="Y360" s="8"/>
      <c r="Z360" s="400"/>
      <c r="AA360" s="400"/>
      <c r="AB360" s="15"/>
      <c r="AC360" s="393"/>
      <c r="AD360" s="396"/>
      <c r="AE360" s="396"/>
      <c r="AF360" s="396"/>
      <c r="AG360" s="609">
        <f t="shared" si="76"/>
        <v>0</v>
      </c>
      <c r="AH360" s="610">
        <f t="shared" si="77"/>
        <v>0</v>
      </c>
      <c r="AI360" s="396"/>
      <c r="AJ360" s="402"/>
      <c r="AK360" s="61" t="s">
        <v>534</v>
      </c>
      <c r="AL360" s="729" t="s">
        <v>107</v>
      </c>
      <c r="AM360" s="608" t="s">
        <v>1523</v>
      </c>
      <c r="AN360" s="608">
        <v>1</v>
      </c>
      <c r="AO360" s="608">
        <v>1</v>
      </c>
      <c r="AP360" s="20" t="s">
        <v>35</v>
      </c>
    </row>
    <row r="361" spans="1:42" s="667" customFormat="1" ht="69.75" customHeight="1">
      <c r="A361" s="276">
        <v>360</v>
      </c>
      <c r="B361" s="607" t="s">
        <v>1524</v>
      </c>
      <c r="C361" s="16" t="s">
        <v>1525</v>
      </c>
      <c r="D361" s="396" t="s">
        <v>1047</v>
      </c>
      <c r="E361" s="18" t="s">
        <v>1526</v>
      </c>
      <c r="F361" s="393">
        <v>6</v>
      </c>
      <c r="G361" s="393">
        <v>3</v>
      </c>
      <c r="H361" s="4" t="str">
        <f t="shared" si="65"/>
        <v>3/6</v>
      </c>
      <c r="I361" s="478">
        <f>IF(G361="","",VLOOKUP(H361,ورقة1!$A$1:$B$240,2,0))</f>
        <v>374</v>
      </c>
      <c r="J361" s="5">
        <f t="shared" si="66"/>
        <v>6</v>
      </c>
      <c r="K361" s="13">
        <f t="shared" si="67"/>
        <v>4</v>
      </c>
      <c r="L361" s="6" t="str">
        <f t="shared" si="68"/>
        <v>4/6</v>
      </c>
      <c r="M361" s="478">
        <f>IF(K361="","",VLOOKUP(L361,ورقة1!$A$1:$B$240,2,0))</f>
        <v>380</v>
      </c>
      <c r="N361" s="5">
        <f t="shared" si="69"/>
        <v>0</v>
      </c>
      <c r="O361" s="5" t="e">
        <f>#REF!+(#REF!*30)+#REF!*365</f>
        <v>#REF!</v>
      </c>
      <c r="P361" s="591">
        <v>45852</v>
      </c>
      <c r="Q361" s="480">
        <f t="shared" si="70"/>
        <v>46217</v>
      </c>
      <c r="R361" s="483">
        <f t="shared" si="71"/>
        <v>46217</v>
      </c>
      <c r="S361" s="482" t="str">
        <f t="shared" ca="1" si="72"/>
        <v xml:space="preserve"> </v>
      </c>
      <c r="T361" s="484" t="b">
        <f t="shared" ca="1" si="73"/>
        <v>0</v>
      </c>
      <c r="U361" s="7">
        <f t="shared" ca="1" si="74"/>
        <v>46035</v>
      </c>
      <c r="V361" s="96" t="b">
        <f t="shared" ca="1" si="75"/>
        <v>0</v>
      </c>
      <c r="W361" s="70"/>
      <c r="X361" s="6"/>
      <c r="Y361" s="8"/>
      <c r="Z361" s="400"/>
      <c r="AA361" s="400"/>
      <c r="AB361" s="15"/>
      <c r="AC361" s="393"/>
      <c r="AD361" s="396"/>
      <c r="AE361" s="396"/>
      <c r="AF361" s="396"/>
      <c r="AG361" s="609">
        <f t="shared" si="76"/>
        <v>0</v>
      </c>
      <c r="AH361" s="610">
        <f t="shared" si="77"/>
        <v>0</v>
      </c>
      <c r="AI361" s="396"/>
      <c r="AJ361" s="403"/>
      <c r="AK361" s="61" t="s">
        <v>534</v>
      </c>
      <c r="AL361" s="740" t="s">
        <v>107</v>
      </c>
      <c r="AM361" s="608" t="s">
        <v>1527</v>
      </c>
      <c r="AN361" s="608">
        <v>1</v>
      </c>
      <c r="AO361" s="608">
        <v>1</v>
      </c>
      <c r="AP361" s="20" t="s">
        <v>35</v>
      </c>
    </row>
    <row r="362" spans="1:42" s="667" customFormat="1" ht="69.75" customHeight="1">
      <c r="A362" s="276">
        <v>361</v>
      </c>
      <c r="B362" s="607" t="s">
        <v>1528</v>
      </c>
      <c r="C362" s="31" t="s">
        <v>1529</v>
      </c>
      <c r="D362" s="612" t="s">
        <v>868</v>
      </c>
      <c r="E362" s="79" t="s">
        <v>1530</v>
      </c>
      <c r="F362" s="613">
        <v>6</v>
      </c>
      <c r="G362" s="613">
        <v>4</v>
      </c>
      <c r="H362" s="4" t="str">
        <f t="shared" si="65"/>
        <v>4/6</v>
      </c>
      <c r="I362" s="490">
        <f>IF(G362="","",VLOOKUP(H362,ورقة1!$A$1:$B$240,2,0))</f>
        <v>380</v>
      </c>
      <c r="J362" s="5">
        <f t="shared" si="66"/>
        <v>6</v>
      </c>
      <c r="K362" s="26">
        <f t="shared" si="67"/>
        <v>5</v>
      </c>
      <c r="L362" s="6" t="str">
        <f t="shared" si="68"/>
        <v>5/6</v>
      </c>
      <c r="M362" s="490">
        <f>IF(K362="","",VLOOKUP(L362,ورقة1!$A$1:$B$240,2,0))</f>
        <v>386</v>
      </c>
      <c r="N362" s="5">
        <f t="shared" si="69"/>
        <v>0</v>
      </c>
      <c r="O362" s="5" t="e">
        <f>#REF!+(#REF!*30)+#REF!*365</f>
        <v>#REF!</v>
      </c>
      <c r="P362" s="614">
        <v>45945</v>
      </c>
      <c r="Q362" s="480">
        <f t="shared" si="70"/>
        <v>46310</v>
      </c>
      <c r="R362" s="491">
        <f t="shared" si="71"/>
        <v>46310</v>
      </c>
      <c r="S362" s="492" t="str">
        <f t="shared" ca="1" si="72"/>
        <v xml:space="preserve"> </v>
      </c>
      <c r="T362" s="484" t="b">
        <f t="shared" ca="1" si="73"/>
        <v>0</v>
      </c>
      <c r="U362" s="7">
        <f t="shared" ca="1" si="74"/>
        <v>46035</v>
      </c>
      <c r="V362" s="96" t="b">
        <f t="shared" ca="1" si="75"/>
        <v>0</v>
      </c>
      <c r="W362" s="70"/>
      <c r="X362" s="26"/>
      <c r="Y362" s="27"/>
      <c r="Z362" s="618"/>
      <c r="AA362" s="618"/>
      <c r="AB362" s="28"/>
      <c r="AC362" s="613"/>
      <c r="AD362" s="612"/>
      <c r="AE362" s="612"/>
      <c r="AF362" s="612"/>
      <c r="AG362" s="609">
        <f t="shared" si="76"/>
        <v>0</v>
      </c>
      <c r="AH362" s="610">
        <f t="shared" si="77"/>
        <v>0</v>
      </c>
      <c r="AI362" s="612"/>
      <c r="AJ362" s="622"/>
      <c r="AK362" s="670" t="s">
        <v>534</v>
      </c>
      <c r="AL362" s="742"/>
      <c r="AM362" s="608" t="s">
        <v>1531</v>
      </c>
      <c r="AN362" s="608">
        <v>1</v>
      </c>
      <c r="AO362" s="608">
        <v>1</v>
      </c>
      <c r="AP362" s="32" t="s">
        <v>35</v>
      </c>
    </row>
    <row r="363" spans="1:42" s="667" customFormat="1" ht="69.75" customHeight="1">
      <c r="A363" s="276">
        <v>362</v>
      </c>
      <c r="B363" s="607" t="s">
        <v>1532</v>
      </c>
      <c r="C363" s="16" t="s">
        <v>1533</v>
      </c>
      <c r="D363" s="396" t="s">
        <v>1047</v>
      </c>
      <c r="E363" s="18" t="s">
        <v>1534</v>
      </c>
      <c r="F363" s="393">
        <v>6</v>
      </c>
      <c r="G363" s="393">
        <v>3</v>
      </c>
      <c r="H363" s="4" t="str">
        <f t="shared" si="65"/>
        <v>3/6</v>
      </c>
      <c r="I363" s="478">
        <f>IF(G363="","",VLOOKUP(H363,ورقة1!$A$1:$B$240,2,0))</f>
        <v>374</v>
      </c>
      <c r="J363" s="5">
        <f t="shared" si="66"/>
        <v>6</v>
      </c>
      <c r="K363" s="13">
        <f t="shared" si="67"/>
        <v>4</v>
      </c>
      <c r="L363" s="6" t="str">
        <f t="shared" si="68"/>
        <v>4/6</v>
      </c>
      <c r="M363" s="478">
        <f>IF(K363="","",VLOOKUP(L363,ورقة1!$A$1:$B$240,2,0))</f>
        <v>380</v>
      </c>
      <c r="N363" s="5">
        <f t="shared" si="69"/>
        <v>0</v>
      </c>
      <c r="O363" s="5" t="e">
        <f>#REF!+(#REF!*30)+#REF!*365</f>
        <v>#REF!</v>
      </c>
      <c r="P363" s="591">
        <v>45982</v>
      </c>
      <c r="Q363" s="480">
        <f t="shared" si="70"/>
        <v>46347</v>
      </c>
      <c r="R363" s="483">
        <f t="shared" si="71"/>
        <v>46347</v>
      </c>
      <c r="S363" s="482" t="str">
        <f t="shared" ca="1" si="72"/>
        <v xml:space="preserve"> </v>
      </c>
      <c r="T363" s="484" t="b">
        <f t="shared" ca="1" si="73"/>
        <v>0</v>
      </c>
      <c r="U363" s="7">
        <f t="shared" ca="1" si="74"/>
        <v>46035</v>
      </c>
      <c r="V363" s="96" t="b">
        <f t="shared" ca="1" si="75"/>
        <v>0</v>
      </c>
      <c r="W363" s="70"/>
      <c r="X363" s="6"/>
      <c r="Y363" s="14"/>
      <c r="Z363" s="400"/>
      <c r="AA363" s="400"/>
      <c r="AB363" s="15"/>
      <c r="AC363" s="393"/>
      <c r="AD363" s="396"/>
      <c r="AE363" s="396"/>
      <c r="AF363" s="396"/>
      <c r="AG363" s="609">
        <f t="shared" si="76"/>
        <v>0</v>
      </c>
      <c r="AH363" s="610">
        <f t="shared" si="77"/>
        <v>0</v>
      </c>
      <c r="AI363" s="396"/>
      <c r="AJ363" s="403"/>
      <c r="AK363" s="61" t="s">
        <v>534</v>
      </c>
      <c r="AL363" s="740" t="s">
        <v>107</v>
      </c>
      <c r="AM363" s="608" t="s">
        <v>1535</v>
      </c>
      <c r="AN363" s="608">
        <v>1</v>
      </c>
      <c r="AO363" s="608">
        <v>1</v>
      </c>
      <c r="AP363" s="20" t="s">
        <v>35</v>
      </c>
    </row>
    <row r="364" spans="1:42" s="667" customFormat="1" ht="69.75" customHeight="1">
      <c r="A364" s="276">
        <v>363</v>
      </c>
      <c r="B364" s="607" t="s">
        <v>1536</v>
      </c>
      <c r="C364" s="16" t="s">
        <v>1537</v>
      </c>
      <c r="D364" s="18" t="s">
        <v>1538</v>
      </c>
      <c r="E364" s="18" t="s">
        <v>257</v>
      </c>
      <c r="F364" s="4">
        <v>6</v>
      </c>
      <c r="G364" s="4">
        <v>4</v>
      </c>
      <c r="H364" s="4" t="str">
        <f t="shared" si="65"/>
        <v>4/6</v>
      </c>
      <c r="I364" s="478">
        <f>IF(G364="","",VLOOKUP(H364,ورقة1!$A$1:$B$240,2,0))</f>
        <v>380</v>
      </c>
      <c r="J364" s="5">
        <f t="shared" si="66"/>
        <v>6</v>
      </c>
      <c r="K364" s="6">
        <f t="shared" si="67"/>
        <v>5</v>
      </c>
      <c r="L364" s="6" t="str">
        <f t="shared" si="68"/>
        <v>5/6</v>
      </c>
      <c r="M364" s="478">
        <f>IF(K364="","",VLOOKUP(L364,ورقة1!$A$1:$B$240,2,0))</f>
        <v>386</v>
      </c>
      <c r="N364" s="5">
        <f t="shared" si="69"/>
        <v>0</v>
      </c>
      <c r="O364" s="5" t="e">
        <f>#REF!+(#REF!*30)+#REF!*365</f>
        <v>#REF!</v>
      </c>
      <c r="P364" s="479">
        <v>45735</v>
      </c>
      <c r="Q364" s="480">
        <f t="shared" si="70"/>
        <v>46100</v>
      </c>
      <c r="R364" s="481">
        <f t="shared" si="71"/>
        <v>46100</v>
      </c>
      <c r="S364" s="482" t="str">
        <f t="shared" ca="1" si="72"/>
        <v xml:space="preserve"> </v>
      </c>
      <c r="T364" s="484" t="b">
        <f t="shared" ca="1" si="73"/>
        <v>0</v>
      </c>
      <c r="U364" s="7">
        <f t="shared" ca="1" si="74"/>
        <v>46035</v>
      </c>
      <c r="V364" s="96" t="b">
        <f t="shared" ca="1" si="75"/>
        <v>0</v>
      </c>
      <c r="W364" s="71"/>
      <c r="X364" s="6"/>
      <c r="Y364" s="8"/>
      <c r="Z364" s="15"/>
      <c r="AA364" s="15"/>
      <c r="AB364" s="15"/>
      <c r="AC364" s="6"/>
      <c r="AD364" s="16"/>
      <c r="AE364" s="16"/>
      <c r="AF364" s="16"/>
      <c r="AG364" s="10">
        <f t="shared" si="76"/>
        <v>0</v>
      </c>
      <c r="AH364" s="96">
        <f t="shared" si="77"/>
        <v>0</v>
      </c>
      <c r="AI364" s="16"/>
      <c r="AJ364" s="11"/>
      <c r="AK364" s="61" t="s">
        <v>34</v>
      </c>
      <c r="AL364" s="727" t="s">
        <v>76</v>
      </c>
      <c r="AM364" s="608" t="s">
        <v>1539</v>
      </c>
      <c r="AN364" s="608">
        <v>1</v>
      </c>
      <c r="AO364" s="608">
        <v>1</v>
      </c>
      <c r="AP364" s="20" t="s">
        <v>35</v>
      </c>
    </row>
    <row r="365" spans="1:42" s="667" customFormat="1" ht="69.75" customHeight="1">
      <c r="A365" s="276">
        <v>364</v>
      </c>
      <c r="B365" s="607" t="s">
        <v>1540</v>
      </c>
      <c r="C365" s="31" t="s">
        <v>1541</v>
      </c>
      <c r="D365" s="612" t="s">
        <v>821</v>
      </c>
      <c r="E365" s="79" t="s">
        <v>1542</v>
      </c>
      <c r="F365" s="613">
        <v>6</v>
      </c>
      <c r="G365" s="613">
        <v>4</v>
      </c>
      <c r="H365" s="4" t="str">
        <f t="shared" si="65"/>
        <v>4/6</v>
      </c>
      <c r="I365" s="490">
        <f>IF(G365="","",VLOOKUP(H365,ورقة1!$A$1:$B$240,2,0))</f>
        <v>380</v>
      </c>
      <c r="J365" s="5">
        <f t="shared" si="66"/>
        <v>6</v>
      </c>
      <c r="K365" s="26">
        <f t="shared" si="67"/>
        <v>5</v>
      </c>
      <c r="L365" s="6" t="str">
        <f t="shared" si="68"/>
        <v>5/6</v>
      </c>
      <c r="M365" s="490">
        <f>IF(K365="","",VLOOKUP(L365,ورقة1!$A$1:$B$240,2,0))</f>
        <v>386</v>
      </c>
      <c r="N365" s="5">
        <f t="shared" si="69"/>
        <v>0</v>
      </c>
      <c r="O365" s="5" t="e">
        <f>#REF!+(#REF!*30)+#REF!*365</f>
        <v>#REF!</v>
      </c>
      <c r="P365" s="614">
        <v>45890</v>
      </c>
      <c r="Q365" s="480">
        <f t="shared" si="70"/>
        <v>46255</v>
      </c>
      <c r="R365" s="491">
        <f t="shared" si="71"/>
        <v>46255</v>
      </c>
      <c r="S365" s="492" t="str">
        <f t="shared" ca="1" si="72"/>
        <v xml:space="preserve"> </v>
      </c>
      <c r="T365" s="484" t="b">
        <f t="shared" ca="1" si="73"/>
        <v>0</v>
      </c>
      <c r="U365" s="7">
        <f t="shared" ca="1" si="74"/>
        <v>46035</v>
      </c>
      <c r="V365" s="96" t="b">
        <f t="shared" ca="1" si="75"/>
        <v>0</v>
      </c>
      <c r="W365" s="70"/>
      <c r="X365" s="26"/>
      <c r="Y365" s="27"/>
      <c r="Z365" s="618"/>
      <c r="AA365" s="618"/>
      <c r="AB365" s="28"/>
      <c r="AC365" s="613"/>
      <c r="AD365" s="612"/>
      <c r="AE365" s="612"/>
      <c r="AF365" s="612"/>
      <c r="AG365" s="609">
        <f t="shared" si="76"/>
        <v>0</v>
      </c>
      <c r="AH365" s="610">
        <f t="shared" si="77"/>
        <v>0</v>
      </c>
      <c r="AI365" s="612"/>
      <c r="AJ365" s="652"/>
      <c r="AK365" s="670" t="s">
        <v>534</v>
      </c>
      <c r="AL365" s="749" t="s">
        <v>107</v>
      </c>
      <c r="AM365" s="608" t="s">
        <v>1543</v>
      </c>
      <c r="AN365" s="608">
        <v>1</v>
      </c>
      <c r="AO365" s="608">
        <v>1</v>
      </c>
      <c r="AP365" s="32" t="s">
        <v>35</v>
      </c>
    </row>
    <row r="366" spans="1:42" s="667" customFormat="1" ht="69.75" customHeight="1">
      <c r="A366" s="276">
        <v>365</v>
      </c>
      <c r="B366" s="607" t="s">
        <v>1544</v>
      </c>
      <c r="C366" s="31" t="s">
        <v>1545</v>
      </c>
      <c r="D366" s="612" t="s">
        <v>918</v>
      </c>
      <c r="E366" s="79" t="s">
        <v>919</v>
      </c>
      <c r="F366" s="613">
        <v>6</v>
      </c>
      <c r="G366" s="613">
        <v>4</v>
      </c>
      <c r="H366" s="4" t="str">
        <f t="shared" si="65"/>
        <v>4/6</v>
      </c>
      <c r="I366" s="490">
        <f>IF(G366="","",VLOOKUP(H366,ورقة1!$A$1:$B$240,2,0))</f>
        <v>380</v>
      </c>
      <c r="J366" s="5">
        <f t="shared" si="66"/>
        <v>6</v>
      </c>
      <c r="K366" s="26">
        <f t="shared" si="67"/>
        <v>5</v>
      </c>
      <c r="L366" s="6" t="str">
        <f t="shared" si="68"/>
        <v>5/6</v>
      </c>
      <c r="M366" s="490">
        <f>IF(K366="","",VLOOKUP(L366,ورقة1!$A$1:$B$240,2,0))</f>
        <v>386</v>
      </c>
      <c r="N366" s="5">
        <f t="shared" si="69"/>
        <v>0</v>
      </c>
      <c r="O366" s="5" t="e">
        <f>#REF!+(#REF!*30)+#REF!*365</f>
        <v>#REF!</v>
      </c>
      <c r="P366" s="614">
        <v>45995</v>
      </c>
      <c r="Q366" s="480">
        <f t="shared" si="70"/>
        <v>46360</v>
      </c>
      <c r="R366" s="491">
        <f t="shared" si="71"/>
        <v>46177</v>
      </c>
      <c r="S366" s="492" t="str">
        <f t="shared" ca="1" si="72"/>
        <v xml:space="preserve"> </v>
      </c>
      <c r="T366" s="484" t="b">
        <f t="shared" ca="1" si="73"/>
        <v>0</v>
      </c>
      <c r="U366" s="7">
        <f t="shared" ca="1" si="74"/>
        <v>46035</v>
      </c>
      <c r="V366" s="96" t="b">
        <f t="shared" ca="1" si="75"/>
        <v>0</v>
      </c>
      <c r="W366" s="70"/>
      <c r="X366" s="613">
        <v>6</v>
      </c>
      <c r="Y366" s="623" t="s">
        <v>920</v>
      </c>
      <c r="Z366" s="618"/>
      <c r="AA366" s="618"/>
      <c r="AB366" s="28"/>
      <c r="AC366" s="613"/>
      <c r="AD366" s="612"/>
      <c r="AE366" s="612"/>
      <c r="AF366" s="612"/>
      <c r="AG366" s="609">
        <f t="shared" si="76"/>
        <v>-6</v>
      </c>
      <c r="AH366" s="610">
        <f t="shared" si="77"/>
        <v>6</v>
      </c>
      <c r="AI366" s="612"/>
      <c r="AJ366" s="652"/>
      <c r="AK366" s="670" t="s">
        <v>534</v>
      </c>
      <c r="AL366" s="749" t="s">
        <v>107</v>
      </c>
      <c r="AM366" s="608" t="s">
        <v>1546</v>
      </c>
      <c r="AN366" s="608">
        <v>1</v>
      </c>
      <c r="AO366" s="608">
        <v>1</v>
      </c>
      <c r="AP366" s="32" t="s">
        <v>35</v>
      </c>
    </row>
    <row r="367" spans="1:42" s="667" customFormat="1" ht="69.75" customHeight="1">
      <c r="A367" s="276">
        <v>366</v>
      </c>
      <c r="B367" s="607" t="s">
        <v>1547</v>
      </c>
      <c r="C367" s="31" t="s">
        <v>1548</v>
      </c>
      <c r="D367" s="612" t="s">
        <v>821</v>
      </c>
      <c r="E367" s="79" t="s">
        <v>1549</v>
      </c>
      <c r="F367" s="613">
        <v>6</v>
      </c>
      <c r="G367" s="613">
        <v>4</v>
      </c>
      <c r="H367" s="4" t="str">
        <f t="shared" si="65"/>
        <v>4/6</v>
      </c>
      <c r="I367" s="490">
        <f>IF(G367="","",VLOOKUP(H367,ورقة1!$A$1:$B$240,2,0))</f>
        <v>380</v>
      </c>
      <c r="J367" s="5">
        <f t="shared" si="66"/>
        <v>6</v>
      </c>
      <c r="K367" s="26">
        <f t="shared" si="67"/>
        <v>5</v>
      </c>
      <c r="L367" s="6" t="str">
        <f t="shared" si="68"/>
        <v>5/6</v>
      </c>
      <c r="M367" s="490">
        <f>IF(K367="","",VLOOKUP(L367,ورقة1!$A$1:$B$240,2,0))</f>
        <v>386</v>
      </c>
      <c r="N367" s="5">
        <f t="shared" si="69"/>
        <v>0</v>
      </c>
      <c r="O367" s="5" t="e">
        <f>#REF!+(#REF!*30)+#REF!*365</f>
        <v>#REF!</v>
      </c>
      <c r="P367" s="614">
        <v>45886</v>
      </c>
      <c r="Q367" s="480">
        <f t="shared" si="70"/>
        <v>46251</v>
      </c>
      <c r="R367" s="491">
        <f t="shared" si="71"/>
        <v>46220</v>
      </c>
      <c r="S367" s="492" t="str">
        <f t="shared" ca="1" si="72"/>
        <v xml:space="preserve"> </v>
      </c>
      <c r="T367" s="484" t="b">
        <f t="shared" ca="1" si="73"/>
        <v>0</v>
      </c>
      <c r="U367" s="7">
        <f t="shared" ca="1" si="74"/>
        <v>46035</v>
      </c>
      <c r="V367" s="96" t="b">
        <f t="shared" ca="1" si="75"/>
        <v>0</v>
      </c>
      <c r="W367" s="70"/>
      <c r="X367" s="26">
        <v>1</v>
      </c>
      <c r="Y367" s="27" t="s">
        <v>243</v>
      </c>
      <c r="Z367" s="618"/>
      <c r="AA367" s="618"/>
      <c r="AB367" s="28"/>
      <c r="AC367" s="613"/>
      <c r="AD367" s="612"/>
      <c r="AE367" s="612"/>
      <c r="AF367" s="612"/>
      <c r="AG367" s="609">
        <f t="shared" si="76"/>
        <v>-1</v>
      </c>
      <c r="AH367" s="610">
        <f t="shared" si="77"/>
        <v>1</v>
      </c>
      <c r="AI367" s="612"/>
      <c r="AJ367" s="622"/>
      <c r="AK367" s="670" t="s">
        <v>534</v>
      </c>
      <c r="AL367" s="742" t="s">
        <v>107</v>
      </c>
      <c r="AM367" s="608" t="s">
        <v>1550</v>
      </c>
      <c r="AN367" s="608">
        <v>1</v>
      </c>
      <c r="AO367" s="608">
        <v>1</v>
      </c>
      <c r="AP367" s="32" t="s">
        <v>35</v>
      </c>
    </row>
    <row r="368" spans="1:42" s="667" customFormat="1" ht="69.75" customHeight="1">
      <c r="A368" s="276">
        <v>367</v>
      </c>
      <c r="B368" s="607" t="s">
        <v>1551</v>
      </c>
      <c r="C368" s="59" t="s">
        <v>1552</v>
      </c>
      <c r="D368" s="625" t="s">
        <v>821</v>
      </c>
      <c r="E368" s="68" t="s">
        <v>1553</v>
      </c>
      <c r="F368" s="626">
        <v>6</v>
      </c>
      <c r="G368" s="626">
        <v>4</v>
      </c>
      <c r="H368" s="50" t="str">
        <f t="shared" si="65"/>
        <v>4/6</v>
      </c>
      <c r="I368" s="501">
        <f>IF(G368="","",VLOOKUP(H368,ورقة1!$A$1:$B$240,2,0))</f>
        <v>380</v>
      </c>
      <c r="J368" s="51">
        <f t="shared" si="66"/>
        <v>6</v>
      </c>
      <c r="K368" s="52">
        <f t="shared" si="67"/>
        <v>5</v>
      </c>
      <c r="L368" s="52" t="str">
        <f t="shared" si="68"/>
        <v>5/6</v>
      </c>
      <c r="M368" s="501">
        <f>IF(K368="","",VLOOKUP(L368,ورقة1!$A$1:$B$240,2,0))</f>
        <v>386</v>
      </c>
      <c r="N368" s="51">
        <f t="shared" si="69"/>
        <v>0</v>
      </c>
      <c r="O368" s="51" t="e">
        <f>#REF!+(#REF!*30)+#REF!*365</f>
        <v>#REF!</v>
      </c>
      <c r="P368" s="627">
        <v>45795</v>
      </c>
      <c r="Q368" s="480">
        <f t="shared" si="70"/>
        <v>46160</v>
      </c>
      <c r="R368" s="503">
        <f t="shared" si="71"/>
        <v>45979</v>
      </c>
      <c r="S368" s="504" t="str">
        <f t="shared" ca="1" si="72"/>
        <v xml:space="preserve"> </v>
      </c>
      <c r="T368" s="505" t="b">
        <f t="shared" ca="1" si="73"/>
        <v>0</v>
      </c>
      <c r="U368" s="53">
        <f t="shared" ca="1" si="74"/>
        <v>46035</v>
      </c>
      <c r="V368" s="54" t="b">
        <f t="shared" ca="1" si="75"/>
        <v>0</v>
      </c>
      <c r="W368" s="74"/>
      <c r="X368" s="52">
        <v>6</v>
      </c>
      <c r="Y368" s="55" t="s">
        <v>659</v>
      </c>
      <c r="Z368" s="657"/>
      <c r="AA368" s="657"/>
      <c r="AB368" s="56"/>
      <c r="AC368" s="626"/>
      <c r="AD368" s="625"/>
      <c r="AE368" s="625"/>
      <c r="AF368" s="625"/>
      <c r="AG368" s="630">
        <f t="shared" si="76"/>
        <v>-6</v>
      </c>
      <c r="AH368" s="631">
        <f t="shared" si="77"/>
        <v>6</v>
      </c>
      <c r="AI368" s="625"/>
      <c r="AJ368" s="658"/>
      <c r="AK368" s="672" t="s">
        <v>534</v>
      </c>
      <c r="AL368" s="752" t="s">
        <v>1554</v>
      </c>
      <c r="AM368" s="608" t="s">
        <v>1555</v>
      </c>
      <c r="AN368" s="608">
        <v>1</v>
      </c>
      <c r="AO368" s="608">
        <v>1</v>
      </c>
      <c r="AP368" s="75" t="s">
        <v>35</v>
      </c>
    </row>
    <row r="369" spans="1:42" s="667" customFormat="1" ht="69.75" customHeight="1">
      <c r="A369" s="276">
        <v>368</v>
      </c>
      <c r="B369" s="607" t="s">
        <v>1556</v>
      </c>
      <c r="C369" s="16" t="s">
        <v>1557</v>
      </c>
      <c r="D369" s="396" t="s">
        <v>856</v>
      </c>
      <c r="E369" s="18" t="s">
        <v>1558</v>
      </c>
      <c r="F369" s="393">
        <v>6</v>
      </c>
      <c r="G369" s="393">
        <v>1</v>
      </c>
      <c r="H369" s="4" t="str">
        <f t="shared" si="65"/>
        <v>1/6</v>
      </c>
      <c r="I369" s="478">
        <f>IF(G369="","",VLOOKUP(H369,ورقة1!$A$1:$B$240,2,0))</f>
        <v>362</v>
      </c>
      <c r="J369" s="5">
        <f t="shared" si="66"/>
        <v>6</v>
      </c>
      <c r="K369" s="6">
        <f t="shared" si="67"/>
        <v>2</v>
      </c>
      <c r="L369" s="6" t="str">
        <f t="shared" si="68"/>
        <v>2/6</v>
      </c>
      <c r="M369" s="478">
        <f>IF(K369="","",VLOOKUP(L369,ورقة1!$A$1:$B$240,2,0))</f>
        <v>368</v>
      </c>
      <c r="N369" s="5">
        <f t="shared" si="69"/>
        <v>23</v>
      </c>
      <c r="O369" s="5" t="e">
        <f>#REF!+(#REF!*30)+#REF!*365</f>
        <v>#REF!</v>
      </c>
      <c r="P369" s="591">
        <v>45899</v>
      </c>
      <c r="Q369" s="480">
        <f t="shared" si="70"/>
        <v>46264</v>
      </c>
      <c r="R369" s="481">
        <f t="shared" si="71"/>
        <v>46241</v>
      </c>
      <c r="S369" s="482" t="str">
        <f t="shared" ca="1" si="72"/>
        <v xml:space="preserve"> </v>
      </c>
      <c r="T369" s="484" t="b">
        <f t="shared" ca="1" si="73"/>
        <v>0</v>
      </c>
      <c r="U369" s="7">
        <f t="shared" ca="1" si="74"/>
        <v>46035</v>
      </c>
      <c r="V369" s="96" t="b">
        <f t="shared" ca="1" si="75"/>
        <v>0</v>
      </c>
      <c r="W369" s="70"/>
      <c r="X369" s="6"/>
      <c r="Y369" s="8"/>
      <c r="Z369" s="400">
        <v>23</v>
      </c>
      <c r="AA369" s="400"/>
      <c r="AB369" s="15"/>
      <c r="AC369" s="393"/>
      <c r="AD369" s="396"/>
      <c r="AE369" s="396"/>
      <c r="AF369" s="396"/>
      <c r="AG369" s="609">
        <f t="shared" si="76"/>
        <v>0</v>
      </c>
      <c r="AH369" s="610">
        <f t="shared" si="77"/>
        <v>0</v>
      </c>
      <c r="AI369" s="396"/>
      <c r="AJ369" s="403"/>
      <c r="AK369" s="61" t="s">
        <v>534</v>
      </c>
      <c r="AL369" s="740" t="s">
        <v>76</v>
      </c>
      <c r="AM369" s="608" t="s">
        <v>1559</v>
      </c>
      <c r="AN369" s="608">
        <v>1</v>
      </c>
      <c r="AO369" s="608">
        <v>1</v>
      </c>
      <c r="AP369" s="20" t="s">
        <v>35</v>
      </c>
    </row>
    <row r="370" spans="1:42" s="667" customFormat="1" ht="69.75" customHeight="1">
      <c r="A370" s="276">
        <v>369</v>
      </c>
      <c r="B370" s="607" t="s">
        <v>1560</v>
      </c>
      <c r="C370" s="16" t="s">
        <v>1561</v>
      </c>
      <c r="D370" s="18" t="s">
        <v>1562</v>
      </c>
      <c r="E370" s="18" t="s">
        <v>373</v>
      </c>
      <c r="F370" s="4">
        <v>6</v>
      </c>
      <c r="G370" s="4">
        <v>1</v>
      </c>
      <c r="H370" s="4" t="str">
        <f t="shared" si="65"/>
        <v>1/6</v>
      </c>
      <c r="I370" s="478">
        <f>IF(G370="","",VLOOKUP(H370,ورقة1!$A$1:$B$240,2,0))</f>
        <v>362</v>
      </c>
      <c r="J370" s="5">
        <f t="shared" si="66"/>
        <v>6</v>
      </c>
      <c r="K370" s="6">
        <f t="shared" si="67"/>
        <v>2</v>
      </c>
      <c r="L370" s="6" t="str">
        <f t="shared" si="68"/>
        <v>2/6</v>
      </c>
      <c r="M370" s="478">
        <f>IF(K370="","",VLOOKUP(L370,ورقة1!$A$1:$B$240,2,0))</f>
        <v>368</v>
      </c>
      <c r="N370" s="5">
        <f t="shared" si="69"/>
        <v>0</v>
      </c>
      <c r="O370" s="5" t="e">
        <f>#REF!+(#REF!*30)+#REF!*365</f>
        <v>#REF!</v>
      </c>
      <c r="P370" s="479">
        <v>45901</v>
      </c>
      <c r="Q370" s="480">
        <f t="shared" si="70"/>
        <v>46266</v>
      </c>
      <c r="R370" s="481">
        <f t="shared" si="71"/>
        <v>46266</v>
      </c>
      <c r="S370" s="482" t="str">
        <f t="shared" ca="1" si="72"/>
        <v xml:space="preserve"> </v>
      </c>
      <c r="T370" s="484" t="b">
        <f t="shared" ca="1" si="73"/>
        <v>0</v>
      </c>
      <c r="U370" s="7">
        <f t="shared" ca="1" si="74"/>
        <v>46035</v>
      </c>
      <c r="V370" s="96" t="b">
        <f t="shared" ca="1" si="75"/>
        <v>0</v>
      </c>
      <c r="W370" s="71"/>
      <c r="X370" s="6"/>
      <c r="Y370" s="8"/>
      <c r="Z370" s="5"/>
      <c r="AA370" s="5"/>
      <c r="AB370" s="5"/>
      <c r="AC370" s="6"/>
      <c r="AD370" s="16"/>
      <c r="AE370" s="16"/>
      <c r="AF370" s="16"/>
      <c r="AG370" s="10">
        <f t="shared" si="76"/>
        <v>0</v>
      </c>
      <c r="AH370" s="96">
        <f t="shared" si="77"/>
        <v>0</v>
      </c>
      <c r="AI370" s="16"/>
      <c r="AJ370" s="11"/>
      <c r="AK370" s="61" t="s">
        <v>34</v>
      </c>
      <c r="AL370" s="727" t="s">
        <v>76</v>
      </c>
      <c r="AM370" s="608" t="s">
        <v>1563</v>
      </c>
      <c r="AN370" s="608">
        <v>1</v>
      </c>
      <c r="AO370" s="608">
        <v>1</v>
      </c>
      <c r="AP370" s="20" t="s">
        <v>35</v>
      </c>
    </row>
    <row r="371" spans="1:42" s="667" customFormat="1" ht="69.75" customHeight="1">
      <c r="A371" s="276">
        <v>370</v>
      </c>
      <c r="B371" s="607" t="s">
        <v>1564</v>
      </c>
      <c r="C371" s="31" t="s">
        <v>1565</v>
      </c>
      <c r="D371" s="612" t="s">
        <v>1566</v>
      </c>
      <c r="E371" s="79" t="s">
        <v>252</v>
      </c>
      <c r="F371" s="613">
        <v>6</v>
      </c>
      <c r="G371" s="613">
        <v>4</v>
      </c>
      <c r="H371" s="4" t="str">
        <f t="shared" si="65"/>
        <v>4/6</v>
      </c>
      <c r="I371" s="490">
        <f>IF(G371="","",VLOOKUP(H371,ورقة1!$A$1:$B$240,2,0))</f>
        <v>380</v>
      </c>
      <c r="J371" s="5">
        <f t="shared" si="66"/>
        <v>6</v>
      </c>
      <c r="K371" s="26">
        <f t="shared" si="67"/>
        <v>5</v>
      </c>
      <c r="L371" s="6" t="str">
        <f t="shared" si="68"/>
        <v>5/6</v>
      </c>
      <c r="M371" s="490">
        <f>IF(K371="","",VLOOKUP(L371,ورقة1!$A$1:$B$240,2,0))</f>
        <v>386</v>
      </c>
      <c r="N371" s="5">
        <f t="shared" si="69"/>
        <v>0</v>
      </c>
      <c r="O371" s="5" t="e">
        <f>#REF!+(#REF!*30)+#REF!*365</f>
        <v>#REF!</v>
      </c>
      <c r="P371" s="614">
        <v>45999</v>
      </c>
      <c r="Q371" s="480">
        <f t="shared" si="70"/>
        <v>46364</v>
      </c>
      <c r="R371" s="491">
        <f t="shared" si="71"/>
        <v>46334</v>
      </c>
      <c r="S371" s="492" t="str">
        <f t="shared" ca="1" si="72"/>
        <v xml:space="preserve"> </v>
      </c>
      <c r="T371" s="484" t="b">
        <f t="shared" ca="1" si="73"/>
        <v>0</v>
      </c>
      <c r="U371" s="7">
        <f t="shared" ca="1" si="74"/>
        <v>46035</v>
      </c>
      <c r="V371" s="96" t="b">
        <f t="shared" ca="1" si="75"/>
        <v>0</v>
      </c>
      <c r="W371" s="70"/>
      <c r="X371" s="26">
        <v>1</v>
      </c>
      <c r="Y371" s="27" t="s">
        <v>1567</v>
      </c>
      <c r="Z371" s="618"/>
      <c r="AA371" s="618"/>
      <c r="AB371" s="28"/>
      <c r="AC371" s="613"/>
      <c r="AD371" s="612"/>
      <c r="AE371" s="612"/>
      <c r="AF371" s="612"/>
      <c r="AG371" s="609">
        <f t="shared" si="76"/>
        <v>-1</v>
      </c>
      <c r="AH371" s="610">
        <f t="shared" si="77"/>
        <v>1</v>
      </c>
      <c r="AI371" s="612"/>
      <c r="AJ371" s="652"/>
      <c r="AK371" s="670" t="s">
        <v>534</v>
      </c>
      <c r="AL371" s="749" t="s">
        <v>107</v>
      </c>
      <c r="AM371" s="608" t="s">
        <v>1568</v>
      </c>
      <c r="AN371" s="608">
        <v>1</v>
      </c>
      <c r="AO371" s="608">
        <v>1</v>
      </c>
      <c r="AP371" s="32" t="s">
        <v>35</v>
      </c>
    </row>
    <row r="372" spans="1:42" s="667" customFormat="1" ht="69.75" customHeight="1">
      <c r="A372" s="276">
        <v>371</v>
      </c>
      <c r="B372" s="607" t="s">
        <v>1569</v>
      </c>
      <c r="C372" s="16" t="s">
        <v>1570</v>
      </c>
      <c r="D372" s="396" t="s">
        <v>1047</v>
      </c>
      <c r="E372" s="18" t="s">
        <v>1571</v>
      </c>
      <c r="F372" s="393">
        <v>6</v>
      </c>
      <c r="G372" s="393">
        <v>3</v>
      </c>
      <c r="H372" s="4" t="str">
        <f t="shared" si="65"/>
        <v>3/6</v>
      </c>
      <c r="I372" s="478">
        <f>IF(G372="","",VLOOKUP(H372,ورقة1!$A$1:$B$240,2,0))</f>
        <v>374</v>
      </c>
      <c r="J372" s="5">
        <f t="shared" si="66"/>
        <v>6</v>
      </c>
      <c r="K372" s="13">
        <f t="shared" si="67"/>
        <v>4</v>
      </c>
      <c r="L372" s="6" t="str">
        <f t="shared" si="68"/>
        <v>4/6</v>
      </c>
      <c r="M372" s="478">
        <f>IF(K372="","",VLOOKUP(L372,ورقة1!$A$1:$B$240,2,0))</f>
        <v>380</v>
      </c>
      <c r="N372" s="5">
        <f t="shared" si="69"/>
        <v>0</v>
      </c>
      <c r="O372" s="5" t="e">
        <f>#REF!+(#REF!*30)+#REF!*365</f>
        <v>#REF!</v>
      </c>
      <c r="P372" s="591">
        <v>45915</v>
      </c>
      <c r="Q372" s="480">
        <f t="shared" si="70"/>
        <v>46280</v>
      </c>
      <c r="R372" s="483">
        <f t="shared" si="71"/>
        <v>46280</v>
      </c>
      <c r="S372" s="482" t="str">
        <f t="shared" ca="1" si="72"/>
        <v xml:space="preserve"> </v>
      </c>
      <c r="T372" s="484" t="b">
        <f t="shared" ca="1" si="73"/>
        <v>0</v>
      </c>
      <c r="U372" s="7">
        <f t="shared" ca="1" si="74"/>
        <v>46035</v>
      </c>
      <c r="V372" s="96" t="b">
        <f t="shared" ca="1" si="75"/>
        <v>0</v>
      </c>
      <c r="W372" s="70"/>
      <c r="X372" s="6"/>
      <c r="Y372" s="8"/>
      <c r="Z372" s="400"/>
      <c r="AA372" s="400"/>
      <c r="AB372" s="15"/>
      <c r="AC372" s="393"/>
      <c r="AD372" s="396"/>
      <c r="AE372" s="396"/>
      <c r="AF372" s="396"/>
      <c r="AG372" s="609">
        <f t="shared" si="76"/>
        <v>0</v>
      </c>
      <c r="AH372" s="610">
        <f t="shared" si="77"/>
        <v>0</v>
      </c>
      <c r="AI372" s="396"/>
      <c r="AJ372" s="403"/>
      <c r="AK372" s="61" t="s">
        <v>534</v>
      </c>
      <c r="AL372" s="740" t="s">
        <v>1572</v>
      </c>
      <c r="AM372" s="608" t="s">
        <v>1573</v>
      </c>
      <c r="AN372" s="608">
        <v>1</v>
      </c>
      <c r="AO372" s="608">
        <v>1</v>
      </c>
      <c r="AP372" s="20" t="s">
        <v>35</v>
      </c>
    </row>
    <row r="373" spans="1:42" s="667" customFormat="1" ht="69.75" customHeight="1">
      <c r="A373" s="276">
        <v>372</v>
      </c>
      <c r="B373" s="607" t="s">
        <v>1574</v>
      </c>
      <c r="C373" s="31" t="s">
        <v>1575</v>
      </c>
      <c r="D373" s="79" t="s">
        <v>991</v>
      </c>
      <c r="E373" s="79" t="s">
        <v>373</v>
      </c>
      <c r="F373" s="29">
        <v>6</v>
      </c>
      <c r="G373" s="29">
        <v>4</v>
      </c>
      <c r="H373" s="4" t="str">
        <f t="shared" si="65"/>
        <v>4/6</v>
      </c>
      <c r="I373" s="490">
        <f>IF(G373="","",VLOOKUP(H373,ورقة1!$A$1:$B$240,2,0))</f>
        <v>380</v>
      </c>
      <c r="J373" s="5">
        <f t="shared" si="66"/>
        <v>6</v>
      </c>
      <c r="K373" s="26">
        <f t="shared" si="67"/>
        <v>5</v>
      </c>
      <c r="L373" s="6" t="str">
        <f t="shared" si="68"/>
        <v>5/6</v>
      </c>
      <c r="M373" s="490">
        <f>IF(K373="","",VLOOKUP(L373,ورقة1!$A$1:$B$240,2,0))</f>
        <v>386</v>
      </c>
      <c r="N373" s="5">
        <f t="shared" si="69"/>
        <v>200</v>
      </c>
      <c r="O373" s="5" t="e">
        <f>#REF!+(#REF!*30)+#REF!*365</f>
        <v>#REF!</v>
      </c>
      <c r="P373" s="495">
        <v>45897</v>
      </c>
      <c r="Q373" s="480">
        <f t="shared" si="70"/>
        <v>46262</v>
      </c>
      <c r="R373" s="491">
        <f t="shared" si="71"/>
        <v>46062</v>
      </c>
      <c r="S373" s="492" t="str">
        <f t="shared" ca="1" si="72"/>
        <v>قريبا يستحق العلاوة</v>
      </c>
      <c r="T373" s="484" t="b">
        <f t="shared" ca="1" si="73"/>
        <v>0</v>
      </c>
      <c r="U373" s="7">
        <f t="shared" ca="1" si="74"/>
        <v>46035</v>
      </c>
      <c r="V373" s="96" t="b">
        <f t="shared" ca="1" si="75"/>
        <v>1</v>
      </c>
      <c r="W373" s="71"/>
      <c r="X373" s="26"/>
      <c r="Y373" s="27"/>
      <c r="Z373" s="39">
        <v>20</v>
      </c>
      <c r="AA373" s="39">
        <v>6</v>
      </c>
      <c r="AB373" s="39"/>
      <c r="AC373" s="26"/>
      <c r="AD373" s="31"/>
      <c r="AE373" s="31"/>
      <c r="AF373" s="31"/>
      <c r="AG373" s="10">
        <f t="shared" si="76"/>
        <v>0</v>
      </c>
      <c r="AH373" s="96">
        <f t="shared" si="77"/>
        <v>0</v>
      </c>
      <c r="AI373" s="31"/>
      <c r="AJ373" s="36"/>
      <c r="AK373" s="670" t="s">
        <v>34</v>
      </c>
      <c r="AL373" s="735" t="s">
        <v>76</v>
      </c>
      <c r="AM373" s="608" t="s">
        <v>1576</v>
      </c>
      <c r="AN373" s="608">
        <v>1</v>
      </c>
      <c r="AO373" s="608">
        <v>1</v>
      </c>
      <c r="AP373" s="32" t="s">
        <v>35</v>
      </c>
    </row>
    <row r="374" spans="1:42" s="667" customFormat="1" ht="164.25" customHeight="1">
      <c r="A374" s="276">
        <v>373</v>
      </c>
      <c r="B374" s="607" t="s">
        <v>1577</v>
      </c>
      <c r="C374" s="31" t="s">
        <v>1578</v>
      </c>
      <c r="D374" s="612" t="s">
        <v>821</v>
      </c>
      <c r="E374" s="79" t="s">
        <v>1287</v>
      </c>
      <c r="F374" s="613">
        <v>6</v>
      </c>
      <c r="G374" s="613">
        <v>4</v>
      </c>
      <c r="H374" s="4" t="str">
        <f t="shared" si="65"/>
        <v>4/6</v>
      </c>
      <c r="I374" s="490">
        <f>IF(G374="","",VLOOKUP(H374,ورقة1!$A$1:$B$240,2,0))</f>
        <v>380</v>
      </c>
      <c r="J374" s="5">
        <f t="shared" si="66"/>
        <v>6</v>
      </c>
      <c r="K374" s="26">
        <f t="shared" si="67"/>
        <v>5</v>
      </c>
      <c r="L374" s="6" t="str">
        <f t="shared" si="68"/>
        <v>5/6</v>
      </c>
      <c r="M374" s="490">
        <f>IF(K374="","",VLOOKUP(L374,ورقة1!$A$1:$B$240,2,0))</f>
        <v>386</v>
      </c>
      <c r="N374" s="5">
        <f t="shared" si="69"/>
        <v>0</v>
      </c>
      <c r="O374" s="5" t="e">
        <f>#REF!+(#REF!*30)+#REF!*365</f>
        <v>#REF!</v>
      </c>
      <c r="P374" s="614">
        <v>45760</v>
      </c>
      <c r="Q374" s="480">
        <f t="shared" si="70"/>
        <v>46125</v>
      </c>
      <c r="R374" s="491">
        <f t="shared" si="71"/>
        <v>46094</v>
      </c>
      <c r="S374" s="492" t="str">
        <f t="shared" ca="1" si="72"/>
        <v xml:space="preserve"> </v>
      </c>
      <c r="T374" s="484" t="b">
        <f t="shared" ca="1" si="73"/>
        <v>0</v>
      </c>
      <c r="U374" s="7">
        <f t="shared" ca="1" si="74"/>
        <v>46035</v>
      </c>
      <c r="V374" s="96" t="b">
        <f t="shared" ca="1" si="75"/>
        <v>0</v>
      </c>
      <c r="W374" s="70"/>
      <c r="X374" s="26">
        <v>1</v>
      </c>
      <c r="Y374" s="27" t="s">
        <v>358</v>
      </c>
      <c r="Z374" s="618"/>
      <c r="AA374" s="618"/>
      <c r="AB374" s="28"/>
      <c r="AC374" s="613"/>
      <c r="AD374" s="612"/>
      <c r="AE374" s="612"/>
      <c r="AF374" s="612"/>
      <c r="AG374" s="609">
        <f t="shared" si="76"/>
        <v>-1</v>
      </c>
      <c r="AH374" s="610">
        <f t="shared" si="77"/>
        <v>1</v>
      </c>
      <c r="AI374" s="612"/>
      <c r="AJ374" s="652"/>
      <c r="AK374" s="670" t="s">
        <v>534</v>
      </c>
      <c r="AL374" s="749" t="s">
        <v>107</v>
      </c>
      <c r="AM374" s="608" t="s">
        <v>1579</v>
      </c>
      <c r="AN374" s="608">
        <v>1</v>
      </c>
      <c r="AO374" s="608">
        <v>1</v>
      </c>
      <c r="AP374" s="32" t="s">
        <v>35</v>
      </c>
    </row>
    <row r="375" spans="1:42" s="667" customFormat="1" ht="69.75" customHeight="1">
      <c r="A375" s="276">
        <v>374</v>
      </c>
      <c r="B375" s="607" t="s">
        <v>1580</v>
      </c>
      <c r="C375" s="16" t="s">
        <v>1581</v>
      </c>
      <c r="D375" s="396" t="s">
        <v>1047</v>
      </c>
      <c r="E375" s="18" t="s">
        <v>1534</v>
      </c>
      <c r="F375" s="393">
        <v>6</v>
      </c>
      <c r="G375" s="393">
        <v>3</v>
      </c>
      <c r="H375" s="4" t="str">
        <f t="shared" si="65"/>
        <v>3/6</v>
      </c>
      <c r="I375" s="478">
        <f>IF(G375="","",VLOOKUP(H375,ورقة1!$A$1:$B$240,2,0))</f>
        <v>374</v>
      </c>
      <c r="J375" s="5">
        <f t="shared" si="66"/>
        <v>6</v>
      </c>
      <c r="K375" s="13">
        <f t="shared" si="67"/>
        <v>4</v>
      </c>
      <c r="L375" s="6" t="str">
        <f t="shared" si="68"/>
        <v>4/6</v>
      </c>
      <c r="M375" s="478">
        <f>IF(K375="","",VLOOKUP(L375,ورقة1!$A$1:$B$240,2,0))</f>
        <v>380</v>
      </c>
      <c r="N375" s="5">
        <f t="shared" si="69"/>
        <v>0</v>
      </c>
      <c r="O375" s="5" t="e">
        <f>#REF!+(#REF!*30)+#REF!*365</f>
        <v>#REF!</v>
      </c>
      <c r="P375" s="591">
        <v>45736</v>
      </c>
      <c r="Q375" s="480">
        <f t="shared" si="70"/>
        <v>46101</v>
      </c>
      <c r="R375" s="483">
        <f t="shared" si="71"/>
        <v>46101</v>
      </c>
      <c r="S375" s="482" t="str">
        <f t="shared" ca="1" si="72"/>
        <v xml:space="preserve"> </v>
      </c>
      <c r="T375" s="484" t="b">
        <f t="shared" ca="1" si="73"/>
        <v>0</v>
      </c>
      <c r="U375" s="7">
        <f t="shared" ca="1" si="74"/>
        <v>46035</v>
      </c>
      <c r="V375" s="96" t="b">
        <f t="shared" ca="1" si="75"/>
        <v>0</v>
      </c>
      <c r="W375" s="70"/>
      <c r="X375" s="6"/>
      <c r="Y375" s="8"/>
      <c r="Z375" s="400"/>
      <c r="AA375" s="400"/>
      <c r="AB375" s="15"/>
      <c r="AC375" s="393"/>
      <c r="AD375" s="396"/>
      <c r="AE375" s="396"/>
      <c r="AF375" s="396"/>
      <c r="AG375" s="609">
        <f t="shared" si="76"/>
        <v>0</v>
      </c>
      <c r="AH375" s="610">
        <f t="shared" si="77"/>
        <v>0</v>
      </c>
      <c r="AI375" s="396"/>
      <c r="AJ375" s="403"/>
      <c r="AK375" s="61" t="s">
        <v>534</v>
      </c>
      <c r="AL375" s="740" t="s">
        <v>305</v>
      </c>
      <c r="AM375" s="608" t="s">
        <v>1582</v>
      </c>
      <c r="AN375" s="608">
        <v>1</v>
      </c>
      <c r="AO375" s="608">
        <v>1</v>
      </c>
      <c r="AP375" s="20" t="s">
        <v>35</v>
      </c>
    </row>
    <row r="376" spans="1:42" s="667" customFormat="1" ht="69.75" customHeight="1">
      <c r="A376" s="276">
        <v>375</v>
      </c>
      <c r="B376" s="607" t="s">
        <v>1583</v>
      </c>
      <c r="C376" s="16" t="s">
        <v>1584</v>
      </c>
      <c r="D376" s="396" t="s">
        <v>1201</v>
      </c>
      <c r="E376" s="18" t="s">
        <v>1585</v>
      </c>
      <c r="F376" s="393">
        <v>6</v>
      </c>
      <c r="G376" s="393">
        <v>4</v>
      </c>
      <c r="H376" s="4" t="str">
        <f t="shared" si="65"/>
        <v>4/6</v>
      </c>
      <c r="I376" s="478">
        <f>IF(G376="","",VLOOKUP(H376,ورقة1!$A$1:$B$240,2,0))</f>
        <v>380</v>
      </c>
      <c r="J376" s="5">
        <f t="shared" si="66"/>
        <v>6</v>
      </c>
      <c r="K376" s="13">
        <f t="shared" si="67"/>
        <v>5</v>
      </c>
      <c r="L376" s="6" t="str">
        <f t="shared" si="68"/>
        <v>5/6</v>
      </c>
      <c r="M376" s="478">
        <f>IF(K376="","",VLOOKUP(L376,ورقة1!$A$1:$B$240,2,0))</f>
        <v>386</v>
      </c>
      <c r="N376" s="5">
        <f t="shared" si="69"/>
        <v>0</v>
      </c>
      <c r="O376" s="5" t="e">
        <f>#REF!+(#REF!*30)+#REF!*365</f>
        <v>#REF!</v>
      </c>
      <c r="P376" s="591">
        <v>45975</v>
      </c>
      <c r="Q376" s="480">
        <f t="shared" si="70"/>
        <v>46340</v>
      </c>
      <c r="R376" s="483">
        <f t="shared" si="71"/>
        <v>46340</v>
      </c>
      <c r="S376" s="482" t="str">
        <f t="shared" ca="1" si="72"/>
        <v xml:space="preserve"> </v>
      </c>
      <c r="T376" s="484" t="b">
        <f t="shared" ca="1" si="73"/>
        <v>0</v>
      </c>
      <c r="U376" s="7">
        <f t="shared" ca="1" si="74"/>
        <v>46035</v>
      </c>
      <c r="V376" s="96" t="b">
        <f t="shared" ca="1" si="75"/>
        <v>0</v>
      </c>
      <c r="W376" s="70"/>
      <c r="X376" s="6"/>
      <c r="Y376" s="14"/>
      <c r="Z376" s="400"/>
      <c r="AA376" s="400"/>
      <c r="AB376" s="15"/>
      <c r="AC376" s="393"/>
      <c r="AD376" s="396"/>
      <c r="AE376" s="396"/>
      <c r="AF376" s="396"/>
      <c r="AG376" s="609">
        <f t="shared" si="76"/>
        <v>0</v>
      </c>
      <c r="AH376" s="610">
        <f t="shared" si="77"/>
        <v>0</v>
      </c>
      <c r="AI376" s="396"/>
      <c r="AJ376" s="403"/>
      <c r="AK376" s="61" t="s">
        <v>534</v>
      </c>
      <c r="AL376" s="740" t="s">
        <v>891</v>
      </c>
      <c r="AM376" s="608" t="s">
        <v>1586</v>
      </c>
      <c r="AN376" s="608">
        <v>1</v>
      </c>
      <c r="AO376" s="608">
        <v>1</v>
      </c>
      <c r="AP376" s="20" t="s">
        <v>35</v>
      </c>
    </row>
    <row r="377" spans="1:42" s="667" customFormat="1" ht="69.75" customHeight="1">
      <c r="A377" s="276">
        <v>376</v>
      </c>
      <c r="B377" s="607" t="s">
        <v>1587</v>
      </c>
      <c r="C377" s="16" t="s">
        <v>1588</v>
      </c>
      <c r="D377" s="18" t="s">
        <v>831</v>
      </c>
      <c r="E377" s="18" t="s">
        <v>257</v>
      </c>
      <c r="F377" s="4">
        <v>6</v>
      </c>
      <c r="G377" s="4">
        <v>2</v>
      </c>
      <c r="H377" s="4" t="str">
        <f t="shared" si="65"/>
        <v>2/6</v>
      </c>
      <c r="I377" s="478">
        <f>IF(G377="","",VLOOKUP(H377,ورقة1!$A$1:$B$240,2,0))</f>
        <v>368</v>
      </c>
      <c r="J377" s="5">
        <f t="shared" si="66"/>
        <v>6</v>
      </c>
      <c r="K377" s="6">
        <f t="shared" si="67"/>
        <v>3</v>
      </c>
      <c r="L377" s="6" t="str">
        <f t="shared" si="68"/>
        <v>3/6</v>
      </c>
      <c r="M377" s="478">
        <f>IF(K377="","",VLOOKUP(L377,ورقة1!$A$1:$B$240,2,0))</f>
        <v>374</v>
      </c>
      <c r="N377" s="5">
        <f t="shared" si="69"/>
        <v>0</v>
      </c>
      <c r="O377" s="5" t="e">
        <f>#REF!+(#REF!*30)+#REF!*365</f>
        <v>#REF!</v>
      </c>
      <c r="P377" s="479">
        <v>45825</v>
      </c>
      <c r="Q377" s="480">
        <f t="shared" si="70"/>
        <v>46190</v>
      </c>
      <c r="R377" s="481">
        <f t="shared" si="71"/>
        <v>46190</v>
      </c>
      <c r="S377" s="482" t="str">
        <f t="shared" ca="1" si="72"/>
        <v xml:space="preserve"> </v>
      </c>
      <c r="T377" s="484" t="b">
        <f t="shared" ca="1" si="73"/>
        <v>0</v>
      </c>
      <c r="U377" s="7">
        <f t="shared" ca="1" si="74"/>
        <v>46035</v>
      </c>
      <c r="V377" s="96" t="b">
        <f t="shared" ca="1" si="75"/>
        <v>0</v>
      </c>
      <c r="W377" s="71"/>
      <c r="X377" s="6"/>
      <c r="Y377" s="8"/>
      <c r="Z377" s="5"/>
      <c r="AA377" s="5"/>
      <c r="AB377" s="5"/>
      <c r="AC377" s="6"/>
      <c r="AD377" s="16"/>
      <c r="AE377" s="16"/>
      <c r="AF377" s="16"/>
      <c r="AG377" s="10">
        <f t="shared" si="76"/>
        <v>0</v>
      </c>
      <c r="AH377" s="96">
        <f t="shared" si="77"/>
        <v>0</v>
      </c>
      <c r="AI377" s="16"/>
      <c r="AJ377" s="11"/>
      <c r="AK377" s="61" t="s">
        <v>34</v>
      </c>
      <c r="AL377" s="727" t="s">
        <v>76</v>
      </c>
      <c r="AM377" s="608" t="s">
        <v>1589</v>
      </c>
      <c r="AN377" s="608">
        <v>1</v>
      </c>
      <c r="AO377" s="608">
        <v>1</v>
      </c>
      <c r="AP377" s="20" t="s">
        <v>35</v>
      </c>
    </row>
    <row r="378" spans="1:42" s="667" customFormat="1" ht="69.75" customHeight="1">
      <c r="A378" s="276">
        <v>377</v>
      </c>
      <c r="B378" s="607" t="s">
        <v>1590</v>
      </c>
      <c r="C378" s="16" t="s">
        <v>1591</v>
      </c>
      <c r="D378" s="396" t="s">
        <v>868</v>
      </c>
      <c r="E378" s="18" t="s">
        <v>1592</v>
      </c>
      <c r="F378" s="393">
        <v>6</v>
      </c>
      <c r="G378" s="393">
        <v>2</v>
      </c>
      <c r="H378" s="4" t="str">
        <f t="shared" si="65"/>
        <v>2/6</v>
      </c>
      <c r="I378" s="478">
        <f>IF(G378="","",VLOOKUP(H378,ورقة1!$A$1:$B$240,2,0))</f>
        <v>368</v>
      </c>
      <c r="J378" s="5">
        <f t="shared" si="66"/>
        <v>6</v>
      </c>
      <c r="K378" s="6">
        <f t="shared" si="67"/>
        <v>3</v>
      </c>
      <c r="L378" s="6" t="str">
        <f t="shared" si="68"/>
        <v>3/6</v>
      </c>
      <c r="M378" s="478">
        <f>IF(K378="","",VLOOKUP(L378,ورقة1!$A$1:$B$240,2,0))</f>
        <v>374</v>
      </c>
      <c r="N378" s="5">
        <f t="shared" si="69"/>
        <v>72</v>
      </c>
      <c r="O378" s="5" t="e">
        <f>#REF!+(#REF!*30)+#REF!*365</f>
        <v>#REF!</v>
      </c>
      <c r="P378" s="591">
        <v>45898</v>
      </c>
      <c r="Q378" s="480">
        <f t="shared" si="70"/>
        <v>46263</v>
      </c>
      <c r="R378" s="481">
        <f t="shared" si="71"/>
        <v>46191</v>
      </c>
      <c r="S378" s="482" t="str">
        <f t="shared" ca="1" si="72"/>
        <v xml:space="preserve"> </v>
      </c>
      <c r="T378" s="484" t="b">
        <f t="shared" ca="1" si="73"/>
        <v>0</v>
      </c>
      <c r="U378" s="7">
        <f t="shared" ca="1" si="74"/>
        <v>46035</v>
      </c>
      <c r="V378" s="96" t="b">
        <f t="shared" ca="1" si="75"/>
        <v>0</v>
      </c>
      <c r="W378" s="70"/>
      <c r="X378" s="6"/>
      <c r="Y378" s="8"/>
      <c r="Z378" s="400">
        <v>12</v>
      </c>
      <c r="AA378" s="400">
        <v>2</v>
      </c>
      <c r="AB378" s="15"/>
      <c r="AC378" s="393"/>
      <c r="AD378" s="396"/>
      <c r="AE378" s="396"/>
      <c r="AF378" s="396"/>
      <c r="AG378" s="609">
        <f t="shared" si="76"/>
        <v>0</v>
      </c>
      <c r="AH378" s="610">
        <f t="shared" si="77"/>
        <v>0</v>
      </c>
      <c r="AI378" s="396"/>
      <c r="AJ378" s="403"/>
      <c r="AK378" s="61" t="s">
        <v>534</v>
      </c>
      <c r="AL378" s="740" t="s">
        <v>1593</v>
      </c>
      <c r="AM378" s="608" t="s">
        <v>1594</v>
      </c>
      <c r="AN378" s="608">
        <v>1</v>
      </c>
      <c r="AO378" s="608">
        <v>1</v>
      </c>
      <c r="AP378" s="20" t="s">
        <v>35</v>
      </c>
    </row>
    <row r="379" spans="1:42" s="667" customFormat="1" ht="69.75" customHeight="1">
      <c r="A379" s="276">
        <v>378</v>
      </c>
      <c r="B379" s="607" t="s">
        <v>1595</v>
      </c>
      <c r="C379" s="31" t="s">
        <v>1596</v>
      </c>
      <c r="D379" s="612" t="s">
        <v>918</v>
      </c>
      <c r="E379" s="79" t="s">
        <v>665</v>
      </c>
      <c r="F379" s="613">
        <v>6</v>
      </c>
      <c r="G379" s="613">
        <v>4</v>
      </c>
      <c r="H379" s="4" t="str">
        <f t="shared" si="65"/>
        <v>4/6</v>
      </c>
      <c r="I379" s="490">
        <f>IF(G379="","",VLOOKUP(H379,ورقة1!$A$1:$B$240,2,0))</f>
        <v>380</v>
      </c>
      <c r="J379" s="5">
        <f t="shared" si="66"/>
        <v>6</v>
      </c>
      <c r="K379" s="26">
        <f t="shared" si="67"/>
        <v>5</v>
      </c>
      <c r="L379" s="6" t="str">
        <f t="shared" si="68"/>
        <v>5/6</v>
      </c>
      <c r="M379" s="490">
        <f>IF(K379="","",VLOOKUP(L379,ورقة1!$A$1:$B$240,2,0))</f>
        <v>386</v>
      </c>
      <c r="N379" s="5">
        <f t="shared" si="69"/>
        <v>0</v>
      </c>
      <c r="O379" s="5" t="e">
        <f>#REF!+(#REF!*30)+#REF!*365</f>
        <v>#REF!</v>
      </c>
      <c r="P379" s="614">
        <v>45874</v>
      </c>
      <c r="Q379" s="480">
        <f t="shared" si="70"/>
        <v>46239</v>
      </c>
      <c r="R379" s="491">
        <f t="shared" si="71"/>
        <v>46239</v>
      </c>
      <c r="S379" s="492" t="str">
        <f t="shared" ca="1" si="72"/>
        <v xml:space="preserve"> </v>
      </c>
      <c r="T379" s="484" t="b">
        <f t="shared" ca="1" si="73"/>
        <v>0</v>
      </c>
      <c r="U379" s="7">
        <f t="shared" ca="1" si="74"/>
        <v>46035</v>
      </c>
      <c r="V379" s="96" t="b">
        <f t="shared" ca="1" si="75"/>
        <v>0</v>
      </c>
      <c r="W379" s="70"/>
      <c r="X379" s="26"/>
      <c r="Y379" s="27"/>
      <c r="Z379" s="618"/>
      <c r="AA379" s="618"/>
      <c r="AB379" s="28"/>
      <c r="AC379" s="613"/>
      <c r="AD379" s="612"/>
      <c r="AE379" s="612"/>
      <c r="AF379" s="612"/>
      <c r="AG379" s="609">
        <f t="shared" si="76"/>
        <v>0</v>
      </c>
      <c r="AH379" s="610">
        <f t="shared" si="77"/>
        <v>0</v>
      </c>
      <c r="AI379" s="612"/>
      <c r="AJ379" s="652"/>
      <c r="AK379" s="670" t="s">
        <v>534</v>
      </c>
      <c r="AL379" s="749" t="s">
        <v>891</v>
      </c>
      <c r="AM379" s="608" t="s">
        <v>1597</v>
      </c>
      <c r="AN379" s="608">
        <v>1</v>
      </c>
      <c r="AO379" s="608">
        <v>1</v>
      </c>
      <c r="AP379" s="32" t="s">
        <v>41</v>
      </c>
    </row>
    <row r="380" spans="1:42" s="667" customFormat="1" ht="69.75" customHeight="1">
      <c r="A380" s="276">
        <v>379</v>
      </c>
      <c r="B380" s="607" t="s">
        <v>1598</v>
      </c>
      <c r="C380" s="16" t="s">
        <v>1599</v>
      </c>
      <c r="D380" s="405" t="s">
        <v>1205</v>
      </c>
      <c r="E380" s="18" t="s">
        <v>1206</v>
      </c>
      <c r="F380" s="394">
        <v>6</v>
      </c>
      <c r="G380" s="394">
        <v>2</v>
      </c>
      <c r="H380" s="4" t="str">
        <f t="shared" si="65"/>
        <v>2/6</v>
      </c>
      <c r="I380" s="478">
        <f>IF(G380="","",VLOOKUP(H380,ورقة1!$A$1:$B$240,2,0))</f>
        <v>368</v>
      </c>
      <c r="J380" s="5">
        <f t="shared" si="66"/>
        <v>6</v>
      </c>
      <c r="K380" s="13">
        <f t="shared" si="67"/>
        <v>3</v>
      </c>
      <c r="L380" s="6" t="str">
        <f t="shared" si="68"/>
        <v>3/6</v>
      </c>
      <c r="M380" s="478">
        <f>IF(K380="","",VLOOKUP(L380,ورقة1!$A$1:$B$240,2,0))</f>
        <v>374</v>
      </c>
      <c r="N380" s="5">
        <f t="shared" si="69"/>
        <v>0</v>
      </c>
      <c r="O380" s="5" t="e">
        <f>#REF!+(#REF!*30)+#REF!*365</f>
        <v>#REF!</v>
      </c>
      <c r="P380" s="592">
        <v>45769</v>
      </c>
      <c r="Q380" s="480">
        <f t="shared" si="70"/>
        <v>46134</v>
      </c>
      <c r="R380" s="483">
        <f t="shared" si="71"/>
        <v>46134</v>
      </c>
      <c r="S380" s="482" t="str">
        <f t="shared" ca="1" si="72"/>
        <v xml:space="preserve"> </v>
      </c>
      <c r="T380" s="484" t="b">
        <f t="shared" ca="1" si="73"/>
        <v>0</v>
      </c>
      <c r="U380" s="7">
        <f t="shared" ca="1" si="74"/>
        <v>46035</v>
      </c>
      <c r="V380" s="96" t="b">
        <f t="shared" ca="1" si="75"/>
        <v>0</v>
      </c>
      <c r="W380" s="70"/>
      <c r="X380" s="6"/>
      <c r="Y380" s="8"/>
      <c r="Z380" s="400"/>
      <c r="AA380" s="400"/>
      <c r="AB380" s="15"/>
      <c r="AC380" s="393"/>
      <c r="AD380" s="396"/>
      <c r="AE380" s="396"/>
      <c r="AF380" s="396"/>
      <c r="AG380" s="609">
        <f t="shared" si="76"/>
        <v>0</v>
      </c>
      <c r="AH380" s="610">
        <f t="shared" si="77"/>
        <v>0</v>
      </c>
      <c r="AI380" s="396"/>
      <c r="AJ380" s="403"/>
      <c r="AK380" s="61" t="s">
        <v>534</v>
      </c>
      <c r="AL380" s="740" t="s">
        <v>107</v>
      </c>
      <c r="AM380" s="608" t="s">
        <v>1600</v>
      </c>
      <c r="AN380" s="608">
        <v>1</v>
      </c>
      <c r="AO380" s="608">
        <v>1</v>
      </c>
      <c r="AP380" s="20" t="s">
        <v>41</v>
      </c>
    </row>
    <row r="381" spans="1:42" s="667" customFormat="1" ht="131.25" customHeight="1">
      <c r="A381" s="276">
        <v>380</v>
      </c>
      <c r="B381" s="607" t="s">
        <v>1601</v>
      </c>
      <c r="C381" s="16" t="s">
        <v>1602</v>
      </c>
      <c r="D381" s="396" t="s">
        <v>856</v>
      </c>
      <c r="E381" s="18" t="s">
        <v>1603</v>
      </c>
      <c r="F381" s="393">
        <v>6</v>
      </c>
      <c r="G381" s="393">
        <v>1</v>
      </c>
      <c r="H381" s="4" t="str">
        <f t="shared" si="65"/>
        <v>1/6</v>
      </c>
      <c r="I381" s="478">
        <f>IF(G381="","",VLOOKUP(H381,ورقة1!$A$1:$B$240,2,0))</f>
        <v>362</v>
      </c>
      <c r="J381" s="5">
        <f t="shared" si="66"/>
        <v>6</v>
      </c>
      <c r="K381" s="6">
        <f t="shared" si="67"/>
        <v>2</v>
      </c>
      <c r="L381" s="6" t="str">
        <f t="shared" si="68"/>
        <v>2/6</v>
      </c>
      <c r="M381" s="478">
        <f>IF(K381="","",VLOOKUP(L381,ورقة1!$A$1:$B$240,2,0))</f>
        <v>368</v>
      </c>
      <c r="N381" s="5">
        <f t="shared" si="69"/>
        <v>23</v>
      </c>
      <c r="O381" s="5" t="e">
        <f>#REF!+(#REF!*30)+#REF!*365</f>
        <v>#REF!</v>
      </c>
      <c r="P381" s="591">
        <v>45960</v>
      </c>
      <c r="Q381" s="480">
        <f t="shared" si="70"/>
        <v>46325</v>
      </c>
      <c r="R381" s="481">
        <f t="shared" si="71"/>
        <v>46302</v>
      </c>
      <c r="S381" s="482" t="str">
        <f t="shared" ca="1" si="72"/>
        <v xml:space="preserve"> </v>
      </c>
      <c r="T381" s="484" t="b">
        <f t="shared" ca="1" si="73"/>
        <v>0</v>
      </c>
      <c r="U381" s="7">
        <f t="shared" ca="1" si="74"/>
        <v>46035</v>
      </c>
      <c r="V381" s="96" t="b">
        <f t="shared" ca="1" si="75"/>
        <v>0</v>
      </c>
      <c r="W381" s="70"/>
      <c r="X381" s="393"/>
      <c r="Y381" s="401"/>
      <c r="Z381" s="400">
        <v>23</v>
      </c>
      <c r="AA381" s="400"/>
      <c r="AB381" s="15"/>
      <c r="AC381" s="393"/>
      <c r="AD381" s="396"/>
      <c r="AE381" s="396"/>
      <c r="AF381" s="396"/>
      <c r="AG381" s="609">
        <f t="shared" si="76"/>
        <v>0</v>
      </c>
      <c r="AH381" s="610">
        <f t="shared" si="77"/>
        <v>0</v>
      </c>
      <c r="AI381" s="396"/>
      <c r="AJ381" s="403"/>
      <c r="AK381" s="61" t="s">
        <v>534</v>
      </c>
      <c r="AL381" s="740" t="s">
        <v>76</v>
      </c>
      <c r="AM381" s="608" t="s">
        <v>1604</v>
      </c>
      <c r="AN381" s="608">
        <v>1</v>
      </c>
      <c r="AO381" s="608">
        <v>1</v>
      </c>
      <c r="AP381" s="20" t="s">
        <v>41</v>
      </c>
    </row>
    <row r="382" spans="1:42" s="667" customFormat="1" ht="69.75" customHeight="1">
      <c r="A382" s="276">
        <v>381</v>
      </c>
      <c r="B382" s="607" t="s">
        <v>1605</v>
      </c>
      <c r="C382" s="31" t="s">
        <v>1606</v>
      </c>
      <c r="D382" s="612" t="s">
        <v>821</v>
      </c>
      <c r="E382" s="79" t="s">
        <v>1607</v>
      </c>
      <c r="F382" s="613">
        <v>6</v>
      </c>
      <c r="G382" s="613">
        <v>4</v>
      </c>
      <c r="H382" s="4" t="str">
        <f t="shared" si="65"/>
        <v>4/6</v>
      </c>
      <c r="I382" s="490">
        <f>IF(G382="","",VLOOKUP(H382,ورقة1!$A$1:$B$240,2,0))</f>
        <v>380</v>
      </c>
      <c r="J382" s="5">
        <f t="shared" si="66"/>
        <v>6</v>
      </c>
      <c r="K382" s="26">
        <f t="shared" si="67"/>
        <v>5</v>
      </c>
      <c r="L382" s="6" t="str">
        <f t="shared" si="68"/>
        <v>5/6</v>
      </c>
      <c r="M382" s="490">
        <f>IF(K382="","",VLOOKUP(L382,ورقة1!$A$1:$B$240,2,0))</f>
        <v>386</v>
      </c>
      <c r="N382" s="5">
        <f t="shared" si="69"/>
        <v>0</v>
      </c>
      <c r="O382" s="5" t="e">
        <f>#REF!+(#REF!*30)+#REF!*365</f>
        <v>#REF!</v>
      </c>
      <c r="P382" s="614">
        <v>45755</v>
      </c>
      <c r="Q382" s="480">
        <f t="shared" si="70"/>
        <v>46120</v>
      </c>
      <c r="R382" s="491">
        <f t="shared" si="71"/>
        <v>46120</v>
      </c>
      <c r="S382" s="492" t="str">
        <f t="shared" ca="1" si="72"/>
        <v xml:space="preserve"> </v>
      </c>
      <c r="T382" s="484" t="b">
        <f t="shared" ca="1" si="73"/>
        <v>0</v>
      </c>
      <c r="U382" s="7">
        <f t="shared" ca="1" si="74"/>
        <v>46035</v>
      </c>
      <c r="V382" s="96" t="b">
        <f t="shared" ca="1" si="75"/>
        <v>0</v>
      </c>
      <c r="W382" s="70"/>
      <c r="X382" s="26"/>
      <c r="Y382" s="27"/>
      <c r="Z382" s="618"/>
      <c r="AA382" s="618"/>
      <c r="AB382" s="28"/>
      <c r="AC382" s="613"/>
      <c r="AD382" s="612"/>
      <c r="AE382" s="612"/>
      <c r="AF382" s="612"/>
      <c r="AG382" s="609">
        <f t="shared" si="76"/>
        <v>0</v>
      </c>
      <c r="AH382" s="610">
        <f t="shared" si="77"/>
        <v>0</v>
      </c>
      <c r="AI382" s="612"/>
      <c r="AJ382" s="622"/>
      <c r="AK382" s="670" t="s">
        <v>534</v>
      </c>
      <c r="AL382" s="742" t="s">
        <v>305</v>
      </c>
      <c r="AM382" s="608" t="s">
        <v>1608</v>
      </c>
      <c r="AN382" s="608">
        <v>1</v>
      </c>
      <c r="AO382" s="608">
        <v>1</v>
      </c>
      <c r="AP382" s="32" t="s">
        <v>41</v>
      </c>
    </row>
    <row r="383" spans="1:42" s="667" customFormat="1" ht="69.75" customHeight="1">
      <c r="A383" s="276">
        <v>382</v>
      </c>
      <c r="B383" s="607" t="s">
        <v>1609</v>
      </c>
      <c r="C383" s="16" t="s">
        <v>1610</v>
      </c>
      <c r="D383" s="396" t="s">
        <v>1611</v>
      </c>
      <c r="E383" s="18" t="s">
        <v>1612</v>
      </c>
      <c r="F383" s="393">
        <v>6</v>
      </c>
      <c r="G383" s="393">
        <v>3</v>
      </c>
      <c r="H383" s="4" t="str">
        <f t="shared" si="65"/>
        <v>3/6</v>
      </c>
      <c r="I383" s="478">
        <f>IF(G383="","",VLOOKUP(H383,ورقة1!$A$1:$B$240,2,0))</f>
        <v>374</v>
      </c>
      <c r="J383" s="5">
        <f t="shared" si="66"/>
        <v>6</v>
      </c>
      <c r="K383" s="13">
        <f t="shared" si="67"/>
        <v>4</v>
      </c>
      <c r="L383" s="6" t="str">
        <f t="shared" si="68"/>
        <v>4/6</v>
      </c>
      <c r="M383" s="478">
        <f>IF(K383="","",VLOOKUP(L383,ورقة1!$A$1:$B$240,2,0))</f>
        <v>380</v>
      </c>
      <c r="N383" s="5">
        <f t="shared" si="69"/>
        <v>365</v>
      </c>
      <c r="O383" s="5" t="e">
        <f>#REF!+(#REF!*30)+#REF!*365</f>
        <v>#REF!</v>
      </c>
      <c r="P383" s="591">
        <v>45687</v>
      </c>
      <c r="Q383" s="480">
        <f t="shared" si="70"/>
        <v>46052</v>
      </c>
      <c r="R383" s="483">
        <f t="shared" si="71"/>
        <v>45687</v>
      </c>
      <c r="S383" s="482" t="str">
        <f t="shared" ca="1" si="72"/>
        <v xml:space="preserve"> </v>
      </c>
      <c r="T383" s="484" t="b">
        <f t="shared" ca="1" si="73"/>
        <v>0</v>
      </c>
      <c r="U383" s="7">
        <f t="shared" ca="1" si="74"/>
        <v>46035</v>
      </c>
      <c r="V383" s="96" t="b">
        <f t="shared" ca="1" si="75"/>
        <v>0</v>
      </c>
      <c r="W383" s="70"/>
      <c r="X383" s="6"/>
      <c r="Y383" s="8"/>
      <c r="Z383" s="400"/>
      <c r="AA383" s="400"/>
      <c r="AB383" s="15">
        <v>1</v>
      </c>
      <c r="AC383" s="393"/>
      <c r="AD383" s="396"/>
      <c r="AE383" s="396"/>
      <c r="AF383" s="396"/>
      <c r="AG383" s="609">
        <f t="shared" si="76"/>
        <v>0</v>
      </c>
      <c r="AH383" s="610">
        <f t="shared" si="77"/>
        <v>0</v>
      </c>
      <c r="AI383" s="396"/>
      <c r="AJ383" s="403"/>
      <c r="AK383" s="61" t="s">
        <v>534</v>
      </c>
      <c r="AL383" s="740" t="s">
        <v>107</v>
      </c>
      <c r="AM383" s="608" t="s">
        <v>1613</v>
      </c>
      <c r="AN383" s="608">
        <v>1</v>
      </c>
      <c r="AO383" s="608">
        <v>1</v>
      </c>
      <c r="AP383" s="20" t="s">
        <v>41</v>
      </c>
    </row>
    <row r="384" spans="1:42" s="667" customFormat="1" ht="69.75" customHeight="1">
      <c r="A384" s="276">
        <v>383</v>
      </c>
      <c r="B384" s="607" t="s">
        <v>1614</v>
      </c>
      <c r="C384" s="16" t="s">
        <v>1615</v>
      </c>
      <c r="D384" s="405" t="s">
        <v>821</v>
      </c>
      <c r="E384" s="81" t="s">
        <v>1616</v>
      </c>
      <c r="F384" s="394">
        <v>6</v>
      </c>
      <c r="G384" s="394">
        <v>2</v>
      </c>
      <c r="H384" s="4" t="str">
        <f t="shared" si="65"/>
        <v>2/6</v>
      </c>
      <c r="I384" s="486">
        <f>IF(G384="","",VLOOKUP(H384,ورقة1!$A$1:$B$240,2,0))</f>
        <v>368</v>
      </c>
      <c r="J384" s="5">
        <f t="shared" si="66"/>
        <v>6</v>
      </c>
      <c r="K384" s="22">
        <f t="shared" si="67"/>
        <v>3</v>
      </c>
      <c r="L384" s="6" t="str">
        <f t="shared" si="68"/>
        <v>3/6</v>
      </c>
      <c r="M384" s="486">
        <f>IF(K384="","",VLOOKUP(L384,ورقة1!$A$1:$B$240,2,0))</f>
        <v>374</v>
      </c>
      <c r="N384" s="5">
        <f t="shared" si="69"/>
        <v>0</v>
      </c>
      <c r="O384" s="5" t="e">
        <f>#REF!+(#REF!*30)+#REF!*365</f>
        <v>#REF!</v>
      </c>
      <c r="P384" s="592">
        <v>45998</v>
      </c>
      <c r="Q384" s="480">
        <f t="shared" si="70"/>
        <v>46363</v>
      </c>
      <c r="R384" s="488">
        <f t="shared" si="71"/>
        <v>46363</v>
      </c>
      <c r="S384" s="489" t="str">
        <f t="shared" ca="1" si="72"/>
        <v xml:space="preserve"> </v>
      </c>
      <c r="T384" s="484" t="b">
        <f t="shared" ca="1" si="73"/>
        <v>0</v>
      </c>
      <c r="U384" s="7">
        <f t="shared" ca="1" si="74"/>
        <v>46035</v>
      </c>
      <c r="V384" s="96" t="b">
        <f t="shared" ca="1" si="75"/>
        <v>0</v>
      </c>
      <c r="W384" s="70"/>
      <c r="X384" s="22"/>
      <c r="Y384" s="14"/>
      <c r="Z384" s="404"/>
      <c r="AA384" s="404"/>
      <c r="AB384" s="23"/>
      <c r="AC384" s="394"/>
      <c r="AD384" s="405"/>
      <c r="AE384" s="405"/>
      <c r="AF384" s="405"/>
      <c r="AG384" s="609">
        <f t="shared" si="76"/>
        <v>0</v>
      </c>
      <c r="AH384" s="610">
        <f t="shared" si="77"/>
        <v>0</v>
      </c>
      <c r="AI384" s="405"/>
      <c r="AJ384" s="649"/>
      <c r="AK384" s="669" t="s">
        <v>534</v>
      </c>
      <c r="AL384" s="747" t="s">
        <v>76</v>
      </c>
      <c r="AM384" s="608" t="s">
        <v>1617</v>
      </c>
      <c r="AN384" s="608">
        <v>1</v>
      </c>
      <c r="AO384" s="608">
        <v>1</v>
      </c>
      <c r="AP384" s="80" t="s">
        <v>41</v>
      </c>
    </row>
    <row r="385" spans="1:42" s="667" customFormat="1" ht="69.75" customHeight="1">
      <c r="A385" s="276">
        <v>384</v>
      </c>
      <c r="B385" s="607" t="s">
        <v>1618</v>
      </c>
      <c r="C385" s="31" t="s">
        <v>1619</v>
      </c>
      <c r="D385" s="612" t="s">
        <v>821</v>
      </c>
      <c r="E385" s="79" t="s">
        <v>1620</v>
      </c>
      <c r="F385" s="613">
        <v>6</v>
      </c>
      <c r="G385" s="613">
        <v>4</v>
      </c>
      <c r="H385" s="4" t="str">
        <f t="shared" si="65"/>
        <v>4/6</v>
      </c>
      <c r="I385" s="490">
        <f>IF(G385="","",VLOOKUP(H385,ورقة1!$A$1:$B$240,2,0))</f>
        <v>380</v>
      </c>
      <c r="J385" s="5">
        <f t="shared" si="66"/>
        <v>6</v>
      </c>
      <c r="K385" s="26">
        <f t="shared" si="67"/>
        <v>5</v>
      </c>
      <c r="L385" s="6" t="str">
        <f t="shared" si="68"/>
        <v>5/6</v>
      </c>
      <c r="M385" s="490">
        <f>IF(K385="","",VLOOKUP(L385,ورقة1!$A$1:$B$240,2,0))</f>
        <v>386</v>
      </c>
      <c r="N385" s="5">
        <f t="shared" si="69"/>
        <v>0</v>
      </c>
      <c r="O385" s="5" t="e">
        <f>#REF!+(#REF!*30)+#REF!*365</f>
        <v>#REF!</v>
      </c>
      <c r="P385" s="614">
        <v>45872</v>
      </c>
      <c r="Q385" s="480">
        <f t="shared" si="70"/>
        <v>46237</v>
      </c>
      <c r="R385" s="491">
        <f t="shared" si="71"/>
        <v>46237</v>
      </c>
      <c r="S385" s="492" t="str">
        <f t="shared" ca="1" si="72"/>
        <v xml:space="preserve"> </v>
      </c>
      <c r="T385" s="484" t="b">
        <f t="shared" ca="1" si="73"/>
        <v>0</v>
      </c>
      <c r="U385" s="7">
        <f t="shared" ca="1" si="74"/>
        <v>46035</v>
      </c>
      <c r="V385" s="96" t="b">
        <f t="shared" ca="1" si="75"/>
        <v>0</v>
      </c>
      <c r="W385" s="70"/>
      <c r="X385" s="26"/>
      <c r="Y385" s="27"/>
      <c r="Z385" s="618"/>
      <c r="AA385" s="618"/>
      <c r="AB385" s="28"/>
      <c r="AC385" s="613"/>
      <c r="AD385" s="612"/>
      <c r="AE385" s="612"/>
      <c r="AF385" s="612"/>
      <c r="AG385" s="609">
        <f t="shared" si="76"/>
        <v>0</v>
      </c>
      <c r="AH385" s="610">
        <f t="shared" si="77"/>
        <v>0</v>
      </c>
      <c r="AI385" s="612"/>
      <c r="AJ385" s="652"/>
      <c r="AK385" s="670" t="s">
        <v>534</v>
      </c>
      <c r="AL385" s="749" t="s">
        <v>107</v>
      </c>
      <c r="AM385" s="608" t="s">
        <v>1621</v>
      </c>
      <c r="AN385" s="608">
        <v>1</v>
      </c>
      <c r="AO385" s="608">
        <v>1</v>
      </c>
      <c r="AP385" s="32" t="s">
        <v>41</v>
      </c>
    </row>
    <row r="386" spans="1:42" s="667" customFormat="1" ht="147.75" customHeight="1">
      <c r="A386" s="276">
        <v>385</v>
      </c>
      <c r="B386" s="607" t="s">
        <v>1622</v>
      </c>
      <c r="C386" s="16" t="s">
        <v>1623</v>
      </c>
      <c r="D386" s="396" t="s">
        <v>1047</v>
      </c>
      <c r="E386" s="18" t="s">
        <v>1624</v>
      </c>
      <c r="F386" s="393">
        <v>6</v>
      </c>
      <c r="G386" s="393">
        <v>3</v>
      </c>
      <c r="H386" s="4" t="str">
        <f t="shared" ref="H386:H449" si="78">G386&amp;"/"&amp;F386</f>
        <v>3/6</v>
      </c>
      <c r="I386" s="478">
        <f>IF(G386="","",VLOOKUP(H386,ورقة1!$A$1:$B$240,2,0))</f>
        <v>374</v>
      </c>
      <c r="J386" s="5">
        <f t="shared" ref="J386:J449" si="79">F386</f>
        <v>6</v>
      </c>
      <c r="K386" s="13">
        <f t="shared" ref="K386:K449" si="80">IF(G386="","",G386+1)</f>
        <v>4</v>
      </c>
      <c r="L386" s="6" t="str">
        <f t="shared" ref="L386:L449" si="81">K386&amp;"/"&amp;J386</f>
        <v>4/6</v>
      </c>
      <c r="M386" s="478">
        <f>IF(K386="","",VLOOKUP(L386,ورقة1!$A$1:$B$240,2,0))</f>
        <v>380</v>
      </c>
      <c r="N386" s="5">
        <f t="shared" ref="N386:N449" si="82">Z386+(AA386*30)+(AB386*365)</f>
        <v>0</v>
      </c>
      <c r="O386" s="5" t="e">
        <f>#REF!+(#REF!*30)+#REF!*365</f>
        <v>#REF!</v>
      </c>
      <c r="P386" s="591">
        <v>46019</v>
      </c>
      <c r="Q386" s="480">
        <f t="shared" ref="Q386:Q449" si="83">IF(P386="","",P386+365)</f>
        <v>46384</v>
      </c>
      <c r="R386" s="483">
        <f t="shared" ref="R386:R449" si="84">IF(P386="","",EDATE(P386,12+AG386)+AC386-N386)</f>
        <v>46384</v>
      </c>
      <c r="S386" s="482" t="str">
        <f t="shared" ref="S386:S449" ca="1" si="85">IF(P386="","",IF(T386=TRUE,"يستحق العلاوة",IF(V386=TRUE,"قريبا يستحق العلاوة"," ")))</f>
        <v xml:space="preserve"> </v>
      </c>
      <c r="T386" s="484" t="b">
        <f t="shared" ref="T386:T449" ca="1" si="86">AND(MONTH(U386)=MONTH(R386),YEAR(U386)=YEAR(R386))</f>
        <v>0</v>
      </c>
      <c r="U386" s="7">
        <f t="shared" ref="U386:U449" ca="1" si="87">TODAY()</f>
        <v>46035</v>
      </c>
      <c r="V386" s="96" t="b">
        <f t="shared" ref="V386:V449" ca="1" si="88">AND(R386-U386&lt;30,U386&lt;R386)</f>
        <v>0</v>
      </c>
      <c r="W386" s="70"/>
      <c r="X386" s="6"/>
      <c r="Y386" s="8"/>
      <c r="Z386" s="400"/>
      <c r="AA386" s="400"/>
      <c r="AB386" s="15"/>
      <c r="AC386" s="393"/>
      <c r="AD386" s="396"/>
      <c r="AE386" s="396"/>
      <c r="AF386" s="396"/>
      <c r="AG386" s="609">
        <f t="shared" ref="AG386:AG449" si="89">(((AD386*3)+(AE386*6)+(AF386*12))-AH386)</f>
        <v>0</v>
      </c>
      <c r="AH386" s="610">
        <f t="shared" ref="AH386:AH449" si="90">W386+X386</f>
        <v>0</v>
      </c>
      <c r="AI386" s="396"/>
      <c r="AJ386" s="403"/>
      <c r="AK386" s="61" t="s">
        <v>534</v>
      </c>
      <c r="AL386" s="740" t="s">
        <v>305</v>
      </c>
      <c r="AM386" s="608" t="s">
        <v>1625</v>
      </c>
      <c r="AN386" s="608">
        <v>1</v>
      </c>
      <c r="AO386" s="608">
        <v>1</v>
      </c>
      <c r="AP386" s="20" t="s">
        <v>35</v>
      </c>
    </row>
    <row r="387" spans="1:42" s="667" customFormat="1" ht="83.25" customHeight="1">
      <c r="A387" s="276">
        <v>386</v>
      </c>
      <c r="B387" s="607" t="s">
        <v>1626</v>
      </c>
      <c r="C387" s="16" t="s">
        <v>1627</v>
      </c>
      <c r="D387" s="396" t="s">
        <v>1047</v>
      </c>
      <c r="E387" s="18" t="s">
        <v>1628</v>
      </c>
      <c r="F387" s="393">
        <v>6</v>
      </c>
      <c r="G387" s="393">
        <v>2</v>
      </c>
      <c r="H387" s="4" t="str">
        <f t="shared" si="78"/>
        <v>2/6</v>
      </c>
      <c r="I387" s="478">
        <f>IF(G387="","",VLOOKUP(H387,ورقة1!$A$1:$B$240,2,0))</f>
        <v>368</v>
      </c>
      <c r="J387" s="5">
        <f t="shared" si="79"/>
        <v>6</v>
      </c>
      <c r="K387" s="13">
        <f t="shared" si="80"/>
        <v>3</v>
      </c>
      <c r="L387" s="6" t="str">
        <f t="shared" si="81"/>
        <v>3/6</v>
      </c>
      <c r="M387" s="478">
        <f>IF(K387="","",VLOOKUP(L387,ورقة1!$A$1:$B$240,2,0))</f>
        <v>374</v>
      </c>
      <c r="N387" s="5">
        <f t="shared" si="82"/>
        <v>0</v>
      </c>
      <c r="O387" s="5" t="e">
        <f>#REF!+(#REF!*30)+#REF!*365</f>
        <v>#REF!</v>
      </c>
      <c r="P387" s="591">
        <v>45708</v>
      </c>
      <c r="Q387" s="480">
        <f t="shared" si="83"/>
        <v>46073</v>
      </c>
      <c r="R387" s="483">
        <f t="shared" si="84"/>
        <v>46073</v>
      </c>
      <c r="S387" s="482" t="str">
        <f t="shared" ca="1" si="85"/>
        <v xml:space="preserve"> </v>
      </c>
      <c r="T387" s="484" t="b">
        <f t="shared" ca="1" si="86"/>
        <v>0</v>
      </c>
      <c r="U387" s="7">
        <f t="shared" ca="1" si="87"/>
        <v>46035</v>
      </c>
      <c r="V387" s="96" t="b">
        <f t="shared" ca="1" si="88"/>
        <v>0</v>
      </c>
      <c r="W387" s="70"/>
      <c r="X387" s="6"/>
      <c r="Y387" s="8"/>
      <c r="Z387" s="400"/>
      <c r="AA387" s="400"/>
      <c r="AB387" s="15"/>
      <c r="AC387" s="393"/>
      <c r="AD387" s="396"/>
      <c r="AE387" s="396"/>
      <c r="AF387" s="396"/>
      <c r="AG387" s="609">
        <f t="shared" si="89"/>
        <v>0</v>
      </c>
      <c r="AH387" s="610">
        <f t="shared" si="90"/>
        <v>0</v>
      </c>
      <c r="AI387" s="396"/>
      <c r="AJ387" s="403"/>
      <c r="AK387" s="61" t="s">
        <v>534</v>
      </c>
      <c r="AL387" s="740" t="s">
        <v>107</v>
      </c>
      <c r="AM387" s="608" t="s">
        <v>1629</v>
      </c>
      <c r="AN387" s="608">
        <v>1</v>
      </c>
      <c r="AO387" s="608">
        <v>1</v>
      </c>
      <c r="AP387" s="20" t="s">
        <v>35</v>
      </c>
    </row>
    <row r="388" spans="1:42" s="667" customFormat="1" ht="102.75" customHeight="1">
      <c r="A388" s="276">
        <v>387</v>
      </c>
      <c r="B388" s="607" t="s">
        <v>1630</v>
      </c>
      <c r="C388" s="31" t="s">
        <v>1631</v>
      </c>
      <c r="D388" s="612" t="s">
        <v>821</v>
      </c>
      <c r="E388" s="79" t="s">
        <v>575</v>
      </c>
      <c r="F388" s="613">
        <v>6</v>
      </c>
      <c r="G388" s="613">
        <v>4</v>
      </c>
      <c r="H388" s="4" t="str">
        <f t="shared" si="78"/>
        <v>4/6</v>
      </c>
      <c r="I388" s="490">
        <f>IF(G388="","",VLOOKUP(H388,ورقة1!$A$1:$B$240,2,0))</f>
        <v>380</v>
      </c>
      <c r="J388" s="5">
        <f t="shared" si="79"/>
        <v>6</v>
      </c>
      <c r="K388" s="26">
        <f t="shared" si="80"/>
        <v>5</v>
      </c>
      <c r="L388" s="6" t="str">
        <f t="shared" si="81"/>
        <v>5/6</v>
      </c>
      <c r="M388" s="490">
        <f>IF(K388="","",VLOOKUP(L388,ورقة1!$A$1:$B$240,2,0))</f>
        <v>386</v>
      </c>
      <c r="N388" s="5">
        <f t="shared" si="82"/>
        <v>0</v>
      </c>
      <c r="O388" s="5" t="e">
        <f>#REF!+(#REF!*30)+#REF!*365</f>
        <v>#REF!</v>
      </c>
      <c r="P388" s="614">
        <v>45947</v>
      </c>
      <c r="Q388" s="480">
        <f t="shared" si="83"/>
        <v>46312</v>
      </c>
      <c r="R388" s="491">
        <f t="shared" si="84"/>
        <v>46312</v>
      </c>
      <c r="S388" s="492" t="str">
        <f t="shared" ca="1" si="85"/>
        <v xml:space="preserve"> </v>
      </c>
      <c r="T388" s="484" t="b">
        <f t="shared" ca="1" si="86"/>
        <v>0</v>
      </c>
      <c r="U388" s="7">
        <f t="shared" ca="1" si="87"/>
        <v>46035</v>
      </c>
      <c r="V388" s="96" t="b">
        <f t="shared" ca="1" si="88"/>
        <v>0</v>
      </c>
      <c r="W388" s="70"/>
      <c r="X388" s="26"/>
      <c r="Y388" s="27"/>
      <c r="Z388" s="618"/>
      <c r="AA388" s="618"/>
      <c r="AB388" s="28"/>
      <c r="AC388" s="613"/>
      <c r="AD388" s="612"/>
      <c r="AE388" s="612"/>
      <c r="AF388" s="612"/>
      <c r="AG388" s="609">
        <f t="shared" si="89"/>
        <v>0</v>
      </c>
      <c r="AH388" s="610">
        <f t="shared" si="90"/>
        <v>0</v>
      </c>
      <c r="AI388" s="612"/>
      <c r="AJ388" s="652"/>
      <c r="AK388" s="670" t="s">
        <v>534</v>
      </c>
      <c r="AL388" s="749" t="s">
        <v>107</v>
      </c>
      <c r="AM388" s="608" t="s">
        <v>1632</v>
      </c>
      <c r="AN388" s="608">
        <v>1</v>
      </c>
      <c r="AO388" s="608">
        <v>1</v>
      </c>
      <c r="AP388" s="32" t="s">
        <v>35</v>
      </c>
    </row>
    <row r="389" spans="1:42" s="667" customFormat="1" ht="69.75" customHeight="1">
      <c r="A389" s="276">
        <v>388</v>
      </c>
      <c r="B389" s="607" t="s">
        <v>1633</v>
      </c>
      <c r="C389" s="31" t="s">
        <v>1634</v>
      </c>
      <c r="D389" s="612" t="s">
        <v>856</v>
      </c>
      <c r="E389" s="79" t="s">
        <v>961</v>
      </c>
      <c r="F389" s="613">
        <v>6</v>
      </c>
      <c r="G389" s="613">
        <v>4</v>
      </c>
      <c r="H389" s="4" t="str">
        <f t="shared" si="78"/>
        <v>4/6</v>
      </c>
      <c r="I389" s="490">
        <f>IF(G389="","",VLOOKUP(H389,ورقة1!$A$1:$B$240,2,0))</f>
        <v>380</v>
      </c>
      <c r="J389" s="5">
        <f t="shared" si="79"/>
        <v>6</v>
      </c>
      <c r="K389" s="26">
        <f t="shared" si="80"/>
        <v>5</v>
      </c>
      <c r="L389" s="6" t="str">
        <f t="shared" si="81"/>
        <v>5/6</v>
      </c>
      <c r="M389" s="490">
        <f>IF(K389="","",VLOOKUP(L389,ورقة1!$A$1:$B$240,2,0))</f>
        <v>386</v>
      </c>
      <c r="N389" s="5">
        <f t="shared" si="82"/>
        <v>0</v>
      </c>
      <c r="O389" s="5" t="e">
        <f>#REF!+(#REF!*30)+#REF!*365</f>
        <v>#REF!</v>
      </c>
      <c r="P389" s="614">
        <v>45962</v>
      </c>
      <c r="Q389" s="480">
        <f t="shared" si="83"/>
        <v>46327</v>
      </c>
      <c r="R389" s="491">
        <f t="shared" si="84"/>
        <v>46327</v>
      </c>
      <c r="S389" s="492" t="str">
        <f t="shared" ca="1" si="85"/>
        <v xml:space="preserve"> </v>
      </c>
      <c r="T389" s="484" t="b">
        <f t="shared" ca="1" si="86"/>
        <v>0</v>
      </c>
      <c r="U389" s="7">
        <f t="shared" ca="1" si="87"/>
        <v>46035</v>
      </c>
      <c r="V389" s="96" t="b">
        <f t="shared" ca="1" si="88"/>
        <v>0</v>
      </c>
      <c r="W389" s="70"/>
      <c r="X389" s="26"/>
      <c r="Y389" s="27"/>
      <c r="Z389" s="618"/>
      <c r="AA389" s="618"/>
      <c r="AB389" s="28"/>
      <c r="AC389" s="613"/>
      <c r="AD389" s="612"/>
      <c r="AE389" s="612"/>
      <c r="AF389" s="612"/>
      <c r="AG389" s="609">
        <f t="shared" si="89"/>
        <v>0</v>
      </c>
      <c r="AH389" s="610">
        <f t="shared" si="90"/>
        <v>0</v>
      </c>
      <c r="AI389" s="612"/>
      <c r="AJ389" s="624"/>
      <c r="AK389" s="670" t="s">
        <v>534</v>
      </c>
      <c r="AL389" s="743" t="s">
        <v>107</v>
      </c>
      <c r="AM389" s="608" t="s">
        <v>1635</v>
      </c>
      <c r="AN389" s="608">
        <v>1</v>
      </c>
      <c r="AO389" s="608">
        <v>1</v>
      </c>
      <c r="AP389" s="32" t="s">
        <v>35</v>
      </c>
    </row>
    <row r="390" spans="1:42" s="667" customFormat="1" ht="69.75" customHeight="1">
      <c r="A390" s="276">
        <v>389</v>
      </c>
      <c r="B390" s="607" t="s">
        <v>1636</v>
      </c>
      <c r="C390" s="31" t="s">
        <v>1637</v>
      </c>
      <c r="D390" s="612" t="s">
        <v>937</v>
      </c>
      <c r="E390" s="79" t="s">
        <v>1515</v>
      </c>
      <c r="F390" s="613">
        <v>6</v>
      </c>
      <c r="G390" s="613">
        <v>4</v>
      </c>
      <c r="H390" s="4" t="str">
        <f t="shared" si="78"/>
        <v>4/6</v>
      </c>
      <c r="I390" s="490">
        <f>IF(G390="","",VLOOKUP(H390,ورقة1!$A$1:$B$240,2,0))</f>
        <v>380</v>
      </c>
      <c r="J390" s="5">
        <f t="shared" si="79"/>
        <v>6</v>
      </c>
      <c r="K390" s="26">
        <f t="shared" si="80"/>
        <v>5</v>
      </c>
      <c r="L390" s="6" t="str">
        <f t="shared" si="81"/>
        <v>5/6</v>
      </c>
      <c r="M390" s="490">
        <f>IF(K390="","",VLOOKUP(L390,ورقة1!$A$1:$B$240,2,0))</f>
        <v>386</v>
      </c>
      <c r="N390" s="5">
        <f t="shared" si="82"/>
        <v>0</v>
      </c>
      <c r="O390" s="5" t="e">
        <f>#REF!+(#REF!*30)+#REF!*365</f>
        <v>#REF!</v>
      </c>
      <c r="P390" s="614">
        <v>45908</v>
      </c>
      <c r="Q390" s="480">
        <f t="shared" si="83"/>
        <v>46273</v>
      </c>
      <c r="R390" s="491">
        <f t="shared" si="84"/>
        <v>46273</v>
      </c>
      <c r="S390" s="492" t="str">
        <f t="shared" ca="1" si="85"/>
        <v xml:space="preserve"> </v>
      </c>
      <c r="T390" s="484" t="b">
        <f t="shared" ca="1" si="86"/>
        <v>0</v>
      </c>
      <c r="U390" s="7">
        <f t="shared" ca="1" si="87"/>
        <v>46035</v>
      </c>
      <c r="V390" s="96" t="b">
        <f t="shared" ca="1" si="88"/>
        <v>0</v>
      </c>
      <c r="W390" s="70"/>
      <c r="X390" s="26"/>
      <c r="Y390" s="27"/>
      <c r="Z390" s="618"/>
      <c r="AA390" s="618"/>
      <c r="AB390" s="28"/>
      <c r="AC390" s="613"/>
      <c r="AD390" s="612"/>
      <c r="AE390" s="612"/>
      <c r="AF390" s="612"/>
      <c r="AG390" s="609">
        <f t="shared" si="89"/>
        <v>0</v>
      </c>
      <c r="AH390" s="610">
        <f t="shared" si="90"/>
        <v>0</v>
      </c>
      <c r="AI390" s="612"/>
      <c r="AJ390" s="652"/>
      <c r="AK390" s="670" t="s">
        <v>534</v>
      </c>
      <c r="AL390" s="749" t="s">
        <v>107</v>
      </c>
      <c r="AM390" s="608" t="s">
        <v>1638</v>
      </c>
      <c r="AN390" s="608">
        <v>1</v>
      </c>
      <c r="AO390" s="608">
        <v>1</v>
      </c>
      <c r="AP390" s="32" t="s">
        <v>35</v>
      </c>
    </row>
    <row r="391" spans="1:42" s="667" customFormat="1" ht="69.75" customHeight="1">
      <c r="A391" s="276">
        <v>390</v>
      </c>
      <c r="B391" s="607" t="s">
        <v>1639</v>
      </c>
      <c r="C391" s="31" t="s">
        <v>1640</v>
      </c>
      <c r="D391" s="79" t="s">
        <v>1641</v>
      </c>
      <c r="E391" s="79" t="s">
        <v>1642</v>
      </c>
      <c r="F391" s="29">
        <v>6</v>
      </c>
      <c r="G391" s="29">
        <v>4</v>
      </c>
      <c r="H391" s="4" t="str">
        <f t="shared" si="78"/>
        <v>4/6</v>
      </c>
      <c r="I391" s="490">
        <f>IF(G391="","",VLOOKUP(H391,ورقة1!$A$1:$B$240,2,0))</f>
        <v>380</v>
      </c>
      <c r="J391" s="5">
        <f t="shared" si="79"/>
        <v>6</v>
      </c>
      <c r="K391" s="26">
        <f t="shared" si="80"/>
        <v>5</v>
      </c>
      <c r="L391" s="6" t="str">
        <f t="shared" si="81"/>
        <v>5/6</v>
      </c>
      <c r="M391" s="490">
        <f>IF(K391="","",VLOOKUP(L391,ورقة1!$A$1:$B$240,2,0))</f>
        <v>386</v>
      </c>
      <c r="N391" s="5">
        <f t="shared" si="82"/>
        <v>0</v>
      </c>
      <c r="O391" s="5" t="e">
        <f>#REF!+(#REF!*30)+#REF!*365</f>
        <v>#REF!</v>
      </c>
      <c r="P391" s="495">
        <v>45445</v>
      </c>
      <c r="Q391" s="480">
        <f t="shared" si="83"/>
        <v>45810</v>
      </c>
      <c r="R391" s="491">
        <f t="shared" si="84"/>
        <v>45810</v>
      </c>
      <c r="S391" s="492" t="str">
        <f t="shared" ca="1" si="85"/>
        <v xml:space="preserve"> </v>
      </c>
      <c r="T391" s="484" t="b">
        <f t="shared" ca="1" si="86"/>
        <v>0</v>
      </c>
      <c r="U391" s="7">
        <f t="shared" ca="1" si="87"/>
        <v>46035</v>
      </c>
      <c r="V391" s="96" t="b">
        <f t="shared" ca="1" si="88"/>
        <v>0</v>
      </c>
      <c r="W391" s="71"/>
      <c r="X391" s="26"/>
      <c r="Y391" s="27"/>
      <c r="Z391" s="28"/>
      <c r="AA391" s="28"/>
      <c r="AB391" s="28"/>
      <c r="AC391" s="26"/>
      <c r="AD391" s="31"/>
      <c r="AE391" s="31"/>
      <c r="AF391" s="31"/>
      <c r="AG391" s="10">
        <f t="shared" si="89"/>
        <v>0</v>
      </c>
      <c r="AH391" s="96">
        <f t="shared" si="90"/>
        <v>0</v>
      </c>
      <c r="AI391" s="31"/>
      <c r="AJ391" s="36"/>
      <c r="AK391" s="670" t="s">
        <v>34</v>
      </c>
      <c r="AL391" s="735" t="s">
        <v>1643</v>
      </c>
      <c r="AM391" s="608" t="s">
        <v>1644</v>
      </c>
      <c r="AN391" s="608">
        <v>1</v>
      </c>
      <c r="AO391" s="608">
        <v>1</v>
      </c>
      <c r="AP391" s="32" t="s">
        <v>35</v>
      </c>
    </row>
    <row r="392" spans="1:42" s="667" customFormat="1" ht="87" customHeight="1">
      <c r="A392" s="276">
        <v>391</v>
      </c>
      <c r="B392" s="607" t="s">
        <v>1645</v>
      </c>
      <c r="C392" s="16" t="s">
        <v>1646</v>
      </c>
      <c r="D392" s="405" t="s">
        <v>856</v>
      </c>
      <c r="E392" s="18" t="s">
        <v>999</v>
      </c>
      <c r="F392" s="394">
        <v>6</v>
      </c>
      <c r="G392" s="394">
        <v>3</v>
      </c>
      <c r="H392" s="4" t="str">
        <f t="shared" si="78"/>
        <v>3/6</v>
      </c>
      <c r="I392" s="478">
        <f>IF(G392="","",VLOOKUP(H392,ورقة1!$A$1:$B$240,2,0))</f>
        <v>374</v>
      </c>
      <c r="J392" s="5">
        <f t="shared" si="79"/>
        <v>6</v>
      </c>
      <c r="K392" s="13">
        <f t="shared" si="80"/>
        <v>4</v>
      </c>
      <c r="L392" s="6" t="str">
        <f t="shared" si="81"/>
        <v>4/6</v>
      </c>
      <c r="M392" s="478">
        <f>IF(K392="","",VLOOKUP(L392,ورقة1!$A$1:$B$240,2,0))</f>
        <v>380</v>
      </c>
      <c r="N392" s="5">
        <f t="shared" si="82"/>
        <v>0</v>
      </c>
      <c r="O392" s="5" t="e">
        <f>#REF!+(#REF!*30)+#REF!*365</f>
        <v>#REF!</v>
      </c>
      <c r="P392" s="592">
        <v>45721</v>
      </c>
      <c r="Q392" s="480">
        <f t="shared" si="83"/>
        <v>46086</v>
      </c>
      <c r="R392" s="483">
        <f t="shared" si="84"/>
        <v>46086</v>
      </c>
      <c r="S392" s="482" t="str">
        <f t="shared" ca="1" si="85"/>
        <v xml:space="preserve"> </v>
      </c>
      <c r="T392" s="484" t="b">
        <f t="shared" ca="1" si="86"/>
        <v>0</v>
      </c>
      <c r="U392" s="7">
        <f t="shared" ca="1" si="87"/>
        <v>46035</v>
      </c>
      <c r="V392" s="96" t="b">
        <f t="shared" ca="1" si="88"/>
        <v>0</v>
      </c>
      <c r="W392" s="70"/>
      <c r="X392" s="6"/>
      <c r="Y392" s="8"/>
      <c r="Z392" s="400"/>
      <c r="AA392" s="400"/>
      <c r="AB392" s="15"/>
      <c r="AC392" s="393"/>
      <c r="AD392" s="396"/>
      <c r="AE392" s="396"/>
      <c r="AF392" s="396"/>
      <c r="AG392" s="609">
        <f t="shared" si="89"/>
        <v>0</v>
      </c>
      <c r="AH392" s="610">
        <f t="shared" si="90"/>
        <v>0</v>
      </c>
      <c r="AI392" s="396"/>
      <c r="AJ392" s="402"/>
      <c r="AK392" s="61" t="s">
        <v>534</v>
      </c>
      <c r="AL392" s="729" t="s">
        <v>107</v>
      </c>
      <c r="AM392" s="608" t="s">
        <v>1647</v>
      </c>
      <c r="AN392" s="608">
        <v>1</v>
      </c>
      <c r="AO392" s="608">
        <v>1</v>
      </c>
      <c r="AP392" s="20" t="s">
        <v>35</v>
      </c>
    </row>
    <row r="393" spans="1:42" s="667" customFormat="1" ht="69.75" customHeight="1">
      <c r="A393" s="276">
        <v>392</v>
      </c>
      <c r="B393" s="607" t="s">
        <v>1648</v>
      </c>
      <c r="C393" s="16" t="s">
        <v>1649</v>
      </c>
      <c r="D393" s="396" t="s">
        <v>1059</v>
      </c>
      <c r="E393" s="18" t="s">
        <v>1650</v>
      </c>
      <c r="F393" s="393">
        <v>6</v>
      </c>
      <c r="G393" s="393">
        <v>3</v>
      </c>
      <c r="H393" s="4" t="str">
        <f t="shared" si="78"/>
        <v>3/6</v>
      </c>
      <c r="I393" s="478">
        <f>IF(G393="","",VLOOKUP(H393,ورقة1!$A$1:$B$240,2,0))</f>
        <v>374</v>
      </c>
      <c r="J393" s="5">
        <f t="shared" si="79"/>
        <v>6</v>
      </c>
      <c r="K393" s="13">
        <f t="shared" si="80"/>
        <v>4</v>
      </c>
      <c r="L393" s="6" t="str">
        <f t="shared" si="81"/>
        <v>4/6</v>
      </c>
      <c r="M393" s="478">
        <f>IF(K393="","",VLOOKUP(L393,ورقة1!$A$1:$B$240,2,0))</f>
        <v>380</v>
      </c>
      <c r="N393" s="5">
        <f t="shared" si="82"/>
        <v>0</v>
      </c>
      <c r="O393" s="5" t="e">
        <f>#REF!+(#REF!*30)+#REF!*365</f>
        <v>#REF!</v>
      </c>
      <c r="P393" s="591">
        <v>45820</v>
      </c>
      <c r="Q393" s="480">
        <f t="shared" si="83"/>
        <v>46185</v>
      </c>
      <c r="R393" s="483">
        <f t="shared" si="84"/>
        <v>46185</v>
      </c>
      <c r="S393" s="482" t="str">
        <f t="shared" ca="1" si="85"/>
        <v xml:space="preserve"> </v>
      </c>
      <c r="T393" s="484" t="b">
        <f t="shared" ca="1" si="86"/>
        <v>0</v>
      </c>
      <c r="U393" s="7">
        <f t="shared" ca="1" si="87"/>
        <v>46035</v>
      </c>
      <c r="V393" s="96" t="b">
        <f t="shared" ca="1" si="88"/>
        <v>0</v>
      </c>
      <c r="W393" s="70"/>
      <c r="X393" s="393"/>
      <c r="Y393" s="401"/>
      <c r="Z393" s="400"/>
      <c r="AA393" s="400"/>
      <c r="AB393" s="15"/>
      <c r="AC393" s="393"/>
      <c r="AD393" s="396"/>
      <c r="AE393" s="396"/>
      <c r="AF393" s="396"/>
      <c r="AG393" s="609">
        <f t="shared" si="89"/>
        <v>0</v>
      </c>
      <c r="AH393" s="610">
        <f t="shared" si="90"/>
        <v>0</v>
      </c>
      <c r="AI393" s="396"/>
      <c r="AJ393" s="403"/>
      <c r="AK393" s="61" t="s">
        <v>534</v>
      </c>
      <c r="AL393" s="740" t="s">
        <v>107</v>
      </c>
      <c r="AM393" s="608" t="s">
        <v>1651</v>
      </c>
      <c r="AN393" s="608">
        <v>1</v>
      </c>
      <c r="AO393" s="608">
        <v>1</v>
      </c>
      <c r="AP393" s="20" t="s">
        <v>35</v>
      </c>
    </row>
    <row r="394" spans="1:42" s="667" customFormat="1" ht="69.75" customHeight="1">
      <c r="A394" s="276">
        <v>393</v>
      </c>
      <c r="B394" s="607" t="s">
        <v>1652</v>
      </c>
      <c r="C394" s="16" t="s">
        <v>1653</v>
      </c>
      <c r="D394" s="18" t="s">
        <v>1654</v>
      </c>
      <c r="E394" s="18" t="s">
        <v>373</v>
      </c>
      <c r="F394" s="12">
        <v>6</v>
      </c>
      <c r="G394" s="12">
        <v>2</v>
      </c>
      <c r="H394" s="4" t="str">
        <f t="shared" si="78"/>
        <v>2/6</v>
      </c>
      <c r="I394" s="478">
        <f>IF(G394="","",VLOOKUP(H394,ورقة1!$A$1:$B$240,2,0))</f>
        <v>368</v>
      </c>
      <c r="J394" s="5">
        <f t="shared" si="79"/>
        <v>6</v>
      </c>
      <c r="K394" s="13">
        <f t="shared" si="80"/>
        <v>3</v>
      </c>
      <c r="L394" s="6" t="str">
        <f t="shared" si="81"/>
        <v>3/6</v>
      </c>
      <c r="M394" s="478">
        <f>IF(K394="","",VLOOKUP(L394,ورقة1!$A$1:$B$240,2,0))</f>
        <v>374</v>
      </c>
      <c r="N394" s="5">
        <f t="shared" si="82"/>
        <v>0</v>
      </c>
      <c r="O394" s="5" t="e">
        <f>#REF!+(#REF!*30)+#REF!*365</f>
        <v>#REF!</v>
      </c>
      <c r="P394" s="479">
        <v>45817</v>
      </c>
      <c r="Q394" s="480">
        <f t="shared" si="83"/>
        <v>46182</v>
      </c>
      <c r="R394" s="483">
        <f t="shared" si="84"/>
        <v>46182</v>
      </c>
      <c r="S394" s="482" t="str">
        <f t="shared" ca="1" si="85"/>
        <v xml:space="preserve"> </v>
      </c>
      <c r="T394" s="484" t="b">
        <f t="shared" ca="1" si="86"/>
        <v>0</v>
      </c>
      <c r="U394" s="7">
        <f t="shared" ca="1" si="87"/>
        <v>46035</v>
      </c>
      <c r="V394" s="96" t="b">
        <f t="shared" ca="1" si="88"/>
        <v>0</v>
      </c>
      <c r="W394" s="71"/>
      <c r="X394" s="6"/>
      <c r="Y394" s="8"/>
      <c r="Z394" s="15"/>
      <c r="AA394" s="15"/>
      <c r="AB394" s="15"/>
      <c r="AC394" s="6"/>
      <c r="AD394" s="16"/>
      <c r="AE394" s="16"/>
      <c r="AF394" s="16"/>
      <c r="AG394" s="10">
        <f t="shared" si="89"/>
        <v>0</v>
      </c>
      <c r="AH394" s="96">
        <f t="shared" si="90"/>
        <v>0</v>
      </c>
      <c r="AI394" s="16"/>
      <c r="AJ394" s="11"/>
      <c r="AK394" s="61" t="s">
        <v>34</v>
      </c>
      <c r="AL394" s="727" t="s">
        <v>107</v>
      </c>
      <c r="AM394" s="608" t="s">
        <v>1655</v>
      </c>
      <c r="AN394" s="608">
        <v>1</v>
      </c>
      <c r="AO394" s="608">
        <v>1</v>
      </c>
      <c r="AP394" s="20" t="s">
        <v>35</v>
      </c>
    </row>
    <row r="395" spans="1:42" s="667" customFormat="1" ht="69.75" customHeight="1">
      <c r="A395" s="276">
        <v>394</v>
      </c>
      <c r="B395" s="607" t="s">
        <v>1656</v>
      </c>
      <c r="C395" s="16" t="s">
        <v>1657</v>
      </c>
      <c r="D395" s="18" t="s">
        <v>991</v>
      </c>
      <c r="E395" s="18" t="s">
        <v>349</v>
      </c>
      <c r="F395" s="4">
        <v>6</v>
      </c>
      <c r="G395" s="4">
        <v>1</v>
      </c>
      <c r="H395" s="4" t="str">
        <f t="shared" si="78"/>
        <v>1/6</v>
      </c>
      <c r="I395" s="478">
        <f>IF(G395="","",VLOOKUP(H395,ورقة1!$A$1:$B$240,2,0))</f>
        <v>362</v>
      </c>
      <c r="J395" s="5">
        <f t="shared" si="79"/>
        <v>6</v>
      </c>
      <c r="K395" s="6">
        <f t="shared" si="80"/>
        <v>2</v>
      </c>
      <c r="L395" s="6" t="str">
        <f t="shared" si="81"/>
        <v>2/6</v>
      </c>
      <c r="M395" s="478">
        <f>IF(K395="","",VLOOKUP(L395,ورقة1!$A$1:$B$240,2,0))</f>
        <v>368</v>
      </c>
      <c r="N395" s="5">
        <f t="shared" si="82"/>
        <v>0</v>
      </c>
      <c r="O395" s="5" t="e">
        <f>#REF!+(#REF!*30)+#REF!*365</f>
        <v>#REF!</v>
      </c>
      <c r="P395" s="479">
        <v>45693</v>
      </c>
      <c r="Q395" s="480">
        <f t="shared" si="83"/>
        <v>46058</v>
      </c>
      <c r="R395" s="481">
        <f t="shared" si="84"/>
        <v>46058</v>
      </c>
      <c r="S395" s="482" t="str">
        <f t="shared" ca="1" si="85"/>
        <v>قريبا يستحق العلاوة</v>
      </c>
      <c r="T395" s="484" t="b">
        <f t="shared" ca="1" si="86"/>
        <v>0</v>
      </c>
      <c r="U395" s="7">
        <f t="shared" ca="1" si="87"/>
        <v>46035</v>
      </c>
      <c r="V395" s="96" t="b">
        <f t="shared" ca="1" si="88"/>
        <v>1</v>
      </c>
      <c r="W395" s="71"/>
      <c r="X395" s="6"/>
      <c r="Y395" s="8"/>
      <c r="Z395" s="15"/>
      <c r="AA395" s="15"/>
      <c r="AB395" s="15"/>
      <c r="AC395" s="6"/>
      <c r="AD395" s="16"/>
      <c r="AE395" s="16"/>
      <c r="AF395" s="16"/>
      <c r="AG395" s="10">
        <f t="shared" si="89"/>
        <v>0</v>
      </c>
      <c r="AH395" s="96">
        <f t="shared" si="90"/>
        <v>0</v>
      </c>
      <c r="AI395" s="16"/>
      <c r="AJ395" s="11"/>
      <c r="AK395" s="61" t="s">
        <v>34</v>
      </c>
      <c r="AL395" s="727" t="s">
        <v>76</v>
      </c>
      <c r="AM395" s="608" t="s">
        <v>1658</v>
      </c>
      <c r="AN395" s="608">
        <v>1</v>
      </c>
      <c r="AO395" s="608">
        <v>1</v>
      </c>
      <c r="AP395" s="20" t="s">
        <v>35</v>
      </c>
    </row>
    <row r="396" spans="1:42" s="667" customFormat="1" ht="69.75" customHeight="1">
      <c r="A396" s="276">
        <v>395</v>
      </c>
      <c r="B396" s="607" t="s">
        <v>1659</v>
      </c>
      <c r="C396" s="31" t="s">
        <v>1660</v>
      </c>
      <c r="D396" s="612" t="s">
        <v>918</v>
      </c>
      <c r="E396" s="79" t="s">
        <v>919</v>
      </c>
      <c r="F396" s="613">
        <v>6</v>
      </c>
      <c r="G396" s="613">
        <v>4</v>
      </c>
      <c r="H396" s="4" t="str">
        <f t="shared" si="78"/>
        <v>4/6</v>
      </c>
      <c r="I396" s="490">
        <f>IF(G396="","",VLOOKUP(H396,ورقة1!$A$1:$B$240,2,0))</f>
        <v>380</v>
      </c>
      <c r="J396" s="5">
        <f t="shared" si="79"/>
        <v>6</v>
      </c>
      <c r="K396" s="26">
        <f t="shared" si="80"/>
        <v>5</v>
      </c>
      <c r="L396" s="6" t="str">
        <f t="shared" si="81"/>
        <v>5/6</v>
      </c>
      <c r="M396" s="490">
        <f>IF(K396="","",VLOOKUP(L396,ورقة1!$A$1:$B$240,2,0))</f>
        <v>386</v>
      </c>
      <c r="N396" s="5">
        <f t="shared" si="82"/>
        <v>0</v>
      </c>
      <c r="O396" s="5" t="e">
        <f>#REF!+(#REF!*30)+#REF!*365</f>
        <v>#REF!</v>
      </c>
      <c r="P396" s="614">
        <v>46207</v>
      </c>
      <c r="Q396" s="480">
        <f t="shared" si="83"/>
        <v>46572</v>
      </c>
      <c r="R396" s="491">
        <f t="shared" si="84"/>
        <v>46572</v>
      </c>
      <c r="S396" s="492" t="str">
        <f t="shared" ca="1" si="85"/>
        <v xml:space="preserve"> </v>
      </c>
      <c r="T396" s="484" t="b">
        <f t="shared" ca="1" si="86"/>
        <v>0</v>
      </c>
      <c r="U396" s="7">
        <f t="shared" ca="1" si="87"/>
        <v>46035</v>
      </c>
      <c r="V396" s="96" t="b">
        <f t="shared" ca="1" si="88"/>
        <v>0</v>
      </c>
      <c r="W396" s="70"/>
      <c r="X396" s="26"/>
      <c r="Y396" s="27"/>
      <c r="Z396" s="618"/>
      <c r="AA396" s="618"/>
      <c r="AB396" s="28"/>
      <c r="AC396" s="613"/>
      <c r="AD396" s="612"/>
      <c r="AE396" s="612"/>
      <c r="AF396" s="612"/>
      <c r="AG396" s="609">
        <f t="shared" si="89"/>
        <v>0</v>
      </c>
      <c r="AH396" s="610">
        <f t="shared" si="90"/>
        <v>0</v>
      </c>
      <c r="AI396" s="612"/>
      <c r="AJ396" s="652"/>
      <c r="AK396" s="670" t="s">
        <v>534</v>
      </c>
      <c r="AL396" s="749" t="s">
        <v>107</v>
      </c>
      <c r="AM396" s="608" t="s">
        <v>1661</v>
      </c>
      <c r="AN396" s="608">
        <v>1</v>
      </c>
      <c r="AO396" s="608">
        <v>1</v>
      </c>
      <c r="AP396" s="32" t="s">
        <v>35</v>
      </c>
    </row>
    <row r="397" spans="1:42" s="667" customFormat="1" ht="69.75" customHeight="1">
      <c r="A397" s="276">
        <v>396</v>
      </c>
      <c r="B397" s="607" t="s">
        <v>1662</v>
      </c>
      <c r="C397" s="59" t="s">
        <v>1663</v>
      </c>
      <c r="D397" s="625" t="s">
        <v>868</v>
      </c>
      <c r="E397" s="68" t="s">
        <v>1450</v>
      </c>
      <c r="F397" s="626">
        <v>6</v>
      </c>
      <c r="G397" s="626">
        <v>4</v>
      </c>
      <c r="H397" s="50" t="str">
        <f t="shared" si="78"/>
        <v>4/6</v>
      </c>
      <c r="I397" s="501">
        <f>IF(G397="","",VLOOKUP(H397,ورقة1!$A$1:$B$240,2,0))</f>
        <v>380</v>
      </c>
      <c r="J397" s="51">
        <f t="shared" si="79"/>
        <v>6</v>
      </c>
      <c r="K397" s="52">
        <f t="shared" si="80"/>
        <v>5</v>
      </c>
      <c r="L397" s="52" t="str">
        <f t="shared" si="81"/>
        <v>5/6</v>
      </c>
      <c r="M397" s="501">
        <f>IF(K397="","",VLOOKUP(L397,ورقة1!$A$1:$B$240,2,0))</f>
        <v>386</v>
      </c>
      <c r="N397" s="51">
        <f t="shared" si="82"/>
        <v>0</v>
      </c>
      <c r="O397" s="51" t="e">
        <f>#REF!+(#REF!*30)+#REF!*365</f>
        <v>#REF!</v>
      </c>
      <c r="P397" s="627">
        <v>45675</v>
      </c>
      <c r="Q397" s="480">
        <f t="shared" si="83"/>
        <v>46040</v>
      </c>
      <c r="R397" s="503">
        <f t="shared" si="84"/>
        <v>46009</v>
      </c>
      <c r="S397" s="504" t="str">
        <f t="shared" ca="1" si="85"/>
        <v xml:space="preserve"> </v>
      </c>
      <c r="T397" s="505" t="b">
        <f t="shared" ca="1" si="86"/>
        <v>0</v>
      </c>
      <c r="U397" s="53">
        <f t="shared" ca="1" si="87"/>
        <v>46035</v>
      </c>
      <c r="V397" s="54" t="b">
        <f t="shared" ca="1" si="88"/>
        <v>0</v>
      </c>
      <c r="W397" s="74"/>
      <c r="X397" s="626">
        <v>1</v>
      </c>
      <c r="Y397" s="628" t="s">
        <v>243</v>
      </c>
      <c r="Z397" s="657"/>
      <c r="AA397" s="657"/>
      <c r="AB397" s="56"/>
      <c r="AC397" s="626"/>
      <c r="AD397" s="625"/>
      <c r="AE397" s="625"/>
      <c r="AF397" s="625"/>
      <c r="AG397" s="630">
        <f t="shared" si="89"/>
        <v>-1</v>
      </c>
      <c r="AH397" s="631">
        <f t="shared" si="90"/>
        <v>1</v>
      </c>
      <c r="AI397" s="625"/>
      <c r="AJ397" s="654"/>
      <c r="AK397" s="672" t="s">
        <v>534</v>
      </c>
      <c r="AL397" s="751" t="s">
        <v>891</v>
      </c>
      <c r="AM397" s="608" t="s">
        <v>1664</v>
      </c>
      <c r="AN397" s="608">
        <v>1</v>
      </c>
      <c r="AO397" s="608">
        <v>1</v>
      </c>
      <c r="AP397" s="75" t="s">
        <v>35</v>
      </c>
    </row>
    <row r="398" spans="1:42" s="667" customFormat="1" ht="69.75" customHeight="1">
      <c r="A398" s="276">
        <v>397</v>
      </c>
      <c r="B398" s="607" t="s">
        <v>1665</v>
      </c>
      <c r="C398" s="31" t="s">
        <v>1666</v>
      </c>
      <c r="D398" s="612" t="s">
        <v>918</v>
      </c>
      <c r="E398" s="79" t="s">
        <v>1667</v>
      </c>
      <c r="F398" s="613">
        <v>6</v>
      </c>
      <c r="G398" s="613">
        <v>4</v>
      </c>
      <c r="H398" s="4" t="str">
        <f t="shared" si="78"/>
        <v>4/6</v>
      </c>
      <c r="I398" s="490">
        <f>IF(G398="","",VLOOKUP(H398,ورقة1!$A$1:$B$240,2,0))</f>
        <v>380</v>
      </c>
      <c r="J398" s="5">
        <f t="shared" si="79"/>
        <v>6</v>
      </c>
      <c r="K398" s="26">
        <f t="shared" si="80"/>
        <v>5</v>
      </c>
      <c r="L398" s="6" t="str">
        <f t="shared" si="81"/>
        <v>5/6</v>
      </c>
      <c r="M398" s="490">
        <f>IF(K398="","",VLOOKUP(L398,ورقة1!$A$1:$B$240,2,0))</f>
        <v>386</v>
      </c>
      <c r="N398" s="5">
        <f t="shared" si="82"/>
        <v>0</v>
      </c>
      <c r="O398" s="5" t="e">
        <f>#REF!+(#REF!*30)+#REF!*365</f>
        <v>#REF!</v>
      </c>
      <c r="P398" s="614">
        <v>45929</v>
      </c>
      <c r="Q398" s="480">
        <f t="shared" si="83"/>
        <v>46294</v>
      </c>
      <c r="R398" s="491">
        <f t="shared" si="84"/>
        <v>46294</v>
      </c>
      <c r="S398" s="492" t="str">
        <f t="shared" ca="1" si="85"/>
        <v xml:space="preserve"> </v>
      </c>
      <c r="T398" s="484" t="b">
        <f t="shared" ca="1" si="86"/>
        <v>0</v>
      </c>
      <c r="U398" s="7">
        <f t="shared" ca="1" si="87"/>
        <v>46035</v>
      </c>
      <c r="V398" s="96" t="b">
        <f t="shared" ca="1" si="88"/>
        <v>0</v>
      </c>
      <c r="W398" s="70"/>
      <c r="X398" s="26"/>
      <c r="Y398" s="27"/>
      <c r="Z398" s="618"/>
      <c r="AA398" s="618"/>
      <c r="AB398" s="28"/>
      <c r="AC398" s="613"/>
      <c r="AD398" s="612"/>
      <c r="AE398" s="612"/>
      <c r="AF398" s="612"/>
      <c r="AG398" s="609">
        <f t="shared" si="89"/>
        <v>0</v>
      </c>
      <c r="AH398" s="610">
        <f t="shared" si="90"/>
        <v>0</v>
      </c>
      <c r="AI398" s="612"/>
      <c r="AJ398" s="652"/>
      <c r="AK398" s="670" t="s">
        <v>534</v>
      </c>
      <c r="AL398" s="749" t="s">
        <v>107</v>
      </c>
      <c r="AM398" s="608" t="s">
        <v>1668</v>
      </c>
      <c r="AN398" s="608">
        <v>1</v>
      </c>
      <c r="AO398" s="608">
        <v>1</v>
      </c>
      <c r="AP398" s="32" t="s">
        <v>35</v>
      </c>
    </row>
    <row r="399" spans="1:42" s="667" customFormat="1" ht="69.75" customHeight="1">
      <c r="A399" s="276">
        <v>398</v>
      </c>
      <c r="B399" s="607" t="s">
        <v>1669</v>
      </c>
      <c r="C399" s="31" t="s">
        <v>1670</v>
      </c>
      <c r="D399" s="612" t="s">
        <v>895</v>
      </c>
      <c r="E399" s="79" t="s">
        <v>896</v>
      </c>
      <c r="F399" s="613">
        <v>6</v>
      </c>
      <c r="G399" s="613">
        <v>4</v>
      </c>
      <c r="H399" s="4" t="str">
        <f t="shared" si="78"/>
        <v>4/6</v>
      </c>
      <c r="I399" s="490">
        <f>IF(G399="","",VLOOKUP(H399,ورقة1!$A$1:$B$240,2,0))</f>
        <v>380</v>
      </c>
      <c r="J399" s="5">
        <f t="shared" si="79"/>
        <v>6</v>
      </c>
      <c r="K399" s="26">
        <f t="shared" si="80"/>
        <v>5</v>
      </c>
      <c r="L399" s="6" t="str">
        <f t="shared" si="81"/>
        <v>5/6</v>
      </c>
      <c r="M399" s="490">
        <f>IF(K399="","",VLOOKUP(L399,ورقة1!$A$1:$B$240,2,0))</f>
        <v>386</v>
      </c>
      <c r="N399" s="5">
        <f t="shared" si="82"/>
        <v>0</v>
      </c>
      <c r="O399" s="5" t="e">
        <f>#REF!+(#REF!*30)+#REF!*365</f>
        <v>#REF!</v>
      </c>
      <c r="P399" s="614">
        <v>45777</v>
      </c>
      <c r="Q399" s="480">
        <f t="shared" si="83"/>
        <v>46142</v>
      </c>
      <c r="R399" s="491">
        <f t="shared" si="84"/>
        <v>46142</v>
      </c>
      <c r="S399" s="492" t="str">
        <f t="shared" ca="1" si="85"/>
        <v xml:space="preserve"> </v>
      </c>
      <c r="T399" s="484" t="b">
        <f t="shared" ca="1" si="86"/>
        <v>0</v>
      </c>
      <c r="U399" s="7">
        <f t="shared" ca="1" si="87"/>
        <v>46035</v>
      </c>
      <c r="V399" s="96" t="b">
        <f t="shared" ca="1" si="88"/>
        <v>0</v>
      </c>
      <c r="W399" s="70"/>
      <c r="X399" s="26"/>
      <c r="Y399" s="27"/>
      <c r="Z399" s="618"/>
      <c r="AA399" s="618"/>
      <c r="AB399" s="28"/>
      <c r="AC399" s="613"/>
      <c r="AD399" s="612"/>
      <c r="AE399" s="612"/>
      <c r="AF399" s="612"/>
      <c r="AG399" s="609">
        <f t="shared" si="89"/>
        <v>0</v>
      </c>
      <c r="AH399" s="610">
        <f t="shared" si="90"/>
        <v>0</v>
      </c>
      <c r="AI399" s="612"/>
      <c r="AJ399" s="624"/>
      <c r="AK399" s="670" t="s">
        <v>534</v>
      </c>
      <c r="AL399" s="743" t="s">
        <v>107</v>
      </c>
      <c r="AM399" s="608" t="s">
        <v>1671</v>
      </c>
      <c r="AN399" s="608">
        <v>1</v>
      </c>
      <c r="AO399" s="608">
        <v>1</v>
      </c>
      <c r="AP399" s="32" t="s">
        <v>35</v>
      </c>
    </row>
    <row r="400" spans="1:42" s="667" customFormat="1" ht="69.75" customHeight="1">
      <c r="A400" s="276">
        <v>399</v>
      </c>
      <c r="B400" s="607" t="s">
        <v>1672</v>
      </c>
      <c r="C400" s="16" t="s">
        <v>1673</v>
      </c>
      <c r="D400" s="405" t="s">
        <v>1674</v>
      </c>
      <c r="E400" s="81" t="s">
        <v>1380</v>
      </c>
      <c r="F400" s="394">
        <v>6</v>
      </c>
      <c r="G400" s="394">
        <v>2</v>
      </c>
      <c r="H400" s="4" t="str">
        <f t="shared" si="78"/>
        <v>2/6</v>
      </c>
      <c r="I400" s="486">
        <f>IF(G400="","",VLOOKUP(H400,ورقة1!$A$1:$B$240,2,0))</f>
        <v>368</v>
      </c>
      <c r="J400" s="5">
        <f t="shared" si="79"/>
        <v>6</v>
      </c>
      <c r="K400" s="22">
        <f t="shared" si="80"/>
        <v>3</v>
      </c>
      <c r="L400" s="6" t="str">
        <f t="shared" si="81"/>
        <v>3/6</v>
      </c>
      <c r="M400" s="486">
        <f>IF(K400="","",VLOOKUP(L400,ورقة1!$A$1:$B$240,2,0))</f>
        <v>374</v>
      </c>
      <c r="N400" s="5">
        <f t="shared" si="82"/>
        <v>0</v>
      </c>
      <c r="O400" s="5" t="e">
        <f>#REF!+(#REF!*30)+#REF!*365</f>
        <v>#REF!</v>
      </c>
      <c r="P400" s="592">
        <v>46012</v>
      </c>
      <c r="Q400" s="480">
        <f t="shared" si="83"/>
        <v>46377</v>
      </c>
      <c r="R400" s="488">
        <f t="shared" si="84"/>
        <v>46194</v>
      </c>
      <c r="S400" s="489" t="str">
        <f t="shared" ca="1" si="85"/>
        <v xml:space="preserve"> </v>
      </c>
      <c r="T400" s="484" t="b">
        <f t="shared" ca="1" si="86"/>
        <v>0</v>
      </c>
      <c r="U400" s="7">
        <f t="shared" ca="1" si="87"/>
        <v>46035</v>
      </c>
      <c r="V400" s="96" t="b">
        <f t="shared" ca="1" si="88"/>
        <v>0</v>
      </c>
      <c r="W400" s="70"/>
      <c r="X400" s="394">
        <v>6</v>
      </c>
      <c r="Y400" s="399" t="s">
        <v>425</v>
      </c>
      <c r="Z400" s="404"/>
      <c r="AA400" s="404"/>
      <c r="AB400" s="23"/>
      <c r="AC400" s="394"/>
      <c r="AD400" s="405"/>
      <c r="AE400" s="405"/>
      <c r="AF400" s="405"/>
      <c r="AG400" s="609">
        <f t="shared" si="89"/>
        <v>-6</v>
      </c>
      <c r="AH400" s="610">
        <f t="shared" si="90"/>
        <v>6</v>
      </c>
      <c r="AI400" s="405"/>
      <c r="AJ400" s="649"/>
      <c r="AK400" s="669" t="s">
        <v>534</v>
      </c>
      <c r="AL400" s="747" t="s">
        <v>76</v>
      </c>
      <c r="AM400" s="608" t="s">
        <v>1675</v>
      </c>
      <c r="AN400" s="608">
        <v>1</v>
      </c>
      <c r="AO400" s="608">
        <v>1</v>
      </c>
      <c r="AP400" s="80" t="s">
        <v>35</v>
      </c>
    </row>
    <row r="401" spans="1:42" s="667" customFormat="1" ht="69.75" customHeight="1">
      <c r="A401" s="276">
        <v>400</v>
      </c>
      <c r="B401" s="607" t="s">
        <v>1676</v>
      </c>
      <c r="C401" s="16" t="s">
        <v>1677</v>
      </c>
      <c r="D401" s="405" t="s">
        <v>918</v>
      </c>
      <c r="E401" s="18" t="s">
        <v>1678</v>
      </c>
      <c r="F401" s="394">
        <v>6</v>
      </c>
      <c r="G401" s="394">
        <v>3</v>
      </c>
      <c r="H401" s="4" t="str">
        <f t="shared" si="78"/>
        <v>3/6</v>
      </c>
      <c r="I401" s="478">
        <f>IF(G401="","",VLOOKUP(H401,ورقة1!$A$1:$B$240,2,0))</f>
        <v>374</v>
      </c>
      <c r="J401" s="5">
        <f t="shared" si="79"/>
        <v>6</v>
      </c>
      <c r="K401" s="13">
        <f t="shared" si="80"/>
        <v>4</v>
      </c>
      <c r="L401" s="6" t="str">
        <f t="shared" si="81"/>
        <v>4/6</v>
      </c>
      <c r="M401" s="478">
        <f>IF(K401="","",VLOOKUP(L401,ورقة1!$A$1:$B$240,2,0))</f>
        <v>380</v>
      </c>
      <c r="N401" s="5">
        <f t="shared" si="82"/>
        <v>0</v>
      </c>
      <c r="O401" s="5" t="e">
        <f>#REF!+(#REF!*30)+#REF!*365</f>
        <v>#REF!</v>
      </c>
      <c r="P401" s="592">
        <v>45906</v>
      </c>
      <c r="Q401" s="480">
        <f t="shared" si="83"/>
        <v>46271</v>
      </c>
      <c r="R401" s="483">
        <f t="shared" si="84"/>
        <v>46087</v>
      </c>
      <c r="S401" s="482" t="str">
        <f t="shared" ca="1" si="85"/>
        <v xml:space="preserve"> </v>
      </c>
      <c r="T401" s="484" t="b">
        <f t="shared" ca="1" si="86"/>
        <v>0</v>
      </c>
      <c r="U401" s="7">
        <f t="shared" ca="1" si="87"/>
        <v>46035</v>
      </c>
      <c r="V401" s="96" t="b">
        <f t="shared" ca="1" si="88"/>
        <v>0</v>
      </c>
      <c r="W401" s="70"/>
      <c r="X401" s="6">
        <v>6</v>
      </c>
      <c r="Y401" s="8" t="s">
        <v>920</v>
      </c>
      <c r="Z401" s="400"/>
      <c r="AA401" s="400"/>
      <c r="AB401" s="15"/>
      <c r="AC401" s="393"/>
      <c r="AD401" s="396"/>
      <c r="AE401" s="396"/>
      <c r="AF401" s="396"/>
      <c r="AG401" s="609">
        <f t="shared" si="89"/>
        <v>-6</v>
      </c>
      <c r="AH401" s="610">
        <f t="shared" si="90"/>
        <v>6</v>
      </c>
      <c r="AI401" s="396"/>
      <c r="AJ401" s="403"/>
      <c r="AK401" s="61" t="s">
        <v>534</v>
      </c>
      <c r="AL401" s="740"/>
      <c r="AM401" s="608" t="s">
        <v>1679</v>
      </c>
      <c r="AN401" s="608">
        <v>1</v>
      </c>
      <c r="AO401" s="608">
        <v>1</v>
      </c>
      <c r="AP401" s="20" t="s">
        <v>35</v>
      </c>
    </row>
    <row r="402" spans="1:42" s="667" customFormat="1" ht="69.75" customHeight="1">
      <c r="A402" s="276">
        <v>401</v>
      </c>
      <c r="B402" s="607" t="s">
        <v>1680</v>
      </c>
      <c r="C402" s="16" t="s">
        <v>1681</v>
      </c>
      <c r="D402" s="396" t="s">
        <v>831</v>
      </c>
      <c r="E402" s="18" t="s">
        <v>257</v>
      </c>
      <c r="F402" s="393">
        <v>6</v>
      </c>
      <c r="G402" s="393">
        <v>1</v>
      </c>
      <c r="H402" s="4" t="str">
        <f t="shared" si="78"/>
        <v>1/6</v>
      </c>
      <c r="I402" s="478">
        <f>IF(G402="","",VLOOKUP(H402,ورقة1!$A$1:$B$240,2,0))</f>
        <v>362</v>
      </c>
      <c r="J402" s="5">
        <f t="shared" si="79"/>
        <v>6</v>
      </c>
      <c r="K402" s="6">
        <f t="shared" si="80"/>
        <v>2</v>
      </c>
      <c r="L402" s="6" t="str">
        <f t="shared" si="81"/>
        <v>2/6</v>
      </c>
      <c r="M402" s="478">
        <f>IF(K402="","",VLOOKUP(L402,ورقة1!$A$1:$B$240,2,0))</f>
        <v>368</v>
      </c>
      <c r="N402" s="5">
        <f t="shared" si="82"/>
        <v>7</v>
      </c>
      <c r="O402" s="5" t="e">
        <f>#REF!+(#REF!*30)+#REF!*365</f>
        <v>#REF!</v>
      </c>
      <c r="P402" s="591">
        <v>45960</v>
      </c>
      <c r="Q402" s="480">
        <f t="shared" si="83"/>
        <v>46325</v>
      </c>
      <c r="R402" s="481">
        <f t="shared" si="84"/>
        <v>46318</v>
      </c>
      <c r="S402" s="482" t="str">
        <f t="shared" ca="1" si="85"/>
        <v xml:space="preserve"> </v>
      </c>
      <c r="T402" s="484" t="b">
        <f t="shared" ca="1" si="86"/>
        <v>0</v>
      </c>
      <c r="U402" s="7">
        <f t="shared" ca="1" si="87"/>
        <v>46035</v>
      </c>
      <c r="V402" s="96" t="b">
        <f t="shared" ca="1" si="88"/>
        <v>0</v>
      </c>
      <c r="W402" s="70"/>
      <c r="X402" s="6"/>
      <c r="Y402" s="8"/>
      <c r="Z402" s="400">
        <v>7</v>
      </c>
      <c r="AA402" s="400"/>
      <c r="AB402" s="15"/>
      <c r="AC402" s="393"/>
      <c r="AD402" s="396"/>
      <c r="AE402" s="396"/>
      <c r="AF402" s="396"/>
      <c r="AG402" s="609">
        <f t="shared" si="89"/>
        <v>0</v>
      </c>
      <c r="AH402" s="610">
        <f t="shared" si="90"/>
        <v>0</v>
      </c>
      <c r="AI402" s="396"/>
      <c r="AJ402" s="403"/>
      <c r="AK402" s="61" t="s">
        <v>534</v>
      </c>
      <c r="AL402" s="740" t="s">
        <v>76</v>
      </c>
      <c r="AM402" s="608" t="s">
        <v>1682</v>
      </c>
      <c r="AN402" s="608">
        <v>1</v>
      </c>
      <c r="AO402" s="608">
        <v>1</v>
      </c>
      <c r="AP402" s="75" t="s">
        <v>35</v>
      </c>
    </row>
    <row r="403" spans="1:42" s="667" customFormat="1" ht="159.75" customHeight="1">
      <c r="A403" s="276">
        <v>402</v>
      </c>
      <c r="B403" s="607" t="s">
        <v>1683</v>
      </c>
      <c r="C403" s="16" t="s">
        <v>1684</v>
      </c>
      <c r="D403" s="396" t="s">
        <v>1011</v>
      </c>
      <c r="E403" s="18" t="s">
        <v>1685</v>
      </c>
      <c r="F403" s="393">
        <v>6</v>
      </c>
      <c r="G403" s="393">
        <v>1</v>
      </c>
      <c r="H403" s="4" t="str">
        <f t="shared" si="78"/>
        <v>1/6</v>
      </c>
      <c r="I403" s="478">
        <f>IF(G403="","",VLOOKUP(H403,ورقة1!$A$1:$B$240,2,0))</f>
        <v>362</v>
      </c>
      <c r="J403" s="5">
        <f t="shared" si="79"/>
        <v>6</v>
      </c>
      <c r="K403" s="6">
        <f t="shared" si="80"/>
        <v>2</v>
      </c>
      <c r="L403" s="6" t="str">
        <f t="shared" si="81"/>
        <v>2/6</v>
      </c>
      <c r="M403" s="478">
        <f>IF(K403="","",VLOOKUP(L403,ورقة1!$A$1:$B$240,2,0))</f>
        <v>368</v>
      </c>
      <c r="N403" s="5">
        <f t="shared" si="82"/>
        <v>210</v>
      </c>
      <c r="O403" s="5" t="e">
        <f>#REF!+(#REF!*30)+#REF!*365</f>
        <v>#REF!</v>
      </c>
      <c r="P403" s="591">
        <v>45900</v>
      </c>
      <c r="Q403" s="480">
        <f t="shared" si="83"/>
        <v>46265</v>
      </c>
      <c r="R403" s="481">
        <f t="shared" si="84"/>
        <v>46024</v>
      </c>
      <c r="S403" s="482" t="str">
        <f t="shared" ca="1" si="85"/>
        <v>يستحق العلاوة</v>
      </c>
      <c r="T403" s="484" t="b">
        <f t="shared" ca="1" si="86"/>
        <v>1</v>
      </c>
      <c r="U403" s="7">
        <f t="shared" ca="1" si="87"/>
        <v>46035</v>
      </c>
      <c r="V403" s="96" t="b">
        <f t="shared" ca="1" si="88"/>
        <v>0</v>
      </c>
      <c r="W403" s="70"/>
      <c r="X403" s="6">
        <v>1</v>
      </c>
      <c r="Y403" s="8" t="s">
        <v>185</v>
      </c>
      <c r="Z403" s="400">
        <v>30</v>
      </c>
      <c r="AA403" s="400">
        <v>6</v>
      </c>
      <c r="AB403" s="15"/>
      <c r="AC403" s="393"/>
      <c r="AD403" s="396"/>
      <c r="AE403" s="396"/>
      <c r="AF403" s="396"/>
      <c r="AG403" s="609">
        <f t="shared" si="89"/>
        <v>-1</v>
      </c>
      <c r="AH403" s="610">
        <f t="shared" si="90"/>
        <v>1</v>
      </c>
      <c r="AI403" s="396"/>
      <c r="AJ403" s="403"/>
      <c r="AK403" s="61" t="s">
        <v>534</v>
      </c>
      <c r="AL403" s="740" t="s">
        <v>76</v>
      </c>
      <c r="AM403" s="608" t="s">
        <v>1686</v>
      </c>
      <c r="AN403" s="608">
        <v>1</v>
      </c>
      <c r="AO403" s="608">
        <v>1</v>
      </c>
      <c r="AP403" s="20" t="s">
        <v>35</v>
      </c>
    </row>
    <row r="404" spans="1:42" s="667" customFormat="1" ht="69.75" customHeight="1">
      <c r="A404" s="276">
        <v>403</v>
      </c>
      <c r="B404" s="607" t="s">
        <v>1687</v>
      </c>
      <c r="C404" s="16" t="s">
        <v>1688</v>
      </c>
      <c r="D404" s="396" t="s">
        <v>856</v>
      </c>
      <c r="E404" s="18" t="s">
        <v>1689</v>
      </c>
      <c r="F404" s="393">
        <v>6</v>
      </c>
      <c r="G404" s="393">
        <v>2</v>
      </c>
      <c r="H404" s="4" t="str">
        <f t="shared" si="78"/>
        <v>2/6</v>
      </c>
      <c r="I404" s="478">
        <f>IF(G404="","",VLOOKUP(H404,ورقة1!$A$1:$B$240,2,0))</f>
        <v>368</v>
      </c>
      <c r="J404" s="5">
        <f t="shared" si="79"/>
        <v>6</v>
      </c>
      <c r="K404" s="6">
        <f t="shared" si="80"/>
        <v>3</v>
      </c>
      <c r="L404" s="6" t="str">
        <f t="shared" si="81"/>
        <v>3/6</v>
      </c>
      <c r="M404" s="478">
        <f>IF(K404="","",VLOOKUP(L404,ورقة1!$A$1:$B$240,2,0))</f>
        <v>374</v>
      </c>
      <c r="N404" s="5">
        <f t="shared" si="82"/>
        <v>118</v>
      </c>
      <c r="O404" s="5" t="e">
        <f>#REF!+(#REF!*30)+#REF!*365</f>
        <v>#REF!</v>
      </c>
      <c r="P404" s="591">
        <v>45898</v>
      </c>
      <c r="Q404" s="480">
        <f t="shared" si="83"/>
        <v>46263</v>
      </c>
      <c r="R404" s="481">
        <f t="shared" si="84"/>
        <v>46145</v>
      </c>
      <c r="S404" s="482" t="str">
        <f t="shared" ca="1" si="85"/>
        <v xml:space="preserve"> </v>
      </c>
      <c r="T404" s="484" t="b">
        <f t="shared" ca="1" si="86"/>
        <v>0</v>
      </c>
      <c r="U404" s="7">
        <f t="shared" ca="1" si="87"/>
        <v>46035</v>
      </c>
      <c r="V404" s="96" t="b">
        <f t="shared" ca="1" si="88"/>
        <v>0</v>
      </c>
      <c r="W404" s="70"/>
      <c r="X404" s="6"/>
      <c r="Y404" s="8"/>
      <c r="Z404" s="400">
        <v>28</v>
      </c>
      <c r="AA404" s="400">
        <v>3</v>
      </c>
      <c r="AB404" s="15"/>
      <c r="AC404" s="393"/>
      <c r="AD404" s="396"/>
      <c r="AE404" s="396"/>
      <c r="AF404" s="396"/>
      <c r="AG404" s="609">
        <f t="shared" si="89"/>
        <v>0</v>
      </c>
      <c r="AH404" s="610">
        <f t="shared" si="90"/>
        <v>0</v>
      </c>
      <c r="AI404" s="396"/>
      <c r="AJ404" s="403"/>
      <c r="AK404" s="61" t="s">
        <v>534</v>
      </c>
      <c r="AL404" s="740" t="s">
        <v>76</v>
      </c>
      <c r="AM404" s="608" t="s">
        <v>1690</v>
      </c>
      <c r="AN404" s="608">
        <v>1</v>
      </c>
      <c r="AO404" s="608">
        <v>1</v>
      </c>
      <c r="AP404" s="20" t="s">
        <v>41</v>
      </c>
    </row>
    <row r="405" spans="1:42" s="667" customFormat="1" ht="69.75" customHeight="1">
      <c r="A405" s="276">
        <v>404</v>
      </c>
      <c r="B405" s="607" t="s">
        <v>1691</v>
      </c>
      <c r="C405" s="31" t="s">
        <v>1692</v>
      </c>
      <c r="D405" s="612" t="s">
        <v>826</v>
      </c>
      <c r="E405" s="79" t="s">
        <v>1693</v>
      </c>
      <c r="F405" s="613">
        <v>6</v>
      </c>
      <c r="G405" s="613">
        <v>4</v>
      </c>
      <c r="H405" s="4" t="str">
        <f t="shared" si="78"/>
        <v>4/6</v>
      </c>
      <c r="I405" s="490">
        <f>IF(G405="","",VLOOKUP(H405,ورقة1!$A$1:$B$240,2,0))</f>
        <v>380</v>
      </c>
      <c r="J405" s="5">
        <f t="shared" si="79"/>
        <v>6</v>
      </c>
      <c r="K405" s="26">
        <f t="shared" si="80"/>
        <v>5</v>
      </c>
      <c r="L405" s="6" t="str">
        <f t="shared" si="81"/>
        <v>5/6</v>
      </c>
      <c r="M405" s="490">
        <f>IF(K405="","",VLOOKUP(L405,ورقة1!$A$1:$B$240,2,0))</f>
        <v>386</v>
      </c>
      <c r="N405" s="5">
        <f t="shared" si="82"/>
        <v>0</v>
      </c>
      <c r="O405" s="5" t="e">
        <f>#REF!+(#REF!*30)+#REF!*365</f>
        <v>#REF!</v>
      </c>
      <c r="P405" s="614">
        <v>45903</v>
      </c>
      <c r="Q405" s="480">
        <f t="shared" si="83"/>
        <v>46268</v>
      </c>
      <c r="R405" s="491">
        <f t="shared" si="84"/>
        <v>46268</v>
      </c>
      <c r="S405" s="492" t="str">
        <f t="shared" ca="1" si="85"/>
        <v xml:space="preserve"> </v>
      </c>
      <c r="T405" s="484" t="b">
        <f t="shared" ca="1" si="86"/>
        <v>0</v>
      </c>
      <c r="U405" s="7">
        <f t="shared" ca="1" si="87"/>
        <v>46035</v>
      </c>
      <c r="V405" s="96" t="b">
        <f t="shared" ca="1" si="88"/>
        <v>0</v>
      </c>
      <c r="W405" s="70"/>
      <c r="X405" s="26"/>
      <c r="Y405" s="27"/>
      <c r="Z405" s="618"/>
      <c r="AA405" s="618"/>
      <c r="AB405" s="28"/>
      <c r="AC405" s="613"/>
      <c r="AD405" s="612"/>
      <c r="AE405" s="612"/>
      <c r="AF405" s="612"/>
      <c r="AG405" s="609">
        <f t="shared" si="89"/>
        <v>0</v>
      </c>
      <c r="AH405" s="610">
        <f t="shared" si="90"/>
        <v>0</v>
      </c>
      <c r="AI405" s="612"/>
      <c r="AJ405" s="622"/>
      <c r="AK405" s="670" t="s">
        <v>534</v>
      </c>
      <c r="AL405" s="742"/>
      <c r="AM405" s="608" t="s">
        <v>1694</v>
      </c>
      <c r="AN405" s="608">
        <v>1</v>
      </c>
      <c r="AO405" s="608">
        <v>1</v>
      </c>
      <c r="AP405" s="32" t="s">
        <v>41</v>
      </c>
    </row>
    <row r="406" spans="1:42" s="667" customFormat="1" ht="69.75" customHeight="1">
      <c r="A406" s="276">
        <v>405</v>
      </c>
      <c r="B406" s="607" t="s">
        <v>1695</v>
      </c>
      <c r="C406" s="16" t="s">
        <v>1696</v>
      </c>
      <c r="D406" s="396" t="s">
        <v>1047</v>
      </c>
      <c r="E406" s="18" t="s">
        <v>1697</v>
      </c>
      <c r="F406" s="393">
        <v>6</v>
      </c>
      <c r="G406" s="393">
        <v>3</v>
      </c>
      <c r="H406" s="4" t="str">
        <f t="shared" si="78"/>
        <v>3/6</v>
      </c>
      <c r="I406" s="478">
        <f>IF(G406="","",VLOOKUP(H406,ورقة1!$A$1:$B$240,2,0))</f>
        <v>374</v>
      </c>
      <c r="J406" s="5">
        <f t="shared" si="79"/>
        <v>6</v>
      </c>
      <c r="K406" s="13">
        <f t="shared" si="80"/>
        <v>4</v>
      </c>
      <c r="L406" s="6" t="str">
        <f t="shared" si="81"/>
        <v>4/6</v>
      </c>
      <c r="M406" s="478">
        <f>IF(K406="","",VLOOKUP(L406,ورقة1!$A$1:$B$240,2,0))</f>
        <v>380</v>
      </c>
      <c r="N406" s="5">
        <f t="shared" si="82"/>
        <v>0</v>
      </c>
      <c r="O406" s="5" t="e">
        <f>#REF!+(#REF!*30)+#REF!*365</f>
        <v>#REF!</v>
      </c>
      <c r="P406" s="591">
        <v>45983</v>
      </c>
      <c r="Q406" s="480">
        <f t="shared" si="83"/>
        <v>46348</v>
      </c>
      <c r="R406" s="483">
        <f t="shared" si="84"/>
        <v>46348</v>
      </c>
      <c r="S406" s="482" t="str">
        <f t="shared" ca="1" si="85"/>
        <v xml:space="preserve"> </v>
      </c>
      <c r="T406" s="484" t="b">
        <f t="shared" ca="1" si="86"/>
        <v>0</v>
      </c>
      <c r="U406" s="7">
        <f t="shared" ca="1" si="87"/>
        <v>46035</v>
      </c>
      <c r="V406" s="96" t="b">
        <f t="shared" ca="1" si="88"/>
        <v>0</v>
      </c>
      <c r="W406" s="70"/>
      <c r="X406" s="6"/>
      <c r="Y406" s="8"/>
      <c r="Z406" s="400"/>
      <c r="AA406" s="400"/>
      <c r="AB406" s="15"/>
      <c r="AC406" s="393"/>
      <c r="AD406" s="396"/>
      <c r="AE406" s="396"/>
      <c r="AF406" s="396"/>
      <c r="AG406" s="609">
        <f t="shared" si="89"/>
        <v>0</v>
      </c>
      <c r="AH406" s="610">
        <f t="shared" si="90"/>
        <v>0</v>
      </c>
      <c r="AI406" s="396"/>
      <c r="AJ406" s="403"/>
      <c r="AK406" s="61" t="s">
        <v>534</v>
      </c>
      <c r="AL406" s="740" t="s">
        <v>107</v>
      </c>
      <c r="AM406" s="608" t="s">
        <v>1698</v>
      </c>
      <c r="AN406" s="608">
        <v>1</v>
      </c>
      <c r="AO406" s="608">
        <v>1</v>
      </c>
      <c r="AP406" s="20" t="s">
        <v>41</v>
      </c>
    </row>
    <row r="407" spans="1:42" s="667" customFormat="1" ht="69.75" customHeight="1">
      <c r="A407" s="276">
        <v>406</v>
      </c>
      <c r="B407" s="607" t="s">
        <v>1699</v>
      </c>
      <c r="C407" s="16" t="s">
        <v>1700</v>
      </c>
      <c r="D407" s="396" t="s">
        <v>1538</v>
      </c>
      <c r="E407" s="18" t="s">
        <v>532</v>
      </c>
      <c r="F407" s="393">
        <v>6</v>
      </c>
      <c r="G407" s="393">
        <v>1</v>
      </c>
      <c r="H407" s="4" t="str">
        <f t="shared" si="78"/>
        <v>1/6</v>
      </c>
      <c r="I407" s="478">
        <f>IF(G407="","",VLOOKUP(H407,ورقة1!$A$1:$B$240,2,0))</f>
        <v>362</v>
      </c>
      <c r="J407" s="5">
        <f t="shared" si="79"/>
        <v>6</v>
      </c>
      <c r="K407" s="6">
        <f t="shared" si="80"/>
        <v>2</v>
      </c>
      <c r="L407" s="6" t="str">
        <f t="shared" si="81"/>
        <v>2/6</v>
      </c>
      <c r="M407" s="478">
        <f>IF(K407="","",VLOOKUP(L407,ورقة1!$A$1:$B$240,2,0))</f>
        <v>368</v>
      </c>
      <c r="N407" s="5">
        <f t="shared" si="82"/>
        <v>0</v>
      </c>
      <c r="O407" s="5" t="e">
        <f>#REF!+(#REF!*30)+#REF!*365</f>
        <v>#REF!</v>
      </c>
      <c r="P407" s="591">
        <v>45944</v>
      </c>
      <c r="Q407" s="480">
        <f t="shared" si="83"/>
        <v>46309</v>
      </c>
      <c r="R407" s="481">
        <f t="shared" si="84"/>
        <v>46309</v>
      </c>
      <c r="S407" s="482" t="str">
        <f t="shared" ca="1" si="85"/>
        <v xml:space="preserve"> </v>
      </c>
      <c r="T407" s="484" t="b">
        <f t="shared" ca="1" si="86"/>
        <v>0</v>
      </c>
      <c r="U407" s="7">
        <f t="shared" ca="1" si="87"/>
        <v>46035</v>
      </c>
      <c r="V407" s="96" t="b">
        <f t="shared" ca="1" si="88"/>
        <v>0</v>
      </c>
      <c r="W407" s="70"/>
      <c r="X407" s="6"/>
      <c r="Y407" s="8"/>
      <c r="Z407" s="400"/>
      <c r="AA407" s="400"/>
      <c r="AB407" s="15"/>
      <c r="AC407" s="393"/>
      <c r="AD407" s="396"/>
      <c r="AE407" s="396"/>
      <c r="AF407" s="396"/>
      <c r="AG407" s="609">
        <f t="shared" si="89"/>
        <v>0</v>
      </c>
      <c r="AH407" s="610">
        <f t="shared" si="90"/>
        <v>0</v>
      </c>
      <c r="AI407" s="396"/>
      <c r="AJ407" s="407"/>
      <c r="AK407" s="61" t="s">
        <v>534</v>
      </c>
      <c r="AL407" s="728" t="s">
        <v>1701</v>
      </c>
      <c r="AM407" s="608" t="s">
        <v>1702</v>
      </c>
      <c r="AN407" s="608">
        <v>1</v>
      </c>
      <c r="AO407" s="608">
        <v>1</v>
      </c>
      <c r="AP407" s="20" t="s">
        <v>35</v>
      </c>
    </row>
    <row r="408" spans="1:42" s="667" customFormat="1" ht="69.75" customHeight="1">
      <c r="A408" s="276">
        <v>407</v>
      </c>
      <c r="B408" s="607" t="s">
        <v>239</v>
      </c>
      <c r="C408" s="16" t="s">
        <v>1703</v>
      </c>
      <c r="D408" s="405" t="s">
        <v>821</v>
      </c>
      <c r="E408" s="18" t="s">
        <v>1704</v>
      </c>
      <c r="F408" s="394">
        <v>6</v>
      </c>
      <c r="G408" s="394">
        <v>6</v>
      </c>
      <c r="H408" s="4" t="str">
        <f t="shared" si="78"/>
        <v>6/6</v>
      </c>
      <c r="I408" s="478">
        <f>IF(G408="","",VLOOKUP(H408,ورقة1!$A$1:$B$240,2,0))</f>
        <v>392</v>
      </c>
      <c r="J408" s="5">
        <f t="shared" si="79"/>
        <v>6</v>
      </c>
      <c r="K408" s="13">
        <f t="shared" si="80"/>
        <v>7</v>
      </c>
      <c r="L408" s="6" t="str">
        <f t="shared" si="81"/>
        <v>7/6</v>
      </c>
      <c r="M408" s="478">
        <f>IF(K408="","",VLOOKUP(L408,ورقة1!$A$1:$B$240,2,0))</f>
        <v>398</v>
      </c>
      <c r="N408" s="5">
        <f t="shared" si="82"/>
        <v>0</v>
      </c>
      <c r="O408" s="5" t="e">
        <f>#REF!+(#REF!*30)+#REF!*365</f>
        <v>#REF!</v>
      </c>
      <c r="P408" s="592">
        <v>45771</v>
      </c>
      <c r="Q408" s="480">
        <f t="shared" si="83"/>
        <v>46136</v>
      </c>
      <c r="R408" s="483">
        <f t="shared" si="84"/>
        <v>46136</v>
      </c>
      <c r="S408" s="482" t="str">
        <f t="shared" ca="1" si="85"/>
        <v xml:space="preserve"> </v>
      </c>
      <c r="T408" s="484" t="b">
        <f t="shared" ca="1" si="86"/>
        <v>0</v>
      </c>
      <c r="U408" s="7">
        <f t="shared" ca="1" si="87"/>
        <v>46035</v>
      </c>
      <c r="V408" s="96" t="b">
        <f t="shared" ca="1" si="88"/>
        <v>0</v>
      </c>
      <c r="W408" s="70"/>
      <c r="X408" s="6"/>
      <c r="Y408" s="14"/>
      <c r="Z408" s="400"/>
      <c r="AA408" s="400"/>
      <c r="AB408" s="15"/>
      <c r="AC408" s="393"/>
      <c r="AD408" s="396"/>
      <c r="AE408" s="396"/>
      <c r="AF408" s="396"/>
      <c r="AG408" s="609">
        <f t="shared" si="89"/>
        <v>0</v>
      </c>
      <c r="AH408" s="610">
        <f t="shared" si="90"/>
        <v>0</v>
      </c>
      <c r="AI408" s="396"/>
      <c r="AJ408" s="403"/>
      <c r="AK408" s="61" t="s">
        <v>534</v>
      </c>
      <c r="AL408" s="740" t="s">
        <v>1705</v>
      </c>
      <c r="AM408" s="608" t="s">
        <v>1706</v>
      </c>
      <c r="AN408" s="608">
        <v>1</v>
      </c>
      <c r="AO408" s="608">
        <v>1</v>
      </c>
      <c r="AP408" s="20" t="s">
        <v>41</v>
      </c>
    </row>
    <row r="409" spans="1:42" s="667" customFormat="1" ht="69.75" customHeight="1">
      <c r="A409" s="276">
        <v>408</v>
      </c>
      <c r="B409" s="607" t="s">
        <v>1707</v>
      </c>
      <c r="C409" s="48" t="s">
        <v>1708</v>
      </c>
      <c r="D409" s="635" t="s">
        <v>937</v>
      </c>
      <c r="E409" s="78" t="s">
        <v>1709</v>
      </c>
      <c r="F409" s="408">
        <v>6</v>
      </c>
      <c r="G409" s="408">
        <v>4</v>
      </c>
      <c r="H409" s="40" t="str">
        <f t="shared" si="78"/>
        <v>4/6</v>
      </c>
      <c r="I409" s="496">
        <f>IF(G409="","",VLOOKUP(H409,ورقة1!$A$1:$B$240,2,0))</f>
        <v>380</v>
      </c>
      <c r="J409" s="41">
        <f t="shared" si="79"/>
        <v>6</v>
      </c>
      <c r="K409" s="42">
        <f t="shared" si="80"/>
        <v>5</v>
      </c>
      <c r="L409" s="42" t="str">
        <f t="shared" si="81"/>
        <v>5/6</v>
      </c>
      <c r="M409" s="496">
        <f>IF(K409="","",VLOOKUP(L409,ورقة1!$A$1:$B$240,2,0))</f>
        <v>386</v>
      </c>
      <c r="N409" s="41">
        <f t="shared" si="82"/>
        <v>0</v>
      </c>
      <c r="O409" s="41" t="e">
        <f>#REF!+(#REF!*30)+#REF!*365</f>
        <v>#REF!</v>
      </c>
      <c r="P409" s="636">
        <v>45861</v>
      </c>
      <c r="Q409" s="480">
        <f t="shared" si="83"/>
        <v>46226</v>
      </c>
      <c r="R409" s="498">
        <f t="shared" si="84"/>
        <v>46135</v>
      </c>
      <c r="S409" s="499" t="str">
        <f t="shared" ca="1" si="85"/>
        <v xml:space="preserve"> </v>
      </c>
      <c r="T409" s="500" t="b">
        <f t="shared" ca="1" si="86"/>
        <v>0</v>
      </c>
      <c r="U409" s="43">
        <f t="shared" ca="1" si="87"/>
        <v>46035</v>
      </c>
      <c r="V409" s="44" t="b">
        <f t="shared" ca="1" si="88"/>
        <v>0</v>
      </c>
      <c r="W409" s="72"/>
      <c r="X409" s="42">
        <v>6</v>
      </c>
      <c r="Y409" s="45" t="s">
        <v>425</v>
      </c>
      <c r="Z409" s="642"/>
      <c r="AA409" s="642"/>
      <c r="AB409" s="60"/>
      <c r="AC409" s="408"/>
      <c r="AD409" s="635">
        <v>1</v>
      </c>
      <c r="AE409" s="635"/>
      <c r="AF409" s="635"/>
      <c r="AG409" s="638">
        <f t="shared" si="89"/>
        <v>-3</v>
      </c>
      <c r="AH409" s="639">
        <f t="shared" si="90"/>
        <v>6</v>
      </c>
      <c r="AI409" s="635"/>
      <c r="AJ409" s="643"/>
      <c r="AK409" s="671" t="s">
        <v>534</v>
      </c>
      <c r="AL409" s="746" t="s">
        <v>1710</v>
      </c>
      <c r="AM409" s="608" t="s">
        <v>1711</v>
      </c>
      <c r="AN409" s="608">
        <v>1</v>
      </c>
      <c r="AO409" s="608">
        <v>1</v>
      </c>
      <c r="AP409" s="49" t="s">
        <v>41</v>
      </c>
    </row>
    <row r="410" spans="1:42" s="667" customFormat="1" ht="69.75" customHeight="1">
      <c r="A410" s="276">
        <v>409</v>
      </c>
      <c r="B410" s="607" t="s">
        <v>1712</v>
      </c>
      <c r="C410" s="16" t="s">
        <v>1713</v>
      </c>
      <c r="D410" s="396" t="s">
        <v>905</v>
      </c>
      <c r="E410" s="18" t="s">
        <v>1478</v>
      </c>
      <c r="F410" s="393">
        <v>6</v>
      </c>
      <c r="G410" s="393">
        <v>1</v>
      </c>
      <c r="H410" s="4" t="str">
        <f t="shared" si="78"/>
        <v>1/6</v>
      </c>
      <c r="I410" s="478">
        <f>IF(G410="","",VLOOKUP(H410,ورقة1!$A$1:$B$240,2,0))</f>
        <v>362</v>
      </c>
      <c r="J410" s="5">
        <f t="shared" si="79"/>
        <v>6</v>
      </c>
      <c r="K410" s="6">
        <f t="shared" si="80"/>
        <v>2</v>
      </c>
      <c r="L410" s="6" t="str">
        <f t="shared" si="81"/>
        <v>2/6</v>
      </c>
      <c r="M410" s="478">
        <f>IF(K410="","",VLOOKUP(L410,ورقة1!$A$1:$B$240,2,0))</f>
        <v>368</v>
      </c>
      <c r="N410" s="5">
        <f t="shared" si="82"/>
        <v>23</v>
      </c>
      <c r="O410" s="5" t="e">
        <f>#REF!+(#REF!*30)+#REF!*365</f>
        <v>#REF!</v>
      </c>
      <c r="P410" s="591">
        <v>45960</v>
      </c>
      <c r="Q410" s="480">
        <f t="shared" si="83"/>
        <v>46325</v>
      </c>
      <c r="R410" s="481">
        <f t="shared" si="84"/>
        <v>46302</v>
      </c>
      <c r="S410" s="482" t="str">
        <f t="shared" ca="1" si="85"/>
        <v xml:space="preserve"> </v>
      </c>
      <c r="T410" s="484" t="b">
        <f t="shared" ca="1" si="86"/>
        <v>0</v>
      </c>
      <c r="U410" s="7">
        <f t="shared" ca="1" si="87"/>
        <v>46035</v>
      </c>
      <c r="V410" s="96" t="b">
        <f t="shared" ca="1" si="88"/>
        <v>0</v>
      </c>
      <c r="W410" s="70"/>
      <c r="X410" s="6"/>
      <c r="Y410" s="8"/>
      <c r="Z410" s="400">
        <v>23</v>
      </c>
      <c r="AA410" s="400"/>
      <c r="AB410" s="15"/>
      <c r="AC410" s="393"/>
      <c r="AD410" s="396"/>
      <c r="AE410" s="396"/>
      <c r="AF410" s="396"/>
      <c r="AG410" s="609">
        <f t="shared" si="89"/>
        <v>0</v>
      </c>
      <c r="AH410" s="610">
        <f t="shared" si="90"/>
        <v>0</v>
      </c>
      <c r="AI410" s="396"/>
      <c r="AJ410" s="403"/>
      <c r="AK410" s="61" t="s">
        <v>534</v>
      </c>
      <c r="AL410" s="740" t="s">
        <v>76</v>
      </c>
      <c r="AM410" s="608" t="s">
        <v>1714</v>
      </c>
      <c r="AN410" s="608">
        <v>1</v>
      </c>
      <c r="AO410" s="608">
        <v>1</v>
      </c>
      <c r="AP410" s="75" t="s">
        <v>41</v>
      </c>
    </row>
    <row r="411" spans="1:42" s="667" customFormat="1" ht="69.75" customHeight="1">
      <c r="A411" s="276">
        <v>410</v>
      </c>
      <c r="B411" s="607" t="s">
        <v>1715</v>
      </c>
      <c r="C411" s="59" t="s">
        <v>1716</v>
      </c>
      <c r="D411" s="625" t="s">
        <v>918</v>
      </c>
      <c r="E411" s="68" t="s">
        <v>1717</v>
      </c>
      <c r="F411" s="626">
        <v>6</v>
      </c>
      <c r="G411" s="626">
        <v>4</v>
      </c>
      <c r="H411" s="50" t="str">
        <f t="shared" si="78"/>
        <v>4/6</v>
      </c>
      <c r="I411" s="501">
        <f>IF(G411="","",VLOOKUP(H411,ورقة1!$A$1:$B$240,2,0))</f>
        <v>380</v>
      </c>
      <c r="J411" s="51">
        <f t="shared" si="79"/>
        <v>6</v>
      </c>
      <c r="K411" s="52">
        <f t="shared" si="80"/>
        <v>5</v>
      </c>
      <c r="L411" s="52" t="str">
        <f t="shared" si="81"/>
        <v>5/6</v>
      </c>
      <c r="M411" s="501">
        <f>IF(K411="","",VLOOKUP(L411,ورقة1!$A$1:$B$240,2,0))</f>
        <v>386</v>
      </c>
      <c r="N411" s="51">
        <f t="shared" si="82"/>
        <v>0</v>
      </c>
      <c r="O411" s="51" t="e">
        <f>#REF!+(#REF!*30)+#REF!*365</f>
        <v>#REF!</v>
      </c>
      <c r="P411" s="627">
        <v>45838</v>
      </c>
      <c r="Q411" s="480">
        <f t="shared" si="83"/>
        <v>46203</v>
      </c>
      <c r="R411" s="503">
        <f t="shared" si="84"/>
        <v>46021</v>
      </c>
      <c r="S411" s="504" t="str">
        <f t="shared" ca="1" si="85"/>
        <v xml:space="preserve"> </v>
      </c>
      <c r="T411" s="505" t="b">
        <f t="shared" ca="1" si="86"/>
        <v>0</v>
      </c>
      <c r="U411" s="53">
        <f t="shared" ca="1" si="87"/>
        <v>46035</v>
      </c>
      <c r="V411" s="54" t="b">
        <f t="shared" ca="1" si="88"/>
        <v>0</v>
      </c>
      <c r="W411" s="74"/>
      <c r="X411" s="626">
        <v>6</v>
      </c>
      <c r="Y411" s="628" t="s">
        <v>920</v>
      </c>
      <c r="Z411" s="657"/>
      <c r="AA411" s="657"/>
      <c r="AB411" s="56"/>
      <c r="AC411" s="626"/>
      <c r="AD411" s="625"/>
      <c r="AE411" s="625"/>
      <c r="AF411" s="625"/>
      <c r="AG411" s="630">
        <f t="shared" si="89"/>
        <v>-6</v>
      </c>
      <c r="AH411" s="631">
        <f t="shared" si="90"/>
        <v>6</v>
      </c>
      <c r="AI411" s="625"/>
      <c r="AJ411" s="654"/>
      <c r="AK411" s="672" t="s">
        <v>534</v>
      </c>
      <c r="AL411" s="751"/>
      <c r="AM411" s="608" t="s">
        <v>1718</v>
      </c>
      <c r="AN411" s="608">
        <v>1</v>
      </c>
      <c r="AO411" s="608">
        <v>1</v>
      </c>
      <c r="AP411" s="75" t="s">
        <v>41</v>
      </c>
    </row>
    <row r="412" spans="1:42" s="667" customFormat="1" ht="69.75" customHeight="1">
      <c r="A412" s="276">
        <v>411</v>
      </c>
      <c r="B412" s="607" t="s">
        <v>1719</v>
      </c>
      <c r="C412" s="16" t="s">
        <v>1720</v>
      </c>
      <c r="D412" s="405" t="s">
        <v>826</v>
      </c>
      <c r="E412" s="18" t="s">
        <v>827</v>
      </c>
      <c r="F412" s="394">
        <v>6</v>
      </c>
      <c r="G412" s="394">
        <v>3</v>
      </c>
      <c r="H412" s="4" t="str">
        <f t="shared" si="78"/>
        <v>3/6</v>
      </c>
      <c r="I412" s="478">
        <f>IF(G412="","",VLOOKUP(H412,ورقة1!$A$1:$B$240,2,0))</f>
        <v>374</v>
      </c>
      <c r="J412" s="5">
        <f t="shared" si="79"/>
        <v>6</v>
      </c>
      <c r="K412" s="13">
        <f t="shared" si="80"/>
        <v>4</v>
      </c>
      <c r="L412" s="6" t="str">
        <f t="shared" si="81"/>
        <v>4/6</v>
      </c>
      <c r="M412" s="478">
        <f>IF(K412="","",VLOOKUP(L412,ورقة1!$A$1:$B$240,2,0))</f>
        <v>380</v>
      </c>
      <c r="N412" s="5">
        <f t="shared" si="82"/>
        <v>0</v>
      </c>
      <c r="O412" s="5" t="e">
        <f>#REF!+(#REF!*30)+#REF!*365</f>
        <v>#REF!</v>
      </c>
      <c r="P412" s="592">
        <v>45953</v>
      </c>
      <c r="Q412" s="480">
        <f t="shared" si="83"/>
        <v>46318</v>
      </c>
      <c r="R412" s="483">
        <f t="shared" si="84"/>
        <v>46318</v>
      </c>
      <c r="S412" s="482" t="str">
        <f t="shared" ca="1" si="85"/>
        <v xml:space="preserve"> </v>
      </c>
      <c r="T412" s="484" t="b">
        <f t="shared" ca="1" si="86"/>
        <v>0</v>
      </c>
      <c r="U412" s="7">
        <f t="shared" ca="1" si="87"/>
        <v>46035</v>
      </c>
      <c r="V412" s="96" t="b">
        <f t="shared" ca="1" si="88"/>
        <v>0</v>
      </c>
      <c r="W412" s="70"/>
      <c r="X412" s="6"/>
      <c r="Y412" s="8"/>
      <c r="Z412" s="400"/>
      <c r="AA412" s="400"/>
      <c r="AB412" s="15"/>
      <c r="AC412" s="393"/>
      <c r="AD412" s="396"/>
      <c r="AE412" s="396"/>
      <c r="AF412" s="396"/>
      <c r="AG412" s="609">
        <f t="shared" si="89"/>
        <v>0</v>
      </c>
      <c r="AH412" s="610">
        <f t="shared" si="90"/>
        <v>0</v>
      </c>
      <c r="AI412" s="396"/>
      <c r="AJ412" s="403"/>
      <c r="AK412" s="61" t="s">
        <v>534</v>
      </c>
      <c r="AL412" s="740"/>
      <c r="AM412" s="608" t="s">
        <v>1721</v>
      </c>
      <c r="AN412" s="608">
        <v>1</v>
      </c>
      <c r="AO412" s="608">
        <v>1</v>
      </c>
      <c r="AP412" s="20" t="s">
        <v>41</v>
      </c>
    </row>
    <row r="413" spans="1:42" s="667" customFormat="1" ht="69.75" customHeight="1">
      <c r="A413" s="276">
        <v>412</v>
      </c>
      <c r="B413" s="607" t="s">
        <v>1722</v>
      </c>
      <c r="C413" s="16" t="s">
        <v>1723</v>
      </c>
      <c r="D413" s="405" t="s">
        <v>856</v>
      </c>
      <c r="E413" s="18" t="s">
        <v>1724</v>
      </c>
      <c r="F413" s="394">
        <v>6</v>
      </c>
      <c r="G413" s="394">
        <v>3</v>
      </c>
      <c r="H413" s="4" t="str">
        <f t="shared" si="78"/>
        <v>3/6</v>
      </c>
      <c r="I413" s="478">
        <f>IF(G413="","",VLOOKUP(H413,ورقة1!$A$1:$B$240,2,0))</f>
        <v>374</v>
      </c>
      <c r="J413" s="5">
        <f t="shared" si="79"/>
        <v>6</v>
      </c>
      <c r="K413" s="13">
        <f t="shared" si="80"/>
        <v>4</v>
      </c>
      <c r="L413" s="6" t="str">
        <f t="shared" si="81"/>
        <v>4/6</v>
      </c>
      <c r="M413" s="478">
        <f>IF(K413="","",VLOOKUP(L413,ورقة1!$A$1:$B$240,2,0))</f>
        <v>380</v>
      </c>
      <c r="N413" s="5">
        <f t="shared" si="82"/>
        <v>0</v>
      </c>
      <c r="O413" s="5" t="e">
        <f>#REF!+(#REF!*30)+#REF!*365</f>
        <v>#REF!</v>
      </c>
      <c r="P413" s="591">
        <v>46013</v>
      </c>
      <c r="Q413" s="480">
        <f t="shared" si="83"/>
        <v>46378</v>
      </c>
      <c r="R413" s="483">
        <f t="shared" si="84"/>
        <v>46378</v>
      </c>
      <c r="S413" s="482" t="str">
        <f t="shared" ca="1" si="85"/>
        <v xml:space="preserve"> </v>
      </c>
      <c r="T413" s="484" t="b">
        <f t="shared" ca="1" si="86"/>
        <v>0</v>
      </c>
      <c r="U413" s="7">
        <f t="shared" ca="1" si="87"/>
        <v>46035</v>
      </c>
      <c r="V413" s="96" t="b">
        <f t="shared" ca="1" si="88"/>
        <v>0</v>
      </c>
      <c r="W413" s="70"/>
      <c r="X413" s="6"/>
      <c r="Y413" s="14"/>
      <c r="Z413" s="400"/>
      <c r="AA413" s="400"/>
      <c r="AB413" s="15"/>
      <c r="AC413" s="393"/>
      <c r="AD413" s="396"/>
      <c r="AE413" s="396"/>
      <c r="AF413" s="396"/>
      <c r="AG413" s="609">
        <f t="shared" si="89"/>
        <v>0</v>
      </c>
      <c r="AH413" s="610">
        <f t="shared" si="90"/>
        <v>0</v>
      </c>
      <c r="AI413" s="396"/>
      <c r="AJ413" s="403"/>
      <c r="AK413" s="61" t="s">
        <v>534</v>
      </c>
      <c r="AL413" s="740" t="s">
        <v>107</v>
      </c>
      <c r="AM413" s="608" t="s">
        <v>1725</v>
      </c>
      <c r="AN413" s="608">
        <v>1</v>
      </c>
      <c r="AO413" s="608">
        <v>1</v>
      </c>
      <c r="AP413" s="20" t="s">
        <v>41</v>
      </c>
    </row>
    <row r="414" spans="1:42" s="667" customFormat="1" ht="135.75" customHeight="1">
      <c r="A414" s="276">
        <v>413</v>
      </c>
      <c r="B414" s="607" t="s">
        <v>1726</v>
      </c>
      <c r="C414" s="59" t="s">
        <v>1727</v>
      </c>
      <c r="D414" s="625" t="s">
        <v>918</v>
      </c>
      <c r="E414" s="68" t="s">
        <v>1667</v>
      </c>
      <c r="F414" s="626">
        <v>6</v>
      </c>
      <c r="G414" s="626">
        <v>4</v>
      </c>
      <c r="H414" s="50" t="str">
        <f t="shared" si="78"/>
        <v>4/6</v>
      </c>
      <c r="I414" s="501">
        <f>IF(G414="","",VLOOKUP(H414,ورقة1!$A$1:$B$240,2,0))</f>
        <v>380</v>
      </c>
      <c r="J414" s="51">
        <f t="shared" si="79"/>
        <v>6</v>
      </c>
      <c r="K414" s="52">
        <f t="shared" si="80"/>
        <v>5</v>
      </c>
      <c r="L414" s="52" t="str">
        <f t="shared" si="81"/>
        <v>5/6</v>
      </c>
      <c r="M414" s="501">
        <f>IF(K414="","",VLOOKUP(L414,ورقة1!$A$1:$B$240,2,0))</f>
        <v>386</v>
      </c>
      <c r="N414" s="51">
        <f t="shared" si="82"/>
        <v>0</v>
      </c>
      <c r="O414" s="51" t="e">
        <f>#REF!+(#REF!*30)+#REF!*365</f>
        <v>#REF!</v>
      </c>
      <c r="P414" s="627">
        <v>45680</v>
      </c>
      <c r="Q414" s="480">
        <f t="shared" si="83"/>
        <v>46045</v>
      </c>
      <c r="R414" s="503">
        <f t="shared" si="84"/>
        <v>46014</v>
      </c>
      <c r="S414" s="504" t="str">
        <f t="shared" ca="1" si="85"/>
        <v xml:space="preserve"> </v>
      </c>
      <c r="T414" s="505" t="b">
        <f t="shared" ca="1" si="86"/>
        <v>0</v>
      </c>
      <c r="U414" s="53">
        <f t="shared" ca="1" si="87"/>
        <v>46035</v>
      </c>
      <c r="V414" s="54" t="b">
        <f t="shared" ca="1" si="88"/>
        <v>0</v>
      </c>
      <c r="W414" s="74"/>
      <c r="X414" s="52">
        <v>1</v>
      </c>
      <c r="Y414" s="55" t="s">
        <v>1728</v>
      </c>
      <c r="Z414" s="657"/>
      <c r="AA414" s="657"/>
      <c r="AB414" s="56"/>
      <c r="AC414" s="626"/>
      <c r="AD414" s="625"/>
      <c r="AE414" s="625"/>
      <c r="AF414" s="625"/>
      <c r="AG414" s="630">
        <f t="shared" si="89"/>
        <v>-1</v>
      </c>
      <c r="AH414" s="631">
        <f t="shared" si="90"/>
        <v>1</v>
      </c>
      <c r="AI414" s="625"/>
      <c r="AJ414" s="654"/>
      <c r="AK414" s="672" t="s">
        <v>534</v>
      </c>
      <c r="AL414" s="751" t="s">
        <v>1729</v>
      </c>
      <c r="AM414" s="608" t="s">
        <v>1730</v>
      </c>
      <c r="AN414" s="608">
        <v>1</v>
      </c>
      <c r="AO414" s="608">
        <v>1</v>
      </c>
      <c r="AP414" s="75" t="s">
        <v>41</v>
      </c>
    </row>
    <row r="415" spans="1:42" s="667" customFormat="1" ht="69.75" customHeight="1">
      <c r="A415" s="276">
        <v>414</v>
      </c>
      <c r="B415" s="607" t="s">
        <v>1731</v>
      </c>
      <c r="C415" s="31" t="s">
        <v>1732</v>
      </c>
      <c r="D415" s="612" t="s">
        <v>856</v>
      </c>
      <c r="E415" s="79" t="s">
        <v>1733</v>
      </c>
      <c r="F415" s="613">
        <v>6</v>
      </c>
      <c r="G415" s="613">
        <v>4</v>
      </c>
      <c r="H415" s="4" t="str">
        <f t="shared" si="78"/>
        <v>4/6</v>
      </c>
      <c r="I415" s="490">
        <f>IF(G415="","",VLOOKUP(H415,ورقة1!$A$1:$B$240,2,0))</f>
        <v>380</v>
      </c>
      <c r="J415" s="5">
        <f t="shared" si="79"/>
        <v>6</v>
      </c>
      <c r="K415" s="26">
        <f t="shared" si="80"/>
        <v>5</v>
      </c>
      <c r="L415" s="6" t="str">
        <f t="shared" si="81"/>
        <v>5/6</v>
      </c>
      <c r="M415" s="490">
        <f>IF(K415="","",VLOOKUP(L415,ورقة1!$A$1:$B$240,2,0))</f>
        <v>386</v>
      </c>
      <c r="N415" s="5">
        <f t="shared" si="82"/>
        <v>0</v>
      </c>
      <c r="O415" s="5" t="e">
        <f>#REF!+(#REF!*30)+#REF!*365</f>
        <v>#REF!</v>
      </c>
      <c r="P415" s="614">
        <v>45842</v>
      </c>
      <c r="Q415" s="480">
        <f t="shared" si="83"/>
        <v>46207</v>
      </c>
      <c r="R415" s="491">
        <f t="shared" si="84"/>
        <v>46177</v>
      </c>
      <c r="S415" s="492" t="str">
        <f t="shared" ca="1" si="85"/>
        <v xml:space="preserve"> </v>
      </c>
      <c r="T415" s="484" t="b">
        <f t="shared" ca="1" si="86"/>
        <v>0</v>
      </c>
      <c r="U415" s="7">
        <f t="shared" ca="1" si="87"/>
        <v>46035</v>
      </c>
      <c r="V415" s="96" t="b">
        <f t="shared" ca="1" si="88"/>
        <v>0</v>
      </c>
      <c r="W415" s="70"/>
      <c r="X415" s="26">
        <v>1</v>
      </c>
      <c r="Y415" s="27" t="s">
        <v>315</v>
      </c>
      <c r="Z415" s="618"/>
      <c r="AA415" s="618"/>
      <c r="AB415" s="28"/>
      <c r="AC415" s="613"/>
      <c r="AD415" s="612"/>
      <c r="AE415" s="612"/>
      <c r="AF415" s="612"/>
      <c r="AG415" s="609">
        <f t="shared" si="89"/>
        <v>-1</v>
      </c>
      <c r="AH415" s="610">
        <f t="shared" si="90"/>
        <v>1</v>
      </c>
      <c r="AI415" s="612"/>
      <c r="AJ415" s="624"/>
      <c r="AK415" s="670" t="s">
        <v>534</v>
      </c>
      <c r="AL415" s="743" t="s">
        <v>107</v>
      </c>
      <c r="AM415" s="608" t="s">
        <v>1734</v>
      </c>
      <c r="AN415" s="608">
        <v>1</v>
      </c>
      <c r="AO415" s="608">
        <v>1</v>
      </c>
      <c r="AP415" s="32" t="s">
        <v>41</v>
      </c>
    </row>
    <row r="416" spans="1:42" s="667" customFormat="1" ht="69.75" customHeight="1">
      <c r="A416" s="276">
        <v>415</v>
      </c>
      <c r="B416" s="607" t="s">
        <v>1735</v>
      </c>
      <c r="C416" s="31" t="s">
        <v>1736</v>
      </c>
      <c r="D416" s="612" t="s">
        <v>937</v>
      </c>
      <c r="E416" s="79" t="s">
        <v>1709</v>
      </c>
      <c r="F416" s="613">
        <v>6</v>
      </c>
      <c r="G416" s="613">
        <v>4</v>
      </c>
      <c r="H416" s="4" t="str">
        <f t="shared" si="78"/>
        <v>4/6</v>
      </c>
      <c r="I416" s="490">
        <f>IF(G416="","",VLOOKUP(H416,ورقة1!$A$1:$B$240,2,0))</f>
        <v>380</v>
      </c>
      <c r="J416" s="5">
        <f t="shared" si="79"/>
        <v>6</v>
      </c>
      <c r="K416" s="26">
        <f t="shared" si="80"/>
        <v>5</v>
      </c>
      <c r="L416" s="6" t="str">
        <f t="shared" si="81"/>
        <v>5/6</v>
      </c>
      <c r="M416" s="490">
        <f>IF(K416="","",VLOOKUP(L416,ورقة1!$A$1:$B$240,2,0))</f>
        <v>386</v>
      </c>
      <c r="N416" s="5">
        <f t="shared" si="82"/>
        <v>0</v>
      </c>
      <c r="O416" s="5" t="e">
        <f>#REF!+(#REF!*30)+#REF!*365</f>
        <v>#REF!</v>
      </c>
      <c r="P416" s="614">
        <v>45824</v>
      </c>
      <c r="Q416" s="480">
        <f t="shared" si="83"/>
        <v>46189</v>
      </c>
      <c r="R416" s="491">
        <f t="shared" si="84"/>
        <v>46189</v>
      </c>
      <c r="S416" s="492" t="str">
        <f t="shared" ca="1" si="85"/>
        <v xml:space="preserve"> </v>
      </c>
      <c r="T416" s="484" t="b">
        <f t="shared" ca="1" si="86"/>
        <v>0</v>
      </c>
      <c r="U416" s="7">
        <f t="shared" ca="1" si="87"/>
        <v>46035</v>
      </c>
      <c r="V416" s="96" t="b">
        <f t="shared" ca="1" si="88"/>
        <v>0</v>
      </c>
      <c r="W416" s="70"/>
      <c r="X416" s="26"/>
      <c r="Y416" s="27"/>
      <c r="Z416" s="618"/>
      <c r="AA416" s="618"/>
      <c r="AB416" s="28"/>
      <c r="AC416" s="613"/>
      <c r="AD416" s="612"/>
      <c r="AE416" s="612"/>
      <c r="AF416" s="612"/>
      <c r="AG416" s="609">
        <f t="shared" si="89"/>
        <v>0</v>
      </c>
      <c r="AH416" s="610">
        <f t="shared" si="90"/>
        <v>0</v>
      </c>
      <c r="AI416" s="612"/>
      <c r="AJ416" s="624"/>
      <c r="AK416" s="670" t="s">
        <v>534</v>
      </c>
      <c r="AL416" s="743" t="s">
        <v>891</v>
      </c>
      <c r="AM416" s="608" t="s">
        <v>1737</v>
      </c>
      <c r="AN416" s="608">
        <v>1</v>
      </c>
      <c r="AO416" s="608">
        <v>1</v>
      </c>
      <c r="AP416" s="32" t="s">
        <v>41</v>
      </c>
    </row>
    <row r="417" spans="1:42" s="667" customFormat="1" ht="101.25" customHeight="1">
      <c r="A417" s="276">
        <v>416</v>
      </c>
      <c r="B417" s="607" t="s">
        <v>1738</v>
      </c>
      <c r="C417" s="16" t="s">
        <v>1739</v>
      </c>
      <c r="D417" s="405" t="s">
        <v>918</v>
      </c>
      <c r="E417" s="18" t="s">
        <v>1740</v>
      </c>
      <c r="F417" s="394">
        <v>6</v>
      </c>
      <c r="G417" s="394">
        <v>3</v>
      </c>
      <c r="H417" s="4" t="str">
        <f t="shared" si="78"/>
        <v>3/6</v>
      </c>
      <c r="I417" s="478">
        <f>IF(G417="","",VLOOKUP(H417,ورقة1!$A$1:$B$240,2,0))</f>
        <v>374</v>
      </c>
      <c r="J417" s="5">
        <f t="shared" si="79"/>
        <v>6</v>
      </c>
      <c r="K417" s="13">
        <f t="shared" si="80"/>
        <v>4</v>
      </c>
      <c r="L417" s="6" t="str">
        <f t="shared" si="81"/>
        <v>4/6</v>
      </c>
      <c r="M417" s="478">
        <f>IF(K417="","",VLOOKUP(L417,ورقة1!$A$1:$B$240,2,0))</f>
        <v>380</v>
      </c>
      <c r="N417" s="5">
        <f t="shared" si="82"/>
        <v>0</v>
      </c>
      <c r="O417" s="5" t="e">
        <f>#REF!+(#REF!*30)+#REF!*365</f>
        <v>#REF!</v>
      </c>
      <c r="P417" s="592">
        <v>45941</v>
      </c>
      <c r="Q417" s="480">
        <f t="shared" si="83"/>
        <v>46306</v>
      </c>
      <c r="R417" s="483">
        <f t="shared" si="84"/>
        <v>46123</v>
      </c>
      <c r="S417" s="482" t="str">
        <f t="shared" ca="1" si="85"/>
        <v xml:space="preserve"> </v>
      </c>
      <c r="T417" s="484" t="b">
        <f t="shared" ca="1" si="86"/>
        <v>0</v>
      </c>
      <c r="U417" s="7">
        <f t="shared" ca="1" si="87"/>
        <v>46035</v>
      </c>
      <c r="V417" s="96" t="b">
        <f t="shared" ca="1" si="88"/>
        <v>0</v>
      </c>
      <c r="W417" s="70"/>
      <c r="X417" s="6">
        <v>6</v>
      </c>
      <c r="Y417" s="14" t="s">
        <v>920</v>
      </c>
      <c r="Z417" s="400"/>
      <c r="AA417" s="400"/>
      <c r="AB417" s="15"/>
      <c r="AC417" s="393"/>
      <c r="AD417" s="396"/>
      <c r="AE417" s="396"/>
      <c r="AF417" s="396"/>
      <c r="AG417" s="609">
        <f t="shared" si="89"/>
        <v>-6</v>
      </c>
      <c r="AH417" s="610">
        <f t="shared" si="90"/>
        <v>6</v>
      </c>
      <c r="AI417" s="396"/>
      <c r="AJ417" s="403"/>
      <c r="AK417" s="61" t="s">
        <v>534</v>
      </c>
      <c r="AL417" s="740" t="s">
        <v>382</v>
      </c>
      <c r="AM417" s="608" t="s">
        <v>1741</v>
      </c>
      <c r="AN417" s="608">
        <v>1</v>
      </c>
      <c r="AO417" s="608">
        <v>1</v>
      </c>
      <c r="AP417" s="20" t="s">
        <v>41</v>
      </c>
    </row>
    <row r="418" spans="1:42" s="667" customFormat="1" ht="69.75" customHeight="1">
      <c r="A418" s="276">
        <v>417</v>
      </c>
      <c r="B418" s="607" t="s">
        <v>1742</v>
      </c>
      <c r="C418" s="31" t="s">
        <v>1743</v>
      </c>
      <c r="D418" s="612" t="s">
        <v>846</v>
      </c>
      <c r="E418" s="79" t="s">
        <v>177</v>
      </c>
      <c r="F418" s="613">
        <v>6</v>
      </c>
      <c r="G418" s="613">
        <v>4</v>
      </c>
      <c r="H418" s="4" t="str">
        <f t="shared" si="78"/>
        <v>4/6</v>
      </c>
      <c r="I418" s="490">
        <f>IF(G418="","",VLOOKUP(H418,ورقة1!$A$1:$B$240,2,0))</f>
        <v>380</v>
      </c>
      <c r="J418" s="5">
        <f t="shared" si="79"/>
        <v>6</v>
      </c>
      <c r="K418" s="26">
        <f t="shared" si="80"/>
        <v>5</v>
      </c>
      <c r="L418" s="6" t="str">
        <f t="shared" si="81"/>
        <v>5/6</v>
      </c>
      <c r="M418" s="490">
        <f>IF(K418="","",VLOOKUP(L418,ورقة1!$A$1:$B$240,2,0))</f>
        <v>386</v>
      </c>
      <c r="N418" s="5">
        <f t="shared" si="82"/>
        <v>0</v>
      </c>
      <c r="O418" s="5" t="e">
        <f>#REF!+(#REF!*30)+#REF!*365</f>
        <v>#REF!</v>
      </c>
      <c r="P418" s="614">
        <v>45911</v>
      </c>
      <c r="Q418" s="480">
        <f t="shared" si="83"/>
        <v>46276</v>
      </c>
      <c r="R418" s="491">
        <f t="shared" si="84"/>
        <v>46276</v>
      </c>
      <c r="S418" s="492" t="str">
        <f t="shared" ca="1" si="85"/>
        <v xml:space="preserve"> </v>
      </c>
      <c r="T418" s="484" t="b">
        <f t="shared" ca="1" si="86"/>
        <v>0</v>
      </c>
      <c r="U418" s="7">
        <f t="shared" ca="1" si="87"/>
        <v>46035</v>
      </c>
      <c r="V418" s="96" t="b">
        <f t="shared" ca="1" si="88"/>
        <v>0</v>
      </c>
      <c r="W418" s="70"/>
      <c r="X418" s="26"/>
      <c r="Y418" s="27"/>
      <c r="Z418" s="618"/>
      <c r="AA418" s="618"/>
      <c r="AB418" s="28"/>
      <c r="AC418" s="613"/>
      <c r="AD418" s="612"/>
      <c r="AE418" s="612"/>
      <c r="AF418" s="612"/>
      <c r="AG418" s="609">
        <f t="shared" si="89"/>
        <v>0</v>
      </c>
      <c r="AH418" s="610">
        <f t="shared" si="90"/>
        <v>0</v>
      </c>
      <c r="AI418" s="612"/>
      <c r="AJ418" s="652"/>
      <c r="AK418" s="670" t="s">
        <v>534</v>
      </c>
      <c r="AL418" s="749" t="s">
        <v>107</v>
      </c>
      <c r="AM418" s="608" t="s">
        <v>1744</v>
      </c>
      <c r="AN418" s="608">
        <v>1</v>
      </c>
      <c r="AO418" s="608">
        <v>1</v>
      </c>
      <c r="AP418" s="32" t="s">
        <v>35</v>
      </c>
    </row>
    <row r="419" spans="1:42" s="667" customFormat="1" ht="98.25" customHeight="1">
      <c r="A419" s="276">
        <v>418</v>
      </c>
      <c r="B419" s="607" t="s">
        <v>1745</v>
      </c>
      <c r="C419" s="48" t="s">
        <v>1746</v>
      </c>
      <c r="D419" s="635" t="s">
        <v>821</v>
      </c>
      <c r="E419" s="78" t="s">
        <v>1747</v>
      </c>
      <c r="F419" s="408">
        <v>6</v>
      </c>
      <c r="G419" s="408">
        <v>5</v>
      </c>
      <c r="H419" s="4" t="str">
        <f t="shared" si="78"/>
        <v>5/6</v>
      </c>
      <c r="I419" s="496">
        <f>IF(G419="","",VLOOKUP(H419,ورقة1!$A$1:$B$240,2,0))</f>
        <v>386</v>
      </c>
      <c r="J419" s="5">
        <f t="shared" si="79"/>
        <v>6</v>
      </c>
      <c r="K419" s="42">
        <f t="shared" si="80"/>
        <v>6</v>
      </c>
      <c r="L419" s="6" t="str">
        <f t="shared" si="81"/>
        <v>6/6</v>
      </c>
      <c r="M419" s="496">
        <f>IF(K419="","",VLOOKUP(L419,ورقة1!$A$1:$B$240,2,0))</f>
        <v>392</v>
      </c>
      <c r="N419" s="5">
        <f t="shared" si="82"/>
        <v>0</v>
      </c>
      <c r="O419" s="5" t="e">
        <f>#REF!+(#REF!*30)+#REF!*365</f>
        <v>#REF!</v>
      </c>
      <c r="P419" s="636">
        <v>45646</v>
      </c>
      <c r="Q419" s="480">
        <f t="shared" si="83"/>
        <v>46011</v>
      </c>
      <c r="R419" s="498">
        <f t="shared" si="84"/>
        <v>46011</v>
      </c>
      <c r="S419" s="499" t="str">
        <f t="shared" ca="1" si="85"/>
        <v xml:space="preserve"> </v>
      </c>
      <c r="T419" s="484" t="b">
        <f t="shared" ca="1" si="86"/>
        <v>0</v>
      </c>
      <c r="U419" s="7">
        <f t="shared" ca="1" si="87"/>
        <v>46035</v>
      </c>
      <c r="V419" s="96" t="b">
        <f t="shared" ca="1" si="88"/>
        <v>0</v>
      </c>
      <c r="W419" s="70"/>
      <c r="X419" s="42"/>
      <c r="Y419" s="45"/>
      <c r="Z419" s="642"/>
      <c r="AA419" s="642"/>
      <c r="AB419" s="60"/>
      <c r="AC419" s="408"/>
      <c r="AD419" s="635"/>
      <c r="AE419" s="635"/>
      <c r="AF419" s="635"/>
      <c r="AG419" s="609">
        <f t="shared" si="89"/>
        <v>0</v>
      </c>
      <c r="AH419" s="610">
        <f t="shared" si="90"/>
        <v>0</v>
      </c>
      <c r="AI419" s="635"/>
      <c r="AJ419" s="643"/>
      <c r="AK419" s="671" t="s">
        <v>534</v>
      </c>
      <c r="AL419" s="746" t="s">
        <v>1748</v>
      </c>
      <c r="AM419" s="608" t="s">
        <v>1749</v>
      </c>
      <c r="AN419" s="608">
        <v>1</v>
      </c>
      <c r="AO419" s="608">
        <v>1</v>
      </c>
      <c r="AP419" s="49" t="s">
        <v>41</v>
      </c>
    </row>
    <row r="420" spans="1:42" s="667" customFormat="1" ht="123" customHeight="1">
      <c r="A420" s="276">
        <v>419</v>
      </c>
      <c r="B420" s="607" t="s">
        <v>1750</v>
      </c>
      <c r="C420" s="31" t="s">
        <v>1751</v>
      </c>
      <c r="D420" s="79" t="s">
        <v>841</v>
      </c>
      <c r="E420" s="79" t="s">
        <v>331</v>
      </c>
      <c r="F420" s="29">
        <v>6</v>
      </c>
      <c r="G420" s="29">
        <v>4</v>
      </c>
      <c r="H420" s="4" t="str">
        <f t="shared" si="78"/>
        <v>4/6</v>
      </c>
      <c r="I420" s="490">
        <f>IF(G420="","",VLOOKUP(H420,ورقة1!$A$1:$B$240,2,0))</f>
        <v>380</v>
      </c>
      <c r="J420" s="5">
        <f t="shared" si="79"/>
        <v>6</v>
      </c>
      <c r="K420" s="26">
        <f t="shared" si="80"/>
        <v>5</v>
      </c>
      <c r="L420" s="6" t="str">
        <f t="shared" si="81"/>
        <v>5/6</v>
      </c>
      <c r="M420" s="490">
        <f>IF(K420="","",VLOOKUP(L420,ورقة1!$A$1:$B$240,2,0))</f>
        <v>386</v>
      </c>
      <c r="N420" s="5">
        <f t="shared" si="82"/>
        <v>0</v>
      </c>
      <c r="O420" s="5" t="e">
        <f>#REF!+(#REF!*30)+#REF!*365</f>
        <v>#REF!</v>
      </c>
      <c r="P420" s="495">
        <v>45828</v>
      </c>
      <c r="Q420" s="480">
        <f t="shared" si="83"/>
        <v>46193</v>
      </c>
      <c r="R420" s="491">
        <f t="shared" si="84"/>
        <v>46193</v>
      </c>
      <c r="S420" s="492" t="str">
        <f t="shared" ca="1" si="85"/>
        <v xml:space="preserve"> </v>
      </c>
      <c r="T420" s="484" t="b">
        <f t="shared" ca="1" si="86"/>
        <v>0</v>
      </c>
      <c r="U420" s="7">
        <f t="shared" ca="1" si="87"/>
        <v>46035</v>
      </c>
      <c r="V420" s="96" t="b">
        <f t="shared" ca="1" si="88"/>
        <v>0</v>
      </c>
      <c r="W420" s="71"/>
      <c r="X420" s="26"/>
      <c r="Y420" s="27"/>
      <c r="Z420" s="28"/>
      <c r="AA420" s="28"/>
      <c r="AB420" s="28"/>
      <c r="AC420" s="26"/>
      <c r="AD420" s="31"/>
      <c r="AE420" s="31"/>
      <c r="AF420" s="31"/>
      <c r="AG420" s="10">
        <f t="shared" si="89"/>
        <v>0</v>
      </c>
      <c r="AH420" s="96">
        <f t="shared" si="90"/>
        <v>0</v>
      </c>
      <c r="AI420" s="31"/>
      <c r="AJ420" s="36"/>
      <c r="AK420" s="670" t="s">
        <v>534</v>
      </c>
      <c r="AL420" s="735"/>
      <c r="AM420" s="608" t="s">
        <v>1752</v>
      </c>
      <c r="AN420" s="608">
        <v>1</v>
      </c>
      <c r="AO420" s="608">
        <v>1</v>
      </c>
      <c r="AP420" s="32" t="s">
        <v>41</v>
      </c>
    </row>
    <row r="421" spans="1:42" s="667" customFormat="1" ht="69.75" customHeight="1">
      <c r="A421" s="276">
        <v>420</v>
      </c>
      <c r="B421" s="607" t="s">
        <v>1753</v>
      </c>
      <c r="C421" s="16" t="s">
        <v>1754</v>
      </c>
      <c r="D421" s="396" t="s">
        <v>1011</v>
      </c>
      <c r="E421" s="18" t="s">
        <v>1755</v>
      </c>
      <c r="F421" s="393">
        <v>6</v>
      </c>
      <c r="G421" s="393">
        <v>2</v>
      </c>
      <c r="H421" s="4" t="str">
        <f t="shared" si="78"/>
        <v>2/6</v>
      </c>
      <c r="I421" s="478">
        <f>IF(G421="","",VLOOKUP(H421,ورقة1!$A$1:$B$240,2,0))</f>
        <v>368</v>
      </c>
      <c r="J421" s="5">
        <f t="shared" si="79"/>
        <v>6</v>
      </c>
      <c r="K421" s="6">
        <f t="shared" si="80"/>
        <v>3</v>
      </c>
      <c r="L421" s="6" t="str">
        <f t="shared" si="81"/>
        <v>3/6</v>
      </c>
      <c r="M421" s="478">
        <f>IF(K421="","",VLOOKUP(L421,ورقة1!$A$1:$B$240,2,0))</f>
        <v>374</v>
      </c>
      <c r="N421" s="5">
        <f t="shared" si="82"/>
        <v>109</v>
      </c>
      <c r="O421" s="5" t="e">
        <f>#REF!+(#REF!*30)+#REF!*365</f>
        <v>#REF!</v>
      </c>
      <c r="P421" s="591">
        <v>45898</v>
      </c>
      <c r="Q421" s="480">
        <f t="shared" si="83"/>
        <v>46263</v>
      </c>
      <c r="R421" s="481">
        <f t="shared" si="84"/>
        <v>46093</v>
      </c>
      <c r="S421" s="482" t="str">
        <f t="shared" ca="1" si="85"/>
        <v xml:space="preserve"> </v>
      </c>
      <c r="T421" s="484" t="b">
        <f t="shared" ca="1" si="86"/>
        <v>0</v>
      </c>
      <c r="U421" s="7">
        <f t="shared" ca="1" si="87"/>
        <v>46035</v>
      </c>
      <c r="V421" s="96" t="b">
        <f t="shared" ca="1" si="88"/>
        <v>0</v>
      </c>
      <c r="W421" s="70"/>
      <c r="X421" s="6">
        <v>2</v>
      </c>
      <c r="Y421" s="8" t="s">
        <v>1756</v>
      </c>
      <c r="Z421" s="400">
        <v>19</v>
      </c>
      <c r="AA421" s="400">
        <v>3</v>
      </c>
      <c r="AB421" s="15"/>
      <c r="AC421" s="393"/>
      <c r="AD421" s="396"/>
      <c r="AE421" s="396"/>
      <c r="AF421" s="396"/>
      <c r="AG421" s="609">
        <f t="shared" si="89"/>
        <v>-2</v>
      </c>
      <c r="AH421" s="610">
        <f t="shared" si="90"/>
        <v>2</v>
      </c>
      <c r="AI421" s="396"/>
      <c r="AJ421" s="403"/>
      <c r="AK421" s="61" t="s">
        <v>534</v>
      </c>
      <c r="AL421" s="740" t="s">
        <v>76</v>
      </c>
      <c r="AM421" s="608" t="s">
        <v>1757</v>
      </c>
      <c r="AN421" s="608">
        <v>1</v>
      </c>
      <c r="AO421" s="608">
        <v>1</v>
      </c>
      <c r="AP421" s="20" t="s">
        <v>35</v>
      </c>
    </row>
    <row r="422" spans="1:42" s="667" customFormat="1" ht="69.75" customHeight="1">
      <c r="A422" s="276">
        <v>421</v>
      </c>
      <c r="B422" s="607" t="s">
        <v>1758</v>
      </c>
      <c r="C422" s="31" t="s">
        <v>1759</v>
      </c>
      <c r="D422" s="612" t="s">
        <v>826</v>
      </c>
      <c r="E422" s="79" t="s">
        <v>886</v>
      </c>
      <c r="F422" s="613">
        <v>6</v>
      </c>
      <c r="G422" s="613">
        <v>4</v>
      </c>
      <c r="H422" s="4" t="str">
        <f t="shared" si="78"/>
        <v>4/6</v>
      </c>
      <c r="I422" s="490">
        <f>IF(G422="","",VLOOKUP(H422,ورقة1!$A$1:$B$240,2,0))</f>
        <v>380</v>
      </c>
      <c r="J422" s="5">
        <f t="shared" si="79"/>
        <v>6</v>
      </c>
      <c r="K422" s="26">
        <f t="shared" si="80"/>
        <v>5</v>
      </c>
      <c r="L422" s="6" t="str">
        <f t="shared" si="81"/>
        <v>5/6</v>
      </c>
      <c r="M422" s="490">
        <f>IF(K422="","",VLOOKUP(L422,ورقة1!$A$1:$B$240,2,0))</f>
        <v>386</v>
      </c>
      <c r="N422" s="5">
        <f t="shared" si="82"/>
        <v>0</v>
      </c>
      <c r="O422" s="5" t="e">
        <f>#REF!+(#REF!*30)+#REF!*365</f>
        <v>#REF!</v>
      </c>
      <c r="P422" s="614">
        <v>45779</v>
      </c>
      <c r="Q422" s="480">
        <f t="shared" si="83"/>
        <v>46144</v>
      </c>
      <c r="R422" s="491">
        <f t="shared" si="84"/>
        <v>46144</v>
      </c>
      <c r="S422" s="492" t="str">
        <f t="shared" ca="1" si="85"/>
        <v xml:space="preserve"> </v>
      </c>
      <c r="T422" s="484" t="b">
        <f t="shared" ca="1" si="86"/>
        <v>0</v>
      </c>
      <c r="U422" s="7">
        <f t="shared" ca="1" si="87"/>
        <v>46035</v>
      </c>
      <c r="V422" s="96" t="b">
        <f t="shared" ca="1" si="88"/>
        <v>0</v>
      </c>
      <c r="W422" s="70"/>
      <c r="X422" s="26"/>
      <c r="Y422" s="27"/>
      <c r="Z422" s="618"/>
      <c r="AA422" s="618"/>
      <c r="AB422" s="28"/>
      <c r="AC422" s="613"/>
      <c r="AD422" s="612"/>
      <c r="AE422" s="612"/>
      <c r="AF422" s="612"/>
      <c r="AG422" s="609">
        <f t="shared" si="89"/>
        <v>0</v>
      </c>
      <c r="AH422" s="610">
        <f t="shared" si="90"/>
        <v>0</v>
      </c>
      <c r="AI422" s="612"/>
      <c r="AJ422" s="622"/>
      <c r="AK422" s="670" t="s">
        <v>534</v>
      </c>
      <c r="AL422" s="742" t="s">
        <v>107</v>
      </c>
      <c r="AM422" s="608" t="s">
        <v>1760</v>
      </c>
      <c r="AN422" s="608">
        <v>1</v>
      </c>
      <c r="AO422" s="608">
        <v>1</v>
      </c>
      <c r="AP422" s="32" t="s">
        <v>41</v>
      </c>
    </row>
    <row r="423" spans="1:42" s="667" customFormat="1" ht="69.75" customHeight="1">
      <c r="A423" s="276">
        <v>422</v>
      </c>
      <c r="B423" s="607" t="s">
        <v>1761</v>
      </c>
      <c r="C423" s="59" t="s">
        <v>1762</v>
      </c>
      <c r="D423" s="625" t="s">
        <v>856</v>
      </c>
      <c r="E423" s="68" t="s">
        <v>1763</v>
      </c>
      <c r="F423" s="626">
        <v>6</v>
      </c>
      <c r="G423" s="626">
        <v>4</v>
      </c>
      <c r="H423" s="50" t="str">
        <f t="shared" si="78"/>
        <v>4/6</v>
      </c>
      <c r="I423" s="501">
        <f>IF(G423="","",VLOOKUP(H423,ورقة1!$A$1:$B$240,2,0))</f>
        <v>380</v>
      </c>
      <c r="J423" s="51">
        <f t="shared" si="79"/>
        <v>6</v>
      </c>
      <c r="K423" s="52">
        <f t="shared" si="80"/>
        <v>5</v>
      </c>
      <c r="L423" s="52" t="str">
        <f t="shared" si="81"/>
        <v>5/6</v>
      </c>
      <c r="M423" s="501">
        <f>IF(K423="","",VLOOKUP(L423,ورقة1!$A$1:$B$240,2,0))</f>
        <v>386</v>
      </c>
      <c r="N423" s="51">
        <f t="shared" si="82"/>
        <v>0</v>
      </c>
      <c r="O423" s="51" t="e">
        <f>#REF!+(#REF!*30)+#REF!*365</f>
        <v>#REF!</v>
      </c>
      <c r="P423" s="627">
        <v>45716</v>
      </c>
      <c r="Q423" s="480">
        <f t="shared" si="83"/>
        <v>46081</v>
      </c>
      <c r="R423" s="503">
        <f t="shared" si="84"/>
        <v>46081</v>
      </c>
      <c r="S423" s="504" t="str">
        <f t="shared" ca="1" si="85"/>
        <v xml:space="preserve"> </v>
      </c>
      <c r="T423" s="505" t="b">
        <f t="shared" ca="1" si="86"/>
        <v>0</v>
      </c>
      <c r="U423" s="53">
        <f t="shared" ca="1" si="87"/>
        <v>46035</v>
      </c>
      <c r="V423" s="54" t="b">
        <f t="shared" ca="1" si="88"/>
        <v>0</v>
      </c>
      <c r="W423" s="74"/>
      <c r="X423" s="52"/>
      <c r="Y423" s="55"/>
      <c r="Z423" s="657"/>
      <c r="AA423" s="657"/>
      <c r="AB423" s="56"/>
      <c r="AC423" s="626"/>
      <c r="AD423" s="625"/>
      <c r="AE423" s="625"/>
      <c r="AF423" s="625"/>
      <c r="AG423" s="630">
        <f t="shared" si="89"/>
        <v>0</v>
      </c>
      <c r="AH423" s="631">
        <f t="shared" si="90"/>
        <v>0</v>
      </c>
      <c r="AI423" s="625"/>
      <c r="AJ423" s="658"/>
      <c r="AK423" s="672" t="s">
        <v>534</v>
      </c>
      <c r="AL423" s="752" t="s">
        <v>1764</v>
      </c>
      <c r="AM423" s="608" t="s">
        <v>1765</v>
      </c>
      <c r="AN423" s="608">
        <v>1</v>
      </c>
      <c r="AO423" s="608">
        <v>1</v>
      </c>
      <c r="AP423" s="75" t="s">
        <v>41</v>
      </c>
    </row>
    <row r="424" spans="1:42" s="667" customFormat="1" ht="69.75" customHeight="1">
      <c r="A424" s="276">
        <v>423</v>
      </c>
      <c r="B424" s="607" t="s">
        <v>1766</v>
      </c>
      <c r="C424" s="31" t="s">
        <v>1767</v>
      </c>
      <c r="D424" s="612" t="s">
        <v>937</v>
      </c>
      <c r="E424" s="79" t="s">
        <v>1224</v>
      </c>
      <c r="F424" s="613">
        <v>6</v>
      </c>
      <c r="G424" s="613">
        <v>4</v>
      </c>
      <c r="H424" s="4" t="str">
        <f t="shared" si="78"/>
        <v>4/6</v>
      </c>
      <c r="I424" s="490">
        <f>IF(G424="","",VLOOKUP(H424,ورقة1!$A$1:$B$240,2,0))</f>
        <v>380</v>
      </c>
      <c r="J424" s="5">
        <f t="shared" si="79"/>
        <v>6</v>
      </c>
      <c r="K424" s="26">
        <f t="shared" si="80"/>
        <v>5</v>
      </c>
      <c r="L424" s="6" t="str">
        <f t="shared" si="81"/>
        <v>5/6</v>
      </c>
      <c r="M424" s="490">
        <f>IF(K424="","",VLOOKUP(L424,ورقة1!$A$1:$B$240,2,0))</f>
        <v>386</v>
      </c>
      <c r="N424" s="5">
        <f t="shared" si="82"/>
        <v>0</v>
      </c>
      <c r="O424" s="5" t="e">
        <f>#REF!+(#REF!*30)+#REF!*365</f>
        <v>#REF!</v>
      </c>
      <c r="P424" s="614">
        <v>45910</v>
      </c>
      <c r="Q424" s="480">
        <f t="shared" si="83"/>
        <v>46275</v>
      </c>
      <c r="R424" s="491">
        <f t="shared" si="84"/>
        <v>46275</v>
      </c>
      <c r="S424" s="492" t="str">
        <f t="shared" ca="1" si="85"/>
        <v xml:space="preserve"> </v>
      </c>
      <c r="T424" s="484" t="b">
        <f t="shared" ca="1" si="86"/>
        <v>0</v>
      </c>
      <c r="U424" s="7">
        <f t="shared" ca="1" si="87"/>
        <v>46035</v>
      </c>
      <c r="V424" s="96" t="b">
        <f t="shared" ca="1" si="88"/>
        <v>0</v>
      </c>
      <c r="W424" s="70"/>
      <c r="X424" s="26"/>
      <c r="Y424" s="27"/>
      <c r="Z424" s="618"/>
      <c r="AA424" s="618"/>
      <c r="AB424" s="28"/>
      <c r="AC424" s="613"/>
      <c r="AD424" s="612"/>
      <c r="AE424" s="612"/>
      <c r="AF424" s="612"/>
      <c r="AG424" s="609">
        <f t="shared" si="89"/>
        <v>0</v>
      </c>
      <c r="AH424" s="610">
        <f t="shared" si="90"/>
        <v>0</v>
      </c>
      <c r="AI424" s="612"/>
      <c r="AJ424" s="652"/>
      <c r="AK424" s="670" t="s">
        <v>534</v>
      </c>
      <c r="AL424" s="749" t="s">
        <v>107</v>
      </c>
      <c r="AM424" s="608" t="s">
        <v>1768</v>
      </c>
      <c r="AN424" s="608">
        <v>1</v>
      </c>
      <c r="AO424" s="608">
        <v>1</v>
      </c>
      <c r="AP424" s="32" t="s">
        <v>35</v>
      </c>
    </row>
    <row r="425" spans="1:42" s="667" customFormat="1" ht="69.75" customHeight="1">
      <c r="A425" s="276">
        <v>424</v>
      </c>
      <c r="B425" s="607" t="s">
        <v>1769</v>
      </c>
      <c r="C425" s="59" t="s">
        <v>1770</v>
      </c>
      <c r="D425" s="625" t="s">
        <v>856</v>
      </c>
      <c r="E425" s="68" t="s">
        <v>961</v>
      </c>
      <c r="F425" s="626">
        <v>6</v>
      </c>
      <c r="G425" s="626">
        <v>3</v>
      </c>
      <c r="H425" s="50" t="str">
        <f t="shared" si="78"/>
        <v>3/6</v>
      </c>
      <c r="I425" s="501">
        <f>IF(G425="","",VLOOKUP(H425,ورقة1!$A$1:$B$240,2,0))</f>
        <v>374</v>
      </c>
      <c r="J425" s="51">
        <f t="shared" si="79"/>
        <v>6</v>
      </c>
      <c r="K425" s="52">
        <f t="shared" si="80"/>
        <v>4</v>
      </c>
      <c r="L425" s="52" t="str">
        <f t="shared" si="81"/>
        <v>4/6</v>
      </c>
      <c r="M425" s="501">
        <f>IF(K425="","",VLOOKUP(L425,ورقة1!$A$1:$B$240,2,0))</f>
        <v>380</v>
      </c>
      <c r="N425" s="51">
        <f t="shared" si="82"/>
        <v>142</v>
      </c>
      <c r="O425" s="51" t="e">
        <f>#REF!+(#REF!*30)+#REF!*365</f>
        <v>#REF!</v>
      </c>
      <c r="P425" s="627">
        <v>45648</v>
      </c>
      <c r="Q425" s="480">
        <f t="shared" si="83"/>
        <v>46013</v>
      </c>
      <c r="R425" s="503">
        <f t="shared" si="84"/>
        <v>45627</v>
      </c>
      <c r="S425" s="504" t="str">
        <f t="shared" ca="1" si="85"/>
        <v xml:space="preserve"> </v>
      </c>
      <c r="T425" s="505" t="b">
        <f t="shared" ca="1" si="86"/>
        <v>0</v>
      </c>
      <c r="U425" s="53">
        <f t="shared" ca="1" si="87"/>
        <v>46035</v>
      </c>
      <c r="V425" s="54" t="b">
        <f t="shared" ca="1" si="88"/>
        <v>0</v>
      </c>
      <c r="W425" s="74"/>
      <c r="X425" s="626">
        <v>8</v>
      </c>
      <c r="Y425" s="628" t="s">
        <v>1771</v>
      </c>
      <c r="Z425" s="657">
        <v>22</v>
      </c>
      <c r="AA425" s="657">
        <v>4</v>
      </c>
      <c r="AB425" s="56"/>
      <c r="AC425" s="626"/>
      <c r="AD425" s="625"/>
      <c r="AE425" s="625"/>
      <c r="AF425" s="625"/>
      <c r="AG425" s="630">
        <f t="shared" si="89"/>
        <v>-8</v>
      </c>
      <c r="AH425" s="631">
        <f t="shared" si="90"/>
        <v>8</v>
      </c>
      <c r="AI425" s="625"/>
      <c r="AJ425" s="659"/>
      <c r="AK425" s="672" t="s">
        <v>534</v>
      </c>
      <c r="AL425" s="753" t="s">
        <v>1772</v>
      </c>
      <c r="AM425" s="608" t="s">
        <v>1773</v>
      </c>
      <c r="AN425" s="608">
        <v>1</v>
      </c>
      <c r="AO425" s="608">
        <v>1</v>
      </c>
      <c r="AP425" s="75" t="s">
        <v>35</v>
      </c>
    </row>
    <row r="426" spans="1:42" s="667" customFormat="1" ht="69.75" customHeight="1">
      <c r="A426" s="276">
        <v>425</v>
      </c>
      <c r="B426" s="607" t="s">
        <v>1774</v>
      </c>
      <c r="C426" s="16" t="s">
        <v>1775</v>
      </c>
      <c r="D426" s="405" t="s">
        <v>821</v>
      </c>
      <c r="E426" s="81" t="s">
        <v>612</v>
      </c>
      <c r="F426" s="394">
        <v>6</v>
      </c>
      <c r="G426" s="394">
        <v>6</v>
      </c>
      <c r="H426" s="4" t="str">
        <f t="shared" si="78"/>
        <v>6/6</v>
      </c>
      <c r="I426" s="486">
        <f>IF(G426="","",VLOOKUP(H426,ورقة1!$A$1:$B$240,2,0))</f>
        <v>392</v>
      </c>
      <c r="J426" s="5">
        <f t="shared" si="79"/>
        <v>6</v>
      </c>
      <c r="K426" s="22">
        <f t="shared" si="80"/>
        <v>7</v>
      </c>
      <c r="L426" s="6" t="str">
        <f t="shared" si="81"/>
        <v>7/6</v>
      </c>
      <c r="M426" s="486">
        <f>IF(K426="","",VLOOKUP(L426,ورقة1!$A$1:$B$240,2,0))</f>
        <v>398</v>
      </c>
      <c r="N426" s="5">
        <f t="shared" si="82"/>
        <v>0</v>
      </c>
      <c r="O426" s="5" t="e">
        <f>#REF!+(#REF!*30)+#REF!*365</f>
        <v>#REF!</v>
      </c>
      <c r="P426" s="592">
        <v>46006</v>
      </c>
      <c r="Q426" s="480">
        <f t="shared" si="83"/>
        <v>46371</v>
      </c>
      <c r="R426" s="488">
        <f t="shared" si="84"/>
        <v>46371</v>
      </c>
      <c r="S426" s="489" t="str">
        <f t="shared" ca="1" si="85"/>
        <v xml:space="preserve"> </v>
      </c>
      <c r="T426" s="484" t="b">
        <f t="shared" ca="1" si="86"/>
        <v>0</v>
      </c>
      <c r="U426" s="7">
        <f t="shared" ca="1" si="87"/>
        <v>46035</v>
      </c>
      <c r="V426" s="96" t="b">
        <f t="shared" ca="1" si="88"/>
        <v>0</v>
      </c>
      <c r="W426" s="70"/>
      <c r="X426" s="22"/>
      <c r="Y426" s="14"/>
      <c r="Z426" s="404"/>
      <c r="AA426" s="404"/>
      <c r="AB426" s="23"/>
      <c r="AC426" s="394"/>
      <c r="AD426" s="405"/>
      <c r="AE426" s="405"/>
      <c r="AF426" s="405"/>
      <c r="AG426" s="609">
        <f t="shared" si="89"/>
        <v>0</v>
      </c>
      <c r="AH426" s="610">
        <f t="shared" si="90"/>
        <v>0</v>
      </c>
      <c r="AI426" s="405"/>
      <c r="AJ426" s="406"/>
      <c r="AK426" s="669" t="s">
        <v>534</v>
      </c>
      <c r="AL426" s="754" t="s">
        <v>1776</v>
      </c>
      <c r="AM426" s="608" t="s">
        <v>1777</v>
      </c>
      <c r="AN426" s="608">
        <v>1</v>
      </c>
      <c r="AO426" s="608">
        <v>1</v>
      </c>
      <c r="AP426" s="80" t="s">
        <v>41</v>
      </c>
    </row>
    <row r="427" spans="1:42" s="667" customFormat="1" ht="69.75" customHeight="1">
      <c r="A427" s="276">
        <v>426</v>
      </c>
      <c r="B427" s="607" t="s">
        <v>1778</v>
      </c>
      <c r="C427" s="16" t="s">
        <v>1779</v>
      </c>
      <c r="D427" s="18" t="s">
        <v>1047</v>
      </c>
      <c r="E427" s="18" t="s">
        <v>133</v>
      </c>
      <c r="F427" s="12">
        <v>6</v>
      </c>
      <c r="G427" s="12">
        <v>3</v>
      </c>
      <c r="H427" s="4" t="str">
        <f t="shared" si="78"/>
        <v>3/6</v>
      </c>
      <c r="I427" s="478">
        <f>IF(G427="","",VLOOKUP(H427,ورقة1!$A$1:$B$240,2,0))</f>
        <v>374</v>
      </c>
      <c r="J427" s="5">
        <f t="shared" si="79"/>
        <v>6</v>
      </c>
      <c r="K427" s="13">
        <f t="shared" si="80"/>
        <v>4</v>
      </c>
      <c r="L427" s="6" t="str">
        <f t="shared" si="81"/>
        <v>4/6</v>
      </c>
      <c r="M427" s="478">
        <f>IF(K427="","",VLOOKUP(L427,ورقة1!$A$1:$B$240,2,0))</f>
        <v>380</v>
      </c>
      <c r="N427" s="5">
        <f t="shared" si="82"/>
        <v>0</v>
      </c>
      <c r="O427" s="5" t="e">
        <f>#REF!+(#REF!*30)+#REF!*365</f>
        <v>#REF!</v>
      </c>
      <c r="P427" s="479">
        <v>45827</v>
      </c>
      <c r="Q427" s="480">
        <f t="shared" si="83"/>
        <v>46192</v>
      </c>
      <c r="R427" s="483">
        <f t="shared" si="84"/>
        <v>46192</v>
      </c>
      <c r="S427" s="482" t="str">
        <f t="shared" ca="1" si="85"/>
        <v xml:space="preserve"> </v>
      </c>
      <c r="T427" s="484" t="b">
        <f t="shared" ca="1" si="86"/>
        <v>0</v>
      </c>
      <c r="U427" s="7">
        <f t="shared" ca="1" si="87"/>
        <v>46035</v>
      </c>
      <c r="V427" s="96" t="b">
        <f t="shared" ca="1" si="88"/>
        <v>0</v>
      </c>
      <c r="W427" s="71"/>
      <c r="X427" s="6"/>
      <c r="Y427" s="8"/>
      <c r="Z427" s="15"/>
      <c r="AA427" s="15"/>
      <c r="AB427" s="15"/>
      <c r="AC427" s="6"/>
      <c r="AD427" s="16"/>
      <c r="AE427" s="16"/>
      <c r="AF427" s="16"/>
      <c r="AG427" s="10">
        <f t="shared" si="89"/>
        <v>0</v>
      </c>
      <c r="AH427" s="96">
        <f t="shared" si="90"/>
        <v>0</v>
      </c>
      <c r="AI427" s="16"/>
      <c r="AJ427" s="11"/>
      <c r="AK427" s="61" t="s">
        <v>34</v>
      </c>
      <c r="AL427" s="727" t="s">
        <v>76</v>
      </c>
      <c r="AM427" s="608" t="s">
        <v>1780</v>
      </c>
      <c r="AN427" s="608">
        <v>1</v>
      </c>
      <c r="AO427" s="608">
        <v>1</v>
      </c>
      <c r="AP427" s="80" t="s">
        <v>35</v>
      </c>
    </row>
    <row r="428" spans="1:42" s="667" customFormat="1" ht="69.75" customHeight="1">
      <c r="A428" s="276">
        <v>427</v>
      </c>
      <c r="B428" s="607" t="s">
        <v>1781</v>
      </c>
      <c r="C428" s="31" t="s">
        <v>1782</v>
      </c>
      <c r="D428" s="612" t="s">
        <v>821</v>
      </c>
      <c r="E428" s="79" t="s">
        <v>1783</v>
      </c>
      <c r="F428" s="613">
        <v>6</v>
      </c>
      <c r="G428" s="613">
        <v>4</v>
      </c>
      <c r="H428" s="4" t="str">
        <f t="shared" si="78"/>
        <v>4/6</v>
      </c>
      <c r="I428" s="490">
        <f>IF(G428="","",VLOOKUP(H428,ورقة1!$A$1:$B$240,2,0))</f>
        <v>380</v>
      </c>
      <c r="J428" s="5">
        <f t="shared" si="79"/>
        <v>6</v>
      </c>
      <c r="K428" s="26">
        <f t="shared" si="80"/>
        <v>5</v>
      </c>
      <c r="L428" s="6" t="str">
        <f t="shared" si="81"/>
        <v>5/6</v>
      </c>
      <c r="M428" s="490">
        <f>IF(K428="","",VLOOKUP(L428,ورقة1!$A$1:$B$240,2,0))</f>
        <v>386</v>
      </c>
      <c r="N428" s="5">
        <f t="shared" si="82"/>
        <v>0</v>
      </c>
      <c r="O428" s="5" t="e">
        <f>#REF!+(#REF!*30)+#REF!*365</f>
        <v>#REF!</v>
      </c>
      <c r="P428" s="614">
        <v>45779</v>
      </c>
      <c r="Q428" s="480">
        <f t="shared" si="83"/>
        <v>46144</v>
      </c>
      <c r="R428" s="491">
        <f t="shared" si="84"/>
        <v>46114</v>
      </c>
      <c r="S428" s="492" t="str">
        <f t="shared" ca="1" si="85"/>
        <v xml:space="preserve"> </v>
      </c>
      <c r="T428" s="484" t="b">
        <f t="shared" ca="1" si="86"/>
        <v>0</v>
      </c>
      <c r="U428" s="7">
        <f t="shared" ca="1" si="87"/>
        <v>46035</v>
      </c>
      <c r="V428" s="96" t="b">
        <f t="shared" ca="1" si="88"/>
        <v>0</v>
      </c>
      <c r="W428" s="70"/>
      <c r="X428" s="26">
        <v>1</v>
      </c>
      <c r="Y428" s="27" t="s">
        <v>377</v>
      </c>
      <c r="Z428" s="618"/>
      <c r="AA428" s="618"/>
      <c r="AB428" s="28"/>
      <c r="AC428" s="613"/>
      <c r="AD428" s="612"/>
      <c r="AE428" s="612"/>
      <c r="AF428" s="612"/>
      <c r="AG428" s="609">
        <f t="shared" si="89"/>
        <v>-1</v>
      </c>
      <c r="AH428" s="610">
        <f t="shared" si="90"/>
        <v>1</v>
      </c>
      <c r="AI428" s="612"/>
      <c r="AJ428" s="622"/>
      <c r="AK428" s="670" t="s">
        <v>534</v>
      </c>
      <c r="AL428" s="742" t="s">
        <v>107</v>
      </c>
      <c r="AM428" s="608" t="s">
        <v>1784</v>
      </c>
      <c r="AN428" s="608">
        <v>1</v>
      </c>
      <c r="AO428" s="608">
        <v>1</v>
      </c>
      <c r="AP428" s="32" t="s">
        <v>41</v>
      </c>
    </row>
    <row r="429" spans="1:42" s="667" customFormat="1" ht="69.75" customHeight="1">
      <c r="A429" s="276">
        <v>428</v>
      </c>
      <c r="B429" s="607" t="s">
        <v>1785</v>
      </c>
      <c r="C429" s="31" t="s">
        <v>1786</v>
      </c>
      <c r="D429" s="612" t="s">
        <v>821</v>
      </c>
      <c r="E429" s="79" t="s">
        <v>1787</v>
      </c>
      <c r="F429" s="613">
        <v>6</v>
      </c>
      <c r="G429" s="613">
        <v>4</v>
      </c>
      <c r="H429" s="4" t="str">
        <f t="shared" si="78"/>
        <v>4/6</v>
      </c>
      <c r="I429" s="490">
        <f>IF(G429="","",VLOOKUP(H429,ورقة1!$A$1:$B$240,2,0))</f>
        <v>380</v>
      </c>
      <c r="J429" s="5">
        <f t="shared" si="79"/>
        <v>6</v>
      </c>
      <c r="K429" s="26">
        <f t="shared" si="80"/>
        <v>5</v>
      </c>
      <c r="L429" s="6" t="str">
        <f t="shared" si="81"/>
        <v>5/6</v>
      </c>
      <c r="M429" s="490">
        <f>IF(K429="","",VLOOKUP(L429,ورقة1!$A$1:$B$240,2,0))</f>
        <v>386</v>
      </c>
      <c r="N429" s="5">
        <f t="shared" si="82"/>
        <v>0</v>
      </c>
      <c r="O429" s="5" t="e">
        <f>#REF!+(#REF!*30)+#REF!*365</f>
        <v>#REF!</v>
      </c>
      <c r="P429" s="614">
        <v>45936</v>
      </c>
      <c r="Q429" s="480">
        <f t="shared" si="83"/>
        <v>46301</v>
      </c>
      <c r="R429" s="491">
        <f t="shared" si="84"/>
        <v>46301</v>
      </c>
      <c r="S429" s="492" t="str">
        <f t="shared" ca="1" si="85"/>
        <v xml:space="preserve"> </v>
      </c>
      <c r="T429" s="484" t="b">
        <f t="shared" ca="1" si="86"/>
        <v>0</v>
      </c>
      <c r="U429" s="7">
        <f t="shared" ca="1" si="87"/>
        <v>46035</v>
      </c>
      <c r="V429" s="96" t="b">
        <f t="shared" ca="1" si="88"/>
        <v>0</v>
      </c>
      <c r="W429" s="70"/>
      <c r="X429" s="26"/>
      <c r="Y429" s="27"/>
      <c r="Z429" s="618"/>
      <c r="AA429" s="618"/>
      <c r="AB429" s="28"/>
      <c r="AC429" s="613"/>
      <c r="AD429" s="612"/>
      <c r="AE429" s="612"/>
      <c r="AF429" s="612"/>
      <c r="AG429" s="609">
        <f t="shared" si="89"/>
        <v>0</v>
      </c>
      <c r="AH429" s="610">
        <f t="shared" si="90"/>
        <v>0</v>
      </c>
      <c r="AI429" s="612"/>
      <c r="AJ429" s="622"/>
      <c r="AK429" s="670" t="s">
        <v>534</v>
      </c>
      <c r="AL429" s="742" t="s">
        <v>107</v>
      </c>
      <c r="AM429" s="608" t="s">
        <v>1788</v>
      </c>
      <c r="AN429" s="608">
        <v>1</v>
      </c>
      <c r="AO429" s="608">
        <v>1</v>
      </c>
      <c r="AP429" s="32" t="s">
        <v>35</v>
      </c>
    </row>
    <row r="430" spans="1:42" s="667" customFormat="1" ht="152.25" customHeight="1">
      <c r="A430" s="276">
        <v>429</v>
      </c>
      <c r="B430" s="607" t="s">
        <v>1789</v>
      </c>
      <c r="C430" s="16" t="s">
        <v>1790</v>
      </c>
      <c r="D430" s="396" t="s">
        <v>1047</v>
      </c>
      <c r="E430" s="18" t="s">
        <v>1325</v>
      </c>
      <c r="F430" s="393">
        <v>6</v>
      </c>
      <c r="G430" s="393">
        <v>3</v>
      </c>
      <c r="H430" s="4" t="str">
        <f t="shared" si="78"/>
        <v>3/6</v>
      </c>
      <c r="I430" s="478">
        <f>IF(G430="","",VLOOKUP(H430,ورقة1!$A$1:$B$240,2,0))</f>
        <v>374</v>
      </c>
      <c r="J430" s="5">
        <f t="shared" si="79"/>
        <v>6</v>
      </c>
      <c r="K430" s="13">
        <f t="shared" si="80"/>
        <v>4</v>
      </c>
      <c r="L430" s="6" t="str">
        <f t="shared" si="81"/>
        <v>4/6</v>
      </c>
      <c r="M430" s="478">
        <f>IF(K430="","",VLOOKUP(L430,ورقة1!$A$1:$B$240,2,0))</f>
        <v>380</v>
      </c>
      <c r="N430" s="5">
        <f t="shared" si="82"/>
        <v>0</v>
      </c>
      <c r="O430" s="5" t="e">
        <f>#REF!+(#REF!*30)+#REF!*365</f>
        <v>#REF!</v>
      </c>
      <c r="P430" s="591">
        <v>45881</v>
      </c>
      <c r="Q430" s="480">
        <f t="shared" si="83"/>
        <v>46246</v>
      </c>
      <c r="R430" s="483">
        <f t="shared" si="84"/>
        <v>46246</v>
      </c>
      <c r="S430" s="482" t="str">
        <f t="shared" ca="1" si="85"/>
        <v xml:space="preserve"> </v>
      </c>
      <c r="T430" s="484" t="b">
        <f t="shared" ca="1" si="86"/>
        <v>0</v>
      </c>
      <c r="U430" s="7">
        <f t="shared" ca="1" si="87"/>
        <v>46035</v>
      </c>
      <c r="V430" s="96" t="b">
        <f t="shared" ca="1" si="88"/>
        <v>0</v>
      </c>
      <c r="W430" s="70"/>
      <c r="X430" s="6"/>
      <c r="Y430" s="8"/>
      <c r="Z430" s="400"/>
      <c r="AA430" s="400"/>
      <c r="AB430" s="15"/>
      <c r="AC430" s="393"/>
      <c r="AD430" s="396"/>
      <c r="AE430" s="396"/>
      <c r="AF430" s="396"/>
      <c r="AG430" s="609">
        <f t="shared" si="89"/>
        <v>0</v>
      </c>
      <c r="AH430" s="610">
        <f t="shared" si="90"/>
        <v>0</v>
      </c>
      <c r="AI430" s="396"/>
      <c r="AJ430" s="403"/>
      <c r="AK430" s="61" t="s">
        <v>534</v>
      </c>
      <c r="AL430" s="740"/>
      <c r="AM430" s="608" t="s">
        <v>1791</v>
      </c>
      <c r="AN430" s="608">
        <v>1</v>
      </c>
      <c r="AO430" s="608">
        <v>1</v>
      </c>
      <c r="AP430" s="20" t="s">
        <v>35</v>
      </c>
    </row>
    <row r="431" spans="1:42" s="667" customFormat="1" ht="69.75" customHeight="1">
      <c r="A431" s="276">
        <v>430</v>
      </c>
      <c r="B431" s="607" t="s">
        <v>1792</v>
      </c>
      <c r="C431" s="16" t="s">
        <v>1793</v>
      </c>
      <c r="D431" s="18" t="s">
        <v>991</v>
      </c>
      <c r="E431" s="18" t="s">
        <v>349</v>
      </c>
      <c r="F431" s="12">
        <v>6</v>
      </c>
      <c r="G431" s="12">
        <v>3</v>
      </c>
      <c r="H431" s="4" t="str">
        <f t="shared" si="78"/>
        <v>3/6</v>
      </c>
      <c r="I431" s="478">
        <f>IF(G431="","",VLOOKUP(H431,ورقة1!$A$1:$B$240,2,0))</f>
        <v>374</v>
      </c>
      <c r="J431" s="5">
        <f t="shared" si="79"/>
        <v>6</v>
      </c>
      <c r="K431" s="13">
        <f t="shared" si="80"/>
        <v>4</v>
      </c>
      <c r="L431" s="6" t="str">
        <f t="shared" si="81"/>
        <v>4/6</v>
      </c>
      <c r="M431" s="478">
        <f>IF(K431="","",VLOOKUP(L431,ورقة1!$A$1:$B$240,2,0))</f>
        <v>380</v>
      </c>
      <c r="N431" s="5">
        <f t="shared" si="82"/>
        <v>0</v>
      </c>
      <c r="O431" s="5" t="e">
        <f>#REF!+(#REF!*30)+#REF!*365</f>
        <v>#REF!</v>
      </c>
      <c r="P431" s="479">
        <v>45706</v>
      </c>
      <c r="Q431" s="480">
        <f t="shared" si="83"/>
        <v>46071</v>
      </c>
      <c r="R431" s="483">
        <f t="shared" si="84"/>
        <v>46071</v>
      </c>
      <c r="S431" s="482" t="str">
        <f t="shared" ca="1" si="85"/>
        <v xml:space="preserve"> </v>
      </c>
      <c r="T431" s="484" t="b">
        <f t="shared" ca="1" si="86"/>
        <v>0</v>
      </c>
      <c r="U431" s="7">
        <f t="shared" ca="1" si="87"/>
        <v>46035</v>
      </c>
      <c r="V431" s="96" t="b">
        <f t="shared" ca="1" si="88"/>
        <v>0</v>
      </c>
      <c r="W431" s="71"/>
      <c r="X431" s="6"/>
      <c r="Y431" s="8"/>
      <c r="Z431" s="15"/>
      <c r="AA431" s="15"/>
      <c r="AB431" s="15"/>
      <c r="AC431" s="6"/>
      <c r="AD431" s="16"/>
      <c r="AE431" s="16"/>
      <c r="AF431" s="16"/>
      <c r="AG431" s="10">
        <f t="shared" si="89"/>
        <v>0</v>
      </c>
      <c r="AH431" s="96">
        <f t="shared" si="90"/>
        <v>0</v>
      </c>
      <c r="AI431" s="16"/>
      <c r="AJ431" s="11"/>
      <c r="AK431" s="61" t="s">
        <v>34</v>
      </c>
      <c r="AL431" s="727"/>
      <c r="AM431" s="608" t="s">
        <v>1794</v>
      </c>
      <c r="AN431" s="608">
        <v>1</v>
      </c>
      <c r="AO431" s="608">
        <v>1</v>
      </c>
      <c r="AP431" s="20" t="s">
        <v>35</v>
      </c>
    </row>
    <row r="432" spans="1:42" s="667" customFormat="1" ht="69.75" customHeight="1">
      <c r="A432" s="276">
        <v>431</v>
      </c>
      <c r="B432" s="607" t="s">
        <v>1795</v>
      </c>
      <c r="C432" s="31" t="s">
        <v>1796</v>
      </c>
      <c r="D432" s="612" t="s">
        <v>841</v>
      </c>
      <c r="E432" s="79" t="s">
        <v>1797</v>
      </c>
      <c r="F432" s="613">
        <v>6</v>
      </c>
      <c r="G432" s="613">
        <v>4</v>
      </c>
      <c r="H432" s="4" t="str">
        <f t="shared" si="78"/>
        <v>4/6</v>
      </c>
      <c r="I432" s="490">
        <f>IF(G432="","",VLOOKUP(H432,ورقة1!$A$1:$B$240,2,0))</f>
        <v>380</v>
      </c>
      <c r="J432" s="5">
        <f t="shared" si="79"/>
        <v>6</v>
      </c>
      <c r="K432" s="26">
        <f t="shared" si="80"/>
        <v>5</v>
      </c>
      <c r="L432" s="6" t="str">
        <f t="shared" si="81"/>
        <v>5/6</v>
      </c>
      <c r="M432" s="490">
        <f>IF(K432="","",VLOOKUP(L432,ورقة1!$A$1:$B$240,2,0))</f>
        <v>386</v>
      </c>
      <c r="N432" s="5">
        <f t="shared" si="82"/>
        <v>0</v>
      </c>
      <c r="O432" s="5" t="e">
        <f>#REF!+(#REF!*30)+#REF!*365</f>
        <v>#REF!</v>
      </c>
      <c r="P432" s="614">
        <v>45750</v>
      </c>
      <c r="Q432" s="480">
        <f t="shared" si="83"/>
        <v>46115</v>
      </c>
      <c r="R432" s="491">
        <f t="shared" si="84"/>
        <v>46056</v>
      </c>
      <c r="S432" s="492" t="str">
        <f t="shared" ca="1" si="85"/>
        <v>قريبا يستحق العلاوة</v>
      </c>
      <c r="T432" s="484" t="b">
        <f t="shared" ca="1" si="86"/>
        <v>0</v>
      </c>
      <c r="U432" s="7">
        <f t="shared" ca="1" si="87"/>
        <v>46035</v>
      </c>
      <c r="V432" s="96" t="b">
        <f t="shared" ca="1" si="88"/>
        <v>1</v>
      </c>
      <c r="W432" s="70"/>
      <c r="X432" s="613">
        <v>2</v>
      </c>
      <c r="Y432" s="623" t="s">
        <v>1032</v>
      </c>
      <c r="Z432" s="618"/>
      <c r="AA432" s="618"/>
      <c r="AB432" s="28"/>
      <c r="AC432" s="613"/>
      <c r="AD432" s="612"/>
      <c r="AE432" s="612"/>
      <c r="AF432" s="612"/>
      <c r="AG432" s="609">
        <f t="shared" si="89"/>
        <v>-2</v>
      </c>
      <c r="AH432" s="610">
        <f t="shared" si="90"/>
        <v>2</v>
      </c>
      <c r="AI432" s="612"/>
      <c r="AJ432" s="615"/>
      <c r="AK432" s="670" t="s">
        <v>534</v>
      </c>
      <c r="AL432" s="731" t="s">
        <v>107</v>
      </c>
      <c r="AM432" s="608" t="s">
        <v>1798</v>
      </c>
      <c r="AN432" s="608">
        <v>1</v>
      </c>
      <c r="AO432" s="608">
        <v>1</v>
      </c>
      <c r="AP432" s="32" t="s">
        <v>35</v>
      </c>
    </row>
    <row r="433" spans="1:42" s="667" customFormat="1" ht="84.75" customHeight="1">
      <c r="A433" s="276">
        <v>432</v>
      </c>
      <c r="B433" s="607" t="s">
        <v>1799</v>
      </c>
      <c r="C433" s="31" t="s">
        <v>1800</v>
      </c>
      <c r="D433" s="612" t="s">
        <v>937</v>
      </c>
      <c r="E433" s="79" t="s">
        <v>1515</v>
      </c>
      <c r="F433" s="613">
        <v>6</v>
      </c>
      <c r="G433" s="613">
        <v>4</v>
      </c>
      <c r="H433" s="4" t="str">
        <f t="shared" si="78"/>
        <v>4/6</v>
      </c>
      <c r="I433" s="490">
        <f>IF(G433="","",VLOOKUP(H433,ورقة1!$A$1:$B$240,2,0))</f>
        <v>380</v>
      </c>
      <c r="J433" s="5">
        <f t="shared" si="79"/>
        <v>6</v>
      </c>
      <c r="K433" s="26">
        <f t="shared" si="80"/>
        <v>5</v>
      </c>
      <c r="L433" s="6" t="str">
        <f t="shared" si="81"/>
        <v>5/6</v>
      </c>
      <c r="M433" s="490">
        <f>IF(K433="","",VLOOKUP(L433,ورقة1!$A$1:$B$240,2,0))</f>
        <v>386</v>
      </c>
      <c r="N433" s="5">
        <f t="shared" si="82"/>
        <v>0</v>
      </c>
      <c r="O433" s="5" t="e">
        <f>#REF!+(#REF!*30)+#REF!*365</f>
        <v>#REF!</v>
      </c>
      <c r="P433" s="614">
        <v>45864</v>
      </c>
      <c r="Q433" s="480">
        <f t="shared" si="83"/>
        <v>46229</v>
      </c>
      <c r="R433" s="491">
        <f t="shared" si="84"/>
        <v>46229</v>
      </c>
      <c r="S433" s="492" t="str">
        <f t="shared" ca="1" si="85"/>
        <v xml:space="preserve"> </v>
      </c>
      <c r="T433" s="484" t="b">
        <f t="shared" ca="1" si="86"/>
        <v>0</v>
      </c>
      <c r="U433" s="7">
        <f t="shared" ca="1" si="87"/>
        <v>46035</v>
      </c>
      <c r="V433" s="96" t="b">
        <f t="shared" ca="1" si="88"/>
        <v>0</v>
      </c>
      <c r="W433" s="70"/>
      <c r="X433" s="26"/>
      <c r="Y433" s="27"/>
      <c r="Z433" s="618"/>
      <c r="AA433" s="618"/>
      <c r="AB433" s="28"/>
      <c r="AC433" s="613"/>
      <c r="AD433" s="612"/>
      <c r="AE433" s="612"/>
      <c r="AF433" s="612"/>
      <c r="AG433" s="609">
        <f t="shared" si="89"/>
        <v>0</v>
      </c>
      <c r="AH433" s="610">
        <f t="shared" si="90"/>
        <v>0</v>
      </c>
      <c r="AI433" s="612"/>
      <c r="AJ433" s="652"/>
      <c r="AK433" s="670" t="s">
        <v>534</v>
      </c>
      <c r="AL433" s="749" t="s">
        <v>107</v>
      </c>
      <c r="AM433" s="608" t="s">
        <v>1801</v>
      </c>
      <c r="AN433" s="608">
        <v>1</v>
      </c>
      <c r="AO433" s="608">
        <v>1</v>
      </c>
      <c r="AP433" s="32" t="s">
        <v>35</v>
      </c>
    </row>
    <row r="434" spans="1:42" s="667" customFormat="1" ht="114.75" customHeight="1">
      <c r="A434" s="276">
        <v>433</v>
      </c>
      <c r="B434" s="607" t="s">
        <v>1802</v>
      </c>
      <c r="C434" s="16" t="s">
        <v>1803</v>
      </c>
      <c r="D434" s="396" t="s">
        <v>1047</v>
      </c>
      <c r="E434" s="18" t="s">
        <v>1325</v>
      </c>
      <c r="F434" s="393">
        <v>6</v>
      </c>
      <c r="G434" s="393">
        <v>2</v>
      </c>
      <c r="H434" s="4" t="str">
        <f t="shared" si="78"/>
        <v>2/6</v>
      </c>
      <c r="I434" s="478">
        <f>IF(G434="","",VLOOKUP(H434,ورقة1!$A$1:$B$240,2,0))</f>
        <v>368</v>
      </c>
      <c r="J434" s="5">
        <f t="shared" si="79"/>
        <v>6</v>
      </c>
      <c r="K434" s="13">
        <f t="shared" si="80"/>
        <v>3</v>
      </c>
      <c r="L434" s="6" t="str">
        <f t="shared" si="81"/>
        <v>3/6</v>
      </c>
      <c r="M434" s="478">
        <f>IF(K434="","",VLOOKUP(L434,ورقة1!$A$1:$B$240,2,0))</f>
        <v>374</v>
      </c>
      <c r="N434" s="5">
        <f t="shared" si="82"/>
        <v>0</v>
      </c>
      <c r="O434" s="5" t="e">
        <f>#REF!+(#REF!*30)+#REF!*365</f>
        <v>#REF!</v>
      </c>
      <c r="P434" s="591">
        <v>45721</v>
      </c>
      <c r="Q434" s="480">
        <f t="shared" si="83"/>
        <v>46086</v>
      </c>
      <c r="R434" s="483">
        <f t="shared" si="84"/>
        <v>46086</v>
      </c>
      <c r="S434" s="482" t="str">
        <f t="shared" ca="1" si="85"/>
        <v xml:space="preserve"> </v>
      </c>
      <c r="T434" s="484" t="b">
        <f t="shared" ca="1" si="86"/>
        <v>0</v>
      </c>
      <c r="U434" s="7">
        <f t="shared" ca="1" si="87"/>
        <v>46035</v>
      </c>
      <c r="V434" s="96" t="b">
        <f t="shared" ca="1" si="88"/>
        <v>0</v>
      </c>
      <c r="W434" s="70"/>
      <c r="X434" s="6"/>
      <c r="Y434" s="8"/>
      <c r="Z434" s="400"/>
      <c r="AA434" s="400"/>
      <c r="AB434" s="15"/>
      <c r="AC434" s="393"/>
      <c r="AD434" s="396"/>
      <c r="AE434" s="396"/>
      <c r="AF434" s="396"/>
      <c r="AG434" s="609">
        <f t="shared" si="89"/>
        <v>0</v>
      </c>
      <c r="AH434" s="610">
        <f t="shared" si="90"/>
        <v>0</v>
      </c>
      <c r="AI434" s="396"/>
      <c r="AJ434" s="403"/>
      <c r="AK434" s="61" t="s">
        <v>534</v>
      </c>
      <c r="AL434" s="740" t="s">
        <v>107</v>
      </c>
      <c r="AM434" s="608" t="s">
        <v>1804</v>
      </c>
      <c r="AN434" s="608">
        <v>1</v>
      </c>
      <c r="AO434" s="608">
        <v>1</v>
      </c>
      <c r="AP434" s="20" t="s">
        <v>35</v>
      </c>
    </row>
    <row r="435" spans="1:42" s="667" customFormat="1" ht="69.75" customHeight="1">
      <c r="A435" s="276">
        <v>434</v>
      </c>
      <c r="B435" s="607" t="s">
        <v>1805</v>
      </c>
      <c r="C435" s="31" t="s">
        <v>1806</v>
      </c>
      <c r="D435" s="612" t="s">
        <v>1807</v>
      </c>
      <c r="E435" s="79" t="s">
        <v>257</v>
      </c>
      <c r="F435" s="613">
        <v>7</v>
      </c>
      <c r="G435" s="613">
        <v>4</v>
      </c>
      <c r="H435" s="4" t="str">
        <f t="shared" si="78"/>
        <v>4/7</v>
      </c>
      <c r="I435" s="490">
        <f>IF(G435="","",VLOOKUP(H435,ورقة1!$A$1:$B$240,2,0))</f>
        <v>314</v>
      </c>
      <c r="J435" s="5">
        <f t="shared" si="79"/>
        <v>7</v>
      </c>
      <c r="K435" s="26">
        <f t="shared" si="80"/>
        <v>5</v>
      </c>
      <c r="L435" s="6" t="str">
        <f t="shared" si="81"/>
        <v>5/7</v>
      </c>
      <c r="M435" s="490">
        <f>IF(K435="","",VLOOKUP(L435,ورقة1!$A$1:$B$240,2,0))</f>
        <v>320</v>
      </c>
      <c r="N435" s="5">
        <f t="shared" si="82"/>
        <v>0</v>
      </c>
      <c r="O435" s="5" t="e">
        <f>#REF!+(#REF!*30)+#REF!*365</f>
        <v>#REF!</v>
      </c>
      <c r="P435" s="614">
        <v>45992</v>
      </c>
      <c r="Q435" s="480">
        <f t="shared" si="83"/>
        <v>46357</v>
      </c>
      <c r="R435" s="491">
        <f t="shared" si="84"/>
        <v>46357</v>
      </c>
      <c r="S435" s="492" t="str">
        <f t="shared" ca="1" si="85"/>
        <v xml:space="preserve"> </v>
      </c>
      <c r="T435" s="484" t="b">
        <f t="shared" ca="1" si="86"/>
        <v>0</v>
      </c>
      <c r="U435" s="7">
        <f t="shared" ca="1" si="87"/>
        <v>46035</v>
      </c>
      <c r="V435" s="96" t="b">
        <f t="shared" ca="1" si="88"/>
        <v>0</v>
      </c>
      <c r="W435" s="70"/>
      <c r="X435" s="26"/>
      <c r="Y435" s="27"/>
      <c r="Z435" s="619"/>
      <c r="AA435" s="619"/>
      <c r="AB435" s="28"/>
      <c r="AC435" s="613"/>
      <c r="AD435" s="612"/>
      <c r="AE435" s="612"/>
      <c r="AF435" s="612"/>
      <c r="AG435" s="609">
        <f t="shared" si="89"/>
        <v>0</v>
      </c>
      <c r="AH435" s="610">
        <f t="shared" si="90"/>
        <v>0</v>
      </c>
      <c r="AI435" s="612"/>
      <c r="AJ435" s="615"/>
      <c r="AK435" s="670" t="s">
        <v>534</v>
      </c>
      <c r="AL435" s="731" t="s">
        <v>1808</v>
      </c>
      <c r="AM435" s="608" t="s">
        <v>1809</v>
      </c>
      <c r="AN435" s="608">
        <v>1</v>
      </c>
      <c r="AO435" s="608">
        <v>1</v>
      </c>
      <c r="AP435" s="32" t="s">
        <v>35</v>
      </c>
    </row>
    <row r="436" spans="1:42" s="667" customFormat="1" ht="69.75" customHeight="1">
      <c r="A436" s="276">
        <v>435</v>
      </c>
      <c r="B436" s="607" t="s">
        <v>1810</v>
      </c>
      <c r="C436" s="16" t="s">
        <v>1811</v>
      </c>
      <c r="D436" s="18" t="s">
        <v>1812</v>
      </c>
      <c r="E436" s="18" t="s">
        <v>1813</v>
      </c>
      <c r="F436" s="12">
        <v>7</v>
      </c>
      <c r="G436" s="12">
        <v>3</v>
      </c>
      <c r="H436" s="4" t="str">
        <f t="shared" si="78"/>
        <v>3/7</v>
      </c>
      <c r="I436" s="478">
        <f>IF(G436="","",VLOOKUP(H436,ورقة1!$A$1:$B$240,2,0))</f>
        <v>308</v>
      </c>
      <c r="J436" s="5">
        <f t="shared" si="79"/>
        <v>7</v>
      </c>
      <c r="K436" s="13">
        <f t="shared" si="80"/>
        <v>4</v>
      </c>
      <c r="L436" s="6" t="str">
        <f t="shared" si="81"/>
        <v>4/7</v>
      </c>
      <c r="M436" s="478">
        <f>IF(K436="","",VLOOKUP(L436,ورقة1!$A$1:$B$240,2,0))</f>
        <v>314</v>
      </c>
      <c r="N436" s="5">
        <f t="shared" si="82"/>
        <v>0</v>
      </c>
      <c r="O436" s="5" t="e">
        <f>#REF!+(#REF!*30)+#REF!*365</f>
        <v>#REF!</v>
      </c>
      <c r="P436" s="484">
        <v>45907</v>
      </c>
      <c r="Q436" s="480">
        <f t="shared" si="83"/>
        <v>46272</v>
      </c>
      <c r="R436" s="483">
        <f t="shared" si="84"/>
        <v>46272</v>
      </c>
      <c r="S436" s="482" t="str">
        <f t="shared" ca="1" si="85"/>
        <v xml:space="preserve"> </v>
      </c>
      <c r="T436" s="484" t="b">
        <f t="shared" ca="1" si="86"/>
        <v>0</v>
      </c>
      <c r="U436" s="7">
        <f t="shared" ca="1" si="87"/>
        <v>46035</v>
      </c>
      <c r="V436" s="96" t="b">
        <f t="shared" ca="1" si="88"/>
        <v>0</v>
      </c>
      <c r="W436" s="70"/>
      <c r="X436" s="6"/>
      <c r="Y436" s="8"/>
      <c r="Z436" s="15"/>
      <c r="AA436" s="15"/>
      <c r="AB436" s="15"/>
      <c r="AC436" s="6"/>
      <c r="AD436" s="16"/>
      <c r="AE436" s="16"/>
      <c r="AF436" s="16"/>
      <c r="AG436" s="10">
        <f t="shared" si="89"/>
        <v>0</v>
      </c>
      <c r="AH436" s="96">
        <f t="shared" si="90"/>
        <v>0</v>
      </c>
      <c r="AI436" s="16"/>
      <c r="AJ436" s="61"/>
      <c r="AK436" s="61" t="s">
        <v>34</v>
      </c>
      <c r="AL436" s="736"/>
      <c r="AM436" s="608" t="s">
        <v>1814</v>
      </c>
      <c r="AN436" s="608">
        <v>1</v>
      </c>
      <c r="AO436" s="608">
        <v>1</v>
      </c>
      <c r="AP436" s="20" t="s">
        <v>35</v>
      </c>
    </row>
    <row r="437" spans="1:42" s="667" customFormat="1" ht="69.75" customHeight="1">
      <c r="A437" s="276">
        <v>436</v>
      </c>
      <c r="B437" s="607" t="s">
        <v>1815</v>
      </c>
      <c r="C437" s="31" t="s">
        <v>1816</v>
      </c>
      <c r="D437" s="79" t="s">
        <v>1817</v>
      </c>
      <c r="E437" s="79" t="s">
        <v>561</v>
      </c>
      <c r="F437" s="29">
        <v>7</v>
      </c>
      <c r="G437" s="29">
        <v>4</v>
      </c>
      <c r="H437" s="4" t="str">
        <f t="shared" si="78"/>
        <v>4/7</v>
      </c>
      <c r="I437" s="490">
        <f>IF(G437="","",VLOOKUP(H437,ورقة1!$A$1:$B$240,2,0))</f>
        <v>314</v>
      </c>
      <c r="J437" s="5">
        <f t="shared" si="79"/>
        <v>7</v>
      </c>
      <c r="K437" s="26">
        <f t="shared" si="80"/>
        <v>5</v>
      </c>
      <c r="L437" s="6" t="str">
        <f t="shared" si="81"/>
        <v>5/7</v>
      </c>
      <c r="M437" s="490">
        <f>IF(K437="","",VLOOKUP(L437,ورقة1!$A$1:$B$240,2,0))</f>
        <v>320</v>
      </c>
      <c r="N437" s="5">
        <f t="shared" si="82"/>
        <v>0</v>
      </c>
      <c r="O437" s="5" t="e">
        <f>#REF!+(#REF!*30)+#REF!*365</f>
        <v>#REF!</v>
      </c>
      <c r="P437" s="495">
        <v>45953</v>
      </c>
      <c r="Q437" s="480">
        <f t="shared" si="83"/>
        <v>46318</v>
      </c>
      <c r="R437" s="491">
        <f t="shared" si="84"/>
        <v>46318</v>
      </c>
      <c r="S437" s="492" t="str">
        <f t="shared" ca="1" si="85"/>
        <v xml:space="preserve"> </v>
      </c>
      <c r="T437" s="484" t="b">
        <f t="shared" ca="1" si="86"/>
        <v>0</v>
      </c>
      <c r="U437" s="7">
        <f t="shared" ca="1" si="87"/>
        <v>46035</v>
      </c>
      <c r="V437" s="96" t="b">
        <f t="shared" ca="1" si="88"/>
        <v>0</v>
      </c>
      <c r="W437" s="71"/>
      <c r="X437" s="26"/>
      <c r="Y437" s="27"/>
      <c r="Z437" s="28"/>
      <c r="AA437" s="28"/>
      <c r="AB437" s="28"/>
      <c r="AC437" s="26"/>
      <c r="AD437" s="31"/>
      <c r="AE437" s="31"/>
      <c r="AF437" s="31"/>
      <c r="AG437" s="10">
        <f t="shared" si="89"/>
        <v>0</v>
      </c>
      <c r="AH437" s="96">
        <f t="shared" si="90"/>
        <v>0</v>
      </c>
      <c r="AI437" s="31"/>
      <c r="AJ437" s="36"/>
      <c r="AK437" s="670" t="s">
        <v>34</v>
      </c>
      <c r="AL437" s="735"/>
      <c r="AM437" s="608" t="s">
        <v>1818</v>
      </c>
      <c r="AN437" s="608">
        <v>1</v>
      </c>
      <c r="AO437" s="608">
        <v>1</v>
      </c>
      <c r="AP437" s="32" t="s">
        <v>35</v>
      </c>
    </row>
    <row r="438" spans="1:42" s="667" customFormat="1" ht="69.75" customHeight="1">
      <c r="A438" s="276">
        <v>437</v>
      </c>
      <c r="B438" s="607" t="s">
        <v>1819</v>
      </c>
      <c r="C438" s="16" t="s">
        <v>1820</v>
      </c>
      <c r="D438" s="405" t="s">
        <v>1821</v>
      </c>
      <c r="E438" s="81" t="s">
        <v>252</v>
      </c>
      <c r="F438" s="394">
        <v>7</v>
      </c>
      <c r="G438" s="394">
        <v>3</v>
      </c>
      <c r="H438" s="4" t="str">
        <f t="shared" si="78"/>
        <v>3/7</v>
      </c>
      <c r="I438" s="486">
        <f>IF(G438="","",VLOOKUP(H438,ورقة1!$A$1:$B$240,2,0))</f>
        <v>308</v>
      </c>
      <c r="J438" s="5">
        <f t="shared" si="79"/>
        <v>7</v>
      </c>
      <c r="K438" s="22">
        <f t="shared" si="80"/>
        <v>4</v>
      </c>
      <c r="L438" s="6" t="str">
        <f t="shared" si="81"/>
        <v>4/7</v>
      </c>
      <c r="M438" s="486">
        <f>IF(K438="","",VLOOKUP(L438,ورقة1!$A$1:$B$240,2,0))</f>
        <v>314</v>
      </c>
      <c r="N438" s="5">
        <f t="shared" si="82"/>
        <v>0</v>
      </c>
      <c r="O438" s="5" t="e">
        <f>#REF!+(#REF!*30)+#REF!*365</f>
        <v>#REF!</v>
      </c>
      <c r="P438" s="592">
        <v>45830</v>
      </c>
      <c r="Q438" s="480">
        <f t="shared" si="83"/>
        <v>46195</v>
      </c>
      <c r="R438" s="488">
        <f t="shared" si="84"/>
        <v>46195</v>
      </c>
      <c r="S438" s="489" t="str">
        <f t="shared" ca="1" si="85"/>
        <v xml:space="preserve"> </v>
      </c>
      <c r="T438" s="484" t="b">
        <f t="shared" ca="1" si="86"/>
        <v>0</v>
      </c>
      <c r="U438" s="7">
        <f t="shared" ca="1" si="87"/>
        <v>46035</v>
      </c>
      <c r="V438" s="96" t="b">
        <f t="shared" ca="1" si="88"/>
        <v>0</v>
      </c>
      <c r="W438" s="70"/>
      <c r="X438" s="22"/>
      <c r="Y438" s="14"/>
      <c r="Z438" s="404"/>
      <c r="AA438" s="404"/>
      <c r="AB438" s="23"/>
      <c r="AC438" s="394"/>
      <c r="AD438" s="405"/>
      <c r="AE438" s="405"/>
      <c r="AF438" s="405"/>
      <c r="AG438" s="609">
        <f t="shared" si="89"/>
        <v>0</v>
      </c>
      <c r="AH438" s="610">
        <f t="shared" si="90"/>
        <v>0</v>
      </c>
      <c r="AI438" s="405"/>
      <c r="AJ438" s="649"/>
      <c r="AK438" s="669" t="s">
        <v>534</v>
      </c>
      <c r="AL438" s="747" t="s">
        <v>1822</v>
      </c>
      <c r="AM438" s="608" t="s">
        <v>1823</v>
      </c>
      <c r="AN438" s="608">
        <v>1</v>
      </c>
      <c r="AO438" s="608">
        <v>1</v>
      </c>
      <c r="AP438" s="80" t="s">
        <v>35</v>
      </c>
    </row>
    <row r="439" spans="1:42" s="667" customFormat="1" ht="69.75" customHeight="1">
      <c r="A439" s="276">
        <v>438</v>
      </c>
      <c r="B439" s="607" t="s">
        <v>1824</v>
      </c>
      <c r="C439" s="16" t="s">
        <v>1825</v>
      </c>
      <c r="D439" s="81" t="s">
        <v>1826</v>
      </c>
      <c r="E439" s="81" t="s">
        <v>561</v>
      </c>
      <c r="F439" s="21">
        <v>7</v>
      </c>
      <c r="G439" s="21">
        <v>2</v>
      </c>
      <c r="H439" s="4" t="str">
        <f t="shared" si="78"/>
        <v>2/7</v>
      </c>
      <c r="I439" s="486">
        <f>IF(G439="","",VLOOKUP(H439,ورقة1!$A$1:$B$240,2,0))</f>
        <v>302</v>
      </c>
      <c r="J439" s="5">
        <f t="shared" si="79"/>
        <v>7</v>
      </c>
      <c r="K439" s="22">
        <f t="shared" si="80"/>
        <v>3</v>
      </c>
      <c r="L439" s="6" t="str">
        <f t="shared" si="81"/>
        <v>3/7</v>
      </c>
      <c r="M439" s="486">
        <f>IF(K439="","",VLOOKUP(L439,ورقة1!$A$1:$B$240,2,0))</f>
        <v>308</v>
      </c>
      <c r="N439" s="5">
        <f t="shared" si="82"/>
        <v>0</v>
      </c>
      <c r="O439" s="5" t="e">
        <f>#REF!+(#REF!*30)+#REF!*365</f>
        <v>#REF!</v>
      </c>
      <c r="P439" s="487">
        <v>45966</v>
      </c>
      <c r="Q439" s="480">
        <f t="shared" si="83"/>
        <v>46331</v>
      </c>
      <c r="R439" s="488">
        <f t="shared" si="84"/>
        <v>46331</v>
      </c>
      <c r="S439" s="489" t="str">
        <f t="shared" ca="1" si="85"/>
        <v xml:space="preserve"> </v>
      </c>
      <c r="T439" s="484" t="b">
        <f t="shared" ca="1" si="86"/>
        <v>0</v>
      </c>
      <c r="U439" s="7">
        <f t="shared" ca="1" si="87"/>
        <v>46035</v>
      </c>
      <c r="V439" s="96" t="b">
        <f t="shared" ca="1" si="88"/>
        <v>0</v>
      </c>
      <c r="W439" s="71"/>
      <c r="X439" s="22"/>
      <c r="Y439" s="14"/>
      <c r="Z439" s="33"/>
      <c r="AA439" s="33"/>
      <c r="AB439" s="33"/>
      <c r="AC439" s="22"/>
      <c r="AD439" s="34"/>
      <c r="AE439" s="34"/>
      <c r="AF439" s="34"/>
      <c r="AG439" s="10">
        <f t="shared" si="89"/>
        <v>0</v>
      </c>
      <c r="AH439" s="96">
        <f t="shared" si="90"/>
        <v>0</v>
      </c>
      <c r="AI439" s="34"/>
      <c r="AJ439" s="25"/>
      <c r="AK439" s="669" t="s">
        <v>34</v>
      </c>
      <c r="AL439" s="730" t="s">
        <v>76</v>
      </c>
      <c r="AM439" s="608" t="s">
        <v>1827</v>
      </c>
      <c r="AN439" s="608">
        <v>1</v>
      </c>
      <c r="AO439" s="608">
        <v>1</v>
      </c>
      <c r="AP439" s="80" t="s">
        <v>35</v>
      </c>
    </row>
    <row r="440" spans="1:42" s="667" customFormat="1" ht="69.75" customHeight="1">
      <c r="A440" s="276">
        <v>439</v>
      </c>
      <c r="B440" s="607" t="s">
        <v>1828</v>
      </c>
      <c r="C440" s="31" t="s">
        <v>1829</v>
      </c>
      <c r="D440" s="79" t="s">
        <v>1817</v>
      </c>
      <c r="E440" s="79" t="s">
        <v>373</v>
      </c>
      <c r="F440" s="29">
        <v>7</v>
      </c>
      <c r="G440" s="29">
        <v>4</v>
      </c>
      <c r="H440" s="4" t="str">
        <f t="shared" si="78"/>
        <v>4/7</v>
      </c>
      <c r="I440" s="490">
        <f>IF(G440="","",VLOOKUP(H440,ورقة1!$A$1:$B$240,2,0))</f>
        <v>314</v>
      </c>
      <c r="J440" s="5">
        <f t="shared" si="79"/>
        <v>7</v>
      </c>
      <c r="K440" s="26">
        <f t="shared" si="80"/>
        <v>5</v>
      </c>
      <c r="L440" s="6" t="str">
        <f t="shared" si="81"/>
        <v>5/7</v>
      </c>
      <c r="M440" s="490">
        <f>IF(K440="","",VLOOKUP(L440,ورقة1!$A$1:$B$240,2,0))</f>
        <v>320</v>
      </c>
      <c r="N440" s="5">
        <f t="shared" si="82"/>
        <v>0</v>
      </c>
      <c r="O440" s="5" t="e">
        <f>#REF!+(#REF!*30)+#REF!*365</f>
        <v>#REF!</v>
      </c>
      <c r="P440" s="495">
        <v>45986</v>
      </c>
      <c r="Q440" s="480">
        <f t="shared" si="83"/>
        <v>46351</v>
      </c>
      <c r="R440" s="491">
        <f t="shared" si="84"/>
        <v>46351</v>
      </c>
      <c r="S440" s="492" t="str">
        <f t="shared" ca="1" si="85"/>
        <v xml:space="preserve"> </v>
      </c>
      <c r="T440" s="484" t="b">
        <f t="shared" ca="1" si="86"/>
        <v>0</v>
      </c>
      <c r="U440" s="7">
        <f t="shared" ca="1" si="87"/>
        <v>46035</v>
      </c>
      <c r="V440" s="96" t="b">
        <f t="shared" ca="1" si="88"/>
        <v>0</v>
      </c>
      <c r="W440" s="71"/>
      <c r="X440" s="26"/>
      <c r="Y440" s="27"/>
      <c r="Z440" s="39"/>
      <c r="AA440" s="39"/>
      <c r="AB440" s="39"/>
      <c r="AC440" s="26"/>
      <c r="AD440" s="31"/>
      <c r="AE440" s="31"/>
      <c r="AF440" s="31"/>
      <c r="AG440" s="10">
        <f t="shared" si="89"/>
        <v>0</v>
      </c>
      <c r="AH440" s="96">
        <f t="shared" si="90"/>
        <v>0</v>
      </c>
      <c r="AI440" s="31"/>
      <c r="AJ440" s="36"/>
      <c r="AK440" s="670" t="s">
        <v>34</v>
      </c>
      <c r="AL440" s="735"/>
      <c r="AM440" s="608" t="s">
        <v>1830</v>
      </c>
      <c r="AN440" s="608">
        <v>1</v>
      </c>
      <c r="AO440" s="608">
        <v>1</v>
      </c>
      <c r="AP440" s="32" t="s">
        <v>35</v>
      </c>
    </row>
    <row r="441" spans="1:42" s="667" customFormat="1" ht="69.75" customHeight="1">
      <c r="A441" s="276">
        <v>440</v>
      </c>
      <c r="B441" s="607" t="s">
        <v>1831</v>
      </c>
      <c r="C441" s="31" t="s">
        <v>1832</v>
      </c>
      <c r="D441" s="612" t="s">
        <v>1833</v>
      </c>
      <c r="E441" s="79" t="s">
        <v>1834</v>
      </c>
      <c r="F441" s="613">
        <v>7</v>
      </c>
      <c r="G441" s="613">
        <v>4</v>
      </c>
      <c r="H441" s="4" t="str">
        <f t="shared" si="78"/>
        <v>4/7</v>
      </c>
      <c r="I441" s="490">
        <f>IF(G441="","",VLOOKUP(H441,ورقة1!$A$1:$B$240,2,0))</f>
        <v>314</v>
      </c>
      <c r="J441" s="5">
        <f t="shared" si="79"/>
        <v>7</v>
      </c>
      <c r="K441" s="26">
        <f t="shared" si="80"/>
        <v>5</v>
      </c>
      <c r="L441" s="6" t="str">
        <f t="shared" si="81"/>
        <v>5/7</v>
      </c>
      <c r="M441" s="490">
        <f>IF(K441="","",VLOOKUP(L441,ورقة1!$A$1:$B$240,2,0))</f>
        <v>320</v>
      </c>
      <c r="N441" s="5">
        <f t="shared" si="82"/>
        <v>0</v>
      </c>
      <c r="O441" s="5" t="e">
        <f>#REF!+(#REF!*30)+#REF!*365</f>
        <v>#REF!</v>
      </c>
      <c r="P441" s="614">
        <v>46006</v>
      </c>
      <c r="Q441" s="480">
        <f t="shared" si="83"/>
        <v>46371</v>
      </c>
      <c r="R441" s="491">
        <f t="shared" si="84"/>
        <v>46371</v>
      </c>
      <c r="S441" s="492" t="str">
        <f t="shared" ca="1" si="85"/>
        <v xml:space="preserve"> </v>
      </c>
      <c r="T441" s="484" t="b">
        <f t="shared" ca="1" si="86"/>
        <v>0</v>
      </c>
      <c r="U441" s="7">
        <f t="shared" ca="1" si="87"/>
        <v>46035</v>
      </c>
      <c r="V441" s="96" t="b">
        <f t="shared" ca="1" si="88"/>
        <v>0</v>
      </c>
      <c r="W441" s="70"/>
      <c r="X441" s="26"/>
      <c r="Y441" s="27"/>
      <c r="Z441" s="618"/>
      <c r="AA441" s="618"/>
      <c r="AB441" s="28"/>
      <c r="AC441" s="613"/>
      <c r="AD441" s="612"/>
      <c r="AE441" s="612"/>
      <c r="AF441" s="612"/>
      <c r="AG441" s="609">
        <f t="shared" si="89"/>
        <v>0</v>
      </c>
      <c r="AH441" s="610">
        <f t="shared" si="90"/>
        <v>0</v>
      </c>
      <c r="AI441" s="612"/>
      <c r="AJ441" s="624"/>
      <c r="AK441" s="670" t="s">
        <v>534</v>
      </c>
      <c r="AL441" s="743" t="s">
        <v>1835</v>
      </c>
      <c r="AM441" s="608" t="s">
        <v>1836</v>
      </c>
      <c r="AN441" s="608">
        <v>1</v>
      </c>
      <c r="AO441" s="608">
        <v>1</v>
      </c>
      <c r="AP441" s="32" t="s">
        <v>35</v>
      </c>
    </row>
    <row r="442" spans="1:42" s="667" customFormat="1" ht="69.75" customHeight="1">
      <c r="A442" s="276">
        <v>441</v>
      </c>
      <c r="B442" s="607" t="s">
        <v>1837</v>
      </c>
      <c r="C442" s="16" t="s">
        <v>1838</v>
      </c>
      <c r="D442" s="396" t="s">
        <v>1839</v>
      </c>
      <c r="E442" s="18" t="s">
        <v>1840</v>
      </c>
      <c r="F442" s="393">
        <v>7</v>
      </c>
      <c r="G442" s="393">
        <v>3</v>
      </c>
      <c r="H442" s="4" t="str">
        <f t="shared" si="78"/>
        <v>3/7</v>
      </c>
      <c r="I442" s="478">
        <f>IF(G442="","",VLOOKUP(H442,ورقة1!$A$1:$B$240,2,0))</f>
        <v>308</v>
      </c>
      <c r="J442" s="5">
        <f t="shared" si="79"/>
        <v>7</v>
      </c>
      <c r="K442" s="6">
        <f t="shared" si="80"/>
        <v>4</v>
      </c>
      <c r="L442" s="6" t="str">
        <f t="shared" si="81"/>
        <v>4/7</v>
      </c>
      <c r="M442" s="478">
        <f>IF(K442="","",VLOOKUP(L442,ورقة1!$A$1:$B$240,2,0))</f>
        <v>314</v>
      </c>
      <c r="N442" s="5">
        <f t="shared" si="82"/>
        <v>0</v>
      </c>
      <c r="O442" s="5" t="e">
        <f>#REF!+(#REF!*30)+#REF!*365</f>
        <v>#REF!</v>
      </c>
      <c r="P442" s="591">
        <v>45929</v>
      </c>
      <c r="Q442" s="480">
        <f t="shared" si="83"/>
        <v>46294</v>
      </c>
      <c r="R442" s="481">
        <f t="shared" si="84"/>
        <v>46110</v>
      </c>
      <c r="S442" s="482" t="str">
        <f t="shared" ca="1" si="85"/>
        <v xml:space="preserve"> </v>
      </c>
      <c r="T442" s="484" t="b">
        <f t="shared" ca="1" si="86"/>
        <v>0</v>
      </c>
      <c r="U442" s="7">
        <f t="shared" ca="1" si="87"/>
        <v>46035</v>
      </c>
      <c r="V442" s="96" t="b">
        <f t="shared" ca="1" si="88"/>
        <v>0</v>
      </c>
      <c r="W442" s="70"/>
      <c r="X442" s="393">
        <v>6</v>
      </c>
      <c r="Y442" s="401" t="s">
        <v>1149</v>
      </c>
      <c r="Z442" s="395"/>
      <c r="AA442" s="395"/>
      <c r="AB442" s="15"/>
      <c r="AC442" s="393"/>
      <c r="AD442" s="396"/>
      <c r="AE442" s="396"/>
      <c r="AF442" s="396"/>
      <c r="AG442" s="609">
        <f t="shared" si="89"/>
        <v>-6</v>
      </c>
      <c r="AH442" s="610">
        <f t="shared" si="90"/>
        <v>6</v>
      </c>
      <c r="AI442" s="396"/>
      <c r="AJ442" s="397"/>
      <c r="AK442" s="61" t="s">
        <v>534</v>
      </c>
      <c r="AL442" s="734" t="s">
        <v>76</v>
      </c>
      <c r="AM442" s="608" t="s">
        <v>1841</v>
      </c>
      <c r="AN442" s="608">
        <v>1</v>
      </c>
      <c r="AO442" s="608">
        <v>1</v>
      </c>
      <c r="AP442" s="20" t="s">
        <v>35</v>
      </c>
    </row>
    <row r="443" spans="1:42" s="667" customFormat="1" ht="69.75" customHeight="1">
      <c r="A443" s="276">
        <v>442</v>
      </c>
      <c r="B443" s="607" t="s">
        <v>1842</v>
      </c>
      <c r="C443" s="31" t="s">
        <v>1843</v>
      </c>
      <c r="D443" s="612" t="s">
        <v>1833</v>
      </c>
      <c r="E443" s="79" t="s">
        <v>1834</v>
      </c>
      <c r="F443" s="613">
        <v>7</v>
      </c>
      <c r="G443" s="613">
        <v>4</v>
      </c>
      <c r="H443" s="4" t="str">
        <f t="shared" si="78"/>
        <v>4/7</v>
      </c>
      <c r="I443" s="490">
        <f>IF(G443="","",VLOOKUP(H443,ورقة1!$A$1:$B$240,2,0))</f>
        <v>314</v>
      </c>
      <c r="J443" s="5">
        <f t="shared" si="79"/>
        <v>7</v>
      </c>
      <c r="K443" s="26">
        <f t="shared" si="80"/>
        <v>5</v>
      </c>
      <c r="L443" s="6" t="str">
        <f t="shared" si="81"/>
        <v>5/7</v>
      </c>
      <c r="M443" s="490">
        <f>IF(K443="","",VLOOKUP(L443,ورقة1!$A$1:$B$240,2,0))</f>
        <v>320</v>
      </c>
      <c r="N443" s="5">
        <f t="shared" si="82"/>
        <v>0</v>
      </c>
      <c r="O443" s="5" t="e">
        <f>#REF!+(#REF!*30)+#REF!*365</f>
        <v>#REF!</v>
      </c>
      <c r="P443" s="614">
        <v>46006</v>
      </c>
      <c r="Q443" s="480">
        <f t="shared" si="83"/>
        <v>46371</v>
      </c>
      <c r="R443" s="491">
        <f t="shared" si="84"/>
        <v>46371</v>
      </c>
      <c r="S443" s="492" t="str">
        <f t="shared" ca="1" si="85"/>
        <v xml:space="preserve"> </v>
      </c>
      <c r="T443" s="484" t="b">
        <f t="shared" ca="1" si="86"/>
        <v>0</v>
      </c>
      <c r="U443" s="7">
        <f t="shared" ca="1" si="87"/>
        <v>46035</v>
      </c>
      <c r="V443" s="96" t="b">
        <f t="shared" ca="1" si="88"/>
        <v>0</v>
      </c>
      <c r="W443" s="70"/>
      <c r="X443" s="26"/>
      <c r="Y443" s="27"/>
      <c r="Z443" s="618"/>
      <c r="AA443" s="618"/>
      <c r="AB443" s="28"/>
      <c r="AC443" s="613"/>
      <c r="AD443" s="612"/>
      <c r="AE443" s="612"/>
      <c r="AF443" s="612"/>
      <c r="AG443" s="609">
        <f t="shared" si="89"/>
        <v>0</v>
      </c>
      <c r="AH443" s="610">
        <f t="shared" si="90"/>
        <v>0</v>
      </c>
      <c r="AI443" s="612"/>
      <c r="AJ443" s="624"/>
      <c r="AK443" s="670" t="s">
        <v>534</v>
      </c>
      <c r="AL443" s="743" t="s">
        <v>1835</v>
      </c>
      <c r="AM443" s="608" t="s">
        <v>1844</v>
      </c>
      <c r="AN443" s="608">
        <v>1</v>
      </c>
      <c r="AO443" s="608">
        <v>1</v>
      </c>
      <c r="AP443" s="32" t="s">
        <v>35</v>
      </c>
    </row>
    <row r="444" spans="1:42" s="667" customFormat="1" ht="69.75" customHeight="1">
      <c r="A444" s="276">
        <v>443</v>
      </c>
      <c r="B444" s="607" t="s">
        <v>1845</v>
      </c>
      <c r="C444" s="59" t="s">
        <v>1846</v>
      </c>
      <c r="D444" s="625" t="s">
        <v>1847</v>
      </c>
      <c r="E444" s="68" t="s">
        <v>847</v>
      </c>
      <c r="F444" s="626">
        <v>7</v>
      </c>
      <c r="G444" s="626">
        <v>4</v>
      </c>
      <c r="H444" s="50" t="str">
        <f t="shared" si="78"/>
        <v>4/7</v>
      </c>
      <c r="I444" s="501">
        <f>IF(G444="","",VLOOKUP(H444,ورقة1!$A$1:$B$240,2,0))</f>
        <v>314</v>
      </c>
      <c r="J444" s="51">
        <f t="shared" si="79"/>
        <v>7</v>
      </c>
      <c r="K444" s="52">
        <f t="shared" si="80"/>
        <v>5</v>
      </c>
      <c r="L444" s="52" t="str">
        <f t="shared" si="81"/>
        <v>5/7</v>
      </c>
      <c r="M444" s="501">
        <f>IF(K444="","",VLOOKUP(L444,ورقة1!$A$1:$B$240,2,0))</f>
        <v>320</v>
      </c>
      <c r="N444" s="51">
        <f t="shared" si="82"/>
        <v>0</v>
      </c>
      <c r="O444" s="51" t="e">
        <f>#REF!+(#REF!*30)+#REF!*365</f>
        <v>#REF!</v>
      </c>
      <c r="P444" s="627">
        <v>45589</v>
      </c>
      <c r="Q444" s="480">
        <f t="shared" si="83"/>
        <v>45954</v>
      </c>
      <c r="R444" s="503">
        <f t="shared" si="84"/>
        <v>45954</v>
      </c>
      <c r="S444" s="504" t="str">
        <f t="shared" ca="1" si="85"/>
        <v xml:space="preserve"> </v>
      </c>
      <c r="T444" s="505" t="b">
        <f t="shared" ca="1" si="86"/>
        <v>0</v>
      </c>
      <c r="U444" s="53">
        <f t="shared" ca="1" si="87"/>
        <v>46035</v>
      </c>
      <c r="V444" s="54" t="b">
        <f t="shared" ca="1" si="88"/>
        <v>0</v>
      </c>
      <c r="W444" s="74"/>
      <c r="X444" s="52">
        <v>6</v>
      </c>
      <c r="Y444" s="55" t="s">
        <v>1848</v>
      </c>
      <c r="Z444" s="657"/>
      <c r="AA444" s="657"/>
      <c r="AB444" s="56"/>
      <c r="AC444" s="626"/>
      <c r="AD444" s="625"/>
      <c r="AE444" s="625">
        <v>1</v>
      </c>
      <c r="AF444" s="625"/>
      <c r="AG444" s="630">
        <f t="shared" si="89"/>
        <v>0</v>
      </c>
      <c r="AH444" s="631">
        <f t="shared" si="90"/>
        <v>6</v>
      </c>
      <c r="AI444" s="625"/>
      <c r="AJ444" s="659"/>
      <c r="AK444" s="672" t="s">
        <v>534</v>
      </c>
      <c r="AL444" s="753" t="s">
        <v>1849</v>
      </c>
      <c r="AM444" s="608" t="s">
        <v>1850</v>
      </c>
      <c r="AN444" s="608">
        <v>1</v>
      </c>
      <c r="AO444" s="608">
        <v>1</v>
      </c>
      <c r="AP444" s="75" t="s">
        <v>35</v>
      </c>
    </row>
    <row r="445" spans="1:42" s="667" customFormat="1" ht="69.75" customHeight="1">
      <c r="A445" s="276">
        <v>444</v>
      </c>
      <c r="B445" s="607" t="s">
        <v>1851</v>
      </c>
      <c r="C445" s="31" t="s">
        <v>1852</v>
      </c>
      <c r="D445" s="79" t="s">
        <v>1853</v>
      </c>
      <c r="E445" s="79" t="s">
        <v>561</v>
      </c>
      <c r="F445" s="29">
        <v>7</v>
      </c>
      <c r="G445" s="29">
        <v>4</v>
      </c>
      <c r="H445" s="4" t="str">
        <f t="shared" si="78"/>
        <v>4/7</v>
      </c>
      <c r="I445" s="490">
        <f>IF(G445="","",VLOOKUP(H445,ورقة1!$A$1:$B$240,2,0))</f>
        <v>314</v>
      </c>
      <c r="J445" s="5">
        <f t="shared" si="79"/>
        <v>7</v>
      </c>
      <c r="K445" s="26">
        <f t="shared" si="80"/>
        <v>5</v>
      </c>
      <c r="L445" s="6" t="str">
        <f t="shared" si="81"/>
        <v>5/7</v>
      </c>
      <c r="M445" s="490">
        <f>IF(K445="","",VLOOKUP(L445,ورقة1!$A$1:$B$240,2,0))</f>
        <v>320</v>
      </c>
      <c r="N445" s="5">
        <f t="shared" si="82"/>
        <v>0</v>
      </c>
      <c r="O445" s="5" t="e">
        <f>#REF!+(#REF!*30)+#REF!*365</f>
        <v>#REF!</v>
      </c>
      <c r="P445" s="495">
        <v>45862</v>
      </c>
      <c r="Q445" s="480">
        <f t="shared" si="83"/>
        <v>46227</v>
      </c>
      <c r="R445" s="491">
        <f t="shared" si="84"/>
        <v>46227</v>
      </c>
      <c r="S445" s="492" t="str">
        <f t="shared" ca="1" si="85"/>
        <v xml:space="preserve"> </v>
      </c>
      <c r="T445" s="484" t="b">
        <f t="shared" ca="1" si="86"/>
        <v>0</v>
      </c>
      <c r="U445" s="7">
        <f t="shared" ca="1" si="87"/>
        <v>46035</v>
      </c>
      <c r="V445" s="96" t="b">
        <f t="shared" ca="1" si="88"/>
        <v>0</v>
      </c>
      <c r="W445" s="71"/>
      <c r="X445" s="26"/>
      <c r="Y445" s="27"/>
      <c r="Z445" s="39"/>
      <c r="AA445" s="39"/>
      <c r="AB445" s="39"/>
      <c r="AC445" s="26"/>
      <c r="AD445" s="31"/>
      <c r="AE445" s="31"/>
      <c r="AF445" s="31"/>
      <c r="AG445" s="10">
        <f t="shared" si="89"/>
        <v>0</v>
      </c>
      <c r="AH445" s="96">
        <f t="shared" si="90"/>
        <v>0</v>
      </c>
      <c r="AI445" s="31"/>
      <c r="AJ445" s="36"/>
      <c r="AK445" s="670" t="s">
        <v>34</v>
      </c>
      <c r="AL445" s="735"/>
      <c r="AM445" s="608" t="s">
        <v>1854</v>
      </c>
      <c r="AN445" s="608">
        <v>1</v>
      </c>
      <c r="AO445" s="608">
        <v>1</v>
      </c>
      <c r="AP445" s="32" t="s">
        <v>35</v>
      </c>
    </row>
    <row r="446" spans="1:42" s="667" customFormat="1" ht="69.75" customHeight="1">
      <c r="A446" s="276">
        <v>445</v>
      </c>
      <c r="B446" s="607" t="s">
        <v>1855</v>
      </c>
      <c r="C446" s="16" t="s">
        <v>1856</v>
      </c>
      <c r="D446" s="396" t="s">
        <v>1812</v>
      </c>
      <c r="E446" s="18" t="s">
        <v>1857</v>
      </c>
      <c r="F446" s="393">
        <v>7</v>
      </c>
      <c r="G446" s="393">
        <v>1</v>
      </c>
      <c r="H446" s="4" t="str">
        <f t="shared" si="78"/>
        <v>1/7</v>
      </c>
      <c r="I446" s="478">
        <f>IF(G446="","",VLOOKUP(H446,ورقة1!$A$1:$B$240,2,0))</f>
        <v>296</v>
      </c>
      <c r="J446" s="5">
        <f t="shared" si="79"/>
        <v>7</v>
      </c>
      <c r="K446" s="13">
        <f t="shared" si="80"/>
        <v>2</v>
      </c>
      <c r="L446" s="6" t="str">
        <f t="shared" si="81"/>
        <v>2/7</v>
      </c>
      <c r="M446" s="478">
        <f>IF(K446="","",VLOOKUP(L446,ورقة1!$A$1:$B$240,2,0))</f>
        <v>302</v>
      </c>
      <c r="N446" s="5">
        <f t="shared" si="82"/>
        <v>0</v>
      </c>
      <c r="O446" s="5" t="e">
        <f>#REF!+(#REF!*30)+#REF!*365</f>
        <v>#REF!</v>
      </c>
      <c r="P446" s="591">
        <v>45958</v>
      </c>
      <c r="Q446" s="480">
        <f t="shared" si="83"/>
        <v>46323</v>
      </c>
      <c r="R446" s="483">
        <f t="shared" si="84"/>
        <v>46323</v>
      </c>
      <c r="S446" s="482" t="str">
        <f t="shared" ca="1" si="85"/>
        <v xml:space="preserve"> </v>
      </c>
      <c r="T446" s="484" t="b">
        <f t="shared" ca="1" si="86"/>
        <v>0</v>
      </c>
      <c r="U446" s="7">
        <f t="shared" ca="1" si="87"/>
        <v>46035</v>
      </c>
      <c r="V446" s="96" t="b">
        <f t="shared" ca="1" si="88"/>
        <v>0</v>
      </c>
      <c r="W446" s="70"/>
      <c r="X446" s="6"/>
      <c r="Y446" s="8"/>
      <c r="Z446" s="400"/>
      <c r="AA446" s="400"/>
      <c r="AB446" s="15"/>
      <c r="AC446" s="393"/>
      <c r="AD446" s="396"/>
      <c r="AE446" s="396"/>
      <c r="AF446" s="396"/>
      <c r="AG446" s="609">
        <f t="shared" si="89"/>
        <v>0</v>
      </c>
      <c r="AH446" s="610">
        <f t="shared" si="90"/>
        <v>0</v>
      </c>
      <c r="AI446" s="396"/>
      <c r="AJ446" s="403"/>
      <c r="AK446" s="61" t="s">
        <v>534</v>
      </c>
      <c r="AL446" s="740" t="s">
        <v>1858</v>
      </c>
      <c r="AM446" s="608" t="s">
        <v>1859</v>
      </c>
      <c r="AN446" s="608">
        <v>1</v>
      </c>
      <c r="AO446" s="608">
        <v>1</v>
      </c>
      <c r="AP446" s="20" t="s">
        <v>35</v>
      </c>
    </row>
    <row r="447" spans="1:42" s="667" customFormat="1" ht="90.75" customHeight="1">
      <c r="A447" s="276">
        <v>446</v>
      </c>
      <c r="B447" s="607" t="s">
        <v>1860</v>
      </c>
      <c r="C447" s="31" t="s">
        <v>1861</v>
      </c>
      <c r="D447" s="612" t="s">
        <v>1862</v>
      </c>
      <c r="E447" s="79" t="s">
        <v>1863</v>
      </c>
      <c r="F447" s="613">
        <v>7</v>
      </c>
      <c r="G447" s="613">
        <v>4</v>
      </c>
      <c r="H447" s="4" t="str">
        <f t="shared" si="78"/>
        <v>4/7</v>
      </c>
      <c r="I447" s="490">
        <f>IF(G447="","",VLOOKUP(H447,ورقة1!$A$1:$B$240,2,0))</f>
        <v>314</v>
      </c>
      <c r="J447" s="5">
        <f t="shared" si="79"/>
        <v>7</v>
      </c>
      <c r="K447" s="26">
        <f t="shared" si="80"/>
        <v>5</v>
      </c>
      <c r="L447" s="6" t="str">
        <f t="shared" si="81"/>
        <v>5/7</v>
      </c>
      <c r="M447" s="490">
        <f>IF(K447="","",VLOOKUP(L447,ورقة1!$A$1:$B$240,2,0))</f>
        <v>320</v>
      </c>
      <c r="N447" s="5">
        <f t="shared" si="82"/>
        <v>0</v>
      </c>
      <c r="O447" s="5" t="e">
        <f>#REF!+(#REF!*30)+#REF!*365</f>
        <v>#REF!</v>
      </c>
      <c r="P447" s="614">
        <v>45706</v>
      </c>
      <c r="Q447" s="480">
        <f t="shared" si="83"/>
        <v>46071</v>
      </c>
      <c r="R447" s="491">
        <f t="shared" si="84"/>
        <v>46071</v>
      </c>
      <c r="S447" s="492" t="str">
        <f t="shared" ca="1" si="85"/>
        <v xml:space="preserve"> </v>
      </c>
      <c r="T447" s="484" t="b">
        <f t="shared" ca="1" si="86"/>
        <v>0</v>
      </c>
      <c r="U447" s="7">
        <f t="shared" ca="1" si="87"/>
        <v>46035</v>
      </c>
      <c r="V447" s="96" t="b">
        <f t="shared" ca="1" si="88"/>
        <v>0</v>
      </c>
      <c r="W447" s="70"/>
      <c r="X447" s="26"/>
      <c r="Y447" s="27"/>
      <c r="Z447" s="618"/>
      <c r="AA447" s="618"/>
      <c r="AB447" s="28"/>
      <c r="AC447" s="613"/>
      <c r="AD447" s="612"/>
      <c r="AE447" s="612"/>
      <c r="AF447" s="612"/>
      <c r="AG447" s="609">
        <f t="shared" si="89"/>
        <v>0</v>
      </c>
      <c r="AH447" s="610">
        <f t="shared" si="90"/>
        <v>0</v>
      </c>
      <c r="AI447" s="612"/>
      <c r="AJ447" s="624"/>
      <c r="AK447" s="670" t="s">
        <v>534</v>
      </c>
      <c r="AL447" s="743" t="s">
        <v>1864</v>
      </c>
      <c r="AM447" s="608" t="s">
        <v>1865</v>
      </c>
      <c r="AN447" s="608">
        <v>1</v>
      </c>
      <c r="AO447" s="608">
        <v>1</v>
      </c>
      <c r="AP447" s="32" t="s">
        <v>35</v>
      </c>
    </row>
    <row r="448" spans="1:42" s="667" customFormat="1" ht="69.75" customHeight="1">
      <c r="A448" s="276">
        <v>447</v>
      </c>
      <c r="B448" s="607" t="s">
        <v>1866</v>
      </c>
      <c r="C448" s="31" t="s">
        <v>1867</v>
      </c>
      <c r="D448" s="612" t="s">
        <v>1839</v>
      </c>
      <c r="E448" s="79" t="s">
        <v>1868</v>
      </c>
      <c r="F448" s="613">
        <v>7</v>
      </c>
      <c r="G448" s="613">
        <v>4</v>
      </c>
      <c r="H448" s="4" t="str">
        <f t="shared" si="78"/>
        <v>4/7</v>
      </c>
      <c r="I448" s="490">
        <f>IF(G448="","",VLOOKUP(H448,ورقة1!$A$1:$B$240,2,0))</f>
        <v>314</v>
      </c>
      <c r="J448" s="5">
        <f t="shared" si="79"/>
        <v>7</v>
      </c>
      <c r="K448" s="26">
        <f t="shared" si="80"/>
        <v>5</v>
      </c>
      <c r="L448" s="6" t="str">
        <f t="shared" si="81"/>
        <v>5/7</v>
      </c>
      <c r="M448" s="490">
        <f>IF(K448="","",VLOOKUP(L448,ورقة1!$A$1:$B$240,2,0))</f>
        <v>320</v>
      </c>
      <c r="N448" s="5">
        <f t="shared" si="82"/>
        <v>0</v>
      </c>
      <c r="O448" s="5" t="e">
        <f>#REF!+(#REF!*30)+#REF!*365</f>
        <v>#REF!</v>
      </c>
      <c r="P448" s="614">
        <v>45835</v>
      </c>
      <c r="Q448" s="480">
        <f t="shared" si="83"/>
        <v>46200</v>
      </c>
      <c r="R448" s="491">
        <f t="shared" si="84"/>
        <v>46200</v>
      </c>
      <c r="S448" s="492" t="str">
        <f t="shared" ca="1" si="85"/>
        <v xml:space="preserve"> </v>
      </c>
      <c r="T448" s="484" t="b">
        <f t="shared" ca="1" si="86"/>
        <v>0</v>
      </c>
      <c r="U448" s="7">
        <f t="shared" ca="1" si="87"/>
        <v>46035</v>
      </c>
      <c r="V448" s="96" t="b">
        <f t="shared" ca="1" si="88"/>
        <v>0</v>
      </c>
      <c r="W448" s="70"/>
      <c r="X448" s="26"/>
      <c r="Y448" s="27"/>
      <c r="Z448" s="619"/>
      <c r="AA448" s="619"/>
      <c r="AB448" s="28"/>
      <c r="AC448" s="613"/>
      <c r="AD448" s="612"/>
      <c r="AE448" s="612"/>
      <c r="AF448" s="612"/>
      <c r="AG448" s="609">
        <f t="shared" si="89"/>
        <v>0</v>
      </c>
      <c r="AH448" s="610">
        <f t="shared" si="90"/>
        <v>0</v>
      </c>
      <c r="AI448" s="612"/>
      <c r="AJ448" s="615"/>
      <c r="AK448" s="670" t="s">
        <v>534</v>
      </c>
      <c r="AL448" s="731" t="s">
        <v>1869</v>
      </c>
      <c r="AM448" s="608" t="s">
        <v>1870</v>
      </c>
      <c r="AN448" s="608">
        <v>1</v>
      </c>
      <c r="AO448" s="608">
        <v>1</v>
      </c>
      <c r="AP448" s="32" t="s">
        <v>35</v>
      </c>
    </row>
    <row r="449" spans="1:42" s="667" customFormat="1" ht="69.75" customHeight="1">
      <c r="A449" s="276">
        <v>448</v>
      </c>
      <c r="B449" s="607" t="s">
        <v>1871</v>
      </c>
      <c r="C449" s="16" t="s">
        <v>1872</v>
      </c>
      <c r="D449" s="396" t="s">
        <v>1873</v>
      </c>
      <c r="E449" s="18" t="s">
        <v>1874</v>
      </c>
      <c r="F449" s="393">
        <v>7</v>
      </c>
      <c r="G449" s="394">
        <v>3</v>
      </c>
      <c r="H449" s="4" t="str">
        <f t="shared" si="78"/>
        <v>3/7</v>
      </c>
      <c r="I449" s="478">
        <f>IF(G449="","",VLOOKUP(H449,ورقة1!$A$1:$B$240,2,0))</f>
        <v>308</v>
      </c>
      <c r="J449" s="5">
        <f t="shared" si="79"/>
        <v>7</v>
      </c>
      <c r="K449" s="13">
        <f t="shared" si="80"/>
        <v>4</v>
      </c>
      <c r="L449" s="6" t="str">
        <f t="shared" si="81"/>
        <v>4/7</v>
      </c>
      <c r="M449" s="478">
        <f>IF(K449="","",VLOOKUP(L449,ورقة1!$A$1:$B$240,2,0))</f>
        <v>314</v>
      </c>
      <c r="N449" s="5">
        <f t="shared" si="82"/>
        <v>0</v>
      </c>
      <c r="O449" s="5" t="e">
        <f>#REF!+(#REF!*30)+#REF!*365</f>
        <v>#REF!</v>
      </c>
      <c r="P449" s="591">
        <v>45977</v>
      </c>
      <c r="Q449" s="480">
        <f t="shared" si="83"/>
        <v>46342</v>
      </c>
      <c r="R449" s="483">
        <f t="shared" si="84"/>
        <v>46158</v>
      </c>
      <c r="S449" s="482" t="str">
        <f t="shared" ca="1" si="85"/>
        <v xml:space="preserve"> </v>
      </c>
      <c r="T449" s="484" t="b">
        <f t="shared" ca="1" si="86"/>
        <v>0</v>
      </c>
      <c r="U449" s="7">
        <f t="shared" ca="1" si="87"/>
        <v>46035</v>
      </c>
      <c r="V449" s="96" t="b">
        <f t="shared" ca="1" si="88"/>
        <v>0</v>
      </c>
      <c r="W449" s="70"/>
      <c r="X449" s="6">
        <v>6</v>
      </c>
      <c r="Y449" s="8" t="s">
        <v>920</v>
      </c>
      <c r="Z449" s="395"/>
      <c r="AA449" s="395"/>
      <c r="AB449" s="15"/>
      <c r="AC449" s="393"/>
      <c r="AD449" s="396"/>
      <c r="AE449" s="396"/>
      <c r="AF449" s="396"/>
      <c r="AG449" s="609">
        <f t="shared" si="89"/>
        <v>-6</v>
      </c>
      <c r="AH449" s="610">
        <f t="shared" si="90"/>
        <v>6</v>
      </c>
      <c r="AI449" s="396"/>
      <c r="AJ449" s="397"/>
      <c r="AK449" s="61" t="s">
        <v>534</v>
      </c>
      <c r="AL449" s="734" t="s">
        <v>1835</v>
      </c>
      <c r="AM449" s="608" t="s">
        <v>1875</v>
      </c>
      <c r="AN449" s="608">
        <v>1</v>
      </c>
      <c r="AO449" s="608">
        <v>1</v>
      </c>
      <c r="AP449" s="20" t="s">
        <v>41</v>
      </c>
    </row>
    <row r="450" spans="1:42" s="667" customFormat="1" ht="69.75" customHeight="1">
      <c r="A450" s="276">
        <v>449</v>
      </c>
      <c r="B450" s="607" t="s">
        <v>1876</v>
      </c>
      <c r="C450" s="31" t="s">
        <v>1877</v>
      </c>
      <c r="D450" s="79" t="s">
        <v>1817</v>
      </c>
      <c r="E450" s="79" t="s">
        <v>561</v>
      </c>
      <c r="F450" s="29">
        <v>7</v>
      </c>
      <c r="G450" s="29">
        <v>4</v>
      </c>
      <c r="H450" s="4" t="str">
        <f t="shared" ref="H450:H513" si="91">G450&amp;"/"&amp;F450</f>
        <v>4/7</v>
      </c>
      <c r="I450" s="490">
        <f>IF(G450="","",VLOOKUP(H450,ورقة1!$A$1:$B$240,2,0))</f>
        <v>314</v>
      </c>
      <c r="J450" s="5">
        <f t="shared" ref="J450:J513" si="92">F450</f>
        <v>7</v>
      </c>
      <c r="K450" s="26">
        <f t="shared" ref="K450:K513" si="93">IF(G450="","",G450+1)</f>
        <v>5</v>
      </c>
      <c r="L450" s="6" t="str">
        <f t="shared" ref="L450:L513" si="94">K450&amp;"/"&amp;J450</f>
        <v>5/7</v>
      </c>
      <c r="M450" s="490">
        <f>IF(K450="","",VLOOKUP(L450,ورقة1!$A$1:$B$240,2,0))</f>
        <v>320</v>
      </c>
      <c r="N450" s="5">
        <f t="shared" ref="N450:N513" si="95">Z450+(AA450*30)+(AB450*365)</f>
        <v>0</v>
      </c>
      <c r="O450" s="5" t="e">
        <f>#REF!+(#REF!*30)+#REF!*365</f>
        <v>#REF!</v>
      </c>
      <c r="P450" s="495">
        <v>45723</v>
      </c>
      <c r="Q450" s="480">
        <f t="shared" ref="Q450:Q513" si="96">IF(P450="","",P450+365)</f>
        <v>46088</v>
      </c>
      <c r="R450" s="491">
        <f t="shared" ref="R450:R513" si="97">IF(P450="","",EDATE(P450,12+AG450)+AC450-N450)</f>
        <v>46088</v>
      </c>
      <c r="S450" s="492" t="str">
        <f t="shared" ref="S450:S513" ca="1" si="98">IF(P450="","",IF(T450=TRUE,"يستحق العلاوة",IF(V450=TRUE,"قريبا يستحق العلاوة"," ")))</f>
        <v xml:space="preserve"> </v>
      </c>
      <c r="T450" s="484" t="b">
        <f t="shared" ref="T450:T513" ca="1" si="99">AND(MONTH(U450)=MONTH(R450),YEAR(U450)=YEAR(R450))</f>
        <v>0</v>
      </c>
      <c r="U450" s="7">
        <f t="shared" ref="U450:U513" ca="1" si="100">TODAY()</f>
        <v>46035</v>
      </c>
      <c r="V450" s="96" t="b">
        <f t="shared" ref="V450:V513" ca="1" si="101">AND(R450-U450&lt;30,U450&lt;R450)</f>
        <v>0</v>
      </c>
      <c r="W450" s="71"/>
      <c r="X450" s="26"/>
      <c r="Y450" s="27"/>
      <c r="Z450" s="28"/>
      <c r="AA450" s="28"/>
      <c r="AB450" s="28"/>
      <c r="AC450" s="26"/>
      <c r="AD450" s="31"/>
      <c r="AE450" s="31"/>
      <c r="AF450" s="31"/>
      <c r="AG450" s="10">
        <f t="shared" ref="AG450:AG513" si="102">(((AD450*3)+(AE450*6)+(AF450*12))-AH450)</f>
        <v>0</v>
      </c>
      <c r="AH450" s="96">
        <f t="shared" ref="AH450:AH513" si="103">W450+X450</f>
        <v>0</v>
      </c>
      <c r="AI450" s="31"/>
      <c r="AJ450" s="36"/>
      <c r="AK450" s="670" t="s">
        <v>34</v>
      </c>
      <c r="AL450" s="735"/>
      <c r="AM450" s="608" t="s">
        <v>1878</v>
      </c>
      <c r="AN450" s="608">
        <v>1</v>
      </c>
      <c r="AO450" s="608">
        <v>1</v>
      </c>
      <c r="AP450" s="32" t="s">
        <v>41</v>
      </c>
    </row>
    <row r="451" spans="1:42" s="667" customFormat="1" ht="69.75" customHeight="1">
      <c r="A451" s="276">
        <v>450</v>
      </c>
      <c r="B451" s="607" t="s">
        <v>1879</v>
      </c>
      <c r="C451" s="16" t="s">
        <v>1880</v>
      </c>
      <c r="D451" s="405" t="s">
        <v>1807</v>
      </c>
      <c r="E451" s="18" t="s">
        <v>257</v>
      </c>
      <c r="F451" s="394">
        <v>7</v>
      </c>
      <c r="G451" s="394">
        <v>3</v>
      </c>
      <c r="H451" s="4" t="str">
        <f t="shared" si="91"/>
        <v>3/7</v>
      </c>
      <c r="I451" s="478">
        <f>IF(G451="","",VLOOKUP(H451,ورقة1!$A$1:$B$240,2,0))</f>
        <v>308</v>
      </c>
      <c r="J451" s="5">
        <f t="shared" si="92"/>
        <v>7</v>
      </c>
      <c r="K451" s="13">
        <f t="shared" si="93"/>
        <v>4</v>
      </c>
      <c r="L451" s="6" t="str">
        <f t="shared" si="94"/>
        <v>4/7</v>
      </c>
      <c r="M451" s="478">
        <f>IF(K451="","",VLOOKUP(L451,ورقة1!$A$1:$B$240,2,0))</f>
        <v>314</v>
      </c>
      <c r="N451" s="5">
        <f t="shared" si="95"/>
        <v>0</v>
      </c>
      <c r="O451" s="5" t="e">
        <f>#REF!+(#REF!*30)+#REF!*365</f>
        <v>#REF!</v>
      </c>
      <c r="P451" s="591">
        <v>45809</v>
      </c>
      <c r="Q451" s="480">
        <f t="shared" si="96"/>
        <v>46174</v>
      </c>
      <c r="R451" s="483">
        <f t="shared" si="97"/>
        <v>46174</v>
      </c>
      <c r="S451" s="482" t="str">
        <f t="shared" ca="1" si="98"/>
        <v xml:space="preserve"> </v>
      </c>
      <c r="T451" s="484" t="b">
        <f t="shared" ca="1" si="99"/>
        <v>0</v>
      </c>
      <c r="U451" s="7">
        <f t="shared" ca="1" si="100"/>
        <v>46035</v>
      </c>
      <c r="V451" s="96" t="b">
        <f t="shared" ca="1" si="101"/>
        <v>0</v>
      </c>
      <c r="W451" s="70"/>
      <c r="X451" s="6"/>
      <c r="Y451" s="8"/>
      <c r="Z451" s="400"/>
      <c r="AA451" s="400"/>
      <c r="AB451" s="15"/>
      <c r="AC451" s="393"/>
      <c r="AD451" s="396"/>
      <c r="AE451" s="396"/>
      <c r="AF451" s="396"/>
      <c r="AG451" s="609">
        <f t="shared" si="102"/>
        <v>0</v>
      </c>
      <c r="AH451" s="610">
        <f t="shared" si="103"/>
        <v>0</v>
      </c>
      <c r="AI451" s="396"/>
      <c r="AJ451" s="402"/>
      <c r="AK451" s="61" t="s">
        <v>534</v>
      </c>
      <c r="AL451" s="729" t="s">
        <v>107</v>
      </c>
      <c r="AM451" s="608" t="s">
        <v>1881</v>
      </c>
      <c r="AN451" s="608">
        <v>1</v>
      </c>
      <c r="AO451" s="608">
        <v>1</v>
      </c>
      <c r="AP451" s="20" t="s">
        <v>35</v>
      </c>
    </row>
    <row r="452" spans="1:42" s="667" customFormat="1" ht="69.75" customHeight="1">
      <c r="A452" s="276">
        <v>451</v>
      </c>
      <c r="B452" s="607" t="s">
        <v>1882</v>
      </c>
      <c r="C452" s="59" t="s">
        <v>1883</v>
      </c>
      <c r="D452" s="625" t="s">
        <v>1821</v>
      </c>
      <c r="E452" s="68" t="s">
        <v>1403</v>
      </c>
      <c r="F452" s="626">
        <v>7</v>
      </c>
      <c r="G452" s="626">
        <v>4</v>
      </c>
      <c r="H452" s="50" t="str">
        <f t="shared" si="91"/>
        <v>4/7</v>
      </c>
      <c r="I452" s="501">
        <f>IF(G452="","",VLOOKUP(H452,ورقة1!$A$1:$B$240,2,0))</f>
        <v>314</v>
      </c>
      <c r="J452" s="51">
        <f t="shared" si="92"/>
        <v>7</v>
      </c>
      <c r="K452" s="52">
        <f t="shared" si="93"/>
        <v>5</v>
      </c>
      <c r="L452" s="52" t="str">
        <f t="shared" si="94"/>
        <v>5/7</v>
      </c>
      <c r="M452" s="501">
        <f>IF(K452="","",VLOOKUP(L452,ورقة1!$A$1:$B$240,2,0))</f>
        <v>320</v>
      </c>
      <c r="N452" s="51">
        <f t="shared" si="95"/>
        <v>0</v>
      </c>
      <c r="O452" s="51" t="e">
        <f>#REF!+(#REF!*30)+#REF!*365</f>
        <v>#REF!</v>
      </c>
      <c r="P452" s="627">
        <v>45690</v>
      </c>
      <c r="Q452" s="507">
        <f t="shared" si="96"/>
        <v>46055</v>
      </c>
      <c r="R452" s="503">
        <f t="shared" si="97"/>
        <v>46024</v>
      </c>
      <c r="S452" s="504" t="str">
        <f t="shared" ca="1" si="98"/>
        <v>يستحق العلاوة</v>
      </c>
      <c r="T452" s="505" t="b">
        <f t="shared" ca="1" si="99"/>
        <v>1</v>
      </c>
      <c r="U452" s="53">
        <f t="shared" ca="1" si="100"/>
        <v>46035</v>
      </c>
      <c r="V452" s="54" t="b">
        <f t="shared" ca="1" si="101"/>
        <v>0</v>
      </c>
      <c r="W452" s="74"/>
      <c r="X452" s="626">
        <v>1</v>
      </c>
      <c r="Y452" s="628" t="s">
        <v>1207</v>
      </c>
      <c r="Z452" s="657"/>
      <c r="AA452" s="657"/>
      <c r="AB452" s="56"/>
      <c r="AC452" s="626"/>
      <c r="AD452" s="625"/>
      <c r="AE452" s="625"/>
      <c r="AF452" s="625"/>
      <c r="AG452" s="630">
        <f t="shared" si="102"/>
        <v>-1</v>
      </c>
      <c r="AH452" s="631">
        <f t="shared" si="103"/>
        <v>1</v>
      </c>
      <c r="AI452" s="625"/>
      <c r="AJ452" s="659"/>
      <c r="AK452" s="672" t="s">
        <v>534</v>
      </c>
      <c r="AL452" s="753" t="s">
        <v>1864</v>
      </c>
      <c r="AM452" s="608" t="s">
        <v>1884</v>
      </c>
      <c r="AN452" s="608">
        <v>1</v>
      </c>
      <c r="AO452" s="608">
        <v>1</v>
      </c>
      <c r="AP452" s="75" t="s">
        <v>35</v>
      </c>
    </row>
    <row r="453" spans="1:42" s="667" customFormat="1" ht="69.75" customHeight="1">
      <c r="A453" s="276">
        <v>452</v>
      </c>
      <c r="B453" s="607" t="s">
        <v>1885</v>
      </c>
      <c r="C453" s="59" t="s">
        <v>1886</v>
      </c>
      <c r="D453" s="625" t="s">
        <v>1839</v>
      </c>
      <c r="E453" s="68" t="s">
        <v>1887</v>
      </c>
      <c r="F453" s="626">
        <v>7</v>
      </c>
      <c r="G453" s="626">
        <v>3</v>
      </c>
      <c r="H453" s="50" t="str">
        <f t="shared" si="91"/>
        <v>3/7</v>
      </c>
      <c r="I453" s="501">
        <f>IF(G453="","",VLOOKUP(H453,ورقة1!$A$1:$B$240,2,0))</f>
        <v>308</v>
      </c>
      <c r="J453" s="51">
        <f t="shared" si="92"/>
        <v>7</v>
      </c>
      <c r="K453" s="52">
        <f t="shared" si="93"/>
        <v>4</v>
      </c>
      <c r="L453" s="52" t="str">
        <f t="shared" si="94"/>
        <v>4/7</v>
      </c>
      <c r="M453" s="501">
        <f>IF(K453="","",VLOOKUP(L453,ورقة1!$A$1:$B$240,2,0))</f>
        <v>314</v>
      </c>
      <c r="N453" s="51">
        <f t="shared" si="95"/>
        <v>87</v>
      </c>
      <c r="O453" s="51" t="e">
        <f>#REF!+(#REF!*30)+#REF!*365</f>
        <v>#REF!</v>
      </c>
      <c r="P453" s="627">
        <v>45899</v>
      </c>
      <c r="Q453" s="480">
        <f t="shared" si="96"/>
        <v>46264</v>
      </c>
      <c r="R453" s="503">
        <f t="shared" si="97"/>
        <v>46177</v>
      </c>
      <c r="S453" s="504" t="str">
        <f t="shared" ca="1" si="98"/>
        <v xml:space="preserve"> </v>
      </c>
      <c r="T453" s="505" t="b">
        <f t="shared" ca="1" si="99"/>
        <v>0</v>
      </c>
      <c r="U453" s="53">
        <f t="shared" ca="1" si="100"/>
        <v>46035</v>
      </c>
      <c r="V453" s="54" t="b">
        <f t="shared" ca="1" si="101"/>
        <v>0</v>
      </c>
      <c r="W453" s="74"/>
      <c r="X453" s="52"/>
      <c r="Y453" s="55"/>
      <c r="Z453" s="657">
        <v>27</v>
      </c>
      <c r="AA453" s="657">
        <v>2</v>
      </c>
      <c r="AB453" s="56"/>
      <c r="AC453" s="626"/>
      <c r="AD453" s="625"/>
      <c r="AE453" s="625"/>
      <c r="AF453" s="625"/>
      <c r="AG453" s="630">
        <f t="shared" si="102"/>
        <v>0</v>
      </c>
      <c r="AH453" s="631">
        <f t="shared" si="103"/>
        <v>0</v>
      </c>
      <c r="AI453" s="625"/>
      <c r="AJ453" s="654"/>
      <c r="AK453" s="672" t="s">
        <v>534</v>
      </c>
      <c r="AL453" s="751" t="s">
        <v>76</v>
      </c>
      <c r="AM453" s="608" t="s">
        <v>1888</v>
      </c>
      <c r="AN453" s="608">
        <v>1</v>
      </c>
      <c r="AO453" s="608">
        <v>1</v>
      </c>
      <c r="AP453" s="75" t="s">
        <v>35</v>
      </c>
    </row>
    <row r="454" spans="1:42" s="667" customFormat="1" ht="69.75" customHeight="1">
      <c r="A454" s="276">
        <v>453</v>
      </c>
      <c r="B454" s="607" t="s">
        <v>1889</v>
      </c>
      <c r="C454" s="16" t="s">
        <v>1890</v>
      </c>
      <c r="D454" s="18" t="s">
        <v>1891</v>
      </c>
      <c r="E454" s="18" t="s">
        <v>1892</v>
      </c>
      <c r="F454" s="12">
        <v>7</v>
      </c>
      <c r="G454" s="12">
        <v>2</v>
      </c>
      <c r="H454" s="4" t="str">
        <f t="shared" si="91"/>
        <v>2/7</v>
      </c>
      <c r="I454" s="478">
        <f>IF(G454="","",VLOOKUP(H454,ورقة1!$A$1:$B$240,2,0))</f>
        <v>302</v>
      </c>
      <c r="J454" s="5">
        <f t="shared" si="92"/>
        <v>7</v>
      </c>
      <c r="K454" s="13">
        <f t="shared" si="93"/>
        <v>3</v>
      </c>
      <c r="L454" s="6" t="str">
        <f t="shared" si="94"/>
        <v>3/7</v>
      </c>
      <c r="M454" s="478">
        <f>IF(K454="","",VLOOKUP(L454,ورقة1!$A$1:$B$240,2,0))</f>
        <v>308</v>
      </c>
      <c r="N454" s="5">
        <f t="shared" si="95"/>
        <v>0</v>
      </c>
      <c r="O454" s="5" t="e">
        <f>#REF!+(#REF!*30)+#REF!*365</f>
        <v>#REF!</v>
      </c>
      <c r="P454" s="479">
        <v>45808</v>
      </c>
      <c r="Q454" s="480">
        <f t="shared" si="96"/>
        <v>46173</v>
      </c>
      <c r="R454" s="483">
        <f t="shared" si="97"/>
        <v>46173</v>
      </c>
      <c r="S454" s="482" t="str">
        <f t="shared" ca="1" si="98"/>
        <v xml:space="preserve"> </v>
      </c>
      <c r="T454" s="484" t="b">
        <f t="shared" ca="1" si="99"/>
        <v>0</v>
      </c>
      <c r="U454" s="7">
        <f t="shared" ca="1" si="100"/>
        <v>46035</v>
      </c>
      <c r="V454" s="96" t="b">
        <f t="shared" ca="1" si="101"/>
        <v>0</v>
      </c>
      <c r="W454" s="71"/>
      <c r="X454" s="6"/>
      <c r="Y454" s="8"/>
      <c r="Z454" s="6"/>
      <c r="AA454" s="6"/>
      <c r="AB454" s="6"/>
      <c r="AC454" s="6"/>
      <c r="AD454" s="16"/>
      <c r="AE454" s="16"/>
      <c r="AF454" s="16"/>
      <c r="AG454" s="10">
        <f t="shared" si="102"/>
        <v>0</v>
      </c>
      <c r="AH454" s="96">
        <f t="shared" si="103"/>
        <v>0</v>
      </c>
      <c r="AI454" s="16"/>
      <c r="AJ454" s="11"/>
      <c r="AK454" s="61" t="s">
        <v>34</v>
      </c>
      <c r="AL454" s="727" t="s">
        <v>1893</v>
      </c>
      <c r="AM454" s="608" t="s">
        <v>1894</v>
      </c>
      <c r="AN454" s="608">
        <v>1</v>
      </c>
      <c r="AO454" s="608">
        <v>1</v>
      </c>
      <c r="AP454" s="20" t="s">
        <v>35</v>
      </c>
    </row>
    <row r="455" spans="1:42" s="667" customFormat="1" ht="69.75" customHeight="1">
      <c r="A455" s="276">
        <v>454</v>
      </c>
      <c r="B455" s="607" t="s">
        <v>1895</v>
      </c>
      <c r="C455" s="16" t="s">
        <v>1896</v>
      </c>
      <c r="D455" s="396" t="s">
        <v>1891</v>
      </c>
      <c r="E455" s="18" t="s">
        <v>478</v>
      </c>
      <c r="F455" s="393">
        <v>7</v>
      </c>
      <c r="G455" s="393"/>
      <c r="H455" s="4" t="str">
        <f t="shared" si="91"/>
        <v>/7</v>
      </c>
      <c r="I455" s="478" t="str">
        <f>IF(G455="","",VLOOKUP(H455,ورقة1!$A$1:$B$240,2,0))</f>
        <v/>
      </c>
      <c r="J455" s="5">
        <f t="shared" si="92"/>
        <v>7</v>
      </c>
      <c r="K455" s="6" t="str">
        <f t="shared" si="93"/>
        <v/>
      </c>
      <c r="L455" s="6" t="str">
        <f t="shared" si="94"/>
        <v>/7</v>
      </c>
      <c r="M455" s="478" t="str">
        <f>IF(K455="","",VLOOKUP(L455,ورقة1!$A$1:$B$240,2,0))</f>
        <v/>
      </c>
      <c r="N455" s="5">
        <f t="shared" si="95"/>
        <v>0</v>
      </c>
      <c r="O455" s="5" t="e">
        <f>#REF!+(#REF!*30)+#REF!*365</f>
        <v>#REF!</v>
      </c>
      <c r="P455" s="591"/>
      <c r="Q455" s="480" t="str">
        <f t="shared" si="96"/>
        <v/>
      </c>
      <c r="R455" s="481" t="str">
        <f t="shared" si="97"/>
        <v/>
      </c>
      <c r="S455" s="482" t="str">
        <f t="shared" si="98"/>
        <v/>
      </c>
      <c r="T455" s="484" t="e">
        <f t="shared" ca="1" si="99"/>
        <v>#VALUE!</v>
      </c>
      <c r="U455" s="7">
        <f t="shared" ca="1" si="100"/>
        <v>46035</v>
      </c>
      <c r="V455" s="96" t="e">
        <f t="shared" ca="1" si="101"/>
        <v>#VALUE!</v>
      </c>
      <c r="W455" s="70"/>
      <c r="X455" s="6"/>
      <c r="Y455" s="8"/>
      <c r="Z455" s="400"/>
      <c r="AA455" s="400"/>
      <c r="AB455" s="15"/>
      <c r="AC455" s="393"/>
      <c r="AD455" s="396"/>
      <c r="AE455" s="396"/>
      <c r="AF455" s="396"/>
      <c r="AG455" s="609">
        <f t="shared" si="102"/>
        <v>0</v>
      </c>
      <c r="AH455" s="610">
        <f t="shared" si="103"/>
        <v>0</v>
      </c>
      <c r="AI455" s="396"/>
      <c r="AJ455" s="403"/>
      <c r="AK455" s="61"/>
      <c r="AL455" s="740"/>
      <c r="AM455" s="608" t="s">
        <v>1897</v>
      </c>
      <c r="AN455" s="608">
        <v>1</v>
      </c>
      <c r="AO455" s="608">
        <v>1</v>
      </c>
      <c r="AP455" s="20"/>
    </row>
    <row r="456" spans="1:42" s="667" customFormat="1" ht="69.75" customHeight="1">
      <c r="A456" s="276">
        <v>455</v>
      </c>
      <c r="B456" s="607" t="s">
        <v>1898</v>
      </c>
      <c r="C456" s="16" t="s">
        <v>1899</v>
      </c>
      <c r="D456" s="405" t="s">
        <v>1821</v>
      </c>
      <c r="E456" s="18" t="s">
        <v>742</v>
      </c>
      <c r="F456" s="394">
        <v>7</v>
      </c>
      <c r="G456" s="394">
        <v>2</v>
      </c>
      <c r="H456" s="4" t="str">
        <f t="shared" si="91"/>
        <v>2/7</v>
      </c>
      <c r="I456" s="478">
        <f>IF(G456="","",VLOOKUP(H456,ورقة1!$A$1:$B$240,2,0))</f>
        <v>302</v>
      </c>
      <c r="J456" s="5">
        <f t="shared" si="92"/>
        <v>7</v>
      </c>
      <c r="K456" s="13">
        <f t="shared" si="93"/>
        <v>3</v>
      </c>
      <c r="L456" s="6" t="str">
        <f t="shared" si="94"/>
        <v>3/7</v>
      </c>
      <c r="M456" s="478">
        <f>IF(K456="","",VLOOKUP(L456,ورقة1!$A$1:$B$240,2,0))</f>
        <v>308</v>
      </c>
      <c r="N456" s="5">
        <f t="shared" si="95"/>
        <v>0</v>
      </c>
      <c r="O456" s="5" t="e">
        <f>#REF!+(#REF!*30)+#REF!*365</f>
        <v>#REF!</v>
      </c>
      <c r="P456" s="592">
        <v>45775</v>
      </c>
      <c r="Q456" s="480">
        <f t="shared" si="96"/>
        <v>46140</v>
      </c>
      <c r="R456" s="483">
        <f t="shared" si="97"/>
        <v>46140</v>
      </c>
      <c r="S456" s="482" t="str">
        <f t="shared" ca="1" si="98"/>
        <v xml:space="preserve"> </v>
      </c>
      <c r="T456" s="484" t="b">
        <f t="shared" ca="1" si="99"/>
        <v>0</v>
      </c>
      <c r="U456" s="7">
        <f t="shared" ca="1" si="100"/>
        <v>46035</v>
      </c>
      <c r="V456" s="96" t="b">
        <f t="shared" ca="1" si="101"/>
        <v>0</v>
      </c>
      <c r="W456" s="70"/>
      <c r="X456" s="6"/>
      <c r="Y456" s="8"/>
      <c r="Z456" s="400"/>
      <c r="AA456" s="400"/>
      <c r="AB456" s="15"/>
      <c r="AC456" s="393"/>
      <c r="AD456" s="396"/>
      <c r="AE456" s="396"/>
      <c r="AF456" s="396"/>
      <c r="AG456" s="609">
        <f t="shared" si="102"/>
        <v>0</v>
      </c>
      <c r="AH456" s="610">
        <f t="shared" si="103"/>
        <v>0</v>
      </c>
      <c r="AI456" s="396"/>
      <c r="AJ456" s="402"/>
      <c r="AK456" s="61"/>
      <c r="AL456" s="729" t="s">
        <v>1900</v>
      </c>
      <c r="AM456" s="608" t="s">
        <v>1901</v>
      </c>
      <c r="AN456" s="608">
        <v>1</v>
      </c>
      <c r="AO456" s="608">
        <v>1</v>
      </c>
      <c r="AP456" s="20"/>
    </row>
    <row r="457" spans="1:42" s="667" customFormat="1" ht="69.75" customHeight="1">
      <c r="A457" s="276">
        <v>456</v>
      </c>
      <c r="B457" s="607" t="s">
        <v>1902</v>
      </c>
      <c r="C457" s="16" t="s">
        <v>1903</v>
      </c>
      <c r="D457" s="396" t="s">
        <v>1812</v>
      </c>
      <c r="E457" s="18" t="s">
        <v>1904</v>
      </c>
      <c r="F457" s="393">
        <v>7</v>
      </c>
      <c r="G457" s="394">
        <v>3</v>
      </c>
      <c r="H457" s="4" t="str">
        <f t="shared" si="91"/>
        <v>3/7</v>
      </c>
      <c r="I457" s="478">
        <f>IF(G457="","",VLOOKUP(H457,ورقة1!$A$1:$B$240,2,0))</f>
        <v>308</v>
      </c>
      <c r="J457" s="5">
        <f t="shared" si="92"/>
        <v>7</v>
      </c>
      <c r="K457" s="13">
        <f t="shared" si="93"/>
        <v>4</v>
      </c>
      <c r="L457" s="6" t="str">
        <f t="shared" si="94"/>
        <v>4/7</v>
      </c>
      <c r="M457" s="478">
        <f>IF(K457="","",VLOOKUP(L457,ورقة1!$A$1:$B$240,2,0))</f>
        <v>314</v>
      </c>
      <c r="N457" s="5">
        <f t="shared" si="95"/>
        <v>0</v>
      </c>
      <c r="O457" s="5" t="e">
        <f>#REF!+(#REF!*30)+#REF!*365</f>
        <v>#REF!</v>
      </c>
      <c r="P457" s="591">
        <v>45888</v>
      </c>
      <c r="Q457" s="480">
        <f t="shared" si="96"/>
        <v>46253</v>
      </c>
      <c r="R457" s="483">
        <f t="shared" si="97"/>
        <v>46253</v>
      </c>
      <c r="S457" s="482" t="str">
        <f t="shared" ca="1" si="98"/>
        <v xml:space="preserve"> </v>
      </c>
      <c r="T457" s="484" t="b">
        <f t="shared" ca="1" si="99"/>
        <v>0</v>
      </c>
      <c r="U457" s="7">
        <f t="shared" ca="1" si="100"/>
        <v>46035</v>
      </c>
      <c r="V457" s="96" t="b">
        <f t="shared" ca="1" si="101"/>
        <v>0</v>
      </c>
      <c r="W457" s="70"/>
      <c r="X457" s="6"/>
      <c r="Y457" s="8"/>
      <c r="Z457" s="400"/>
      <c r="AA457" s="400"/>
      <c r="AB457" s="15"/>
      <c r="AC457" s="393"/>
      <c r="AD457" s="396"/>
      <c r="AE457" s="396"/>
      <c r="AF457" s="396"/>
      <c r="AG457" s="609">
        <f t="shared" si="102"/>
        <v>0</v>
      </c>
      <c r="AH457" s="610">
        <f t="shared" si="103"/>
        <v>0</v>
      </c>
      <c r="AI457" s="396"/>
      <c r="AJ457" s="397"/>
      <c r="AK457" s="61" t="s">
        <v>534</v>
      </c>
      <c r="AL457" s="734" t="s">
        <v>1905</v>
      </c>
      <c r="AM457" s="608" t="s">
        <v>1906</v>
      </c>
      <c r="AN457" s="608">
        <v>1</v>
      </c>
      <c r="AO457" s="608">
        <v>1</v>
      </c>
      <c r="AP457" s="20" t="s">
        <v>35</v>
      </c>
    </row>
    <row r="458" spans="1:42" s="667" customFormat="1" ht="135.75" customHeight="1">
      <c r="A458" s="276">
        <v>457</v>
      </c>
      <c r="B458" s="607" t="s">
        <v>1907</v>
      </c>
      <c r="C458" s="16" t="s">
        <v>1908</v>
      </c>
      <c r="D458" s="396" t="s">
        <v>1821</v>
      </c>
      <c r="E458" s="18" t="s">
        <v>1909</v>
      </c>
      <c r="F458" s="393">
        <v>7</v>
      </c>
      <c r="G458" s="394">
        <v>3</v>
      </c>
      <c r="H458" s="4" t="str">
        <f t="shared" si="91"/>
        <v>3/7</v>
      </c>
      <c r="I458" s="478">
        <f>IF(G458="","",VLOOKUP(H458,ورقة1!$A$1:$B$240,2,0))</f>
        <v>308</v>
      </c>
      <c r="J458" s="5">
        <f t="shared" si="92"/>
        <v>7</v>
      </c>
      <c r="K458" s="13">
        <f t="shared" si="93"/>
        <v>4</v>
      </c>
      <c r="L458" s="6" t="str">
        <f t="shared" si="94"/>
        <v>4/7</v>
      </c>
      <c r="M458" s="478">
        <f>IF(K458="","",VLOOKUP(L458,ورقة1!$A$1:$B$240,2,0))</f>
        <v>314</v>
      </c>
      <c r="N458" s="5">
        <f t="shared" si="95"/>
        <v>0</v>
      </c>
      <c r="O458" s="5" t="e">
        <f>#REF!+(#REF!*30)+#REF!*365</f>
        <v>#REF!</v>
      </c>
      <c r="P458" s="591">
        <v>45723</v>
      </c>
      <c r="Q458" s="480">
        <f t="shared" si="96"/>
        <v>46088</v>
      </c>
      <c r="R458" s="483">
        <f t="shared" si="97"/>
        <v>46060</v>
      </c>
      <c r="S458" s="482" t="str">
        <f t="shared" ca="1" si="98"/>
        <v>قريبا يستحق العلاوة</v>
      </c>
      <c r="T458" s="484" t="b">
        <f t="shared" ca="1" si="99"/>
        <v>0</v>
      </c>
      <c r="U458" s="7">
        <f t="shared" ca="1" si="100"/>
        <v>46035</v>
      </c>
      <c r="V458" s="96" t="b">
        <f t="shared" ca="1" si="101"/>
        <v>1</v>
      </c>
      <c r="W458" s="70"/>
      <c r="X458" s="6">
        <v>1</v>
      </c>
      <c r="Y458" s="8" t="s">
        <v>1910</v>
      </c>
      <c r="Z458" s="393"/>
      <c r="AA458" s="393"/>
      <c r="AB458" s="15"/>
      <c r="AC458" s="393"/>
      <c r="AD458" s="396"/>
      <c r="AE458" s="396"/>
      <c r="AF458" s="396"/>
      <c r="AG458" s="609">
        <f t="shared" si="102"/>
        <v>-1</v>
      </c>
      <c r="AH458" s="610">
        <f t="shared" si="103"/>
        <v>1</v>
      </c>
      <c r="AI458" s="396"/>
      <c r="AJ458" s="397"/>
      <c r="AK458" s="61" t="s">
        <v>534</v>
      </c>
      <c r="AL458" s="734" t="s">
        <v>107</v>
      </c>
      <c r="AM458" s="608" t="s">
        <v>1911</v>
      </c>
      <c r="AN458" s="608">
        <v>1</v>
      </c>
      <c r="AO458" s="608">
        <v>1</v>
      </c>
      <c r="AP458" s="20" t="s">
        <v>35</v>
      </c>
    </row>
    <row r="459" spans="1:42" s="667" customFormat="1" ht="69.75" customHeight="1">
      <c r="A459" s="276">
        <v>458</v>
      </c>
      <c r="B459" s="607" t="s">
        <v>1912</v>
      </c>
      <c r="C459" s="16" t="s">
        <v>1913</v>
      </c>
      <c r="D459" s="396" t="s">
        <v>1812</v>
      </c>
      <c r="E459" s="18" t="s">
        <v>1914</v>
      </c>
      <c r="F459" s="393">
        <v>7</v>
      </c>
      <c r="G459" s="393">
        <v>2</v>
      </c>
      <c r="H459" s="4" t="str">
        <f t="shared" si="91"/>
        <v>2/7</v>
      </c>
      <c r="I459" s="478">
        <f>IF(G459="","",VLOOKUP(H459,ورقة1!$A$1:$B$240,2,0))</f>
        <v>302</v>
      </c>
      <c r="J459" s="5">
        <f t="shared" si="92"/>
        <v>7</v>
      </c>
      <c r="K459" s="13">
        <f t="shared" si="93"/>
        <v>3</v>
      </c>
      <c r="L459" s="6" t="str">
        <f t="shared" si="94"/>
        <v>3/7</v>
      </c>
      <c r="M459" s="478">
        <f>IF(K459="","",VLOOKUP(L459,ورقة1!$A$1:$B$240,2,0))</f>
        <v>308</v>
      </c>
      <c r="N459" s="5">
        <f t="shared" si="95"/>
        <v>0</v>
      </c>
      <c r="O459" s="5" t="e">
        <f>#REF!+(#REF!*30)+#REF!*365</f>
        <v>#REF!</v>
      </c>
      <c r="P459" s="591">
        <v>45824</v>
      </c>
      <c r="Q459" s="480">
        <f t="shared" si="96"/>
        <v>46189</v>
      </c>
      <c r="R459" s="483">
        <f t="shared" si="97"/>
        <v>46189</v>
      </c>
      <c r="S459" s="482" t="str">
        <f t="shared" ca="1" si="98"/>
        <v xml:space="preserve"> </v>
      </c>
      <c r="T459" s="484" t="b">
        <f t="shared" ca="1" si="99"/>
        <v>0</v>
      </c>
      <c r="U459" s="7">
        <f t="shared" ca="1" si="100"/>
        <v>46035</v>
      </c>
      <c r="V459" s="96" t="b">
        <f t="shared" ca="1" si="101"/>
        <v>0</v>
      </c>
      <c r="W459" s="70"/>
      <c r="X459" s="6"/>
      <c r="Y459" s="8"/>
      <c r="Z459" s="400"/>
      <c r="AA459" s="400"/>
      <c r="AB459" s="15"/>
      <c r="AC459" s="393"/>
      <c r="AD459" s="396"/>
      <c r="AE459" s="396"/>
      <c r="AF459" s="396"/>
      <c r="AG459" s="609">
        <f t="shared" si="102"/>
        <v>0</v>
      </c>
      <c r="AH459" s="610">
        <f t="shared" si="103"/>
        <v>0</v>
      </c>
      <c r="AI459" s="396"/>
      <c r="AJ459" s="403"/>
      <c r="AK459" s="61" t="s">
        <v>534</v>
      </c>
      <c r="AL459" s="740" t="s">
        <v>1915</v>
      </c>
      <c r="AM459" s="608" t="s">
        <v>1916</v>
      </c>
      <c r="AN459" s="608">
        <v>1</v>
      </c>
      <c r="AO459" s="608">
        <v>1</v>
      </c>
      <c r="AP459" s="20" t="s">
        <v>35</v>
      </c>
    </row>
    <row r="460" spans="1:42" s="667" customFormat="1" ht="69.75" customHeight="1">
      <c r="A460" s="276">
        <v>459</v>
      </c>
      <c r="B460" s="607" t="s">
        <v>1917</v>
      </c>
      <c r="C460" s="31" t="s">
        <v>1918</v>
      </c>
      <c r="D460" s="612" t="s">
        <v>1839</v>
      </c>
      <c r="E460" s="79" t="s">
        <v>1919</v>
      </c>
      <c r="F460" s="613">
        <v>7</v>
      </c>
      <c r="G460" s="613">
        <v>4</v>
      </c>
      <c r="H460" s="4" t="str">
        <f t="shared" si="91"/>
        <v>4/7</v>
      </c>
      <c r="I460" s="490">
        <f>IF(G460="","",VLOOKUP(H460,ورقة1!$A$1:$B$240,2,0))</f>
        <v>314</v>
      </c>
      <c r="J460" s="5">
        <f t="shared" si="92"/>
        <v>7</v>
      </c>
      <c r="K460" s="26">
        <f t="shared" si="93"/>
        <v>5</v>
      </c>
      <c r="L460" s="6" t="str">
        <f t="shared" si="94"/>
        <v>5/7</v>
      </c>
      <c r="M460" s="490">
        <f>IF(K460="","",VLOOKUP(L460,ورقة1!$A$1:$B$240,2,0))</f>
        <v>320</v>
      </c>
      <c r="N460" s="5">
        <f t="shared" si="95"/>
        <v>0</v>
      </c>
      <c r="O460" s="5" t="e">
        <f>#REF!+(#REF!*30)+#REF!*365</f>
        <v>#REF!</v>
      </c>
      <c r="P460" s="614">
        <v>45834</v>
      </c>
      <c r="Q460" s="480">
        <f t="shared" si="96"/>
        <v>46199</v>
      </c>
      <c r="R460" s="491">
        <f t="shared" si="97"/>
        <v>46199</v>
      </c>
      <c r="S460" s="492" t="str">
        <f t="shared" ca="1" si="98"/>
        <v xml:space="preserve"> </v>
      </c>
      <c r="T460" s="484" t="b">
        <f t="shared" ca="1" si="99"/>
        <v>0</v>
      </c>
      <c r="U460" s="7">
        <f t="shared" ca="1" si="100"/>
        <v>46035</v>
      </c>
      <c r="V460" s="96" t="b">
        <f t="shared" ca="1" si="101"/>
        <v>0</v>
      </c>
      <c r="W460" s="70"/>
      <c r="X460" s="613"/>
      <c r="Y460" s="623"/>
      <c r="Z460" s="618"/>
      <c r="AA460" s="618"/>
      <c r="AB460" s="28"/>
      <c r="AC460" s="613"/>
      <c r="AD460" s="612"/>
      <c r="AE460" s="612"/>
      <c r="AF460" s="612"/>
      <c r="AG460" s="609">
        <f t="shared" si="102"/>
        <v>0</v>
      </c>
      <c r="AH460" s="610">
        <f t="shared" si="103"/>
        <v>0</v>
      </c>
      <c r="AI460" s="612"/>
      <c r="AJ460" s="615"/>
      <c r="AK460" s="670" t="s">
        <v>534</v>
      </c>
      <c r="AL460" s="731" t="s">
        <v>897</v>
      </c>
      <c r="AM460" s="608" t="s">
        <v>1920</v>
      </c>
      <c r="AN460" s="608">
        <v>1</v>
      </c>
      <c r="AO460" s="608">
        <v>1</v>
      </c>
      <c r="AP460" s="32" t="s">
        <v>35</v>
      </c>
    </row>
    <row r="461" spans="1:42" s="667" customFormat="1" ht="69.75" customHeight="1">
      <c r="A461" s="276">
        <v>460</v>
      </c>
      <c r="B461" s="607" t="s">
        <v>1921</v>
      </c>
      <c r="C461" s="31" t="s">
        <v>1922</v>
      </c>
      <c r="D461" s="612" t="s">
        <v>1862</v>
      </c>
      <c r="E461" s="79" t="s">
        <v>1923</v>
      </c>
      <c r="F461" s="613">
        <v>7</v>
      </c>
      <c r="G461" s="613">
        <v>4</v>
      </c>
      <c r="H461" s="4" t="str">
        <f t="shared" si="91"/>
        <v>4/7</v>
      </c>
      <c r="I461" s="490">
        <f>IF(G461="","",VLOOKUP(H461,ورقة1!$A$1:$B$240,2,0))</f>
        <v>314</v>
      </c>
      <c r="J461" s="5">
        <f t="shared" si="92"/>
        <v>7</v>
      </c>
      <c r="K461" s="26">
        <f t="shared" si="93"/>
        <v>5</v>
      </c>
      <c r="L461" s="6" t="str">
        <f t="shared" si="94"/>
        <v>5/7</v>
      </c>
      <c r="M461" s="490">
        <f>IF(K461="","",VLOOKUP(L461,ورقة1!$A$1:$B$240,2,0))</f>
        <v>320</v>
      </c>
      <c r="N461" s="5">
        <f t="shared" si="95"/>
        <v>0</v>
      </c>
      <c r="O461" s="5" t="e">
        <f>#REF!+(#REF!*30)+#REF!*365</f>
        <v>#REF!</v>
      </c>
      <c r="P461" s="614">
        <v>45667</v>
      </c>
      <c r="Q461" s="480">
        <f t="shared" si="96"/>
        <v>46032</v>
      </c>
      <c r="R461" s="491">
        <f t="shared" si="97"/>
        <v>46032</v>
      </c>
      <c r="S461" s="492" t="str">
        <f t="shared" ca="1" si="98"/>
        <v>يستحق العلاوة</v>
      </c>
      <c r="T461" s="484" t="b">
        <f t="shared" ca="1" si="99"/>
        <v>1</v>
      </c>
      <c r="U461" s="7">
        <f t="shared" ca="1" si="100"/>
        <v>46035</v>
      </c>
      <c r="V461" s="96" t="b">
        <f t="shared" ca="1" si="101"/>
        <v>0</v>
      </c>
      <c r="W461" s="70"/>
      <c r="X461" s="26"/>
      <c r="Y461" s="27"/>
      <c r="Z461" s="618"/>
      <c r="AA461" s="618"/>
      <c r="AB461" s="28"/>
      <c r="AC461" s="613"/>
      <c r="AD461" s="612"/>
      <c r="AE461" s="612"/>
      <c r="AF461" s="612"/>
      <c r="AG461" s="609">
        <f t="shared" si="102"/>
        <v>0</v>
      </c>
      <c r="AH461" s="610">
        <f t="shared" si="103"/>
        <v>0</v>
      </c>
      <c r="AI461" s="612"/>
      <c r="AJ461" s="624"/>
      <c r="AK461" s="670" t="s">
        <v>534</v>
      </c>
      <c r="AL461" s="743" t="s">
        <v>1864</v>
      </c>
      <c r="AM461" s="608" t="s">
        <v>1924</v>
      </c>
      <c r="AN461" s="608">
        <v>1</v>
      </c>
      <c r="AO461" s="608">
        <v>1</v>
      </c>
      <c r="AP461" s="32" t="s">
        <v>35</v>
      </c>
    </row>
    <row r="462" spans="1:42" s="667" customFormat="1" ht="69.75" customHeight="1">
      <c r="A462" s="276">
        <v>461</v>
      </c>
      <c r="B462" s="607" t="s">
        <v>1925</v>
      </c>
      <c r="C462" s="31" t="s">
        <v>1926</v>
      </c>
      <c r="D462" s="612" t="s">
        <v>1839</v>
      </c>
      <c r="E462" s="79" t="s">
        <v>1840</v>
      </c>
      <c r="F462" s="613">
        <v>7</v>
      </c>
      <c r="G462" s="613">
        <v>4</v>
      </c>
      <c r="H462" s="4" t="str">
        <f t="shared" si="91"/>
        <v>4/7</v>
      </c>
      <c r="I462" s="490">
        <f>IF(G462="","",VLOOKUP(H462,ورقة1!$A$1:$B$240,2,0))</f>
        <v>314</v>
      </c>
      <c r="J462" s="5">
        <f t="shared" si="92"/>
        <v>7</v>
      </c>
      <c r="K462" s="26">
        <f t="shared" si="93"/>
        <v>5</v>
      </c>
      <c r="L462" s="6" t="str">
        <f t="shared" si="94"/>
        <v>5/7</v>
      </c>
      <c r="M462" s="490">
        <f>IF(K462="","",VLOOKUP(L462,ورقة1!$A$1:$B$240,2,0))</f>
        <v>320</v>
      </c>
      <c r="N462" s="5">
        <f t="shared" si="95"/>
        <v>0</v>
      </c>
      <c r="O462" s="5" t="e">
        <f>#REF!+(#REF!*30)+#REF!*365</f>
        <v>#REF!</v>
      </c>
      <c r="P462" s="614">
        <v>45997</v>
      </c>
      <c r="Q462" s="480">
        <f t="shared" si="96"/>
        <v>46362</v>
      </c>
      <c r="R462" s="491">
        <f t="shared" si="97"/>
        <v>46362</v>
      </c>
      <c r="S462" s="492" t="str">
        <f t="shared" ca="1" si="98"/>
        <v xml:space="preserve"> </v>
      </c>
      <c r="T462" s="484" t="b">
        <f t="shared" ca="1" si="99"/>
        <v>0</v>
      </c>
      <c r="U462" s="7">
        <f t="shared" ca="1" si="100"/>
        <v>46035</v>
      </c>
      <c r="V462" s="96" t="b">
        <f t="shared" ca="1" si="101"/>
        <v>0</v>
      </c>
      <c r="W462" s="70"/>
      <c r="X462" s="613"/>
      <c r="Y462" s="623"/>
      <c r="Z462" s="619"/>
      <c r="AA462" s="619"/>
      <c r="AB462" s="28"/>
      <c r="AC462" s="613"/>
      <c r="AD462" s="612"/>
      <c r="AE462" s="612"/>
      <c r="AF462" s="612"/>
      <c r="AG462" s="609">
        <f t="shared" si="102"/>
        <v>0</v>
      </c>
      <c r="AH462" s="610">
        <f t="shared" si="103"/>
        <v>0</v>
      </c>
      <c r="AI462" s="612"/>
      <c r="AJ462" s="615"/>
      <c r="AK462" s="670" t="s">
        <v>534</v>
      </c>
      <c r="AL462" s="731"/>
      <c r="AM462" s="608" t="s">
        <v>1927</v>
      </c>
      <c r="AN462" s="608">
        <v>1</v>
      </c>
      <c r="AO462" s="608">
        <v>1</v>
      </c>
      <c r="AP462" s="32" t="s">
        <v>35</v>
      </c>
    </row>
    <row r="463" spans="1:42" s="667" customFormat="1" ht="84.75" customHeight="1">
      <c r="A463" s="276">
        <v>462</v>
      </c>
      <c r="B463" s="607" t="s">
        <v>1928</v>
      </c>
      <c r="C463" s="16" t="s">
        <v>1929</v>
      </c>
      <c r="D463" s="396" t="s">
        <v>1839</v>
      </c>
      <c r="E463" s="18" t="s">
        <v>1840</v>
      </c>
      <c r="F463" s="393">
        <v>7</v>
      </c>
      <c r="G463" s="393">
        <v>3</v>
      </c>
      <c r="H463" s="4" t="str">
        <f t="shared" si="91"/>
        <v>3/7</v>
      </c>
      <c r="I463" s="478">
        <f>IF(G463="","",VLOOKUP(H463,ورقة1!$A$1:$B$240,2,0))</f>
        <v>308</v>
      </c>
      <c r="J463" s="5">
        <f t="shared" si="92"/>
        <v>7</v>
      </c>
      <c r="K463" s="13">
        <f t="shared" si="93"/>
        <v>4</v>
      </c>
      <c r="L463" s="6" t="str">
        <f t="shared" si="94"/>
        <v>4/7</v>
      </c>
      <c r="M463" s="478">
        <f>IF(K463="","",VLOOKUP(L463,ورقة1!$A$1:$B$240,2,0))</f>
        <v>314</v>
      </c>
      <c r="N463" s="5">
        <f t="shared" si="95"/>
        <v>0</v>
      </c>
      <c r="O463" s="5" t="e">
        <f>#REF!+(#REF!*30)+#REF!*365</f>
        <v>#REF!</v>
      </c>
      <c r="P463" s="591">
        <v>45755</v>
      </c>
      <c r="Q463" s="480">
        <f t="shared" si="96"/>
        <v>46120</v>
      </c>
      <c r="R463" s="483">
        <f t="shared" si="97"/>
        <v>46120</v>
      </c>
      <c r="S463" s="482" t="str">
        <f t="shared" ca="1" si="98"/>
        <v xml:space="preserve"> </v>
      </c>
      <c r="T463" s="484" t="b">
        <f t="shared" ca="1" si="99"/>
        <v>0</v>
      </c>
      <c r="U463" s="7">
        <f t="shared" ca="1" si="100"/>
        <v>46035</v>
      </c>
      <c r="V463" s="96" t="b">
        <f t="shared" ca="1" si="101"/>
        <v>0</v>
      </c>
      <c r="W463" s="70"/>
      <c r="X463" s="6"/>
      <c r="Y463" s="8"/>
      <c r="Z463" s="395"/>
      <c r="AA463" s="395"/>
      <c r="AB463" s="15"/>
      <c r="AC463" s="393"/>
      <c r="AD463" s="396"/>
      <c r="AE463" s="396"/>
      <c r="AF463" s="396"/>
      <c r="AG463" s="609">
        <f t="shared" si="102"/>
        <v>0</v>
      </c>
      <c r="AH463" s="610">
        <f t="shared" si="103"/>
        <v>0</v>
      </c>
      <c r="AI463" s="396"/>
      <c r="AJ463" s="397"/>
      <c r="AK463" s="61" t="s">
        <v>534</v>
      </c>
      <c r="AL463" s="734" t="s">
        <v>107</v>
      </c>
      <c r="AM463" s="608" t="s">
        <v>1930</v>
      </c>
      <c r="AN463" s="608">
        <v>1</v>
      </c>
      <c r="AO463" s="608">
        <v>1</v>
      </c>
      <c r="AP463" s="20" t="s">
        <v>35</v>
      </c>
    </row>
    <row r="464" spans="1:42" s="667" customFormat="1" ht="69.75" customHeight="1">
      <c r="A464" s="276">
        <v>463</v>
      </c>
      <c r="B464" s="607" t="s">
        <v>1931</v>
      </c>
      <c r="C464" s="16" t="s">
        <v>1932</v>
      </c>
      <c r="D464" s="405" t="s">
        <v>1839</v>
      </c>
      <c r="E464" s="18" t="s">
        <v>1933</v>
      </c>
      <c r="F464" s="394">
        <v>7</v>
      </c>
      <c r="G464" s="394">
        <v>2</v>
      </c>
      <c r="H464" s="4" t="str">
        <f t="shared" si="91"/>
        <v>2/7</v>
      </c>
      <c r="I464" s="478">
        <f>IF(G464="","",VLOOKUP(H464,ورقة1!$A$1:$B$240,2,0))</f>
        <v>302</v>
      </c>
      <c r="J464" s="5">
        <f t="shared" si="92"/>
        <v>7</v>
      </c>
      <c r="K464" s="13">
        <f t="shared" si="93"/>
        <v>3</v>
      </c>
      <c r="L464" s="6" t="str">
        <f t="shared" si="94"/>
        <v>3/7</v>
      </c>
      <c r="M464" s="478">
        <f>IF(K464="","",VLOOKUP(L464,ورقة1!$A$1:$B$240,2,0))</f>
        <v>308</v>
      </c>
      <c r="N464" s="5">
        <f t="shared" si="95"/>
        <v>0</v>
      </c>
      <c r="O464" s="5" t="e">
        <f>#REF!+(#REF!*30)+#REF!*365</f>
        <v>#REF!</v>
      </c>
      <c r="P464" s="592">
        <v>45735</v>
      </c>
      <c r="Q464" s="480">
        <f t="shared" si="96"/>
        <v>46100</v>
      </c>
      <c r="R464" s="483">
        <f t="shared" si="97"/>
        <v>46100</v>
      </c>
      <c r="S464" s="482" t="str">
        <f t="shared" ca="1" si="98"/>
        <v xml:space="preserve"> </v>
      </c>
      <c r="T464" s="484" t="b">
        <f t="shared" ca="1" si="99"/>
        <v>0</v>
      </c>
      <c r="U464" s="7">
        <f t="shared" ca="1" si="100"/>
        <v>46035</v>
      </c>
      <c r="V464" s="96" t="b">
        <f t="shared" ca="1" si="101"/>
        <v>0</v>
      </c>
      <c r="W464" s="70"/>
      <c r="X464" s="6"/>
      <c r="Y464" s="8"/>
      <c r="Z464" s="400"/>
      <c r="AA464" s="400"/>
      <c r="AB464" s="15"/>
      <c r="AC464" s="393"/>
      <c r="AD464" s="396"/>
      <c r="AE464" s="396"/>
      <c r="AF464" s="396"/>
      <c r="AG464" s="609">
        <f t="shared" si="102"/>
        <v>0</v>
      </c>
      <c r="AH464" s="610">
        <f t="shared" si="103"/>
        <v>0</v>
      </c>
      <c r="AI464" s="396"/>
      <c r="AJ464" s="403"/>
      <c r="AK464" s="61" t="s">
        <v>534</v>
      </c>
      <c r="AL464" s="740" t="s">
        <v>107</v>
      </c>
      <c r="AM464" s="608" t="s">
        <v>1934</v>
      </c>
      <c r="AN464" s="608">
        <v>1</v>
      </c>
      <c r="AO464" s="608">
        <v>1</v>
      </c>
      <c r="AP464" s="20" t="s">
        <v>35</v>
      </c>
    </row>
    <row r="465" spans="1:42" s="667" customFormat="1" ht="69.75" customHeight="1">
      <c r="A465" s="276">
        <v>464</v>
      </c>
      <c r="B465" s="607" t="s">
        <v>1935</v>
      </c>
      <c r="C465" s="31" t="s">
        <v>1936</v>
      </c>
      <c r="D465" s="612" t="s">
        <v>1891</v>
      </c>
      <c r="E465" s="79" t="s">
        <v>1937</v>
      </c>
      <c r="F465" s="613">
        <v>7</v>
      </c>
      <c r="G465" s="613">
        <v>4</v>
      </c>
      <c r="H465" s="4" t="str">
        <f t="shared" si="91"/>
        <v>4/7</v>
      </c>
      <c r="I465" s="490">
        <f>IF(G465="","",VLOOKUP(H465,ورقة1!$A$1:$B$240,2,0))</f>
        <v>314</v>
      </c>
      <c r="J465" s="5">
        <f t="shared" si="92"/>
        <v>7</v>
      </c>
      <c r="K465" s="26">
        <f t="shared" si="93"/>
        <v>5</v>
      </c>
      <c r="L465" s="6" t="str">
        <f t="shared" si="94"/>
        <v>5/7</v>
      </c>
      <c r="M465" s="490">
        <f>IF(K465="","",VLOOKUP(L465,ورقة1!$A$1:$B$240,2,0))</f>
        <v>320</v>
      </c>
      <c r="N465" s="5">
        <f t="shared" si="95"/>
        <v>0</v>
      </c>
      <c r="O465" s="5" t="e">
        <f>#REF!+(#REF!*30)+#REF!*365</f>
        <v>#REF!</v>
      </c>
      <c r="P465" s="614">
        <v>45769</v>
      </c>
      <c r="Q465" s="480">
        <f t="shared" si="96"/>
        <v>46134</v>
      </c>
      <c r="R465" s="491">
        <f t="shared" si="97"/>
        <v>46134</v>
      </c>
      <c r="S465" s="492" t="str">
        <f t="shared" ca="1" si="98"/>
        <v xml:space="preserve"> </v>
      </c>
      <c r="T465" s="484" t="b">
        <f t="shared" ca="1" si="99"/>
        <v>0</v>
      </c>
      <c r="U465" s="7">
        <f t="shared" ca="1" si="100"/>
        <v>46035</v>
      </c>
      <c r="V465" s="96" t="b">
        <f t="shared" ca="1" si="101"/>
        <v>0</v>
      </c>
      <c r="W465" s="70"/>
      <c r="X465" s="26"/>
      <c r="Y465" s="27"/>
      <c r="Z465" s="618"/>
      <c r="AA465" s="618"/>
      <c r="AB465" s="28"/>
      <c r="AC465" s="613"/>
      <c r="AD465" s="612"/>
      <c r="AE465" s="612"/>
      <c r="AF465" s="612"/>
      <c r="AG465" s="609">
        <f t="shared" si="102"/>
        <v>0</v>
      </c>
      <c r="AH465" s="610">
        <f t="shared" si="103"/>
        <v>0</v>
      </c>
      <c r="AI465" s="612"/>
      <c r="AJ465" s="624"/>
      <c r="AK465" s="670" t="s">
        <v>534</v>
      </c>
      <c r="AL465" s="743" t="s">
        <v>1938</v>
      </c>
      <c r="AM465" s="608" t="s">
        <v>1939</v>
      </c>
      <c r="AN465" s="608">
        <v>1</v>
      </c>
      <c r="AO465" s="608">
        <v>1</v>
      </c>
      <c r="AP465" s="32" t="s">
        <v>35</v>
      </c>
    </row>
    <row r="466" spans="1:42" s="667" customFormat="1" ht="95.25" customHeight="1">
      <c r="A466" s="276">
        <v>465</v>
      </c>
      <c r="B466" s="607" t="s">
        <v>1940</v>
      </c>
      <c r="C466" s="16" t="s">
        <v>1941</v>
      </c>
      <c r="D466" s="405" t="s">
        <v>1821</v>
      </c>
      <c r="E466" s="18" t="s">
        <v>1942</v>
      </c>
      <c r="F466" s="394">
        <v>7</v>
      </c>
      <c r="G466" s="394">
        <v>3</v>
      </c>
      <c r="H466" s="4" t="str">
        <f t="shared" si="91"/>
        <v>3/7</v>
      </c>
      <c r="I466" s="478">
        <f>IF(G466="","",VLOOKUP(H466,ورقة1!$A$1:$B$240,2,0))</f>
        <v>308</v>
      </c>
      <c r="J466" s="5">
        <f t="shared" si="92"/>
        <v>7</v>
      </c>
      <c r="K466" s="13">
        <f t="shared" si="93"/>
        <v>4</v>
      </c>
      <c r="L466" s="6" t="str">
        <f t="shared" si="94"/>
        <v>4/7</v>
      </c>
      <c r="M466" s="478">
        <f>IF(K466="","",VLOOKUP(L466,ورقة1!$A$1:$B$240,2,0))</f>
        <v>314</v>
      </c>
      <c r="N466" s="5">
        <f t="shared" si="95"/>
        <v>0</v>
      </c>
      <c r="O466" s="5" t="e">
        <f>#REF!+(#REF!*30)+#REF!*365</f>
        <v>#REF!</v>
      </c>
      <c r="P466" s="592">
        <v>45743</v>
      </c>
      <c r="Q466" s="480">
        <f t="shared" si="96"/>
        <v>46108</v>
      </c>
      <c r="R466" s="483">
        <f t="shared" si="97"/>
        <v>46108</v>
      </c>
      <c r="S466" s="482" t="str">
        <f t="shared" ca="1" si="98"/>
        <v xml:space="preserve"> </v>
      </c>
      <c r="T466" s="484" t="b">
        <f t="shared" ca="1" si="99"/>
        <v>0</v>
      </c>
      <c r="U466" s="7">
        <f t="shared" ca="1" si="100"/>
        <v>46035</v>
      </c>
      <c r="V466" s="96" t="b">
        <f t="shared" ca="1" si="101"/>
        <v>0</v>
      </c>
      <c r="W466" s="70"/>
      <c r="X466" s="6"/>
      <c r="Y466" s="8"/>
      <c r="Z466" s="400"/>
      <c r="AA466" s="400"/>
      <c r="AB466" s="15"/>
      <c r="AC466" s="393"/>
      <c r="AD466" s="396"/>
      <c r="AE466" s="396"/>
      <c r="AF466" s="396"/>
      <c r="AG466" s="609">
        <f t="shared" si="102"/>
        <v>0</v>
      </c>
      <c r="AH466" s="610">
        <f t="shared" si="103"/>
        <v>0</v>
      </c>
      <c r="AI466" s="396"/>
      <c r="AJ466" s="403"/>
      <c r="AK466" s="61" t="s">
        <v>534</v>
      </c>
      <c r="AL466" s="740" t="s">
        <v>1835</v>
      </c>
      <c r="AM466" s="608" t="s">
        <v>1943</v>
      </c>
      <c r="AN466" s="608">
        <v>1</v>
      </c>
      <c r="AO466" s="608">
        <v>1</v>
      </c>
      <c r="AP466" s="20" t="s">
        <v>35</v>
      </c>
    </row>
    <row r="467" spans="1:42" s="667" customFormat="1" ht="110.25" customHeight="1">
      <c r="A467" s="276">
        <v>466</v>
      </c>
      <c r="B467" s="607" t="s">
        <v>1944</v>
      </c>
      <c r="C467" s="16" t="s">
        <v>1945</v>
      </c>
      <c r="D467" s="396" t="s">
        <v>1812</v>
      </c>
      <c r="E467" s="18" t="s">
        <v>1914</v>
      </c>
      <c r="F467" s="393">
        <v>7</v>
      </c>
      <c r="G467" s="393">
        <v>3</v>
      </c>
      <c r="H467" s="4" t="str">
        <f t="shared" si="91"/>
        <v>3/7</v>
      </c>
      <c r="I467" s="478">
        <f>IF(G467="","",VLOOKUP(H467,ورقة1!$A$1:$B$240,2,0))</f>
        <v>308</v>
      </c>
      <c r="J467" s="5">
        <f t="shared" si="92"/>
        <v>7</v>
      </c>
      <c r="K467" s="13">
        <f t="shared" si="93"/>
        <v>4</v>
      </c>
      <c r="L467" s="6" t="str">
        <f t="shared" si="94"/>
        <v>4/7</v>
      </c>
      <c r="M467" s="478">
        <f>IF(K467="","",VLOOKUP(L467,ورقة1!$A$1:$B$240,2,0))</f>
        <v>314</v>
      </c>
      <c r="N467" s="5">
        <f t="shared" si="95"/>
        <v>0</v>
      </c>
      <c r="O467" s="5" t="e">
        <f>#REF!+(#REF!*30)+#REF!*365</f>
        <v>#REF!</v>
      </c>
      <c r="P467" s="591">
        <v>45673</v>
      </c>
      <c r="Q467" s="480">
        <f t="shared" si="96"/>
        <v>46038</v>
      </c>
      <c r="R467" s="483">
        <f t="shared" si="97"/>
        <v>46038</v>
      </c>
      <c r="S467" s="482" t="str">
        <f t="shared" ca="1" si="98"/>
        <v>يستحق العلاوة</v>
      </c>
      <c r="T467" s="484" t="b">
        <f t="shared" ca="1" si="99"/>
        <v>1</v>
      </c>
      <c r="U467" s="7">
        <f t="shared" ca="1" si="100"/>
        <v>46035</v>
      </c>
      <c r="V467" s="96" t="b">
        <f t="shared" ca="1" si="101"/>
        <v>1</v>
      </c>
      <c r="W467" s="70"/>
      <c r="X467" s="6"/>
      <c r="Y467" s="8"/>
      <c r="Z467" s="395"/>
      <c r="AA467" s="395"/>
      <c r="AB467" s="15"/>
      <c r="AC467" s="393"/>
      <c r="AD467" s="396"/>
      <c r="AE467" s="396"/>
      <c r="AF467" s="396"/>
      <c r="AG467" s="609">
        <f t="shared" si="102"/>
        <v>0</v>
      </c>
      <c r="AH467" s="610">
        <f t="shared" si="103"/>
        <v>0</v>
      </c>
      <c r="AI467" s="396"/>
      <c r="AJ467" s="397"/>
      <c r="AK467" s="61" t="s">
        <v>534</v>
      </c>
      <c r="AL467" s="734" t="s">
        <v>107</v>
      </c>
      <c r="AM467" s="608" t="s">
        <v>1946</v>
      </c>
      <c r="AN467" s="608">
        <v>1</v>
      </c>
      <c r="AO467" s="608">
        <v>1</v>
      </c>
      <c r="AP467" s="20" t="s">
        <v>35</v>
      </c>
    </row>
    <row r="468" spans="1:42" s="667" customFormat="1" ht="69.75" customHeight="1">
      <c r="A468" s="276">
        <v>467</v>
      </c>
      <c r="B468" s="607" t="s">
        <v>1947</v>
      </c>
      <c r="C468" s="16" t="s">
        <v>1948</v>
      </c>
      <c r="D468" s="405" t="s">
        <v>1821</v>
      </c>
      <c r="E468" s="18" t="s">
        <v>1942</v>
      </c>
      <c r="F468" s="394">
        <v>7</v>
      </c>
      <c r="G468" s="394">
        <v>3</v>
      </c>
      <c r="H468" s="4" t="str">
        <f t="shared" si="91"/>
        <v>3/7</v>
      </c>
      <c r="I468" s="478">
        <f>IF(G468="","",VLOOKUP(H468,ورقة1!$A$1:$B$240,2,0))</f>
        <v>308</v>
      </c>
      <c r="J468" s="5">
        <f t="shared" si="92"/>
        <v>7</v>
      </c>
      <c r="K468" s="13">
        <f t="shared" si="93"/>
        <v>4</v>
      </c>
      <c r="L468" s="6" t="str">
        <f t="shared" si="94"/>
        <v>4/7</v>
      </c>
      <c r="M468" s="478">
        <f>IF(K468="","",VLOOKUP(L468,ورقة1!$A$1:$B$240,2,0))</f>
        <v>314</v>
      </c>
      <c r="N468" s="5">
        <f t="shared" si="95"/>
        <v>0</v>
      </c>
      <c r="O468" s="5" t="e">
        <f>#REF!+(#REF!*30)+#REF!*365</f>
        <v>#REF!</v>
      </c>
      <c r="P468" s="592">
        <v>45715</v>
      </c>
      <c r="Q468" s="480">
        <f t="shared" si="96"/>
        <v>46080</v>
      </c>
      <c r="R468" s="483">
        <f t="shared" si="97"/>
        <v>46080</v>
      </c>
      <c r="S468" s="482" t="str">
        <f t="shared" ca="1" si="98"/>
        <v xml:space="preserve"> </v>
      </c>
      <c r="T468" s="484" t="b">
        <f t="shared" ca="1" si="99"/>
        <v>0</v>
      </c>
      <c r="U468" s="7">
        <f t="shared" ca="1" si="100"/>
        <v>46035</v>
      </c>
      <c r="V468" s="96" t="b">
        <f t="shared" ca="1" si="101"/>
        <v>0</v>
      </c>
      <c r="W468" s="70"/>
      <c r="X468" s="393"/>
      <c r="Y468" s="399"/>
      <c r="Z468" s="400"/>
      <c r="AA468" s="400"/>
      <c r="AB468" s="15"/>
      <c r="AC468" s="393"/>
      <c r="AD468" s="396"/>
      <c r="AE468" s="396"/>
      <c r="AF468" s="396"/>
      <c r="AG468" s="609">
        <f t="shared" si="102"/>
        <v>0</v>
      </c>
      <c r="AH468" s="610">
        <f t="shared" si="103"/>
        <v>0</v>
      </c>
      <c r="AI468" s="396"/>
      <c r="AJ468" s="403"/>
      <c r="AK468" s="61" t="s">
        <v>534</v>
      </c>
      <c r="AL468" s="740" t="s">
        <v>1835</v>
      </c>
      <c r="AM468" s="608" t="s">
        <v>1949</v>
      </c>
      <c r="AN468" s="608">
        <v>1</v>
      </c>
      <c r="AO468" s="608">
        <v>1</v>
      </c>
      <c r="AP468" s="20" t="s">
        <v>35</v>
      </c>
    </row>
    <row r="469" spans="1:42" s="667" customFormat="1" ht="69.75" customHeight="1">
      <c r="A469" s="276">
        <v>468</v>
      </c>
      <c r="B469" s="607" t="s">
        <v>1950</v>
      </c>
      <c r="C469" s="31" t="s">
        <v>1951</v>
      </c>
      <c r="D469" s="612" t="s">
        <v>1833</v>
      </c>
      <c r="E469" s="79" t="s">
        <v>1834</v>
      </c>
      <c r="F469" s="613">
        <v>7</v>
      </c>
      <c r="G469" s="613">
        <v>4</v>
      </c>
      <c r="H469" s="4" t="str">
        <f t="shared" si="91"/>
        <v>4/7</v>
      </c>
      <c r="I469" s="490">
        <f>IF(G469="","",VLOOKUP(H469,ورقة1!$A$1:$B$240,2,0))</f>
        <v>314</v>
      </c>
      <c r="J469" s="5">
        <f t="shared" si="92"/>
        <v>7</v>
      </c>
      <c r="K469" s="26">
        <f t="shared" si="93"/>
        <v>5</v>
      </c>
      <c r="L469" s="6" t="str">
        <f t="shared" si="94"/>
        <v>5/7</v>
      </c>
      <c r="M469" s="490">
        <f>IF(K469="","",VLOOKUP(L469,ورقة1!$A$1:$B$240,2,0))</f>
        <v>320</v>
      </c>
      <c r="N469" s="5">
        <f t="shared" si="95"/>
        <v>0</v>
      </c>
      <c r="O469" s="5" t="e">
        <f>#REF!+(#REF!*30)+#REF!*365</f>
        <v>#REF!</v>
      </c>
      <c r="P469" s="614">
        <v>45660</v>
      </c>
      <c r="Q469" s="480">
        <f t="shared" si="96"/>
        <v>46025</v>
      </c>
      <c r="R469" s="491">
        <f t="shared" si="97"/>
        <v>46025</v>
      </c>
      <c r="S469" s="492" t="str">
        <f t="shared" ca="1" si="98"/>
        <v>يستحق العلاوة</v>
      </c>
      <c r="T469" s="484" t="b">
        <f t="shared" ca="1" si="99"/>
        <v>1</v>
      </c>
      <c r="U469" s="7">
        <f t="shared" ca="1" si="100"/>
        <v>46035</v>
      </c>
      <c r="V469" s="96" t="b">
        <f t="shared" ca="1" si="101"/>
        <v>0</v>
      </c>
      <c r="W469" s="70"/>
      <c r="X469" s="26"/>
      <c r="Y469" s="27"/>
      <c r="Z469" s="618"/>
      <c r="AA469" s="618"/>
      <c r="AB469" s="28"/>
      <c r="AC469" s="613"/>
      <c r="AD469" s="612"/>
      <c r="AE469" s="612"/>
      <c r="AF469" s="612"/>
      <c r="AG469" s="609">
        <f t="shared" si="102"/>
        <v>0</v>
      </c>
      <c r="AH469" s="610">
        <f t="shared" si="103"/>
        <v>0</v>
      </c>
      <c r="AI469" s="612"/>
      <c r="AJ469" s="624"/>
      <c r="AK469" s="670" t="s">
        <v>534</v>
      </c>
      <c r="AL469" s="743" t="s">
        <v>1864</v>
      </c>
      <c r="AM469" s="608" t="s">
        <v>1952</v>
      </c>
      <c r="AN469" s="608">
        <v>1</v>
      </c>
      <c r="AO469" s="608">
        <v>1</v>
      </c>
      <c r="AP469" s="32" t="s">
        <v>35</v>
      </c>
    </row>
    <row r="470" spans="1:42" s="667" customFormat="1" ht="69.75" customHeight="1">
      <c r="A470" s="276">
        <v>469</v>
      </c>
      <c r="B470" s="607" t="s">
        <v>1953</v>
      </c>
      <c r="C470" s="16" t="s">
        <v>1954</v>
      </c>
      <c r="D470" s="396" t="s">
        <v>1821</v>
      </c>
      <c r="E470" s="18" t="s">
        <v>1955</v>
      </c>
      <c r="F470" s="393">
        <v>7</v>
      </c>
      <c r="G470" s="393">
        <v>2</v>
      </c>
      <c r="H470" s="4" t="str">
        <f t="shared" si="91"/>
        <v>2/7</v>
      </c>
      <c r="I470" s="478">
        <f>IF(G470="","",VLOOKUP(H470,ورقة1!$A$1:$B$240,2,0))</f>
        <v>302</v>
      </c>
      <c r="J470" s="5">
        <f t="shared" si="92"/>
        <v>7</v>
      </c>
      <c r="K470" s="6">
        <f t="shared" si="93"/>
        <v>3</v>
      </c>
      <c r="L470" s="6" t="str">
        <f t="shared" si="94"/>
        <v>3/7</v>
      </c>
      <c r="M470" s="478">
        <f>IF(K470="","",VLOOKUP(L470,ورقة1!$A$1:$B$240,2,0))</f>
        <v>308</v>
      </c>
      <c r="N470" s="5">
        <f t="shared" si="95"/>
        <v>155</v>
      </c>
      <c r="O470" s="5" t="e">
        <f>#REF!+(#REF!*30)+#REF!*365</f>
        <v>#REF!</v>
      </c>
      <c r="P470" s="591">
        <v>45898</v>
      </c>
      <c r="Q470" s="480">
        <f t="shared" si="96"/>
        <v>46263</v>
      </c>
      <c r="R470" s="481">
        <f t="shared" si="97"/>
        <v>46108</v>
      </c>
      <c r="S470" s="482" t="str">
        <f t="shared" ca="1" si="98"/>
        <v xml:space="preserve"> </v>
      </c>
      <c r="T470" s="484" t="b">
        <f t="shared" ca="1" si="99"/>
        <v>0</v>
      </c>
      <c r="U470" s="7">
        <f t="shared" ca="1" si="100"/>
        <v>46035</v>
      </c>
      <c r="V470" s="96" t="b">
        <f t="shared" ca="1" si="101"/>
        <v>0</v>
      </c>
      <c r="W470" s="70"/>
      <c r="X470" s="6"/>
      <c r="Y470" s="8"/>
      <c r="Z470" s="400">
        <v>5</v>
      </c>
      <c r="AA470" s="400">
        <v>5</v>
      </c>
      <c r="AB470" s="15"/>
      <c r="AC470" s="393"/>
      <c r="AD470" s="396"/>
      <c r="AE470" s="396"/>
      <c r="AF470" s="396"/>
      <c r="AG470" s="609">
        <f t="shared" si="102"/>
        <v>0</v>
      </c>
      <c r="AH470" s="610">
        <f t="shared" si="103"/>
        <v>0</v>
      </c>
      <c r="AI470" s="396"/>
      <c r="AJ470" s="403"/>
      <c r="AK470" s="61" t="s">
        <v>534</v>
      </c>
      <c r="AL470" s="740" t="s">
        <v>143</v>
      </c>
      <c r="AM470" s="608" t="s">
        <v>1956</v>
      </c>
      <c r="AN470" s="608">
        <v>1</v>
      </c>
      <c r="AO470" s="608">
        <v>1</v>
      </c>
      <c r="AP470" s="20" t="s">
        <v>41</v>
      </c>
    </row>
    <row r="471" spans="1:42" s="667" customFormat="1" ht="111" customHeight="1">
      <c r="A471" s="276">
        <v>470</v>
      </c>
      <c r="B471" s="607" t="s">
        <v>1957</v>
      </c>
      <c r="C471" s="16" t="s">
        <v>1958</v>
      </c>
      <c r="D471" s="396" t="s">
        <v>1839</v>
      </c>
      <c r="E471" s="18" t="s">
        <v>1840</v>
      </c>
      <c r="F471" s="393">
        <v>7</v>
      </c>
      <c r="G471" s="393">
        <v>3</v>
      </c>
      <c r="H471" s="4" t="str">
        <f t="shared" si="91"/>
        <v>3/7</v>
      </c>
      <c r="I471" s="478">
        <f>IF(G471="","",VLOOKUP(H471,ورقة1!$A$1:$B$240,2,0))</f>
        <v>308</v>
      </c>
      <c r="J471" s="5">
        <f t="shared" si="92"/>
        <v>7</v>
      </c>
      <c r="K471" s="13">
        <f t="shared" si="93"/>
        <v>4</v>
      </c>
      <c r="L471" s="6" t="str">
        <f t="shared" si="94"/>
        <v>4/7</v>
      </c>
      <c r="M471" s="478">
        <f>IF(K471="","",VLOOKUP(L471,ورقة1!$A$1:$B$240,2,0))</f>
        <v>314</v>
      </c>
      <c r="N471" s="5">
        <f t="shared" si="95"/>
        <v>0</v>
      </c>
      <c r="O471" s="5" t="e">
        <f>#REF!+(#REF!*30)+#REF!*365</f>
        <v>#REF!</v>
      </c>
      <c r="P471" s="591">
        <v>45714</v>
      </c>
      <c r="Q471" s="480">
        <f t="shared" si="96"/>
        <v>46079</v>
      </c>
      <c r="R471" s="483">
        <f t="shared" si="97"/>
        <v>46079</v>
      </c>
      <c r="S471" s="482" t="str">
        <f t="shared" ca="1" si="98"/>
        <v xml:space="preserve"> </v>
      </c>
      <c r="T471" s="484" t="b">
        <f t="shared" ca="1" si="99"/>
        <v>0</v>
      </c>
      <c r="U471" s="7">
        <f t="shared" ca="1" si="100"/>
        <v>46035</v>
      </c>
      <c r="V471" s="96" t="b">
        <f t="shared" ca="1" si="101"/>
        <v>0</v>
      </c>
      <c r="W471" s="70"/>
      <c r="X471" s="6"/>
      <c r="Y471" s="8"/>
      <c r="Z471" s="400"/>
      <c r="AA471" s="400"/>
      <c r="AB471" s="15"/>
      <c r="AC471" s="393"/>
      <c r="AD471" s="396"/>
      <c r="AE471" s="396"/>
      <c r="AF471" s="396"/>
      <c r="AG471" s="609">
        <f t="shared" si="102"/>
        <v>0</v>
      </c>
      <c r="AH471" s="610">
        <f t="shared" si="103"/>
        <v>0</v>
      </c>
      <c r="AI471" s="396"/>
      <c r="AJ471" s="397"/>
      <c r="AK471" s="61" t="s">
        <v>534</v>
      </c>
      <c r="AL471" s="734" t="s">
        <v>891</v>
      </c>
      <c r="AM471" s="608" t="s">
        <v>1959</v>
      </c>
      <c r="AN471" s="608">
        <v>1</v>
      </c>
      <c r="AO471" s="608">
        <v>1</v>
      </c>
      <c r="AP471" s="20" t="s">
        <v>35</v>
      </c>
    </row>
    <row r="472" spans="1:42" s="667" customFormat="1" ht="95.25" customHeight="1">
      <c r="A472" s="276">
        <v>471</v>
      </c>
      <c r="B472" s="607" t="s">
        <v>1960</v>
      </c>
      <c r="C472" s="31" t="s">
        <v>1961</v>
      </c>
      <c r="D472" s="612" t="s">
        <v>1873</v>
      </c>
      <c r="E472" s="79" t="s">
        <v>1962</v>
      </c>
      <c r="F472" s="613">
        <v>7</v>
      </c>
      <c r="G472" s="613">
        <v>4</v>
      </c>
      <c r="H472" s="4" t="str">
        <f t="shared" si="91"/>
        <v>4/7</v>
      </c>
      <c r="I472" s="490">
        <f>IF(G472="","",VLOOKUP(H472,ورقة1!$A$1:$B$240,2,0))</f>
        <v>314</v>
      </c>
      <c r="J472" s="5">
        <f t="shared" si="92"/>
        <v>7</v>
      </c>
      <c r="K472" s="26">
        <f t="shared" si="93"/>
        <v>5</v>
      </c>
      <c r="L472" s="6" t="str">
        <f t="shared" si="94"/>
        <v>5/7</v>
      </c>
      <c r="M472" s="490">
        <f>IF(K472="","",VLOOKUP(L472,ورقة1!$A$1:$B$240,2,0))</f>
        <v>320</v>
      </c>
      <c r="N472" s="5">
        <f t="shared" si="95"/>
        <v>0</v>
      </c>
      <c r="O472" s="5" t="e">
        <f>#REF!+(#REF!*30)+#REF!*365</f>
        <v>#REF!</v>
      </c>
      <c r="P472" s="614">
        <v>45883</v>
      </c>
      <c r="Q472" s="480">
        <f t="shared" si="96"/>
        <v>46248</v>
      </c>
      <c r="R472" s="491">
        <f t="shared" si="97"/>
        <v>46036</v>
      </c>
      <c r="S472" s="492" t="str">
        <f t="shared" ca="1" si="98"/>
        <v>يستحق العلاوة</v>
      </c>
      <c r="T472" s="484" t="b">
        <f t="shared" ca="1" si="99"/>
        <v>1</v>
      </c>
      <c r="U472" s="7">
        <f t="shared" ca="1" si="100"/>
        <v>46035</v>
      </c>
      <c r="V472" s="96" t="b">
        <f t="shared" ca="1" si="101"/>
        <v>1</v>
      </c>
      <c r="W472" s="70"/>
      <c r="X472" s="26">
        <v>7</v>
      </c>
      <c r="Y472" s="27" t="s">
        <v>1963</v>
      </c>
      <c r="Z472" s="618"/>
      <c r="AA472" s="618"/>
      <c r="AB472" s="28"/>
      <c r="AC472" s="613"/>
      <c r="AD472" s="612"/>
      <c r="AE472" s="612"/>
      <c r="AF472" s="612"/>
      <c r="AG472" s="609">
        <f t="shared" si="102"/>
        <v>-7</v>
      </c>
      <c r="AH472" s="610">
        <f t="shared" si="103"/>
        <v>7</v>
      </c>
      <c r="AI472" s="612"/>
      <c r="AJ472" s="624"/>
      <c r="AK472" s="670" t="s">
        <v>534</v>
      </c>
      <c r="AL472" s="743" t="s">
        <v>1964</v>
      </c>
      <c r="AM472" s="608" t="s">
        <v>1965</v>
      </c>
      <c r="AN472" s="608">
        <v>1</v>
      </c>
      <c r="AO472" s="608">
        <v>1</v>
      </c>
      <c r="AP472" s="32" t="s">
        <v>35</v>
      </c>
    </row>
    <row r="473" spans="1:42" s="667" customFormat="1" ht="69.75" customHeight="1">
      <c r="A473" s="276">
        <v>472</v>
      </c>
      <c r="B473" s="607" t="s">
        <v>1966</v>
      </c>
      <c r="C473" s="31" t="s">
        <v>1967</v>
      </c>
      <c r="D473" s="612" t="s">
        <v>1821</v>
      </c>
      <c r="E473" s="79" t="s">
        <v>252</v>
      </c>
      <c r="F473" s="613">
        <v>7</v>
      </c>
      <c r="G473" s="613">
        <v>4</v>
      </c>
      <c r="H473" s="4" t="str">
        <f t="shared" si="91"/>
        <v>4/7</v>
      </c>
      <c r="I473" s="490">
        <f>IF(G473="","",VLOOKUP(H473,ورقة1!$A$1:$B$240,2,0))</f>
        <v>314</v>
      </c>
      <c r="J473" s="5">
        <f t="shared" si="92"/>
        <v>7</v>
      </c>
      <c r="K473" s="26">
        <f t="shared" si="93"/>
        <v>5</v>
      </c>
      <c r="L473" s="6" t="str">
        <f t="shared" si="94"/>
        <v>5/7</v>
      </c>
      <c r="M473" s="490">
        <f>IF(K473="","",VLOOKUP(L473,ورقة1!$A$1:$B$240,2,0))</f>
        <v>320</v>
      </c>
      <c r="N473" s="5">
        <f t="shared" si="95"/>
        <v>0</v>
      </c>
      <c r="O473" s="5" t="e">
        <f>#REF!+(#REF!*30)+#REF!*365</f>
        <v>#REF!</v>
      </c>
      <c r="P473" s="614">
        <v>45711</v>
      </c>
      <c r="Q473" s="480">
        <f t="shared" si="96"/>
        <v>46076</v>
      </c>
      <c r="R473" s="491">
        <f t="shared" si="97"/>
        <v>46076</v>
      </c>
      <c r="S473" s="492" t="str">
        <f t="shared" ca="1" si="98"/>
        <v xml:space="preserve"> </v>
      </c>
      <c r="T473" s="484" t="b">
        <f t="shared" ca="1" si="99"/>
        <v>0</v>
      </c>
      <c r="U473" s="7">
        <f t="shared" ca="1" si="100"/>
        <v>46035</v>
      </c>
      <c r="V473" s="96" t="b">
        <f t="shared" ca="1" si="101"/>
        <v>0</v>
      </c>
      <c r="W473" s="70"/>
      <c r="X473" s="613"/>
      <c r="Y473" s="623"/>
      <c r="Z473" s="618"/>
      <c r="AA473" s="618"/>
      <c r="AB473" s="28"/>
      <c r="AC473" s="613"/>
      <c r="AD473" s="612"/>
      <c r="AE473" s="612"/>
      <c r="AF473" s="612"/>
      <c r="AG473" s="609">
        <f t="shared" si="102"/>
        <v>0</v>
      </c>
      <c r="AH473" s="610">
        <f t="shared" si="103"/>
        <v>0</v>
      </c>
      <c r="AI473" s="612"/>
      <c r="AJ473" s="624"/>
      <c r="AK473" s="670" t="s">
        <v>534</v>
      </c>
      <c r="AL473" s="743" t="s">
        <v>1864</v>
      </c>
      <c r="AM473" s="608" t="s">
        <v>1968</v>
      </c>
      <c r="AN473" s="608">
        <v>1</v>
      </c>
      <c r="AO473" s="608">
        <v>1</v>
      </c>
      <c r="AP473" s="32" t="s">
        <v>35</v>
      </c>
    </row>
    <row r="474" spans="1:42" s="667" customFormat="1" ht="69.75" customHeight="1">
      <c r="A474" s="276">
        <v>473</v>
      </c>
      <c r="B474" s="607" t="s">
        <v>1969</v>
      </c>
      <c r="C474" s="16" t="s">
        <v>1970</v>
      </c>
      <c r="D474" s="405" t="s">
        <v>1821</v>
      </c>
      <c r="E474" s="18" t="s">
        <v>252</v>
      </c>
      <c r="F474" s="394">
        <v>7</v>
      </c>
      <c r="G474" s="394">
        <v>3</v>
      </c>
      <c r="H474" s="4" t="str">
        <f t="shared" si="91"/>
        <v>3/7</v>
      </c>
      <c r="I474" s="478">
        <f>IF(G474="","",VLOOKUP(H474,ورقة1!$A$1:$B$240,2,0))</f>
        <v>308</v>
      </c>
      <c r="J474" s="5">
        <f t="shared" si="92"/>
        <v>7</v>
      </c>
      <c r="K474" s="13">
        <f t="shared" si="93"/>
        <v>4</v>
      </c>
      <c r="L474" s="6" t="str">
        <f t="shared" si="94"/>
        <v>4/7</v>
      </c>
      <c r="M474" s="478">
        <f>IF(K474="","",VLOOKUP(L474,ورقة1!$A$1:$B$240,2,0))</f>
        <v>314</v>
      </c>
      <c r="N474" s="5">
        <f t="shared" si="95"/>
        <v>0</v>
      </c>
      <c r="O474" s="5" t="e">
        <f>#REF!+(#REF!*30)+#REF!*365</f>
        <v>#REF!</v>
      </c>
      <c r="P474" s="592">
        <v>45700</v>
      </c>
      <c r="Q474" s="480">
        <f t="shared" si="96"/>
        <v>46065</v>
      </c>
      <c r="R474" s="483">
        <f t="shared" si="97"/>
        <v>46034</v>
      </c>
      <c r="S474" s="482" t="str">
        <f t="shared" ca="1" si="98"/>
        <v>يستحق العلاوة</v>
      </c>
      <c r="T474" s="484" t="b">
        <f t="shared" ca="1" si="99"/>
        <v>1</v>
      </c>
      <c r="U474" s="7">
        <f t="shared" ca="1" si="100"/>
        <v>46035</v>
      </c>
      <c r="V474" s="96" t="b">
        <f t="shared" ca="1" si="101"/>
        <v>0</v>
      </c>
      <c r="W474" s="70"/>
      <c r="X474" s="6">
        <v>1</v>
      </c>
      <c r="Y474" s="8" t="s">
        <v>377</v>
      </c>
      <c r="Z474" s="400"/>
      <c r="AA474" s="400"/>
      <c r="AB474" s="15"/>
      <c r="AC474" s="393"/>
      <c r="AD474" s="396"/>
      <c r="AE474" s="396"/>
      <c r="AF474" s="396"/>
      <c r="AG474" s="609">
        <f t="shared" si="102"/>
        <v>-1</v>
      </c>
      <c r="AH474" s="610">
        <f t="shared" si="103"/>
        <v>1</v>
      </c>
      <c r="AI474" s="396"/>
      <c r="AJ474" s="403"/>
      <c r="AK474" s="61" t="s">
        <v>534</v>
      </c>
      <c r="AL474" s="740" t="s">
        <v>1835</v>
      </c>
      <c r="AM474" s="608" t="s">
        <v>1971</v>
      </c>
      <c r="AN474" s="608">
        <v>1</v>
      </c>
      <c r="AO474" s="608">
        <v>1</v>
      </c>
      <c r="AP474" s="20" t="s">
        <v>35</v>
      </c>
    </row>
    <row r="475" spans="1:42" s="667" customFormat="1" ht="69.75" customHeight="1">
      <c r="A475" s="276">
        <v>474</v>
      </c>
      <c r="B475" s="607" t="s">
        <v>1972</v>
      </c>
      <c r="C475" s="16" t="s">
        <v>1973</v>
      </c>
      <c r="D475" s="396" t="s">
        <v>1821</v>
      </c>
      <c r="E475" s="18" t="s">
        <v>248</v>
      </c>
      <c r="F475" s="393">
        <v>7</v>
      </c>
      <c r="G475" s="393">
        <v>1</v>
      </c>
      <c r="H475" s="4" t="str">
        <f t="shared" si="91"/>
        <v>1/7</v>
      </c>
      <c r="I475" s="478">
        <f>IF(G475="","",VLOOKUP(H475,ورقة1!$A$1:$B$240,2,0))</f>
        <v>296</v>
      </c>
      <c r="J475" s="5">
        <f t="shared" si="92"/>
        <v>7</v>
      </c>
      <c r="K475" s="6">
        <f t="shared" si="93"/>
        <v>2</v>
      </c>
      <c r="L475" s="6" t="str">
        <f t="shared" si="94"/>
        <v>2/7</v>
      </c>
      <c r="M475" s="478">
        <f>IF(K475="","",VLOOKUP(L475,ورقة1!$A$1:$B$240,2,0))</f>
        <v>302</v>
      </c>
      <c r="N475" s="5">
        <f t="shared" si="95"/>
        <v>63</v>
      </c>
      <c r="O475" s="5" t="e">
        <f>#REF!+(#REF!*30)+#REF!*365</f>
        <v>#REF!</v>
      </c>
      <c r="P475" s="591">
        <v>45964</v>
      </c>
      <c r="Q475" s="480">
        <f t="shared" si="96"/>
        <v>46329</v>
      </c>
      <c r="R475" s="481">
        <f t="shared" si="97"/>
        <v>46235</v>
      </c>
      <c r="S475" s="482" t="str">
        <f t="shared" ca="1" si="98"/>
        <v xml:space="preserve"> </v>
      </c>
      <c r="T475" s="484" t="b">
        <f t="shared" ca="1" si="99"/>
        <v>0</v>
      </c>
      <c r="U475" s="7">
        <f t="shared" ca="1" si="100"/>
        <v>46035</v>
      </c>
      <c r="V475" s="96" t="b">
        <f t="shared" ca="1" si="101"/>
        <v>0</v>
      </c>
      <c r="W475" s="70"/>
      <c r="X475" s="6">
        <v>1</v>
      </c>
      <c r="Y475" s="8" t="s">
        <v>377</v>
      </c>
      <c r="Z475" s="400">
        <v>3</v>
      </c>
      <c r="AA475" s="400">
        <v>2</v>
      </c>
      <c r="AB475" s="15"/>
      <c r="AC475" s="393"/>
      <c r="AD475" s="396"/>
      <c r="AE475" s="396"/>
      <c r="AF475" s="396"/>
      <c r="AG475" s="609">
        <f t="shared" si="102"/>
        <v>-1</v>
      </c>
      <c r="AH475" s="610">
        <f t="shared" si="103"/>
        <v>1</v>
      </c>
      <c r="AI475" s="396"/>
      <c r="AJ475" s="403"/>
      <c r="AK475" s="61" t="s">
        <v>534</v>
      </c>
      <c r="AL475" s="740" t="s">
        <v>76</v>
      </c>
      <c r="AM475" s="608" t="s">
        <v>1974</v>
      </c>
      <c r="AN475" s="608">
        <v>1</v>
      </c>
      <c r="AO475" s="608">
        <v>1</v>
      </c>
      <c r="AP475" s="20" t="s">
        <v>41</v>
      </c>
    </row>
    <row r="476" spans="1:42" s="667" customFormat="1" ht="69.75" customHeight="1">
      <c r="A476" s="276">
        <v>475</v>
      </c>
      <c r="B476" s="607" t="s">
        <v>1975</v>
      </c>
      <c r="C476" s="31" t="s">
        <v>1976</v>
      </c>
      <c r="D476" s="612" t="s">
        <v>1839</v>
      </c>
      <c r="E476" s="79" t="s">
        <v>1977</v>
      </c>
      <c r="F476" s="613">
        <v>7</v>
      </c>
      <c r="G476" s="613">
        <v>4</v>
      </c>
      <c r="H476" s="4" t="str">
        <f t="shared" si="91"/>
        <v>4/7</v>
      </c>
      <c r="I476" s="490">
        <f>IF(G476="","",VLOOKUP(H476,ورقة1!$A$1:$B$240,2,0))</f>
        <v>314</v>
      </c>
      <c r="J476" s="5">
        <f t="shared" si="92"/>
        <v>7</v>
      </c>
      <c r="K476" s="26">
        <f t="shared" si="93"/>
        <v>5</v>
      </c>
      <c r="L476" s="6" t="str">
        <f t="shared" si="94"/>
        <v>5/7</v>
      </c>
      <c r="M476" s="490">
        <f>IF(K476="","",VLOOKUP(L476,ورقة1!$A$1:$B$240,2,0))</f>
        <v>320</v>
      </c>
      <c r="N476" s="5">
        <f t="shared" si="95"/>
        <v>0</v>
      </c>
      <c r="O476" s="5" t="e">
        <f>#REF!+(#REF!*30)+#REF!*365</f>
        <v>#REF!</v>
      </c>
      <c r="P476" s="614">
        <v>45966</v>
      </c>
      <c r="Q476" s="480">
        <f t="shared" si="96"/>
        <v>46331</v>
      </c>
      <c r="R476" s="491">
        <f t="shared" si="97"/>
        <v>46331</v>
      </c>
      <c r="S476" s="492" t="str">
        <f t="shared" ca="1" si="98"/>
        <v xml:space="preserve"> </v>
      </c>
      <c r="T476" s="484" t="b">
        <f t="shared" ca="1" si="99"/>
        <v>0</v>
      </c>
      <c r="U476" s="7">
        <f t="shared" ca="1" si="100"/>
        <v>46035</v>
      </c>
      <c r="V476" s="96" t="b">
        <f t="shared" ca="1" si="101"/>
        <v>0</v>
      </c>
      <c r="W476" s="70"/>
      <c r="X476" s="26"/>
      <c r="Y476" s="27"/>
      <c r="Z476" s="618"/>
      <c r="AA476" s="618"/>
      <c r="AB476" s="28"/>
      <c r="AC476" s="613"/>
      <c r="AD476" s="612"/>
      <c r="AE476" s="612"/>
      <c r="AF476" s="612"/>
      <c r="AG476" s="609">
        <f t="shared" si="102"/>
        <v>0</v>
      </c>
      <c r="AH476" s="610">
        <f t="shared" si="103"/>
        <v>0</v>
      </c>
      <c r="AI476" s="612"/>
      <c r="AJ476" s="615"/>
      <c r="AK476" s="670" t="s">
        <v>534</v>
      </c>
      <c r="AL476" s="731" t="s">
        <v>305</v>
      </c>
      <c r="AM476" s="608" t="s">
        <v>1978</v>
      </c>
      <c r="AN476" s="608">
        <v>1</v>
      </c>
      <c r="AO476" s="608">
        <v>1</v>
      </c>
      <c r="AP476" s="32" t="s">
        <v>41</v>
      </c>
    </row>
    <row r="477" spans="1:42" s="667" customFormat="1" ht="69.75" customHeight="1">
      <c r="A477" s="276">
        <v>476</v>
      </c>
      <c r="B477" s="607" t="s">
        <v>1979</v>
      </c>
      <c r="C477" s="48" t="s">
        <v>1980</v>
      </c>
      <c r="D477" s="635" t="s">
        <v>1821</v>
      </c>
      <c r="E477" s="78" t="s">
        <v>1981</v>
      </c>
      <c r="F477" s="408">
        <v>7</v>
      </c>
      <c r="G477" s="408">
        <v>3</v>
      </c>
      <c r="H477" s="40" t="str">
        <f t="shared" si="91"/>
        <v>3/7</v>
      </c>
      <c r="I477" s="496">
        <f>IF(G477="","",VLOOKUP(H477,ورقة1!$A$1:$B$240,2,0))</f>
        <v>308</v>
      </c>
      <c r="J477" s="41">
        <f t="shared" si="92"/>
        <v>7</v>
      </c>
      <c r="K477" s="42">
        <f t="shared" si="93"/>
        <v>4</v>
      </c>
      <c r="L477" s="42" t="str">
        <f t="shared" si="94"/>
        <v>4/7</v>
      </c>
      <c r="M477" s="496">
        <f>IF(K477="","",VLOOKUP(L477,ورقة1!$A$1:$B$240,2,0))</f>
        <v>314</v>
      </c>
      <c r="N477" s="41">
        <f t="shared" si="95"/>
        <v>0</v>
      </c>
      <c r="O477" s="41" t="e">
        <f>#REF!+(#REF!*30)+#REF!*365</f>
        <v>#REF!</v>
      </c>
      <c r="P477" s="636">
        <v>45763</v>
      </c>
      <c r="Q477" s="508">
        <f t="shared" si="96"/>
        <v>46128</v>
      </c>
      <c r="R477" s="498">
        <f t="shared" si="97"/>
        <v>46128</v>
      </c>
      <c r="S477" s="499" t="str">
        <f t="shared" ca="1" si="98"/>
        <v xml:space="preserve"> </v>
      </c>
      <c r="T477" s="500" t="b">
        <f t="shared" ca="1" si="99"/>
        <v>0</v>
      </c>
      <c r="U477" s="43">
        <f t="shared" ca="1" si="100"/>
        <v>46035</v>
      </c>
      <c r="V477" s="44" t="b">
        <f t="shared" ca="1" si="101"/>
        <v>0</v>
      </c>
      <c r="W477" s="72"/>
      <c r="X477" s="42"/>
      <c r="Y477" s="45"/>
      <c r="Z477" s="642"/>
      <c r="AA477" s="642"/>
      <c r="AB477" s="60"/>
      <c r="AC477" s="408"/>
      <c r="AD477" s="635"/>
      <c r="AE477" s="635"/>
      <c r="AF477" s="635"/>
      <c r="AG477" s="638">
        <f t="shared" si="102"/>
        <v>0</v>
      </c>
      <c r="AH477" s="639">
        <f t="shared" si="103"/>
        <v>0</v>
      </c>
      <c r="AI477" s="635"/>
      <c r="AJ477" s="640"/>
      <c r="AK477" s="671" t="s">
        <v>534</v>
      </c>
      <c r="AL477" s="745" t="s">
        <v>1982</v>
      </c>
      <c r="AM477" s="608" t="s">
        <v>1983</v>
      </c>
      <c r="AN477" s="608">
        <v>1</v>
      </c>
      <c r="AO477" s="608">
        <v>1</v>
      </c>
      <c r="AP477" s="49" t="s">
        <v>35</v>
      </c>
    </row>
    <row r="478" spans="1:42" s="667" customFormat="1" ht="87.75" customHeight="1">
      <c r="A478" s="276">
        <v>477</v>
      </c>
      <c r="B478" s="607" t="s">
        <v>1984</v>
      </c>
      <c r="C478" s="16" t="s">
        <v>1985</v>
      </c>
      <c r="D478" s="396" t="s">
        <v>1821</v>
      </c>
      <c r="E478" s="18" t="s">
        <v>1986</v>
      </c>
      <c r="F478" s="393">
        <v>7</v>
      </c>
      <c r="G478" s="393">
        <v>3</v>
      </c>
      <c r="H478" s="4" t="str">
        <f t="shared" si="91"/>
        <v>3/7</v>
      </c>
      <c r="I478" s="478">
        <f>IF(G478="","",VLOOKUP(H478,ورقة1!$A$1:$B$240,2,0))</f>
        <v>308</v>
      </c>
      <c r="J478" s="5">
        <f t="shared" si="92"/>
        <v>7</v>
      </c>
      <c r="K478" s="13">
        <f t="shared" si="93"/>
        <v>4</v>
      </c>
      <c r="L478" s="6" t="str">
        <f t="shared" si="94"/>
        <v>4/7</v>
      </c>
      <c r="M478" s="478">
        <f>IF(K478="","",VLOOKUP(L478,ورقة1!$A$1:$B$240,2,0))</f>
        <v>314</v>
      </c>
      <c r="N478" s="5">
        <f t="shared" si="95"/>
        <v>0</v>
      </c>
      <c r="O478" s="5" t="e">
        <f>#REF!+(#REF!*30)+#REF!*365</f>
        <v>#REF!</v>
      </c>
      <c r="P478" s="591">
        <v>45977</v>
      </c>
      <c r="Q478" s="480">
        <f t="shared" si="96"/>
        <v>46342</v>
      </c>
      <c r="R478" s="483">
        <f t="shared" si="97"/>
        <v>46311</v>
      </c>
      <c r="S478" s="482" t="str">
        <f t="shared" ca="1" si="98"/>
        <v xml:space="preserve"> </v>
      </c>
      <c r="T478" s="484" t="b">
        <f t="shared" ca="1" si="99"/>
        <v>0</v>
      </c>
      <c r="U478" s="7">
        <f t="shared" ca="1" si="100"/>
        <v>46035</v>
      </c>
      <c r="V478" s="96" t="b">
        <f t="shared" ca="1" si="101"/>
        <v>0</v>
      </c>
      <c r="W478" s="70"/>
      <c r="X478" s="6">
        <v>1</v>
      </c>
      <c r="Y478" s="8" t="s">
        <v>377</v>
      </c>
      <c r="Z478" s="400"/>
      <c r="AA478" s="400"/>
      <c r="AB478" s="15"/>
      <c r="AC478" s="393"/>
      <c r="AD478" s="396"/>
      <c r="AE478" s="396"/>
      <c r="AF478" s="396"/>
      <c r="AG478" s="609">
        <f t="shared" si="102"/>
        <v>-1</v>
      </c>
      <c r="AH478" s="610">
        <f t="shared" si="103"/>
        <v>1</v>
      </c>
      <c r="AI478" s="396"/>
      <c r="AJ478" s="403"/>
      <c r="AK478" s="61" t="s">
        <v>534</v>
      </c>
      <c r="AL478" s="740" t="s">
        <v>107</v>
      </c>
      <c r="AM478" s="608" t="s">
        <v>1987</v>
      </c>
      <c r="AN478" s="608">
        <v>1</v>
      </c>
      <c r="AO478" s="608">
        <v>1</v>
      </c>
      <c r="AP478" s="20" t="s">
        <v>35</v>
      </c>
    </row>
    <row r="479" spans="1:42" s="667" customFormat="1" ht="69.75" customHeight="1">
      <c r="A479" s="276">
        <v>478</v>
      </c>
      <c r="B479" s="607" t="s">
        <v>1988</v>
      </c>
      <c r="C479" s="16" t="s">
        <v>1989</v>
      </c>
      <c r="D479" s="18" t="s">
        <v>1817</v>
      </c>
      <c r="E479" s="18" t="s">
        <v>561</v>
      </c>
      <c r="F479" s="12">
        <v>7</v>
      </c>
      <c r="G479" s="12">
        <v>3</v>
      </c>
      <c r="H479" s="4" t="str">
        <f t="shared" si="91"/>
        <v>3/7</v>
      </c>
      <c r="I479" s="478">
        <f>IF(G479="","",VLOOKUP(H479,ورقة1!$A$1:$B$240,2,0))</f>
        <v>308</v>
      </c>
      <c r="J479" s="5">
        <f t="shared" si="92"/>
        <v>7</v>
      </c>
      <c r="K479" s="13">
        <f t="shared" si="93"/>
        <v>4</v>
      </c>
      <c r="L479" s="6" t="str">
        <f t="shared" si="94"/>
        <v>4/7</v>
      </c>
      <c r="M479" s="478">
        <f>IF(K479="","",VLOOKUP(L479,ورقة1!$A$1:$B$240,2,0))</f>
        <v>314</v>
      </c>
      <c r="N479" s="5">
        <f t="shared" si="95"/>
        <v>0</v>
      </c>
      <c r="O479" s="5" t="e">
        <f>#REF!+(#REF!*30)+#REF!*365</f>
        <v>#REF!</v>
      </c>
      <c r="P479" s="479">
        <v>45698</v>
      </c>
      <c r="Q479" s="480">
        <f t="shared" si="96"/>
        <v>46063</v>
      </c>
      <c r="R479" s="483">
        <f t="shared" si="97"/>
        <v>46063</v>
      </c>
      <c r="S479" s="482" t="str">
        <f t="shared" ca="1" si="98"/>
        <v>قريبا يستحق العلاوة</v>
      </c>
      <c r="T479" s="484" t="b">
        <f t="shared" ca="1" si="99"/>
        <v>0</v>
      </c>
      <c r="U479" s="7">
        <f t="shared" ca="1" si="100"/>
        <v>46035</v>
      </c>
      <c r="V479" s="96" t="b">
        <f t="shared" ca="1" si="101"/>
        <v>1</v>
      </c>
      <c r="W479" s="71"/>
      <c r="X479" s="6"/>
      <c r="Y479" s="8"/>
      <c r="Z479" s="15"/>
      <c r="AA479" s="15"/>
      <c r="AB479" s="15"/>
      <c r="AC479" s="6"/>
      <c r="AD479" s="16"/>
      <c r="AE479" s="16"/>
      <c r="AF479" s="16"/>
      <c r="AG479" s="10">
        <f t="shared" si="102"/>
        <v>0</v>
      </c>
      <c r="AH479" s="96">
        <f t="shared" si="103"/>
        <v>0</v>
      </c>
      <c r="AI479" s="16"/>
      <c r="AJ479" s="11"/>
      <c r="AK479" s="61" t="s">
        <v>34</v>
      </c>
      <c r="AL479" s="727" t="s">
        <v>700</v>
      </c>
      <c r="AM479" s="608" t="s">
        <v>1990</v>
      </c>
      <c r="AN479" s="608">
        <v>1</v>
      </c>
      <c r="AO479" s="608">
        <v>1</v>
      </c>
      <c r="AP479" s="20" t="s">
        <v>35</v>
      </c>
    </row>
    <row r="480" spans="1:42" s="667" customFormat="1" ht="131.25" customHeight="1">
      <c r="A480" s="276">
        <v>479</v>
      </c>
      <c r="B480" s="607" t="s">
        <v>1991</v>
      </c>
      <c r="C480" s="31" t="s">
        <v>1992</v>
      </c>
      <c r="D480" s="612" t="s">
        <v>1833</v>
      </c>
      <c r="E480" s="79" t="s">
        <v>1834</v>
      </c>
      <c r="F480" s="613">
        <v>7</v>
      </c>
      <c r="G480" s="613">
        <v>4</v>
      </c>
      <c r="H480" s="4" t="str">
        <f t="shared" si="91"/>
        <v>4/7</v>
      </c>
      <c r="I480" s="490">
        <f>IF(G480="","",VLOOKUP(H480,ورقة1!$A$1:$B$240,2,0))</f>
        <v>314</v>
      </c>
      <c r="J480" s="5">
        <f t="shared" si="92"/>
        <v>7</v>
      </c>
      <c r="K480" s="26">
        <f t="shared" si="93"/>
        <v>5</v>
      </c>
      <c r="L480" s="6" t="str">
        <f t="shared" si="94"/>
        <v>5/7</v>
      </c>
      <c r="M480" s="490">
        <f>IF(K480="","",VLOOKUP(L480,ورقة1!$A$1:$B$240,2,0))</f>
        <v>320</v>
      </c>
      <c r="N480" s="5">
        <f t="shared" si="95"/>
        <v>0</v>
      </c>
      <c r="O480" s="5" t="e">
        <f>#REF!+(#REF!*30)+#REF!*365</f>
        <v>#REF!</v>
      </c>
      <c r="P480" s="614">
        <v>45874</v>
      </c>
      <c r="Q480" s="480">
        <f t="shared" si="96"/>
        <v>46239</v>
      </c>
      <c r="R480" s="491">
        <f t="shared" si="97"/>
        <v>46239</v>
      </c>
      <c r="S480" s="492" t="str">
        <f t="shared" ca="1" si="98"/>
        <v xml:space="preserve"> </v>
      </c>
      <c r="T480" s="484" t="b">
        <f t="shared" ca="1" si="99"/>
        <v>0</v>
      </c>
      <c r="U480" s="7">
        <f t="shared" ca="1" si="100"/>
        <v>46035</v>
      </c>
      <c r="V480" s="96" t="b">
        <f t="shared" ca="1" si="101"/>
        <v>0</v>
      </c>
      <c r="W480" s="70"/>
      <c r="X480" s="26"/>
      <c r="Y480" s="27"/>
      <c r="Z480" s="618"/>
      <c r="AA480" s="618"/>
      <c r="AB480" s="28"/>
      <c r="AC480" s="613"/>
      <c r="AD480" s="612"/>
      <c r="AE480" s="612"/>
      <c r="AF480" s="612"/>
      <c r="AG480" s="609">
        <f t="shared" si="102"/>
        <v>0</v>
      </c>
      <c r="AH480" s="610">
        <f t="shared" si="103"/>
        <v>0</v>
      </c>
      <c r="AI480" s="612"/>
      <c r="AJ480" s="624"/>
      <c r="AK480" s="670" t="s">
        <v>534</v>
      </c>
      <c r="AL480" s="743" t="s">
        <v>1864</v>
      </c>
      <c r="AM480" s="608" t="s">
        <v>1993</v>
      </c>
      <c r="AN480" s="608">
        <v>1</v>
      </c>
      <c r="AO480" s="608">
        <v>1</v>
      </c>
      <c r="AP480" s="32" t="s">
        <v>41</v>
      </c>
    </row>
    <row r="481" spans="1:42" s="667" customFormat="1" ht="69.75" customHeight="1">
      <c r="A481" s="276">
        <v>480</v>
      </c>
      <c r="B481" s="607" t="s">
        <v>1994</v>
      </c>
      <c r="C481" s="16" t="s">
        <v>1995</v>
      </c>
      <c r="D481" s="396" t="s">
        <v>1812</v>
      </c>
      <c r="E481" s="18" t="s">
        <v>331</v>
      </c>
      <c r="F481" s="393">
        <v>7</v>
      </c>
      <c r="G481" s="394">
        <v>3</v>
      </c>
      <c r="H481" s="4" t="str">
        <f t="shared" si="91"/>
        <v>3/7</v>
      </c>
      <c r="I481" s="478">
        <f>IF(G481="","",VLOOKUP(H481,ورقة1!$A$1:$B$240,2,0))</f>
        <v>308</v>
      </c>
      <c r="J481" s="5">
        <f t="shared" si="92"/>
        <v>7</v>
      </c>
      <c r="K481" s="13">
        <f t="shared" si="93"/>
        <v>4</v>
      </c>
      <c r="L481" s="6" t="str">
        <f t="shared" si="94"/>
        <v>4/7</v>
      </c>
      <c r="M481" s="478">
        <f>IF(K481="","",VLOOKUP(L481,ورقة1!$A$1:$B$240,2,0))</f>
        <v>314</v>
      </c>
      <c r="N481" s="5">
        <f t="shared" si="95"/>
        <v>0</v>
      </c>
      <c r="O481" s="5" t="e">
        <f>#REF!+(#REF!*30)+#REF!*365</f>
        <v>#REF!</v>
      </c>
      <c r="P481" s="591">
        <v>45899</v>
      </c>
      <c r="Q481" s="480">
        <f t="shared" si="96"/>
        <v>46264</v>
      </c>
      <c r="R481" s="483">
        <f t="shared" si="97"/>
        <v>46081</v>
      </c>
      <c r="S481" s="482" t="str">
        <f t="shared" ca="1" si="98"/>
        <v xml:space="preserve"> </v>
      </c>
      <c r="T481" s="484" t="b">
        <f t="shared" ca="1" si="99"/>
        <v>0</v>
      </c>
      <c r="U481" s="7">
        <f t="shared" ca="1" si="100"/>
        <v>46035</v>
      </c>
      <c r="V481" s="96" t="b">
        <f t="shared" ca="1" si="101"/>
        <v>0</v>
      </c>
      <c r="W481" s="70"/>
      <c r="X481" s="393">
        <v>6</v>
      </c>
      <c r="Y481" s="399" t="s">
        <v>659</v>
      </c>
      <c r="Z481" s="393"/>
      <c r="AA481" s="393"/>
      <c r="AB481" s="15"/>
      <c r="AC481" s="393"/>
      <c r="AD481" s="396"/>
      <c r="AE481" s="396"/>
      <c r="AF481" s="396"/>
      <c r="AG481" s="609">
        <f t="shared" si="102"/>
        <v>-6</v>
      </c>
      <c r="AH481" s="610">
        <f t="shared" si="103"/>
        <v>6</v>
      </c>
      <c r="AI481" s="396"/>
      <c r="AJ481" s="397"/>
      <c r="AK481" s="61" t="s">
        <v>534</v>
      </c>
      <c r="AL481" s="734" t="s">
        <v>1835</v>
      </c>
      <c r="AM481" s="608" t="s">
        <v>1996</v>
      </c>
      <c r="AN481" s="608">
        <v>1</v>
      </c>
      <c r="AO481" s="608">
        <v>1</v>
      </c>
      <c r="AP481" s="20" t="s">
        <v>41</v>
      </c>
    </row>
    <row r="482" spans="1:42" s="667" customFormat="1" ht="69.75" customHeight="1">
      <c r="A482" s="276">
        <v>481</v>
      </c>
      <c r="B482" s="607" t="s">
        <v>1997</v>
      </c>
      <c r="C482" s="16" t="s">
        <v>1998</v>
      </c>
      <c r="D482" s="405" t="s">
        <v>1999</v>
      </c>
      <c r="E482" s="18" t="s">
        <v>225</v>
      </c>
      <c r="F482" s="394">
        <v>7</v>
      </c>
      <c r="G482" s="394">
        <v>4</v>
      </c>
      <c r="H482" s="4" t="str">
        <f t="shared" si="91"/>
        <v>4/7</v>
      </c>
      <c r="I482" s="478">
        <f>IF(G482="","",VLOOKUP(H482,ورقة1!$A$1:$B$240,2,0))</f>
        <v>314</v>
      </c>
      <c r="J482" s="5">
        <f t="shared" si="92"/>
        <v>7</v>
      </c>
      <c r="K482" s="13">
        <f t="shared" si="93"/>
        <v>5</v>
      </c>
      <c r="L482" s="6" t="str">
        <f t="shared" si="94"/>
        <v>5/7</v>
      </c>
      <c r="M482" s="478">
        <f>IF(K482="","",VLOOKUP(L482,ورقة1!$A$1:$B$240,2,0))</f>
        <v>320</v>
      </c>
      <c r="N482" s="5">
        <f t="shared" si="95"/>
        <v>0</v>
      </c>
      <c r="O482" s="5" t="e">
        <f>#REF!+(#REF!*30)+#REF!*365</f>
        <v>#REF!</v>
      </c>
      <c r="P482" s="591">
        <v>45958</v>
      </c>
      <c r="Q482" s="480">
        <f t="shared" si="96"/>
        <v>46323</v>
      </c>
      <c r="R482" s="483">
        <f t="shared" si="97"/>
        <v>46323</v>
      </c>
      <c r="S482" s="482" t="str">
        <f t="shared" ca="1" si="98"/>
        <v xml:space="preserve"> </v>
      </c>
      <c r="T482" s="484" t="b">
        <f t="shared" ca="1" si="99"/>
        <v>0</v>
      </c>
      <c r="U482" s="7">
        <f t="shared" ca="1" si="100"/>
        <v>46035</v>
      </c>
      <c r="V482" s="96" t="b">
        <f t="shared" ca="1" si="101"/>
        <v>0</v>
      </c>
      <c r="W482" s="70"/>
      <c r="X482" s="6"/>
      <c r="Y482" s="8"/>
      <c r="Z482" s="400"/>
      <c r="AA482" s="400"/>
      <c r="AB482" s="15"/>
      <c r="AC482" s="393"/>
      <c r="AD482" s="396"/>
      <c r="AE482" s="396"/>
      <c r="AF482" s="396"/>
      <c r="AG482" s="609">
        <f t="shared" si="102"/>
        <v>0</v>
      </c>
      <c r="AH482" s="610">
        <f t="shared" si="103"/>
        <v>0</v>
      </c>
      <c r="AI482" s="396"/>
      <c r="AJ482" s="407"/>
      <c r="AK482" s="61"/>
      <c r="AL482" s="728" t="s">
        <v>2000</v>
      </c>
      <c r="AM482" s="608" t="s">
        <v>2001</v>
      </c>
      <c r="AN482" s="608">
        <v>1</v>
      </c>
      <c r="AO482" s="608">
        <v>1</v>
      </c>
      <c r="AP482" s="20"/>
    </row>
    <row r="483" spans="1:42" s="667" customFormat="1" ht="69.75" customHeight="1">
      <c r="A483" s="276">
        <v>482</v>
      </c>
      <c r="B483" s="607" t="s">
        <v>2002</v>
      </c>
      <c r="C483" s="16" t="s">
        <v>2003</v>
      </c>
      <c r="D483" s="396" t="s">
        <v>1839</v>
      </c>
      <c r="E483" s="18" t="s">
        <v>2004</v>
      </c>
      <c r="F483" s="393">
        <v>7</v>
      </c>
      <c r="G483" s="394">
        <v>3</v>
      </c>
      <c r="H483" s="4" t="str">
        <f t="shared" si="91"/>
        <v>3/7</v>
      </c>
      <c r="I483" s="478">
        <f>IF(G483="","",VLOOKUP(H483,ورقة1!$A$1:$B$240,2,0))</f>
        <v>308</v>
      </c>
      <c r="J483" s="5">
        <f t="shared" si="92"/>
        <v>7</v>
      </c>
      <c r="K483" s="13">
        <f t="shared" si="93"/>
        <v>4</v>
      </c>
      <c r="L483" s="6" t="str">
        <f t="shared" si="94"/>
        <v>4/7</v>
      </c>
      <c r="M483" s="478">
        <f>IF(K483="","",VLOOKUP(L483,ورقة1!$A$1:$B$240,2,0))</f>
        <v>314</v>
      </c>
      <c r="N483" s="5">
        <f t="shared" si="95"/>
        <v>0</v>
      </c>
      <c r="O483" s="5" t="e">
        <f>#REF!+(#REF!*30)+#REF!*365</f>
        <v>#REF!</v>
      </c>
      <c r="P483" s="591">
        <v>45660</v>
      </c>
      <c r="Q483" s="480">
        <f t="shared" si="96"/>
        <v>46025</v>
      </c>
      <c r="R483" s="483">
        <f t="shared" si="97"/>
        <v>46025</v>
      </c>
      <c r="S483" s="482" t="str">
        <f t="shared" ca="1" si="98"/>
        <v>يستحق العلاوة</v>
      </c>
      <c r="T483" s="484" t="b">
        <f t="shared" ca="1" si="99"/>
        <v>1</v>
      </c>
      <c r="U483" s="7">
        <f t="shared" ca="1" si="100"/>
        <v>46035</v>
      </c>
      <c r="V483" s="96" t="b">
        <f t="shared" ca="1" si="101"/>
        <v>0</v>
      </c>
      <c r="W483" s="70"/>
      <c r="X483" s="393"/>
      <c r="Y483" s="399"/>
      <c r="Z483" s="400"/>
      <c r="AA483" s="400"/>
      <c r="AB483" s="15"/>
      <c r="AC483" s="393"/>
      <c r="AD483" s="396"/>
      <c r="AE483" s="396"/>
      <c r="AF483" s="396"/>
      <c r="AG483" s="609">
        <f t="shared" si="102"/>
        <v>0</v>
      </c>
      <c r="AH483" s="610">
        <f t="shared" si="103"/>
        <v>0</v>
      </c>
      <c r="AI483" s="396"/>
      <c r="AJ483" s="407"/>
      <c r="AK483" s="61" t="s">
        <v>534</v>
      </c>
      <c r="AL483" s="728"/>
      <c r="AM483" s="608" t="s">
        <v>2005</v>
      </c>
      <c r="AN483" s="608">
        <v>1</v>
      </c>
      <c r="AO483" s="608">
        <v>1</v>
      </c>
      <c r="AP483" s="20" t="s">
        <v>35</v>
      </c>
    </row>
    <row r="484" spans="1:42" s="667" customFormat="1" ht="69.75" customHeight="1">
      <c r="A484" s="276">
        <v>483</v>
      </c>
      <c r="B484" s="607" t="s">
        <v>2006</v>
      </c>
      <c r="C484" s="31" t="s">
        <v>2007</v>
      </c>
      <c r="D484" s="612" t="s">
        <v>1999</v>
      </c>
      <c r="E484" s="79" t="s">
        <v>2008</v>
      </c>
      <c r="F484" s="613">
        <v>7</v>
      </c>
      <c r="G484" s="613">
        <v>4</v>
      </c>
      <c r="H484" s="4" t="str">
        <f t="shared" si="91"/>
        <v>4/7</v>
      </c>
      <c r="I484" s="490">
        <f>IF(G484="","",VLOOKUP(H484,ورقة1!$A$1:$B$240,2,0))</f>
        <v>314</v>
      </c>
      <c r="J484" s="5">
        <f t="shared" si="92"/>
        <v>7</v>
      </c>
      <c r="K484" s="26">
        <f t="shared" si="93"/>
        <v>5</v>
      </c>
      <c r="L484" s="6" t="str">
        <f t="shared" si="94"/>
        <v>5/7</v>
      </c>
      <c r="M484" s="490">
        <f>IF(K484="","",VLOOKUP(L484,ورقة1!$A$1:$B$240,2,0))</f>
        <v>320</v>
      </c>
      <c r="N484" s="5">
        <f t="shared" si="95"/>
        <v>0</v>
      </c>
      <c r="O484" s="5" t="e">
        <f>#REF!+(#REF!*30)+#REF!*365</f>
        <v>#REF!</v>
      </c>
      <c r="P484" s="614">
        <v>45738</v>
      </c>
      <c r="Q484" s="480">
        <f t="shared" si="96"/>
        <v>46103</v>
      </c>
      <c r="R484" s="491">
        <f t="shared" si="97"/>
        <v>45922</v>
      </c>
      <c r="S484" s="492" t="str">
        <f t="shared" ca="1" si="98"/>
        <v xml:space="preserve"> </v>
      </c>
      <c r="T484" s="484" t="b">
        <f t="shared" ca="1" si="99"/>
        <v>0</v>
      </c>
      <c r="U484" s="7">
        <f t="shared" ca="1" si="100"/>
        <v>46035</v>
      </c>
      <c r="V484" s="96" t="b">
        <f t="shared" ca="1" si="101"/>
        <v>0</v>
      </c>
      <c r="W484" s="70"/>
      <c r="X484" s="26">
        <v>6</v>
      </c>
      <c r="Y484" s="27" t="s">
        <v>1421</v>
      </c>
      <c r="Z484" s="618"/>
      <c r="AA484" s="618"/>
      <c r="AB484" s="28"/>
      <c r="AC484" s="613"/>
      <c r="AD484" s="612"/>
      <c r="AE484" s="612"/>
      <c r="AF484" s="612"/>
      <c r="AG484" s="609">
        <f t="shared" si="102"/>
        <v>-6</v>
      </c>
      <c r="AH484" s="610">
        <f t="shared" si="103"/>
        <v>6</v>
      </c>
      <c r="AI484" s="612"/>
      <c r="AJ484" s="622"/>
      <c r="AK484" s="670" t="s">
        <v>534</v>
      </c>
      <c r="AL484" s="742" t="s">
        <v>2009</v>
      </c>
      <c r="AM484" s="608" t="s">
        <v>2010</v>
      </c>
      <c r="AN484" s="608">
        <v>1</v>
      </c>
      <c r="AO484" s="608">
        <v>1</v>
      </c>
      <c r="AP484" s="32" t="s">
        <v>41</v>
      </c>
    </row>
    <row r="485" spans="1:42" s="667" customFormat="1" ht="69.75" customHeight="1">
      <c r="A485" s="276">
        <v>484</v>
      </c>
      <c r="B485" s="607" t="s">
        <v>2011</v>
      </c>
      <c r="C485" s="16" t="s">
        <v>2012</v>
      </c>
      <c r="D485" s="405" t="s">
        <v>1821</v>
      </c>
      <c r="E485" s="18" t="s">
        <v>2013</v>
      </c>
      <c r="F485" s="394">
        <v>7</v>
      </c>
      <c r="G485" s="394">
        <v>3</v>
      </c>
      <c r="H485" s="4" t="str">
        <f t="shared" si="91"/>
        <v>3/7</v>
      </c>
      <c r="I485" s="478">
        <f>IF(G485="","",VLOOKUP(H485,ورقة1!$A$1:$B$240,2,0))</f>
        <v>308</v>
      </c>
      <c r="J485" s="5">
        <f t="shared" si="92"/>
        <v>7</v>
      </c>
      <c r="K485" s="13">
        <f t="shared" si="93"/>
        <v>4</v>
      </c>
      <c r="L485" s="6" t="str">
        <f t="shared" si="94"/>
        <v>4/7</v>
      </c>
      <c r="M485" s="478">
        <f>IF(K485="","",VLOOKUP(L485,ورقة1!$A$1:$B$240,2,0))</f>
        <v>314</v>
      </c>
      <c r="N485" s="5">
        <f t="shared" si="95"/>
        <v>0</v>
      </c>
      <c r="O485" s="5" t="e">
        <f>#REF!+(#REF!*30)+#REF!*365</f>
        <v>#REF!</v>
      </c>
      <c r="P485" s="592">
        <v>45835</v>
      </c>
      <c r="Q485" s="480">
        <f t="shared" si="96"/>
        <v>46200</v>
      </c>
      <c r="R485" s="483">
        <f t="shared" si="97"/>
        <v>46200</v>
      </c>
      <c r="S485" s="482" t="str">
        <f t="shared" ca="1" si="98"/>
        <v xml:space="preserve"> </v>
      </c>
      <c r="T485" s="484" t="b">
        <f t="shared" ca="1" si="99"/>
        <v>0</v>
      </c>
      <c r="U485" s="7">
        <f t="shared" ca="1" si="100"/>
        <v>46035</v>
      </c>
      <c r="V485" s="96" t="b">
        <f t="shared" ca="1" si="101"/>
        <v>0</v>
      </c>
      <c r="W485" s="70"/>
      <c r="X485" s="6"/>
      <c r="Y485" s="8"/>
      <c r="Z485" s="400"/>
      <c r="AA485" s="400"/>
      <c r="AB485" s="15"/>
      <c r="AC485" s="393"/>
      <c r="AD485" s="396"/>
      <c r="AE485" s="396"/>
      <c r="AF485" s="396"/>
      <c r="AG485" s="609">
        <f t="shared" si="102"/>
        <v>0</v>
      </c>
      <c r="AH485" s="610">
        <f t="shared" si="103"/>
        <v>0</v>
      </c>
      <c r="AI485" s="396"/>
      <c r="AJ485" s="407"/>
      <c r="AK485" s="61" t="s">
        <v>534</v>
      </c>
      <c r="AL485" s="728"/>
      <c r="AM485" s="608" t="s">
        <v>2014</v>
      </c>
      <c r="AN485" s="608">
        <v>1</v>
      </c>
      <c r="AO485" s="608">
        <v>1</v>
      </c>
      <c r="AP485" s="20" t="s">
        <v>41</v>
      </c>
    </row>
    <row r="486" spans="1:42" s="667" customFormat="1" ht="69.75" customHeight="1">
      <c r="A486" s="276">
        <v>485</v>
      </c>
      <c r="B486" s="607" t="s">
        <v>2015</v>
      </c>
      <c r="C486" s="16" t="s">
        <v>2016</v>
      </c>
      <c r="D486" s="396" t="s">
        <v>1821</v>
      </c>
      <c r="E486" s="18" t="s">
        <v>1909</v>
      </c>
      <c r="F486" s="393">
        <v>7</v>
      </c>
      <c r="G486" s="394">
        <v>3</v>
      </c>
      <c r="H486" s="4" t="str">
        <f t="shared" si="91"/>
        <v>3/7</v>
      </c>
      <c r="I486" s="478">
        <f>IF(G486="","",VLOOKUP(H486,ورقة1!$A$1:$B$240,2,0))</f>
        <v>308</v>
      </c>
      <c r="J486" s="5">
        <f t="shared" si="92"/>
        <v>7</v>
      </c>
      <c r="K486" s="13">
        <f t="shared" si="93"/>
        <v>4</v>
      </c>
      <c r="L486" s="6" t="str">
        <f t="shared" si="94"/>
        <v>4/7</v>
      </c>
      <c r="M486" s="478">
        <f>IF(K486="","",VLOOKUP(L486,ورقة1!$A$1:$B$240,2,0))</f>
        <v>314</v>
      </c>
      <c r="N486" s="5">
        <f t="shared" si="95"/>
        <v>0</v>
      </c>
      <c r="O486" s="5" t="e">
        <f>#REF!+(#REF!*30)+#REF!*365</f>
        <v>#REF!</v>
      </c>
      <c r="P486" s="591">
        <v>45716</v>
      </c>
      <c r="Q486" s="480">
        <f t="shared" si="96"/>
        <v>46081</v>
      </c>
      <c r="R486" s="483">
        <f t="shared" si="97"/>
        <v>46081</v>
      </c>
      <c r="S486" s="482" t="str">
        <f t="shared" ca="1" si="98"/>
        <v xml:space="preserve"> </v>
      </c>
      <c r="T486" s="484" t="b">
        <f t="shared" ca="1" si="99"/>
        <v>0</v>
      </c>
      <c r="U486" s="7">
        <f t="shared" ca="1" si="100"/>
        <v>46035</v>
      </c>
      <c r="V486" s="96" t="b">
        <f t="shared" ca="1" si="101"/>
        <v>0</v>
      </c>
      <c r="W486" s="70"/>
      <c r="X486" s="393"/>
      <c r="Y486" s="399"/>
      <c r="Z486" s="400"/>
      <c r="AA486" s="400"/>
      <c r="AB486" s="15"/>
      <c r="AC486" s="393"/>
      <c r="AD486" s="396"/>
      <c r="AE486" s="396"/>
      <c r="AF486" s="396"/>
      <c r="AG486" s="609">
        <f t="shared" si="102"/>
        <v>0</v>
      </c>
      <c r="AH486" s="610">
        <f t="shared" si="103"/>
        <v>0</v>
      </c>
      <c r="AI486" s="396"/>
      <c r="AJ486" s="402"/>
      <c r="AK486" s="61" t="s">
        <v>534</v>
      </c>
      <c r="AL486" s="729" t="s">
        <v>107</v>
      </c>
      <c r="AM486" s="608" t="s">
        <v>2017</v>
      </c>
      <c r="AN486" s="608">
        <v>1</v>
      </c>
      <c r="AO486" s="608">
        <v>1</v>
      </c>
      <c r="AP486" s="20" t="s">
        <v>35</v>
      </c>
    </row>
    <row r="487" spans="1:42" s="667" customFormat="1" ht="69.75" customHeight="1">
      <c r="A487" s="276">
        <v>486</v>
      </c>
      <c r="B487" s="607" t="s">
        <v>2018</v>
      </c>
      <c r="C487" s="31" t="s">
        <v>2019</v>
      </c>
      <c r="D487" s="79" t="s">
        <v>1817</v>
      </c>
      <c r="E487" s="79" t="s">
        <v>561</v>
      </c>
      <c r="F487" s="29">
        <v>7</v>
      </c>
      <c r="G487" s="29">
        <v>4</v>
      </c>
      <c r="H487" s="4" t="str">
        <f t="shared" si="91"/>
        <v>4/7</v>
      </c>
      <c r="I487" s="490">
        <f>IF(G487="","",VLOOKUP(H487,ورقة1!$A$1:$B$240,2,0))</f>
        <v>314</v>
      </c>
      <c r="J487" s="5">
        <f t="shared" si="92"/>
        <v>7</v>
      </c>
      <c r="K487" s="26">
        <f t="shared" si="93"/>
        <v>5</v>
      </c>
      <c r="L487" s="6" t="str">
        <f t="shared" si="94"/>
        <v>5/7</v>
      </c>
      <c r="M487" s="490">
        <f>IF(K487="","",VLOOKUP(L487,ورقة1!$A$1:$B$240,2,0))</f>
        <v>320</v>
      </c>
      <c r="N487" s="5">
        <f t="shared" si="95"/>
        <v>0</v>
      </c>
      <c r="O487" s="5" t="e">
        <f>#REF!+(#REF!*30)+#REF!*365</f>
        <v>#REF!</v>
      </c>
      <c r="P487" s="495">
        <v>45807</v>
      </c>
      <c r="Q487" s="480">
        <f t="shared" si="96"/>
        <v>46172</v>
      </c>
      <c r="R487" s="491">
        <f t="shared" si="97"/>
        <v>46172</v>
      </c>
      <c r="S487" s="492" t="str">
        <f t="shared" ca="1" si="98"/>
        <v xml:space="preserve"> </v>
      </c>
      <c r="T487" s="484" t="b">
        <f t="shared" ca="1" si="99"/>
        <v>0</v>
      </c>
      <c r="U487" s="7">
        <f t="shared" ca="1" si="100"/>
        <v>46035</v>
      </c>
      <c r="V487" s="96" t="b">
        <f t="shared" ca="1" si="101"/>
        <v>0</v>
      </c>
      <c r="W487" s="71"/>
      <c r="X487" s="26"/>
      <c r="Y487" s="27"/>
      <c r="Z487" s="39"/>
      <c r="AA487" s="39"/>
      <c r="AB487" s="39"/>
      <c r="AC487" s="26"/>
      <c r="AD487" s="31"/>
      <c r="AE487" s="31"/>
      <c r="AF487" s="31"/>
      <c r="AG487" s="10">
        <f t="shared" si="102"/>
        <v>0</v>
      </c>
      <c r="AH487" s="96">
        <f t="shared" si="103"/>
        <v>0</v>
      </c>
      <c r="AI487" s="31"/>
      <c r="AJ487" s="36"/>
      <c r="AK487" s="670" t="s">
        <v>34</v>
      </c>
      <c r="AL487" s="735"/>
      <c r="AM487" s="608" t="s">
        <v>2020</v>
      </c>
      <c r="AN487" s="608">
        <v>1</v>
      </c>
      <c r="AO487" s="608">
        <v>1</v>
      </c>
      <c r="AP487" s="32" t="s">
        <v>35</v>
      </c>
    </row>
    <row r="488" spans="1:42" s="667" customFormat="1" ht="140.25" customHeight="1">
      <c r="A488" s="276">
        <v>487</v>
      </c>
      <c r="B488" s="607" t="s">
        <v>2021</v>
      </c>
      <c r="C488" s="31" t="s">
        <v>2022</v>
      </c>
      <c r="D488" s="612" t="s">
        <v>1821</v>
      </c>
      <c r="E488" s="79" t="s">
        <v>1981</v>
      </c>
      <c r="F488" s="613">
        <v>7</v>
      </c>
      <c r="G488" s="613">
        <v>4</v>
      </c>
      <c r="H488" s="4" t="str">
        <f t="shared" si="91"/>
        <v>4/7</v>
      </c>
      <c r="I488" s="490">
        <f>IF(G488="","",VLOOKUP(H488,ورقة1!$A$1:$B$240,2,0))</f>
        <v>314</v>
      </c>
      <c r="J488" s="5">
        <f t="shared" si="92"/>
        <v>7</v>
      </c>
      <c r="K488" s="26">
        <f t="shared" si="93"/>
        <v>5</v>
      </c>
      <c r="L488" s="6" t="str">
        <f t="shared" si="94"/>
        <v>5/7</v>
      </c>
      <c r="M488" s="490">
        <f>IF(K488="","",VLOOKUP(L488,ورقة1!$A$1:$B$240,2,0))</f>
        <v>320</v>
      </c>
      <c r="N488" s="5">
        <f t="shared" si="95"/>
        <v>0</v>
      </c>
      <c r="O488" s="5" t="e">
        <f>#REF!+(#REF!*30)+#REF!*365</f>
        <v>#REF!</v>
      </c>
      <c r="P488" s="614">
        <v>46016</v>
      </c>
      <c r="Q488" s="480">
        <f t="shared" si="96"/>
        <v>46381</v>
      </c>
      <c r="R488" s="491">
        <f t="shared" si="97"/>
        <v>46381</v>
      </c>
      <c r="S488" s="492" t="str">
        <f t="shared" ca="1" si="98"/>
        <v xml:space="preserve"> </v>
      </c>
      <c r="T488" s="484" t="b">
        <f t="shared" ca="1" si="99"/>
        <v>0</v>
      </c>
      <c r="U488" s="7">
        <f t="shared" ca="1" si="100"/>
        <v>46035</v>
      </c>
      <c r="V488" s="96" t="b">
        <f t="shared" ca="1" si="101"/>
        <v>0</v>
      </c>
      <c r="W488" s="70"/>
      <c r="X488" s="613"/>
      <c r="Y488" s="623"/>
      <c r="Z488" s="618"/>
      <c r="AA488" s="618"/>
      <c r="AB488" s="28"/>
      <c r="AC488" s="613"/>
      <c r="AD488" s="612"/>
      <c r="AE488" s="612"/>
      <c r="AF488" s="612"/>
      <c r="AG488" s="609">
        <f t="shared" si="102"/>
        <v>0</v>
      </c>
      <c r="AH488" s="610">
        <f t="shared" si="103"/>
        <v>0</v>
      </c>
      <c r="AI488" s="612"/>
      <c r="AJ488" s="652"/>
      <c r="AK488" s="670" t="s">
        <v>534</v>
      </c>
      <c r="AL488" s="749" t="s">
        <v>107</v>
      </c>
      <c r="AM488" s="608" t="s">
        <v>2023</v>
      </c>
      <c r="AN488" s="608">
        <v>1</v>
      </c>
      <c r="AO488" s="608">
        <v>1</v>
      </c>
      <c r="AP488" s="32" t="s">
        <v>35</v>
      </c>
    </row>
    <row r="489" spans="1:42" s="667" customFormat="1" ht="69.75" customHeight="1">
      <c r="A489" s="276">
        <v>488</v>
      </c>
      <c r="B489" s="607" t="s">
        <v>2024</v>
      </c>
      <c r="C489" s="16" t="s">
        <v>2025</v>
      </c>
      <c r="D489" s="396" t="s">
        <v>1821</v>
      </c>
      <c r="E489" s="18" t="s">
        <v>1909</v>
      </c>
      <c r="F489" s="393">
        <v>7</v>
      </c>
      <c r="G489" s="394">
        <v>3</v>
      </c>
      <c r="H489" s="4" t="str">
        <f t="shared" si="91"/>
        <v>3/7</v>
      </c>
      <c r="I489" s="478">
        <f>IF(G489="","",VLOOKUP(H489,ورقة1!$A$1:$B$240,2,0))</f>
        <v>308</v>
      </c>
      <c r="J489" s="5">
        <f t="shared" si="92"/>
        <v>7</v>
      </c>
      <c r="K489" s="13">
        <f t="shared" si="93"/>
        <v>4</v>
      </c>
      <c r="L489" s="6" t="str">
        <f t="shared" si="94"/>
        <v>4/7</v>
      </c>
      <c r="M489" s="478">
        <f>IF(K489="","",VLOOKUP(L489,ورقة1!$A$1:$B$240,2,0))</f>
        <v>314</v>
      </c>
      <c r="N489" s="5">
        <f t="shared" si="95"/>
        <v>0</v>
      </c>
      <c r="O489" s="5" t="e">
        <f>#REF!+(#REF!*30)+#REF!*365</f>
        <v>#REF!</v>
      </c>
      <c r="P489" s="591">
        <v>45715</v>
      </c>
      <c r="Q489" s="480">
        <f t="shared" si="96"/>
        <v>46080</v>
      </c>
      <c r="R489" s="483">
        <f t="shared" si="97"/>
        <v>46080</v>
      </c>
      <c r="S489" s="482" t="str">
        <f t="shared" ca="1" si="98"/>
        <v xml:space="preserve"> </v>
      </c>
      <c r="T489" s="484" t="b">
        <f t="shared" ca="1" si="99"/>
        <v>0</v>
      </c>
      <c r="U489" s="7">
        <f t="shared" ca="1" si="100"/>
        <v>46035</v>
      </c>
      <c r="V489" s="96" t="b">
        <f t="shared" ca="1" si="101"/>
        <v>0</v>
      </c>
      <c r="W489" s="70"/>
      <c r="X489" s="393"/>
      <c r="Y489" s="399"/>
      <c r="Z489" s="400"/>
      <c r="AA489" s="400"/>
      <c r="AB489" s="15"/>
      <c r="AC489" s="393"/>
      <c r="AD489" s="396"/>
      <c r="AE489" s="396"/>
      <c r="AF489" s="396"/>
      <c r="AG489" s="609">
        <f t="shared" si="102"/>
        <v>0</v>
      </c>
      <c r="AH489" s="610">
        <f t="shared" si="103"/>
        <v>0</v>
      </c>
      <c r="AI489" s="396"/>
      <c r="AJ489" s="402"/>
      <c r="AK489" s="61" t="s">
        <v>534</v>
      </c>
      <c r="AL489" s="729" t="s">
        <v>107</v>
      </c>
      <c r="AM489" s="608" t="s">
        <v>2026</v>
      </c>
      <c r="AN489" s="608">
        <v>1</v>
      </c>
      <c r="AO489" s="608">
        <v>1</v>
      </c>
      <c r="AP489" s="20" t="s">
        <v>41</v>
      </c>
    </row>
    <row r="490" spans="1:42" s="667" customFormat="1" ht="69.75" customHeight="1">
      <c r="A490" s="276">
        <v>489</v>
      </c>
      <c r="B490" s="607" t="s">
        <v>2027</v>
      </c>
      <c r="C490" s="16" t="s">
        <v>2028</v>
      </c>
      <c r="D490" s="396" t="s">
        <v>2029</v>
      </c>
      <c r="E490" s="77" t="s">
        <v>122</v>
      </c>
      <c r="F490" s="393">
        <v>7</v>
      </c>
      <c r="G490" s="394">
        <v>3</v>
      </c>
      <c r="H490" s="4" t="str">
        <f t="shared" si="91"/>
        <v>3/7</v>
      </c>
      <c r="I490" s="478">
        <f>IF(G490="","",VLOOKUP(H490,ورقة1!$A$1:$B$240,2,0))</f>
        <v>308</v>
      </c>
      <c r="J490" s="5">
        <f t="shared" si="92"/>
        <v>7</v>
      </c>
      <c r="K490" s="13">
        <f t="shared" si="93"/>
        <v>4</v>
      </c>
      <c r="L490" s="6" t="str">
        <f t="shared" si="94"/>
        <v>4/7</v>
      </c>
      <c r="M490" s="478">
        <f>IF(K490="","",VLOOKUP(L490,ورقة1!$A$1:$B$240,2,0))</f>
        <v>314</v>
      </c>
      <c r="N490" s="5">
        <f t="shared" si="95"/>
        <v>0</v>
      </c>
      <c r="O490" s="5" t="e">
        <f>#REF!+(#REF!*30)+#REF!*365</f>
        <v>#REF!</v>
      </c>
      <c r="P490" s="591">
        <v>45945</v>
      </c>
      <c r="Q490" s="480">
        <f t="shared" si="96"/>
        <v>46310</v>
      </c>
      <c r="R490" s="483">
        <f t="shared" si="97"/>
        <v>46310</v>
      </c>
      <c r="S490" s="482" t="str">
        <f t="shared" ca="1" si="98"/>
        <v xml:space="preserve"> </v>
      </c>
      <c r="T490" s="484" t="b">
        <f t="shared" ca="1" si="99"/>
        <v>0</v>
      </c>
      <c r="U490" s="7">
        <f t="shared" ca="1" si="100"/>
        <v>46035</v>
      </c>
      <c r="V490" s="96" t="b">
        <f t="shared" ca="1" si="101"/>
        <v>0</v>
      </c>
      <c r="W490" s="70"/>
      <c r="X490" s="6"/>
      <c r="Y490" s="8"/>
      <c r="Z490" s="400"/>
      <c r="AA490" s="400"/>
      <c r="AB490" s="15"/>
      <c r="AC490" s="393"/>
      <c r="AD490" s="396"/>
      <c r="AE490" s="396"/>
      <c r="AF490" s="396"/>
      <c r="AG490" s="609">
        <f t="shared" si="102"/>
        <v>0</v>
      </c>
      <c r="AH490" s="610">
        <f t="shared" si="103"/>
        <v>0</v>
      </c>
      <c r="AI490" s="396"/>
      <c r="AJ490" s="397"/>
      <c r="AK490" s="61" t="s">
        <v>534</v>
      </c>
      <c r="AL490" s="734" t="s">
        <v>2030</v>
      </c>
      <c r="AM490" s="608" t="s">
        <v>2031</v>
      </c>
      <c r="AN490" s="608">
        <v>1</v>
      </c>
      <c r="AO490" s="608">
        <v>1</v>
      </c>
      <c r="AP490" s="20" t="s">
        <v>41</v>
      </c>
    </row>
    <row r="491" spans="1:42" s="667" customFormat="1" ht="69.75" customHeight="1">
      <c r="A491" s="276">
        <v>490</v>
      </c>
      <c r="B491" s="607" t="s">
        <v>2032</v>
      </c>
      <c r="C491" s="59" t="s">
        <v>2033</v>
      </c>
      <c r="D491" s="625" t="s">
        <v>1833</v>
      </c>
      <c r="E491" s="68" t="s">
        <v>2034</v>
      </c>
      <c r="F491" s="626">
        <v>7</v>
      </c>
      <c r="G491" s="626">
        <v>1</v>
      </c>
      <c r="H491" s="50" t="str">
        <f t="shared" si="91"/>
        <v>1/7</v>
      </c>
      <c r="I491" s="501">
        <f>IF(G491="","",VLOOKUP(H491,ورقة1!$A$1:$B$240,2,0))</f>
        <v>296</v>
      </c>
      <c r="J491" s="51">
        <f t="shared" si="92"/>
        <v>7</v>
      </c>
      <c r="K491" s="52">
        <f t="shared" si="93"/>
        <v>2</v>
      </c>
      <c r="L491" s="52" t="str">
        <f t="shared" si="94"/>
        <v>2/7</v>
      </c>
      <c r="M491" s="501">
        <f>IF(K491="","",VLOOKUP(L491,ورقة1!$A$1:$B$240,2,0))</f>
        <v>302</v>
      </c>
      <c r="N491" s="51">
        <f t="shared" si="95"/>
        <v>0</v>
      </c>
      <c r="O491" s="51" t="e">
        <f>#REF!+(#REF!*30)+#REF!*365</f>
        <v>#REF!</v>
      </c>
      <c r="P491" s="627">
        <v>45160</v>
      </c>
      <c r="Q491" s="480">
        <f t="shared" si="96"/>
        <v>45525</v>
      </c>
      <c r="R491" s="503">
        <f t="shared" si="97"/>
        <v>45465</v>
      </c>
      <c r="S491" s="504" t="str">
        <f t="shared" ca="1" si="98"/>
        <v xml:space="preserve"> </v>
      </c>
      <c r="T491" s="505" t="b">
        <f t="shared" ca="1" si="99"/>
        <v>0</v>
      </c>
      <c r="U491" s="53">
        <f t="shared" ca="1" si="100"/>
        <v>46035</v>
      </c>
      <c r="V491" s="54" t="b">
        <f t="shared" ca="1" si="101"/>
        <v>0</v>
      </c>
      <c r="W491" s="74"/>
      <c r="X491" s="626">
        <v>2</v>
      </c>
      <c r="Y491" s="628" t="s">
        <v>2035</v>
      </c>
      <c r="Z491" s="657"/>
      <c r="AA491" s="657"/>
      <c r="AB491" s="56"/>
      <c r="AC491" s="626"/>
      <c r="AD491" s="625"/>
      <c r="AE491" s="625"/>
      <c r="AF491" s="625"/>
      <c r="AG491" s="630">
        <f t="shared" si="102"/>
        <v>-2</v>
      </c>
      <c r="AH491" s="631">
        <f t="shared" si="103"/>
        <v>2</v>
      </c>
      <c r="AI491" s="625"/>
      <c r="AJ491" s="654"/>
      <c r="AK491" s="672" t="s">
        <v>534</v>
      </c>
      <c r="AL491" s="751" t="s">
        <v>2036</v>
      </c>
      <c r="AM491" s="608" t="s">
        <v>2037</v>
      </c>
      <c r="AN491" s="608">
        <v>1</v>
      </c>
      <c r="AO491" s="608">
        <v>1</v>
      </c>
      <c r="AP491" s="75" t="s">
        <v>41</v>
      </c>
    </row>
    <row r="492" spans="1:42" s="667" customFormat="1" ht="69.75" customHeight="1">
      <c r="A492" s="276">
        <v>491</v>
      </c>
      <c r="B492" s="607" t="s">
        <v>2038</v>
      </c>
      <c r="C492" s="16" t="s">
        <v>2039</v>
      </c>
      <c r="D492" s="396" t="s">
        <v>1821</v>
      </c>
      <c r="E492" s="18" t="s">
        <v>2040</v>
      </c>
      <c r="F492" s="393">
        <v>7</v>
      </c>
      <c r="G492" s="394">
        <v>3</v>
      </c>
      <c r="H492" s="4" t="str">
        <f t="shared" si="91"/>
        <v>3/7</v>
      </c>
      <c r="I492" s="478">
        <f>IF(G492="","",VLOOKUP(H492,ورقة1!$A$1:$B$240,2,0))</f>
        <v>308</v>
      </c>
      <c r="J492" s="5">
        <f t="shared" si="92"/>
        <v>7</v>
      </c>
      <c r="K492" s="13">
        <f t="shared" si="93"/>
        <v>4</v>
      </c>
      <c r="L492" s="6" t="str">
        <f t="shared" si="94"/>
        <v>4/7</v>
      </c>
      <c r="M492" s="478">
        <f>IF(K492="","",VLOOKUP(L492,ورقة1!$A$1:$B$240,2,0))</f>
        <v>314</v>
      </c>
      <c r="N492" s="5">
        <f t="shared" si="95"/>
        <v>0</v>
      </c>
      <c r="O492" s="5" t="e">
        <f>#REF!+(#REF!*30)+#REF!*365</f>
        <v>#REF!</v>
      </c>
      <c r="P492" s="591">
        <v>45719</v>
      </c>
      <c r="Q492" s="480">
        <f t="shared" si="96"/>
        <v>46084</v>
      </c>
      <c r="R492" s="483">
        <f t="shared" si="97"/>
        <v>46056</v>
      </c>
      <c r="S492" s="482" t="str">
        <f t="shared" ca="1" si="98"/>
        <v>قريبا يستحق العلاوة</v>
      </c>
      <c r="T492" s="484" t="b">
        <f t="shared" ca="1" si="99"/>
        <v>0</v>
      </c>
      <c r="U492" s="7">
        <f t="shared" ca="1" si="100"/>
        <v>46035</v>
      </c>
      <c r="V492" s="96" t="b">
        <f t="shared" ca="1" si="101"/>
        <v>1</v>
      </c>
      <c r="W492" s="70"/>
      <c r="X492" s="6">
        <v>1</v>
      </c>
      <c r="Y492" s="8" t="s">
        <v>243</v>
      </c>
      <c r="Z492" s="400"/>
      <c r="AA492" s="400"/>
      <c r="AB492" s="15"/>
      <c r="AC492" s="393"/>
      <c r="AD492" s="396"/>
      <c r="AE492" s="396"/>
      <c r="AF492" s="396"/>
      <c r="AG492" s="609">
        <f t="shared" si="102"/>
        <v>-1</v>
      </c>
      <c r="AH492" s="610">
        <f t="shared" si="103"/>
        <v>1</v>
      </c>
      <c r="AI492" s="396"/>
      <c r="AJ492" s="402"/>
      <c r="AK492" s="61" t="s">
        <v>534</v>
      </c>
      <c r="AL492" s="729" t="s">
        <v>107</v>
      </c>
      <c r="AM492" s="608" t="s">
        <v>2041</v>
      </c>
      <c r="AN492" s="608">
        <v>1</v>
      </c>
      <c r="AO492" s="608">
        <v>1</v>
      </c>
      <c r="AP492" s="20" t="s">
        <v>41</v>
      </c>
    </row>
    <row r="493" spans="1:42" s="667" customFormat="1" ht="69.75" customHeight="1">
      <c r="A493" s="276">
        <v>492</v>
      </c>
      <c r="B493" s="607" t="s">
        <v>2042</v>
      </c>
      <c r="C493" s="16" t="s">
        <v>2043</v>
      </c>
      <c r="D493" s="396" t="s">
        <v>1821</v>
      </c>
      <c r="E493" s="18" t="s">
        <v>1909</v>
      </c>
      <c r="F493" s="393">
        <v>7</v>
      </c>
      <c r="G493" s="394">
        <v>3</v>
      </c>
      <c r="H493" s="4" t="str">
        <f t="shared" si="91"/>
        <v>3/7</v>
      </c>
      <c r="I493" s="478">
        <f>IF(G493="","",VLOOKUP(H493,ورقة1!$A$1:$B$240,2,0))</f>
        <v>308</v>
      </c>
      <c r="J493" s="5">
        <f t="shared" si="92"/>
        <v>7</v>
      </c>
      <c r="K493" s="13">
        <f t="shared" si="93"/>
        <v>4</v>
      </c>
      <c r="L493" s="6" t="str">
        <f t="shared" si="94"/>
        <v>4/7</v>
      </c>
      <c r="M493" s="478">
        <f>IF(K493="","",VLOOKUP(L493,ورقة1!$A$1:$B$240,2,0))</f>
        <v>314</v>
      </c>
      <c r="N493" s="5">
        <f t="shared" si="95"/>
        <v>0</v>
      </c>
      <c r="O493" s="5" t="e">
        <f>#REF!+(#REF!*30)+#REF!*365</f>
        <v>#REF!</v>
      </c>
      <c r="P493" s="591">
        <v>45762</v>
      </c>
      <c r="Q493" s="480">
        <f t="shared" si="96"/>
        <v>46127</v>
      </c>
      <c r="R493" s="483">
        <f t="shared" si="97"/>
        <v>46096</v>
      </c>
      <c r="S493" s="482" t="str">
        <f t="shared" ca="1" si="98"/>
        <v xml:space="preserve"> </v>
      </c>
      <c r="T493" s="484" t="b">
        <f t="shared" ca="1" si="99"/>
        <v>0</v>
      </c>
      <c r="U493" s="7">
        <f t="shared" ca="1" si="100"/>
        <v>46035</v>
      </c>
      <c r="V493" s="96" t="b">
        <f t="shared" ca="1" si="101"/>
        <v>0</v>
      </c>
      <c r="W493" s="70"/>
      <c r="X493" s="6">
        <v>1</v>
      </c>
      <c r="Y493" s="8" t="s">
        <v>2044</v>
      </c>
      <c r="Z493" s="400"/>
      <c r="AA493" s="400"/>
      <c r="AB493" s="15"/>
      <c r="AC493" s="393"/>
      <c r="AD493" s="396"/>
      <c r="AE493" s="396"/>
      <c r="AF493" s="396"/>
      <c r="AG493" s="609">
        <f t="shared" si="102"/>
        <v>-1</v>
      </c>
      <c r="AH493" s="610">
        <f t="shared" si="103"/>
        <v>1</v>
      </c>
      <c r="AI493" s="396"/>
      <c r="AJ493" s="402"/>
      <c r="AK493" s="61" t="s">
        <v>534</v>
      </c>
      <c r="AL493" s="729" t="s">
        <v>107</v>
      </c>
      <c r="AM493" s="608" t="s">
        <v>2045</v>
      </c>
      <c r="AN493" s="608">
        <v>1</v>
      </c>
      <c r="AO493" s="608">
        <v>1</v>
      </c>
      <c r="AP493" s="20" t="s">
        <v>35</v>
      </c>
    </row>
    <row r="494" spans="1:42" s="667" customFormat="1" ht="69.75" customHeight="1">
      <c r="A494" s="276">
        <v>493</v>
      </c>
      <c r="B494" s="607" t="s">
        <v>2046</v>
      </c>
      <c r="C494" s="31" t="s">
        <v>2047</v>
      </c>
      <c r="D494" s="612" t="s">
        <v>1821</v>
      </c>
      <c r="E494" s="79" t="s">
        <v>1909</v>
      </c>
      <c r="F494" s="613">
        <v>7</v>
      </c>
      <c r="G494" s="613">
        <v>4</v>
      </c>
      <c r="H494" s="4" t="str">
        <f t="shared" si="91"/>
        <v>4/7</v>
      </c>
      <c r="I494" s="490">
        <f>IF(G494="","",VLOOKUP(H494,ورقة1!$A$1:$B$240,2,0))</f>
        <v>314</v>
      </c>
      <c r="J494" s="5">
        <f t="shared" si="92"/>
        <v>7</v>
      </c>
      <c r="K494" s="26">
        <f t="shared" si="93"/>
        <v>5</v>
      </c>
      <c r="L494" s="6" t="str">
        <f t="shared" si="94"/>
        <v>5/7</v>
      </c>
      <c r="M494" s="490">
        <f>IF(K494="","",VLOOKUP(L494,ورقة1!$A$1:$B$240,2,0))</f>
        <v>320</v>
      </c>
      <c r="N494" s="5">
        <f t="shared" si="95"/>
        <v>0</v>
      </c>
      <c r="O494" s="5" t="e">
        <f>#REF!+(#REF!*30)+#REF!*365</f>
        <v>#REF!</v>
      </c>
      <c r="P494" s="614">
        <v>45751</v>
      </c>
      <c r="Q494" s="480">
        <f t="shared" si="96"/>
        <v>46116</v>
      </c>
      <c r="R494" s="491">
        <f t="shared" si="97"/>
        <v>46116</v>
      </c>
      <c r="S494" s="492" t="str">
        <f t="shared" ca="1" si="98"/>
        <v xml:space="preserve"> </v>
      </c>
      <c r="T494" s="484" t="b">
        <f t="shared" ca="1" si="99"/>
        <v>0</v>
      </c>
      <c r="U494" s="7">
        <f t="shared" ca="1" si="100"/>
        <v>46035</v>
      </c>
      <c r="V494" s="96" t="b">
        <f t="shared" ca="1" si="101"/>
        <v>0</v>
      </c>
      <c r="W494" s="70"/>
      <c r="X494" s="26"/>
      <c r="Y494" s="27"/>
      <c r="Z494" s="619"/>
      <c r="AA494" s="619"/>
      <c r="AB494" s="28"/>
      <c r="AC494" s="613"/>
      <c r="AD494" s="612"/>
      <c r="AE494" s="612"/>
      <c r="AF494" s="612"/>
      <c r="AG494" s="609">
        <f t="shared" si="102"/>
        <v>0</v>
      </c>
      <c r="AH494" s="610">
        <f t="shared" si="103"/>
        <v>0</v>
      </c>
      <c r="AI494" s="612"/>
      <c r="AJ494" s="622"/>
      <c r="AK494" s="670" t="s">
        <v>534</v>
      </c>
      <c r="AL494" s="742" t="s">
        <v>107</v>
      </c>
      <c r="AM494" s="608" t="s">
        <v>2048</v>
      </c>
      <c r="AN494" s="608">
        <v>1</v>
      </c>
      <c r="AO494" s="608">
        <v>1</v>
      </c>
      <c r="AP494" s="32" t="s">
        <v>35</v>
      </c>
    </row>
    <row r="495" spans="1:42" s="667" customFormat="1" ht="69.75" customHeight="1">
      <c r="A495" s="276">
        <v>494</v>
      </c>
      <c r="B495" s="607" t="s">
        <v>2049</v>
      </c>
      <c r="C495" s="16" t="s">
        <v>2050</v>
      </c>
      <c r="D495" s="396" t="s">
        <v>1812</v>
      </c>
      <c r="E495" s="18" t="s">
        <v>2051</v>
      </c>
      <c r="F495" s="393">
        <v>7</v>
      </c>
      <c r="G495" s="394">
        <v>3</v>
      </c>
      <c r="H495" s="4" t="str">
        <f t="shared" si="91"/>
        <v>3/7</v>
      </c>
      <c r="I495" s="478">
        <f>IF(G495="","",VLOOKUP(H495,ورقة1!$A$1:$B$240,2,0))</f>
        <v>308</v>
      </c>
      <c r="J495" s="5">
        <f t="shared" si="92"/>
        <v>7</v>
      </c>
      <c r="K495" s="13">
        <f t="shared" si="93"/>
        <v>4</v>
      </c>
      <c r="L495" s="6" t="str">
        <f t="shared" si="94"/>
        <v>4/7</v>
      </c>
      <c r="M495" s="478">
        <f>IF(K495="","",VLOOKUP(L495,ورقة1!$A$1:$B$240,2,0))</f>
        <v>314</v>
      </c>
      <c r="N495" s="5">
        <f t="shared" si="95"/>
        <v>0</v>
      </c>
      <c r="O495" s="5" t="e">
        <f>#REF!+(#REF!*30)+#REF!*365</f>
        <v>#REF!</v>
      </c>
      <c r="P495" s="591">
        <v>45764</v>
      </c>
      <c r="Q495" s="480">
        <f t="shared" si="96"/>
        <v>46129</v>
      </c>
      <c r="R495" s="483">
        <f t="shared" si="97"/>
        <v>46129</v>
      </c>
      <c r="S495" s="482" t="str">
        <f t="shared" ca="1" si="98"/>
        <v xml:space="preserve"> </v>
      </c>
      <c r="T495" s="484" t="b">
        <f t="shared" ca="1" si="99"/>
        <v>0</v>
      </c>
      <c r="U495" s="7">
        <f t="shared" ca="1" si="100"/>
        <v>46035</v>
      </c>
      <c r="V495" s="96" t="b">
        <f t="shared" ca="1" si="101"/>
        <v>0</v>
      </c>
      <c r="W495" s="70"/>
      <c r="X495" s="6"/>
      <c r="Y495" s="8"/>
      <c r="Z495" s="395"/>
      <c r="AA495" s="395"/>
      <c r="AB495" s="15"/>
      <c r="AC495" s="393"/>
      <c r="AD495" s="396"/>
      <c r="AE495" s="396"/>
      <c r="AF495" s="396"/>
      <c r="AG495" s="609">
        <f t="shared" si="102"/>
        <v>0</v>
      </c>
      <c r="AH495" s="610">
        <f t="shared" si="103"/>
        <v>0</v>
      </c>
      <c r="AI495" s="396"/>
      <c r="AJ495" s="402"/>
      <c r="AK495" s="61" t="s">
        <v>534</v>
      </c>
      <c r="AL495" s="729" t="s">
        <v>107</v>
      </c>
      <c r="AM495" s="608" t="s">
        <v>2052</v>
      </c>
      <c r="AN495" s="608">
        <v>1</v>
      </c>
      <c r="AO495" s="608">
        <v>1</v>
      </c>
      <c r="AP495" s="20" t="s">
        <v>35</v>
      </c>
    </row>
    <row r="496" spans="1:42" s="667" customFormat="1" ht="69.75" customHeight="1">
      <c r="A496" s="276">
        <v>495</v>
      </c>
      <c r="B496" s="607" t="s">
        <v>2053</v>
      </c>
      <c r="C496" s="16" t="s">
        <v>2054</v>
      </c>
      <c r="D496" s="396" t="s">
        <v>1821</v>
      </c>
      <c r="E496" s="18" t="s">
        <v>1909</v>
      </c>
      <c r="F496" s="393">
        <v>7</v>
      </c>
      <c r="G496" s="394">
        <v>3</v>
      </c>
      <c r="H496" s="4" t="str">
        <f t="shared" si="91"/>
        <v>3/7</v>
      </c>
      <c r="I496" s="478">
        <f>IF(G496="","",VLOOKUP(H496,ورقة1!$A$1:$B$240,2,0))</f>
        <v>308</v>
      </c>
      <c r="J496" s="5">
        <f t="shared" si="92"/>
        <v>7</v>
      </c>
      <c r="K496" s="13">
        <f t="shared" si="93"/>
        <v>4</v>
      </c>
      <c r="L496" s="6" t="str">
        <f t="shared" si="94"/>
        <v>4/7</v>
      </c>
      <c r="M496" s="478">
        <f>IF(K496="","",VLOOKUP(L496,ورقة1!$A$1:$B$240,2,0))</f>
        <v>314</v>
      </c>
      <c r="N496" s="5">
        <f t="shared" si="95"/>
        <v>0</v>
      </c>
      <c r="O496" s="5" t="e">
        <f>#REF!+(#REF!*30)+#REF!*365</f>
        <v>#REF!</v>
      </c>
      <c r="P496" s="591">
        <v>45693</v>
      </c>
      <c r="Q496" s="480">
        <f t="shared" si="96"/>
        <v>46058</v>
      </c>
      <c r="R496" s="483">
        <f t="shared" si="97"/>
        <v>46058</v>
      </c>
      <c r="S496" s="482" t="str">
        <f t="shared" ca="1" si="98"/>
        <v>قريبا يستحق العلاوة</v>
      </c>
      <c r="T496" s="484" t="b">
        <f t="shared" ca="1" si="99"/>
        <v>0</v>
      </c>
      <c r="U496" s="7">
        <f t="shared" ca="1" si="100"/>
        <v>46035</v>
      </c>
      <c r="V496" s="96" t="b">
        <f t="shared" ca="1" si="101"/>
        <v>1</v>
      </c>
      <c r="W496" s="70"/>
      <c r="X496" s="6"/>
      <c r="Y496" s="8"/>
      <c r="Z496" s="400"/>
      <c r="AA496" s="400"/>
      <c r="AB496" s="15"/>
      <c r="AC496" s="393"/>
      <c r="AD496" s="396"/>
      <c r="AE496" s="396"/>
      <c r="AF496" s="396"/>
      <c r="AG496" s="609">
        <f t="shared" si="102"/>
        <v>0</v>
      </c>
      <c r="AH496" s="610">
        <f t="shared" si="103"/>
        <v>0</v>
      </c>
      <c r="AI496" s="396"/>
      <c r="AJ496" s="402"/>
      <c r="AK496" s="61" t="s">
        <v>534</v>
      </c>
      <c r="AL496" s="729" t="s">
        <v>107</v>
      </c>
      <c r="AM496" s="608" t="s">
        <v>2055</v>
      </c>
      <c r="AN496" s="608">
        <v>1</v>
      </c>
      <c r="AO496" s="608">
        <v>1</v>
      </c>
      <c r="AP496" s="20" t="s">
        <v>41</v>
      </c>
    </row>
    <row r="497" spans="1:42" s="667" customFormat="1" ht="69.75" customHeight="1">
      <c r="A497" s="276">
        <v>496</v>
      </c>
      <c r="B497" s="607" t="s">
        <v>2056</v>
      </c>
      <c r="C497" s="16" t="s">
        <v>2057</v>
      </c>
      <c r="D497" s="396" t="s">
        <v>1821</v>
      </c>
      <c r="E497" s="18" t="s">
        <v>1981</v>
      </c>
      <c r="F497" s="393">
        <v>7</v>
      </c>
      <c r="G497" s="394">
        <v>3</v>
      </c>
      <c r="H497" s="4" t="str">
        <f t="shared" si="91"/>
        <v>3/7</v>
      </c>
      <c r="I497" s="478">
        <f>IF(G497="","",VLOOKUP(H497,ورقة1!$A$1:$B$240,2,0))</f>
        <v>308</v>
      </c>
      <c r="J497" s="5">
        <f t="shared" si="92"/>
        <v>7</v>
      </c>
      <c r="K497" s="13">
        <f t="shared" si="93"/>
        <v>4</v>
      </c>
      <c r="L497" s="6" t="str">
        <f t="shared" si="94"/>
        <v>4/7</v>
      </c>
      <c r="M497" s="478">
        <f>IF(K497="","",VLOOKUP(L497,ورقة1!$A$1:$B$240,2,0))</f>
        <v>314</v>
      </c>
      <c r="N497" s="5">
        <f t="shared" si="95"/>
        <v>0</v>
      </c>
      <c r="O497" s="5" t="e">
        <f>#REF!+(#REF!*30)+#REF!*365</f>
        <v>#REF!</v>
      </c>
      <c r="P497" s="591">
        <v>45872</v>
      </c>
      <c r="Q497" s="480">
        <f t="shared" si="96"/>
        <v>46237</v>
      </c>
      <c r="R497" s="483">
        <f t="shared" si="97"/>
        <v>46237</v>
      </c>
      <c r="S497" s="482" t="str">
        <f t="shared" ca="1" si="98"/>
        <v xml:space="preserve"> </v>
      </c>
      <c r="T497" s="484" t="b">
        <f t="shared" ca="1" si="99"/>
        <v>0</v>
      </c>
      <c r="U497" s="7">
        <f t="shared" ca="1" si="100"/>
        <v>46035</v>
      </c>
      <c r="V497" s="96" t="b">
        <f t="shared" ca="1" si="101"/>
        <v>0</v>
      </c>
      <c r="W497" s="70"/>
      <c r="X497" s="393"/>
      <c r="Y497" s="399"/>
      <c r="Z497" s="400"/>
      <c r="AA497" s="400"/>
      <c r="AB497" s="15"/>
      <c r="AC497" s="393"/>
      <c r="AD497" s="396"/>
      <c r="AE497" s="396"/>
      <c r="AF497" s="396"/>
      <c r="AG497" s="609">
        <f t="shared" si="102"/>
        <v>0</v>
      </c>
      <c r="AH497" s="610">
        <f t="shared" si="103"/>
        <v>0</v>
      </c>
      <c r="AI497" s="611"/>
      <c r="AJ497" s="407"/>
      <c r="AK497" s="61" t="s">
        <v>534</v>
      </c>
      <c r="AL497" s="728" t="s">
        <v>107</v>
      </c>
      <c r="AM497" s="608" t="s">
        <v>2058</v>
      </c>
      <c r="AN497" s="608">
        <v>1</v>
      </c>
      <c r="AO497" s="608">
        <v>1</v>
      </c>
      <c r="AP497" s="20" t="s">
        <v>35</v>
      </c>
    </row>
    <row r="498" spans="1:42" s="667" customFormat="1" ht="69.75" customHeight="1">
      <c r="A498" s="276">
        <v>497</v>
      </c>
      <c r="B498" s="607" t="s">
        <v>2059</v>
      </c>
      <c r="C498" s="31" t="s">
        <v>2060</v>
      </c>
      <c r="D498" s="612" t="s">
        <v>2061</v>
      </c>
      <c r="E498" s="79" t="s">
        <v>257</v>
      </c>
      <c r="F498" s="613">
        <v>7</v>
      </c>
      <c r="G498" s="613">
        <v>4</v>
      </c>
      <c r="H498" s="4" t="str">
        <f t="shared" si="91"/>
        <v>4/7</v>
      </c>
      <c r="I498" s="490">
        <f>IF(G498="","",VLOOKUP(H498,ورقة1!$A$1:$B$240,2,0))</f>
        <v>314</v>
      </c>
      <c r="J498" s="5">
        <f t="shared" si="92"/>
        <v>7</v>
      </c>
      <c r="K498" s="26">
        <f t="shared" si="93"/>
        <v>5</v>
      </c>
      <c r="L498" s="6" t="str">
        <f t="shared" si="94"/>
        <v>5/7</v>
      </c>
      <c r="M498" s="490">
        <f>IF(K498="","",VLOOKUP(L498,ورقة1!$A$1:$B$240,2,0))</f>
        <v>320</v>
      </c>
      <c r="N498" s="5">
        <f t="shared" si="95"/>
        <v>0</v>
      </c>
      <c r="O498" s="5" t="e">
        <f>#REF!+(#REF!*30)+#REF!*365</f>
        <v>#REF!</v>
      </c>
      <c r="P498" s="614">
        <v>45762</v>
      </c>
      <c r="Q498" s="480">
        <f t="shared" si="96"/>
        <v>46127</v>
      </c>
      <c r="R498" s="491">
        <f t="shared" si="97"/>
        <v>46127</v>
      </c>
      <c r="S498" s="492" t="str">
        <f t="shared" ca="1" si="98"/>
        <v xml:space="preserve"> </v>
      </c>
      <c r="T498" s="484" t="b">
        <f t="shared" ca="1" si="99"/>
        <v>0</v>
      </c>
      <c r="U498" s="7">
        <f t="shared" ca="1" si="100"/>
        <v>46035</v>
      </c>
      <c r="V498" s="96" t="b">
        <f t="shared" ca="1" si="101"/>
        <v>0</v>
      </c>
      <c r="W498" s="70"/>
      <c r="X498" s="26"/>
      <c r="Y498" s="27"/>
      <c r="Z498" s="618"/>
      <c r="AA498" s="618"/>
      <c r="AB498" s="28"/>
      <c r="AC498" s="613"/>
      <c r="AD498" s="612"/>
      <c r="AE498" s="612"/>
      <c r="AF498" s="612"/>
      <c r="AG498" s="609">
        <f t="shared" si="102"/>
        <v>0</v>
      </c>
      <c r="AH498" s="610">
        <f t="shared" si="103"/>
        <v>0</v>
      </c>
      <c r="AI498" s="612"/>
      <c r="AJ498" s="622"/>
      <c r="AK498" s="670" t="s">
        <v>534</v>
      </c>
      <c r="AL498" s="742" t="s">
        <v>2062</v>
      </c>
      <c r="AM498" s="608" t="s">
        <v>2063</v>
      </c>
      <c r="AN498" s="608">
        <v>1</v>
      </c>
      <c r="AO498" s="608">
        <v>1</v>
      </c>
      <c r="AP498" s="32" t="s">
        <v>41</v>
      </c>
    </row>
    <row r="499" spans="1:42" s="667" customFormat="1" ht="69.75" customHeight="1">
      <c r="A499" s="276">
        <v>498</v>
      </c>
      <c r="B499" s="607" t="s">
        <v>2064</v>
      </c>
      <c r="C499" s="31" t="s">
        <v>2065</v>
      </c>
      <c r="D499" s="612" t="s">
        <v>1821</v>
      </c>
      <c r="E499" s="79" t="s">
        <v>1981</v>
      </c>
      <c r="F499" s="613">
        <v>7</v>
      </c>
      <c r="G499" s="613">
        <v>4</v>
      </c>
      <c r="H499" s="4" t="str">
        <f t="shared" si="91"/>
        <v>4/7</v>
      </c>
      <c r="I499" s="490">
        <f>IF(G499="","",VLOOKUP(H499,ورقة1!$A$1:$B$240,2,0))</f>
        <v>314</v>
      </c>
      <c r="J499" s="5">
        <f t="shared" si="92"/>
        <v>7</v>
      </c>
      <c r="K499" s="26">
        <f t="shared" si="93"/>
        <v>5</v>
      </c>
      <c r="L499" s="6" t="str">
        <f t="shared" si="94"/>
        <v>5/7</v>
      </c>
      <c r="M499" s="490">
        <f>IF(K499="","",VLOOKUP(L499,ورقة1!$A$1:$B$240,2,0))</f>
        <v>320</v>
      </c>
      <c r="N499" s="5">
        <f t="shared" si="95"/>
        <v>0</v>
      </c>
      <c r="O499" s="5" t="e">
        <f>#REF!+(#REF!*30)+#REF!*365</f>
        <v>#REF!</v>
      </c>
      <c r="P499" s="614">
        <v>46009</v>
      </c>
      <c r="Q499" s="480">
        <f t="shared" si="96"/>
        <v>46374</v>
      </c>
      <c r="R499" s="491">
        <f t="shared" si="97"/>
        <v>46374</v>
      </c>
      <c r="S499" s="492" t="str">
        <f t="shared" ca="1" si="98"/>
        <v xml:space="preserve"> </v>
      </c>
      <c r="T499" s="484" t="b">
        <f t="shared" ca="1" si="99"/>
        <v>0</v>
      </c>
      <c r="U499" s="7">
        <f t="shared" ca="1" si="100"/>
        <v>46035</v>
      </c>
      <c r="V499" s="96" t="b">
        <f t="shared" ca="1" si="101"/>
        <v>0</v>
      </c>
      <c r="W499" s="70"/>
      <c r="X499" s="26"/>
      <c r="Y499" s="27"/>
      <c r="Z499" s="618"/>
      <c r="AA499" s="618"/>
      <c r="AB499" s="28"/>
      <c r="AC499" s="613"/>
      <c r="AD499" s="612"/>
      <c r="AE499" s="612"/>
      <c r="AF499" s="612"/>
      <c r="AG499" s="609">
        <f t="shared" si="102"/>
        <v>0</v>
      </c>
      <c r="AH499" s="610">
        <f t="shared" si="103"/>
        <v>0</v>
      </c>
      <c r="AI499" s="612"/>
      <c r="AJ499" s="652"/>
      <c r="AK499" s="670" t="s">
        <v>534</v>
      </c>
      <c r="AL499" s="749" t="s">
        <v>107</v>
      </c>
      <c r="AM499" s="608" t="s">
        <v>2066</v>
      </c>
      <c r="AN499" s="608">
        <v>1</v>
      </c>
      <c r="AO499" s="608">
        <v>1</v>
      </c>
      <c r="AP499" s="32" t="s">
        <v>41</v>
      </c>
    </row>
    <row r="500" spans="1:42" s="667" customFormat="1" ht="69.75" customHeight="1">
      <c r="A500" s="276">
        <v>499</v>
      </c>
      <c r="B500" s="607" t="s">
        <v>2067</v>
      </c>
      <c r="C500" s="16" t="s">
        <v>2068</v>
      </c>
      <c r="D500" s="405" t="s">
        <v>2069</v>
      </c>
      <c r="E500" s="18" t="s">
        <v>331</v>
      </c>
      <c r="F500" s="394">
        <v>7</v>
      </c>
      <c r="G500" s="394">
        <v>1</v>
      </c>
      <c r="H500" s="4" t="str">
        <f t="shared" si="91"/>
        <v>1/7</v>
      </c>
      <c r="I500" s="478">
        <f>IF(G500="","",VLOOKUP(H500,ورقة1!$A$1:$B$240,2,0))</f>
        <v>296</v>
      </c>
      <c r="J500" s="5">
        <f t="shared" si="92"/>
        <v>7</v>
      </c>
      <c r="K500" s="13">
        <f t="shared" si="93"/>
        <v>2</v>
      </c>
      <c r="L500" s="6" t="str">
        <f t="shared" si="94"/>
        <v>2/7</v>
      </c>
      <c r="M500" s="478">
        <f>IF(K500="","",VLOOKUP(L500,ورقة1!$A$1:$B$240,2,0))</f>
        <v>302</v>
      </c>
      <c r="N500" s="5">
        <f t="shared" si="95"/>
        <v>0</v>
      </c>
      <c r="O500" s="5" t="e">
        <f>#REF!+(#REF!*30)+#REF!*365</f>
        <v>#REF!</v>
      </c>
      <c r="P500" s="592">
        <v>45958</v>
      </c>
      <c r="Q500" s="480">
        <f t="shared" si="96"/>
        <v>46323</v>
      </c>
      <c r="R500" s="483">
        <f t="shared" si="97"/>
        <v>46293</v>
      </c>
      <c r="S500" s="482" t="str">
        <f t="shared" ca="1" si="98"/>
        <v xml:space="preserve"> </v>
      </c>
      <c r="T500" s="484" t="b">
        <f t="shared" ca="1" si="99"/>
        <v>0</v>
      </c>
      <c r="U500" s="7">
        <f t="shared" ca="1" si="100"/>
        <v>46035</v>
      </c>
      <c r="V500" s="96" t="b">
        <f t="shared" ca="1" si="101"/>
        <v>0</v>
      </c>
      <c r="W500" s="70"/>
      <c r="X500" s="6">
        <v>1</v>
      </c>
      <c r="Y500" s="14" t="s">
        <v>377</v>
      </c>
      <c r="Z500" s="400"/>
      <c r="AA500" s="400"/>
      <c r="AB500" s="15"/>
      <c r="AC500" s="393"/>
      <c r="AD500" s="396"/>
      <c r="AE500" s="396"/>
      <c r="AF500" s="396"/>
      <c r="AG500" s="609">
        <f t="shared" si="102"/>
        <v>-1</v>
      </c>
      <c r="AH500" s="610">
        <f t="shared" si="103"/>
        <v>1</v>
      </c>
      <c r="AI500" s="396"/>
      <c r="AJ500" s="407"/>
      <c r="AK500" s="61" t="s">
        <v>534</v>
      </c>
      <c r="AL500" s="728" t="s">
        <v>2070</v>
      </c>
      <c r="AM500" s="608" t="s">
        <v>2071</v>
      </c>
      <c r="AN500" s="608">
        <v>1</v>
      </c>
      <c r="AO500" s="608">
        <v>1</v>
      </c>
      <c r="AP500" s="20" t="s">
        <v>41</v>
      </c>
    </row>
    <row r="501" spans="1:42" s="667" customFormat="1" ht="69.75" customHeight="1">
      <c r="A501" s="276">
        <v>500</v>
      </c>
      <c r="B501" s="607" t="s">
        <v>2072</v>
      </c>
      <c r="C501" s="16" t="s">
        <v>2073</v>
      </c>
      <c r="D501" s="18" t="s">
        <v>1817</v>
      </c>
      <c r="E501" s="18" t="s">
        <v>561</v>
      </c>
      <c r="F501" s="12">
        <v>7</v>
      </c>
      <c r="G501" s="12">
        <v>3</v>
      </c>
      <c r="H501" s="4" t="str">
        <f t="shared" si="91"/>
        <v>3/7</v>
      </c>
      <c r="I501" s="478">
        <f>IF(G501="","",VLOOKUP(H501,ورقة1!$A$1:$B$240,2,0))</f>
        <v>308</v>
      </c>
      <c r="J501" s="5">
        <f t="shared" si="92"/>
        <v>7</v>
      </c>
      <c r="K501" s="13">
        <f t="shared" si="93"/>
        <v>4</v>
      </c>
      <c r="L501" s="6" t="str">
        <f t="shared" si="94"/>
        <v>4/7</v>
      </c>
      <c r="M501" s="478">
        <f>IF(K501="","",VLOOKUP(L501,ورقة1!$A$1:$B$240,2,0))</f>
        <v>314</v>
      </c>
      <c r="N501" s="5">
        <f t="shared" si="95"/>
        <v>0</v>
      </c>
      <c r="O501" s="5" t="e">
        <f>#REF!+(#REF!*30)+#REF!*365</f>
        <v>#REF!</v>
      </c>
      <c r="P501" s="479">
        <v>45665</v>
      </c>
      <c r="Q501" s="480">
        <f t="shared" si="96"/>
        <v>46030</v>
      </c>
      <c r="R501" s="483">
        <f t="shared" si="97"/>
        <v>46030</v>
      </c>
      <c r="S501" s="482" t="str">
        <f t="shared" ca="1" si="98"/>
        <v>يستحق العلاوة</v>
      </c>
      <c r="T501" s="484" t="b">
        <f t="shared" ca="1" si="99"/>
        <v>1</v>
      </c>
      <c r="U501" s="7">
        <f t="shared" ca="1" si="100"/>
        <v>46035</v>
      </c>
      <c r="V501" s="96" t="b">
        <f t="shared" ca="1" si="101"/>
        <v>0</v>
      </c>
      <c r="W501" s="71"/>
      <c r="X501" s="6"/>
      <c r="Y501" s="8"/>
      <c r="Z501" s="15"/>
      <c r="AA501" s="15"/>
      <c r="AB501" s="15"/>
      <c r="AC501" s="6"/>
      <c r="AD501" s="16"/>
      <c r="AE501" s="16"/>
      <c r="AF501" s="16"/>
      <c r="AG501" s="10">
        <f t="shared" si="102"/>
        <v>0</v>
      </c>
      <c r="AH501" s="96">
        <f t="shared" si="103"/>
        <v>0</v>
      </c>
      <c r="AI501" s="16"/>
      <c r="AJ501" s="11"/>
      <c r="AK501" s="61" t="s">
        <v>34</v>
      </c>
      <c r="AL501" s="727"/>
      <c r="AM501" s="608" t="s">
        <v>2074</v>
      </c>
      <c r="AN501" s="608">
        <v>1</v>
      </c>
      <c r="AO501" s="608">
        <v>1</v>
      </c>
      <c r="AP501" s="20" t="s">
        <v>35</v>
      </c>
    </row>
    <row r="502" spans="1:42" s="667" customFormat="1" ht="69.75" customHeight="1">
      <c r="A502" s="276">
        <v>501</v>
      </c>
      <c r="B502" s="607" t="s">
        <v>2075</v>
      </c>
      <c r="C502" s="31" t="s">
        <v>2076</v>
      </c>
      <c r="D502" s="612" t="s">
        <v>1821</v>
      </c>
      <c r="E502" s="79" t="s">
        <v>901</v>
      </c>
      <c r="F502" s="613">
        <v>7</v>
      </c>
      <c r="G502" s="613">
        <v>4</v>
      </c>
      <c r="H502" s="4" t="str">
        <f t="shared" si="91"/>
        <v>4/7</v>
      </c>
      <c r="I502" s="490">
        <f>IF(G502="","",VLOOKUP(H502,ورقة1!$A$1:$B$240,2,0))</f>
        <v>314</v>
      </c>
      <c r="J502" s="5">
        <f t="shared" si="92"/>
        <v>7</v>
      </c>
      <c r="K502" s="26">
        <f t="shared" si="93"/>
        <v>5</v>
      </c>
      <c r="L502" s="6" t="str">
        <f t="shared" si="94"/>
        <v>5/7</v>
      </c>
      <c r="M502" s="490">
        <f>IF(K502="","",VLOOKUP(L502,ورقة1!$A$1:$B$240,2,0))</f>
        <v>320</v>
      </c>
      <c r="N502" s="5">
        <f t="shared" si="95"/>
        <v>0</v>
      </c>
      <c r="O502" s="5" t="e">
        <f>#REF!+(#REF!*30)+#REF!*365</f>
        <v>#REF!</v>
      </c>
      <c r="P502" s="614">
        <v>45945</v>
      </c>
      <c r="Q502" s="480">
        <f t="shared" si="96"/>
        <v>46310</v>
      </c>
      <c r="R502" s="491">
        <f t="shared" si="97"/>
        <v>46310</v>
      </c>
      <c r="S502" s="492" t="str">
        <f t="shared" ca="1" si="98"/>
        <v xml:space="preserve"> </v>
      </c>
      <c r="T502" s="484" t="b">
        <f t="shared" ca="1" si="99"/>
        <v>0</v>
      </c>
      <c r="U502" s="7">
        <f t="shared" ca="1" si="100"/>
        <v>46035</v>
      </c>
      <c r="V502" s="96" t="b">
        <f t="shared" ca="1" si="101"/>
        <v>0</v>
      </c>
      <c r="W502" s="70"/>
      <c r="X502" s="26"/>
      <c r="Y502" s="27"/>
      <c r="Z502" s="618"/>
      <c r="AA502" s="618"/>
      <c r="AB502" s="28"/>
      <c r="AC502" s="613"/>
      <c r="AD502" s="612"/>
      <c r="AE502" s="612"/>
      <c r="AF502" s="612"/>
      <c r="AG502" s="609">
        <f t="shared" si="102"/>
        <v>0</v>
      </c>
      <c r="AH502" s="610">
        <f t="shared" si="103"/>
        <v>0</v>
      </c>
      <c r="AI502" s="612"/>
      <c r="AJ502" s="652"/>
      <c r="AK502" s="670" t="s">
        <v>534</v>
      </c>
      <c r="AL502" s="749" t="s">
        <v>1835</v>
      </c>
      <c r="AM502" s="608" t="s">
        <v>2077</v>
      </c>
      <c r="AN502" s="608">
        <v>1</v>
      </c>
      <c r="AO502" s="608">
        <v>1</v>
      </c>
      <c r="AP502" s="32" t="s">
        <v>41</v>
      </c>
    </row>
    <row r="503" spans="1:42" s="667" customFormat="1" ht="69.75" customHeight="1">
      <c r="A503" s="276">
        <v>502</v>
      </c>
      <c r="B503" s="607" t="s">
        <v>2078</v>
      </c>
      <c r="C503" s="31" t="s">
        <v>2079</v>
      </c>
      <c r="D503" s="612" t="s">
        <v>1807</v>
      </c>
      <c r="E503" s="79" t="s">
        <v>257</v>
      </c>
      <c r="F503" s="613">
        <v>7</v>
      </c>
      <c r="G503" s="613">
        <v>4</v>
      </c>
      <c r="H503" s="4" t="str">
        <f t="shared" si="91"/>
        <v>4/7</v>
      </c>
      <c r="I503" s="490">
        <f>IF(G503="","",VLOOKUP(H503,ورقة1!$A$1:$B$240,2,0))</f>
        <v>314</v>
      </c>
      <c r="J503" s="5">
        <f t="shared" si="92"/>
        <v>7</v>
      </c>
      <c r="K503" s="26">
        <f t="shared" si="93"/>
        <v>5</v>
      </c>
      <c r="L503" s="6" t="str">
        <f t="shared" si="94"/>
        <v>5/7</v>
      </c>
      <c r="M503" s="490">
        <f>IF(K503="","",VLOOKUP(L503,ورقة1!$A$1:$B$240,2,0))</f>
        <v>320</v>
      </c>
      <c r="N503" s="5">
        <f t="shared" si="95"/>
        <v>0</v>
      </c>
      <c r="O503" s="5" t="e">
        <f>#REF!+(#REF!*30)+#REF!*365</f>
        <v>#REF!</v>
      </c>
      <c r="P503" s="614">
        <v>45991</v>
      </c>
      <c r="Q503" s="480">
        <f t="shared" si="96"/>
        <v>46356</v>
      </c>
      <c r="R503" s="491">
        <f t="shared" si="97"/>
        <v>46356</v>
      </c>
      <c r="S503" s="492" t="str">
        <f t="shared" ca="1" si="98"/>
        <v xml:space="preserve"> </v>
      </c>
      <c r="T503" s="484" t="b">
        <f t="shared" ca="1" si="99"/>
        <v>0</v>
      </c>
      <c r="U503" s="7">
        <f t="shared" ca="1" si="100"/>
        <v>46035</v>
      </c>
      <c r="V503" s="96" t="b">
        <f t="shared" ca="1" si="101"/>
        <v>0</v>
      </c>
      <c r="W503" s="70"/>
      <c r="X503" s="26"/>
      <c r="Y503" s="27"/>
      <c r="Z503" s="618"/>
      <c r="AA503" s="618"/>
      <c r="AB503" s="28"/>
      <c r="AC503" s="613"/>
      <c r="AD503" s="612"/>
      <c r="AE503" s="612"/>
      <c r="AF503" s="612"/>
      <c r="AG503" s="609">
        <f t="shared" si="102"/>
        <v>0</v>
      </c>
      <c r="AH503" s="610">
        <f t="shared" si="103"/>
        <v>0</v>
      </c>
      <c r="AI503" s="651"/>
      <c r="AJ503" s="622"/>
      <c r="AK503" s="670" t="s">
        <v>534</v>
      </c>
      <c r="AL503" s="742" t="s">
        <v>2080</v>
      </c>
      <c r="AM503" s="608" t="s">
        <v>2081</v>
      </c>
      <c r="AN503" s="608">
        <v>1</v>
      </c>
      <c r="AO503" s="608">
        <v>1</v>
      </c>
      <c r="AP503" s="32" t="s">
        <v>35</v>
      </c>
    </row>
    <row r="504" spans="1:42" s="667" customFormat="1" ht="69.75" customHeight="1">
      <c r="A504" s="276">
        <v>503</v>
      </c>
      <c r="B504" s="607" t="s">
        <v>2082</v>
      </c>
      <c r="C504" s="31" t="s">
        <v>2083</v>
      </c>
      <c r="D504" s="612" t="s">
        <v>1821</v>
      </c>
      <c r="E504" s="79" t="s">
        <v>2084</v>
      </c>
      <c r="F504" s="613">
        <v>7</v>
      </c>
      <c r="G504" s="613">
        <v>4</v>
      </c>
      <c r="H504" s="4" t="str">
        <f t="shared" si="91"/>
        <v>4/7</v>
      </c>
      <c r="I504" s="490">
        <f>IF(G504="","",VLOOKUP(H504,ورقة1!$A$1:$B$240,2,0))</f>
        <v>314</v>
      </c>
      <c r="J504" s="5">
        <f t="shared" si="92"/>
        <v>7</v>
      </c>
      <c r="K504" s="26">
        <f t="shared" si="93"/>
        <v>5</v>
      </c>
      <c r="L504" s="6" t="str">
        <f t="shared" si="94"/>
        <v>5/7</v>
      </c>
      <c r="M504" s="490">
        <f>IF(K504="","",VLOOKUP(L504,ورقة1!$A$1:$B$240,2,0))</f>
        <v>320</v>
      </c>
      <c r="N504" s="5">
        <f t="shared" si="95"/>
        <v>0</v>
      </c>
      <c r="O504" s="5" t="e">
        <f>#REF!+(#REF!*30)+#REF!*365</f>
        <v>#REF!</v>
      </c>
      <c r="P504" s="614">
        <v>45799</v>
      </c>
      <c r="Q504" s="480">
        <f t="shared" si="96"/>
        <v>46164</v>
      </c>
      <c r="R504" s="491">
        <f t="shared" si="97"/>
        <v>46164</v>
      </c>
      <c r="S504" s="492" t="str">
        <f t="shared" ca="1" si="98"/>
        <v xml:space="preserve"> </v>
      </c>
      <c r="T504" s="484" t="b">
        <f t="shared" ca="1" si="99"/>
        <v>0</v>
      </c>
      <c r="U504" s="7">
        <f t="shared" ca="1" si="100"/>
        <v>46035</v>
      </c>
      <c r="V504" s="96" t="b">
        <f t="shared" ca="1" si="101"/>
        <v>0</v>
      </c>
      <c r="W504" s="70"/>
      <c r="X504" s="26"/>
      <c r="Y504" s="27"/>
      <c r="Z504" s="618"/>
      <c r="AA504" s="618"/>
      <c r="AB504" s="28"/>
      <c r="AC504" s="613"/>
      <c r="AD504" s="612"/>
      <c r="AE504" s="612"/>
      <c r="AF504" s="612"/>
      <c r="AG504" s="648">
        <f t="shared" si="102"/>
        <v>0</v>
      </c>
      <c r="AH504" s="660">
        <f t="shared" si="103"/>
        <v>0</v>
      </c>
      <c r="AI504" s="612"/>
      <c r="AJ504" s="622"/>
      <c r="AK504" s="670" t="s">
        <v>534</v>
      </c>
      <c r="AL504" s="742" t="s">
        <v>2085</v>
      </c>
      <c r="AM504" s="608" t="s">
        <v>2086</v>
      </c>
      <c r="AN504" s="608">
        <v>1</v>
      </c>
      <c r="AO504" s="608">
        <v>1</v>
      </c>
      <c r="AP504" s="32" t="s">
        <v>35</v>
      </c>
    </row>
    <row r="505" spans="1:42" s="667" customFormat="1" ht="69.75" customHeight="1">
      <c r="A505" s="276">
        <v>504</v>
      </c>
      <c r="B505" s="607" t="s">
        <v>2087</v>
      </c>
      <c r="C505" s="48" t="s">
        <v>2088</v>
      </c>
      <c r="D505" s="635" t="s">
        <v>1821</v>
      </c>
      <c r="E505" s="78" t="s">
        <v>2089</v>
      </c>
      <c r="F505" s="408">
        <v>7</v>
      </c>
      <c r="G505" s="408">
        <v>3</v>
      </c>
      <c r="H505" s="40" t="str">
        <f t="shared" si="91"/>
        <v>3/7</v>
      </c>
      <c r="I505" s="496">
        <f>IF(G505="","",VLOOKUP(H505,ورقة1!$A$1:$B$240,2,0))</f>
        <v>308</v>
      </c>
      <c r="J505" s="41">
        <f t="shared" si="92"/>
        <v>7</v>
      </c>
      <c r="K505" s="42">
        <f t="shared" si="93"/>
        <v>4</v>
      </c>
      <c r="L505" s="42" t="str">
        <f t="shared" si="94"/>
        <v>4/7</v>
      </c>
      <c r="M505" s="496">
        <f>IF(K505="","",VLOOKUP(L505,ورقة1!$A$1:$B$240,2,0))</f>
        <v>314</v>
      </c>
      <c r="N505" s="41">
        <f t="shared" si="95"/>
        <v>0</v>
      </c>
      <c r="O505" s="41" t="e">
        <f>#REF!+(#REF!*30)+#REF!*365</f>
        <v>#REF!</v>
      </c>
      <c r="P505" s="636">
        <v>45813</v>
      </c>
      <c r="Q505" s="508">
        <f t="shared" si="96"/>
        <v>46178</v>
      </c>
      <c r="R505" s="498">
        <f t="shared" si="97"/>
        <v>46178</v>
      </c>
      <c r="S505" s="499" t="str">
        <f t="shared" ca="1" si="98"/>
        <v xml:space="preserve"> </v>
      </c>
      <c r="T505" s="500" t="b">
        <f t="shared" ca="1" si="99"/>
        <v>0</v>
      </c>
      <c r="U505" s="43">
        <f t="shared" ca="1" si="100"/>
        <v>46035</v>
      </c>
      <c r="V505" s="44" t="b">
        <f t="shared" ca="1" si="101"/>
        <v>0</v>
      </c>
      <c r="W505" s="72"/>
      <c r="X505" s="42"/>
      <c r="Y505" s="45"/>
      <c r="Z505" s="642"/>
      <c r="AA505" s="642"/>
      <c r="AB505" s="60"/>
      <c r="AC505" s="408"/>
      <c r="AD505" s="635"/>
      <c r="AE505" s="635"/>
      <c r="AF505" s="635"/>
      <c r="AG505" s="638">
        <f t="shared" si="102"/>
        <v>0</v>
      </c>
      <c r="AH505" s="639">
        <f t="shared" si="103"/>
        <v>0</v>
      </c>
      <c r="AI505" s="635"/>
      <c r="AJ505" s="643"/>
      <c r="AK505" s="671" t="s">
        <v>534</v>
      </c>
      <c r="AL505" s="746" t="s">
        <v>2090</v>
      </c>
      <c r="AM505" s="608" t="s">
        <v>2091</v>
      </c>
      <c r="AN505" s="608">
        <v>1</v>
      </c>
      <c r="AO505" s="608">
        <v>1</v>
      </c>
      <c r="AP505" s="49" t="s">
        <v>41</v>
      </c>
    </row>
    <row r="506" spans="1:42" s="667" customFormat="1" ht="69.75" customHeight="1">
      <c r="A506" s="276">
        <v>505</v>
      </c>
      <c r="B506" s="607" t="s">
        <v>2092</v>
      </c>
      <c r="C506" s="16" t="s">
        <v>2093</v>
      </c>
      <c r="D506" s="405" t="s">
        <v>1812</v>
      </c>
      <c r="E506" s="18" t="s">
        <v>1914</v>
      </c>
      <c r="F506" s="394">
        <v>7</v>
      </c>
      <c r="G506" s="394">
        <v>3</v>
      </c>
      <c r="H506" s="4" t="str">
        <f t="shared" si="91"/>
        <v>3/7</v>
      </c>
      <c r="I506" s="478">
        <f>IF(G506="","",VLOOKUP(H506,ورقة1!$A$1:$B$240,2,0))</f>
        <v>308</v>
      </c>
      <c r="J506" s="5">
        <f t="shared" si="92"/>
        <v>7</v>
      </c>
      <c r="K506" s="13">
        <f t="shared" si="93"/>
        <v>4</v>
      </c>
      <c r="L506" s="6" t="str">
        <f t="shared" si="94"/>
        <v>4/7</v>
      </c>
      <c r="M506" s="478">
        <f>IF(K506="","",VLOOKUP(L506,ورقة1!$A$1:$B$240,2,0))</f>
        <v>314</v>
      </c>
      <c r="N506" s="5">
        <f t="shared" si="95"/>
        <v>0</v>
      </c>
      <c r="O506" s="5" t="e">
        <f>#REF!+(#REF!*30)+#REF!*365</f>
        <v>#REF!</v>
      </c>
      <c r="P506" s="592">
        <v>45899</v>
      </c>
      <c r="Q506" s="480">
        <f t="shared" si="96"/>
        <v>46264</v>
      </c>
      <c r="R506" s="483">
        <f t="shared" si="97"/>
        <v>46081</v>
      </c>
      <c r="S506" s="482" t="str">
        <f t="shared" ca="1" si="98"/>
        <v xml:space="preserve"> </v>
      </c>
      <c r="T506" s="484" t="b">
        <f t="shared" ca="1" si="99"/>
        <v>0</v>
      </c>
      <c r="U506" s="7">
        <f t="shared" ca="1" si="100"/>
        <v>46035</v>
      </c>
      <c r="V506" s="96" t="b">
        <f t="shared" ca="1" si="101"/>
        <v>0</v>
      </c>
      <c r="W506" s="70"/>
      <c r="X506" s="6">
        <v>6</v>
      </c>
      <c r="Y506" s="14" t="s">
        <v>659</v>
      </c>
      <c r="Z506" s="400"/>
      <c r="AA506" s="400"/>
      <c r="AB506" s="15"/>
      <c r="AC506" s="393"/>
      <c r="AD506" s="396"/>
      <c r="AE506" s="396"/>
      <c r="AF506" s="396"/>
      <c r="AG506" s="609">
        <f t="shared" si="102"/>
        <v>-6</v>
      </c>
      <c r="AH506" s="610">
        <f t="shared" si="103"/>
        <v>6</v>
      </c>
      <c r="AI506" s="396"/>
      <c r="AJ506" s="407"/>
      <c r="AK506" s="61" t="s">
        <v>534</v>
      </c>
      <c r="AL506" s="728" t="s">
        <v>107</v>
      </c>
      <c r="AM506" s="608" t="s">
        <v>2094</v>
      </c>
      <c r="AN506" s="608">
        <v>1</v>
      </c>
      <c r="AO506" s="608">
        <v>1</v>
      </c>
      <c r="AP506" s="20" t="s">
        <v>41</v>
      </c>
    </row>
    <row r="507" spans="1:42" s="667" customFormat="1" ht="69.75" customHeight="1">
      <c r="A507" s="276">
        <v>506</v>
      </c>
      <c r="B507" s="607" t="s">
        <v>2095</v>
      </c>
      <c r="C507" s="16" t="s">
        <v>2096</v>
      </c>
      <c r="D507" s="396" t="s">
        <v>1812</v>
      </c>
      <c r="E507" s="18" t="s">
        <v>1914</v>
      </c>
      <c r="F507" s="393">
        <v>7</v>
      </c>
      <c r="G507" s="393">
        <v>1</v>
      </c>
      <c r="H507" s="4" t="str">
        <f t="shared" si="91"/>
        <v>1/7</v>
      </c>
      <c r="I507" s="478">
        <f>IF(G507="","",VLOOKUP(H507,ورقة1!$A$1:$B$240,2,0))</f>
        <v>296</v>
      </c>
      <c r="J507" s="5">
        <f t="shared" si="92"/>
        <v>7</v>
      </c>
      <c r="K507" s="13">
        <f t="shared" si="93"/>
        <v>2</v>
      </c>
      <c r="L507" s="6" t="str">
        <f t="shared" si="94"/>
        <v>2/7</v>
      </c>
      <c r="M507" s="478">
        <f>IF(K507="","",VLOOKUP(L507,ورقة1!$A$1:$B$240,2,0))</f>
        <v>302</v>
      </c>
      <c r="N507" s="5">
        <f t="shared" si="95"/>
        <v>0</v>
      </c>
      <c r="O507" s="5" t="e">
        <f>#REF!+(#REF!*30)+#REF!*365</f>
        <v>#REF!</v>
      </c>
      <c r="P507" s="591">
        <v>45898</v>
      </c>
      <c r="Q507" s="480">
        <f t="shared" si="96"/>
        <v>46263</v>
      </c>
      <c r="R507" s="483">
        <f t="shared" si="97"/>
        <v>46232</v>
      </c>
      <c r="S507" s="482" t="str">
        <f t="shared" ca="1" si="98"/>
        <v xml:space="preserve"> </v>
      </c>
      <c r="T507" s="484" t="b">
        <f t="shared" ca="1" si="99"/>
        <v>0</v>
      </c>
      <c r="U507" s="7">
        <f t="shared" ca="1" si="100"/>
        <v>46035</v>
      </c>
      <c r="V507" s="96" t="b">
        <f t="shared" ca="1" si="101"/>
        <v>0</v>
      </c>
      <c r="W507" s="70"/>
      <c r="X507" s="6">
        <v>1</v>
      </c>
      <c r="Y507" s="8" t="s">
        <v>377</v>
      </c>
      <c r="Z507" s="400"/>
      <c r="AA507" s="400"/>
      <c r="AB507" s="15"/>
      <c r="AC507" s="393"/>
      <c r="AD507" s="396"/>
      <c r="AE507" s="396"/>
      <c r="AF507" s="396"/>
      <c r="AG507" s="609">
        <f t="shared" si="102"/>
        <v>-1</v>
      </c>
      <c r="AH507" s="610">
        <f t="shared" si="103"/>
        <v>1</v>
      </c>
      <c r="AI507" s="396"/>
      <c r="AJ507" s="402"/>
      <c r="AK507" s="61" t="s">
        <v>534</v>
      </c>
      <c r="AL507" s="729" t="s">
        <v>2097</v>
      </c>
      <c r="AM507" s="608" t="s">
        <v>2098</v>
      </c>
      <c r="AN507" s="608">
        <v>1</v>
      </c>
      <c r="AO507" s="608">
        <v>1</v>
      </c>
      <c r="AP507" s="20" t="s">
        <v>35</v>
      </c>
    </row>
    <row r="508" spans="1:42" s="667" customFormat="1" ht="69.75" customHeight="1">
      <c r="A508" s="276">
        <v>507</v>
      </c>
      <c r="B508" s="607" t="s">
        <v>2099</v>
      </c>
      <c r="C508" s="31" t="s">
        <v>2100</v>
      </c>
      <c r="D508" s="612" t="s">
        <v>1821</v>
      </c>
      <c r="E508" s="79" t="s">
        <v>1909</v>
      </c>
      <c r="F508" s="613">
        <v>7</v>
      </c>
      <c r="G508" s="613">
        <v>4</v>
      </c>
      <c r="H508" s="4" t="str">
        <f t="shared" si="91"/>
        <v>4/7</v>
      </c>
      <c r="I508" s="490">
        <f>IF(G508="","",VLOOKUP(H508,ورقة1!$A$1:$B$240,2,0))</f>
        <v>314</v>
      </c>
      <c r="J508" s="5">
        <f t="shared" si="92"/>
        <v>7</v>
      </c>
      <c r="K508" s="26">
        <f t="shared" si="93"/>
        <v>5</v>
      </c>
      <c r="L508" s="6" t="str">
        <f t="shared" si="94"/>
        <v>5/7</v>
      </c>
      <c r="M508" s="490">
        <f>IF(K508="","",VLOOKUP(L508,ورقة1!$A$1:$B$240,2,0))</f>
        <v>320</v>
      </c>
      <c r="N508" s="5">
        <f t="shared" si="95"/>
        <v>0</v>
      </c>
      <c r="O508" s="5" t="e">
        <f>#REF!+(#REF!*30)+#REF!*365</f>
        <v>#REF!</v>
      </c>
      <c r="P508" s="614">
        <v>45935</v>
      </c>
      <c r="Q508" s="480">
        <f t="shared" si="96"/>
        <v>46300</v>
      </c>
      <c r="R508" s="491">
        <f t="shared" si="97"/>
        <v>46300</v>
      </c>
      <c r="S508" s="492" t="str">
        <f t="shared" ca="1" si="98"/>
        <v xml:space="preserve"> </v>
      </c>
      <c r="T508" s="484" t="b">
        <f t="shared" ca="1" si="99"/>
        <v>0</v>
      </c>
      <c r="U508" s="7">
        <f t="shared" ca="1" si="100"/>
        <v>46035</v>
      </c>
      <c r="V508" s="96" t="b">
        <f t="shared" ca="1" si="101"/>
        <v>0</v>
      </c>
      <c r="W508" s="70"/>
      <c r="X508" s="26"/>
      <c r="Y508" s="27"/>
      <c r="Z508" s="619"/>
      <c r="AA508" s="619"/>
      <c r="AB508" s="28"/>
      <c r="AC508" s="613"/>
      <c r="AD508" s="612"/>
      <c r="AE508" s="612"/>
      <c r="AF508" s="612"/>
      <c r="AG508" s="609">
        <f t="shared" si="102"/>
        <v>0</v>
      </c>
      <c r="AH508" s="610">
        <f t="shared" si="103"/>
        <v>0</v>
      </c>
      <c r="AI508" s="612"/>
      <c r="AJ508" s="652"/>
      <c r="AK508" s="670" t="s">
        <v>534</v>
      </c>
      <c r="AL508" s="749" t="s">
        <v>107</v>
      </c>
      <c r="AM508" s="608" t="s">
        <v>2101</v>
      </c>
      <c r="AN508" s="608">
        <v>1</v>
      </c>
      <c r="AO508" s="608">
        <v>1</v>
      </c>
      <c r="AP508" s="32" t="s">
        <v>35</v>
      </c>
    </row>
    <row r="509" spans="1:42" s="667" customFormat="1" ht="69.75" customHeight="1">
      <c r="A509" s="276">
        <v>508</v>
      </c>
      <c r="B509" s="607" t="s">
        <v>2102</v>
      </c>
      <c r="C509" s="31" t="s">
        <v>2103</v>
      </c>
      <c r="D509" s="612" t="s">
        <v>1821</v>
      </c>
      <c r="E509" s="79" t="s">
        <v>1909</v>
      </c>
      <c r="F509" s="613">
        <v>7</v>
      </c>
      <c r="G509" s="613">
        <v>4</v>
      </c>
      <c r="H509" s="4" t="str">
        <f t="shared" si="91"/>
        <v>4/7</v>
      </c>
      <c r="I509" s="490">
        <f>IF(G509="","",VLOOKUP(H509,ورقة1!$A$1:$B$240,2,0))</f>
        <v>314</v>
      </c>
      <c r="J509" s="5">
        <f t="shared" si="92"/>
        <v>7</v>
      </c>
      <c r="K509" s="26">
        <f t="shared" si="93"/>
        <v>5</v>
      </c>
      <c r="L509" s="6" t="str">
        <f t="shared" si="94"/>
        <v>5/7</v>
      </c>
      <c r="M509" s="490">
        <f>IF(K509="","",VLOOKUP(L509,ورقة1!$A$1:$B$240,2,0))</f>
        <v>320</v>
      </c>
      <c r="N509" s="5">
        <f t="shared" si="95"/>
        <v>0</v>
      </c>
      <c r="O509" s="5" t="e">
        <f>#REF!+(#REF!*30)+#REF!*365</f>
        <v>#REF!</v>
      </c>
      <c r="P509" s="614">
        <v>45936</v>
      </c>
      <c r="Q509" s="480">
        <f t="shared" si="96"/>
        <v>46301</v>
      </c>
      <c r="R509" s="491">
        <f t="shared" si="97"/>
        <v>46301</v>
      </c>
      <c r="S509" s="492" t="str">
        <f t="shared" ca="1" si="98"/>
        <v xml:space="preserve"> </v>
      </c>
      <c r="T509" s="484" t="b">
        <f t="shared" ca="1" si="99"/>
        <v>0</v>
      </c>
      <c r="U509" s="7">
        <f t="shared" ca="1" si="100"/>
        <v>46035</v>
      </c>
      <c r="V509" s="96" t="b">
        <f t="shared" ca="1" si="101"/>
        <v>0</v>
      </c>
      <c r="W509" s="70"/>
      <c r="X509" s="26"/>
      <c r="Y509" s="27"/>
      <c r="Z509" s="618"/>
      <c r="AA509" s="618"/>
      <c r="AB509" s="28"/>
      <c r="AC509" s="613"/>
      <c r="AD509" s="612"/>
      <c r="AE509" s="612"/>
      <c r="AF509" s="612"/>
      <c r="AG509" s="609">
        <f t="shared" si="102"/>
        <v>0</v>
      </c>
      <c r="AH509" s="610">
        <f t="shared" si="103"/>
        <v>0</v>
      </c>
      <c r="AI509" s="612"/>
      <c r="AJ509" s="622"/>
      <c r="AK509" s="670" t="s">
        <v>534</v>
      </c>
      <c r="AL509" s="742"/>
      <c r="AM509" s="608" t="s">
        <v>2104</v>
      </c>
      <c r="AN509" s="608">
        <v>1</v>
      </c>
      <c r="AO509" s="608">
        <v>1</v>
      </c>
      <c r="AP509" s="32" t="s">
        <v>35</v>
      </c>
    </row>
    <row r="510" spans="1:42" s="667" customFormat="1" ht="69.75" customHeight="1">
      <c r="A510" s="276">
        <v>509</v>
      </c>
      <c r="B510" s="607" t="s">
        <v>2105</v>
      </c>
      <c r="C510" s="31" t="s">
        <v>2106</v>
      </c>
      <c r="D510" s="612" t="s">
        <v>1862</v>
      </c>
      <c r="E510" s="79" t="s">
        <v>2107</v>
      </c>
      <c r="F510" s="613">
        <v>7</v>
      </c>
      <c r="G510" s="613">
        <v>4</v>
      </c>
      <c r="H510" s="4" t="str">
        <f t="shared" si="91"/>
        <v>4/7</v>
      </c>
      <c r="I510" s="490">
        <f>IF(G510="","",VLOOKUP(H510,ورقة1!$A$1:$B$240,2,0))</f>
        <v>314</v>
      </c>
      <c r="J510" s="5">
        <f t="shared" si="92"/>
        <v>7</v>
      </c>
      <c r="K510" s="26">
        <f t="shared" si="93"/>
        <v>5</v>
      </c>
      <c r="L510" s="6" t="str">
        <f t="shared" si="94"/>
        <v>5/7</v>
      </c>
      <c r="M510" s="490">
        <f>IF(K510="","",VLOOKUP(L510,ورقة1!$A$1:$B$240,2,0))</f>
        <v>320</v>
      </c>
      <c r="N510" s="5">
        <f t="shared" si="95"/>
        <v>0</v>
      </c>
      <c r="O510" s="5" t="e">
        <f>#REF!+(#REF!*30)+#REF!*365</f>
        <v>#REF!</v>
      </c>
      <c r="P510" s="614">
        <v>45762</v>
      </c>
      <c r="Q510" s="480">
        <f t="shared" si="96"/>
        <v>46127</v>
      </c>
      <c r="R510" s="491">
        <f t="shared" si="97"/>
        <v>46127</v>
      </c>
      <c r="S510" s="492" t="str">
        <f t="shared" ca="1" si="98"/>
        <v xml:space="preserve"> </v>
      </c>
      <c r="T510" s="484" t="b">
        <f t="shared" ca="1" si="99"/>
        <v>0</v>
      </c>
      <c r="U510" s="7">
        <f t="shared" ca="1" si="100"/>
        <v>46035</v>
      </c>
      <c r="V510" s="96" t="b">
        <f t="shared" ca="1" si="101"/>
        <v>0</v>
      </c>
      <c r="W510" s="70"/>
      <c r="X510" s="26"/>
      <c r="Y510" s="27"/>
      <c r="Z510" s="618"/>
      <c r="AA510" s="618"/>
      <c r="AB510" s="28"/>
      <c r="AC510" s="613"/>
      <c r="AD510" s="612"/>
      <c r="AE510" s="612"/>
      <c r="AF510" s="612"/>
      <c r="AG510" s="609">
        <f t="shared" si="102"/>
        <v>0</v>
      </c>
      <c r="AH510" s="610">
        <f t="shared" si="103"/>
        <v>0</v>
      </c>
      <c r="AI510" s="612"/>
      <c r="AJ510" s="652"/>
      <c r="AK510" s="670" t="s">
        <v>534</v>
      </c>
      <c r="AL510" s="749" t="s">
        <v>2108</v>
      </c>
      <c r="AM510" s="608" t="s">
        <v>2109</v>
      </c>
      <c r="AN510" s="608">
        <v>1</v>
      </c>
      <c r="AO510" s="608">
        <v>1</v>
      </c>
      <c r="AP510" s="32" t="s">
        <v>35</v>
      </c>
    </row>
    <row r="511" spans="1:42" s="667" customFormat="1" ht="69.75" customHeight="1">
      <c r="A511" s="276">
        <v>510</v>
      </c>
      <c r="B511" s="607" t="s">
        <v>2110</v>
      </c>
      <c r="C511" s="16" t="s">
        <v>2111</v>
      </c>
      <c r="D511" s="81" t="s">
        <v>1817</v>
      </c>
      <c r="E511" s="81" t="s">
        <v>561</v>
      </c>
      <c r="F511" s="21">
        <v>7</v>
      </c>
      <c r="G511" s="21">
        <v>2</v>
      </c>
      <c r="H511" s="4" t="str">
        <f t="shared" si="91"/>
        <v>2/7</v>
      </c>
      <c r="I511" s="486">
        <f>IF(G511="","",VLOOKUP(H511,ورقة1!$A$1:$B$240,2,0))</f>
        <v>302</v>
      </c>
      <c r="J511" s="5">
        <f t="shared" si="92"/>
        <v>7</v>
      </c>
      <c r="K511" s="22">
        <f t="shared" si="93"/>
        <v>3</v>
      </c>
      <c r="L511" s="6" t="str">
        <f t="shared" si="94"/>
        <v>3/7</v>
      </c>
      <c r="M511" s="486">
        <f>IF(K511="","",VLOOKUP(L511,ورقة1!$A$1:$B$240,2,0))</f>
        <v>308</v>
      </c>
      <c r="N511" s="5">
        <f t="shared" si="95"/>
        <v>0</v>
      </c>
      <c r="O511" s="5" t="e">
        <f>#REF!+(#REF!*30)+#REF!*365</f>
        <v>#REF!</v>
      </c>
      <c r="P511" s="487">
        <v>45957</v>
      </c>
      <c r="Q511" s="480">
        <f t="shared" si="96"/>
        <v>46322</v>
      </c>
      <c r="R511" s="488">
        <f t="shared" si="97"/>
        <v>46322</v>
      </c>
      <c r="S511" s="489" t="str">
        <f t="shared" ca="1" si="98"/>
        <v xml:space="preserve"> </v>
      </c>
      <c r="T511" s="484" t="b">
        <f t="shared" ca="1" si="99"/>
        <v>0</v>
      </c>
      <c r="U511" s="7">
        <f t="shared" ca="1" si="100"/>
        <v>46035</v>
      </c>
      <c r="V511" s="96" t="b">
        <f t="shared" ca="1" si="101"/>
        <v>0</v>
      </c>
      <c r="W511" s="71"/>
      <c r="X511" s="394"/>
      <c r="Y511" s="399"/>
      <c r="Z511" s="23"/>
      <c r="AA511" s="23"/>
      <c r="AB511" s="23"/>
      <c r="AC511" s="22"/>
      <c r="AD511" s="34"/>
      <c r="AE511" s="34"/>
      <c r="AF511" s="34"/>
      <c r="AG511" s="10">
        <f t="shared" si="102"/>
        <v>0</v>
      </c>
      <c r="AH511" s="96">
        <f t="shared" si="103"/>
        <v>0</v>
      </c>
      <c r="AI511" s="34"/>
      <c r="AJ511" s="25"/>
      <c r="AK511" s="669" t="s">
        <v>34</v>
      </c>
      <c r="AL511" s="730" t="s">
        <v>76</v>
      </c>
      <c r="AM511" s="608" t="s">
        <v>2112</v>
      </c>
      <c r="AN511" s="608">
        <v>1</v>
      </c>
      <c r="AO511" s="608">
        <v>1</v>
      </c>
      <c r="AP511" s="80" t="s">
        <v>35</v>
      </c>
    </row>
    <row r="512" spans="1:42" s="667" customFormat="1" ht="105.75" customHeight="1">
      <c r="A512" s="276">
        <v>511</v>
      </c>
      <c r="B512" s="607" t="s">
        <v>2113</v>
      </c>
      <c r="C512" s="31" t="s">
        <v>2114</v>
      </c>
      <c r="D512" s="612" t="s">
        <v>1862</v>
      </c>
      <c r="E512" s="79" t="s">
        <v>2115</v>
      </c>
      <c r="F512" s="613">
        <v>7</v>
      </c>
      <c r="G512" s="613">
        <v>4</v>
      </c>
      <c r="H512" s="4" t="str">
        <f t="shared" si="91"/>
        <v>4/7</v>
      </c>
      <c r="I512" s="490">
        <f>IF(G512="","",VLOOKUP(H512,ورقة1!$A$1:$B$240,2,0))</f>
        <v>314</v>
      </c>
      <c r="J512" s="5">
        <f t="shared" si="92"/>
        <v>7</v>
      </c>
      <c r="K512" s="26">
        <f t="shared" si="93"/>
        <v>5</v>
      </c>
      <c r="L512" s="6" t="str">
        <f t="shared" si="94"/>
        <v>5/7</v>
      </c>
      <c r="M512" s="490">
        <f>IF(K512="","",VLOOKUP(L512,ورقة1!$A$1:$B$240,2,0))</f>
        <v>320</v>
      </c>
      <c r="N512" s="5">
        <f t="shared" si="95"/>
        <v>0</v>
      </c>
      <c r="O512" s="5" t="e">
        <f>#REF!+(#REF!*30)+#REF!*365</f>
        <v>#REF!</v>
      </c>
      <c r="P512" s="614">
        <v>45761</v>
      </c>
      <c r="Q512" s="480">
        <f t="shared" si="96"/>
        <v>46126</v>
      </c>
      <c r="R512" s="491">
        <f t="shared" si="97"/>
        <v>46126</v>
      </c>
      <c r="S512" s="492" t="str">
        <f t="shared" ca="1" si="98"/>
        <v xml:space="preserve"> </v>
      </c>
      <c r="T512" s="484" t="b">
        <f t="shared" ca="1" si="99"/>
        <v>0</v>
      </c>
      <c r="U512" s="7">
        <f t="shared" ca="1" si="100"/>
        <v>46035</v>
      </c>
      <c r="V512" s="96" t="b">
        <f t="shared" ca="1" si="101"/>
        <v>0</v>
      </c>
      <c r="W512" s="70"/>
      <c r="X512" s="26"/>
      <c r="Y512" s="27"/>
      <c r="Z512" s="619"/>
      <c r="AA512" s="619"/>
      <c r="AB512" s="28"/>
      <c r="AC512" s="613"/>
      <c r="AD512" s="612"/>
      <c r="AE512" s="612"/>
      <c r="AF512" s="612"/>
      <c r="AG512" s="609">
        <f t="shared" si="102"/>
        <v>0</v>
      </c>
      <c r="AH512" s="610">
        <f t="shared" si="103"/>
        <v>0</v>
      </c>
      <c r="AI512" s="612"/>
      <c r="AJ512" s="652"/>
      <c r="AK512" s="670" t="s">
        <v>534</v>
      </c>
      <c r="AL512" s="749" t="s">
        <v>1835</v>
      </c>
      <c r="AM512" s="608" t="s">
        <v>2116</v>
      </c>
      <c r="AN512" s="608">
        <v>1</v>
      </c>
      <c r="AO512" s="608">
        <v>1</v>
      </c>
      <c r="AP512" s="32" t="s">
        <v>35</v>
      </c>
    </row>
    <row r="513" spans="1:42" s="667" customFormat="1" ht="69.75" customHeight="1">
      <c r="A513" s="276">
        <v>512</v>
      </c>
      <c r="B513" s="607" t="s">
        <v>2117</v>
      </c>
      <c r="C513" s="31" t="s">
        <v>2118</v>
      </c>
      <c r="D513" s="79" t="s">
        <v>1817</v>
      </c>
      <c r="E513" s="79" t="s">
        <v>561</v>
      </c>
      <c r="F513" s="29">
        <v>7</v>
      </c>
      <c r="G513" s="29">
        <v>4</v>
      </c>
      <c r="H513" s="4" t="str">
        <f t="shared" si="91"/>
        <v>4/7</v>
      </c>
      <c r="I513" s="490">
        <f>IF(G513="","",VLOOKUP(H513,ورقة1!$A$1:$B$240,2,0))</f>
        <v>314</v>
      </c>
      <c r="J513" s="5">
        <f t="shared" si="92"/>
        <v>7</v>
      </c>
      <c r="K513" s="26">
        <f t="shared" si="93"/>
        <v>5</v>
      </c>
      <c r="L513" s="6" t="str">
        <f t="shared" si="94"/>
        <v>5/7</v>
      </c>
      <c r="M513" s="490">
        <f>IF(K513="","",VLOOKUP(L513,ورقة1!$A$1:$B$240,2,0))</f>
        <v>320</v>
      </c>
      <c r="N513" s="5">
        <f t="shared" si="95"/>
        <v>0</v>
      </c>
      <c r="O513" s="5" t="e">
        <f>#REF!+(#REF!*30)+#REF!*365</f>
        <v>#REF!</v>
      </c>
      <c r="P513" s="495">
        <v>45936</v>
      </c>
      <c r="Q513" s="480">
        <f t="shared" si="96"/>
        <v>46301</v>
      </c>
      <c r="R513" s="491">
        <f t="shared" si="97"/>
        <v>46301</v>
      </c>
      <c r="S513" s="492" t="str">
        <f t="shared" ca="1" si="98"/>
        <v xml:space="preserve"> </v>
      </c>
      <c r="T513" s="484" t="b">
        <f t="shared" ca="1" si="99"/>
        <v>0</v>
      </c>
      <c r="U513" s="7">
        <f t="shared" ca="1" si="100"/>
        <v>46035</v>
      </c>
      <c r="V513" s="96" t="b">
        <f t="shared" ca="1" si="101"/>
        <v>0</v>
      </c>
      <c r="W513" s="71"/>
      <c r="X513" s="26"/>
      <c r="Y513" s="27"/>
      <c r="Z513" s="28"/>
      <c r="AA513" s="28"/>
      <c r="AB513" s="28"/>
      <c r="AC513" s="26"/>
      <c r="AD513" s="31"/>
      <c r="AE513" s="31"/>
      <c r="AF513" s="31"/>
      <c r="AG513" s="10">
        <f t="shared" si="102"/>
        <v>0</v>
      </c>
      <c r="AH513" s="96">
        <f t="shared" si="103"/>
        <v>0</v>
      </c>
      <c r="AI513" s="31"/>
      <c r="AJ513" s="36"/>
      <c r="AK513" s="670" t="s">
        <v>34</v>
      </c>
      <c r="AL513" s="735"/>
      <c r="AM513" s="608" t="s">
        <v>2119</v>
      </c>
      <c r="AN513" s="608">
        <v>1</v>
      </c>
      <c r="AO513" s="608">
        <v>1</v>
      </c>
      <c r="AP513" s="32" t="s">
        <v>35</v>
      </c>
    </row>
    <row r="514" spans="1:42" s="667" customFormat="1" ht="69.75" customHeight="1">
      <c r="A514" s="276">
        <v>513</v>
      </c>
      <c r="B514" s="607" t="s">
        <v>2120</v>
      </c>
      <c r="C514" s="31" t="s">
        <v>2121</v>
      </c>
      <c r="D514" s="612" t="s">
        <v>1862</v>
      </c>
      <c r="E514" s="79" t="s">
        <v>2122</v>
      </c>
      <c r="F514" s="613">
        <v>7</v>
      </c>
      <c r="G514" s="613">
        <v>4</v>
      </c>
      <c r="H514" s="4" t="str">
        <f t="shared" ref="H514:H577" si="104">G514&amp;"/"&amp;F514</f>
        <v>4/7</v>
      </c>
      <c r="I514" s="490">
        <f>IF(G514="","",VLOOKUP(H514,ورقة1!$A$1:$B$240,2,0))</f>
        <v>314</v>
      </c>
      <c r="J514" s="5">
        <f t="shared" ref="J514:J577" si="105">F514</f>
        <v>7</v>
      </c>
      <c r="K514" s="26">
        <f t="shared" ref="K514:K577" si="106">IF(G514="","",G514+1)</f>
        <v>5</v>
      </c>
      <c r="L514" s="6" t="str">
        <f t="shared" ref="L514:L577" si="107">K514&amp;"/"&amp;J514</f>
        <v>5/7</v>
      </c>
      <c r="M514" s="490">
        <f>IF(K514="","",VLOOKUP(L514,ورقة1!$A$1:$B$240,2,0))</f>
        <v>320</v>
      </c>
      <c r="N514" s="5">
        <f t="shared" ref="N514:N577" si="108">Z514+(AA514*30)+(AB514*365)</f>
        <v>0</v>
      </c>
      <c r="O514" s="5" t="e">
        <f>#REF!+(#REF!*30)+#REF!*365</f>
        <v>#REF!</v>
      </c>
      <c r="P514" s="614">
        <v>45945</v>
      </c>
      <c r="Q514" s="480">
        <f t="shared" ref="Q514:Q577" si="109">IF(P514="","",P514+365)</f>
        <v>46310</v>
      </c>
      <c r="R514" s="491">
        <f t="shared" ref="R514:R577" si="110">IF(P514="","",EDATE(P514,12+AG514)+AC514-N514)</f>
        <v>46280</v>
      </c>
      <c r="S514" s="492" t="str">
        <f t="shared" ref="S514:S577" ca="1" si="111">IF(P514="","",IF(T514=TRUE,"يستحق العلاوة",IF(V514=TRUE,"قريبا يستحق العلاوة"," ")))</f>
        <v xml:space="preserve"> </v>
      </c>
      <c r="T514" s="484" t="b">
        <f t="shared" ref="T514:T577" ca="1" si="112">AND(MONTH(U514)=MONTH(R514),YEAR(U514)=YEAR(R514))</f>
        <v>0</v>
      </c>
      <c r="U514" s="7">
        <f t="shared" ref="U514:U577" ca="1" si="113">TODAY()</f>
        <v>46035</v>
      </c>
      <c r="V514" s="96" t="b">
        <f t="shared" ref="V514:V577" ca="1" si="114">AND(R514-U514&lt;30,U514&lt;R514)</f>
        <v>0</v>
      </c>
      <c r="W514" s="70"/>
      <c r="X514" s="26">
        <v>1</v>
      </c>
      <c r="Y514" s="27" t="s">
        <v>358</v>
      </c>
      <c r="Z514" s="618"/>
      <c r="AA514" s="618"/>
      <c r="AB514" s="28"/>
      <c r="AC514" s="613"/>
      <c r="AD514" s="612"/>
      <c r="AE514" s="612"/>
      <c r="AF514" s="612"/>
      <c r="AG514" s="609">
        <f t="shared" ref="AG514:AG577" si="115">(((AD514*3)+(AE514*6)+(AF514*12))-AH514)</f>
        <v>-1</v>
      </c>
      <c r="AH514" s="610">
        <f t="shared" ref="AH514:AH577" si="116">W514+X514</f>
        <v>1</v>
      </c>
      <c r="AI514" s="612"/>
      <c r="AJ514" s="622"/>
      <c r="AK514" s="670" t="s">
        <v>534</v>
      </c>
      <c r="AL514" s="742" t="s">
        <v>1938</v>
      </c>
      <c r="AM514" s="608" t="s">
        <v>2123</v>
      </c>
      <c r="AN514" s="608">
        <v>1</v>
      </c>
      <c r="AO514" s="608">
        <v>1</v>
      </c>
      <c r="AP514" s="32" t="s">
        <v>35</v>
      </c>
    </row>
    <row r="515" spans="1:42" s="667" customFormat="1" ht="69.75" customHeight="1">
      <c r="A515" s="276">
        <v>514</v>
      </c>
      <c r="B515" s="607" t="s">
        <v>2124</v>
      </c>
      <c r="C515" s="31" t="s">
        <v>2125</v>
      </c>
      <c r="D515" s="612" t="s">
        <v>1812</v>
      </c>
      <c r="E515" s="79" t="s">
        <v>331</v>
      </c>
      <c r="F515" s="613">
        <v>7</v>
      </c>
      <c r="G515" s="613">
        <v>4</v>
      </c>
      <c r="H515" s="4" t="str">
        <f t="shared" si="104"/>
        <v>4/7</v>
      </c>
      <c r="I515" s="490">
        <f>IF(G515="","",VLOOKUP(H515,ورقة1!$A$1:$B$240,2,0))</f>
        <v>314</v>
      </c>
      <c r="J515" s="5">
        <f t="shared" si="105"/>
        <v>7</v>
      </c>
      <c r="K515" s="26">
        <f t="shared" si="106"/>
        <v>5</v>
      </c>
      <c r="L515" s="6" t="str">
        <f t="shared" si="107"/>
        <v>5/7</v>
      </c>
      <c r="M515" s="490">
        <f>IF(K515="","",VLOOKUP(L515,ورقة1!$A$1:$B$240,2,0))</f>
        <v>320</v>
      </c>
      <c r="N515" s="5">
        <f t="shared" si="108"/>
        <v>0</v>
      </c>
      <c r="O515" s="5" t="e">
        <f>#REF!+(#REF!*30)+#REF!*365</f>
        <v>#REF!</v>
      </c>
      <c r="P515" s="614">
        <v>45742</v>
      </c>
      <c r="Q515" s="480">
        <f t="shared" si="109"/>
        <v>46107</v>
      </c>
      <c r="R515" s="491">
        <f t="shared" si="110"/>
        <v>46079</v>
      </c>
      <c r="S515" s="492" t="str">
        <f t="shared" ca="1" si="111"/>
        <v xml:space="preserve"> </v>
      </c>
      <c r="T515" s="484" t="b">
        <f t="shared" ca="1" si="112"/>
        <v>0</v>
      </c>
      <c r="U515" s="7">
        <f t="shared" ca="1" si="113"/>
        <v>46035</v>
      </c>
      <c r="V515" s="96" t="b">
        <f t="shared" ca="1" si="114"/>
        <v>0</v>
      </c>
      <c r="W515" s="70"/>
      <c r="X515" s="26">
        <v>1</v>
      </c>
      <c r="Y515" s="27" t="s">
        <v>1109</v>
      </c>
      <c r="Z515" s="618"/>
      <c r="AA515" s="618"/>
      <c r="AB515" s="28"/>
      <c r="AC515" s="613"/>
      <c r="AD515" s="612"/>
      <c r="AE515" s="612"/>
      <c r="AF515" s="612"/>
      <c r="AG515" s="609">
        <f t="shared" si="115"/>
        <v>-1</v>
      </c>
      <c r="AH515" s="610">
        <f t="shared" si="116"/>
        <v>1</v>
      </c>
      <c r="AI515" s="612"/>
      <c r="AJ515" s="652"/>
      <c r="AK515" s="670" t="s">
        <v>534</v>
      </c>
      <c r="AL515" s="749" t="s">
        <v>107</v>
      </c>
      <c r="AM515" s="608" t="s">
        <v>2126</v>
      </c>
      <c r="AN515" s="608">
        <v>1</v>
      </c>
      <c r="AO515" s="608">
        <v>1</v>
      </c>
      <c r="AP515" s="32" t="s">
        <v>35</v>
      </c>
    </row>
    <row r="516" spans="1:42" s="667" customFormat="1" ht="69.75" customHeight="1">
      <c r="A516" s="276">
        <v>515</v>
      </c>
      <c r="B516" s="607" t="s">
        <v>2127</v>
      </c>
      <c r="C516" s="16" t="s">
        <v>2128</v>
      </c>
      <c r="D516" s="396" t="s">
        <v>1812</v>
      </c>
      <c r="E516" s="18" t="s">
        <v>2129</v>
      </c>
      <c r="F516" s="393">
        <v>7</v>
      </c>
      <c r="G516" s="393">
        <v>1</v>
      </c>
      <c r="H516" s="4" t="str">
        <f t="shared" si="104"/>
        <v>1/7</v>
      </c>
      <c r="I516" s="478">
        <f>IF(G516="","",VLOOKUP(H516,ورقة1!$A$1:$B$240,2,0))</f>
        <v>296</v>
      </c>
      <c r="J516" s="5">
        <f t="shared" si="105"/>
        <v>7</v>
      </c>
      <c r="K516" s="13">
        <f t="shared" si="106"/>
        <v>2</v>
      </c>
      <c r="L516" s="6" t="str">
        <f t="shared" si="107"/>
        <v>2/7</v>
      </c>
      <c r="M516" s="478">
        <f>IF(K516="","",VLOOKUP(L516,ورقة1!$A$1:$B$240,2,0))</f>
        <v>302</v>
      </c>
      <c r="N516" s="5">
        <f t="shared" si="108"/>
        <v>0</v>
      </c>
      <c r="O516" s="5" t="e">
        <f>#REF!+(#REF!*30)+#REF!*365</f>
        <v>#REF!</v>
      </c>
      <c r="P516" s="591">
        <v>45958</v>
      </c>
      <c r="Q516" s="480">
        <f t="shared" si="109"/>
        <v>46323</v>
      </c>
      <c r="R516" s="483">
        <f t="shared" si="110"/>
        <v>46323</v>
      </c>
      <c r="S516" s="482" t="str">
        <f t="shared" ca="1" si="111"/>
        <v xml:space="preserve"> </v>
      </c>
      <c r="T516" s="484" t="b">
        <f t="shared" ca="1" si="112"/>
        <v>0</v>
      </c>
      <c r="U516" s="7">
        <f t="shared" ca="1" si="113"/>
        <v>46035</v>
      </c>
      <c r="V516" s="96" t="b">
        <f t="shared" ca="1" si="114"/>
        <v>0</v>
      </c>
      <c r="W516" s="70"/>
      <c r="X516" s="393"/>
      <c r="Y516" s="401"/>
      <c r="Z516" s="400"/>
      <c r="AA516" s="400"/>
      <c r="AB516" s="15"/>
      <c r="AC516" s="393"/>
      <c r="AD516" s="396"/>
      <c r="AE516" s="396"/>
      <c r="AF516" s="396"/>
      <c r="AG516" s="609">
        <f t="shared" si="115"/>
        <v>0</v>
      </c>
      <c r="AH516" s="610">
        <f t="shared" si="116"/>
        <v>0</v>
      </c>
      <c r="AI516" s="396"/>
      <c r="AJ516" s="407"/>
      <c r="AK516" s="61" t="s">
        <v>534</v>
      </c>
      <c r="AL516" s="728" t="s">
        <v>2130</v>
      </c>
      <c r="AM516" s="608" t="s">
        <v>2131</v>
      </c>
      <c r="AN516" s="608">
        <v>1</v>
      </c>
      <c r="AO516" s="608">
        <v>1</v>
      </c>
      <c r="AP516" s="20" t="s">
        <v>35</v>
      </c>
    </row>
    <row r="517" spans="1:42" s="667" customFormat="1" ht="119.25" customHeight="1">
      <c r="A517" s="276">
        <v>516</v>
      </c>
      <c r="B517" s="607" t="s">
        <v>2132</v>
      </c>
      <c r="C517" s="31" t="s">
        <v>2133</v>
      </c>
      <c r="D517" s="612" t="s">
        <v>1821</v>
      </c>
      <c r="E517" s="79" t="s">
        <v>1909</v>
      </c>
      <c r="F517" s="613">
        <v>7</v>
      </c>
      <c r="G517" s="613">
        <v>4</v>
      </c>
      <c r="H517" s="4" t="str">
        <f t="shared" si="104"/>
        <v>4/7</v>
      </c>
      <c r="I517" s="490">
        <f>IF(G517="","",VLOOKUP(H517,ورقة1!$A$1:$B$240,2,0))</f>
        <v>314</v>
      </c>
      <c r="J517" s="5">
        <f t="shared" si="105"/>
        <v>7</v>
      </c>
      <c r="K517" s="26">
        <f t="shared" si="106"/>
        <v>5</v>
      </c>
      <c r="L517" s="6" t="str">
        <f t="shared" si="107"/>
        <v>5/7</v>
      </c>
      <c r="M517" s="490">
        <f>IF(K517="","",VLOOKUP(L517,ورقة1!$A$1:$B$240,2,0))</f>
        <v>320</v>
      </c>
      <c r="N517" s="5">
        <f t="shared" si="108"/>
        <v>0</v>
      </c>
      <c r="O517" s="5" t="e">
        <f>#REF!+(#REF!*30)+#REF!*365</f>
        <v>#REF!</v>
      </c>
      <c r="P517" s="614">
        <v>46021</v>
      </c>
      <c r="Q517" s="480">
        <f t="shared" si="109"/>
        <v>46386</v>
      </c>
      <c r="R517" s="491">
        <f t="shared" si="110"/>
        <v>46386</v>
      </c>
      <c r="S517" s="492" t="str">
        <f t="shared" ca="1" si="111"/>
        <v xml:space="preserve"> </v>
      </c>
      <c r="T517" s="484" t="b">
        <f t="shared" ca="1" si="112"/>
        <v>0</v>
      </c>
      <c r="U517" s="7">
        <f t="shared" ca="1" si="113"/>
        <v>46035</v>
      </c>
      <c r="V517" s="96" t="b">
        <f t="shared" ca="1" si="114"/>
        <v>0</v>
      </c>
      <c r="W517" s="70"/>
      <c r="X517" s="26"/>
      <c r="Y517" s="27"/>
      <c r="Z517" s="618"/>
      <c r="AA517" s="618"/>
      <c r="AB517" s="28"/>
      <c r="AC517" s="613"/>
      <c r="AD517" s="612"/>
      <c r="AE517" s="612"/>
      <c r="AF517" s="612"/>
      <c r="AG517" s="609">
        <f t="shared" si="115"/>
        <v>0</v>
      </c>
      <c r="AH517" s="610">
        <f t="shared" si="116"/>
        <v>0</v>
      </c>
      <c r="AI517" s="612"/>
      <c r="AJ517" s="615"/>
      <c r="AK517" s="670" t="s">
        <v>534</v>
      </c>
      <c r="AL517" s="731" t="s">
        <v>107</v>
      </c>
      <c r="AM517" s="608" t="s">
        <v>2134</v>
      </c>
      <c r="AN517" s="608">
        <v>1</v>
      </c>
      <c r="AO517" s="608">
        <v>1</v>
      </c>
      <c r="AP517" s="32" t="s">
        <v>35</v>
      </c>
    </row>
    <row r="518" spans="1:42" s="667" customFormat="1" ht="69.75" customHeight="1">
      <c r="A518" s="276">
        <v>517</v>
      </c>
      <c r="B518" s="607" t="s">
        <v>2135</v>
      </c>
      <c r="C518" s="16" t="s">
        <v>2136</v>
      </c>
      <c r="D518" s="396" t="s">
        <v>1839</v>
      </c>
      <c r="E518" s="18" t="s">
        <v>444</v>
      </c>
      <c r="F518" s="393">
        <v>7</v>
      </c>
      <c r="G518" s="394">
        <v>3</v>
      </c>
      <c r="H518" s="4" t="str">
        <f t="shared" si="104"/>
        <v>3/7</v>
      </c>
      <c r="I518" s="478">
        <f>IF(G518="","",VLOOKUP(H518,ورقة1!$A$1:$B$240,2,0))</f>
        <v>308</v>
      </c>
      <c r="J518" s="5">
        <f t="shared" si="105"/>
        <v>7</v>
      </c>
      <c r="K518" s="13">
        <f t="shared" si="106"/>
        <v>4</v>
      </c>
      <c r="L518" s="6" t="str">
        <f t="shared" si="107"/>
        <v>4/7</v>
      </c>
      <c r="M518" s="478">
        <f>IF(K518="","",VLOOKUP(L518,ورقة1!$A$1:$B$240,2,0))</f>
        <v>314</v>
      </c>
      <c r="N518" s="5">
        <f t="shared" si="108"/>
        <v>0</v>
      </c>
      <c r="O518" s="5" t="e">
        <f>#REF!+(#REF!*30)+#REF!*365</f>
        <v>#REF!</v>
      </c>
      <c r="P518" s="591">
        <v>45782</v>
      </c>
      <c r="Q518" s="480">
        <f t="shared" si="109"/>
        <v>46147</v>
      </c>
      <c r="R518" s="483">
        <f t="shared" si="110"/>
        <v>46147</v>
      </c>
      <c r="S518" s="482" t="str">
        <f t="shared" ca="1" si="111"/>
        <v xml:space="preserve"> </v>
      </c>
      <c r="T518" s="484" t="b">
        <f t="shared" ca="1" si="112"/>
        <v>0</v>
      </c>
      <c r="U518" s="7">
        <f t="shared" ca="1" si="113"/>
        <v>46035</v>
      </c>
      <c r="V518" s="96" t="b">
        <f t="shared" ca="1" si="114"/>
        <v>0</v>
      </c>
      <c r="W518" s="70"/>
      <c r="X518" s="6"/>
      <c r="Y518" s="8"/>
      <c r="Z518" s="400"/>
      <c r="AA518" s="400"/>
      <c r="AB518" s="15"/>
      <c r="AC518" s="393"/>
      <c r="AD518" s="396"/>
      <c r="AE518" s="396"/>
      <c r="AF518" s="396"/>
      <c r="AG518" s="609">
        <f t="shared" si="115"/>
        <v>0</v>
      </c>
      <c r="AH518" s="610">
        <f t="shared" si="116"/>
        <v>0</v>
      </c>
      <c r="AI518" s="396"/>
      <c r="AJ518" s="397"/>
      <c r="AK518" s="61" t="s">
        <v>534</v>
      </c>
      <c r="AL518" s="734" t="s">
        <v>2137</v>
      </c>
      <c r="AM518" s="608" t="s">
        <v>2138</v>
      </c>
      <c r="AN518" s="608">
        <v>1</v>
      </c>
      <c r="AO518" s="608">
        <v>1</v>
      </c>
      <c r="AP518" s="20" t="s">
        <v>35</v>
      </c>
    </row>
    <row r="519" spans="1:42" s="667" customFormat="1" ht="113.25" customHeight="1">
      <c r="A519" s="276">
        <v>518</v>
      </c>
      <c r="B519" s="607" t="s">
        <v>2139</v>
      </c>
      <c r="C519" s="16" t="s">
        <v>2140</v>
      </c>
      <c r="D519" s="396" t="s">
        <v>1839</v>
      </c>
      <c r="E519" s="18" t="s">
        <v>1919</v>
      </c>
      <c r="F519" s="393">
        <v>7</v>
      </c>
      <c r="G519" s="393">
        <v>3</v>
      </c>
      <c r="H519" s="4" t="str">
        <f t="shared" si="104"/>
        <v>3/7</v>
      </c>
      <c r="I519" s="478">
        <f>IF(G519="","",VLOOKUP(H519,ورقة1!$A$1:$B$240,2,0))</f>
        <v>308</v>
      </c>
      <c r="J519" s="5">
        <f t="shared" si="105"/>
        <v>7</v>
      </c>
      <c r="K519" s="13">
        <f t="shared" si="106"/>
        <v>4</v>
      </c>
      <c r="L519" s="6" t="str">
        <f t="shared" si="107"/>
        <v>4/7</v>
      </c>
      <c r="M519" s="478">
        <f>IF(K519="","",VLOOKUP(L519,ورقة1!$A$1:$B$240,2,0))</f>
        <v>314</v>
      </c>
      <c r="N519" s="5">
        <f t="shared" si="108"/>
        <v>0</v>
      </c>
      <c r="O519" s="5" t="e">
        <f>#REF!+(#REF!*30)+#REF!*365</f>
        <v>#REF!</v>
      </c>
      <c r="P519" s="591">
        <v>45718</v>
      </c>
      <c r="Q519" s="480">
        <f t="shared" si="109"/>
        <v>46083</v>
      </c>
      <c r="R519" s="483">
        <f t="shared" si="110"/>
        <v>46083</v>
      </c>
      <c r="S519" s="482" t="str">
        <f t="shared" ca="1" si="111"/>
        <v xml:space="preserve"> </v>
      </c>
      <c r="T519" s="484" t="b">
        <f t="shared" ca="1" si="112"/>
        <v>0</v>
      </c>
      <c r="U519" s="7">
        <f t="shared" ca="1" si="113"/>
        <v>46035</v>
      </c>
      <c r="V519" s="96" t="b">
        <f t="shared" ca="1" si="114"/>
        <v>0</v>
      </c>
      <c r="W519" s="70"/>
      <c r="X519" s="6"/>
      <c r="Y519" s="8"/>
      <c r="Z519" s="400"/>
      <c r="AA519" s="400"/>
      <c r="AB519" s="15"/>
      <c r="AC519" s="393"/>
      <c r="AD519" s="396"/>
      <c r="AE519" s="396"/>
      <c r="AF519" s="396"/>
      <c r="AG519" s="609">
        <f t="shared" si="115"/>
        <v>0</v>
      </c>
      <c r="AH519" s="610">
        <f t="shared" si="116"/>
        <v>0</v>
      </c>
      <c r="AI519" s="396"/>
      <c r="AJ519" s="397"/>
      <c r="AK519" s="61" t="s">
        <v>534</v>
      </c>
      <c r="AL519" s="734" t="s">
        <v>891</v>
      </c>
      <c r="AM519" s="608" t="s">
        <v>2141</v>
      </c>
      <c r="AN519" s="608">
        <v>1</v>
      </c>
      <c r="AO519" s="608">
        <v>1</v>
      </c>
      <c r="AP519" s="20" t="s">
        <v>35</v>
      </c>
    </row>
    <row r="520" spans="1:42" s="667" customFormat="1" ht="69.75" customHeight="1">
      <c r="A520" s="276">
        <v>519</v>
      </c>
      <c r="B520" s="607" t="s">
        <v>2142</v>
      </c>
      <c r="C520" s="16" t="s">
        <v>2143</v>
      </c>
      <c r="D520" s="405" t="s">
        <v>1821</v>
      </c>
      <c r="E520" s="18" t="s">
        <v>621</v>
      </c>
      <c r="F520" s="394">
        <v>7</v>
      </c>
      <c r="G520" s="394">
        <v>3</v>
      </c>
      <c r="H520" s="4" t="str">
        <f t="shared" si="104"/>
        <v>3/7</v>
      </c>
      <c r="I520" s="478">
        <f>IF(G520="","",VLOOKUP(H520,ورقة1!$A$1:$B$240,2,0))</f>
        <v>308</v>
      </c>
      <c r="J520" s="5">
        <f t="shared" si="105"/>
        <v>7</v>
      </c>
      <c r="K520" s="13">
        <f t="shared" si="106"/>
        <v>4</v>
      </c>
      <c r="L520" s="6" t="str">
        <f t="shared" si="107"/>
        <v>4/7</v>
      </c>
      <c r="M520" s="478">
        <f>IF(K520="","",VLOOKUP(L520,ورقة1!$A$1:$B$240,2,0))</f>
        <v>314</v>
      </c>
      <c r="N520" s="5">
        <f t="shared" si="108"/>
        <v>0</v>
      </c>
      <c r="O520" s="5" t="e">
        <f>#REF!+(#REF!*30)+#REF!*365</f>
        <v>#REF!</v>
      </c>
      <c r="P520" s="591">
        <v>45661</v>
      </c>
      <c r="Q520" s="480">
        <f t="shared" si="109"/>
        <v>46026</v>
      </c>
      <c r="R520" s="483">
        <f t="shared" si="110"/>
        <v>46026</v>
      </c>
      <c r="S520" s="482" t="str">
        <f t="shared" ca="1" si="111"/>
        <v>يستحق العلاوة</v>
      </c>
      <c r="T520" s="484" t="b">
        <f t="shared" ca="1" si="112"/>
        <v>1</v>
      </c>
      <c r="U520" s="7">
        <f t="shared" ca="1" si="113"/>
        <v>46035</v>
      </c>
      <c r="V520" s="96" t="b">
        <f t="shared" ca="1" si="114"/>
        <v>0</v>
      </c>
      <c r="W520" s="70"/>
      <c r="X520" s="6"/>
      <c r="Y520" s="8"/>
      <c r="Z520" s="400"/>
      <c r="AA520" s="400"/>
      <c r="AB520" s="15"/>
      <c r="AC520" s="393"/>
      <c r="AD520" s="396"/>
      <c r="AE520" s="396"/>
      <c r="AF520" s="396"/>
      <c r="AG520" s="609">
        <f t="shared" si="115"/>
        <v>0</v>
      </c>
      <c r="AH520" s="610">
        <f t="shared" si="116"/>
        <v>0</v>
      </c>
      <c r="AI520" s="396"/>
      <c r="AJ520" s="403"/>
      <c r="AK520" s="61" t="s">
        <v>534</v>
      </c>
      <c r="AL520" s="740" t="s">
        <v>1835</v>
      </c>
      <c r="AM520" s="608" t="s">
        <v>2144</v>
      </c>
      <c r="AN520" s="608">
        <v>1</v>
      </c>
      <c r="AO520" s="608">
        <v>1</v>
      </c>
      <c r="AP520" s="20" t="s">
        <v>35</v>
      </c>
    </row>
    <row r="521" spans="1:42" s="667" customFormat="1" ht="69.75" customHeight="1">
      <c r="A521" s="276">
        <v>520</v>
      </c>
      <c r="B521" s="607" t="s">
        <v>2145</v>
      </c>
      <c r="C521" s="31" t="s">
        <v>2146</v>
      </c>
      <c r="D521" s="612" t="s">
        <v>1821</v>
      </c>
      <c r="E521" s="79" t="s">
        <v>2147</v>
      </c>
      <c r="F521" s="613">
        <v>7</v>
      </c>
      <c r="G521" s="613">
        <v>4</v>
      </c>
      <c r="H521" s="4" t="str">
        <f t="shared" si="104"/>
        <v>4/7</v>
      </c>
      <c r="I521" s="490">
        <f>IF(G521="","",VLOOKUP(H521,ورقة1!$A$1:$B$240,2,0))</f>
        <v>314</v>
      </c>
      <c r="J521" s="5">
        <f t="shared" si="105"/>
        <v>7</v>
      </c>
      <c r="K521" s="26">
        <f t="shared" si="106"/>
        <v>5</v>
      </c>
      <c r="L521" s="6" t="str">
        <f t="shared" si="107"/>
        <v>5/7</v>
      </c>
      <c r="M521" s="490">
        <f>IF(K521="","",VLOOKUP(L521,ورقة1!$A$1:$B$240,2,0))</f>
        <v>320</v>
      </c>
      <c r="N521" s="5">
        <f t="shared" si="108"/>
        <v>0</v>
      </c>
      <c r="O521" s="5" t="e">
        <f>#REF!+(#REF!*30)+#REF!*365</f>
        <v>#REF!</v>
      </c>
      <c r="P521" s="614">
        <v>45964</v>
      </c>
      <c r="Q521" s="480">
        <f t="shared" si="109"/>
        <v>46329</v>
      </c>
      <c r="R521" s="491">
        <f t="shared" si="110"/>
        <v>46329</v>
      </c>
      <c r="S521" s="492" t="str">
        <f t="shared" ca="1" si="111"/>
        <v xml:space="preserve"> </v>
      </c>
      <c r="T521" s="484" t="b">
        <f t="shared" ca="1" si="112"/>
        <v>0</v>
      </c>
      <c r="U521" s="7">
        <f t="shared" ca="1" si="113"/>
        <v>46035</v>
      </c>
      <c r="V521" s="96" t="b">
        <f t="shared" ca="1" si="114"/>
        <v>0</v>
      </c>
      <c r="W521" s="70"/>
      <c r="X521" s="613"/>
      <c r="Y521" s="623"/>
      <c r="Z521" s="618"/>
      <c r="AA521" s="618"/>
      <c r="AB521" s="28"/>
      <c r="AC521" s="613"/>
      <c r="AD521" s="612"/>
      <c r="AE521" s="612"/>
      <c r="AF521" s="612"/>
      <c r="AG521" s="609">
        <f t="shared" si="115"/>
        <v>0</v>
      </c>
      <c r="AH521" s="610">
        <f t="shared" si="116"/>
        <v>0</v>
      </c>
      <c r="AI521" s="612"/>
      <c r="AJ521" s="624"/>
      <c r="AK521" s="670" t="s">
        <v>534</v>
      </c>
      <c r="AL521" s="743" t="s">
        <v>891</v>
      </c>
      <c r="AM521" s="608" t="s">
        <v>2148</v>
      </c>
      <c r="AN521" s="608">
        <v>1</v>
      </c>
      <c r="AO521" s="608">
        <v>1</v>
      </c>
      <c r="AP521" s="32" t="s">
        <v>35</v>
      </c>
    </row>
    <row r="522" spans="1:42" s="667" customFormat="1" ht="69.75" customHeight="1">
      <c r="A522" s="276">
        <v>521</v>
      </c>
      <c r="B522" s="607" t="s">
        <v>2149</v>
      </c>
      <c r="C522" s="16" t="s">
        <v>2150</v>
      </c>
      <c r="D522" s="396" t="s">
        <v>2029</v>
      </c>
      <c r="E522" s="18" t="s">
        <v>40</v>
      </c>
      <c r="F522" s="393">
        <v>7</v>
      </c>
      <c r="G522" s="393">
        <v>3</v>
      </c>
      <c r="H522" s="4" t="str">
        <f t="shared" si="104"/>
        <v>3/7</v>
      </c>
      <c r="I522" s="478">
        <f>IF(G522="","",VLOOKUP(H522,ورقة1!$A$1:$B$240,2,0))</f>
        <v>308</v>
      </c>
      <c r="J522" s="5">
        <f t="shared" si="105"/>
        <v>7</v>
      </c>
      <c r="K522" s="6">
        <f t="shared" si="106"/>
        <v>4</v>
      </c>
      <c r="L522" s="6" t="str">
        <f t="shared" si="107"/>
        <v>4/7</v>
      </c>
      <c r="M522" s="478">
        <f>IF(K522="","",VLOOKUP(L522,ورقة1!$A$1:$B$240,2,0))</f>
        <v>314</v>
      </c>
      <c r="N522" s="5">
        <f t="shared" si="108"/>
        <v>0</v>
      </c>
      <c r="O522" s="5" t="e">
        <f>#REF!+(#REF!*30)+#REF!*365</f>
        <v>#REF!</v>
      </c>
      <c r="P522" s="591">
        <v>45457</v>
      </c>
      <c r="Q522" s="480">
        <f t="shared" si="109"/>
        <v>45822</v>
      </c>
      <c r="R522" s="481">
        <f t="shared" si="110"/>
        <v>46156</v>
      </c>
      <c r="S522" s="482" t="str">
        <f t="shared" ca="1" si="111"/>
        <v xml:space="preserve"> </v>
      </c>
      <c r="T522" s="484" t="b">
        <f t="shared" ca="1" si="112"/>
        <v>0</v>
      </c>
      <c r="U522" s="7">
        <f t="shared" ca="1" si="113"/>
        <v>46035</v>
      </c>
      <c r="V522" s="96" t="b">
        <f t="shared" ca="1" si="114"/>
        <v>0</v>
      </c>
      <c r="W522" s="70"/>
      <c r="X522" s="6">
        <v>1</v>
      </c>
      <c r="Y522" s="8" t="s">
        <v>1308</v>
      </c>
      <c r="Z522" s="400"/>
      <c r="AA522" s="400"/>
      <c r="AB522" s="15"/>
      <c r="AC522" s="393">
        <v>365</v>
      </c>
      <c r="AD522" s="396"/>
      <c r="AE522" s="396"/>
      <c r="AF522" s="396"/>
      <c r="AG522" s="609">
        <f t="shared" si="115"/>
        <v>-1</v>
      </c>
      <c r="AH522" s="610">
        <f t="shared" si="116"/>
        <v>1</v>
      </c>
      <c r="AI522" s="396"/>
      <c r="AJ522" s="403"/>
      <c r="AK522" s="61" t="s">
        <v>534</v>
      </c>
      <c r="AL522" s="740" t="s">
        <v>2151</v>
      </c>
      <c r="AM522" s="608" t="s">
        <v>2152</v>
      </c>
      <c r="AN522" s="608">
        <v>1</v>
      </c>
      <c r="AO522" s="608">
        <v>1</v>
      </c>
      <c r="AP522" s="20" t="s">
        <v>35</v>
      </c>
    </row>
    <row r="523" spans="1:42" s="667" customFormat="1" ht="69.75" customHeight="1">
      <c r="A523" s="276">
        <v>522</v>
      </c>
      <c r="B523" s="607" t="s">
        <v>2153</v>
      </c>
      <c r="C523" s="16" t="s">
        <v>2154</v>
      </c>
      <c r="D523" s="405" t="s">
        <v>1839</v>
      </c>
      <c r="E523" s="18" t="s">
        <v>1887</v>
      </c>
      <c r="F523" s="394">
        <v>7</v>
      </c>
      <c r="G523" s="394">
        <v>3</v>
      </c>
      <c r="H523" s="4" t="str">
        <f t="shared" si="104"/>
        <v>3/7</v>
      </c>
      <c r="I523" s="478">
        <f>IF(G523="","",VLOOKUP(H523,ورقة1!$A$1:$B$240,2,0))</f>
        <v>308</v>
      </c>
      <c r="J523" s="5">
        <f t="shared" si="105"/>
        <v>7</v>
      </c>
      <c r="K523" s="13">
        <f t="shared" si="106"/>
        <v>4</v>
      </c>
      <c r="L523" s="6" t="str">
        <f t="shared" si="107"/>
        <v>4/7</v>
      </c>
      <c r="M523" s="478">
        <f>IF(K523="","",VLOOKUP(L523,ورقة1!$A$1:$B$240,2,0))</f>
        <v>314</v>
      </c>
      <c r="N523" s="5">
        <f t="shared" si="108"/>
        <v>0</v>
      </c>
      <c r="O523" s="5" t="e">
        <f>#REF!+(#REF!*30)+#REF!*365</f>
        <v>#REF!</v>
      </c>
      <c r="P523" s="592">
        <v>45750</v>
      </c>
      <c r="Q523" s="480">
        <f t="shared" si="109"/>
        <v>46115</v>
      </c>
      <c r="R523" s="483">
        <f t="shared" si="110"/>
        <v>46084</v>
      </c>
      <c r="S523" s="482" t="str">
        <f t="shared" ca="1" si="111"/>
        <v xml:space="preserve"> </v>
      </c>
      <c r="T523" s="484" t="b">
        <f t="shared" ca="1" si="112"/>
        <v>0</v>
      </c>
      <c r="U523" s="7">
        <f t="shared" ca="1" si="113"/>
        <v>46035</v>
      </c>
      <c r="V523" s="96" t="b">
        <f t="shared" ca="1" si="114"/>
        <v>0</v>
      </c>
      <c r="W523" s="70"/>
      <c r="X523" s="393">
        <v>1</v>
      </c>
      <c r="Y523" s="399" t="s">
        <v>1207</v>
      </c>
      <c r="Z523" s="400"/>
      <c r="AA523" s="400"/>
      <c r="AB523" s="15"/>
      <c r="AC523" s="393"/>
      <c r="AD523" s="396"/>
      <c r="AE523" s="396"/>
      <c r="AF523" s="396"/>
      <c r="AG523" s="609">
        <f t="shared" si="115"/>
        <v>-1</v>
      </c>
      <c r="AH523" s="610">
        <f t="shared" si="116"/>
        <v>1</v>
      </c>
      <c r="AI523" s="396"/>
      <c r="AJ523" s="407"/>
      <c r="AK523" s="61" t="s">
        <v>534</v>
      </c>
      <c r="AL523" s="728" t="s">
        <v>305</v>
      </c>
      <c r="AM523" s="608" t="s">
        <v>2155</v>
      </c>
      <c r="AN523" s="608">
        <v>1</v>
      </c>
      <c r="AO523" s="608">
        <v>1</v>
      </c>
      <c r="AP523" s="20" t="s">
        <v>35</v>
      </c>
    </row>
    <row r="524" spans="1:42" s="667" customFormat="1" ht="69.75" customHeight="1">
      <c r="A524" s="276">
        <v>523</v>
      </c>
      <c r="B524" s="607" t="s">
        <v>2156</v>
      </c>
      <c r="C524" s="31" t="s">
        <v>2157</v>
      </c>
      <c r="D524" s="612" t="s">
        <v>1821</v>
      </c>
      <c r="E524" s="79" t="s">
        <v>621</v>
      </c>
      <c r="F524" s="613">
        <v>7</v>
      </c>
      <c r="G524" s="613">
        <v>4</v>
      </c>
      <c r="H524" s="4" t="str">
        <f t="shared" si="104"/>
        <v>4/7</v>
      </c>
      <c r="I524" s="490">
        <f>IF(G524="","",VLOOKUP(H524,ورقة1!$A$1:$B$240,2,0))</f>
        <v>314</v>
      </c>
      <c r="J524" s="5">
        <f t="shared" si="105"/>
        <v>7</v>
      </c>
      <c r="K524" s="26">
        <f t="shared" si="106"/>
        <v>5</v>
      </c>
      <c r="L524" s="6" t="str">
        <f t="shared" si="107"/>
        <v>5/7</v>
      </c>
      <c r="M524" s="490">
        <f>IF(K524="","",VLOOKUP(L524,ورقة1!$A$1:$B$240,2,0))</f>
        <v>320</v>
      </c>
      <c r="N524" s="5">
        <f t="shared" si="108"/>
        <v>0</v>
      </c>
      <c r="O524" s="5" t="e">
        <f>#REF!+(#REF!*30)+#REF!*365</f>
        <v>#REF!</v>
      </c>
      <c r="P524" s="614">
        <v>46006</v>
      </c>
      <c r="Q524" s="480">
        <f t="shared" si="109"/>
        <v>46371</v>
      </c>
      <c r="R524" s="491">
        <f t="shared" si="110"/>
        <v>46371</v>
      </c>
      <c r="S524" s="492" t="str">
        <f t="shared" ca="1" si="111"/>
        <v xml:space="preserve"> </v>
      </c>
      <c r="T524" s="484" t="b">
        <f t="shared" ca="1" si="112"/>
        <v>0</v>
      </c>
      <c r="U524" s="7">
        <f t="shared" ca="1" si="113"/>
        <v>46035</v>
      </c>
      <c r="V524" s="96" t="b">
        <f t="shared" ca="1" si="114"/>
        <v>0</v>
      </c>
      <c r="W524" s="70"/>
      <c r="X524" s="26"/>
      <c r="Y524" s="27"/>
      <c r="Z524" s="618"/>
      <c r="AA524" s="618"/>
      <c r="AB524" s="28"/>
      <c r="AC524" s="613"/>
      <c r="AD524" s="612"/>
      <c r="AE524" s="612"/>
      <c r="AF524" s="612"/>
      <c r="AG524" s="609">
        <f t="shared" si="115"/>
        <v>0</v>
      </c>
      <c r="AH524" s="610">
        <f t="shared" si="116"/>
        <v>0</v>
      </c>
      <c r="AI524" s="612"/>
      <c r="AJ524" s="624"/>
      <c r="AK524" s="670" t="s">
        <v>534</v>
      </c>
      <c r="AL524" s="743" t="s">
        <v>1864</v>
      </c>
      <c r="AM524" s="608" t="s">
        <v>2158</v>
      </c>
      <c r="AN524" s="608">
        <v>1</v>
      </c>
      <c r="AO524" s="608">
        <v>1</v>
      </c>
      <c r="AP524" s="32" t="s">
        <v>35</v>
      </c>
    </row>
    <row r="525" spans="1:42" s="667" customFormat="1" ht="120.75" customHeight="1">
      <c r="A525" s="276">
        <v>524</v>
      </c>
      <c r="B525" s="607" t="s">
        <v>2159</v>
      </c>
      <c r="C525" s="31" t="s">
        <v>2160</v>
      </c>
      <c r="D525" s="79" t="s">
        <v>1817</v>
      </c>
      <c r="E525" s="79" t="s">
        <v>373</v>
      </c>
      <c r="F525" s="29">
        <v>7</v>
      </c>
      <c r="G525" s="29">
        <v>4</v>
      </c>
      <c r="H525" s="4" t="str">
        <f t="shared" si="104"/>
        <v>4/7</v>
      </c>
      <c r="I525" s="490">
        <f>IF(G525="","",VLOOKUP(H525,ورقة1!$A$1:$B$240,2,0))</f>
        <v>314</v>
      </c>
      <c r="J525" s="5">
        <f t="shared" si="105"/>
        <v>7</v>
      </c>
      <c r="K525" s="26">
        <f t="shared" si="106"/>
        <v>5</v>
      </c>
      <c r="L525" s="6" t="str">
        <f t="shared" si="107"/>
        <v>5/7</v>
      </c>
      <c r="M525" s="490">
        <f>IF(K525="","",VLOOKUP(L525,ورقة1!$A$1:$B$240,2,0))</f>
        <v>320</v>
      </c>
      <c r="N525" s="5">
        <f t="shared" si="108"/>
        <v>0</v>
      </c>
      <c r="O525" s="5" t="e">
        <f>#REF!+(#REF!*30)+#REF!*365</f>
        <v>#REF!</v>
      </c>
      <c r="P525" s="495">
        <v>45696</v>
      </c>
      <c r="Q525" s="480">
        <f t="shared" si="109"/>
        <v>46061</v>
      </c>
      <c r="R525" s="491">
        <f t="shared" si="110"/>
        <v>46061</v>
      </c>
      <c r="S525" s="492" t="str">
        <f t="shared" ca="1" si="111"/>
        <v>قريبا يستحق العلاوة</v>
      </c>
      <c r="T525" s="484" t="b">
        <f t="shared" ca="1" si="112"/>
        <v>0</v>
      </c>
      <c r="U525" s="7">
        <f t="shared" ca="1" si="113"/>
        <v>46035</v>
      </c>
      <c r="V525" s="96" t="b">
        <f t="shared" ca="1" si="114"/>
        <v>1</v>
      </c>
      <c r="W525" s="71"/>
      <c r="X525" s="26"/>
      <c r="Y525" s="27"/>
      <c r="Z525" s="39"/>
      <c r="AA525" s="39"/>
      <c r="AB525" s="39"/>
      <c r="AC525" s="26"/>
      <c r="AD525" s="31"/>
      <c r="AE525" s="31"/>
      <c r="AF525" s="31"/>
      <c r="AG525" s="10">
        <f t="shared" si="115"/>
        <v>0</v>
      </c>
      <c r="AH525" s="96">
        <f t="shared" si="116"/>
        <v>0</v>
      </c>
      <c r="AI525" s="31"/>
      <c r="AJ525" s="36"/>
      <c r="AK525" s="670" t="s">
        <v>34</v>
      </c>
      <c r="AL525" s="735"/>
      <c r="AM525" s="608" t="s">
        <v>2161</v>
      </c>
      <c r="AN525" s="608">
        <v>1</v>
      </c>
      <c r="AO525" s="608">
        <v>1</v>
      </c>
      <c r="AP525" s="32" t="s">
        <v>35</v>
      </c>
    </row>
    <row r="526" spans="1:42" s="667" customFormat="1" ht="155.25" customHeight="1">
      <c r="A526" s="276">
        <v>525</v>
      </c>
      <c r="B526" s="607" t="s">
        <v>2162</v>
      </c>
      <c r="C526" s="59" t="s">
        <v>2163</v>
      </c>
      <c r="D526" s="625" t="s">
        <v>1862</v>
      </c>
      <c r="E526" s="68" t="s">
        <v>2164</v>
      </c>
      <c r="F526" s="626">
        <v>7</v>
      </c>
      <c r="G526" s="626">
        <v>4</v>
      </c>
      <c r="H526" s="50" t="str">
        <f t="shared" si="104"/>
        <v>4/7</v>
      </c>
      <c r="I526" s="501">
        <f>IF(G526="","",VLOOKUP(H526,ورقة1!$A$1:$B$240,2,0))</f>
        <v>314</v>
      </c>
      <c r="J526" s="51">
        <f t="shared" si="105"/>
        <v>7</v>
      </c>
      <c r="K526" s="52">
        <f t="shared" si="106"/>
        <v>5</v>
      </c>
      <c r="L526" s="52" t="str">
        <f t="shared" si="107"/>
        <v>5/7</v>
      </c>
      <c r="M526" s="501">
        <f>IF(K526="","",VLOOKUP(L526,ورقة1!$A$1:$B$240,2,0))</f>
        <v>320</v>
      </c>
      <c r="N526" s="51">
        <f t="shared" si="108"/>
        <v>0</v>
      </c>
      <c r="O526" s="51" t="e">
        <f>#REF!+(#REF!*30)+#REF!*365</f>
        <v>#REF!</v>
      </c>
      <c r="P526" s="627">
        <v>45660</v>
      </c>
      <c r="Q526" s="507">
        <f t="shared" si="109"/>
        <v>46025</v>
      </c>
      <c r="R526" s="503">
        <f t="shared" si="110"/>
        <v>46025</v>
      </c>
      <c r="S526" s="504" t="str">
        <f t="shared" ca="1" si="111"/>
        <v>يستحق العلاوة</v>
      </c>
      <c r="T526" s="505" t="b">
        <f t="shared" ca="1" si="112"/>
        <v>1</v>
      </c>
      <c r="U526" s="53">
        <f t="shared" ca="1" si="113"/>
        <v>46035</v>
      </c>
      <c r="V526" s="54" t="b">
        <f t="shared" ca="1" si="114"/>
        <v>0</v>
      </c>
      <c r="W526" s="74"/>
      <c r="X526" s="52"/>
      <c r="Y526" s="55"/>
      <c r="Z526" s="657"/>
      <c r="AA526" s="657"/>
      <c r="AB526" s="56"/>
      <c r="AC526" s="626"/>
      <c r="AD526" s="625"/>
      <c r="AE526" s="625"/>
      <c r="AF526" s="625"/>
      <c r="AG526" s="630">
        <f t="shared" si="115"/>
        <v>0</v>
      </c>
      <c r="AH526" s="631">
        <f t="shared" si="116"/>
        <v>0</v>
      </c>
      <c r="AI526" s="625"/>
      <c r="AJ526" s="659"/>
      <c r="AK526" s="672" t="s">
        <v>534</v>
      </c>
      <c r="AL526" s="753" t="s">
        <v>1864</v>
      </c>
      <c r="AM526" s="608" t="s">
        <v>2165</v>
      </c>
      <c r="AN526" s="608">
        <v>1</v>
      </c>
      <c r="AO526" s="608">
        <v>1</v>
      </c>
      <c r="AP526" s="75" t="s">
        <v>35</v>
      </c>
    </row>
    <row r="527" spans="1:42" s="667" customFormat="1" ht="69.75" customHeight="1">
      <c r="A527" s="276">
        <v>526</v>
      </c>
      <c r="B527" s="607" t="s">
        <v>2166</v>
      </c>
      <c r="C527" s="31" t="s">
        <v>2167</v>
      </c>
      <c r="D527" s="612" t="s">
        <v>1821</v>
      </c>
      <c r="E527" s="79" t="s">
        <v>252</v>
      </c>
      <c r="F527" s="613">
        <v>7</v>
      </c>
      <c r="G527" s="613">
        <v>4</v>
      </c>
      <c r="H527" s="4" t="str">
        <f t="shared" si="104"/>
        <v>4/7</v>
      </c>
      <c r="I527" s="490">
        <f>IF(G527="","",VLOOKUP(H527,ورقة1!$A$1:$B$240,2,0))</f>
        <v>314</v>
      </c>
      <c r="J527" s="5">
        <f t="shared" si="105"/>
        <v>7</v>
      </c>
      <c r="K527" s="26">
        <f t="shared" si="106"/>
        <v>5</v>
      </c>
      <c r="L527" s="6" t="str">
        <f t="shared" si="107"/>
        <v>5/7</v>
      </c>
      <c r="M527" s="490">
        <f>IF(K527="","",VLOOKUP(L527,ورقة1!$A$1:$B$240,2,0))</f>
        <v>320</v>
      </c>
      <c r="N527" s="5">
        <f t="shared" si="108"/>
        <v>0</v>
      </c>
      <c r="O527" s="5" t="e">
        <f>#REF!+(#REF!*30)+#REF!*365</f>
        <v>#REF!</v>
      </c>
      <c r="P527" s="614">
        <v>45994</v>
      </c>
      <c r="Q527" s="480">
        <f t="shared" si="109"/>
        <v>46359</v>
      </c>
      <c r="R527" s="491">
        <f t="shared" si="110"/>
        <v>46359</v>
      </c>
      <c r="S527" s="492" t="str">
        <f t="shared" ca="1" si="111"/>
        <v xml:space="preserve"> </v>
      </c>
      <c r="T527" s="484" t="b">
        <f t="shared" ca="1" si="112"/>
        <v>0</v>
      </c>
      <c r="U527" s="7">
        <f t="shared" ca="1" si="113"/>
        <v>46035</v>
      </c>
      <c r="V527" s="96" t="b">
        <f t="shared" ca="1" si="114"/>
        <v>0</v>
      </c>
      <c r="W527" s="70"/>
      <c r="X527" s="26"/>
      <c r="Y527" s="27"/>
      <c r="Z527" s="618"/>
      <c r="AA527" s="618"/>
      <c r="AB527" s="28"/>
      <c r="AC527" s="613"/>
      <c r="AD527" s="612"/>
      <c r="AE527" s="612"/>
      <c r="AF527" s="612"/>
      <c r="AG527" s="609">
        <f t="shared" si="115"/>
        <v>0</v>
      </c>
      <c r="AH527" s="610">
        <f t="shared" si="116"/>
        <v>0</v>
      </c>
      <c r="AI527" s="612"/>
      <c r="AJ527" s="624"/>
      <c r="AK527" s="670" t="s">
        <v>534</v>
      </c>
      <c r="AL527" s="743" t="s">
        <v>1864</v>
      </c>
      <c r="AM527" s="608" t="s">
        <v>2168</v>
      </c>
      <c r="AN527" s="608">
        <v>1</v>
      </c>
      <c r="AO527" s="608">
        <v>1</v>
      </c>
      <c r="AP527" s="32" t="s">
        <v>35</v>
      </c>
    </row>
    <row r="528" spans="1:42" s="667" customFormat="1" ht="69.75" customHeight="1">
      <c r="A528" s="276">
        <v>527</v>
      </c>
      <c r="B528" s="607" t="s">
        <v>2169</v>
      </c>
      <c r="C528" s="16" t="s">
        <v>2170</v>
      </c>
      <c r="D528" s="18" t="s">
        <v>1817</v>
      </c>
      <c r="E528" s="18" t="s">
        <v>561</v>
      </c>
      <c r="F528" s="12">
        <v>7</v>
      </c>
      <c r="G528" s="12">
        <v>3</v>
      </c>
      <c r="H528" s="4" t="str">
        <f t="shared" si="104"/>
        <v>3/7</v>
      </c>
      <c r="I528" s="478">
        <f>IF(G528="","",VLOOKUP(H528,ورقة1!$A$1:$B$240,2,0))</f>
        <v>308</v>
      </c>
      <c r="J528" s="5">
        <f t="shared" si="105"/>
        <v>7</v>
      </c>
      <c r="K528" s="13">
        <f t="shared" si="106"/>
        <v>4</v>
      </c>
      <c r="L528" s="6" t="str">
        <f t="shared" si="107"/>
        <v>4/7</v>
      </c>
      <c r="M528" s="478">
        <f>IF(K528="","",VLOOKUP(L528,ورقة1!$A$1:$B$240,2,0))</f>
        <v>314</v>
      </c>
      <c r="N528" s="5">
        <f t="shared" si="108"/>
        <v>0</v>
      </c>
      <c r="O528" s="5" t="e">
        <f>#REF!+(#REF!*30)+#REF!*365</f>
        <v>#REF!</v>
      </c>
      <c r="P528" s="479">
        <v>45871</v>
      </c>
      <c r="Q528" s="480">
        <f t="shared" si="109"/>
        <v>46236</v>
      </c>
      <c r="R528" s="483">
        <f t="shared" si="110"/>
        <v>46236</v>
      </c>
      <c r="S528" s="482" t="str">
        <f t="shared" ca="1" si="111"/>
        <v xml:space="preserve"> </v>
      </c>
      <c r="T528" s="484" t="b">
        <f t="shared" ca="1" si="112"/>
        <v>0</v>
      </c>
      <c r="U528" s="7">
        <f t="shared" ca="1" si="113"/>
        <v>46035</v>
      </c>
      <c r="V528" s="96" t="b">
        <f t="shared" ca="1" si="114"/>
        <v>0</v>
      </c>
      <c r="W528" s="71"/>
      <c r="X528" s="6"/>
      <c r="Y528" s="8"/>
      <c r="Z528" s="15"/>
      <c r="AA528" s="15"/>
      <c r="AB528" s="15"/>
      <c r="AC528" s="6"/>
      <c r="AD528" s="16"/>
      <c r="AE528" s="16"/>
      <c r="AF528" s="16"/>
      <c r="AG528" s="10">
        <f t="shared" si="115"/>
        <v>0</v>
      </c>
      <c r="AH528" s="96">
        <f t="shared" si="116"/>
        <v>0</v>
      </c>
      <c r="AI528" s="16"/>
      <c r="AJ528" s="11"/>
      <c r="AK528" s="61" t="s">
        <v>34</v>
      </c>
      <c r="AL528" s="727"/>
      <c r="AM528" s="608" t="s">
        <v>2171</v>
      </c>
      <c r="AN528" s="608">
        <v>1</v>
      </c>
      <c r="AO528" s="608">
        <v>1</v>
      </c>
      <c r="AP528" s="20" t="s">
        <v>35</v>
      </c>
    </row>
    <row r="529" spans="1:42" s="667" customFormat="1" ht="69.75" customHeight="1">
      <c r="A529" s="276">
        <v>528</v>
      </c>
      <c r="B529" s="607" t="s">
        <v>2172</v>
      </c>
      <c r="C529" s="31" t="s">
        <v>2173</v>
      </c>
      <c r="D529" s="612" t="s">
        <v>1862</v>
      </c>
      <c r="E529" s="79" t="s">
        <v>2174</v>
      </c>
      <c r="F529" s="613">
        <v>7</v>
      </c>
      <c r="G529" s="613">
        <v>4</v>
      </c>
      <c r="H529" s="4" t="str">
        <f t="shared" si="104"/>
        <v>4/7</v>
      </c>
      <c r="I529" s="490">
        <f>IF(G529="","",VLOOKUP(H529,ورقة1!$A$1:$B$240,2,0))</f>
        <v>314</v>
      </c>
      <c r="J529" s="5">
        <f t="shared" si="105"/>
        <v>7</v>
      </c>
      <c r="K529" s="26">
        <f t="shared" si="106"/>
        <v>5</v>
      </c>
      <c r="L529" s="6" t="str">
        <f t="shared" si="107"/>
        <v>5/7</v>
      </c>
      <c r="M529" s="490">
        <f>IF(K529="","",VLOOKUP(L529,ورقة1!$A$1:$B$240,2,0))</f>
        <v>320</v>
      </c>
      <c r="N529" s="5">
        <f t="shared" si="108"/>
        <v>0</v>
      </c>
      <c r="O529" s="5" t="e">
        <f>#REF!+(#REF!*30)+#REF!*365</f>
        <v>#REF!</v>
      </c>
      <c r="P529" s="614">
        <v>45793</v>
      </c>
      <c r="Q529" s="480">
        <f t="shared" si="109"/>
        <v>46158</v>
      </c>
      <c r="R529" s="491">
        <f t="shared" si="110"/>
        <v>46128</v>
      </c>
      <c r="S529" s="492" t="str">
        <f t="shared" ca="1" si="111"/>
        <v xml:space="preserve"> </v>
      </c>
      <c r="T529" s="484" t="b">
        <f t="shared" ca="1" si="112"/>
        <v>0</v>
      </c>
      <c r="U529" s="7">
        <f t="shared" ca="1" si="113"/>
        <v>46035</v>
      </c>
      <c r="V529" s="96" t="b">
        <f t="shared" ca="1" si="114"/>
        <v>0</v>
      </c>
      <c r="W529" s="70"/>
      <c r="X529" s="26">
        <v>1</v>
      </c>
      <c r="Y529" s="27" t="s">
        <v>377</v>
      </c>
      <c r="Z529" s="618"/>
      <c r="AA529" s="618"/>
      <c r="AB529" s="28"/>
      <c r="AC529" s="613"/>
      <c r="AD529" s="612"/>
      <c r="AE529" s="612"/>
      <c r="AF529" s="612"/>
      <c r="AG529" s="609">
        <f t="shared" si="115"/>
        <v>-1</v>
      </c>
      <c r="AH529" s="610">
        <f t="shared" si="116"/>
        <v>1</v>
      </c>
      <c r="AI529" s="612"/>
      <c r="AJ529" s="624"/>
      <c r="AK529" s="670" t="s">
        <v>534</v>
      </c>
      <c r="AL529" s="743" t="s">
        <v>2108</v>
      </c>
      <c r="AM529" s="608" t="s">
        <v>2175</v>
      </c>
      <c r="AN529" s="608">
        <v>1</v>
      </c>
      <c r="AO529" s="608">
        <v>1</v>
      </c>
      <c r="AP529" s="32" t="s">
        <v>35</v>
      </c>
    </row>
    <row r="530" spans="1:42" s="667" customFormat="1" ht="159.75" customHeight="1">
      <c r="A530" s="276">
        <v>529</v>
      </c>
      <c r="B530" s="607" t="s">
        <v>2176</v>
      </c>
      <c r="C530" s="16" t="s">
        <v>2177</v>
      </c>
      <c r="D530" s="405" t="s">
        <v>1839</v>
      </c>
      <c r="E530" s="18" t="s">
        <v>2178</v>
      </c>
      <c r="F530" s="394">
        <v>7</v>
      </c>
      <c r="G530" s="394">
        <v>3</v>
      </c>
      <c r="H530" s="4" t="str">
        <f t="shared" si="104"/>
        <v>3/7</v>
      </c>
      <c r="I530" s="478">
        <f>IF(G530="","",VLOOKUP(H530,ورقة1!$A$1:$B$240,2,0))</f>
        <v>308</v>
      </c>
      <c r="J530" s="5">
        <f t="shared" si="105"/>
        <v>7</v>
      </c>
      <c r="K530" s="13">
        <f t="shared" si="106"/>
        <v>4</v>
      </c>
      <c r="L530" s="6" t="str">
        <f t="shared" si="107"/>
        <v>4/7</v>
      </c>
      <c r="M530" s="478">
        <f>IF(K530="","",VLOOKUP(L530,ورقة1!$A$1:$B$240,2,0))</f>
        <v>314</v>
      </c>
      <c r="N530" s="5">
        <f t="shared" si="108"/>
        <v>0</v>
      </c>
      <c r="O530" s="5" t="e">
        <f>#REF!+(#REF!*30)+#REF!*365</f>
        <v>#REF!</v>
      </c>
      <c r="P530" s="592">
        <v>45938</v>
      </c>
      <c r="Q530" s="480">
        <f t="shared" si="109"/>
        <v>46303</v>
      </c>
      <c r="R530" s="483">
        <f t="shared" si="110"/>
        <v>46303</v>
      </c>
      <c r="S530" s="482" t="str">
        <f t="shared" ca="1" si="111"/>
        <v xml:space="preserve"> </v>
      </c>
      <c r="T530" s="484" t="b">
        <f t="shared" ca="1" si="112"/>
        <v>0</v>
      </c>
      <c r="U530" s="7">
        <f t="shared" ca="1" si="113"/>
        <v>46035</v>
      </c>
      <c r="V530" s="96" t="b">
        <f t="shared" ca="1" si="114"/>
        <v>0</v>
      </c>
      <c r="W530" s="70"/>
      <c r="X530" s="393"/>
      <c r="Y530" s="399"/>
      <c r="Z530" s="400"/>
      <c r="AA530" s="400"/>
      <c r="AB530" s="15"/>
      <c r="AC530" s="393"/>
      <c r="AD530" s="396"/>
      <c r="AE530" s="396"/>
      <c r="AF530" s="396"/>
      <c r="AG530" s="609">
        <f t="shared" si="115"/>
        <v>0</v>
      </c>
      <c r="AH530" s="610">
        <f t="shared" si="116"/>
        <v>0</v>
      </c>
      <c r="AI530" s="396"/>
      <c r="AJ530" s="403"/>
      <c r="AK530" s="61" t="s">
        <v>534</v>
      </c>
      <c r="AL530" s="740" t="s">
        <v>305</v>
      </c>
      <c r="AM530" s="608" t="s">
        <v>2179</v>
      </c>
      <c r="AN530" s="608">
        <v>1</v>
      </c>
      <c r="AO530" s="608">
        <v>1</v>
      </c>
      <c r="AP530" s="20" t="s">
        <v>41</v>
      </c>
    </row>
    <row r="531" spans="1:42" s="667" customFormat="1" ht="180.75" customHeight="1">
      <c r="A531" s="276">
        <v>530</v>
      </c>
      <c r="B531" s="607" t="s">
        <v>2180</v>
      </c>
      <c r="C531" s="16" t="s">
        <v>2181</v>
      </c>
      <c r="D531" s="396" t="s">
        <v>1839</v>
      </c>
      <c r="E531" s="18" t="s">
        <v>2182</v>
      </c>
      <c r="F531" s="393">
        <v>7</v>
      </c>
      <c r="G531" s="394">
        <v>3</v>
      </c>
      <c r="H531" s="4" t="str">
        <f t="shared" si="104"/>
        <v>3/7</v>
      </c>
      <c r="I531" s="478">
        <f>IF(G531="","",VLOOKUP(H531,ورقة1!$A$1:$B$240,2,0))</f>
        <v>308</v>
      </c>
      <c r="J531" s="5">
        <f t="shared" si="105"/>
        <v>7</v>
      </c>
      <c r="K531" s="13">
        <f t="shared" si="106"/>
        <v>4</v>
      </c>
      <c r="L531" s="6" t="str">
        <f t="shared" si="107"/>
        <v>4/7</v>
      </c>
      <c r="M531" s="478">
        <f>IF(K531="","",VLOOKUP(L531,ورقة1!$A$1:$B$240,2,0))</f>
        <v>314</v>
      </c>
      <c r="N531" s="5">
        <f t="shared" si="108"/>
        <v>0</v>
      </c>
      <c r="O531" s="5" t="e">
        <f>#REF!+(#REF!*30)+#REF!*365</f>
        <v>#REF!</v>
      </c>
      <c r="P531" s="591">
        <v>45786</v>
      </c>
      <c r="Q531" s="480">
        <f t="shared" si="109"/>
        <v>46151</v>
      </c>
      <c r="R531" s="483">
        <f t="shared" si="110"/>
        <v>46151</v>
      </c>
      <c r="S531" s="482" t="str">
        <f t="shared" ca="1" si="111"/>
        <v xml:space="preserve"> </v>
      </c>
      <c r="T531" s="484" t="b">
        <f t="shared" ca="1" si="112"/>
        <v>0</v>
      </c>
      <c r="U531" s="7">
        <f t="shared" ca="1" si="113"/>
        <v>46035</v>
      </c>
      <c r="V531" s="96" t="b">
        <f t="shared" ca="1" si="114"/>
        <v>0</v>
      </c>
      <c r="W531" s="70"/>
      <c r="X531" s="6"/>
      <c r="Y531" s="8"/>
      <c r="Z531" s="400"/>
      <c r="AA531" s="400"/>
      <c r="AB531" s="15"/>
      <c r="AC531" s="393"/>
      <c r="AD531" s="396"/>
      <c r="AE531" s="396"/>
      <c r="AF531" s="396"/>
      <c r="AG531" s="609">
        <f t="shared" si="115"/>
        <v>0</v>
      </c>
      <c r="AH531" s="610">
        <f t="shared" si="116"/>
        <v>0</v>
      </c>
      <c r="AI531" s="396"/>
      <c r="AJ531" s="397"/>
      <c r="AK531" s="61" t="s">
        <v>534</v>
      </c>
      <c r="AL531" s="734" t="s">
        <v>107</v>
      </c>
      <c r="AM531" s="608" t="s">
        <v>2183</v>
      </c>
      <c r="AN531" s="608">
        <v>1</v>
      </c>
      <c r="AO531" s="608">
        <v>1</v>
      </c>
      <c r="AP531" s="20" t="s">
        <v>35</v>
      </c>
    </row>
    <row r="532" spans="1:42" s="667" customFormat="1" ht="69.75" customHeight="1">
      <c r="A532" s="276">
        <v>531</v>
      </c>
      <c r="B532" s="607" t="s">
        <v>2184</v>
      </c>
      <c r="C532" s="16" t="s">
        <v>2185</v>
      </c>
      <c r="D532" s="405" t="s">
        <v>1821</v>
      </c>
      <c r="E532" s="18" t="s">
        <v>1909</v>
      </c>
      <c r="F532" s="394">
        <v>7</v>
      </c>
      <c r="G532" s="394">
        <v>3</v>
      </c>
      <c r="H532" s="4" t="str">
        <f t="shared" si="104"/>
        <v>3/7</v>
      </c>
      <c r="I532" s="478">
        <f>IF(G532="","",VLOOKUP(H532,ورقة1!$A$1:$B$240,2,0))</f>
        <v>308</v>
      </c>
      <c r="J532" s="5">
        <f t="shared" si="105"/>
        <v>7</v>
      </c>
      <c r="K532" s="13">
        <f t="shared" si="106"/>
        <v>4</v>
      </c>
      <c r="L532" s="6" t="str">
        <f t="shared" si="107"/>
        <v>4/7</v>
      </c>
      <c r="M532" s="478">
        <f>IF(K532="","",VLOOKUP(L532,ورقة1!$A$1:$B$240,2,0))</f>
        <v>314</v>
      </c>
      <c r="N532" s="5">
        <f t="shared" si="108"/>
        <v>0</v>
      </c>
      <c r="O532" s="5" t="e">
        <f>#REF!+(#REF!*30)+#REF!*365</f>
        <v>#REF!</v>
      </c>
      <c r="P532" s="592">
        <v>45716</v>
      </c>
      <c r="Q532" s="480">
        <f t="shared" si="109"/>
        <v>46081</v>
      </c>
      <c r="R532" s="483">
        <f t="shared" si="110"/>
        <v>46081</v>
      </c>
      <c r="S532" s="482" t="str">
        <f t="shared" ca="1" si="111"/>
        <v xml:space="preserve"> </v>
      </c>
      <c r="T532" s="484" t="b">
        <f t="shared" ca="1" si="112"/>
        <v>0</v>
      </c>
      <c r="U532" s="7">
        <f t="shared" ca="1" si="113"/>
        <v>46035</v>
      </c>
      <c r="V532" s="96" t="b">
        <f t="shared" ca="1" si="114"/>
        <v>0</v>
      </c>
      <c r="W532" s="70"/>
      <c r="X532" s="6"/>
      <c r="Y532" s="8"/>
      <c r="Z532" s="400"/>
      <c r="AA532" s="400"/>
      <c r="AB532" s="15"/>
      <c r="AC532" s="393"/>
      <c r="AD532" s="396"/>
      <c r="AE532" s="396"/>
      <c r="AF532" s="396"/>
      <c r="AG532" s="609">
        <f t="shared" si="115"/>
        <v>0</v>
      </c>
      <c r="AH532" s="610">
        <f t="shared" si="116"/>
        <v>0</v>
      </c>
      <c r="AI532" s="396"/>
      <c r="AJ532" s="402"/>
      <c r="AK532" s="61" t="s">
        <v>534</v>
      </c>
      <c r="AL532" s="729" t="s">
        <v>107</v>
      </c>
      <c r="AM532" s="608" t="s">
        <v>2186</v>
      </c>
      <c r="AN532" s="608">
        <v>1</v>
      </c>
      <c r="AO532" s="608">
        <v>1</v>
      </c>
      <c r="AP532" s="20" t="s">
        <v>35</v>
      </c>
    </row>
    <row r="533" spans="1:42" s="667" customFormat="1" ht="69.75" customHeight="1">
      <c r="A533" s="276">
        <v>532</v>
      </c>
      <c r="B533" s="607" t="s">
        <v>2187</v>
      </c>
      <c r="C533" s="16" t="s">
        <v>2188</v>
      </c>
      <c r="D533" s="18" t="s">
        <v>1817</v>
      </c>
      <c r="E533" s="18" t="s">
        <v>373</v>
      </c>
      <c r="F533" s="12">
        <v>7</v>
      </c>
      <c r="G533" s="12">
        <v>3</v>
      </c>
      <c r="H533" s="4" t="str">
        <f t="shared" si="104"/>
        <v>3/7</v>
      </c>
      <c r="I533" s="478">
        <f>IF(G533="","",VLOOKUP(H533,ورقة1!$A$1:$B$240,2,0))</f>
        <v>308</v>
      </c>
      <c r="J533" s="5">
        <f t="shared" si="105"/>
        <v>7</v>
      </c>
      <c r="K533" s="13">
        <f t="shared" si="106"/>
        <v>4</v>
      </c>
      <c r="L533" s="6" t="str">
        <f t="shared" si="107"/>
        <v>4/7</v>
      </c>
      <c r="M533" s="478">
        <f>IF(K533="","",VLOOKUP(L533,ورقة1!$A$1:$B$240,2,0))</f>
        <v>314</v>
      </c>
      <c r="N533" s="5">
        <f t="shared" si="108"/>
        <v>0</v>
      </c>
      <c r="O533" s="5" t="e">
        <f>#REF!+(#REF!*30)+#REF!*365</f>
        <v>#REF!</v>
      </c>
      <c r="P533" s="479">
        <v>45716</v>
      </c>
      <c r="Q533" s="480">
        <f t="shared" si="109"/>
        <v>46081</v>
      </c>
      <c r="R533" s="483">
        <f t="shared" si="110"/>
        <v>46081</v>
      </c>
      <c r="S533" s="482" t="str">
        <f t="shared" ca="1" si="111"/>
        <v xml:space="preserve"> </v>
      </c>
      <c r="T533" s="484" t="b">
        <f t="shared" ca="1" si="112"/>
        <v>0</v>
      </c>
      <c r="U533" s="7">
        <f t="shared" ca="1" si="113"/>
        <v>46035</v>
      </c>
      <c r="V533" s="96" t="b">
        <f t="shared" ca="1" si="114"/>
        <v>0</v>
      </c>
      <c r="W533" s="71"/>
      <c r="X533" s="6"/>
      <c r="Y533" s="8"/>
      <c r="Z533" s="15"/>
      <c r="AA533" s="15"/>
      <c r="AB533" s="15"/>
      <c r="AC533" s="6"/>
      <c r="AD533" s="16"/>
      <c r="AE533" s="16"/>
      <c r="AF533" s="16"/>
      <c r="AG533" s="10">
        <f t="shared" si="115"/>
        <v>0</v>
      </c>
      <c r="AH533" s="96">
        <f t="shared" si="116"/>
        <v>0</v>
      </c>
      <c r="AI533" s="16"/>
      <c r="AJ533" s="11"/>
      <c r="AK533" s="61" t="s">
        <v>34</v>
      </c>
      <c r="AL533" s="727"/>
      <c r="AM533" s="608" t="s">
        <v>2189</v>
      </c>
      <c r="AN533" s="608">
        <v>1</v>
      </c>
      <c r="AO533" s="608">
        <v>1</v>
      </c>
      <c r="AP533" s="20" t="s">
        <v>35</v>
      </c>
    </row>
    <row r="534" spans="1:42" s="667" customFormat="1" ht="111.75" customHeight="1">
      <c r="A534" s="276">
        <v>533</v>
      </c>
      <c r="B534" s="607" t="s">
        <v>2190</v>
      </c>
      <c r="C534" s="59" t="s">
        <v>2191</v>
      </c>
      <c r="D534" s="625" t="s">
        <v>2029</v>
      </c>
      <c r="E534" s="68" t="s">
        <v>122</v>
      </c>
      <c r="F534" s="626">
        <v>7</v>
      </c>
      <c r="G534" s="626">
        <v>4</v>
      </c>
      <c r="H534" s="50" t="str">
        <f t="shared" si="104"/>
        <v>4/7</v>
      </c>
      <c r="I534" s="501">
        <f>IF(G534="","",VLOOKUP(H534,ورقة1!$A$1:$B$240,2,0))</f>
        <v>314</v>
      </c>
      <c r="J534" s="51">
        <f t="shared" si="105"/>
        <v>7</v>
      </c>
      <c r="K534" s="52">
        <f t="shared" si="106"/>
        <v>5</v>
      </c>
      <c r="L534" s="52" t="str">
        <f t="shared" si="107"/>
        <v>5/7</v>
      </c>
      <c r="M534" s="501">
        <f>IF(K534="","",VLOOKUP(L534,ورقة1!$A$1:$B$240,2,0))</f>
        <v>320</v>
      </c>
      <c r="N534" s="51">
        <f t="shared" si="108"/>
        <v>0</v>
      </c>
      <c r="O534" s="51" t="e">
        <f>#REF!+(#REF!*30)+#REF!*365</f>
        <v>#REF!</v>
      </c>
      <c r="P534" s="627">
        <v>45681</v>
      </c>
      <c r="Q534" s="480">
        <f t="shared" si="109"/>
        <v>46046</v>
      </c>
      <c r="R534" s="503">
        <f t="shared" si="110"/>
        <v>45862</v>
      </c>
      <c r="S534" s="504" t="str">
        <f t="shared" ca="1" si="111"/>
        <v xml:space="preserve"> </v>
      </c>
      <c r="T534" s="505" t="b">
        <f t="shared" ca="1" si="112"/>
        <v>0</v>
      </c>
      <c r="U534" s="53">
        <f t="shared" ca="1" si="113"/>
        <v>46035</v>
      </c>
      <c r="V534" s="54" t="b">
        <f t="shared" ca="1" si="114"/>
        <v>0</v>
      </c>
      <c r="W534" s="74"/>
      <c r="X534" s="626">
        <v>6</v>
      </c>
      <c r="Y534" s="628" t="s">
        <v>425</v>
      </c>
      <c r="Z534" s="657"/>
      <c r="AA534" s="657"/>
      <c r="AB534" s="56"/>
      <c r="AC534" s="626"/>
      <c r="AD534" s="625"/>
      <c r="AE534" s="625"/>
      <c r="AF534" s="625"/>
      <c r="AG534" s="630">
        <f t="shared" si="115"/>
        <v>-6</v>
      </c>
      <c r="AH534" s="631">
        <f t="shared" si="116"/>
        <v>6</v>
      </c>
      <c r="AI534" s="625"/>
      <c r="AJ534" s="659"/>
      <c r="AK534" s="672" t="s">
        <v>534</v>
      </c>
      <c r="AL534" s="753" t="s">
        <v>2192</v>
      </c>
      <c r="AM534" s="608" t="s">
        <v>2193</v>
      </c>
      <c r="AN534" s="608">
        <v>1</v>
      </c>
      <c r="AO534" s="608">
        <v>1</v>
      </c>
      <c r="AP534" s="75" t="s">
        <v>41</v>
      </c>
    </row>
    <row r="535" spans="1:42" s="667" customFormat="1" ht="69.75" customHeight="1">
      <c r="A535" s="276">
        <v>534</v>
      </c>
      <c r="B535" s="607" t="s">
        <v>2194</v>
      </c>
      <c r="C535" s="16" t="s">
        <v>2195</v>
      </c>
      <c r="D535" s="405" t="s">
        <v>1821</v>
      </c>
      <c r="E535" s="18" t="s">
        <v>1909</v>
      </c>
      <c r="F535" s="394">
        <v>7</v>
      </c>
      <c r="G535" s="394">
        <v>3</v>
      </c>
      <c r="H535" s="4" t="str">
        <f t="shared" si="104"/>
        <v>3/7</v>
      </c>
      <c r="I535" s="478">
        <f>IF(G535="","",VLOOKUP(H535,ورقة1!$A$1:$B$240,2,0))</f>
        <v>308</v>
      </c>
      <c r="J535" s="5">
        <f t="shared" si="105"/>
        <v>7</v>
      </c>
      <c r="K535" s="13">
        <f t="shared" si="106"/>
        <v>4</v>
      </c>
      <c r="L535" s="6" t="str">
        <f t="shared" si="107"/>
        <v>4/7</v>
      </c>
      <c r="M535" s="478">
        <f>IF(K535="","",VLOOKUP(L535,ورقة1!$A$1:$B$240,2,0))</f>
        <v>314</v>
      </c>
      <c r="N535" s="5">
        <f t="shared" si="108"/>
        <v>0</v>
      </c>
      <c r="O535" s="5" t="e">
        <f>#REF!+(#REF!*30)+#REF!*365</f>
        <v>#REF!</v>
      </c>
      <c r="P535" s="592">
        <v>45761</v>
      </c>
      <c r="Q535" s="480">
        <f t="shared" si="109"/>
        <v>46126</v>
      </c>
      <c r="R535" s="483">
        <f t="shared" si="110"/>
        <v>46126</v>
      </c>
      <c r="S535" s="482" t="str">
        <f t="shared" ca="1" si="111"/>
        <v xml:space="preserve"> </v>
      </c>
      <c r="T535" s="484" t="b">
        <f t="shared" ca="1" si="112"/>
        <v>0</v>
      </c>
      <c r="U535" s="7">
        <f t="shared" ca="1" si="113"/>
        <v>46035</v>
      </c>
      <c r="V535" s="96" t="b">
        <f t="shared" ca="1" si="114"/>
        <v>0</v>
      </c>
      <c r="W535" s="70"/>
      <c r="X535" s="6"/>
      <c r="Y535" s="8"/>
      <c r="Z535" s="400"/>
      <c r="AA535" s="400"/>
      <c r="AB535" s="15"/>
      <c r="AC535" s="393"/>
      <c r="AD535" s="396"/>
      <c r="AE535" s="396"/>
      <c r="AF535" s="396"/>
      <c r="AG535" s="609">
        <f t="shared" si="115"/>
        <v>0</v>
      </c>
      <c r="AH535" s="610">
        <f t="shared" si="116"/>
        <v>0</v>
      </c>
      <c r="AI535" s="396"/>
      <c r="AJ535" s="402"/>
      <c r="AK535" s="61" t="s">
        <v>534</v>
      </c>
      <c r="AL535" s="729" t="s">
        <v>107</v>
      </c>
      <c r="AM535" s="608" t="s">
        <v>2196</v>
      </c>
      <c r="AN535" s="608">
        <v>1</v>
      </c>
      <c r="AO535" s="608">
        <v>1</v>
      </c>
      <c r="AP535" s="20" t="s">
        <v>35</v>
      </c>
    </row>
    <row r="536" spans="1:42" s="667" customFormat="1" ht="69.75" customHeight="1">
      <c r="A536" s="276">
        <v>535</v>
      </c>
      <c r="B536" s="607" t="s">
        <v>2197</v>
      </c>
      <c r="C536" s="48" t="s">
        <v>2198</v>
      </c>
      <c r="D536" s="78" t="s">
        <v>1817</v>
      </c>
      <c r="E536" s="78" t="s">
        <v>349</v>
      </c>
      <c r="F536" s="40">
        <v>7</v>
      </c>
      <c r="G536" s="40">
        <v>4</v>
      </c>
      <c r="H536" s="4" t="str">
        <f t="shared" si="104"/>
        <v>4/7</v>
      </c>
      <c r="I536" s="496">
        <f>IF(G536="","",VLOOKUP(H536,ورقة1!$A$1:$B$240,2,0))</f>
        <v>314</v>
      </c>
      <c r="J536" s="5">
        <f t="shared" si="105"/>
        <v>7</v>
      </c>
      <c r="K536" s="42">
        <f t="shared" si="106"/>
        <v>5</v>
      </c>
      <c r="L536" s="6" t="str">
        <f t="shared" si="107"/>
        <v>5/7</v>
      </c>
      <c r="M536" s="496">
        <f>IF(K536="","",VLOOKUP(L536,ورقة1!$A$1:$B$240,2,0))</f>
        <v>320</v>
      </c>
      <c r="N536" s="5">
        <f t="shared" si="108"/>
        <v>0</v>
      </c>
      <c r="O536" s="5" t="e">
        <f>#REF!+(#REF!*30)+#REF!*365</f>
        <v>#REF!</v>
      </c>
      <c r="P536" s="497">
        <v>45567</v>
      </c>
      <c r="Q536" s="480">
        <f t="shared" si="109"/>
        <v>45932</v>
      </c>
      <c r="R536" s="498">
        <f t="shared" si="110"/>
        <v>45932</v>
      </c>
      <c r="S536" s="499" t="str">
        <f t="shared" ca="1" si="111"/>
        <v xml:space="preserve"> </v>
      </c>
      <c r="T536" s="484" t="b">
        <f t="shared" ca="1" si="112"/>
        <v>0</v>
      </c>
      <c r="U536" s="7">
        <f t="shared" ca="1" si="113"/>
        <v>46035</v>
      </c>
      <c r="V536" s="96" t="b">
        <f t="shared" ca="1" si="114"/>
        <v>0</v>
      </c>
      <c r="W536" s="71"/>
      <c r="X536" s="42"/>
      <c r="Y536" s="45"/>
      <c r="Z536" s="60"/>
      <c r="AA536" s="60"/>
      <c r="AB536" s="60"/>
      <c r="AC536" s="42"/>
      <c r="AD536" s="48"/>
      <c r="AE536" s="48"/>
      <c r="AF536" s="48"/>
      <c r="AG536" s="10">
        <f t="shared" si="115"/>
        <v>0</v>
      </c>
      <c r="AH536" s="96">
        <f t="shared" si="116"/>
        <v>0</v>
      </c>
      <c r="AI536" s="78"/>
      <c r="AJ536" s="47"/>
      <c r="AK536" s="671" t="s">
        <v>34</v>
      </c>
      <c r="AL536" s="738" t="s">
        <v>327</v>
      </c>
      <c r="AM536" s="608" t="s">
        <v>2199</v>
      </c>
      <c r="AN536" s="608">
        <v>1</v>
      </c>
      <c r="AO536" s="608">
        <v>1</v>
      </c>
      <c r="AP536" s="49" t="s">
        <v>35</v>
      </c>
    </row>
    <row r="537" spans="1:42" s="667" customFormat="1" ht="69.75" customHeight="1">
      <c r="A537" s="276">
        <v>536</v>
      </c>
      <c r="B537" s="607" t="s">
        <v>2200</v>
      </c>
      <c r="C537" s="31" t="s">
        <v>2201</v>
      </c>
      <c r="D537" s="612" t="s">
        <v>1812</v>
      </c>
      <c r="E537" s="79" t="s">
        <v>274</v>
      </c>
      <c r="F537" s="613">
        <v>7</v>
      </c>
      <c r="G537" s="613">
        <v>4</v>
      </c>
      <c r="H537" s="4" t="str">
        <f t="shared" si="104"/>
        <v>4/7</v>
      </c>
      <c r="I537" s="490">
        <f>IF(G537="","",VLOOKUP(H537,ورقة1!$A$1:$B$240,2,0))</f>
        <v>314</v>
      </c>
      <c r="J537" s="5">
        <f t="shared" si="105"/>
        <v>7</v>
      </c>
      <c r="K537" s="26">
        <f t="shared" si="106"/>
        <v>5</v>
      </c>
      <c r="L537" s="6" t="str">
        <f t="shared" si="107"/>
        <v>5/7</v>
      </c>
      <c r="M537" s="490">
        <f>IF(K537="","",VLOOKUP(L537,ورقة1!$A$1:$B$240,2,0))</f>
        <v>320</v>
      </c>
      <c r="N537" s="5">
        <f t="shared" si="108"/>
        <v>0</v>
      </c>
      <c r="O537" s="5" t="e">
        <f>#REF!+(#REF!*30)+#REF!*365</f>
        <v>#REF!</v>
      </c>
      <c r="P537" s="614">
        <v>45854</v>
      </c>
      <c r="Q537" s="480">
        <f t="shared" si="109"/>
        <v>46219</v>
      </c>
      <c r="R537" s="491">
        <f t="shared" si="110"/>
        <v>46219</v>
      </c>
      <c r="S537" s="492" t="str">
        <f t="shared" ca="1" si="111"/>
        <v xml:space="preserve"> </v>
      </c>
      <c r="T537" s="484" t="b">
        <f t="shared" ca="1" si="112"/>
        <v>0</v>
      </c>
      <c r="U537" s="7">
        <f t="shared" ca="1" si="113"/>
        <v>46035</v>
      </c>
      <c r="V537" s="96" t="b">
        <f t="shared" ca="1" si="114"/>
        <v>0</v>
      </c>
      <c r="W537" s="70"/>
      <c r="X537" s="26"/>
      <c r="Y537" s="27"/>
      <c r="Z537" s="618"/>
      <c r="AA537" s="618"/>
      <c r="AB537" s="28"/>
      <c r="AC537" s="613"/>
      <c r="AD537" s="612"/>
      <c r="AE537" s="612"/>
      <c r="AF537" s="612"/>
      <c r="AG537" s="609">
        <f t="shared" si="115"/>
        <v>0</v>
      </c>
      <c r="AH537" s="610">
        <f t="shared" si="116"/>
        <v>0</v>
      </c>
      <c r="AI537" s="612"/>
      <c r="AJ537" s="622"/>
      <c r="AK537" s="670" t="s">
        <v>534</v>
      </c>
      <c r="AL537" s="742" t="s">
        <v>2202</v>
      </c>
      <c r="AM537" s="608" t="s">
        <v>2203</v>
      </c>
      <c r="AN537" s="608">
        <v>1</v>
      </c>
      <c r="AO537" s="608">
        <v>1</v>
      </c>
      <c r="AP537" s="32" t="s">
        <v>41</v>
      </c>
    </row>
    <row r="538" spans="1:42" s="667" customFormat="1" ht="69.75" customHeight="1">
      <c r="A538" s="276">
        <v>537</v>
      </c>
      <c r="B538" s="607" t="s">
        <v>2204</v>
      </c>
      <c r="C538" s="31" t="s">
        <v>2205</v>
      </c>
      <c r="D538" s="612" t="s">
        <v>1821</v>
      </c>
      <c r="E538" s="79" t="s">
        <v>1603</v>
      </c>
      <c r="F538" s="613">
        <v>7</v>
      </c>
      <c r="G538" s="613">
        <v>4</v>
      </c>
      <c r="H538" s="4" t="str">
        <f t="shared" si="104"/>
        <v>4/7</v>
      </c>
      <c r="I538" s="490">
        <f>IF(G538="","",VLOOKUP(H538,ورقة1!$A$1:$B$240,2,0))</f>
        <v>314</v>
      </c>
      <c r="J538" s="5">
        <f t="shared" si="105"/>
        <v>7</v>
      </c>
      <c r="K538" s="26">
        <f t="shared" si="106"/>
        <v>5</v>
      </c>
      <c r="L538" s="6" t="str">
        <f t="shared" si="107"/>
        <v>5/7</v>
      </c>
      <c r="M538" s="490">
        <f>IF(K538="","",VLOOKUP(L538,ورقة1!$A$1:$B$240,2,0))</f>
        <v>320</v>
      </c>
      <c r="N538" s="5">
        <f t="shared" si="108"/>
        <v>0</v>
      </c>
      <c r="O538" s="5" t="e">
        <f>#REF!+(#REF!*30)+#REF!*365</f>
        <v>#REF!</v>
      </c>
      <c r="P538" s="614">
        <v>46013</v>
      </c>
      <c r="Q538" s="480">
        <f t="shared" si="109"/>
        <v>46378</v>
      </c>
      <c r="R538" s="491">
        <f t="shared" si="110"/>
        <v>46378</v>
      </c>
      <c r="S538" s="492" t="str">
        <f t="shared" ca="1" si="111"/>
        <v xml:space="preserve"> </v>
      </c>
      <c r="T538" s="484" t="b">
        <f t="shared" ca="1" si="112"/>
        <v>0</v>
      </c>
      <c r="U538" s="7">
        <f t="shared" ca="1" si="113"/>
        <v>46035</v>
      </c>
      <c r="V538" s="96" t="b">
        <f t="shared" ca="1" si="114"/>
        <v>0</v>
      </c>
      <c r="W538" s="70"/>
      <c r="X538" s="26"/>
      <c r="Y538" s="27"/>
      <c r="Z538" s="618"/>
      <c r="AA538" s="618"/>
      <c r="AB538" s="28"/>
      <c r="AC538" s="613"/>
      <c r="AD538" s="612"/>
      <c r="AE538" s="612"/>
      <c r="AF538" s="612"/>
      <c r="AG538" s="609">
        <f t="shared" si="115"/>
        <v>0</v>
      </c>
      <c r="AH538" s="610">
        <f t="shared" si="116"/>
        <v>0</v>
      </c>
      <c r="AI538" s="612"/>
      <c r="AJ538" s="624"/>
      <c r="AK538" s="670" t="s">
        <v>534</v>
      </c>
      <c r="AL538" s="743" t="s">
        <v>1835</v>
      </c>
      <c r="AM538" s="608" t="s">
        <v>2206</v>
      </c>
      <c r="AN538" s="608">
        <v>1</v>
      </c>
      <c r="AO538" s="608">
        <v>1</v>
      </c>
      <c r="AP538" s="32" t="s">
        <v>35</v>
      </c>
    </row>
    <row r="539" spans="1:42" s="667" customFormat="1" ht="69.75" customHeight="1">
      <c r="A539" s="276">
        <v>538</v>
      </c>
      <c r="B539" s="607" t="s">
        <v>2207</v>
      </c>
      <c r="C539" s="16" t="s">
        <v>2208</v>
      </c>
      <c r="D539" s="405" t="s">
        <v>1821</v>
      </c>
      <c r="E539" s="18" t="s">
        <v>1909</v>
      </c>
      <c r="F539" s="394">
        <v>7</v>
      </c>
      <c r="G539" s="394">
        <v>3</v>
      </c>
      <c r="H539" s="4" t="str">
        <f t="shared" si="104"/>
        <v>3/7</v>
      </c>
      <c r="I539" s="478">
        <f>IF(G539="","",VLOOKUP(H539,ورقة1!$A$1:$B$240,2,0))</f>
        <v>308</v>
      </c>
      <c r="J539" s="5">
        <f t="shared" si="105"/>
        <v>7</v>
      </c>
      <c r="K539" s="13">
        <f t="shared" si="106"/>
        <v>4</v>
      </c>
      <c r="L539" s="6" t="str">
        <f t="shared" si="107"/>
        <v>4/7</v>
      </c>
      <c r="M539" s="478">
        <f>IF(K539="","",VLOOKUP(L539,ورقة1!$A$1:$B$240,2,0))</f>
        <v>314</v>
      </c>
      <c r="N539" s="5">
        <f t="shared" si="108"/>
        <v>0</v>
      </c>
      <c r="O539" s="5" t="e">
        <f>#REF!+(#REF!*30)+#REF!*365</f>
        <v>#REF!</v>
      </c>
      <c r="P539" s="592">
        <v>45712</v>
      </c>
      <c r="Q539" s="480">
        <f t="shared" si="109"/>
        <v>46077</v>
      </c>
      <c r="R539" s="483">
        <f t="shared" si="110"/>
        <v>46077</v>
      </c>
      <c r="S539" s="482" t="str">
        <f t="shared" ca="1" si="111"/>
        <v xml:space="preserve"> </v>
      </c>
      <c r="T539" s="484" t="b">
        <f t="shared" ca="1" si="112"/>
        <v>0</v>
      </c>
      <c r="U539" s="7">
        <f t="shared" ca="1" si="113"/>
        <v>46035</v>
      </c>
      <c r="V539" s="96" t="b">
        <f t="shared" ca="1" si="114"/>
        <v>0</v>
      </c>
      <c r="W539" s="70"/>
      <c r="X539" s="6"/>
      <c r="Y539" s="8"/>
      <c r="Z539" s="400"/>
      <c r="AA539" s="400"/>
      <c r="AB539" s="15"/>
      <c r="AC539" s="393"/>
      <c r="AD539" s="396"/>
      <c r="AE539" s="396"/>
      <c r="AF539" s="396"/>
      <c r="AG539" s="609">
        <f t="shared" si="115"/>
        <v>0</v>
      </c>
      <c r="AH539" s="610">
        <f t="shared" si="116"/>
        <v>0</v>
      </c>
      <c r="AI539" s="396"/>
      <c r="AJ539" s="402"/>
      <c r="AK539" s="61" t="s">
        <v>534</v>
      </c>
      <c r="AL539" s="729" t="s">
        <v>107</v>
      </c>
      <c r="AM539" s="608" t="s">
        <v>2209</v>
      </c>
      <c r="AN539" s="608">
        <v>1</v>
      </c>
      <c r="AO539" s="608">
        <v>1</v>
      </c>
      <c r="AP539" s="20" t="s">
        <v>35</v>
      </c>
    </row>
    <row r="540" spans="1:42" s="667" customFormat="1" ht="69.75" customHeight="1">
      <c r="A540" s="276">
        <v>539</v>
      </c>
      <c r="B540" s="607" t="s">
        <v>2210</v>
      </c>
      <c r="C540" s="31" t="s">
        <v>2211</v>
      </c>
      <c r="D540" s="612" t="s">
        <v>1839</v>
      </c>
      <c r="E540" s="79" t="s">
        <v>1840</v>
      </c>
      <c r="F540" s="613">
        <v>7</v>
      </c>
      <c r="G540" s="613">
        <v>4</v>
      </c>
      <c r="H540" s="4" t="str">
        <f t="shared" si="104"/>
        <v>4/7</v>
      </c>
      <c r="I540" s="490">
        <f>IF(G540="","",VLOOKUP(H540,ورقة1!$A$1:$B$240,2,0))</f>
        <v>314</v>
      </c>
      <c r="J540" s="5">
        <f t="shared" si="105"/>
        <v>7</v>
      </c>
      <c r="K540" s="26">
        <f t="shared" si="106"/>
        <v>5</v>
      </c>
      <c r="L540" s="6" t="str">
        <f t="shared" si="107"/>
        <v>5/7</v>
      </c>
      <c r="M540" s="490">
        <f>IF(K540="","",VLOOKUP(L540,ورقة1!$A$1:$B$240,2,0))</f>
        <v>320</v>
      </c>
      <c r="N540" s="5">
        <f t="shared" si="108"/>
        <v>0</v>
      </c>
      <c r="O540" s="5" t="e">
        <f>#REF!+(#REF!*30)+#REF!*365</f>
        <v>#REF!</v>
      </c>
      <c r="P540" s="614">
        <v>45897</v>
      </c>
      <c r="Q540" s="480">
        <f t="shared" si="109"/>
        <v>46262</v>
      </c>
      <c r="R540" s="491">
        <f t="shared" si="110"/>
        <v>46262</v>
      </c>
      <c r="S540" s="492" t="str">
        <f t="shared" ca="1" si="111"/>
        <v xml:space="preserve"> </v>
      </c>
      <c r="T540" s="484" t="b">
        <f t="shared" ca="1" si="112"/>
        <v>0</v>
      </c>
      <c r="U540" s="7">
        <f t="shared" ca="1" si="113"/>
        <v>46035</v>
      </c>
      <c r="V540" s="96" t="b">
        <f t="shared" ca="1" si="114"/>
        <v>0</v>
      </c>
      <c r="W540" s="70"/>
      <c r="X540" s="613"/>
      <c r="Y540" s="623"/>
      <c r="Z540" s="618"/>
      <c r="AA540" s="618"/>
      <c r="AB540" s="28"/>
      <c r="AC540" s="613"/>
      <c r="AD540" s="612"/>
      <c r="AE540" s="612"/>
      <c r="AF540" s="612"/>
      <c r="AG540" s="609">
        <f t="shared" si="115"/>
        <v>0</v>
      </c>
      <c r="AH540" s="610">
        <f t="shared" si="116"/>
        <v>0</v>
      </c>
      <c r="AI540" s="612"/>
      <c r="AJ540" s="622"/>
      <c r="AK540" s="670" t="s">
        <v>534</v>
      </c>
      <c r="AL540" s="742"/>
      <c r="AM540" s="608" t="s">
        <v>2212</v>
      </c>
      <c r="AN540" s="608">
        <v>1</v>
      </c>
      <c r="AO540" s="608">
        <v>1</v>
      </c>
      <c r="AP540" s="32" t="s">
        <v>35</v>
      </c>
    </row>
    <row r="541" spans="1:42" s="667" customFormat="1" ht="69.75" customHeight="1">
      <c r="A541" s="276">
        <v>540</v>
      </c>
      <c r="B541" s="607" t="s">
        <v>2213</v>
      </c>
      <c r="C541" s="31" t="s">
        <v>2214</v>
      </c>
      <c r="D541" s="612" t="s">
        <v>1833</v>
      </c>
      <c r="E541" s="79" t="s">
        <v>1478</v>
      </c>
      <c r="F541" s="613">
        <v>7</v>
      </c>
      <c r="G541" s="613">
        <v>4</v>
      </c>
      <c r="H541" s="4" t="str">
        <f t="shared" si="104"/>
        <v>4/7</v>
      </c>
      <c r="I541" s="490">
        <f>IF(G541="","",VLOOKUP(H541,ورقة1!$A$1:$B$240,2,0))</f>
        <v>314</v>
      </c>
      <c r="J541" s="5">
        <f t="shared" si="105"/>
        <v>7</v>
      </c>
      <c r="K541" s="26">
        <f t="shared" si="106"/>
        <v>5</v>
      </c>
      <c r="L541" s="6" t="str">
        <f t="shared" si="107"/>
        <v>5/7</v>
      </c>
      <c r="M541" s="490">
        <f>IF(K541="","",VLOOKUP(L541,ورقة1!$A$1:$B$240,2,0))</f>
        <v>320</v>
      </c>
      <c r="N541" s="5">
        <f t="shared" si="108"/>
        <v>0</v>
      </c>
      <c r="O541" s="5" t="e">
        <f>#REF!+(#REF!*30)+#REF!*365</f>
        <v>#REF!</v>
      </c>
      <c r="P541" s="614">
        <v>45830</v>
      </c>
      <c r="Q541" s="480">
        <f t="shared" si="109"/>
        <v>46195</v>
      </c>
      <c r="R541" s="491">
        <f t="shared" si="110"/>
        <v>46195</v>
      </c>
      <c r="S541" s="492" t="str">
        <f t="shared" ca="1" si="111"/>
        <v xml:space="preserve"> </v>
      </c>
      <c r="T541" s="484" t="b">
        <f t="shared" ca="1" si="112"/>
        <v>0</v>
      </c>
      <c r="U541" s="7">
        <f t="shared" ca="1" si="113"/>
        <v>46035</v>
      </c>
      <c r="V541" s="96" t="b">
        <f t="shared" ca="1" si="114"/>
        <v>0</v>
      </c>
      <c r="W541" s="70"/>
      <c r="X541" s="26"/>
      <c r="Y541" s="27"/>
      <c r="Z541" s="618"/>
      <c r="AA541" s="618"/>
      <c r="AB541" s="28"/>
      <c r="AC541" s="613"/>
      <c r="AD541" s="612"/>
      <c r="AE541" s="612"/>
      <c r="AF541" s="612"/>
      <c r="AG541" s="609">
        <f t="shared" si="115"/>
        <v>0</v>
      </c>
      <c r="AH541" s="610">
        <f t="shared" si="116"/>
        <v>0</v>
      </c>
      <c r="AI541" s="612"/>
      <c r="AJ541" s="624"/>
      <c r="AK541" s="670" t="s">
        <v>534</v>
      </c>
      <c r="AL541" s="743" t="s">
        <v>1835</v>
      </c>
      <c r="AM541" s="608" t="s">
        <v>2215</v>
      </c>
      <c r="AN541" s="608">
        <v>1</v>
      </c>
      <c r="AO541" s="608">
        <v>1</v>
      </c>
      <c r="AP541" s="32" t="s">
        <v>35</v>
      </c>
    </row>
    <row r="542" spans="1:42" s="667" customFormat="1" ht="69.75" customHeight="1">
      <c r="A542" s="276">
        <v>541</v>
      </c>
      <c r="B542" s="607" t="s">
        <v>2216</v>
      </c>
      <c r="C542" s="31" t="s">
        <v>2217</v>
      </c>
      <c r="D542" s="612" t="s">
        <v>1812</v>
      </c>
      <c r="E542" s="79" t="s">
        <v>314</v>
      </c>
      <c r="F542" s="613">
        <v>7</v>
      </c>
      <c r="G542" s="613">
        <v>4</v>
      </c>
      <c r="H542" s="4" t="str">
        <f t="shared" si="104"/>
        <v>4/7</v>
      </c>
      <c r="I542" s="490">
        <f>IF(G542="","",VLOOKUP(H542,ورقة1!$A$1:$B$240,2,0))</f>
        <v>314</v>
      </c>
      <c r="J542" s="5">
        <f t="shared" si="105"/>
        <v>7</v>
      </c>
      <c r="K542" s="26">
        <f t="shared" si="106"/>
        <v>5</v>
      </c>
      <c r="L542" s="6" t="str">
        <f t="shared" si="107"/>
        <v>5/7</v>
      </c>
      <c r="M542" s="490">
        <f>IF(K542="","",VLOOKUP(L542,ورقة1!$A$1:$B$240,2,0))</f>
        <v>320</v>
      </c>
      <c r="N542" s="5">
        <f t="shared" si="108"/>
        <v>0</v>
      </c>
      <c r="O542" s="5" t="e">
        <f>#REF!+(#REF!*30)+#REF!*365</f>
        <v>#REF!</v>
      </c>
      <c r="P542" s="614">
        <v>45962</v>
      </c>
      <c r="Q542" s="480">
        <f t="shared" si="109"/>
        <v>46327</v>
      </c>
      <c r="R542" s="491">
        <f t="shared" si="110"/>
        <v>46327</v>
      </c>
      <c r="S542" s="492" t="str">
        <f t="shared" ca="1" si="111"/>
        <v xml:space="preserve"> </v>
      </c>
      <c r="T542" s="484" t="b">
        <f t="shared" ca="1" si="112"/>
        <v>0</v>
      </c>
      <c r="U542" s="7">
        <f t="shared" ca="1" si="113"/>
        <v>46035</v>
      </c>
      <c r="V542" s="96" t="b">
        <f t="shared" ca="1" si="114"/>
        <v>0</v>
      </c>
      <c r="W542" s="70"/>
      <c r="X542" s="26"/>
      <c r="Y542" s="27"/>
      <c r="Z542" s="618"/>
      <c r="AA542" s="618"/>
      <c r="AB542" s="28"/>
      <c r="AC542" s="613"/>
      <c r="AD542" s="612"/>
      <c r="AE542" s="612"/>
      <c r="AF542" s="612"/>
      <c r="AG542" s="609">
        <f t="shared" si="115"/>
        <v>0</v>
      </c>
      <c r="AH542" s="610">
        <f t="shared" si="116"/>
        <v>0</v>
      </c>
      <c r="AI542" s="612"/>
      <c r="AJ542" s="622"/>
      <c r="AK542" s="670" t="s">
        <v>534</v>
      </c>
      <c r="AL542" s="742" t="s">
        <v>1835</v>
      </c>
      <c r="AM542" s="608" t="s">
        <v>2218</v>
      </c>
      <c r="AN542" s="608">
        <v>1</v>
      </c>
      <c r="AO542" s="608">
        <v>1</v>
      </c>
      <c r="AP542" s="32" t="s">
        <v>35</v>
      </c>
    </row>
    <row r="543" spans="1:42" s="667" customFormat="1" ht="69.75" customHeight="1">
      <c r="A543" s="276">
        <v>542</v>
      </c>
      <c r="B543" s="607" t="s">
        <v>2219</v>
      </c>
      <c r="C543" s="31" t="s">
        <v>2220</v>
      </c>
      <c r="D543" s="612" t="s">
        <v>1821</v>
      </c>
      <c r="E543" s="79" t="s">
        <v>901</v>
      </c>
      <c r="F543" s="613">
        <v>7</v>
      </c>
      <c r="G543" s="613">
        <v>4</v>
      </c>
      <c r="H543" s="4" t="str">
        <f t="shared" si="104"/>
        <v>4/7</v>
      </c>
      <c r="I543" s="490">
        <f>IF(G543="","",VLOOKUP(H543,ورقة1!$A$1:$B$240,2,0))</f>
        <v>314</v>
      </c>
      <c r="J543" s="5">
        <f t="shared" si="105"/>
        <v>7</v>
      </c>
      <c r="K543" s="26">
        <f t="shared" si="106"/>
        <v>5</v>
      </c>
      <c r="L543" s="6" t="str">
        <f t="shared" si="107"/>
        <v>5/7</v>
      </c>
      <c r="M543" s="490">
        <f>IF(K543="","",VLOOKUP(L543,ورقة1!$A$1:$B$240,2,0))</f>
        <v>320</v>
      </c>
      <c r="N543" s="5">
        <f t="shared" si="108"/>
        <v>0</v>
      </c>
      <c r="O543" s="5" t="e">
        <f>#REF!+(#REF!*30)+#REF!*365</f>
        <v>#REF!</v>
      </c>
      <c r="P543" s="614">
        <v>45667</v>
      </c>
      <c r="Q543" s="480">
        <f t="shared" si="109"/>
        <v>46032</v>
      </c>
      <c r="R543" s="491">
        <f t="shared" si="110"/>
        <v>46032</v>
      </c>
      <c r="S543" s="492" t="str">
        <f t="shared" ca="1" si="111"/>
        <v>يستحق العلاوة</v>
      </c>
      <c r="T543" s="484" t="b">
        <f t="shared" ca="1" si="112"/>
        <v>1</v>
      </c>
      <c r="U543" s="7">
        <f t="shared" ca="1" si="113"/>
        <v>46035</v>
      </c>
      <c r="V543" s="96" t="b">
        <f t="shared" ca="1" si="114"/>
        <v>0</v>
      </c>
      <c r="W543" s="70"/>
      <c r="X543" s="26"/>
      <c r="Y543" s="27"/>
      <c r="Z543" s="618"/>
      <c r="AA543" s="618"/>
      <c r="AB543" s="28"/>
      <c r="AC543" s="613"/>
      <c r="AD543" s="612"/>
      <c r="AE543" s="612"/>
      <c r="AF543" s="612"/>
      <c r="AG543" s="609">
        <f t="shared" si="115"/>
        <v>0</v>
      </c>
      <c r="AH543" s="610">
        <f t="shared" si="116"/>
        <v>0</v>
      </c>
      <c r="AI543" s="612"/>
      <c r="AJ543" s="624"/>
      <c r="AK543" s="670" t="s">
        <v>534</v>
      </c>
      <c r="AL543" s="743" t="s">
        <v>1864</v>
      </c>
      <c r="AM543" s="608" t="s">
        <v>2221</v>
      </c>
      <c r="AN543" s="608">
        <v>1</v>
      </c>
      <c r="AO543" s="608">
        <v>1</v>
      </c>
      <c r="AP543" s="32" t="s">
        <v>35</v>
      </c>
    </row>
    <row r="544" spans="1:42" s="667" customFormat="1" ht="173.25" customHeight="1">
      <c r="A544" s="276">
        <v>543</v>
      </c>
      <c r="B544" s="607" t="s">
        <v>2222</v>
      </c>
      <c r="C544" s="16" t="s">
        <v>2223</v>
      </c>
      <c r="D544" s="405" t="s">
        <v>1821</v>
      </c>
      <c r="E544" s="18" t="s">
        <v>2224</v>
      </c>
      <c r="F544" s="394">
        <v>7</v>
      </c>
      <c r="G544" s="394">
        <v>2</v>
      </c>
      <c r="H544" s="4" t="str">
        <f t="shared" si="104"/>
        <v>2/7</v>
      </c>
      <c r="I544" s="478">
        <f>IF(G544="","",VLOOKUP(H544,ورقة1!$A$1:$B$240,2,0))</f>
        <v>302</v>
      </c>
      <c r="J544" s="5">
        <f t="shared" si="105"/>
        <v>7</v>
      </c>
      <c r="K544" s="13">
        <f t="shared" si="106"/>
        <v>3</v>
      </c>
      <c r="L544" s="6" t="str">
        <f t="shared" si="107"/>
        <v>3/7</v>
      </c>
      <c r="M544" s="478">
        <f>IF(K544="","",VLOOKUP(L544,ورقة1!$A$1:$B$240,2,0))</f>
        <v>308</v>
      </c>
      <c r="N544" s="5">
        <f t="shared" si="108"/>
        <v>0</v>
      </c>
      <c r="O544" s="5" t="e">
        <f>#REF!+(#REF!*30)+#REF!*365</f>
        <v>#REF!</v>
      </c>
      <c r="P544" s="592">
        <v>45821</v>
      </c>
      <c r="Q544" s="480">
        <f t="shared" si="109"/>
        <v>46186</v>
      </c>
      <c r="R544" s="483">
        <f t="shared" si="110"/>
        <v>46186</v>
      </c>
      <c r="S544" s="482" t="str">
        <f t="shared" ca="1" si="111"/>
        <v xml:space="preserve"> </v>
      </c>
      <c r="T544" s="484" t="b">
        <f t="shared" ca="1" si="112"/>
        <v>0</v>
      </c>
      <c r="U544" s="7">
        <f t="shared" ca="1" si="113"/>
        <v>46035</v>
      </c>
      <c r="V544" s="96" t="b">
        <f t="shared" ca="1" si="114"/>
        <v>0</v>
      </c>
      <c r="W544" s="70"/>
      <c r="X544" s="6"/>
      <c r="Y544" s="8"/>
      <c r="Z544" s="400"/>
      <c r="AA544" s="400"/>
      <c r="AB544" s="15"/>
      <c r="AC544" s="393"/>
      <c r="AD544" s="396"/>
      <c r="AE544" s="396"/>
      <c r="AF544" s="396"/>
      <c r="AG544" s="609">
        <f t="shared" si="115"/>
        <v>0</v>
      </c>
      <c r="AH544" s="610">
        <f t="shared" si="116"/>
        <v>0</v>
      </c>
      <c r="AI544" s="396"/>
      <c r="AJ544" s="402"/>
      <c r="AK544" s="61" t="s">
        <v>534</v>
      </c>
      <c r="AL544" s="729" t="s">
        <v>2225</v>
      </c>
      <c r="AM544" s="608" t="s">
        <v>2226</v>
      </c>
      <c r="AN544" s="608">
        <v>1</v>
      </c>
      <c r="AO544" s="608">
        <v>1</v>
      </c>
      <c r="AP544" s="20" t="s">
        <v>35</v>
      </c>
    </row>
    <row r="545" spans="1:42" s="667" customFormat="1" ht="69.75" customHeight="1">
      <c r="A545" s="276">
        <v>544</v>
      </c>
      <c r="B545" s="607" t="s">
        <v>2227</v>
      </c>
      <c r="C545" s="48" t="s">
        <v>2228</v>
      </c>
      <c r="D545" s="635" t="s">
        <v>1862</v>
      </c>
      <c r="E545" s="78" t="s">
        <v>2229</v>
      </c>
      <c r="F545" s="408">
        <v>7</v>
      </c>
      <c r="G545" s="408">
        <v>1</v>
      </c>
      <c r="H545" s="4" t="str">
        <f t="shared" si="104"/>
        <v>1/7</v>
      </c>
      <c r="I545" s="496">
        <f>IF(G545="","",VLOOKUP(H545,ورقة1!$A$1:$B$240,2,0))</f>
        <v>296</v>
      </c>
      <c r="J545" s="5">
        <f t="shared" si="105"/>
        <v>7</v>
      </c>
      <c r="K545" s="42">
        <f t="shared" si="106"/>
        <v>2</v>
      </c>
      <c r="L545" s="6" t="str">
        <f t="shared" si="107"/>
        <v>2/7</v>
      </c>
      <c r="M545" s="496">
        <f>IF(K545="","",VLOOKUP(L545,ورقة1!$A$1:$B$240,2,0))</f>
        <v>302</v>
      </c>
      <c r="N545" s="5">
        <f t="shared" si="108"/>
        <v>0</v>
      </c>
      <c r="O545" s="5" t="e">
        <f>#REF!+(#REF!*30)+#REF!*365</f>
        <v>#REF!</v>
      </c>
      <c r="P545" s="636">
        <v>45153</v>
      </c>
      <c r="Q545" s="480">
        <f t="shared" si="109"/>
        <v>45518</v>
      </c>
      <c r="R545" s="498">
        <f t="shared" si="110"/>
        <v>45488</v>
      </c>
      <c r="S545" s="499" t="str">
        <f t="shared" ca="1" si="111"/>
        <v xml:space="preserve"> </v>
      </c>
      <c r="T545" s="484" t="b">
        <f t="shared" ca="1" si="112"/>
        <v>0</v>
      </c>
      <c r="U545" s="7">
        <f t="shared" ca="1" si="113"/>
        <v>46035</v>
      </c>
      <c r="V545" s="96" t="b">
        <f t="shared" ca="1" si="114"/>
        <v>0</v>
      </c>
      <c r="W545" s="70"/>
      <c r="X545" s="42">
        <v>1</v>
      </c>
      <c r="Y545" s="45" t="s">
        <v>2230</v>
      </c>
      <c r="Z545" s="642"/>
      <c r="AA545" s="642"/>
      <c r="AB545" s="60"/>
      <c r="AC545" s="408"/>
      <c r="AD545" s="635"/>
      <c r="AE545" s="635"/>
      <c r="AF545" s="635"/>
      <c r="AG545" s="638">
        <f t="shared" si="115"/>
        <v>-1</v>
      </c>
      <c r="AH545" s="639">
        <f t="shared" si="116"/>
        <v>1</v>
      </c>
      <c r="AI545" s="635"/>
      <c r="AJ545" s="650"/>
      <c r="AK545" s="671" t="s">
        <v>534</v>
      </c>
      <c r="AL545" s="748" t="s">
        <v>2231</v>
      </c>
      <c r="AM545" s="608" t="s">
        <v>2232</v>
      </c>
      <c r="AN545" s="608">
        <v>1</v>
      </c>
      <c r="AO545" s="608">
        <v>1</v>
      </c>
      <c r="AP545" s="49" t="s">
        <v>35</v>
      </c>
    </row>
    <row r="546" spans="1:42" s="667" customFormat="1" ht="95.25" customHeight="1">
      <c r="A546" s="276">
        <v>545</v>
      </c>
      <c r="B546" s="607" t="s">
        <v>2233</v>
      </c>
      <c r="C546" s="16" t="s">
        <v>2234</v>
      </c>
      <c r="D546" s="396" t="s">
        <v>1821</v>
      </c>
      <c r="E546" s="18" t="s">
        <v>487</v>
      </c>
      <c r="F546" s="393">
        <v>7</v>
      </c>
      <c r="G546" s="393">
        <v>1</v>
      </c>
      <c r="H546" s="4" t="str">
        <f t="shared" si="104"/>
        <v>1/7</v>
      </c>
      <c r="I546" s="478">
        <f>IF(G546="","",VLOOKUP(H546,ورقة1!$A$1:$B$240,2,0))</f>
        <v>296</v>
      </c>
      <c r="J546" s="5">
        <f t="shared" si="105"/>
        <v>7</v>
      </c>
      <c r="K546" s="6">
        <f t="shared" si="106"/>
        <v>2</v>
      </c>
      <c r="L546" s="6" t="str">
        <f t="shared" si="107"/>
        <v>2/7</v>
      </c>
      <c r="M546" s="478">
        <f>IF(K546="","",VLOOKUP(L546,ورقة1!$A$1:$B$240,2,0))</f>
        <v>302</v>
      </c>
      <c r="N546" s="5">
        <f t="shared" si="108"/>
        <v>14</v>
      </c>
      <c r="O546" s="5" t="e">
        <f>#REF!+(#REF!*30)+#REF!*365</f>
        <v>#REF!</v>
      </c>
      <c r="P546" s="591">
        <v>45900</v>
      </c>
      <c r="Q546" s="480">
        <f t="shared" si="109"/>
        <v>46265</v>
      </c>
      <c r="R546" s="481">
        <f t="shared" si="110"/>
        <v>46251</v>
      </c>
      <c r="S546" s="482" t="str">
        <f t="shared" ca="1" si="111"/>
        <v xml:space="preserve"> </v>
      </c>
      <c r="T546" s="484" t="b">
        <f t="shared" ca="1" si="112"/>
        <v>0</v>
      </c>
      <c r="U546" s="7">
        <f t="shared" ca="1" si="113"/>
        <v>46035</v>
      </c>
      <c r="V546" s="96" t="b">
        <f t="shared" ca="1" si="114"/>
        <v>0</v>
      </c>
      <c r="W546" s="70"/>
      <c r="X546" s="6"/>
      <c r="Y546" s="8"/>
      <c r="Z546" s="400">
        <v>14</v>
      </c>
      <c r="AA546" s="400"/>
      <c r="AB546" s="15"/>
      <c r="AC546" s="393"/>
      <c r="AD546" s="396"/>
      <c r="AE546" s="396"/>
      <c r="AF546" s="396"/>
      <c r="AG546" s="609">
        <f t="shared" si="115"/>
        <v>0</v>
      </c>
      <c r="AH546" s="610">
        <f t="shared" si="116"/>
        <v>0</v>
      </c>
      <c r="AI546" s="396"/>
      <c r="AJ546" s="403"/>
      <c r="AK546" s="61" t="s">
        <v>534</v>
      </c>
      <c r="AL546" s="740" t="s">
        <v>76</v>
      </c>
      <c r="AM546" s="608" t="s">
        <v>2235</v>
      </c>
      <c r="AN546" s="608">
        <v>1</v>
      </c>
      <c r="AO546" s="608">
        <v>1</v>
      </c>
      <c r="AP546" s="20" t="s">
        <v>35</v>
      </c>
    </row>
    <row r="547" spans="1:42" s="667" customFormat="1" ht="69.75" customHeight="1">
      <c r="A547" s="276">
        <v>546</v>
      </c>
      <c r="B547" s="607" t="s">
        <v>2236</v>
      </c>
      <c r="C547" s="31" t="s">
        <v>2237</v>
      </c>
      <c r="D547" s="79" t="s">
        <v>1817</v>
      </c>
      <c r="E547" s="79" t="s">
        <v>561</v>
      </c>
      <c r="F547" s="29">
        <v>7</v>
      </c>
      <c r="G547" s="29">
        <v>4</v>
      </c>
      <c r="H547" s="4" t="str">
        <f t="shared" si="104"/>
        <v>4/7</v>
      </c>
      <c r="I547" s="490">
        <f>IF(G547="","",VLOOKUP(H547,ورقة1!$A$1:$B$240,2,0))</f>
        <v>314</v>
      </c>
      <c r="J547" s="5">
        <f t="shared" si="105"/>
        <v>7</v>
      </c>
      <c r="K547" s="26">
        <f t="shared" si="106"/>
        <v>5</v>
      </c>
      <c r="L547" s="6" t="str">
        <f t="shared" si="107"/>
        <v>5/7</v>
      </c>
      <c r="M547" s="490">
        <f>IF(K547="","",VLOOKUP(L547,ورقة1!$A$1:$B$240,2,0))</f>
        <v>320</v>
      </c>
      <c r="N547" s="5">
        <f t="shared" si="108"/>
        <v>0</v>
      </c>
      <c r="O547" s="5" t="e">
        <f>#REF!+(#REF!*30)+#REF!*365</f>
        <v>#REF!</v>
      </c>
      <c r="P547" s="495">
        <v>46001</v>
      </c>
      <c r="Q547" s="480">
        <f t="shared" si="109"/>
        <v>46366</v>
      </c>
      <c r="R547" s="491">
        <f t="shared" si="110"/>
        <v>46366</v>
      </c>
      <c r="S547" s="492" t="str">
        <f t="shared" ca="1" si="111"/>
        <v xml:space="preserve"> </v>
      </c>
      <c r="T547" s="484" t="b">
        <f t="shared" ca="1" si="112"/>
        <v>0</v>
      </c>
      <c r="U547" s="7">
        <f t="shared" ca="1" si="113"/>
        <v>46035</v>
      </c>
      <c r="V547" s="96" t="b">
        <f t="shared" ca="1" si="114"/>
        <v>0</v>
      </c>
      <c r="W547" s="71"/>
      <c r="X547" s="26"/>
      <c r="Y547" s="27"/>
      <c r="Z547" s="28"/>
      <c r="AA547" s="28"/>
      <c r="AB547" s="28"/>
      <c r="AC547" s="26"/>
      <c r="AD547" s="31"/>
      <c r="AE547" s="31"/>
      <c r="AF547" s="31"/>
      <c r="AG547" s="10">
        <f t="shared" si="115"/>
        <v>0</v>
      </c>
      <c r="AH547" s="96">
        <f t="shared" si="116"/>
        <v>0</v>
      </c>
      <c r="AI547" s="31"/>
      <c r="AJ547" s="36"/>
      <c r="AK547" s="670" t="s">
        <v>34</v>
      </c>
      <c r="AL547" s="735"/>
      <c r="AM547" s="608" t="s">
        <v>2238</v>
      </c>
      <c r="AN547" s="608">
        <v>1</v>
      </c>
      <c r="AO547" s="608">
        <v>1</v>
      </c>
      <c r="AP547" s="32" t="s">
        <v>35</v>
      </c>
    </row>
    <row r="548" spans="1:42" s="667" customFormat="1" ht="69.75" customHeight="1">
      <c r="A548" s="276">
        <v>547</v>
      </c>
      <c r="B548" s="607" t="s">
        <v>2239</v>
      </c>
      <c r="C548" s="16" t="s">
        <v>2240</v>
      </c>
      <c r="D548" s="405" t="s">
        <v>2029</v>
      </c>
      <c r="E548" s="18" t="s">
        <v>2241</v>
      </c>
      <c r="F548" s="394">
        <v>7</v>
      </c>
      <c r="G548" s="394">
        <v>1</v>
      </c>
      <c r="H548" s="4" t="str">
        <f t="shared" si="104"/>
        <v>1/7</v>
      </c>
      <c r="I548" s="478">
        <f>IF(G548="","",VLOOKUP(H548,ورقة1!$A$1:$B$240,2,0))</f>
        <v>296</v>
      </c>
      <c r="J548" s="5">
        <f t="shared" si="105"/>
        <v>7</v>
      </c>
      <c r="K548" s="13">
        <f t="shared" si="106"/>
        <v>2</v>
      </c>
      <c r="L548" s="6" t="str">
        <f t="shared" si="107"/>
        <v>2/7</v>
      </c>
      <c r="M548" s="478">
        <f>IF(K548="","",VLOOKUP(L548,ورقة1!$A$1:$B$240,2,0))</f>
        <v>302</v>
      </c>
      <c r="N548" s="5">
        <f t="shared" si="108"/>
        <v>0</v>
      </c>
      <c r="O548" s="5" t="e">
        <f>#REF!+(#REF!*30)+#REF!*365</f>
        <v>#REF!</v>
      </c>
      <c r="P548" s="592">
        <v>45958</v>
      </c>
      <c r="Q548" s="480">
        <f t="shared" si="109"/>
        <v>46323</v>
      </c>
      <c r="R548" s="483">
        <f t="shared" si="110"/>
        <v>46323</v>
      </c>
      <c r="S548" s="482" t="str">
        <f t="shared" ca="1" si="111"/>
        <v xml:space="preserve"> </v>
      </c>
      <c r="T548" s="484" t="b">
        <f t="shared" ca="1" si="112"/>
        <v>0</v>
      </c>
      <c r="U548" s="7">
        <f t="shared" ca="1" si="113"/>
        <v>46035</v>
      </c>
      <c r="V548" s="96" t="b">
        <f t="shared" ca="1" si="114"/>
        <v>0</v>
      </c>
      <c r="W548" s="70"/>
      <c r="X548" s="393"/>
      <c r="Y548" s="399"/>
      <c r="Z548" s="400"/>
      <c r="AA548" s="400"/>
      <c r="AB548" s="15"/>
      <c r="AC548" s="393"/>
      <c r="AD548" s="396"/>
      <c r="AE548" s="396"/>
      <c r="AF548" s="396"/>
      <c r="AG548" s="609">
        <f t="shared" si="115"/>
        <v>0</v>
      </c>
      <c r="AH548" s="610">
        <f t="shared" si="116"/>
        <v>0</v>
      </c>
      <c r="AI548" s="396"/>
      <c r="AJ548" s="402"/>
      <c r="AK548" s="61" t="s">
        <v>534</v>
      </c>
      <c r="AL548" s="729" t="s">
        <v>1835</v>
      </c>
      <c r="AM548" s="608" t="s">
        <v>2242</v>
      </c>
      <c r="AN548" s="608">
        <v>1</v>
      </c>
      <c r="AO548" s="608">
        <v>1</v>
      </c>
      <c r="AP548" s="20" t="s">
        <v>35</v>
      </c>
    </row>
    <row r="549" spans="1:42" s="667" customFormat="1" ht="69.75" customHeight="1">
      <c r="A549" s="276">
        <v>548</v>
      </c>
      <c r="B549" s="607" t="s">
        <v>2243</v>
      </c>
      <c r="C549" s="16" t="s">
        <v>2244</v>
      </c>
      <c r="D549" s="405" t="s">
        <v>1821</v>
      </c>
      <c r="E549" s="18" t="s">
        <v>252</v>
      </c>
      <c r="F549" s="394">
        <v>7</v>
      </c>
      <c r="G549" s="394">
        <v>3</v>
      </c>
      <c r="H549" s="4" t="str">
        <f t="shared" si="104"/>
        <v>3/7</v>
      </c>
      <c r="I549" s="478">
        <f>IF(G549="","",VLOOKUP(H549,ورقة1!$A$1:$B$240,2,0))</f>
        <v>308</v>
      </c>
      <c r="J549" s="5">
        <f t="shared" si="105"/>
        <v>7</v>
      </c>
      <c r="K549" s="13">
        <f t="shared" si="106"/>
        <v>4</v>
      </c>
      <c r="L549" s="6" t="str">
        <f t="shared" si="107"/>
        <v>4/7</v>
      </c>
      <c r="M549" s="478">
        <f>IF(K549="","",VLOOKUP(L549,ورقة1!$A$1:$B$240,2,0))</f>
        <v>314</v>
      </c>
      <c r="N549" s="5">
        <f t="shared" si="108"/>
        <v>0</v>
      </c>
      <c r="O549" s="5" t="e">
        <f>#REF!+(#REF!*30)+#REF!*365</f>
        <v>#REF!</v>
      </c>
      <c r="P549" s="592">
        <v>45930</v>
      </c>
      <c r="Q549" s="480">
        <f t="shared" si="109"/>
        <v>46295</v>
      </c>
      <c r="R549" s="483">
        <f t="shared" si="110"/>
        <v>46295</v>
      </c>
      <c r="S549" s="482" t="str">
        <f t="shared" ca="1" si="111"/>
        <v xml:space="preserve"> </v>
      </c>
      <c r="T549" s="484" t="b">
        <f t="shared" ca="1" si="112"/>
        <v>0</v>
      </c>
      <c r="U549" s="7">
        <f t="shared" ca="1" si="113"/>
        <v>46035</v>
      </c>
      <c r="V549" s="96" t="b">
        <f t="shared" ca="1" si="114"/>
        <v>0</v>
      </c>
      <c r="W549" s="70"/>
      <c r="X549" s="6"/>
      <c r="Y549" s="8"/>
      <c r="Z549" s="400"/>
      <c r="AA549" s="400"/>
      <c r="AB549" s="15"/>
      <c r="AC549" s="393"/>
      <c r="AD549" s="396"/>
      <c r="AE549" s="396"/>
      <c r="AF549" s="396"/>
      <c r="AG549" s="609">
        <f t="shared" si="115"/>
        <v>0</v>
      </c>
      <c r="AH549" s="610">
        <f t="shared" si="116"/>
        <v>0</v>
      </c>
      <c r="AI549" s="396"/>
      <c r="AJ549" s="407"/>
      <c r="AK549" s="61" t="s">
        <v>534</v>
      </c>
      <c r="AL549" s="728" t="s">
        <v>1835</v>
      </c>
      <c r="AM549" s="608" t="s">
        <v>2245</v>
      </c>
      <c r="AN549" s="608">
        <v>1</v>
      </c>
      <c r="AO549" s="608">
        <v>1</v>
      </c>
      <c r="AP549" s="20" t="s">
        <v>35</v>
      </c>
    </row>
    <row r="550" spans="1:42" s="667" customFormat="1" ht="69.75" customHeight="1">
      <c r="A550" s="276">
        <v>549</v>
      </c>
      <c r="B550" s="607" t="s">
        <v>2246</v>
      </c>
      <c r="C550" s="31" t="s">
        <v>2247</v>
      </c>
      <c r="D550" s="612" t="s">
        <v>1839</v>
      </c>
      <c r="E550" s="79" t="s">
        <v>2004</v>
      </c>
      <c r="F550" s="613">
        <v>7</v>
      </c>
      <c r="G550" s="613">
        <v>4</v>
      </c>
      <c r="H550" s="4" t="str">
        <f t="shared" si="104"/>
        <v>4/7</v>
      </c>
      <c r="I550" s="490">
        <f>IF(G550="","",VLOOKUP(H550,ورقة1!$A$1:$B$240,2,0))</f>
        <v>314</v>
      </c>
      <c r="J550" s="5">
        <f t="shared" si="105"/>
        <v>7</v>
      </c>
      <c r="K550" s="26">
        <f t="shared" si="106"/>
        <v>5</v>
      </c>
      <c r="L550" s="6" t="str">
        <f t="shared" si="107"/>
        <v>5/7</v>
      </c>
      <c r="M550" s="490">
        <f>IF(K550="","",VLOOKUP(L550,ورقة1!$A$1:$B$240,2,0))</f>
        <v>320</v>
      </c>
      <c r="N550" s="5">
        <f t="shared" si="108"/>
        <v>0</v>
      </c>
      <c r="O550" s="5" t="e">
        <f>#REF!+(#REF!*30)+#REF!*365</f>
        <v>#REF!</v>
      </c>
      <c r="P550" s="614">
        <v>45864</v>
      </c>
      <c r="Q550" s="480">
        <f t="shared" si="109"/>
        <v>46229</v>
      </c>
      <c r="R550" s="491">
        <f t="shared" si="110"/>
        <v>46229</v>
      </c>
      <c r="S550" s="492" t="str">
        <f t="shared" ca="1" si="111"/>
        <v xml:space="preserve"> </v>
      </c>
      <c r="T550" s="484" t="b">
        <f t="shared" ca="1" si="112"/>
        <v>0</v>
      </c>
      <c r="U550" s="7">
        <f t="shared" ca="1" si="113"/>
        <v>46035</v>
      </c>
      <c r="V550" s="96" t="b">
        <f t="shared" ca="1" si="114"/>
        <v>0</v>
      </c>
      <c r="W550" s="70"/>
      <c r="X550" s="26"/>
      <c r="Y550" s="27"/>
      <c r="Z550" s="618"/>
      <c r="AA550" s="618"/>
      <c r="AB550" s="28"/>
      <c r="AC550" s="613"/>
      <c r="AD550" s="612"/>
      <c r="AE550" s="612"/>
      <c r="AF550" s="612"/>
      <c r="AG550" s="609">
        <f t="shared" si="115"/>
        <v>0</v>
      </c>
      <c r="AH550" s="610">
        <f t="shared" si="116"/>
        <v>0</v>
      </c>
      <c r="AI550" s="612"/>
      <c r="AJ550" s="652"/>
      <c r="AK550" s="670" t="s">
        <v>534</v>
      </c>
      <c r="AL550" s="749" t="s">
        <v>107</v>
      </c>
      <c r="AM550" s="608" t="s">
        <v>2248</v>
      </c>
      <c r="AN550" s="608">
        <v>1</v>
      </c>
      <c r="AO550" s="608">
        <v>1</v>
      </c>
      <c r="AP550" s="32" t="s">
        <v>35</v>
      </c>
    </row>
    <row r="551" spans="1:42" s="667" customFormat="1" ht="69.75" customHeight="1">
      <c r="A551" s="276">
        <v>550</v>
      </c>
      <c r="B551" s="607" t="s">
        <v>2249</v>
      </c>
      <c r="C551" s="31" t="s">
        <v>2250</v>
      </c>
      <c r="D551" s="612" t="s">
        <v>1821</v>
      </c>
      <c r="E551" s="79" t="s">
        <v>1403</v>
      </c>
      <c r="F551" s="613">
        <v>7</v>
      </c>
      <c r="G551" s="613">
        <v>4</v>
      </c>
      <c r="H551" s="4" t="str">
        <f t="shared" si="104"/>
        <v>4/7</v>
      </c>
      <c r="I551" s="490">
        <f>IF(G551="","",VLOOKUP(H551,ورقة1!$A$1:$B$240,2,0))</f>
        <v>314</v>
      </c>
      <c r="J551" s="5">
        <f t="shared" si="105"/>
        <v>7</v>
      </c>
      <c r="K551" s="26">
        <f t="shared" si="106"/>
        <v>5</v>
      </c>
      <c r="L551" s="6" t="str">
        <f t="shared" si="107"/>
        <v>5/7</v>
      </c>
      <c r="M551" s="490">
        <f>IF(K551="","",VLOOKUP(L551,ورقة1!$A$1:$B$240,2,0))</f>
        <v>320</v>
      </c>
      <c r="N551" s="5">
        <f t="shared" si="108"/>
        <v>0</v>
      </c>
      <c r="O551" s="5" t="e">
        <f>#REF!+(#REF!*30)+#REF!*365</f>
        <v>#REF!</v>
      </c>
      <c r="P551" s="614">
        <v>45699</v>
      </c>
      <c r="Q551" s="480">
        <f t="shared" si="109"/>
        <v>46064</v>
      </c>
      <c r="R551" s="491">
        <f t="shared" si="110"/>
        <v>46064</v>
      </c>
      <c r="S551" s="492" t="str">
        <f t="shared" ca="1" si="111"/>
        <v>قريبا يستحق العلاوة</v>
      </c>
      <c r="T551" s="484" t="b">
        <f t="shared" ca="1" si="112"/>
        <v>0</v>
      </c>
      <c r="U551" s="7">
        <f t="shared" ca="1" si="113"/>
        <v>46035</v>
      </c>
      <c r="V551" s="96" t="b">
        <f t="shared" ca="1" si="114"/>
        <v>1</v>
      </c>
      <c r="W551" s="70"/>
      <c r="X551" s="26"/>
      <c r="Y551" s="27"/>
      <c r="Z551" s="618"/>
      <c r="AA551" s="618"/>
      <c r="AB551" s="28"/>
      <c r="AC551" s="613"/>
      <c r="AD551" s="612"/>
      <c r="AE551" s="612"/>
      <c r="AF551" s="612"/>
      <c r="AG551" s="609">
        <f t="shared" si="115"/>
        <v>0</v>
      </c>
      <c r="AH551" s="610">
        <f t="shared" si="116"/>
        <v>0</v>
      </c>
      <c r="AI551" s="612"/>
      <c r="AJ551" s="624"/>
      <c r="AK551" s="670" t="s">
        <v>534</v>
      </c>
      <c r="AL551" s="743" t="s">
        <v>1864</v>
      </c>
      <c r="AM551" s="608" t="s">
        <v>2251</v>
      </c>
      <c r="AN551" s="608">
        <v>1</v>
      </c>
      <c r="AO551" s="608">
        <v>1</v>
      </c>
      <c r="AP551" s="32" t="s">
        <v>35</v>
      </c>
    </row>
    <row r="552" spans="1:42" s="667" customFormat="1" ht="69.75" customHeight="1">
      <c r="A552" s="276">
        <v>551</v>
      </c>
      <c r="B552" s="607" t="s">
        <v>2252</v>
      </c>
      <c r="C552" s="31" t="s">
        <v>2253</v>
      </c>
      <c r="D552" s="612" t="s">
        <v>1826</v>
      </c>
      <c r="E552" s="79" t="s">
        <v>349</v>
      </c>
      <c r="F552" s="613">
        <v>7</v>
      </c>
      <c r="G552" s="613">
        <v>4</v>
      </c>
      <c r="H552" s="4" t="str">
        <f t="shared" si="104"/>
        <v>4/7</v>
      </c>
      <c r="I552" s="490">
        <f>IF(G552="","",VLOOKUP(H552,ورقة1!$A$1:$B$240,2,0))</f>
        <v>314</v>
      </c>
      <c r="J552" s="5">
        <f t="shared" si="105"/>
        <v>7</v>
      </c>
      <c r="K552" s="26">
        <f t="shared" si="106"/>
        <v>5</v>
      </c>
      <c r="L552" s="6" t="str">
        <f t="shared" si="107"/>
        <v>5/7</v>
      </c>
      <c r="M552" s="490">
        <f>IF(K552="","",VLOOKUP(L552,ورقة1!$A$1:$B$240,2,0))</f>
        <v>320</v>
      </c>
      <c r="N552" s="5">
        <f t="shared" si="108"/>
        <v>0</v>
      </c>
      <c r="O552" s="5" t="e">
        <f>#REF!+(#REF!*30)+#REF!*365</f>
        <v>#REF!</v>
      </c>
      <c r="P552" s="614">
        <v>45934</v>
      </c>
      <c r="Q552" s="480">
        <f t="shared" si="109"/>
        <v>46299</v>
      </c>
      <c r="R552" s="491">
        <f t="shared" si="110"/>
        <v>46057</v>
      </c>
      <c r="S552" s="492" t="str">
        <f t="shared" ca="1" si="111"/>
        <v>قريبا يستحق العلاوة</v>
      </c>
      <c r="T552" s="484" t="b">
        <f t="shared" ca="1" si="112"/>
        <v>0</v>
      </c>
      <c r="U552" s="7">
        <f t="shared" ca="1" si="113"/>
        <v>46035</v>
      </c>
      <c r="V552" s="96" t="b">
        <f t="shared" ca="1" si="114"/>
        <v>1</v>
      </c>
      <c r="W552" s="70"/>
      <c r="X552" s="26">
        <v>8</v>
      </c>
      <c r="Y552" s="27" t="s">
        <v>2254</v>
      </c>
      <c r="Z552" s="618"/>
      <c r="AA552" s="618"/>
      <c r="AB552" s="28"/>
      <c r="AC552" s="613"/>
      <c r="AD552" s="612"/>
      <c r="AE552" s="612"/>
      <c r="AF552" s="612"/>
      <c r="AG552" s="609">
        <f t="shared" si="115"/>
        <v>-8</v>
      </c>
      <c r="AH552" s="610">
        <f t="shared" si="116"/>
        <v>8</v>
      </c>
      <c r="AI552" s="612"/>
      <c r="AJ552" s="622"/>
      <c r="AK552" s="670" t="s">
        <v>534</v>
      </c>
      <c r="AL552" s="742"/>
      <c r="AM552" s="608" t="s">
        <v>2255</v>
      </c>
      <c r="AN552" s="608">
        <v>1</v>
      </c>
      <c r="AO552" s="608">
        <v>1</v>
      </c>
      <c r="AP552" s="32" t="s">
        <v>35</v>
      </c>
    </row>
    <row r="553" spans="1:42" s="667" customFormat="1" ht="69.75" customHeight="1">
      <c r="A553" s="276">
        <v>552</v>
      </c>
      <c r="B553" s="607" t="s">
        <v>2256</v>
      </c>
      <c r="C553" s="16" t="s">
        <v>2257</v>
      </c>
      <c r="D553" s="405" t="s">
        <v>1812</v>
      </c>
      <c r="E553" s="18" t="s">
        <v>2258</v>
      </c>
      <c r="F553" s="394">
        <v>7</v>
      </c>
      <c r="G553" s="394">
        <v>3</v>
      </c>
      <c r="H553" s="4" t="str">
        <f t="shared" si="104"/>
        <v>3/7</v>
      </c>
      <c r="I553" s="478">
        <f>IF(G553="","",VLOOKUP(H553,ورقة1!$A$1:$B$240,2,0))</f>
        <v>308</v>
      </c>
      <c r="J553" s="5">
        <f t="shared" si="105"/>
        <v>7</v>
      </c>
      <c r="K553" s="13">
        <f t="shared" si="106"/>
        <v>4</v>
      </c>
      <c r="L553" s="6" t="str">
        <f t="shared" si="107"/>
        <v>4/7</v>
      </c>
      <c r="M553" s="478">
        <f>IF(K553="","",VLOOKUP(L553,ورقة1!$A$1:$B$240,2,0))</f>
        <v>314</v>
      </c>
      <c r="N553" s="5">
        <f t="shared" si="108"/>
        <v>0</v>
      </c>
      <c r="O553" s="5" t="e">
        <f>#REF!+(#REF!*30)+#REF!*365</f>
        <v>#REF!</v>
      </c>
      <c r="P553" s="592">
        <v>45690</v>
      </c>
      <c r="Q553" s="480">
        <f t="shared" si="109"/>
        <v>46055</v>
      </c>
      <c r="R553" s="483">
        <f t="shared" si="110"/>
        <v>46055</v>
      </c>
      <c r="S553" s="482" t="str">
        <f t="shared" ca="1" si="111"/>
        <v>قريبا يستحق العلاوة</v>
      </c>
      <c r="T553" s="484" t="b">
        <f t="shared" ca="1" si="112"/>
        <v>0</v>
      </c>
      <c r="U553" s="7">
        <f t="shared" ca="1" si="113"/>
        <v>46035</v>
      </c>
      <c r="V553" s="96" t="b">
        <f t="shared" ca="1" si="114"/>
        <v>1</v>
      </c>
      <c r="W553" s="70"/>
      <c r="X553" s="6"/>
      <c r="Y553" s="8"/>
      <c r="Z553" s="400"/>
      <c r="AA553" s="400"/>
      <c r="AB553" s="15"/>
      <c r="AC553" s="393"/>
      <c r="AD553" s="396"/>
      <c r="AE553" s="396"/>
      <c r="AF553" s="396"/>
      <c r="AG553" s="609">
        <f t="shared" si="115"/>
        <v>0</v>
      </c>
      <c r="AH553" s="610">
        <f t="shared" si="116"/>
        <v>0</v>
      </c>
      <c r="AI553" s="396"/>
      <c r="AJ553" s="402"/>
      <c r="AK553" s="61" t="s">
        <v>534</v>
      </c>
      <c r="AL553" s="729" t="s">
        <v>107</v>
      </c>
      <c r="AM553" s="608" t="s">
        <v>2259</v>
      </c>
      <c r="AN553" s="608">
        <v>1</v>
      </c>
      <c r="AO553" s="608">
        <v>1</v>
      </c>
      <c r="AP553" s="20" t="s">
        <v>35</v>
      </c>
    </row>
    <row r="554" spans="1:42" s="667" customFormat="1" ht="162.75" customHeight="1">
      <c r="A554" s="276">
        <v>553</v>
      </c>
      <c r="B554" s="607" t="s">
        <v>2260</v>
      </c>
      <c r="C554" s="16" t="s">
        <v>2261</v>
      </c>
      <c r="D554" s="405" t="s">
        <v>1812</v>
      </c>
      <c r="E554" s="18" t="s">
        <v>274</v>
      </c>
      <c r="F554" s="394">
        <v>7</v>
      </c>
      <c r="G554" s="394">
        <v>3</v>
      </c>
      <c r="H554" s="4" t="str">
        <f t="shared" si="104"/>
        <v>3/7</v>
      </c>
      <c r="I554" s="478">
        <f>IF(G554="","",VLOOKUP(H554,ورقة1!$A$1:$B$240,2,0))</f>
        <v>308</v>
      </c>
      <c r="J554" s="5">
        <f t="shared" si="105"/>
        <v>7</v>
      </c>
      <c r="K554" s="13">
        <f t="shared" si="106"/>
        <v>4</v>
      </c>
      <c r="L554" s="6" t="str">
        <f t="shared" si="107"/>
        <v>4/7</v>
      </c>
      <c r="M554" s="478">
        <f>IF(K554="","",VLOOKUP(L554,ورقة1!$A$1:$B$240,2,0))</f>
        <v>314</v>
      </c>
      <c r="N554" s="5">
        <f t="shared" si="108"/>
        <v>0</v>
      </c>
      <c r="O554" s="5" t="e">
        <f>#REF!+(#REF!*30)+#REF!*365</f>
        <v>#REF!</v>
      </c>
      <c r="P554" s="592">
        <v>45747</v>
      </c>
      <c r="Q554" s="480">
        <f t="shared" si="109"/>
        <v>46112</v>
      </c>
      <c r="R554" s="483">
        <f t="shared" si="110"/>
        <v>46112</v>
      </c>
      <c r="S554" s="482" t="str">
        <f t="shared" ca="1" si="111"/>
        <v xml:space="preserve"> </v>
      </c>
      <c r="T554" s="484" t="b">
        <f t="shared" ca="1" si="112"/>
        <v>0</v>
      </c>
      <c r="U554" s="7">
        <f t="shared" ca="1" si="113"/>
        <v>46035</v>
      </c>
      <c r="V554" s="96" t="b">
        <f t="shared" ca="1" si="114"/>
        <v>0</v>
      </c>
      <c r="W554" s="70"/>
      <c r="X554" s="6"/>
      <c r="Y554" s="8"/>
      <c r="Z554" s="400"/>
      <c r="AA554" s="400"/>
      <c r="AB554" s="15"/>
      <c r="AC554" s="393"/>
      <c r="AD554" s="396"/>
      <c r="AE554" s="396"/>
      <c r="AF554" s="396"/>
      <c r="AG554" s="609">
        <f t="shared" si="115"/>
        <v>0</v>
      </c>
      <c r="AH554" s="610">
        <f t="shared" si="116"/>
        <v>0</v>
      </c>
      <c r="AI554" s="396"/>
      <c r="AJ554" s="402"/>
      <c r="AK554" s="61" t="s">
        <v>534</v>
      </c>
      <c r="AL554" s="729" t="s">
        <v>107</v>
      </c>
      <c r="AM554" s="608" t="s">
        <v>2262</v>
      </c>
      <c r="AN554" s="608">
        <v>1</v>
      </c>
      <c r="AO554" s="608">
        <v>1</v>
      </c>
      <c r="AP554" s="20" t="s">
        <v>35</v>
      </c>
    </row>
    <row r="555" spans="1:42" s="667" customFormat="1" ht="113.25" customHeight="1">
      <c r="A555" s="276">
        <v>554</v>
      </c>
      <c r="B555" s="607" t="s">
        <v>2263</v>
      </c>
      <c r="C555" s="16" t="s">
        <v>2264</v>
      </c>
      <c r="D555" s="616" t="s">
        <v>2029</v>
      </c>
      <c r="E555" s="18" t="s">
        <v>122</v>
      </c>
      <c r="F555" s="86">
        <v>7</v>
      </c>
      <c r="G555" s="86">
        <v>3</v>
      </c>
      <c r="H555" s="4" t="str">
        <f t="shared" si="104"/>
        <v>3/7</v>
      </c>
      <c r="I555" s="478">
        <f>IF(G555="","",VLOOKUP(H555,ورقة1!$A$1:$B$240,2,0))</f>
        <v>308</v>
      </c>
      <c r="J555" s="5">
        <f t="shared" si="105"/>
        <v>7</v>
      </c>
      <c r="K555" s="13">
        <f t="shared" si="106"/>
        <v>4</v>
      </c>
      <c r="L555" s="6" t="str">
        <f t="shared" si="107"/>
        <v>4/7</v>
      </c>
      <c r="M555" s="478">
        <f>IF(K555="","",VLOOKUP(L555,ورقة1!$A$1:$B$240,2,0))</f>
        <v>314</v>
      </c>
      <c r="N555" s="5">
        <f t="shared" si="108"/>
        <v>0</v>
      </c>
      <c r="O555" s="5" t="e">
        <f>#REF!+(#REF!*30)+#REF!*365</f>
        <v>#REF!</v>
      </c>
      <c r="P555" s="484">
        <v>45924</v>
      </c>
      <c r="Q555" s="480">
        <f t="shared" si="109"/>
        <v>46289</v>
      </c>
      <c r="R555" s="483">
        <f t="shared" si="110"/>
        <v>46289</v>
      </c>
      <c r="S555" s="482" t="str">
        <f t="shared" ca="1" si="111"/>
        <v xml:space="preserve"> </v>
      </c>
      <c r="T555" s="484" t="b">
        <f t="shared" ca="1" si="112"/>
        <v>0</v>
      </c>
      <c r="U555" s="7">
        <f t="shared" ca="1" si="113"/>
        <v>46035</v>
      </c>
      <c r="V555" s="96" t="b">
        <f t="shared" ca="1" si="114"/>
        <v>0</v>
      </c>
      <c r="W555" s="70"/>
      <c r="X555" s="6"/>
      <c r="Y555" s="8"/>
      <c r="Z555" s="15"/>
      <c r="AA555" s="15"/>
      <c r="AB555" s="15"/>
      <c r="AC555" s="6"/>
      <c r="AD555" s="16"/>
      <c r="AE555" s="16"/>
      <c r="AF555" s="16"/>
      <c r="AG555" s="10">
        <f t="shared" si="115"/>
        <v>0</v>
      </c>
      <c r="AH555" s="96">
        <f t="shared" si="116"/>
        <v>0</v>
      </c>
      <c r="AI555" s="16"/>
      <c r="AJ555" s="61"/>
      <c r="AK555" s="61"/>
      <c r="AL555" s="736"/>
      <c r="AM555" s="608" t="s">
        <v>2265</v>
      </c>
      <c r="AN555" s="608">
        <v>1</v>
      </c>
      <c r="AO555" s="608">
        <v>1</v>
      </c>
      <c r="AP555" s="20"/>
    </row>
    <row r="556" spans="1:42" s="667" customFormat="1" ht="69.75" customHeight="1">
      <c r="A556" s="276">
        <v>555</v>
      </c>
      <c r="B556" s="607" t="s">
        <v>2266</v>
      </c>
      <c r="C556" s="16" t="s">
        <v>2267</v>
      </c>
      <c r="D556" s="18" t="s">
        <v>1817</v>
      </c>
      <c r="E556" s="18" t="s">
        <v>373</v>
      </c>
      <c r="F556" s="12">
        <v>7</v>
      </c>
      <c r="G556" s="12">
        <v>3</v>
      </c>
      <c r="H556" s="4" t="str">
        <f t="shared" si="104"/>
        <v>3/7</v>
      </c>
      <c r="I556" s="478">
        <f>IF(G556="","",VLOOKUP(H556,ورقة1!$A$1:$B$240,2,0))</f>
        <v>308</v>
      </c>
      <c r="J556" s="5">
        <f t="shared" si="105"/>
        <v>7</v>
      </c>
      <c r="K556" s="13">
        <f t="shared" si="106"/>
        <v>4</v>
      </c>
      <c r="L556" s="6" t="str">
        <f t="shared" si="107"/>
        <v>4/7</v>
      </c>
      <c r="M556" s="478">
        <f>IF(K556="","",VLOOKUP(L556,ورقة1!$A$1:$B$240,2,0))</f>
        <v>314</v>
      </c>
      <c r="N556" s="5">
        <f t="shared" si="108"/>
        <v>0</v>
      </c>
      <c r="O556" s="5" t="e">
        <f>#REF!+(#REF!*30)+#REF!*365</f>
        <v>#REF!</v>
      </c>
      <c r="P556" s="479">
        <v>45741</v>
      </c>
      <c r="Q556" s="480">
        <f t="shared" si="109"/>
        <v>46106</v>
      </c>
      <c r="R556" s="483">
        <f t="shared" si="110"/>
        <v>46106</v>
      </c>
      <c r="S556" s="482" t="str">
        <f t="shared" ca="1" si="111"/>
        <v xml:space="preserve"> </v>
      </c>
      <c r="T556" s="484" t="b">
        <f t="shared" ca="1" si="112"/>
        <v>0</v>
      </c>
      <c r="U556" s="7">
        <f t="shared" ca="1" si="113"/>
        <v>46035</v>
      </c>
      <c r="V556" s="96" t="b">
        <f t="shared" ca="1" si="114"/>
        <v>0</v>
      </c>
      <c r="W556" s="71"/>
      <c r="X556" s="6"/>
      <c r="Y556" s="14"/>
      <c r="Z556" s="5"/>
      <c r="AA556" s="5"/>
      <c r="AB556" s="5"/>
      <c r="AC556" s="6"/>
      <c r="AD556" s="16"/>
      <c r="AE556" s="16"/>
      <c r="AF556" s="16"/>
      <c r="AG556" s="10">
        <f t="shared" si="115"/>
        <v>0</v>
      </c>
      <c r="AH556" s="96">
        <f t="shared" si="116"/>
        <v>0</v>
      </c>
      <c r="AI556" s="16"/>
      <c r="AJ556" s="11"/>
      <c r="AK556" s="61" t="s">
        <v>34</v>
      </c>
      <c r="AL556" s="727"/>
      <c r="AM556" s="608" t="s">
        <v>2268</v>
      </c>
      <c r="AN556" s="608">
        <v>1</v>
      </c>
      <c r="AO556" s="608">
        <v>1</v>
      </c>
      <c r="AP556" s="20" t="s">
        <v>35</v>
      </c>
    </row>
    <row r="557" spans="1:42" s="667" customFormat="1" ht="69.75" customHeight="1">
      <c r="A557" s="276">
        <v>556</v>
      </c>
      <c r="B557" s="607" t="s">
        <v>2269</v>
      </c>
      <c r="C557" s="31" t="s">
        <v>2270</v>
      </c>
      <c r="D557" s="612" t="s">
        <v>1839</v>
      </c>
      <c r="E557" s="79" t="s">
        <v>2004</v>
      </c>
      <c r="F557" s="613">
        <v>7</v>
      </c>
      <c r="G557" s="613">
        <v>4</v>
      </c>
      <c r="H557" s="4" t="str">
        <f t="shared" si="104"/>
        <v>4/7</v>
      </c>
      <c r="I557" s="490">
        <f>IF(G557="","",VLOOKUP(H557,ورقة1!$A$1:$B$240,2,0))</f>
        <v>314</v>
      </c>
      <c r="J557" s="5">
        <f t="shared" si="105"/>
        <v>7</v>
      </c>
      <c r="K557" s="26">
        <f t="shared" si="106"/>
        <v>5</v>
      </c>
      <c r="L557" s="6" t="str">
        <f t="shared" si="107"/>
        <v>5/7</v>
      </c>
      <c r="M557" s="490">
        <f>IF(K557="","",VLOOKUP(L557,ورقة1!$A$1:$B$240,2,0))</f>
        <v>320</v>
      </c>
      <c r="N557" s="5">
        <f t="shared" si="108"/>
        <v>0</v>
      </c>
      <c r="O557" s="5" t="e">
        <f>#REF!+(#REF!*30)+#REF!*365</f>
        <v>#REF!</v>
      </c>
      <c r="P557" s="614">
        <v>46017</v>
      </c>
      <c r="Q557" s="480">
        <f t="shared" si="109"/>
        <v>46382</v>
      </c>
      <c r="R557" s="491">
        <f t="shared" si="110"/>
        <v>46382</v>
      </c>
      <c r="S557" s="492" t="str">
        <f t="shared" ca="1" si="111"/>
        <v xml:space="preserve"> </v>
      </c>
      <c r="T557" s="484" t="b">
        <f t="shared" ca="1" si="112"/>
        <v>0</v>
      </c>
      <c r="U557" s="7">
        <f t="shared" ca="1" si="113"/>
        <v>46035</v>
      </c>
      <c r="V557" s="96" t="b">
        <f t="shared" ca="1" si="114"/>
        <v>0</v>
      </c>
      <c r="W557" s="70"/>
      <c r="X557" s="613"/>
      <c r="Y557" s="623"/>
      <c r="Z557" s="618"/>
      <c r="AA557" s="618"/>
      <c r="AB557" s="28"/>
      <c r="AC557" s="613"/>
      <c r="AD557" s="612"/>
      <c r="AE557" s="612"/>
      <c r="AF557" s="612"/>
      <c r="AG557" s="609">
        <f t="shared" si="115"/>
        <v>0</v>
      </c>
      <c r="AH557" s="610">
        <f t="shared" si="116"/>
        <v>0</v>
      </c>
      <c r="AI557" s="612"/>
      <c r="AJ557" s="652"/>
      <c r="AK557" s="670" t="s">
        <v>534</v>
      </c>
      <c r="AL557" s="749" t="s">
        <v>107</v>
      </c>
      <c r="AM557" s="608" t="s">
        <v>2271</v>
      </c>
      <c r="AN557" s="608">
        <v>1</v>
      </c>
      <c r="AO557" s="608">
        <v>1</v>
      </c>
      <c r="AP557" s="32" t="s">
        <v>35</v>
      </c>
    </row>
    <row r="558" spans="1:42" s="667" customFormat="1" ht="69.75" customHeight="1">
      <c r="A558" s="276">
        <v>557</v>
      </c>
      <c r="B558" s="607" t="s">
        <v>2272</v>
      </c>
      <c r="C558" s="16" t="s">
        <v>2273</v>
      </c>
      <c r="D558" s="396" t="s">
        <v>1839</v>
      </c>
      <c r="E558" s="18" t="s">
        <v>2004</v>
      </c>
      <c r="F558" s="393">
        <v>7</v>
      </c>
      <c r="G558" s="393">
        <v>3</v>
      </c>
      <c r="H558" s="4" t="str">
        <f t="shared" si="104"/>
        <v>3/7</v>
      </c>
      <c r="I558" s="478">
        <f>IF(G558="","",VLOOKUP(H558,ورقة1!$A$1:$B$240,2,0))</f>
        <v>308</v>
      </c>
      <c r="J558" s="5">
        <f t="shared" si="105"/>
        <v>7</v>
      </c>
      <c r="K558" s="13">
        <f t="shared" si="106"/>
        <v>4</v>
      </c>
      <c r="L558" s="6" t="str">
        <f t="shared" si="107"/>
        <v>4/7</v>
      </c>
      <c r="M558" s="478">
        <f>IF(K558="","",VLOOKUP(L558,ورقة1!$A$1:$B$240,2,0))</f>
        <v>314</v>
      </c>
      <c r="N558" s="5">
        <f t="shared" si="108"/>
        <v>0</v>
      </c>
      <c r="O558" s="5" t="e">
        <f>#REF!+(#REF!*30)+#REF!*365</f>
        <v>#REF!</v>
      </c>
      <c r="P558" s="591">
        <v>45720</v>
      </c>
      <c r="Q558" s="480">
        <f t="shared" si="109"/>
        <v>46085</v>
      </c>
      <c r="R558" s="483">
        <f t="shared" si="110"/>
        <v>46085</v>
      </c>
      <c r="S558" s="482" t="str">
        <f t="shared" ca="1" si="111"/>
        <v xml:space="preserve"> </v>
      </c>
      <c r="T558" s="484" t="b">
        <f t="shared" ca="1" si="112"/>
        <v>0</v>
      </c>
      <c r="U558" s="7">
        <f t="shared" ca="1" si="113"/>
        <v>46035</v>
      </c>
      <c r="V558" s="96" t="b">
        <f t="shared" ca="1" si="114"/>
        <v>0</v>
      </c>
      <c r="W558" s="70"/>
      <c r="X558" s="393"/>
      <c r="Y558" s="399"/>
      <c r="Z558" s="400"/>
      <c r="AA558" s="400"/>
      <c r="AB558" s="15"/>
      <c r="AC558" s="393"/>
      <c r="AD558" s="396"/>
      <c r="AE558" s="396"/>
      <c r="AF558" s="396"/>
      <c r="AG558" s="661">
        <f t="shared" si="115"/>
        <v>0</v>
      </c>
      <c r="AH558" s="662">
        <f t="shared" si="116"/>
        <v>0</v>
      </c>
      <c r="AI558" s="396"/>
      <c r="AJ558" s="403"/>
      <c r="AK558" s="61" t="s">
        <v>534</v>
      </c>
      <c r="AL558" s="740" t="s">
        <v>107</v>
      </c>
      <c r="AM558" s="608" t="s">
        <v>2274</v>
      </c>
      <c r="AN558" s="608">
        <v>1</v>
      </c>
      <c r="AO558" s="608">
        <v>1</v>
      </c>
      <c r="AP558" s="20" t="s">
        <v>35</v>
      </c>
    </row>
    <row r="559" spans="1:42" s="667" customFormat="1" ht="69.75" customHeight="1">
      <c r="A559" s="276">
        <v>558</v>
      </c>
      <c r="B559" s="607" t="s">
        <v>2275</v>
      </c>
      <c r="C559" s="31" t="s">
        <v>2276</v>
      </c>
      <c r="D559" s="612" t="s">
        <v>1839</v>
      </c>
      <c r="E559" s="79" t="s">
        <v>2004</v>
      </c>
      <c r="F559" s="613">
        <v>7</v>
      </c>
      <c r="G559" s="613">
        <v>4</v>
      </c>
      <c r="H559" s="4" t="str">
        <f t="shared" si="104"/>
        <v>4/7</v>
      </c>
      <c r="I559" s="490">
        <f>IF(G559="","",VLOOKUP(H559,ورقة1!$A$1:$B$240,2,0))</f>
        <v>314</v>
      </c>
      <c r="J559" s="5">
        <f t="shared" si="105"/>
        <v>7</v>
      </c>
      <c r="K559" s="26">
        <f t="shared" si="106"/>
        <v>5</v>
      </c>
      <c r="L559" s="6" t="str">
        <f t="shared" si="107"/>
        <v>5/7</v>
      </c>
      <c r="M559" s="490">
        <f>IF(K559="","",VLOOKUP(L559,ورقة1!$A$1:$B$240,2,0))</f>
        <v>320</v>
      </c>
      <c r="N559" s="5">
        <f t="shared" si="108"/>
        <v>0</v>
      </c>
      <c r="O559" s="5" t="e">
        <f>#REF!+(#REF!*30)+#REF!*365</f>
        <v>#REF!</v>
      </c>
      <c r="P559" s="614">
        <v>45813</v>
      </c>
      <c r="Q559" s="480">
        <f t="shared" si="109"/>
        <v>46178</v>
      </c>
      <c r="R559" s="491">
        <f t="shared" si="110"/>
        <v>46178</v>
      </c>
      <c r="S559" s="492" t="str">
        <f t="shared" ca="1" si="111"/>
        <v xml:space="preserve"> </v>
      </c>
      <c r="T559" s="484" t="b">
        <f t="shared" ca="1" si="112"/>
        <v>0</v>
      </c>
      <c r="U559" s="7">
        <f t="shared" ca="1" si="113"/>
        <v>46035</v>
      </c>
      <c r="V559" s="96" t="b">
        <f t="shared" ca="1" si="114"/>
        <v>0</v>
      </c>
      <c r="W559" s="70"/>
      <c r="X559" s="613"/>
      <c r="Y559" s="623"/>
      <c r="Z559" s="618"/>
      <c r="AA559" s="618"/>
      <c r="AB559" s="28"/>
      <c r="AC559" s="613"/>
      <c r="AD559" s="612"/>
      <c r="AE559" s="612"/>
      <c r="AF559" s="612"/>
      <c r="AG559" s="609">
        <f t="shared" si="115"/>
        <v>0</v>
      </c>
      <c r="AH559" s="610">
        <f t="shared" si="116"/>
        <v>0</v>
      </c>
      <c r="AI559" s="612"/>
      <c r="AJ559" s="622"/>
      <c r="AK559" s="670" t="s">
        <v>534</v>
      </c>
      <c r="AL559" s="742" t="s">
        <v>891</v>
      </c>
      <c r="AM559" s="608" t="s">
        <v>2277</v>
      </c>
      <c r="AN559" s="608">
        <v>1</v>
      </c>
      <c r="AO559" s="608">
        <v>1</v>
      </c>
      <c r="AP559" s="32" t="s">
        <v>35</v>
      </c>
    </row>
    <row r="560" spans="1:42" s="667" customFormat="1" ht="69.75" customHeight="1">
      <c r="A560" s="276">
        <v>559</v>
      </c>
      <c r="B560" s="607" t="s">
        <v>2278</v>
      </c>
      <c r="C560" s="16" t="s">
        <v>2279</v>
      </c>
      <c r="D560" s="405" t="s">
        <v>1812</v>
      </c>
      <c r="E560" s="18" t="s">
        <v>1914</v>
      </c>
      <c r="F560" s="394">
        <v>7</v>
      </c>
      <c r="G560" s="394">
        <v>3</v>
      </c>
      <c r="H560" s="4" t="str">
        <f t="shared" si="104"/>
        <v>3/7</v>
      </c>
      <c r="I560" s="478">
        <f>IF(G560="","",VLOOKUP(H560,ورقة1!$A$1:$B$240,2,0))</f>
        <v>308</v>
      </c>
      <c r="J560" s="5">
        <f t="shared" si="105"/>
        <v>7</v>
      </c>
      <c r="K560" s="13">
        <f t="shared" si="106"/>
        <v>4</v>
      </c>
      <c r="L560" s="6" t="str">
        <f t="shared" si="107"/>
        <v>4/7</v>
      </c>
      <c r="M560" s="478">
        <f>IF(K560="","",VLOOKUP(L560,ورقة1!$A$1:$B$240,2,0))</f>
        <v>314</v>
      </c>
      <c r="N560" s="5">
        <f t="shared" si="108"/>
        <v>0</v>
      </c>
      <c r="O560" s="5" t="e">
        <f>#REF!+(#REF!*30)+#REF!*365</f>
        <v>#REF!</v>
      </c>
      <c r="P560" s="592">
        <v>45723</v>
      </c>
      <c r="Q560" s="480">
        <f t="shared" si="109"/>
        <v>46088</v>
      </c>
      <c r="R560" s="483">
        <f t="shared" si="110"/>
        <v>46060</v>
      </c>
      <c r="S560" s="482" t="str">
        <f t="shared" ca="1" si="111"/>
        <v>قريبا يستحق العلاوة</v>
      </c>
      <c r="T560" s="484" t="b">
        <f t="shared" ca="1" si="112"/>
        <v>0</v>
      </c>
      <c r="U560" s="7">
        <f t="shared" ca="1" si="113"/>
        <v>46035</v>
      </c>
      <c r="V560" s="96" t="b">
        <f t="shared" ca="1" si="114"/>
        <v>1</v>
      </c>
      <c r="W560" s="70"/>
      <c r="X560" s="6">
        <v>1</v>
      </c>
      <c r="Y560" s="8" t="s">
        <v>2280</v>
      </c>
      <c r="Z560" s="400"/>
      <c r="AA560" s="400"/>
      <c r="AB560" s="15"/>
      <c r="AC560" s="393"/>
      <c r="AD560" s="396"/>
      <c r="AE560" s="396"/>
      <c r="AF560" s="396"/>
      <c r="AG560" s="609">
        <f t="shared" si="115"/>
        <v>-1</v>
      </c>
      <c r="AH560" s="610">
        <f t="shared" si="116"/>
        <v>1</v>
      </c>
      <c r="AI560" s="396"/>
      <c r="AJ560" s="402"/>
      <c r="AK560" s="61" t="s">
        <v>534</v>
      </c>
      <c r="AL560" s="729" t="s">
        <v>107</v>
      </c>
      <c r="AM560" s="608" t="s">
        <v>2281</v>
      </c>
      <c r="AN560" s="608">
        <v>1</v>
      </c>
      <c r="AO560" s="608">
        <v>1</v>
      </c>
      <c r="AP560" s="20" t="s">
        <v>35</v>
      </c>
    </row>
    <row r="561" spans="1:42" s="667" customFormat="1" ht="69.75" customHeight="1">
      <c r="A561" s="276">
        <v>560</v>
      </c>
      <c r="B561" s="607" t="s">
        <v>2282</v>
      </c>
      <c r="C561" s="31" t="s">
        <v>2283</v>
      </c>
      <c r="D561" s="612" t="s">
        <v>2029</v>
      </c>
      <c r="E561" s="79" t="s">
        <v>122</v>
      </c>
      <c r="F561" s="613">
        <v>7</v>
      </c>
      <c r="G561" s="613">
        <v>4</v>
      </c>
      <c r="H561" s="4" t="str">
        <f t="shared" si="104"/>
        <v>4/7</v>
      </c>
      <c r="I561" s="490">
        <f>IF(G561="","",VLOOKUP(H561,ورقة1!$A$1:$B$240,2,0))</f>
        <v>314</v>
      </c>
      <c r="J561" s="5">
        <f t="shared" si="105"/>
        <v>7</v>
      </c>
      <c r="K561" s="26">
        <f t="shared" si="106"/>
        <v>5</v>
      </c>
      <c r="L561" s="6" t="str">
        <f t="shared" si="107"/>
        <v>5/7</v>
      </c>
      <c r="M561" s="490">
        <f>IF(K561="","",VLOOKUP(L561,ورقة1!$A$1:$B$240,2,0))</f>
        <v>320</v>
      </c>
      <c r="N561" s="5">
        <f t="shared" si="108"/>
        <v>0</v>
      </c>
      <c r="O561" s="5" t="e">
        <f>#REF!+(#REF!*30)+#REF!*365</f>
        <v>#REF!</v>
      </c>
      <c r="P561" s="614">
        <v>45912</v>
      </c>
      <c r="Q561" s="480">
        <f t="shared" si="109"/>
        <v>46277</v>
      </c>
      <c r="R561" s="491">
        <f t="shared" si="110"/>
        <v>46277</v>
      </c>
      <c r="S561" s="492" t="str">
        <f t="shared" ca="1" si="111"/>
        <v xml:space="preserve"> </v>
      </c>
      <c r="T561" s="484" t="b">
        <f t="shared" ca="1" si="112"/>
        <v>0</v>
      </c>
      <c r="U561" s="7">
        <f t="shared" ca="1" si="113"/>
        <v>46035</v>
      </c>
      <c r="V561" s="96" t="b">
        <f t="shared" ca="1" si="114"/>
        <v>0</v>
      </c>
      <c r="W561" s="70"/>
      <c r="X561" s="26"/>
      <c r="Y561" s="27"/>
      <c r="Z561" s="618"/>
      <c r="AA561" s="618"/>
      <c r="AB561" s="28"/>
      <c r="AC561" s="613"/>
      <c r="AD561" s="612"/>
      <c r="AE561" s="612"/>
      <c r="AF561" s="612"/>
      <c r="AG561" s="609">
        <f t="shared" si="115"/>
        <v>0</v>
      </c>
      <c r="AH561" s="610">
        <f t="shared" si="116"/>
        <v>0</v>
      </c>
      <c r="AI561" s="612"/>
      <c r="AJ561" s="624"/>
      <c r="AK561" s="670" t="s">
        <v>534</v>
      </c>
      <c r="AL561" s="743" t="s">
        <v>1864</v>
      </c>
      <c r="AM561" s="608" t="s">
        <v>2284</v>
      </c>
      <c r="AN561" s="608">
        <v>1</v>
      </c>
      <c r="AO561" s="608">
        <v>1</v>
      </c>
      <c r="AP561" s="32" t="s">
        <v>35</v>
      </c>
    </row>
    <row r="562" spans="1:42" s="667" customFormat="1" ht="69.75" customHeight="1">
      <c r="A562" s="276">
        <v>561</v>
      </c>
      <c r="B562" s="607" t="s">
        <v>2285</v>
      </c>
      <c r="C562" s="16" t="s">
        <v>2286</v>
      </c>
      <c r="D562" s="396" t="s">
        <v>1821</v>
      </c>
      <c r="E562" s="18" t="s">
        <v>1909</v>
      </c>
      <c r="F562" s="393">
        <v>7</v>
      </c>
      <c r="G562" s="393">
        <v>3</v>
      </c>
      <c r="H562" s="4" t="str">
        <f t="shared" si="104"/>
        <v>3/7</v>
      </c>
      <c r="I562" s="478">
        <f>IF(G562="","",VLOOKUP(H562,ورقة1!$A$1:$B$240,2,0))</f>
        <v>308</v>
      </c>
      <c r="J562" s="5">
        <f t="shared" si="105"/>
        <v>7</v>
      </c>
      <c r="K562" s="6">
        <f t="shared" si="106"/>
        <v>4</v>
      </c>
      <c r="L562" s="6" t="str">
        <f t="shared" si="107"/>
        <v>4/7</v>
      </c>
      <c r="M562" s="478">
        <f>IF(K562="","",VLOOKUP(L562,ورقة1!$A$1:$B$240,2,0))</f>
        <v>314</v>
      </c>
      <c r="N562" s="5">
        <f t="shared" si="108"/>
        <v>184</v>
      </c>
      <c r="O562" s="5" t="e">
        <f>#REF!+(#REF!*30)+#REF!*365</f>
        <v>#REF!</v>
      </c>
      <c r="P562" s="591">
        <v>45898</v>
      </c>
      <c r="Q562" s="480">
        <f t="shared" si="109"/>
        <v>46263</v>
      </c>
      <c r="R562" s="481">
        <f t="shared" si="110"/>
        <v>46079</v>
      </c>
      <c r="S562" s="482" t="str">
        <f t="shared" ca="1" si="111"/>
        <v xml:space="preserve"> </v>
      </c>
      <c r="T562" s="484" t="b">
        <f t="shared" ca="1" si="112"/>
        <v>0</v>
      </c>
      <c r="U562" s="7">
        <f t="shared" ca="1" si="113"/>
        <v>46035</v>
      </c>
      <c r="V562" s="96" t="b">
        <f t="shared" ca="1" si="114"/>
        <v>0</v>
      </c>
      <c r="W562" s="70"/>
      <c r="X562" s="393"/>
      <c r="Y562" s="401"/>
      <c r="Z562" s="400">
        <v>4</v>
      </c>
      <c r="AA562" s="400">
        <v>6</v>
      </c>
      <c r="AB562" s="15"/>
      <c r="AC562" s="393"/>
      <c r="AD562" s="396"/>
      <c r="AE562" s="396"/>
      <c r="AF562" s="396"/>
      <c r="AG562" s="609">
        <f t="shared" si="115"/>
        <v>0</v>
      </c>
      <c r="AH562" s="610">
        <f t="shared" si="116"/>
        <v>0</v>
      </c>
      <c r="AI562" s="396"/>
      <c r="AJ562" s="407"/>
      <c r="AK562" s="61" t="s">
        <v>534</v>
      </c>
      <c r="AL562" s="728" t="s">
        <v>76</v>
      </c>
      <c r="AM562" s="608" t="s">
        <v>2287</v>
      </c>
      <c r="AN562" s="608">
        <v>1</v>
      </c>
      <c r="AO562" s="608">
        <v>1</v>
      </c>
      <c r="AP562" s="20" t="s">
        <v>35</v>
      </c>
    </row>
    <row r="563" spans="1:42" s="667" customFormat="1" ht="69.75" customHeight="1">
      <c r="A563" s="276">
        <v>562</v>
      </c>
      <c r="B563" s="607" t="s">
        <v>2288</v>
      </c>
      <c r="C563" s="16" t="s">
        <v>2289</v>
      </c>
      <c r="D563" s="405" t="s">
        <v>1821</v>
      </c>
      <c r="E563" s="18" t="s">
        <v>1981</v>
      </c>
      <c r="F563" s="394">
        <v>7</v>
      </c>
      <c r="G563" s="394">
        <v>3</v>
      </c>
      <c r="H563" s="4" t="str">
        <f t="shared" si="104"/>
        <v>3/7</v>
      </c>
      <c r="I563" s="478">
        <f>IF(G563="","",VLOOKUP(H563,ورقة1!$A$1:$B$240,2,0))</f>
        <v>308</v>
      </c>
      <c r="J563" s="5">
        <f t="shared" si="105"/>
        <v>7</v>
      </c>
      <c r="K563" s="13">
        <f t="shared" si="106"/>
        <v>4</v>
      </c>
      <c r="L563" s="6" t="str">
        <f t="shared" si="107"/>
        <v>4/7</v>
      </c>
      <c r="M563" s="478">
        <f>IF(K563="","",VLOOKUP(L563,ورقة1!$A$1:$B$240,2,0))</f>
        <v>314</v>
      </c>
      <c r="N563" s="5">
        <f t="shared" si="108"/>
        <v>0</v>
      </c>
      <c r="O563" s="5" t="e">
        <f>#REF!+(#REF!*30)+#REF!*365</f>
        <v>#REF!</v>
      </c>
      <c r="P563" s="592">
        <v>45921</v>
      </c>
      <c r="Q563" s="480">
        <f t="shared" si="109"/>
        <v>46286</v>
      </c>
      <c r="R563" s="483">
        <f t="shared" si="110"/>
        <v>46286</v>
      </c>
      <c r="S563" s="482" t="str">
        <f t="shared" ca="1" si="111"/>
        <v xml:space="preserve"> </v>
      </c>
      <c r="T563" s="484" t="b">
        <f t="shared" ca="1" si="112"/>
        <v>0</v>
      </c>
      <c r="U563" s="7">
        <f t="shared" ca="1" si="113"/>
        <v>46035</v>
      </c>
      <c r="V563" s="96" t="b">
        <f t="shared" ca="1" si="114"/>
        <v>0</v>
      </c>
      <c r="W563" s="70"/>
      <c r="X563" s="6"/>
      <c r="Y563" s="8"/>
      <c r="Z563" s="400"/>
      <c r="AA563" s="400"/>
      <c r="AB563" s="15"/>
      <c r="AC563" s="393"/>
      <c r="AD563" s="396"/>
      <c r="AE563" s="396"/>
      <c r="AF563" s="396"/>
      <c r="AG563" s="609">
        <f t="shared" si="115"/>
        <v>0</v>
      </c>
      <c r="AH563" s="610">
        <f t="shared" si="116"/>
        <v>0</v>
      </c>
      <c r="AI563" s="396"/>
      <c r="AJ563" s="402"/>
      <c r="AK563" s="61" t="s">
        <v>534</v>
      </c>
      <c r="AL563" s="729" t="s">
        <v>107</v>
      </c>
      <c r="AM563" s="608" t="s">
        <v>2290</v>
      </c>
      <c r="AN563" s="608">
        <v>1</v>
      </c>
      <c r="AO563" s="608">
        <v>1</v>
      </c>
      <c r="AP563" s="20" t="s">
        <v>41</v>
      </c>
    </row>
    <row r="564" spans="1:42" s="667" customFormat="1" ht="129.75" customHeight="1">
      <c r="A564" s="276">
        <v>563</v>
      </c>
      <c r="B564" s="607" t="s">
        <v>2291</v>
      </c>
      <c r="C564" s="59" t="s">
        <v>2292</v>
      </c>
      <c r="D564" s="625" t="s">
        <v>1821</v>
      </c>
      <c r="E564" s="68" t="s">
        <v>621</v>
      </c>
      <c r="F564" s="626">
        <v>7</v>
      </c>
      <c r="G564" s="626">
        <v>4</v>
      </c>
      <c r="H564" s="50" t="str">
        <f t="shared" si="104"/>
        <v>4/7</v>
      </c>
      <c r="I564" s="501">
        <f>IF(G564="","",VLOOKUP(H564,ورقة1!$A$1:$B$240,2,0))</f>
        <v>314</v>
      </c>
      <c r="J564" s="51">
        <f t="shared" si="105"/>
        <v>7</v>
      </c>
      <c r="K564" s="52">
        <f t="shared" si="106"/>
        <v>5</v>
      </c>
      <c r="L564" s="52" t="str">
        <f t="shared" si="107"/>
        <v>5/7</v>
      </c>
      <c r="M564" s="501">
        <f>IF(K564="","",VLOOKUP(L564,ورقة1!$A$1:$B$240,2,0))</f>
        <v>320</v>
      </c>
      <c r="N564" s="51">
        <f t="shared" si="108"/>
        <v>0</v>
      </c>
      <c r="O564" s="51" t="e">
        <f>#REF!+(#REF!*30)+#REF!*365</f>
        <v>#REF!</v>
      </c>
      <c r="P564" s="627">
        <v>45660</v>
      </c>
      <c r="Q564" s="507">
        <f t="shared" si="109"/>
        <v>46025</v>
      </c>
      <c r="R564" s="503">
        <f t="shared" si="110"/>
        <v>46025</v>
      </c>
      <c r="S564" s="504" t="str">
        <f t="shared" ca="1" si="111"/>
        <v>يستحق العلاوة</v>
      </c>
      <c r="T564" s="505" t="b">
        <f t="shared" ca="1" si="112"/>
        <v>1</v>
      </c>
      <c r="U564" s="53">
        <f t="shared" ca="1" si="113"/>
        <v>46035</v>
      </c>
      <c r="V564" s="54" t="b">
        <f t="shared" ca="1" si="114"/>
        <v>0</v>
      </c>
      <c r="W564" s="74"/>
      <c r="X564" s="52"/>
      <c r="Y564" s="55"/>
      <c r="Z564" s="657"/>
      <c r="AA564" s="657"/>
      <c r="AB564" s="56"/>
      <c r="AC564" s="626"/>
      <c r="AD564" s="625"/>
      <c r="AE564" s="625"/>
      <c r="AF564" s="625"/>
      <c r="AG564" s="630">
        <f t="shared" si="115"/>
        <v>0</v>
      </c>
      <c r="AH564" s="631">
        <f t="shared" si="116"/>
        <v>0</v>
      </c>
      <c r="AI564" s="625"/>
      <c r="AJ564" s="659"/>
      <c r="AK564" s="672" t="s">
        <v>534</v>
      </c>
      <c r="AL564" s="753" t="s">
        <v>1864</v>
      </c>
      <c r="AM564" s="608" t="s">
        <v>2293</v>
      </c>
      <c r="AN564" s="608">
        <v>1</v>
      </c>
      <c r="AO564" s="608">
        <v>1</v>
      </c>
      <c r="AP564" s="75" t="s">
        <v>35</v>
      </c>
    </row>
    <row r="565" spans="1:42" s="667" customFormat="1" ht="69.75" customHeight="1">
      <c r="A565" s="276">
        <v>564</v>
      </c>
      <c r="B565" s="607" t="s">
        <v>2294</v>
      </c>
      <c r="C565" s="16" t="s">
        <v>2295</v>
      </c>
      <c r="D565" s="18" t="s">
        <v>1817</v>
      </c>
      <c r="E565" s="18" t="s">
        <v>349</v>
      </c>
      <c r="F565" s="4">
        <v>7</v>
      </c>
      <c r="G565" s="4">
        <v>3</v>
      </c>
      <c r="H565" s="4" t="str">
        <f t="shared" si="104"/>
        <v>3/7</v>
      </c>
      <c r="I565" s="478">
        <f>IF(G565="","",VLOOKUP(H565,ورقة1!$A$1:$B$240,2,0))</f>
        <v>308</v>
      </c>
      <c r="J565" s="5">
        <f t="shared" si="105"/>
        <v>7</v>
      </c>
      <c r="K565" s="6">
        <f t="shared" si="106"/>
        <v>4</v>
      </c>
      <c r="L565" s="6" t="str">
        <f t="shared" si="107"/>
        <v>4/7</v>
      </c>
      <c r="M565" s="478">
        <f>IF(K565="","",VLOOKUP(L565,ورقة1!$A$1:$B$240,2,0))</f>
        <v>314</v>
      </c>
      <c r="N565" s="5">
        <f t="shared" si="108"/>
        <v>0</v>
      </c>
      <c r="O565" s="5" t="e">
        <f>#REF!+(#REF!*30)+#REF!*365</f>
        <v>#REF!</v>
      </c>
      <c r="P565" s="479">
        <v>45909</v>
      </c>
      <c r="Q565" s="480">
        <f t="shared" si="109"/>
        <v>46274</v>
      </c>
      <c r="R565" s="481">
        <f t="shared" si="110"/>
        <v>46274</v>
      </c>
      <c r="S565" s="482" t="str">
        <f t="shared" ca="1" si="111"/>
        <v xml:space="preserve"> </v>
      </c>
      <c r="T565" s="484" t="b">
        <f t="shared" ca="1" si="112"/>
        <v>0</v>
      </c>
      <c r="U565" s="7">
        <f t="shared" ca="1" si="113"/>
        <v>46035</v>
      </c>
      <c r="V565" s="96" t="b">
        <f t="shared" ca="1" si="114"/>
        <v>0</v>
      </c>
      <c r="W565" s="71"/>
      <c r="X565" s="393"/>
      <c r="Y565" s="401"/>
      <c r="Z565" s="15"/>
      <c r="AA565" s="15"/>
      <c r="AB565" s="15"/>
      <c r="AC565" s="6"/>
      <c r="AD565" s="16"/>
      <c r="AE565" s="16"/>
      <c r="AF565" s="16"/>
      <c r="AG565" s="10">
        <f t="shared" si="115"/>
        <v>0</v>
      </c>
      <c r="AH565" s="96">
        <f t="shared" si="116"/>
        <v>0</v>
      </c>
      <c r="AI565" s="16"/>
      <c r="AJ565" s="11"/>
      <c r="AK565" s="61" t="s">
        <v>34</v>
      </c>
      <c r="AL565" s="727" t="s">
        <v>76</v>
      </c>
      <c r="AM565" s="608" t="s">
        <v>2296</v>
      </c>
      <c r="AN565" s="608">
        <v>1</v>
      </c>
      <c r="AO565" s="608">
        <v>1</v>
      </c>
      <c r="AP565" s="20" t="s">
        <v>35</v>
      </c>
    </row>
    <row r="566" spans="1:42" s="667" customFormat="1" ht="98.25" customHeight="1">
      <c r="A566" s="276">
        <v>565</v>
      </c>
      <c r="B566" s="607" t="s">
        <v>2297</v>
      </c>
      <c r="C566" s="31" t="s">
        <v>2298</v>
      </c>
      <c r="D566" s="612" t="s">
        <v>1821</v>
      </c>
      <c r="E566" s="79" t="s">
        <v>1403</v>
      </c>
      <c r="F566" s="613">
        <v>7</v>
      </c>
      <c r="G566" s="613">
        <v>4</v>
      </c>
      <c r="H566" s="4" t="str">
        <f t="shared" si="104"/>
        <v>4/7</v>
      </c>
      <c r="I566" s="490">
        <f>IF(G566="","",VLOOKUP(H566,ورقة1!$A$1:$B$240,2,0))</f>
        <v>314</v>
      </c>
      <c r="J566" s="5">
        <f t="shared" si="105"/>
        <v>7</v>
      </c>
      <c r="K566" s="26">
        <f t="shared" si="106"/>
        <v>5</v>
      </c>
      <c r="L566" s="6" t="str">
        <f t="shared" si="107"/>
        <v>5/7</v>
      </c>
      <c r="M566" s="490">
        <f>IF(K566="","",VLOOKUP(L566,ورقة1!$A$1:$B$240,2,0))</f>
        <v>320</v>
      </c>
      <c r="N566" s="5">
        <f t="shared" si="108"/>
        <v>0</v>
      </c>
      <c r="O566" s="5" t="e">
        <f>#REF!+(#REF!*30)+#REF!*365</f>
        <v>#REF!</v>
      </c>
      <c r="P566" s="614">
        <v>45902</v>
      </c>
      <c r="Q566" s="480">
        <f t="shared" si="109"/>
        <v>46267</v>
      </c>
      <c r="R566" s="491">
        <f t="shared" si="110"/>
        <v>46267</v>
      </c>
      <c r="S566" s="492" t="str">
        <f t="shared" ca="1" si="111"/>
        <v xml:space="preserve"> </v>
      </c>
      <c r="T566" s="484" t="b">
        <f t="shared" ca="1" si="112"/>
        <v>0</v>
      </c>
      <c r="U566" s="7">
        <f t="shared" ca="1" si="113"/>
        <v>46035</v>
      </c>
      <c r="V566" s="96" t="b">
        <f t="shared" ca="1" si="114"/>
        <v>0</v>
      </c>
      <c r="W566" s="70"/>
      <c r="X566" s="26"/>
      <c r="Y566" s="27"/>
      <c r="Z566" s="618"/>
      <c r="AA566" s="618"/>
      <c r="AB566" s="28"/>
      <c r="AC566" s="613"/>
      <c r="AD566" s="612"/>
      <c r="AE566" s="612"/>
      <c r="AF566" s="612"/>
      <c r="AG566" s="609">
        <f t="shared" si="115"/>
        <v>0</v>
      </c>
      <c r="AH566" s="610">
        <f t="shared" si="116"/>
        <v>0</v>
      </c>
      <c r="AI566" s="612"/>
      <c r="AJ566" s="624"/>
      <c r="AK566" s="670" t="s">
        <v>534</v>
      </c>
      <c r="AL566" s="743" t="s">
        <v>1864</v>
      </c>
      <c r="AM566" s="608" t="s">
        <v>2299</v>
      </c>
      <c r="AN566" s="608">
        <v>1</v>
      </c>
      <c r="AO566" s="608">
        <v>1</v>
      </c>
      <c r="AP566" s="32" t="s">
        <v>35</v>
      </c>
    </row>
    <row r="567" spans="1:42" s="667" customFormat="1" ht="69.75" customHeight="1">
      <c r="A567" s="276">
        <v>566</v>
      </c>
      <c r="B567" s="607" t="s">
        <v>2300</v>
      </c>
      <c r="C567" s="31" t="s">
        <v>2301</v>
      </c>
      <c r="D567" s="612" t="s">
        <v>1862</v>
      </c>
      <c r="E567" s="79" t="s">
        <v>2302</v>
      </c>
      <c r="F567" s="613">
        <v>7</v>
      </c>
      <c r="G567" s="613">
        <v>4</v>
      </c>
      <c r="H567" s="4" t="str">
        <f t="shared" si="104"/>
        <v>4/7</v>
      </c>
      <c r="I567" s="490">
        <f>IF(G567="","",VLOOKUP(H567,ورقة1!$A$1:$B$240,2,0))</f>
        <v>314</v>
      </c>
      <c r="J567" s="5">
        <f t="shared" si="105"/>
        <v>7</v>
      </c>
      <c r="K567" s="26">
        <f t="shared" si="106"/>
        <v>5</v>
      </c>
      <c r="L567" s="6" t="str">
        <f t="shared" si="107"/>
        <v>5/7</v>
      </c>
      <c r="M567" s="490">
        <f>IF(K567="","",VLOOKUP(L567,ورقة1!$A$1:$B$240,2,0))</f>
        <v>320</v>
      </c>
      <c r="N567" s="5">
        <f t="shared" si="108"/>
        <v>0</v>
      </c>
      <c r="O567" s="5" t="e">
        <f>#REF!+(#REF!*30)+#REF!*365</f>
        <v>#REF!</v>
      </c>
      <c r="P567" s="614">
        <v>45976</v>
      </c>
      <c r="Q567" s="480">
        <f t="shared" si="109"/>
        <v>46341</v>
      </c>
      <c r="R567" s="491">
        <f t="shared" si="110"/>
        <v>46341</v>
      </c>
      <c r="S567" s="492" t="str">
        <f t="shared" ca="1" si="111"/>
        <v xml:space="preserve"> </v>
      </c>
      <c r="T567" s="484" t="b">
        <f t="shared" ca="1" si="112"/>
        <v>0</v>
      </c>
      <c r="U567" s="7">
        <f t="shared" ca="1" si="113"/>
        <v>46035</v>
      </c>
      <c r="V567" s="96" t="b">
        <f t="shared" ca="1" si="114"/>
        <v>0</v>
      </c>
      <c r="W567" s="70"/>
      <c r="X567" s="26"/>
      <c r="Y567" s="27"/>
      <c r="Z567" s="618"/>
      <c r="AA567" s="618"/>
      <c r="AB567" s="28"/>
      <c r="AC567" s="613"/>
      <c r="AD567" s="612"/>
      <c r="AE567" s="612"/>
      <c r="AF567" s="612"/>
      <c r="AG567" s="609">
        <f t="shared" si="115"/>
        <v>0</v>
      </c>
      <c r="AH567" s="610">
        <f t="shared" si="116"/>
        <v>0</v>
      </c>
      <c r="AI567" s="612"/>
      <c r="AJ567" s="624"/>
      <c r="AK567" s="670" t="s">
        <v>534</v>
      </c>
      <c r="AL567" s="743" t="s">
        <v>1964</v>
      </c>
      <c r="AM567" s="608" t="s">
        <v>2303</v>
      </c>
      <c r="AN567" s="608">
        <v>1</v>
      </c>
      <c r="AO567" s="608">
        <v>1</v>
      </c>
      <c r="AP567" s="32" t="s">
        <v>35</v>
      </c>
    </row>
    <row r="568" spans="1:42" s="667" customFormat="1" ht="69.75" customHeight="1">
      <c r="A568" s="276">
        <v>567</v>
      </c>
      <c r="B568" s="607" t="s">
        <v>2304</v>
      </c>
      <c r="C568" s="16" t="s">
        <v>2305</v>
      </c>
      <c r="D568" s="405" t="s">
        <v>1839</v>
      </c>
      <c r="E568" s="18" t="s">
        <v>444</v>
      </c>
      <c r="F568" s="394">
        <v>7</v>
      </c>
      <c r="G568" s="394">
        <v>3</v>
      </c>
      <c r="H568" s="4" t="str">
        <f t="shared" si="104"/>
        <v>3/7</v>
      </c>
      <c r="I568" s="478">
        <f>IF(G568="","",VLOOKUP(H568,ورقة1!$A$1:$B$240,2,0))</f>
        <v>308</v>
      </c>
      <c r="J568" s="5">
        <f t="shared" si="105"/>
        <v>7</v>
      </c>
      <c r="K568" s="13">
        <f t="shared" si="106"/>
        <v>4</v>
      </c>
      <c r="L568" s="6" t="str">
        <f t="shared" si="107"/>
        <v>4/7</v>
      </c>
      <c r="M568" s="478">
        <f>IF(K568="","",VLOOKUP(L568,ورقة1!$A$1:$B$240,2,0))</f>
        <v>314</v>
      </c>
      <c r="N568" s="5">
        <f t="shared" si="108"/>
        <v>0</v>
      </c>
      <c r="O568" s="5" t="e">
        <f>#REF!+(#REF!*30)+#REF!*365</f>
        <v>#REF!</v>
      </c>
      <c r="P568" s="592">
        <v>45728</v>
      </c>
      <c r="Q568" s="480">
        <f t="shared" si="109"/>
        <v>46093</v>
      </c>
      <c r="R568" s="483">
        <f t="shared" si="110"/>
        <v>46093</v>
      </c>
      <c r="S568" s="482" t="str">
        <f t="shared" ca="1" si="111"/>
        <v xml:space="preserve"> </v>
      </c>
      <c r="T568" s="484" t="b">
        <f t="shared" ca="1" si="112"/>
        <v>0</v>
      </c>
      <c r="U568" s="7">
        <f t="shared" ca="1" si="113"/>
        <v>46035</v>
      </c>
      <c r="V568" s="96" t="b">
        <f t="shared" ca="1" si="114"/>
        <v>0</v>
      </c>
      <c r="W568" s="70"/>
      <c r="X568" s="6"/>
      <c r="Y568" s="8"/>
      <c r="Z568" s="400"/>
      <c r="AA568" s="400"/>
      <c r="AB568" s="15"/>
      <c r="AC568" s="393"/>
      <c r="AD568" s="396"/>
      <c r="AE568" s="396"/>
      <c r="AF568" s="396"/>
      <c r="AG568" s="609">
        <f t="shared" si="115"/>
        <v>0</v>
      </c>
      <c r="AH568" s="610">
        <f t="shared" si="116"/>
        <v>0</v>
      </c>
      <c r="AI568" s="396"/>
      <c r="AJ568" s="397"/>
      <c r="AK568" s="61" t="s">
        <v>534</v>
      </c>
      <c r="AL568" s="734" t="s">
        <v>107</v>
      </c>
      <c r="AM568" s="608" t="s">
        <v>2306</v>
      </c>
      <c r="AN568" s="608">
        <v>1</v>
      </c>
      <c r="AO568" s="608">
        <v>1</v>
      </c>
      <c r="AP568" s="20" t="s">
        <v>35</v>
      </c>
    </row>
    <row r="569" spans="1:42" s="667" customFormat="1" ht="69.75" customHeight="1">
      <c r="A569" s="276">
        <v>568</v>
      </c>
      <c r="B569" s="607" t="s">
        <v>2307</v>
      </c>
      <c r="C569" s="16" t="s">
        <v>2308</v>
      </c>
      <c r="D569" s="405" t="s">
        <v>1821</v>
      </c>
      <c r="E569" s="18" t="s">
        <v>1909</v>
      </c>
      <c r="F569" s="394">
        <v>7</v>
      </c>
      <c r="G569" s="394">
        <v>3</v>
      </c>
      <c r="H569" s="4" t="str">
        <f t="shared" si="104"/>
        <v>3/7</v>
      </c>
      <c r="I569" s="478">
        <f>IF(G569="","",VLOOKUP(H569,ورقة1!$A$1:$B$240,2,0))</f>
        <v>308</v>
      </c>
      <c r="J569" s="5">
        <f t="shared" si="105"/>
        <v>7</v>
      </c>
      <c r="K569" s="13">
        <f t="shared" si="106"/>
        <v>4</v>
      </c>
      <c r="L569" s="6" t="str">
        <f t="shared" si="107"/>
        <v>4/7</v>
      </c>
      <c r="M569" s="478">
        <f>IF(K569="","",VLOOKUP(L569,ورقة1!$A$1:$B$240,2,0))</f>
        <v>314</v>
      </c>
      <c r="N569" s="5">
        <f t="shared" si="108"/>
        <v>0</v>
      </c>
      <c r="O569" s="5" t="e">
        <f>#REF!+(#REF!*30)+#REF!*365</f>
        <v>#REF!</v>
      </c>
      <c r="P569" s="592">
        <v>45770</v>
      </c>
      <c r="Q569" s="480">
        <f t="shared" si="109"/>
        <v>46135</v>
      </c>
      <c r="R569" s="483">
        <f t="shared" si="110"/>
        <v>46135</v>
      </c>
      <c r="S569" s="482" t="str">
        <f t="shared" ca="1" si="111"/>
        <v xml:space="preserve"> </v>
      </c>
      <c r="T569" s="484" t="b">
        <f t="shared" ca="1" si="112"/>
        <v>0</v>
      </c>
      <c r="U569" s="7">
        <f t="shared" ca="1" si="113"/>
        <v>46035</v>
      </c>
      <c r="V569" s="96" t="b">
        <f t="shared" ca="1" si="114"/>
        <v>0</v>
      </c>
      <c r="W569" s="70"/>
      <c r="X569" s="6"/>
      <c r="Y569" s="8"/>
      <c r="Z569" s="400"/>
      <c r="AA569" s="400"/>
      <c r="AB569" s="15"/>
      <c r="AC569" s="393"/>
      <c r="AD569" s="396"/>
      <c r="AE569" s="396"/>
      <c r="AF569" s="396"/>
      <c r="AG569" s="609">
        <f t="shared" si="115"/>
        <v>0</v>
      </c>
      <c r="AH569" s="610">
        <f t="shared" si="116"/>
        <v>0</v>
      </c>
      <c r="AI569" s="396"/>
      <c r="AJ569" s="402"/>
      <c r="AK569" s="61" t="s">
        <v>534</v>
      </c>
      <c r="AL569" s="729" t="s">
        <v>891</v>
      </c>
      <c r="AM569" s="608" t="s">
        <v>2309</v>
      </c>
      <c r="AN569" s="608">
        <v>1</v>
      </c>
      <c r="AO569" s="608">
        <v>1</v>
      </c>
      <c r="AP569" s="20" t="s">
        <v>35</v>
      </c>
    </row>
    <row r="570" spans="1:42" s="667" customFormat="1" ht="69.75" customHeight="1">
      <c r="A570" s="276">
        <v>569</v>
      </c>
      <c r="B570" s="607" t="s">
        <v>2310</v>
      </c>
      <c r="C570" s="31" t="s">
        <v>2311</v>
      </c>
      <c r="D570" s="612" t="s">
        <v>1821</v>
      </c>
      <c r="E570" s="79" t="s">
        <v>2312</v>
      </c>
      <c r="F570" s="613">
        <v>7</v>
      </c>
      <c r="G570" s="613">
        <v>4</v>
      </c>
      <c r="H570" s="4" t="str">
        <f t="shared" si="104"/>
        <v>4/7</v>
      </c>
      <c r="I570" s="490">
        <f>IF(G570="","",VLOOKUP(H570,ورقة1!$A$1:$B$240,2,0))</f>
        <v>314</v>
      </c>
      <c r="J570" s="5">
        <f t="shared" si="105"/>
        <v>7</v>
      </c>
      <c r="K570" s="26">
        <f t="shared" si="106"/>
        <v>5</v>
      </c>
      <c r="L570" s="6" t="str">
        <f t="shared" si="107"/>
        <v>5/7</v>
      </c>
      <c r="M570" s="490">
        <f>IF(K570="","",VLOOKUP(L570,ورقة1!$A$1:$B$240,2,0))</f>
        <v>320</v>
      </c>
      <c r="N570" s="5">
        <f t="shared" si="108"/>
        <v>0</v>
      </c>
      <c r="O570" s="5" t="e">
        <f>#REF!+(#REF!*30)+#REF!*365</f>
        <v>#REF!</v>
      </c>
      <c r="P570" s="614">
        <v>45884</v>
      </c>
      <c r="Q570" s="480">
        <f t="shared" si="109"/>
        <v>46249</v>
      </c>
      <c r="R570" s="491">
        <f t="shared" si="110"/>
        <v>46218</v>
      </c>
      <c r="S570" s="492" t="str">
        <f t="shared" ca="1" si="111"/>
        <v xml:space="preserve"> </v>
      </c>
      <c r="T570" s="484" t="b">
        <f t="shared" ca="1" si="112"/>
        <v>0</v>
      </c>
      <c r="U570" s="7">
        <f t="shared" ca="1" si="113"/>
        <v>46035</v>
      </c>
      <c r="V570" s="96" t="b">
        <f t="shared" ca="1" si="114"/>
        <v>0</v>
      </c>
      <c r="W570" s="70"/>
      <c r="X570" s="26">
        <v>1</v>
      </c>
      <c r="Y570" s="27" t="s">
        <v>377</v>
      </c>
      <c r="Z570" s="618"/>
      <c r="AA570" s="618"/>
      <c r="AB570" s="28"/>
      <c r="AC570" s="613"/>
      <c r="AD570" s="612"/>
      <c r="AE570" s="612"/>
      <c r="AF570" s="612"/>
      <c r="AG570" s="609">
        <f t="shared" si="115"/>
        <v>-1</v>
      </c>
      <c r="AH570" s="610">
        <f t="shared" si="116"/>
        <v>1</v>
      </c>
      <c r="AI570" s="612"/>
      <c r="AJ570" s="622"/>
      <c r="AK570" s="670" t="s">
        <v>534</v>
      </c>
      <c r="AL570" s="742" t="s">
        <v>107</v>
      </c>
      <c r="AM570" s="608" t="s">
        <v>2313</v>
      </c>
      <c r="AN570" s="608">
        <v>1</v>
      </c>
      <c r="AO570" s="608">
        <v>1</v>
      </c>
      <c r="AP570" s="31" t="s">
        <v>35</v>
      </c>
    </row>
    <row r="571" spans="1:42" s="667" customFormat="1" ht="69.75" customHeight="1">
      <c r="A571" s="276">
        <v>570</v>
      </c>
      <c r="B571" s="607" t="s">
        <v>2314</v>
      </c>
      <c r="C571" s="16" t="s">
        <v>2315</v>
      </c>
      <c r="D571" s="405" t="s">
        <v>1812</v>
      </c>
      <c r="E571" s="18" t="s">
        <v>274</v>
      </c>
      <c r="F571" s="394">
        <v>7</v>
      </c>
      <c r="G571" s="394">
        <v>3</v>
      </c>
      <c r="H571" s="4" t="str">
        <f t="shared" si="104"/>
        <v>3/7</v>
      </c>
      <c r="I571" s="478">
        <f>IF(G571="","",VLOOKUP(H571,ورقة1!$A$1:$B$240,2,0))</f>
        <v>308</v>
      </c>
      <c r="J571" s="5">
        <f t="shared" si="105"/>
        <v>7</v>
      </c>
      <c r="K571" s="13">
        <f t="shared" si="106"/>
        <v>4</v>
      </c>
      <c r="L571" s="6" t="str">
        <f t="shared" si="107"/>
        <v>4/7</v>
      </c>
      <c r="M571" s="478">
        <f>IF(K571="","",VLOOKUP(L571,ورقة1!$A$1:$B$240,2,0))</f>
        <v>314</v>
      </c>
      <c r="N571" s="5">
        <f t="shared" si="108"/>
        <v>0</v>
      </c>
      <c r="O571" s="5" t="e">
        <f>#REF!+(#REF!*30)+#REF!*365</f>
        <v>#REF!</v>
      </c>
      <c r="P571" s="592">
        <v>45933</v>
      </c>
      <c r="Q571" s="480">
        <f t="shared" si="109"/>
        <v>46298</v>
      </c>
      <c r="R571" s="483">
        <f t="shared" si="110"/>
        <v>46298</v>
      </c>
      <c r="S571" s="482" t="str">
        <f t="shared" ca="1" si="111"/>
        <v xml:space="preserve"> </v>
      </c>
      <c r="T571" s="484" t="b">
        <f t="shared" ca="1" si="112"/>
        <v>0</v>
      </c>
      <c r="U571" s="7">
        <f t="shared" ca="1" si="113"/>
        <v>46035</v>
      </c>
      <c r="V571" s="96" t="b">
        <f t="shared" ca="1" si="114"/>
        <v>0</v>
      </c>
      <c r="W571" s="70"/>
      <c r="X571" s="6"/>
      <c r="Y571" s="8"/>
      <c r="Z571" s="400"/>
      <c r="AA571" s="400"/>
      <c r="AB571" s="15"/>
      <c r="AC571" s="393"/>
      <c r="AD571" s="396"/>
      <c r="AE571" s="396"/>
      <c r="AF571" s="396"/>
      <c r="AG571" s="609">
        <f t="shared" si="115"/>
        <v>0</v>
      </c>
      <c r="AH571" s="610">
        <f t="shared" si="116"/>
        <v>0</v>
      </c>
      <c r="AI571" s="396"/>
      <c r="AJ571" s="407"/>
      <c r="AK571" s="61" t="s">
        <v>534</v>
      </c>
      <c r="AL571" s="728" t="s">
        <v>1938</v>
      </c>
      <c r="AM571" s="608" t="s">
        <v>2316</v>
      </c>
      <c r="AN571" s="608">
        <v>1</v>
      </c>
      <c r="AO571" s="608">
        <v>1</v>
      </c>
      <c r="AP571" s="20" t="s">
        <v>35</v>
      </c>
    </row>
    <row r="572" spans="1:42" s="667" customFormat="1" ht="69.75" customHeight="1">
      <c r="A572" s="276">
        <v>571</v>
      </c>
      <c r="B572" s="607" t="s">
        <v>2317</v>
      </c>
      <c r="C572" s="16" t="s">
        <v>2318</v>
      </c>
      <c r="D572" s="405" t="s">
        <v>1839</v>
      </c>
      <c r="E572" s="18" t="s">
        <v>2004</v>
      </c>
      <c r="F572" s="394">
        <v>7</v>
      </c>
      <c r="G572" s="394">
        <v>3</v>
      </c>
      <c r="H572" s="4" t="str">
        <f t="shared" si="104"/>
        <v>3/7</v>
      </c>
      <c r="I572" s="478">
        <f>IF(G572="","",VLOOKUP(H572,ورقة1!$A$1:$B$240,2,0))</f>
        <v>308</v>
      </c>
      <c r="J572" s="5">
        <f t="shared" si="105"/>
        <v>7</v>
      </c>
      <c r="K572" s="13">
        <f t="shared" si="106"/>
        <v>4</v>
      </c>
      <c r="L572" s="6" t="str">
        <f t="shared" si="107"/>
        <v>4/7</v>
      </c>
      <c r="M572" s="478">
        <f>IF(K572="","",VLOOKUP(L572,ورقة1!$A$1:$B$240,2,0))</f>
        <v>314</v>
      </c>
      <c r="N572" s="5">
        <f t="shared" si="108"/>
        <v>0</v>
      </c>
      <c r="O572" s="5" t="e">
        <f>#REF!+(#REF!*30)+#REF!*365</f>
        <v>#REF!</v>
      </c>
      <c r="P572" s="592">
        <v>45740</v>
      </c>
      <c r="Q572" s="480">
        <f t="shared" si="109"/>
        <v>46105</v>
      </c>
      <c r="R572" s="483">
        <f t="shared" si="110"/>
        <v>46105</v>
      </c>
      <c r="S572" s="482" t="str">
        <f t="shared" ca="1" si="111"/>
        <v xml:space="preserve"> </v>
      </c>
      <c r="T572" s="484" t="b">
        <f t="shared" ca="1" si="112"/>
        <v>0</v>
      </c>
      <c r="U572" s="7">
        <f t="shared" ca="1" si="113"/>
        <v>46035</v>
      </c>
      <c r="V572" s="96" t="b">
        <f t="shared" ca="1" si="114"/>
        <v>0</v>
      </c>
      <c r="W572" s="70"/>
      <c r="X572" s="6"/>
      <c r="Y572" s="8"/>
      <c r="Z572" s="400"/>
      <c r="AA572" s="400"/>
      <c r="AB572" s="15"/>
      <c r="AC572" s="393"/>
      <c r="AD572" s="396"/>
      <c r="AE572" s="396"/>
      <c r="AF572" s="396"/>
      <c r="AG572" s="609">
        <f t="shared" si="115"/>
        <v>0</v>
      </c>
      <c r="AH572" s="610">
        <f t="shared" si="116"/>
        <v>0</v>
      </c>
      <c r="AI572" s="396"/>
      <c r="AJ572" s="402"/>
      <c r="AK572" s="61" t="s">
        <v>534</v>
      </c>
      <c r="AL572" s="729" t="s">
        <v>107</v>
      </c>
      <c r="AM572" s="608" t="s">
        <v>2319</v>
      </c>
      <c r="AN572" s="608">
        <v>1</v>
      </c>
      <c r="AO572" s="608">
        <v>1</v>
      </c>
      <c r="AP572" s="20" t="s">
        <v>35</v>
      </c>
    </row>
    <row r="573" spans="1:42" s="667" customFormat="1" ht="69.75" customHeight="1">
      <c r="A573" s="276">
        <v>572</v>
      </c>
      <c r="B573" s="607" t="s">
        <v>2320</v>
      </c>
      <c r="C573" s="31" t="s">
        <v>2321</v>
      </c>
      <c r="D573" s="612" t="s">
        <v>1821</v>
      </c>
      <c r="E573" s="79" t="s">
        <v>1403</v>
      </c>
      <c r="F573" s="613">
        <v>7</v>
      </c>
      <c r="G573" s="613">
        <v>4</v>
      </c>
      <c r="H573" s="4" t="str">
        <f t="shared" si="104"/>
        <v>4/7</v>
      </c>
      <c r="I573" s="490">
        <f>IF(G573="","",VLOOKUP(H573,ورقة1!$A$1:$B$240,2,0))</f>
        <v>314</v>
      </c>
      <c r="J573" s="5">
        <f t="shared" si="105"/>
        <v>7</v>
      </c>
      <c r="K573" s="26">
        <f t="shared" si="106"/>
        <v>5</v>
      </c>
      <c r="L573" s="6" t="str">
        <f t="shared" si="107"/>
        <v>5/7</v>
      </c>
      <c r="M573" s="490">
        <f>IF(K573="","",VLOOKUP(L573,ورقة1!$A$1:$B$240,2,0))</f>
        <v>320</v>
      </c>
      <c r="N573" s="5">
        <f t="shared" si="108"/>
        <v>0</v>
      </c>
      <c r="O573" s="5" t="e">
        <f>#REF!+(#REF!*30)+#REF!*365</f>
        <v>#REF!</v>
      </c>
      <c r="P573" s="614">
        <v>45668</v>
      </c>
      <c r="Q573" s="480">
        <f t="shared" si="109"/>
        <v>46033</v>
      </c>
      <c r="R573" s="491">
        <f t="shared" si="110"/>
        <v>46033</v>
      </c>
      <c r="S573" s="492" t="str">
        <f t="shared" ca="1" si="111"/>
        <v>يستحق العلاوة</v>
      </c>
      <c r="T573" s="484" t="b">
        <f t="shared" ca="1" si="112"/>
        <v>1</v>
      </c>
      <c r="U573" s="7">
        <f t="shared" ca="1" si="113"/>
        <v>46035</v>
      </c>
      <c r="V573" s="96" t="b">
        <f t="shared" ca="1" si="114"/>
        <v>0</v>
      </c>
      <c r="W573" s="70"/>
      <c r="X573" s="26"/>
      <c r="Y573" s="27"/>
      <c r="Z573" s="618"/>
      <c r="AA573" s="618"/>
      <c r="AB573" s="28"/>
      <c r="AC573" s="613"/>
      <c r="AD573" s="612"/>
      <c r="AE573" s="612"/>
      <c r="AF573" s="612"/>
      <c r="AG573" s="609">
        <f t="shared" si="115"/>
        <v>0</v>
      </c>
      <c r="AH573" s="610">
        <f t="shared" si="116"/>
        <v>0</v>
      </c>
      <c r="AI573" s="612"/>
      <c r="AJ573" s="624"/>
      <c r="AK573" s="670" t="s">
        <v>534</v>
      </c>
      <c r="AL573" s="743" t="s">
        <v>1864</v>
      </c>
      <c r="AM573" s="608" t="s">
        <v>2322</v>
      </c>
      <c r="AN573" s="608">
        <v>1</v>
      </c>
      <c r="AO573" s="608">
        <v>1</v>
      </c>
      <c r="AP573" s="32" t="s">
        <v>35</v>
      </c>
    </row>
    <row r="574" spans="1:42" s="667" customFormat="1" ht="69.75" customHeight="1">
      <c r="A574" s="276">
        <v>573</v>
      </c>
      <c r="B574" s="607" t="s">
        <v>2323</v>
      </c>
      <c r="C574" s="59" t="s">
        <v>2324</v>
      </c>
      <c r="D574" s="68" t="s">
        <v>1817</v>
      </c>
      <c r="E574" s="68" t="s">
        <v>349</v>
      </c>
      <c r="F574" s="50">
        <v>7</v>
      </c>
      <c r="G574" s="50">
        <v>4</v>
      </c>
      <c r="H574" s="4" t="str">
        <f t="shared" si="104"/>
        <v>4/7</v>
      </c>
      <c r="I574" s="501">
        <f>IF(G574="","",VLOOKUP(H574,ورقة1!$A$1:$B$240,2,0))</f>
        <v>314</v>
      </c>
      <c r="J574" s="5">
        <f t="shared" si="105"/>
        <v>7</v>
      </c>
      <c r="K574" s="52">
        <f t="shared" si="106"/>
        <v>5</v>
      </c>
      <c r="L574" s="6" t="str">
        <f t="shared" si="107"/>
        <v>5/7</v>
      </c>
      <c r="M574" s="501">
        <f>IF(K574="","",VLOOKUP(L574,ورقة1!$A$1:$B$240,2,0))</f>
        <v>320</v>
      </c>
      <c r="N574" s="5">
        <f t="shared" si="108"/>
        <v>0</v>
      </c>
      <c r="O574" s="5" t="e">
        <f>#REF!+(#REF!*30)+#REF!*365</f>
        <v>#REF!</v>
      </c>
      <c r="P574" s="502">
        <v>45358</v>
      </c>
      <c r="Q574" s="480">
        <f t="shared" si="109"/>
        <v>45723</v>
      </c>
      <c r="R574" s="503">
        <f t="shared" si="110"/>
        <v>45695</v>
      </c>
      <c r="S574" s="504" t="str">
        <f t="shared" ca="1" si="111"/>
        <v xml:space="preserve"> </v>
      </c>
      <c r="T574" s="484" t="b">
        <f t="shared" ca="1" si="112"/>
        <v>0</v>
      </c>
      <c r="U574" s="7">
        <f t="shared" ca="1" si="113"/>
        <v>46035</v>
      </c>
      <c r="V574" s="96" t="b">
        <f t="shared" ca="1" si="114"/>
        <v>0</v>
      </c>
      <c r="W574" s="71"/>
      <c r="X574" s="52">
        <v>1</v>
      </c>
      <c r="Y574" s="55" t="s">
        <v>1308</v>
      </c>
      <c r="Z574" s="56"/>
      <c r="AA574" s="56"/>
      <c r="AB574" s="56"/>
      <c r="AC574" s="52"/>
      <c r="AD574" s="59"/>
      <c r="AE574" s="59"/>
      <c r="AF574" s="59"/>
      <c r="AG574" s="10">
        <f t="shared" si="115"/>
        <v>-1</v>
      </c>
      <c r="AH574" s="96">
        <f t="shared" si="116"/>
        <v>1</v>
      </c>
      <c r="AI574" s="59"/>
      <c r="AJ574" s="58"/>
      <c r="AK574" s="672" t="s">
        <v>34</v>
      </c>
      <c r="AL574" s="739" t="s">
        <v>2325</v>
      </c>
      <c r="AM574" s="608" t="s">
        <v>2326</v>
      </c>
      <c r="AN574" s="608">
        <v>1</v>
      </c>
      <c r="AO574" s="608">
        <v>1</v>
      </c>
      <c r="AP574" s="75" t="s">
        <v>35</v>
      </c>
    </row>
    <row r="575" spans="1:42" s="667" customFormat="1" ht="69.75" customHeight="1">
      <c r="A575" s="276">
        <v>574</v>
      </c>
      <c r="B575" s="607" t="s">
        <v>2327</v>
      </c>
      <c r="C575" s="31" t="s">
        <v>2328</v>
      </c>
      <c r="D575" s="612" t="s">
        <v>2329</v>
      </c>
      <c r="E575" s="79" t="s">
        <v>2330</v>
      </c>
      <c r="F575" s="613">
        <v>7</v>
      </c>
      <c r="G575" s="613">
        <v>4</v>
      </c>
      <c r="H575" s="4" t="str">
        <f t="shared" si="104"/>
        <v>4/7</v>
      </c>
      <c r="I575" s="490">
        <f>IF(G575="","",VLOOKUP(H575,ورقة1!$A$1:$B$240,2,0))</f>
        <v>314</v>
      </c>
      <c r="J575" s="5">
        <f t="shared" si="105"/>
        <v>7</v>
      </c>
      <c r="K575" s="26">
        <f t="shared" si="106"/>
        <v>5</v>
      </c>
      <c r="L575" s="6" t="str">
        <f t="shared" si="107"/>
        <v>5/7</v>
      </c>
      <c r="M575" s="490">
        <f>IF(K575="","",VLOOKUP(L575,ورقة1!$A$1:$B$240,2,0))</f>
        <v>320</v>
      </c>
      <c r="N575" s="5">
        <f t="shared" si="108"/>
        <v>0</v>
      </c>
      <c r="O575" s="5" t="e">
        <f>#REF!+(#REF!*30)+#REF!*365</f>
        <v>#REF!</v>
      </c>
      <c r="P575" s="614">
        <v>45709</v>
      </c>
      <c r="Q575" s="480">
        <f t="shared" si="109"/>
        <v>46074</v>
      </c>
      <c r="R575" s="491">
        <f t="shared" si="110"/>
        <v>46074</v>
      </c>
      <c r="S575" s="492" t="str">
        <f t="shared" ca="1" si="111"/>
        <v xml:space="preserve"> </v>
      </c>
      <c r="T575" s="484" t="b">
        <f t="shared" ca="1" si="112"/>
        <v>0</v>
      </c>
      <c r="U575" s="7">
        <f t="shared" ca="1" si="113"/>
        <v>46035</v>
      </c>
      <c r="V575" s="96" t="b">
        <f t="shared" ca="1" si="114"/>
        <v>0</v>
      </c>
      <c r="W575" s="70"/>
      <c r="X575" s="26"/>
      <c r="Y575" s="27"/>
      <c r="Z575" s="618"/>
      <c r="AA575" s="618"/>
      <c r="AB575" s="28"/>
      <c r="AC575" s="613"/>
      <c r="AD575" s="612"/>
      <c r="AE575" s="612"/>
      <c r="AF575" s="612"/>
      <c r="AG575" s="609">
        <f t="shared" si="115"/>
        <v>0</v>
      </c>
      <c r="AH575" s="610">
        <f t="shared" si="116"/>
        <v>0</v>
      </c>
      <c r="AI575" s="612"/>
      <c r="AJ575" s="622"/>
      <c r="AK575" s="670" t="s">
        <v>534</v>
      </c>
      <c r="AL575" s="742"/>
      <c r="AM575" s="608" t="s">
        <v>2331</v>
      </c>
      <c r="AN575" s="608">
        <v>1</v>
      </c>
      <c r="AO575" s="608">
        <v>1</v>
      </c>
      <c r="AP575" s="32" t="s">
        <v>35</v>
      </c>
    </row>
    <row r="576" spans="1:42" s="667" customFormat="1" ht="69.75" customHeight="1">
      <c r="A576" s="276">
        <v>575</v>
      </c>
      <c r="B576" s="607" t="s">
        <v>2332</v>
      </c>
      <c r="C576" s="31" t="s">
        <v>2333</v>
      </c>
      <c r="D576" s="612" t="s">
        <v>1821</v>
      </c>
      <c r="E576" s="79" t="s">
        <v>1909</v>
      </c>
      <c r="F576" s="613">
        <v>7</v>
      </c>
      <c r="G576" s="613">
        <v>4</v>
      </c>
      <c r="H576" s="4" t="str">
        <f t="shared" si="104"/>
        <v>4/7</v>
      </c>
      <c r="I576" s="490">
        <f>IF(G576="","",VLOOKUP(H576,ورقة1!$A$1:$B$240,2,0))</f>
        <v>314</v>
      </c>
      <c r="J576" s="5">
        <f t="shared" si="105"/>
        <v>7</v>
      </c>
      <c r="K576" s="26">
        <f t="shared" si="106"/>
        <v>5</v>
      </c>
      <c r="L576" s="6" t="str">
        <f t="shared" si="107"/>
        <v>5/7</v>
      </c>
      <c r="M576" s="490">
        <f>IF(K576="","",VLOOKUP(L576,ورقة1!$A$1:$B$240,2,0))</f>
        <v>320</v>
      </c>
      <c r="N576" s="5">
        <f t="shared" si="108"/>
        <v>0</v>
      </c>
      <c r="O576" s="5" t="e">
        <f>#REF!+(#REF!*30)+#REF!*365</f>
        <v>#REF!</v>
      </c>
      <c r="P576" s="614">
        <v>46013</v>
      </c>
      <c r="Q576" s="480">
        <f t="shared" si="109"/>
        <v>46378</v>
      </c>
      <c r="R576" s="491">
        <f t="shared" si="110"/>
        <v>46378</v>
      </c>
      <c r="S576" s="492" t="str">
        <f t="shared" ca="1" si="111"/>
        <v xml:space="preserve"> </v>
      </c>
      <c r="T576" s="484" t="b">
        <f t="shared" ca="1" si="112"/>
        <v>0</v>
      </c>
      <c r="U576" s="7">
        <f t="shared" ca="1" si="113"/>
        <v>46035</v>
      </c>
      <c r="V576" s="96" t="b">
        <f t="shared" ca="1" si="114"/>
        <v>0</v>
      </c>
      <c r="W576" s="70"/>
      <c r="X576" s="613"/>
      <c r="Y576" s="623"/>
      <c r="Z576" s="618"/>
      <c r="AA576" s="618"/>
      <c r="AB576" s="28"/>
      <c r="AC576" s="613"/>
      <c r="AD576" s="612"/>
      <c r="AE576" s="612"/>
      <c r="AF576" s="612"/>
      <c r="AG576" s="609">
        <f t="shared" si="115"/>
        <v>0</v>
      </c>
      <c r="AH576" s="610">
        <f t="shared" si="116"/>
        <v>0</v>
      </c>
      <c r="AI576" s="612"/>
      <c r="AJ576" s="622"/>
      <c r="AK576" s="670" t="s">
        <v>534</v>
      </c>
      <c r="AL576" s="742" t="s">
        <v>107</v>
      </c>
      <c r="AM576" s="608" t="s">
        <v>2334</v>
      </c>
      <c r="AN576" s="608">
        <v>1</v>
      </c>
      <c r="AO576" s="608">
        <v>1</v>
      </c>
      <c r="AP576" s="32" t="s">
        <v>35</v>
      </c>
    </row>
    <row r="577" spans="1:42" s="667" customFormat="1" ht="69.75" customHeight="1">
      <c r="A577" s="276">
        <v>576</v>
      </c>
      <c r="B577" s="607" t="s">
        <v>2335</v>
      </c>
      <c r="C577" s="48" t="s">
        <v>2336</v>
      </c>
      <c r="D577" s="635" t="s">
        <v>1807</v>
      </c>
      <c r="E577" s="78" t="s">
        <v>532</v>
      </c>
      <c r="F577" s="408">
        <v>7</v>
      </c>
      <c r="G577" s="408">
        <v>2</v>
      </c>
      <c r="H577" s="40" t="str">
        <f t="shared" si="104"/>
        <v>2/7</v>
      </c>
      <c r="I577" s="496">
        <f>IF(G577="","",VLOOKUP(H577,ورقة1!$A$1:$B$240,2,0))</f>
        <v>302</v>
      </c>
      <c r="J577" s="41">
        <f t="shared" si="105"/>
        <v>7</v>
      </c>
      <c r="K577" s="42">
        <f t="shared" si="106"/>
        <v>3</v>
      </c>
      <c r="L577" s="42" t="str">
        <f t="shared" si="107"/>
        <v>3/7</v>
      </c>
      <c r="M577" s="496">
        <f>IF(K577="","",VLOOKUP(L577,ورقة1!$A$1:$B$240,2,0))</f>
        <v>308</v>
      </c>
      <c r="N577" s="41">
        <f t="shared" si="108"/>
        <v>0</v>
      </c>
      <c r="O577" s="41" t="e">
        <f>#REF!+(#REF!*30)+#REF!*365</f>
        <v>#REF!</v>
      </c>
      <c r="P577" s="636">
        <v>45254</v>
      </c>
      <c r="Q577" s="480">
        <f t="shared" si="109"/>
        <v>45619</v>
      </c>
      <c r="R577" s="498">
        <f t="shared" si="110"/>
        <v>45620</v>
      </c>
      <c r="S577" s="499" t="str">
        <f t="shared" ca="1" si="111"/>
        <v xml:space="preserve"> </v>
      </c>
      <c r="T577" s="500" t="b">
        <f t="shared" ca="1" si="112"/>
        <v>0</v>
      </c>
      <c r="U577" s="43">
        <f t="shared" ca="1" si="113"/>
        <v>46035</v>
      </c>
      <c r="V577" s="44" t="b">
        <f t="shared" ca="1" si="114"/>
        <v>0</v>
      </c>
      <c r="W577" s="72"/>
      <c r="X577" s="42">
        <v>3</v>
      </c>
      <c r="Y577" s="45" t="s">
        <v>2337</v>
      </c>
      <c r="Z577" s="642"/>
      <c r="AA577" s="642"/>
      <c r="AB577" s="60"/>
      <c r="AC577" s="408"/>
      <c r="AD577" s="635">
        <v>1</v>
      </c>
      <c r="AE577" s="635"/>
      <c r="AF577" s="635"/>
      <c r="AG577" s="638">
        <f t="shared" si="115"/>
        <v>0</v>
      </c>
      <c r="AH577" s="639">
        <f t="shared" si="116"/>
        <v>3</v>
      </c>
      <c r="AI577" s="656" t="s">
        <v>2338</v>
      </c>
      <c r="AJ577" s="653"/>
      <c r="AK577" s="671" t="s">
        <v>534</v>
      </c>
      <c r="AL577" s="750" t="s">
        <v>2339</v>
      </c>
      <c r="AM577" s="608" t="s">
        <v>2340</v>
      </c>
      <c r="AN577" s="608">
        <v>1</v>
      </c>
      <c r="AO577" s="608">
        <v>1</v>
      </c>
      <c r="AP577" s="49" t="s">
        <v>41</v>
      </c>
    </row>
    <row r="578" spans="1:42" s="667" customFormat="1" ht="69.75" customHeight="1">
      <c r="A578" s="276">
        <v>577</v>
      </c>
      <c r="B578" s="607" t="s">
        <v>2341</v>
      </c>
      <c r="C578" s="31" t="s">
        <v>2342</v>
      </c>
      <c r="D578" s="612" t="s">
        <v>1821</v>
      </c>
      <c r="E578" s="79" t="s">
        <v>212</v>
      </c>
      <c r="F578" s="613">
        <v>7</v>
      </c>
      <c r="G578" s="613">
        <v>4</v>
      </c>
      <c r="H578" s="4" t="str">
        <f t="shared" ref="H578:H641" si="117">G578&amp;"/"&amp;F578</f>
        <v>4/7</v>
      </c>
      <c r="I578" s="490">
        <f>IF(G578="","",VLOOKUP(H578,ورقة1!$A$1:$B$240,2,0))</f>
        <v>314</v>
      </c>
      <c r="J578" s="5">
        <f t="shared" ref="J578:J641" si="118">F578</f>
        <v>7</v>
      </c>
      <c r="K578" s="26">
        <f t="shared" ref="K578:K641" si="119">IF(G578="","",G578+1)</f>
        <v>5</v>
      </c>
      <c r="L578" s="6" t="str">
        <f t="shared" ref="L578:L641" si="120">K578&amp;"/"&amp;J578</f>
        <v>5/7</v>
      </c>
      <c r="M578" s="490">
        <f>IF(K578="","",VLOOKUP(L578,ورقة1!$A$1:$B$240,2,0))</f>
        <v>320</v>
      </c>
      <c r="N578" s="5">
        <f t="shared" ref="N578:N641" si="121">Z578+(AA578*30)+(AB578*365)</f>
        <v>0</v>
      </c>
      <c r="O578" s="5" t="e">
        <f>#REF!+(#REF!*30)+#REF!*365</f>
        <v>#REF!</v>
      </c>
      <c r="P578" s="614">
        <v>45991</v>
      </c>
      <c r="Q578" s="480">
        <f t="shared" ref="Q578:Q641" si="122">IF(P578="","",P578+365)</f>
        <v>46356</v>
      </c>
      <c r="R578" s="491">
        <f t="shared" ref="R578:R641" si="123">IF(P578="","",EDATE(P578,12+AG578)+AC578-N578)</f>
        <v>46356</v>
      </c>
      <c r="S578" s="492" t="str">
        <f t="shared" ref="S578:S641" ca="1" si="124">IF(P578="","",IF(T578=TRUE,"يستحق العلاوة",IF(V578=TRUE,"قريبا يستحق العلاوة"," ")))</f>
        <v xml:space="preserve"> </v>
      </c>
      <c r="T578" s="484" t="b">
        <f t="shared" ref="T578:T641" ca="1" si="125">AND(MONTH(U578)=MONTH(R578),YEAR(U578)=YEAR(R578))</f>
        <v>0</v>
      </c>
      <c r="U578" s="7">
        <f t="shared" ref="U578:U641" ca="1" si="126">TODAY()</f>
        <v>46035</v>
      </c>
      <c r="V578" s="96" t="b">
        <f t="shared" ref="V578:V641" ca="1" si="127">AND(R578-U578&lt;30,U578&lt;R578)</f>
        <v>0</v>
      </c>
      <c r="W578" s="70"/>
      <c r="X578" s="613"/>
      <c r="Y578" s="623"/>
      <c r="Z578" s="618"/>
      <c r="AA578" s="618"/>
      <c r="AB578" s="28"/>
      <c r="AC578" s="613"/>
      <c r="AD578" s="612"/>
      <c r="AE578" s="612"/>
      <c r="AF578" s="612"/>
      <c r="AG578" s="609">
        <f t="shared" ref="AG578:AG641" si="128">(((AD578*3)+(AE578*6)+(AF578*12))-AH578)</f>
        <v>0</v>
      </c>
      <c r="AH578" s="610">
        <f t="shared" ref="AH578:AH641" si="129">W578+X578</f>
        <v>0</v>
      </c>
      <c r="AI578" s="612"/>
      <c r="AJ578" s="624"/>
      <c r="AK578" s="670" t="s">
        <v>534</v>
      </c>
      <c r="AL578" s="743" t="s">
        <v>2343</v>
      </c>
      <c r="AM578" s="608" t="s">
        <v>2344</v>
      </c>
      <c r="AN578" s="608">
        <v>1</v>
      </c>
      <c r="AO578" s="608">
        <v>1</v>
      </c>
      <c r="AP578" s="32" t="s">
        <v>41</v>
      </c>
    </row>
    <row r="579" spans="1:42" s="667" customFormat="1" ht="69.75" customHeight="1">
      <c r="A579" s="276">
        <v>578</v>
      </c>
      <c r="B579" s="607" t="s">
        <v>2345</v>
      </c>
      <c r="C579" s="31" t="s">
        <v>2346</v>
      </c>
      <c r="D579" s="612" t="s">
        <v>1821</v>
      </c>
      <c r="E579" s="79" t="s">
        <v>2347</v>
      </c>
      <c r="F579" s="613">
        <v>7</v>
      </c>
      <c r="G579" s="613">
        <v>4</v>
      </c>
      <c r="H579" s="4" t="str">
        <f t="shared" si="117"/>
        <v>4/7</v>
      </c>
      <c r="I579" s="490">
        <f>IF(G579="","",VLOOKUP(H579,ورقة1!$A$1:$B$240,2,0))</f>
        <v>314</v>
      </c>
      <c r="J579" s="5">
        <f t="shared" si="118"/>
        <v>7</v>
      </c>
      <c r="K579" s="26">
        <f t="shared" si="119"/>
        <v>5</v>
      </c>
      <c r="L579" s="6" t="str">
        <f t="shared" si="120"/>
        <v>5/7</v>
      </c>
      <c r="M579" s="490">
        <f>IF(K579="","",VLOOKUP(L579,ورقة1!$A$1:$B$240,2,0))</f>
        <v>320</v>
      </c>
      <c r="N579" s="5">
        <f t="shared" si="121"/>
        <v>0</v>
      </c>
      <c r="O579" s="5" t="e">
        <f>#REF!+(#REF!*30)+#REF!*365</f>
        <v>#REF!</v>
      </c>
      <c r="P579" s="614">
        <v>45922</v>
      </c>
      <c r="Q579" s="480">
        <f t="shared" si="122"/>
        <v>46287</v>
      </c>
      <c r="R579" s="491">
        <f t="shared" si="123"/>
        <v>46256</v>
      </c>
      <c r="S579" s="492" t="str">
        <f t="shared" ca="1" si="124"/>
        <v xml:space="preserve"> </v>
      </c>
      <c r="T579" s="484" t="b">
        <f t="shared" ca="1" si="125"/>
        <v>0</v>
      </c>
      <c r="U579" s="7">
        <f t="shared" ca="1" si="126"/>
        <v>46035</v>
      </c>
      <c r="V579" s="96" t="b">
        <f t="shared" ca="1" si="127"/>
        <v>0</v>
      </c>
      <c r="W579" s="70"/>
      <c r="X579" s="613">
        <v>1</v>
      </c>
      <c r="Y579" s="623" t="s">
        <v>315</v>
      </c>
      <c r="Z579" s="618"/>
      <c r="AA579" s="618"/>
      <c r="AB579" s="28"/>
      <c r="AC579" s="613"/>
      <c r="AD579" s="612"/>
      <c r="AE579" s="612"/>
      <c r="AF579" s="612"/>
      <c r="AG579" s="609">
        <f t="shared" si="128"/>
        <v>-1</v>
      </c>
      <c r="AH579" s="610">
        <f t="shared" si="129"/>
        <v>1</v>
      </c>
      <c r="AI579" s="612"/>
      <c r="AJ579" s="624"/>
      <c r="AK579" s="670" t="s">
        <v>534</v>
      </c>
      <c r="AL579" s="743" t="s">
        <v>2348</v>
      </c>
      <c r="AM579" s="608" t="s">
        <v>2349</v>
      </c>
      <c r="AN579" s="608">
        <v>1</v>
      </c>
      <c r="AO579" s="608">
        <v>1</v>
      </c>
      <c r="AP579" s="32" t="s">
        <v>41</v>
      </c>
    </row>
    <row r="580" spans="1:42" s="667" customFormat="1" ht="69.75" customHeight="1">
      <c r="A580" s="276">
        <v>579</v>
      </c>
      <c r="B580" s="607" t="s">
        <v>2350</v>
      </c>
      <c r="C580" s="48" t="s">
        <v>2351</v>
      </c>
      <c r="D580" s="635" t="s">
        <v>1821</v>
      </c>
      <c r="E580" s="78" t="s">
        <v>1909</v>
      </c>
      <c r="F580" s="408">
        <v>7</v>
      </c>
      <c r="G580" s="408">
        <v>1</v>
      </c>
      <c r="H580" s="4" t="str">
        <f t="shared" si="117"/>
        <v>1/7</v>
      </c>
      <c r="I580" s="496">
        <f>IF(G580="","",VLOOKUP(H580,ورقة1!$A$1:$B$240,2,0))</f>
        <v>296</v>
      </c>
      <c r="J580" s="5">
        <f t="shared" si="118"/>
        <v>7</v>
      </c>
      <c r="K580" s="42">
        <f t="shared" si="119"/>
        <v>2</v>
      </c>
      <c r="L580" s="6" t="str">
        <f t="shared" si="120"/>
        <v>2/7</v>
      </c>
      <c r="M580" s="496">
        <f>IF(K580="","",VLOOKUP(L580,ورقة1!$A$1:$B$240,2,0))</f>
        <v>302</v>
      </c>
      <c r="N580" s="5">
        <f t="shared" si="121"/>
        <v>335</v>
      </c>
      <c r="O580" s="5" t="e">
        <f>#REF!+(#REF!*30)+#REF!*365</f>
        <v>#REF!</v>
      </c>
      <c r="P580" s="636">
        <v>45539</v>
      </c>
      <c r="Q580" s="480">
        <f t="shared" si="122"/>
        <v>45904</v>
      </c>
      <c r="R580" s="498">
        <f t="shared" si="123"/>
        <v>45569</v>
      </c>
      <c r="S580" s="499" t="str">
        <f t="shared" ca="1" si="124"/>
        <v xml:space="preserve"> </v>
      </c>
      <c r="T580" s="484" t="b">
        <f t="shared" ca="1" si="125"/>
        <v>0</v>
      </c>
      <c r="U580" s="7">
        <f t="shared" ca="1" si="126"/>
        <v>46035</v>
      </c>
      <c r="V580" s="96" t="b">
        <f t="shared" ca="1" si="127"/>
        <v>0</v>
      </c>
      <c r="W580" s="70"/>
      <c r="X580" s="42"/>
      <c r="Y580" s="45"/>
      <c r="Z580" s="642">
        <v>5</v>
      </c>
      <c r="AA580" s="642">
        <v>11</v>
      </c>
      <c r="AB580" s="60"/>
      <c r="AC580" s="408"/>
      <c r="AD580" s="635"/>
      <c r="AE580" s="635"/>
      <c r="AF580" s="635"/>
      <c r="AG580" s="638">
        <f t="shared" si="128"/>
        <v>0</v>
      </c>
      <c r="AH580" s="639">
        <f t="shared" si="129"/>
        <v>0</v>
      </c>
      <c r="AI580" s="635"/>
      <c r="AJ580" s="653"/>
      <c r="AK580" s="671" t="s">
        <v>534</v>
      </c>
      <c r="AL580" s="750" t="s">
        <v>2352</v>
      </c>
      <c r="AM580" s="608" t="s">
        <v>2353</v>
      </c>
      <c r="AN580" s="608">
        <v>1</v>
      </c>
      <c r="AO580" s="608">
        <v>1</v>
      </c>
      <c r="AP580" s="49" t="s">
        <v>41</v>
      </c>
    </row>
    <row r="581" spans="1:42" s="667" customFormat="1" ht="69.75" customHeight="1">
      <c r="A581" s="276">
        <v>580</v>
      </c>
      <c r="B581" s="607" t="s">
        <v>2354</v>
      </c>
      <c r="C581" s="16" t="s">
        <v>2355</v>
      </c>
      <c r="D581" s="18" t="s">
        <v>1817</v>
      </c>
      <c r="E581" s="18" t="s">
        <v>561</v>
      </c>
      <c r="F581" s="12">
        <v>7</v>
      </c>
      <c r="G581" s="12">
        <v>3</v>
      </c>
      <c r="H581" s="4" t="str">
        <f t="shared" si="117"/>
        <v>3/7</v>
      </c>
      <c r="I581" s="478">
        <f>IF(G581="","",VLOOKUP(H581,ورقة1!$A$1:$B$240,2,0))</f>
        <v>308</v>
      </c>
      <c r="J581" s="5">
        <f t="shared" si="118"/>
        <v>7</v>
      </c>
      <c r="K581" s="13">
        <f t="shared" si="119"/>
        <v>4</v>
      </c>
      <c r="L581" s="6" t="str">
        <f t="shared" si="120"/>
        <v>4/7</v>
      </c>
      <c r="M581" s="478">
        <f>IF(K581="","",VLOOKUP(L581,ورقة1!$A$1:$B$240,2,0))</f>
        <v>314</v>
      </c>
      <c r="N581" s="5">
        <f t="shared" si="121"/>
        <v>0</v>
      </c>
      <c r="O581" s="5" t="e">
        <f>#REF!+(#REF!*30)+#REF!*365</f>
        <v>#REF!</v>
      </c>
      <c r="P581" s="479">
        <v>45716</v>
      </c>
      <c r="Q581" s="480">
        <f t="shared" si="122"/>
        <v>46081</v>
      </c>
      <c r="R581" s="483">
        <f t="shared" si="123"/>
        <v>46050</v>
      </c>
      <c r="S581" s="482" t="str">
        <f t="shared" ca="1" si="124"/>
        <v>يستحق العلاوة</v>
      </c>
      <c r="T581" s="484" t="b">
        <f t="shared" ca="1" si="125"/>
        <v>1</v>
      </c>
      <c r="U581" s="7">
        <f t="shared" ca="1" si="126"/>
        <v>46035</v>
      </c>
      <c r="V581" s="96" t="b">
        <f t="shared" ca="1" si="127"/>
        <v>1</v>
      </c>
      <c r="W581" s="71"/>
      <c r="X581" s="6">
        <v>1</v>
      </c>
      <c r="Y581" s="8" t="s">
        <v>2356</v>
      </c>
      <c r="Z581" s="15"/>
      <c r="AA581" s="15"/>
      <c r="AB581" s="15"/>
      <c r="AC581" s="6"/>
      <c r="AD581" s="16"/>
      <c r="AE581" s="16"/>
      <c r="AF581" s="16"/>
      <c r="AG581" s="10">
        <f t="shared" si="128"/>
        <v>-1</v>
      </c>
      <c r="AH581" s="96">
        <f t="shared" si="129"/>
        <v>1</v>
      </c>
      <c r="AI581" s="16"/>
      <c r="AJ581" s="11"/>
      <c r="AK581" s="61" t="s">
        <v>34</v>
      </c>
      <c r="AL581" s="727"/>
      <c r="AM581" s="608" t="s">
        <v>2357</v>
      </c>
      <c r="AN581" s="608">
        <v>1</v>
      </c>
      <c r="AO581" s="608">
        <v>1</v>
      </c>
      <c r="AP581" s="20" t="s">
        <v>35</v>
      </c>
    </row>
    <row r="582" spans="1:42" s="667" customFormat="1" ht="69.75" customHeight="1">
      <c r="A582" s="276">
        <v>581</v>
      </c>
      <c r="B582" s="607" t="s">
        <v>2358</v>
      </c>
      <c r="C582" s="31" t="s">
        <v>2359</v>
      </c>
      <c r="D582" s="612" t="s">
        <v>1821</v>
      </c>
      <c r="E582" s="79" t="s">
        <v>2360</v>
      </c>
      <c r="F582" s="613">
        <v>7</v>
      </c>
      <c r="G582" s="613">
        <v>4</v>
      </c>
      <c r="H582" s="4" t="str">
        <f t="shared" si="117"/>
        <v>4/7</v>
      </c>
      <c r="I582" s="490">
        <f>IF(G582="","",VLOOKUP(H582,ورقة1!$A$1:$B$240,2,0))</f>
        <v>314</v>
      </c>
      <c r="J582" s="5">
        <f t="shared" si="118"/>
        <v>7</v>
      </c>
      <c r="K582" s="26">
        <f t="shared" si="119"/>
        <v>5</v>
      </c>
      <c r="L582" s="6" t="str">
        <f t="shared" si="120"/>
        <v>5/7</v>
      </c>
      <c r="M582" s="490">
        <f>IF(K582="","",VLOOKUP(L582,ورقة1!$A$1:$B$240,2,0))</f>
        <v>320</v>
      </c>
      <c r="N582" s="5">
        <f t="shared" si="121"/>
        <v>0</v>
      </c>
      <c r="O582" s="5" t="e">
        <f>#REF!+(#REF!*30)+#REF!*365</f>
        <v>#REF!</v>
      </c>
      <c r="P582" s="614">
        <v>45976</v>
      </c>
      <c r="Q582" s="480">
        <f t="shared" si="122"/>
        <v>46341</v>
      </c>
      <c r="R582" s="491">
        <f t="shared" si="123"/>
        <v>46341</v>
      </c>
      <c r="S582" s="492" t="str">
        <f t="shared" ca="1" si="124"/>
        <v xml:space="preserve"> </v>
      </c>
      <c r="T582" s="484" t="b">
        <f t="shared" ca="1" si="125"/>
        <v>0</v>
      </c>
      <c r="U582" s="7">
        <f t="shared" ca="1" si="126"/>
        <v>46035</v>
      </c>
      <c r="V582" s="96" t="b">
        <f t="shared" ca="1" si="127"/>
        <v>0</v>
      </c>
      <c r="W582" s="70"/>
      <c r="X582" s="26"/>
      <c r="Y582" s="27"/>
      <c r="Z582" s="619"/>
      <c r="AA582" s="619"/>
      <c r="AB582" s="28"/>
      <c r="AC582" s="613"/>
      <c r="AD582" s="612"/>
      <c r="AE582" s="612"/>
      <c r="AF582" s="612"/>
      <c r="AG582" s="609">
        <f t="shared" si="128"/>
        <v>0</v>
      </c>
      <c r="AH582" s="610">
        <f t="shared" si="129"/>
        <v>0</v>
      </c>
      <c r="AI582" s="612"/>
      <c r="AJ582" s="615"/>
      <c r="AK582" s="670" t="s">
        <v>534</v>
      </c>
      <c r="AL582" s="731" t="s">
        <v>2361</v>
      </c>
      <c r="AM582" s="608" t="s">
        <v>2362</v>
      </c>
      <c r="AN582" s="608">
        <v>1</v>
      </c>
      <c r="AO582" s="608">
        <v>1</v>
      </c>
      <c r="AP582" s="32" t="s">
        <v>41</v>
      </c>
    </row>
    <row r="583" spans="1:42" s="667" customFormat="1" ht="69.75" customHeight="1">
      <c r="A583" s="276">
        <v>582</v>
      </c>
      <c r="B583" s="607" t="s">
        <v>2363</v>
      </c>
      <c r="C583" s="16" t="s">
        <v>2364</v>
      </c>
      <c r="D583" s="396" t="s">
        <v>2365</v>
      </c>
      <c r="E583" s="18" t="s">
        <v>2366</v>
      </c>
      <c r="F583" s="393">
        <v>7</v>
      </c>
      <c r="G583" s="393">
        <v>3</v>
      </c>
      <c r="H583" s="4" t="str">
        <f t="shared" si="117"/>
        <v>3/7</v>
      </c>
      <c r="I583" s="478">
        <f>IF(G583="","",VLOOKUP(H583,ورقة1!$A$1:$B$240,2,0))</f>
        <v>308</v>
      </c>
      <c r="J583" s="5">
        <f t="shared" si="118"/>
        <v>7</v>
      </c>
      <c r="K583" s="13">
        <f t="shared" si="119"/>
        <v>4</v>
      </c>
      <c r="L583" s="6" t="str">
        <f t="shared" si="120"/>
        <v>4/7</v>
      </c>
      <c r="M583" s="478">
        <f>IF(K583="","",VLOOKUP(L583,ورقة1!$A$1:$B$240,2,0))</f>
        <v>314</v>
      </c>
      <c r="N583" s="5">
        <f t="shared" si="121"/>
        <v>0</v>
      </c>
      <c r="O583" s="5" t="e">
        <f>#REF!+(#REF!*30)+#REF!*365</f>
        <v>#REF!</v>
      </c>
      <c r="P583" s="591">
        <v>45870</v>
      </c>
      <c r="Q583" s="480">
        <f t="shared" si="122"/>
        <v>46235</v>
      </c>
      <c r="R583" s="483">
        <f t="shared" si="123"/>
        <v>46204</v>
      </c>
      <c r="S583" s="482" t="str">
        <f t="shared" ca="1" si="124"/>
        <v xml:space="preserve"> </v>
      </c>
      <c r="T583" s="484" t="b">
        <f t="shared" ca="1" si="125"/>
        <v>0</v>
      </c>
      <c r="U583" s="7">
        <f t="shared" ca="1" si="126"/>
        <v>46035</v>
      </c>
      <c r="V583" s="96" t="b">
        <f t="shared" ca="1" si="127"/>
        <v>0</v>
      </c>
      <c r="W583" s="70"/>
      <c r="X583" s="6">
        <v>1</v>
      </c>
      <c r="Y583" s="8" t="s">
        <v>2367</v>
      </c>
      <c r="Z583" s="400"/>
      <c r="AA583" s="400"/>
      <c r="AB583" s="15"/>
      <c r="AC583" s="393"/>
      <c r="AD583" s="396"/>
      <c r="AE583" s="396"/>
      <c r="AF583" s="396"/>
      <c r="AG583" s="609">
        <f t="shared" si="128"/>
        <v>-1</v>
      </c>
      <c r="AH583" s="610">
        <f t="shared" si="129"/>
        <v>1</v>
      </c>
      <c r="AI583" s="396"/>
      <c r="AJ583" s="403"/>
      <c r="AK583" s="61" t="s">
        <v>534</v>
      </c>
      <c r="AL583" s="740" t="s">
        <v>107</v>
      </c>
      <c r="AM583" s="608" t="s">
        <v>2368</v>
      </c>
      <c r="AN583" s="608">
        <v>1</v>
      </c>
      <c r="AO583" s="608">
        <v>1</v>
      </c>
      <c r="AP583" s="20" t="s">
        <v>41</v>
      </c>
    </row>
    <row r="584" spans="1:42" s="667" customFormat="1" ht="69.75" customHeight="1">
      <c r="A584" s="276">
        <v>583</v>
      </c>
      <c r="B584" s="607" t="s">
        <v>2369</v>
      </c>
      <c r="C584" s="16" t="s">
        <v>2370</v>
      </c>
      <c r="D584" s="396" t="s">
        <v>2371</v>
      </c>
      <c r="E584" s="18" t="s">
        <v>2372</v>
      </c>
      <c r="F584" s="393">
        <v>7</v>
      </c>
      <c r="G584" s="394">
        <v>3</v>
      </c>
      <c r="H584" s="4" t="str">
        <f t="shared" si="117"/>
        <v>3/7</v>
      </c>
      <c r="I584" s="478">
        <f>IF(G584="","",VLOOKUP(H584,ورقة1!$A$1:$B$240,2,0))</f>
        <v>308</v>
      </c>
      <c r="J584" s="5">
        <f t="shared" si="118"/>
        <v>7</v>
      </c>
      <c r="K584" s="13">
        <f t="shared" si="119"/>
        <v>4</v>
      </c>
      <c r="L584" s="6" t="str">
        <f t="shared" si="120"/>
        <v>4/7</v>
      </c>
      <c r="M584" s="478">
        <f>IF(K584="","",VLOOKUP(L584,ورقة1!$A$1:$B$240,2,0))</f>
        <v>314</v>
      </c>
      <c r="N584" s="5">
        <f t="shared" si="121"/>
        <v>0</v>
      </c>
      <c r="O584" s="5" t="e">
        <f>#REF!+(#REF!*30)+#REF!*365</f>
        <v>#REF!</v>
      </c>
      <c r="P584" s="591">
        <v>45984</v>
      </c>
      <c r="Q584" s="480">
        <f t="shared" si="122"/>
        <v>46349</v>
      </c>
      <c r="R584" s="483">
        <f t="shared" si="123"/>
        <v>46349</v>
      </c>
      <c r="S584" s="482" t="str">
        <f t="shared" ca="1" si="124"/>
        <v xml:space="preserve"> </v>
      </c>
      <c r="T584" s="484" t="b">
        <f t="shared" ca="1" si="125"/>
        <v>0</v>
      </c>
      <c r="U584" s="7">
        <f t="shared" ca="1" si="126"/>
        <v>46035</v>
      </c>
      <c r="V584" s="96" t="b">
        <f t="shared" ca="1" si="127"/>
        <v>0</v>
      </c>
      <c r="W584" s="70"/>
      <c r="X584" s="6"/>
      <c r="Y584" s="8"/>
      <c r="Z584" s="400"/>
      <c r="AA584" s="400"/>
      <c r="AB584" s="15"/>
      <c r="AC584" s="393"/>
      <c r="AD584" s="396"/>
      <c r="AE584" s="396"/>
      <c r="AF584" s="396"/>
      <c r="AG584" s="609">
        <f t="shared" si="128"/>
        <v>0</v>
      </c>
      <c r="AH584" s="610">
        <f t="shared" si="129"/>
        <v>0</v>
      </c>
      <c r="AI584" s="396"/>
      <c r="AJ584" s="402"/>
      <c r="AK584" s="61"/>
      <c r="AL584" s="729"/>
      <c r="AM584" s="608" t="s">
        <v>2373</v>
      </c>
      <c r="AN584" s="608">
        <v>1</v>
      </c>
      <c r="AO584" s="608">
        <v>1</v>
      </c>
      <c r="AP584" s="20"/>
    </row>
    <row r="585" spans="1:42" s="667" customFormat="1" ht="69.75" customHeight="1">
      <c r="A585" s="276">
        <v>584</v>
      </c>
      <c r="B585" s="607" t="s">
        <v>2374</v>
      </c>
      <c r="C585" s="16" t="s">
        <v>2375</v>
      </c>
      <c r="D585" s="396" t="s">
        <v>1821</v>
      </c>
      <c r="E585" s="18" t="s">
        <v>2376</v>
      </c>
      <c r="F585" s="393">
        <v>7</v>
      </c>
      <c r="G585" s="393">
        <v>3</v>
      </c>
      <c r="H585" s="4" t="str">
        <f t="shared" si="117"/>
        <v>3/7</v>
      </c>
      <c r="I585" s="478">
        <f>IF(G585="","",VLOOKUP(H585,ورقة1!$A$1:$B$240,2,0))</f>
        <v>308</v>
      </c>
      <c r="J585" s="5">
        <f t="shared" si="118"/>
        <v>7</v>
      </c>
      <c r="K585" s="6">
        <f t="shared" si="119"/>
        <v>4</v>
      </c>
      <c r="L585" s="6" t="str">
        <f t="shared" si="120"/>
        <v>4/7</v>
      </c>
      <c r="M585" s="478">
        <f>IF(K585="","",VLOOKUP(L585,ورقة1!$A$1:$B$240,2,0))</f>
        <v>314</v>
      </c>
      <c r="N585" s="5">
        <f t="shared" si="121"/>
        <v>0</v>
      </c>
      <c r="O585" s="5" t="e">
        <f>#REF!+(#REF!*30)+#REF!*365</f>
        <v>#REF!</v>
      </c>
      <c r="P585" s="591">
        <v>45691</v>
      </c>
      <c r="Q585" s="485">
        <f t="shared" si="122"/>
        <v>46056</v>
      </c>
      <c r="R585" s="481">
        <f t="shared" si="123"/>
        <v>46056</v>
      </c>
      <c r="S585" s="482" t="str">
        <f t="shared" ca="1" si="124"/>
        <v>قريبا يستحق العلاوة</v>
      </c>
      <c r="T585" s="484" t="b">
        <f t="shared" ca="1" si="125"/>
        <v>0</v>
      </c>
      <c r="U585" s="7">
        <f t="shared" ca="1" si="126"/>
        <v>46035</v>
      </c>
      <c r="V585" s="96" t="b">
        <f t="shared" ca="1" si="127"/>
        <v>1</v>
      </c>
      <c r="W585" s="70"/>
      <c r="X585" s="6"/>
      <c r="Y585" s="8"/>
      <c r="Z585" s="400"/>
      <c r="AA585" s="400"/>
      <c r="AB585" s="15"/>
      <c r="AC585" s="393"/>
      <c r="AD585" s="396"/>
      <c r="AE585" s="396"/>
      <c r="AF585" s="396"/>
      <c r="AG585" s="609">
        <f t="shared" si="128"/>
        <v>0</v>
      </c>
      <c r="AH585" s="610">
        <f t="shared" si="129"/>
        <v>0</v>
      </c>
      <c r="AI585" s="396"/>
      <c r="AJ585" s="402"/>
      <c r="AK585" s="61"/>
      <c r="AL585" s="729" t="s">
        <v>2377</v>
      </c>
      <c r="AM585" s="608" t="s">
        <v>2378</v>
      </c>
      <c r="AN585" s="608">
        <v>1</v>
      </c>
      <c r="AO585" s="608">
        <v>1</v>
      </c>
      <c r="AP585" s="20"/>
    </row>
    <row r="586" spans="1:42" s="667" customFormat="1" ht="69.75" customHeight="1">
      <c r="A586" s="276">
        <v>585</v>
      </c>
      <c r="B586" s="607" t="s">
        <v>2379</v>
      </c>
      <c r="C586" s="31" t="s">
        <v>2380</v>
      </c>
      <c r="D586" s="612" t="s">
        <v>1821</v>
      </c>
      <c r="E586" s="79" t="s">
        <v>1981</v>
      </c>
      <c r="F586" s="613">
        <v>7</v>
      </c>
      <c r="G586" s="613">
        <v>4</v>
      </c>
      <c r="H586" s="4" t="str">
        <f t="shared" si="117"/>
        <v>4/7</v>
      </c>
      <c r="I586" s="490">
        <f>IF(G586="","",VLOOKUP(H586,ورقة1!$A$1:$B$240,2,0))</f>
        <v>314</v>
      </c>
      <c r="J586" s="5">
        <f t="shared" si="118"/>
        <v>7</v>
      </c>
      <c r="K586" s="26">
        <f t="shared" si="119"/>
        <v>5</v>
      </c>
      <c r="L586" s="6" t="str">
        <f t="shared" si="120"/>
        <v>5/7</v>
      </c>
      <c r="M586" s="490">
        <f>IF(K586="","",VLOOKUP(L586,ورقة1!$A$1:$B$240,2,0))</f>
        <v>320</v>
      </c>
      <c r="N586" s="5">
        <f t="shared" si="121"/>
        <v>0</v>
      </c>
      <c r="O586" s="5" t="e">
        <f>#REF!+(#REF!*30)+#REF!*365</f>
        <v>#REF!</v>
      </c>
      <c r="P586" s="614">
        <v>45907</v>
      </c>
      <c r="Q586" s="480">
        <f t="shared" si="122"/>
        <v>46272</v>
      </c>
      <c r="R586" s="491">
        <f t="shared" si="123"/>
        <v>46272</v>
      </c>
      <c r="S586" s="492" t="str">
        <f t="shared" ca="1" si="124"/>
        <v xml:space="preserve"> </v>
      </c>
      <c r="T586" s="484" t="b">
        <f t="shared" ca="1" si="125"/>
        <v>0</v>
      </c>
      <c r="U586" s="7">
        <f t="shared" ca="1" si="126"/>
        <v>46035</v>
      </c>
      <c r="V586" s="96" t="b">
        <f t="shared" ca="1" si="127"/>
        <v>0</v>
      </c>
      <c r="W586" s="70"/>
      <c r="X586" s="613"/>
      <c r="Y586" s="623"/>
      <c r="Z586" s="618"/>
      <c r="AA586" s="618"/>
      <c r="AB586" s="28"/>
      <c r="AC586" s="613"/>
      <c r="AD586" s="612"/>
      <c r="AE586" s="612"/>
      <c r="AF586" s="612"/>
      <c r="AG586" s="609">
        <f t="shared" si="128"/>
        <v>0</v>
      </c>
      <c r="AH586" s="610">
        <f t="shared" si="129"/>
        <v>0</v>
      </c>
      <c r="AI586" s="612"/>
      <c r="AJ586" s="622"/>
      <c r="AK586" s="670" t="s">
        <v>534</v>
      </c>
      <c r="AL586" s="742"/>
      <c r="AM586" s="608" t="s">
        <v>2381</v>
      </c>
      <c r="AN586" s="608">
        <v>1</v>
      </c>
      <c r="AO586" s="608">
        <v>1</v>
      </c>
      <c r="AP586" s="32" t="s">
        <v>35</v>
      </c>
    </row>
    <row r="587" spans="1:42" s="667" customFormat="1" ht="69.75" customHeight="1">
      <c r="A587" s="276">
        <v>586</v>
      </c>
      <c r="B587" s="607" t="s">
        <v>2382</v>
      </c>
      <c r="C587" s="16" t="s">
        <v>2383</v>
      </c>
      <c r="D587" s="405" t="s">
        <v>1812</v>
      </c>
      <c r="E587" s="18" t="s">
        <v>2384</v>
      </c>
      <c r="F587" s="394">
        <v>7</v>
      </c>
      <c r="G587" s="394">
        <v>3</v>
      </c>
      <c r="H587" s="4" t="str">
        <f t="shared" si="117"/>
        <v>3/7</v>
      </c>
      <c r="I587" s="478">
        <f>IF(G587="","",VLOOKUP(H587,ورقة1!$A$1:$B$240,2,0))</f>
        <v>308</v>
      </c>
      <c r="J587" s="5">
        <f t="shared" si="118"/>
        <v>7</v>
      </c>
      <c r="K587" s="13">
        <f t="shared" si="119"/>
        <v>4</v>
      </c>
      <c r="L587" s="6" t="str">
        <f t="shared" si="120"/>
        <v>4/7</v>
      </c>
      <c r="M587" s="478">
        <f>IF(K587="","",VLOOKUP(L587,ورقة1!$A$1:$B$240,2,0))</f>
        <v>314</v>
      </c>
      <c r="N587" s="5">
        <f t="shared" si="121"/>
        <v>0</v>
      </c>
      <c r="O587" s="5" t="e">
        <f>#REF!+(#REF!*30)+#REF!*365</f>
        <v>#REF!</v>
      </c>
      <c r="P587" s="592">
        <v>45741</v>
      </c>
      <c r="Q587" s="480">
        <f t="shared" si="122"/>
        <v>46106</v>
      </c>
      <c r="R587" s="483">
        <f t="shared" si="123"/>
        <v>46106</v>
      </c>
      <c r="S587" s="482" t="str">
        <f t="shared" ca="1" si="124"/>
        <v xml:space="preserve"> </v>
      </c>
      <c r="T587" s="484" t="b">
        <f t="shared" ca="1" si="125"/>
        <v>0</v>
      </c>
      <c r="U587" s="7">
        <f t="shared" ca="1" si="126"/>
        <v>46035</v>
      </c>
      <c r="V587" s="96" t="b">
        <f t="shared" ca="1" si="127"/>
        <v>0</v>
      </c>
      <c r="W587" s="70"/>
      <c r="X587" s="6"/>
      <c r="Y587" s="8"/>
      <c r="Z587" s="400"/>
      <c r="AA587" s="400"/>
      <c r="AB587" s="15"/>
      <c r="AC587" s="393"/>
      <c r="AD587" s="396"/>
      <c r="AE587" s="396"/>
      <c r="AF587" s="396"/>
      <c r="AG587" s="609">
        <f t="shared" si="128"/>
        <v>0</v>
      </c>
      <c r="AH587" s="610">
        <f t="shared" si="129"/>
        <v>0</v>
      </c>
      <c r="AI587" s="396"/>
      <c r="AJ587" s="402"/>
      <c r="AK587" s="61" t="s">
        <v>534</v>
      </c>
      <c r="AL587" s="729" t="s">
        <v>107</v>
      </c>
      <c r="AM587" s="608" t="s">
        <v>2385</v>
      </c>
      <c r="AN587" s="608">
        <v>1</v>
      </c>
      <c r="AO587" s="608">
        <v>1</v>
      </c>
      <c r="AP587" s="20" t="s">
        <v>35</v>
      </c>
    </row>
    <row r="588" spans="1:42" s="667" customFormat="1" ht="69.75" customHeight="1">
      <c r="A588" s="276">
        <v>587</v>
      </c>
      <c r="B588" s="607" t="s">
        <v>2386</v>
      </c>
      <c r="C588" s="16" t="s">
        <v>2387</v>
      </c>
      <c r="D588" s="405" t="s">
        <v>1839</v>
      </c>
      <c r="E588" s="18" t="s">
        <v>1919</v>
      </c>
      <c r="F588" s="394">
        <v>7</v>
      </c>
      <c r="G588" s="394">
        <v>3</v>
      </c>
      <c r="H588" s="4" t="str">
        <f t="shared" si="117"/>
        <v>3/7</v>
      </c>
      <c r="I588" s="478">
        <f>IF(G588="","",VLOOKUP(H588,ورقة1!$A$1:$B$240,2,0))</f>
        <v>308</v>
      </c>
      <c r="J588" s="5">
        <f t="shared" si="118"/>
        <v>7</v>
      </c>
      <c r="K588" s="13">
        <f t="shared" si="119"/>
        <v>4</v>
      </c>
      <c r="L588" s="6" t="str">
        <f t="shared" si="120"/>
        <v>4/7</v>
      </c>
      <c r="M588" s="478">
        <f>IF(K588="","",VLOOKUP(L588,ورقة1!$A$1:$B$240,2,0))</f>
        <v>314</v>
      </c>
      <c r="N588" s="5">
        <f t="shared" si="121"/>
        <v>0</v>
      </c>
      <c r="O588" s="5" t="e">
        <f>#REF!+(#REF!*30)+#REF!*365</f>
        <v>#REF!</v>
      </c>
      <c r="P588" s="592">
        <v>45658</v>
      </c>
      <c r="Q588" s="480">
        <f t="shared" si="122"/>
        <v>46023</v>
      </c>
      <c r="R588" s="483">
        <f t="shared" si="123"/>
        <v>46023</v>
      </c>
      <c r="S588" s="482" t="str">
        <f t="shared" ca="1" si="124"/>
        <v>يستحق العلاوة</v>
      </c>
      <c r="T588" s="484" t="b">
        <f t="shared" ca="1" si="125"/>
        <v>1</v>
      </c>
      <c r="U588" s="7">
        <f t="shared" ca="1" si="126"/>
        <v>46035</v>
      </c>
      <c r="V588" s="96" t="b">
        <f t="shared" ca="1" si="127"/>
        <v>0</v>
      </c>
      <c r="W588" s="70"/>
      <c r="X588" s="6"/>
      <c r="Y588" s="8"/>
      <c r="Z588" s="400"/>
      <c r="AA588" s="400"/>
      <c r="AB588" s="15"/>
      <c r="AC588" s="393"/>
      <c r="AD588" s="396"/>
      <c r="AE588" s="396"/>
      <c r="AF588" s="396"/>
      <c r="AG588" s="609">
        <f t="shared" si="128"/>
        <v>0</v>
      </c>
      <c r="AH588" s="610">
        <f t="shared" si="129"/>
        <v>0</v>
      </c>
      <c r="AI588" s="396"/>
      <c r="AJ588" s="402"/>
      <c r="AK588" s="61" t="s">
        <v>534</v>
      </c>
      <c r="AL588" s="729" t="s">
        <v>107</v>
      </c>
      <c r="AM588" s="608" t="s">
        <v>2388</v>
      </c>
      <c r="AN588" s="608">
        <v>1</v>
      </c>
      <c r="AO588" s="608">
        <v>1</v>
      </c>
      <c r="AP588" s="20" t="s">
        <v>35</v>
      </c>
    </row>
    <row r="589" spans="1:42" s="667" customFormat="1" ht="69.75" customHeight="1">
      <c r="A589" s="276">
        <v>588</v>
      </c>
      <c r="B589" s="607" t="s">
        <v>2389</v>
      </c>
      <c r="C589" s="16" t="s">
        <v>2390</v>
      </c>
      <c r="D589" s="18" t="s">
        <v>1817</v>
      </c>
      <c r="E589" s="18" t="s">
        <v>561</v>
      </c>
      <c r="F589" s="12">
        <v>7</v>
      </c>
      <c r="G589" s="12">
        <v>2</v>
      </c>
      <c r="H589" s="4" t="str">
        <f t="shared" si="117"/>
        <v>2/7</v>
      </c>
      <c r="I589" s="478">
        <f>IF(G589="","",VLOOKUP(H589,ورقة1!$A$1:$B$240,2,0))</f>
        <v>302</v>
      </c>
      <c r="J589" s="5">
        <f t="shared" si="118"/>
        <v>7</v>
      </c>
      <c r="K589" s="13">
        <f t="shared" si="119"/>
        <v>3</v>
      </c>
      <c r="L589" s="6" t="str">
        <f t="shared" si="120"/>
        <v>3/7</v>
      </c>
      <c r="M589" s="478">
        <f>IF(K589="","",VLOOKUP(L589,ورقة1!$A$1:$B$240,2,0))</f>
        <v>308</v>
      </c>
      <c r="N589" s="5">
        <f t="shared" si="121"/>
        <v>0</v>
      </c>
      <c r="O589" s="5" t="e">
        <f>#REF!+(#REF!*30)+#REF!*365</f>
        <v>#REF!</v>
      </c>
      <c r="P589" s="479">
        <v>45782</v>
      </c>
      <c r="Q589" s="480">
        <f t="shared" si="122"/>
        <v>46147</v>
      </c>
      <c r="R589" s="483">
        <f t="shared" si="123"/>
        <v>46147</v>
      </c>
      <c r="S589" s="482" t="str">
        <f t="shared" ca="1" si="124"/>
        <v xml:space="preserve"> </v>
      </c>
      <c r="T589" s="484" t="b">
        <f t="shared" ca="1" si="125"/>
        <v>0</v>
      </c>
      <c r="U589" s="7">
        <f t="shared" ca="1" si="126"/>
        <v>46035</v>
      </c>
      <c r="V589" s="96" t="b">
        <f t="shared" ca="1" si="127"/>
        <v>0</v>
      </c>
      <c r="W589" s="71"/>
      <c r="X589" s="6"/>
      <c r="Y589" s="8"/>
      <c r="Z589" s="15"/>
      <c r="AA589" s="15"/>
      <c r="AB589" s="15"/>
      <c r="AC589" s="6"/>
      <c r="AD589" s="16"/>
      <c r="AE589" s="16"/>
      <c r="AF589" s="16"/>
      <c r="AG589" s="10">
        <f t="shared" si="128"/>
        <v>0</v>
      </c>
      <c r="AH589" s="96">
        <f t="shared" si="129"/>
        <v>0</v>
      </c>
      <c r="AI589" s="16"/>
      <c r="AJ589" s="11"/>
      <c r="AK589" s="61" t="s">
        <v>34</v>
      </c>
      <c r="AL589" s="727" t="s">
        <v>107</v>
      </c>
      <c r="AM589" s="608" t="s">
        <v>2391</v>
      </c>
      <c r="AN589" s="608">
        <v>1</v>
      </c>
      <c r="AO589" s="608">
        <v>1</v>
      </c>
      <c r="AP589" s="20" t="s">
        <v>41</v>
      </c>
    </row>
    <row r="590" spans="1:42" s="667" customFormat="1" ht="69.75" customHeight="1">
      <c r="A590" s="276">
        <v>589</v>
      </c>
      <c r="B590" s="607" t="s">
        <v>2392</v>
      </c>
      <c r="C590" s="16" t="s">
        <v>2393</v>
      </c>
      <c r="D590" s="405" t="s">
        <v>1821</v>
      </c>
      <c r="E590" s="18" t="s">
        <v>2394</v>
      </c>
      <c r="F590" s="394">
        <v>7</v>
      </c>
      <c r="G590" s="394">
        <v>3</v>
      </c>
      <c r="H590" s="4" t="str">
        <f t="shared" si="117"/>
        <v>3/7</v>
      </c>
      <c r="I590" s="478">
        <f>IF(G590="","",VLOOKUP(H590,ورقة1!$A$1:$B$240,2,0))</f>
        <v>308</v>
      </c>
      <c r="J590" s="5">
        <f t="shared" si="118"/>
        <v>7</v>
      </c>
      <c r="K590" s="13">
        <f t="shared" si="119"/>
        <v>4</v>
      </c>
      <c r="L590" s="6" t="str">
        <f t="shared" si="120"/>
        <v>4/7</v>
      </c>
      <c r="M590" s="478">
        <f>IF(K590="","",VLOOKUP(L590,ورقة1!$A$1:$B$240,2,0))</f>
        <v>314</v>
      </c>
      <c r="N590" s="5">
        <f t="shared" si="121"/>
        <v>0</v>
      </c>
      <c r="O590" s="5" t="e">
        <f>#REF!+(#REF!*30)+#REF!*365</f>
        <v>#REF!</v>
      </c>
      <c r="P590" s="592">
        <v>45843</v>
      </c>
      <c r="Q590" s="480">
        <f t="shared" si="122"/>
        <v>46208</v>
      </c>
      <c r="R590" s="483">
        <f t="shared" si="123"/>
        <v>46208</v>
      </c>
      <c r="S590" s="482" t="str">
        <f t="shared" ca="1" si="124"/>
        <v xml:space="preserve"> </v>
      </c>
      <c r="T590" s="484" t="b">
        <f t="shared" ca="1" si="125"/>
        <v>0</v>
      </c>
      <c r="U590" s="7">
        <f t="shared" ca="1" si="126"/>
        <v>46035</v>
      </c>
      <c r="V590" s="96" t="b">
        <f t="shared" ca="1" si="127"/>
        <v>0</v>
      </c>
      <c r="W590" s="70"/>
      <c r="X590" s="6"/>
      <c r="Y590" s="8"/>
      <c r="Z590" s="400"/>
      <c r="AA590" s="400"/>
      <c r="AB590" s="15"/>
      <c r="AC590" s="393"/>
      <c r="AD590" s="396"/>
      <c r="AE590" s="396"/>
      <c r="AF590" s="396"/>
      <c r="AG590" s="609">
        <f t="shared" si="128"/>
        <v>0</v>
      </c>
      <c r="AH590" s="610">
        <f t="shared" si="129"/>
        <v>0</v>
      </c>
      <c r="AI590" s="396"/>
      <c r="AJ590" s="402"/>
      <c r="AK590" s="61" t="s">
        <v>534</v>
      </c>
      <c r="AL590" s="729" t="s">
        <v>107</v>
      </c>
      <c r="AM590" s="608" t="s">
        <v>2395</v>
      </c>
      <c r="AN590" s="608">
        <v>1</v>
      </c>
      <c r="AO590" s="608">
        <v>1</v>
      </c>
      <c r="AP590" s="20" t="s">
        <v>41</v>
      </c>
    </row>
    <row r="591" spans="1:42" s="667" customFormat="1" ht="69.75" customHeight="1">
      <c r="A591" s="276">
        <v>590</v>
      </c>
      <c r="B591" s="607" t="s">
        <v>2396</v>
      </c>
      <c r="C591" s="16" t="s">
        <v>2397</v>
      </c>
      <c r="D591" s="396" t="s">
        <v>1813</v>
      </c>
      <c r="E591" s="18" t="s">
        <v>1812</v>
      </c>
      <c r="F591" s="393">
        <v>7</v>
      </c>
      <c r="G591" s="393">
        <v>2</v>
      </c>
      <c r="H591" s="4" t="str">
        <f t="shared" si="117"/>
        <v>2/7</v>
      </c>
      <c r="I591" s="478">
        <f>IF(G591="","",VLOOKUP(H591,ورقة1!$A$1:$B$240,2,0))</f>
        <v>302</v>
      </c>
      <c r="J591" s="5">
        <f t="shared" si="118"/>
        <v>7</v>
      </c>
      <c r="K591" s="13">
        <f t="shared" si="119"/>
        <v>3</v>
      </c>
      <c r="L591" s="6" t="str">
        <f t="shared" si="120"/>
        <v>3/7</v>
      </c>
      <c r="M591" s="478">
        <f>IF(K591="","",VLOOKUP(L591,ورقة1!$A$1:$B$240,2,0))</f>
        <v>308</v>
      </c>
      <c r="N591" s="5">
        <f t="shared" si="121"/>
        <v>0</v>
      </c>
      <c r="O591" s="5" t="e">
        <f>#REF!+(#REF!*30)+#REF!*365</f>
        <v>#REF!</v>
      </c>
      <c r="P591" s="591">
        <v>46022</v>
      </c>
      <c r="Q591" s="480">
        <f t="shared" si="122"/>
        <v>46387</v>
      </c>
      <c r="R591" s="483">
        <f t="shared" si="123"/>
        <v>46387</v>
      </c>
      <c r="S591" s="482" t="str">
        <f t="shared" ca="1" si="124"/>
        <v xml:space="preserve"> </v>
      </c>
      <c r="T591" s="484" t="b">
        <f t="shared" ca="1" si="125"/>
        <v>0</v>
      </c>
      <c r="U591" s="7">
        <f t="shared" ca="1" si="126"/>
        <v>46035</v>
      </c>
      <c r="V591" s="96" t="b">
        <f t="shared" ca="1" si="127"/>
        <v>0</v>
      </c>
      <c r="W591" s="70"/>
      <c r="X591" s="6"/>
      <c r="Y591" s="8"/>
      <c r="Z591" s="400"/>
      <c r="AA591" s="400"/>
      <c r="AB591" s="15"/>
      <c r="AC591" s="393"/>
      <c r="AD591" s="396"/>
      <c r="AE591" s="396"/>
      <c r="AF591" s="396"/>
      <c r="AG591" s="609">
        <f t="shared" si="128"/>
        <v>0</v>
      </c>
      <c r="AH591" s="610">
        <f t="shared" si="129"/>
        <v>0</v>
      </c>
      <c r="AI591" s="396"/>
      <c r="AJ591" s="402"/>
      <c r="AK591" s="61"/>
      <c r="AL591" s="729" t="s">
        <v>2398</v>
      </c>
      <c r="AM591" s="608" t="s">
        <v>2399</v>
      </c>
      <c r="AN591" s="608">
        <v>1</v>
      </c>
      <c r="AO591" s="608">
        <v>1</v>
      </c>
      <c r="AP591" s="20" t="s">
        <v>41</v>
      </c>
    </row>
    <row r="592" spans="1:42" s="667" customFormat="1" ht="69.75" customHeight="1">
      <c r="A592" s="276">
        <v>591</v>
      </c>
      <c r="B592" s="607" t="s">
        <v>2400</v>
      </c>
      <c r="C592" s="31" t="s">
        <v>2401</v>
      </c>
      <c r="D592" s="612" t="s">
        <v>1839</v>
      </c>
      <c r="E592" s="79" t="s">
        <v>2402</v>
      </c>
      <c r="F592" s="613">
        <v>7</v>
      </c>
      <c r="G592" s="613">
        <v>4</v>
      </c>
      <c r="H592" s="4" t="str">
        <f t="shared" si="117"/>
        <v>4/7</v>
      </c>
      <c r="I592" s="490">
        <f>IF(G592="","",VLOOKUP(H592,ورقة1!$A$1:$B$240,2,0))</f>
        <v>314</v>
      </c>
      <c r="J592" s="5">
        <f t="shared" si="118"/>
        <v>7</v>
      </c>
      <c r="K592" s="26">
        <f t="shared" si="119"/>
        <v>5</v>
      </c>
      <c r="L592" s="6" t="str">
        <f t="shared" si="120"/>
        <v>5/7</v>
      </c>
      <c r="M592" s="490">
        <f>IF(K592="","",VLOOKUP(L592,ورقة1!$A$1:$B$240,2,0))</f>
        <v>320</v>
      </c>
      <c r="N592" s="5">
        <f t="shared" si="121"/>
        <v>0</v>
      </c>
      <c r="O592" s="5" t="e">
        <f>#REF!+(#REF!*30)+#REF!*365</f>
        <v>#REF!</v>
      </c>
      <c r="P592" s="614">
        <v>45930</v>
      </c>
      <c r="Q592" s="480">
        <f t="shared" si="122"/>
        <v>46295</v>
      </c>
      <c r="R592" s="491">
        <f t="shared" si="123"/>
        <v>46264</v>
      </c>
      <c r="S592" s="492" t="str">
        <f t="shared" ca="1" si="124"/>
        <v xml:space="preserve"> </v>
      </c>
      <c r="T592" s="484" t="b">
        <f t="shared" ca="1" si="125"/>
        <v>0</v>
      </c>
      <c r="U592" s="7">
        <f t="shared" ca="1" si="126"/>
        <v>46035</v>
      </c>
      <c r="V592" s="96" t="b">
        <f t="shared" ca="1" si="127"/>
        <v>0</v>
      </c>
      <c r="W592" s="70"/>
      <c r="X592" s="613">
        <v>1</v>
      </c>
      <c r="Y592" s="623" t="s">
        <v>315</v>
      </c>
      <c r="Z592" s="618"/>
      <c r="AA592" s="618"/>
      <c r="AB592" s="28"/>
      <c r="AC592" s="613"/>
      <c r="AD592" s="612"/>
      <c r="AE592" s="612"/>
      <c r="AF592" s="612"/>
      <c r="AG592" s="609">
        <f t="shared" si="128"/>
        <v>-1</v>
      </c>
      <c r="AH592" s="610">
        <f t="shared" si="129"/>
        <v>1</v>
      </c>
      <c r="AI592" s="612"/>
      <c r="AJ592" s="622"/>
      <c r="AK592" s="670" t="s">
        <v>534</v>
      </c>
      <c r="AL592" s="742"/>
      <c r="AM592" s="608" t="s">
        <v>2403</v>
      </c>
      <c r="AN592" s="608">
        <v>1</v>
      </c>
      <c r="AO592" s="608">
        <v>1</v>
      </c>
      <c r="AP592" s="32" t="s">
        <v>35</v>
      </c>
    </row>
    <row r="593" spans="1:42" s="667" customFormat="1" ht="69.75" customHeight="1">
      <c r="A593" s="276">
        <v>592</v>
      </c>
      <c r="B593" s="607" t="s">
        <v>2404</v>
      </c>
      <c r="C593" s="16" t="s">
        <v>2405</v>
      </c>
      <c r="D593" s="18" t="s">
        <v>1817</v>
      </c>
      <c r="E593" s="18" t="s">
        <v>561</v>
      </c>
      <c r="F593" s="12">
        <v>7</v>
      </c>
      <c r="G593" s="12">
        <v>3</v>
      </c>
      <c r="H593" s="4" t="str">
        <f t="shared" si="117"/>
        <v>3/7</v>
      </c>
      <c r="I593" s="478">
        <f>IF(G593="","",VLOOKUP(H593,ورقة1!$A$1:$B$240,2,0))</f>
        <v>308</v>
      </c>
      <c r="J593" s="5">
        <f t="shared" si="118"/>
        <v>7</v>
      </c>
      <c r="K593" s="13">
        <f t="shared" si="119"/>
        <v>4</v>
      </c>
      <c r="L593" s="6" t="str">
        <f t="shared" si="120"/>
        <v>4/7</v>
      </c>
      <c r="M593" s="478">
        <f>IF(K593="","",VLOOKUP(L593,ورقة1!$A$1:$B$240,2,0))</f>
        <v>314</v>
      </c>
      <c r="N593" s="5">
        <f t="shared" si="121"/>
        <v>0</v>
      </c>
      <c r="O593" s="5" t="e">
        <f>#REF!+(#REF!*30)+#REF!*365</f>
        <v>#REF!</v>
      </c>
      <c r="P593" s="479">
        <v>45937</v>
      </c>
      <c r="Q593" s="480">
        <f t="shared" si="122"/>
        <v>46302</v>
      </c>
      <c r="R593" s="483">
        <f t="shared" si="123"/>
        <v>46302</v>
      </c>
      <c r="S593" s="482" t="str">
        <f t="shared" ca="1" si="124"/>
        <v xml:space="preserve"> </v>
      </c>
      <c r="T593" s="484" t="b">
        <f t="shared" ca="1" si="125"/>
        <v>0</v>
      </c>
      <c r="U593" s="7">
        <f t="shared" ca="1" si="126"/>
        <v>46035</v>
      </c>
      <c r="V593" s="96" t="b">
        <f t="shared" ca="1" si="127"/>
        <v>0</v>
      </c>
      <c r="W593" s="71"/>
      <c r="X593" s="6"/>
      <c r="Y593" s="8"/>
      <c r="Z593" s="15"/>
      <c r="AA593" s="15"/>
      <c r="AB593" s="15"/>
      <c r="AC593" s="6"/>
      <c r="AD593" s="16"/>
      <c r="AE593" s="16"/>
      <c r="AF593" s="16"/>
      <c r="AG593" s="10">
        <f t="shared" si="128"/>
        <v>0</v>
      </c>
      <c r="AH593" s="96">
        <f t="shared" si="129"/>
        <v>0</v>
      </c>
      <c r="AI593" s="16"/>
      <c r="AJ593" s="11"/>
      <c r="AK593" s="61" t="s">
        <v>34</v>
      </c>
      <c r="AL593" s="727" t="s">
        <v>107</v>
      </c>
      <c r="AM593" s="608" t="s">
        <v>2406</v>
      </c>
      <c r="AN593" s="608">
        <v>1</v>
      </c>
      <c r="AO593" s="608">
        <v>1</v>
      </c>
      <c r="AP593" s="20" t="s">
        <v>35</v>
      </c>
    </row>
    <row r="594" spans="1:42" s="667" customFormat="1" ht="69.75" customHeight="1">
      <c r="A594" s="276">
        <v>593</v>
      </c>
      <c r="B594" s="607" t="s">
        <v>2407</v>
      </c>
      <c r="C594" s="16" t="s">
        <v>2408</v>
      </c>
      <c r="D594" s="405" t="s">
        <v>1891</v>
      </c>
      <c r="E594" s="18" t="s">
        <v>45</v>
      </c>
      <c r="F594" s="394">
        <v>7</v>
      </c>
      <c r="G594" s="394">
        <v>3</v>
      </c>
      <c r="H594" s="4" t="str">
        <f t="shared" si="117"/>
        <v>3/7</v>
      </c>
      <c r="I594" s="478">
        <f>IF(G594="","",VLOOKUP(H594,ورقة1!$A$1:$B$240,2,0))</f>
        <v>308</v>
      </c>
      <c r="J594" s="5">
        <f t="shared" si="118"/>
        <v>7</v>
      </c>
      <c r="K594" s="13">
        <f t="shared" si="119"/>
        <v>4</v>
      </c>
      <c r="L594" s="6" t="str">
        <f t="shared" si="120"/>
        <v>4/7</v>
      </c>
      <c r="M594" s="478">
        <f>IF(K594="","",VLOOKUP(L594,ورقة1!$A$1:$B$240,2,0))</f>
        <v>314</v>
      </c>
      <c r="N594" s="5">
        <f t="shared" si="121"/>
        <v>0</v>
      </c>
      <c r="O594" s="5" t="e">
        <f>#REF!+(#REF!*30)+#REF!*365</f>
        <v>#REF!</v>
      </c>
      <c r="P594" s="592">
        <v>45899</v>
      </c>
      <c r="Q594" s="480">
        <f t="shared" si="122"/>
        <v>46264</v>
      </c>
      <c r="R594" s="483">
        <f t="shared" si="123"/>
        <v>46081</v>
      </c>
      <c r="S594" s="482" t="str">
        <f t="shared" ca="1" si="124"/>
        <v xml:space="preserve"> </v>
      </c>
      <c r="T594" s="484" t="b">
        <f t="shared" ca="1" si="125"/>
        <v>0</v>
      </c>
      <c r="U594" s="7">
        <f t="shared" ca="1" si="126"/>
        <v>46035</v>
      </c>
      <c r="V594" s="96" t="b">
        <f t="shared" ca="1" si="127"/>
        <v>0</v>
      </c>
      <c r="W594" s="70"/>
      <c r="X594" s="393">
        <v>6</v>
      </c>
      <c r="Y594" s="399" t="s">
        <v>659</v>
      </c>
      <c r="Z594" s="400"/>
      <c r="AA594" s="400"/>
      <c r="AB594" s="15"/>
      <c r="AC594" s="393"/>
      <c r="AD594" s="396"/>
      <c r="AE594" s="396"/>
      <c r="AF594" s="396"/>
      <c r="AG594" s="609">
        <f t="shared" si="128"/>
        <v>-6</v>
      </c>
      <c r="AH594" s="610">
        <f t="shared" si="129"/>
        <v>6</v>
      </c>
      <c r="AI594" s="396"/>
      <c r="AJ594" s="407"/>
      <c r="AK594" s="61" t="s">
        <v>534</v>
      </c>
      <c r="AL594" s="728" t="s">
        <v>2070</v>
      </c>
      <c r="AM594" s="608" t="s">
        <v>2409</v>
      </c>
      <c r="AN594" s="608">
        <v>1</v>
      </c>
      <c r="AO594" s="608">
        <v>1</v>
      </c>
      <c r="AP594" s="20" t="s">
        <v>35</v>
      </c>
    </row>
    <row r="595" spans="1:42" s="667" customFormat="1" ht="69.75" customHeight="1">
      <c r="A595" s="276">
        <v>594</v>
      </c>
      <c r="B595" s="607" t="s">
        <v>2410</v>
      </c>
      <c r="C595" s="31" t="s">
        <v>2411</v>
      </c>
      <c r="D595" s="612" t="s">
        <v>1821</v>
      </c>
      <c r="E595" s="79" t="s">
        <v>1097</v>
      </c>
      <c r="F595" s="613">
        <v>7</v>
      </c>
      <c r="G595" s="613">
        <v>4</v>
      </c>
      <c r="H595" s="4" t="str">
        <f t="shared" si="117"/>
        <v>4/7</v>
      </c>
      <c r="I595" s="490">
        <f>IF(G595="","",VLOOKUP(H595,ورقة1!$A$1:$B$240,2,0))</f>
        <v>314</v>
      </c>
      <c r="J595" s="5">
        <f t="shared" si="118"/>
        <v>7</v>
      </c>
      <c r="K595" s="26">
        <f t="shared" si="119"/>
        <v>5</v>
      </c>
      <c r="L595" s="6" t="str">
        <f t="shared" si="120"/>
        <v>5/7</v>
      </c>
      <c r="M595" s="490">
        <f>IF(K595="","",VLOOKUP(L595,ورقة1!$A$1:$B$240,2,0))</f>
        <v>320</v>
      </c>
      <c r="N595" s="5">
        <f t="shared" si="121"/>
        <v>0</v>
      </c>
      <c r="O595" s="5" t="e">
        <f>#REF!+(#REF!*30)+#REF!*365</f>
        <v>#REF!</v>
      </c>
      <c r="P595" s="614">
        <v>45676</v>
      </c>
      <c r="Q595" s="480">
        <f t="shared" si="122"/>
        <v>46041</v>
      </c>
      <c r="R595" s="491">
        <f t="shared" si="123"/>
        <v>46030</v>
      </c>
      <c r="S595" s="492" t="str">
        <f t="shared" ca="1" si="124"/>
        <v>يستحق العلاوة</v>
      </c>
      <c r="T595" s="484" t="b">
        <f t="shared" ca="1" si="125"/>
        <v>1</v>
      </c>
      <c r="U595" s="7">
        <f t="shared" ca="1" si="126"/>
        <v>46035</v>
      </c>
      <c r="V595" s="96" t="b">
        <f t="shared" ca="1" si="127"/>
        <v>0</v>
      </c>
      <c r="W595" s="70"/>
      <c r="X595" s="26">
        <v>7</v>
      </c>
      <c r="Y595" s="27" t="s">
        <v>2412</v>
      </c>
      <c r="Z595" s="618"/>
      <c r="AA595" s="618"/>
      <c r="AB595" s="28"/>
      <c r="AC595" s="613">
        <v>203</v>
      </c>
      <c r="AD595" s="612"/>
      <c r="AE595" s="612"/>
      <c r="AF595" s="612"/>
      <c r="AG595" s="609">
        <f t="shared" si="128"/>
        <v>-7</v>
      </c>
      <c r="AH595" s="610">
        <f t="shared" si="129"/>
        <v>7</v>
      </c>
      <c r="AI595" s="612"/>
      <c r="AJ595" s="624"/>
      <c r="AK595" s="670" t="s">
        <v>534</v>
      </c>
      <c r="AL595" s="743" t="s">
        <v>1864</v>
      </c>
      <c r="AM595" s="608" t="s">
        <v>2413</v>
      </c>
      <c r="AN595" s="608">
        <v>1</v>
      </c>
      <c r="AO595" s="608">
        <v>1</v>
      </c>
      <c r="AP595" s="32" t="s">
        <v>35</v>
      </c>
    </row>
    <row r="596" spans="1:42" s="667" customFormat="1" ht="69.75" customHeight="1">
      <c r="A596" s="276">
        <v>595</v>
      </c>
      <c r="B596" s="607" t="s">
        <v>2414</v>
      </c>
      <c r="C596" s="16" t="s">
        <v>2415</v>
      </c>
      <c r="D596" s="405" t="s">
        <v>1839</v>
      </c>
      <c r="E596" s="18" t="s">
        <v>1840</v>
      </c>
      <c r="F596" s="394">
        <v>7</v>
      </c>
      <c r="G596" s="394">
        <v>3</v>
      </c>
      <c r="H596" s="4" t="str">
        <f t="shared" si="117"/>
        <v>3/7</v>
      </c>
      <c r="I596" s="478">
        <f>IF(G596="","",VLOOKUP(H596,ورقة1!$A$1:$B$240,2,0))</f>
        <v>308</v>
      </c>
      <c r="J596" s="5">
        <f t="shared" si="118"/>
        <v>7</v>
      </c>
      <c r="K596" s="13">
        <f t="shared" si="119"/>
        <v>4</v>
      </c>
      <c r="L596" s="6" t="str">
        <f t="shared" si="120"/>
        <v>4/7</v>
      </c>
      <c r="M596" s="478">
        <f>IF(K596="","",VLOOKUP(L596,ورقة1!$A$1:$B$240,2,0))</f>
        <v>314</v>
      </c>
      <c r="N596" s="5">
        <f t="shared" si="121"/>
        <v>0</v>
      </c>
      <c r="O596" s="5" t="e">
        <f>#REF!+(#REF!*30)+#REF!*365</f>
        <v>#REF!</v>
      </c>
      <c r="P596" s="592">
        <v>45716</v>
      </c>
      <c r="Q596" s="480">
        <f t="shared" si="122"/>
        <v>46081</v>
      </c>
      <c r="R596" s="483">
        <f t="shared" si="123"/>
        <v>46081</v>
      </c>
      <c r="S596" s="482" t="str">
        <f t="shared" ca="1" si="124"/>
        <v xml:space="preserve"> </v>
      </c>
      <c r="T596" s="484" t="b">
        <f t="shared" ca="1" si="125"/>
        <v>0</v>
      </c>
      <c r="U596" s="7">
        <f t="shared" ca="1" si="126"/>
        <v>46035</v>
      </c>
      <c r="V596" s="96" t="b">
        <f t="shared" ca="1" si="127"/>
        <v>0</v>
      </c>
      <c r="W596" s="70"/>
      <c r="X596" s="6"/>
      <c r="Y596" s="8"/>
      <c r="Z596" s="400"/>
      <c r="AA596" s="400"/>
      <c r="AB596" s="15"/>
      <c r="AC596" s="393"/>
      <c r="AD596" s="396"/>
      <c r="AE596" s="396"/>
      <c r="AF596" s="396"/>
      <c r="AG596" s="609">
        <f t="shared" si="128"/>
        <v>0</v>
      </c>
      <c r="AH596" s="610">
        <f t="shared" si="129"/>
        <v>0</v>
      </c>
      <c r="AI596" s="396"/>
      <c r="AJ596" s="402"/>
      <c r="AK596" s="61" t="s">
        <v>534</v>
      </c>
      <c r="AL596" s="729" t="s">
        <v>107</v>
      </c>
      <c r="AM596" s="608" t="s">
        <v>2416</v>
      </c>
      <c r="AN596" s="608">
        <v>1</v>
      </c>
      <c r="AO596" s="608">
        <v>1</v>
      </c>
      <c r="AP596" s="20" t="s">
        <v>35</v>
      </c>
    </row>
    <row r="597" spans="1:42" s="667" customFormat="1" ht="69.75" customHeight="1">
      <c r="A597" s="276">
        <v>596</v>
      </c>
      <c r="B597" s="607" t="s">
        <v>2417</v>
      </c>
      <c r="C597" s="16" t="s">
        <v>2418</v>
      </c>
      <c r="D597" s="396" t="s">
        <v>2419</v>
      </c>
      <c r="E597" s="18" t="s">
        <v>373</v>
      </c>
      <c r="F597" s="393">
        <v>8</v>
      </c>
      <c r="G597" s="393">
        <v>1</v>
      </c>
      <c r="H597" s="4" t="str">
        <f t="shared" si="117"/>
        <v>1/8</v>
      </c>
      <c r="I597" s="478">
        <f>IF(G597="","",VLOOKUP(H597,ورقة1!$A$1:$B$240,2,0))</f>
        <v>260</v>
      </c>
      <c r="J597" s="5">
        <f t="shared" si="118"/>
        <v>8</v>
      </c>
      <c r="K597" s="6">
        <f t="shared" si="119"/>
        <v>2</v>
      </c>
      <c r="L597" s="6" t="str">
        <f t="shared" si="120"/>
        <v>2/8</v>
      </c>
      <c r="M597" s="478">
        <f>IF(K597="","",VLOOKUP(L597,ورقة1!$A$1:$B$240,2,0))</f>
        <v>263</v>
      </c>
      <c r="N597" s="5">
        <f t="shared" si="121"/>
        <v>0</v>
      </c>
      <c r="O597" s="5" t="e">
        <f>#REF!+(#REF!*30)+#REF!*365</f>
        <v>#REF!</v>
      </c>
      <c r="P597" s="591">
        <v>45725</v>
      </c>
      <c r="Q597" s="480">
        <f t="shared" si="122"/>
        <v>46090</v>
      </c>
      <c r="R597" s="481">
        <f t="shared" si="123"/>
        <v>46090</v>
      </c>
      <c r="S597" s="482" t="str">
        <f t="shared" ca="1" si="124"/>
        <v xml:space="preserve"> </v>
      </c>
      <c r="T597" s="484" t="b">
        <f t="shared" ca="1" si="125"/>
        <v>0</v>
      </c>
      <c r="U597" s="7">
        <f t="shared" ca="1" si="126"/>
        <v>46035</v>
      </c>
      <c r="V597" s="96" t="b">
        <f t="shared" ca="1" si="127"/>
        <v>0</v>
      </c>
      <c r="W597" s="70"/>
      <c r="X597" s="6"/>
      <c r="Y597" s="8"/>
      <c r="Z597" s="400"/>
      <c r="AA597" s="400"/>
      <c r="AB597" s="15"/>
      <c r="AC597" s="393"/>
      <c r="AD597" s="396"/>
      <c r="AE597" s="396"/>
      <c r="AF597" s="396"/>
      <c r="AG597" s="609">
        <f t="shared" si="128"/>
        <v>0</v>
      </c>
      <c r="AH597" s="610">
        <f t="shared" si="129"/>
        <v>0</v>
      </c>
      <c r="AI597" s="396"/>
      <c r="AJ597" s="407"/>
      <c r="AK597" s="61" t="s">
        <v>534</v>
      </c>
      <c r="AL597" s="728" t="s">
        <v>76</v>
      </c>
      <c r="AM597" s="608" t="s">
        <v>2420</v>
      </c>
      <c r="AN597" s="608">
        <v>1</v>
      </c>
      <c r="AO597" s="608">
        <v>1</v>
      </c>
      <c r="AP597" s="20" t="s">
        <v>35</v>
      </c>
    </row>
    <row r="598" spans="1:42" s="667" customFormat="1" ht="69.75" customHeight="1">
      <c r="A598" s="276">
        <v>597</v>
      </c>
      <c r="B598" s="607" t="s">
        <v>2421</v>
      </c>
      <c r="C598" s="16" t="s">
        <v>2422</v>
      </c>
      <c r="D598" s="405" t="s">
        <v>2423</v>
      </c>
      <c r="E598" s="18" t="s">
        <v>2424</v>
      </c>
      <c r="F598" s="394">
        <v>8</v>
      </c>
      <c r="G598" s="394">
        <v>3</v>
      </c>
      <c r="H598" s="4" t="str">
        <f t="shared" si="117"/>
        <v>3/8</v>
      </c>
      <c r="I598" s="478">
        <f>IF(G598="","",VLOOKUP(H598,ورقة1!$A$1:$B$240,2,0))</f>
        <v>266</v>
      </c>
      <c r="J598" s="5">
        <f t="shared" si="118"/>
        <v>8</v>
      </c>
      <c r="K598" s="13">
        <f t="shared" si="119"/>
        <v>4</v>
      </c>
      <c r="L598" s="6" t="str">
        <f t="shared" si="120"/>
        <v>4/8</v>
      </c>
      <c r="M598" s="478">
        <f>IF(K598="","",VLOOKUP(L598,ورقة1!$A$1:$B$240,2,0))</f>
        <v>269</v>
      </c>
      <c r="N598" s="5">
        <f t="shared" si="121"/>
        <v>0</v>
      </c>
      <c r="O598" s="5" t="e">
        <f>#REF!+(#REF!*30)+#REF!*365</f>
        <v>#REF!</v>
      </c>
      <c r="P598" s="592">
        <v>45930</v>
      </c>
      <c r="Q598" s="480">
        <f t="shared" si="122"/>
        <v>46295</v>
      </c>
      <c r="R598" s="483">
        <f t="shared" si="123"/>
        <v>46233</v>
      </c>
      <c r="S598" s="482" t="str">
        <f t="shared" ca="1" si="124"/>
        <v xml:space="preserve"> </v>
      </c>
      <c r="T598" s="484" t="b">
        <f t="shared" ca="1" si="125"/>
        <v>0</v>
      </c>
      <c r="U598" s="7">
        <f t="shared" ca="1" si="126"/>
        <v>46035</v>
      </c>
      <c r="V598" s="96" t="b">
        <f t="shared" ca="1" si="127"/>
        <v>0</v>
      </c>
      <c r="W598" s="70"/>
      <c r="X598" s="6">
        <v>2</v>
      </c>
      <c r="Y598" s="8" t="s">
        <v>2425</v>
      </c>
      <c r="Z598" s="400"/>
      <c r="AA598" s="400"/>
      <c r="AB598" s="15"/>
      <c r="AC598" s="393"/>
      <c r="AD598" s="396"/>
      <c r="AE598" s="396"/>
      <c r="AF598" s="396"/>
      <c r="AG598" s="609">
        <f t="shared" si="128"/>
        <v>-2</v>
      </c>
      <c r="AH598" s="610">
        <f t="shared" si="129"/>
        <v>2</v>
      </c>
      <c r="AI598" s="396"/>
      <c r="AJ598" s="403"/>
      <c r="AK598" s="61" t="s">
        <v>534</v>
      </c>
      <c r="AL598" s="740" t="s">
        <v>1938</v>
      </c>
      <c r="AM598" s="608" t="s">
        <v>2426</v>
      </c>
      <c r="AN598" s="608">
        <v>1</v>
      </c>
      <c r="AO598" s="608">
        <v>1</v>
      </c>
      <c r="AP598" s="20" t="s">
        <v>35</v>
      </c>
    </row>
    <row r="599" spans="1:42" s="667" customFormat="1" ht="69.75" customHeight="1">
      <c r="A599" s="276">
        <v>598</v>
      </c>
      <c r="B599" s="607" t="s">
        <v>2427</v>
      </c>
      <c r="C599" s="16" t="s">
        <v>2428</v>
      </c>
      <c r="D599" s="396" t="s">
        <v>2419</v>
      </c>
      <c r="E599" s="18" t="s">
        <v>373</v>
      </c>
      <c r="F599" s="393">
        <v>8</v>
      </c>
      <c r="G599" s="393">
        <v>1</v>
      </c>
      <c r="H599" s="4" t="str">
        <f t="shared" si="117"/>
        <v>1/8</v>
      </c>
      <c r="I599" s="478">
        <f>IF(G599="","",VLOOKUP(H599,ورقة1!$A$1:$B$240,2,0))</f>
        <v>260</v>
      </c>
      <c r="J599" s="5">
        <f t="shared" si="118"/>
        <v>8</v>
      </c>
      <c r="K599" s="6">
        <f t="shared" si="119"/>
        <v>2</v>
      </c>
      <c r="L599" s="6" t="str">
        <f t="shared" si="120"/>
        <v>2/8</v>
      </c>
      <c r="M599" s="478">
        <f>IF(K599="","",VLOOKUP(L599,ورقة1!$A$1:$B$240,2,0))</f>
        <v>263</v>
      </c>
      <c r="N599" s="5">
        <f t="shared" si="121"/>
        <v>0</v>
      </c>
      <c r="O599" s="5" t="e">
        <f>#REF!+(#REF!*30)+#REF!*365</f>
        <v>#REF!</v>
      </c>
      <c r="P599" s="591">
        <v>45730</v>
      </c>
      <c r="Q599" s="480">
        <f t="shared" si="122"/>
        <v>46095</v>
      </c>
      <c r="R599" s="481">
        <f t="shared" si="123"/>
        <v>46067</v>
      </c>
      <c r="S599" s="482" t="str">
        <f t="shared" ca="1" si="124"/>
        <v xml:space="preserve"> </v>
      </c>
      <c r="T599" s="484" t="b">
        <f t="shared" ca="1" si="125"/>
        <v>0</v>
      </c>
      <c r="U599" s="7">
        <f t="shared" ca="1" si="126"/>
        <v>46035</v>
      </c>
      <c r="V599" s="96" t="b">
        <f t="shared" ca="1" si="127"/>
        <v>0</v>
      </c>
      <c r="W599" s="70"/>
      <c r="X599" s="6">
        <v>1</v>
      </c>
      <c r="Y599" s="8" t="s">
        <v>2429</v>
      </c>
      <c r="Z599" s="393"/>
      <c r="AA599" s="393"/>
      <c r="AB599" s="15"/>
      <c r="AC599" s="393"/>
      <c r="AD599" s="396"/>
      <c r="AE599" s="396"/>
      <c r="AF599" s="396"/>
      <c r="AG599" s="609">
        <f t="shared" si="128"/>
        <v>-1</v>
      </c>
      <c r="AH599" s="610">
        <f t="shared" si="129"/>
        <v>1</v>
      </c>
      <c r="AI599" s="396"/>
      <c r="AJ599" s="397"/>
      <c r="AK599" s="61" t="s">
        <v>534</v>
      </c>
      <c r="AL599" s="734" t="s">
        <v>76</v>
      </c>
      <c r="AM599" s="608" t="s">
        <v>2430</v>
      </c>
      <c r="AN599" s="608">
        <v>1</v>
      </c>
      <c r="AO599" s="608">
        <v>1</v>
      </c>
      <c r="AP599" s="20" t="s">
        <v>35</v>
      </c>
    </row>
    <row r="600" spans="1:42" s="667" customFormat="1" ht="69.75" customHeight="1">
      <c r="A600" s="276">
        <v>599</v>
      </c>
      <c r="B600" s="607" t="s">
        <v>2431</v>
      </c>
      <c r="C600" s="16" t="s">
        <v>2432</v>
      </c>
      <c r="D600" s="405" t="s">
        <v>2419</v>
      </c>
      <c r="E600" s="18" t="s">
        <v>349</v>
      </c>
      <c r="F600" s="394">
        <v>8</v>
      </c>
      <c r="G600" s="394">
        <v>3</v>
      </c>
      <c r="H600" s="4" t="str">
        <f t="shared" si="117"/>
        <v>3/8</v>
      </c>
      <c r="I600" s="478">
        <f>IF(G600="","",VLOOKUP(H600,ورقة1!$A$1:$B$240,2,0))</f>
        <v>266</v>
      </c>
      <c r="J600" s="5">
        <f t="shared" si="118"/>
        <v>8</v>
      </c>
      <c r="K600" s="13">
        <f t="shared" si="119"/>
        <v>4</v>
      </c>
      <c r="L600" s="6" t="str">
        <f t="shared" si="120"/>
        <v>4/8</v>
      </c>
      <c r="M600" s="478">
        <f>IF(K600="","",VLOOKUP(L600,ورقة1!$A$1:$B$240,2,0))</f>
        <v>269</v>
      </c>
      <c r="N600" s="5">
        <f t="shared" si="121"/>
        <v>0</v>
      </c>
      <c r="O600" s="5" t="e">
        <f>#REF!+(#REF!*30)+#REF!*365</f>
        <v>#REF!</v>
      </c>
      <c r="P600" s="592">
        <v>45939</v>
      </c>
      <c r="Q600" s="480">
        <f t="shared" si="122"/>
        <v>46304</v>
      </c>
      <c r="R600" s="483">
        <f t="shared" si="123"/>
        <v>46304</v>
      </c>
      <c r="S600" s="482" t="str">
        <f t="shared" ca="1" si="124"/>
        <v xml:space="preserve"> </v>
      </c>
      <c r="T600" s="484" t="b">
        <f t="shared" ca="1" si="125"/>
        <v>0</v>
      </c>
      <c r="U600" s="7">
        <f t="shared" ca="1" si="126"/>
        <v>46035</v>
      </c>
      <c r="V600" s="96" t="b">
        <f t="shared" ca="1" si="127"/>
        <v>0</v>
      </c>
      <c r="W600" s="70"/>
      <c r="X600" s="393"/>
      <c r="Y600" s="399"/>
      <c r="Z600" s="400"/>
      <c r="AA600" s="400"/>
      <c r="AB600" s="15"/>
      <c r="AC600" s="393"/>
      <c r="AD600" s="396"/>
      <c r="AE600" s="396"/>
      <c r="AF600" s="396"/>
      <c r="AG600" s="609">
        <f t="shared" si="128"/>
        <v>0</v>
      </c>
      <c r="AH600" s="610">
        <f t="shared" si="129"/>
        <v>0</v>
      </c>
      <c r="AI600" s="396"/>
      <c r="AJ600" s="402"/>
      <c r="AK600" s="61" t="s">
        <v>534</v>
      </c>
      <c r="AL600" s="729" t="s">
        <v>107</v>
      </c>
      <c r="AM600" s="608" t="s">
        <v>2433</v>
      </c>
      <c r="AN600" s="608">
        <v>1</v>
      </c>
      <c r="AO600" s="608">
        <v>1</v>
      </c>
      <c r="AP600" s="20" t="s">
        <v>35</v>
      </c>
    </row>
    <row r="601" spans="1:42" s="667" customFormat="1" ht="105.75" customHeight="1">
      <c r="A601" s="276">
        <v>600</v>
      </c>
      <c r="B601" s="607" t="s">
        <v>2434</v>
      </c>
      <c r="C601" s="16" t="s">
        <v>2435</v>
      </c>
      <c r="D601" s="396" t="s">
        <v>2419</v>
      </c>
      <c r="E601" s="18" t="s">
        <v>373</v>
      </c>
      <c r="F601" s="393">
        <v>8</v>
      </c>
      <c r="G601" s="393">
        <v>1</v>
      </c>
      <c r="H601" s="4" t="str">
        <f t="shared" si="117"/>
        <v>1/8</v>
      </c>
      <c r="I601" s="478">
        <f>IF(G601="","",VLOOKUP(H601,ورقة1!$A$1:$B$240,2,0))</f>
        <v>260</v>
      </c>
      <c r="J601" s="5">
        <f t="shared" si="118"/>
        <v>8</v>
      </c>
      <c r="K601" s="6">
        <f t="shared" si="119"/>
        <v>2</v>
      </c>
      <c r="L601" s="6" t="str">
        <f t="shared" si="120"/>
        <v>2/8</v>
      </c>
      <c r="M601" s="478">
        <f>IF(K601="","",VLOOKUP(L601,ورقة1!$A$1:$B$240,2,0))</f>
        <v>263</v>
      </c>
      <c r="N601" s="5">
        <f t="shared" si="121"/>
        <v>0</v>
      </c>
      <c r="O601" s="5" t="e">
        <f>#REF!+(#REF!*30)+#REF!*365</f>
        <v>#REF!</v>
      </c>
      <c r="P601" s="591">
        <v>45715</v>
      </c>
      <c r="Q601" s="480">
        <f t="shared" si="122"/>
        <v>46080</v>
      </c>
      <c r="R601" s="481">
        <f t="shared" si="123"/>
        <v>46080</v>
      </c>
      <c r="S601" s="482" t="str">
        <f t="shared" ca="1" si="124"/>
        <v xml:space="preserve"> </v>
      </c>
      <c r="T601" s="484" t="b">
        <f t="shared" ca="1" si="125"/>
        <v>0</v>
      </c>
      <c r="U601" s="7">
        <f t="shared" ca="1" si="126"/>
        <v>46035</v>
      </c>
      <c r="V601" s="96" t="b">
        <f t="shared" ca="1" si="127"/>
        <v>0</v>
      </c>
      <c r="W601" s="70"/>
      <c r="X601" s="6"/>
      <c r="Y601" s="8"/>
      <c r="Z601" s="400"/>
      <c r="AA601" s="400"/>
      <c r="AB601" s="15"/>
      <c r="AC601" s="393"/>
      <c r="AD601" s="396"/>
      <c r="AE601" s="396"/>
      <c r="AF601" s="396"/>
      <c r="AG601" s="609">
        <f t="shared" si="128"/>
        <v>0</v>
      </c>
      <c r="AH601" s="610">
        <f t="shared" si="129"/>
        <v>0</v>
      </c>
      <c r="AI601" s="396"/>
      <c r="AJ601" s="397"/>
      <c r="AK601" s="61" t="s">
        <v>534</v>
      </c>
      <c r="AL601" s="734" t="s">
        <v>76</v>
      </c>
      <c r="AM601" s="608" t="s">
        <v>2436</v>
      </c>
      <c r="AN601" s="608">
        <v>1</v>
      </c>
      <c r="AO601" s="608">
        <v>1</v>
      </c>
      <c r="AP601" s="20" t="s">
        <v>41</v>
      </c>
    </row>
    <row r="602" spans="1:42" s="667" customFormat="1" ht="69.75" customHeight="1">
      <c r="A602" s="276">
        <v>601</v>
      </c>
      <c r="B602" s="607" t="s">
        <v>2437</v>
      </c>
      <c r="C602" s="16" t="s">
        <v>2438</v>
      </c>
      <c r="D602" s="396" t="s">
        <v>2419</v>
      </c>
      <c r="E602" s="18" t="s">
        <v>373</v>
      </c>
      <c r="F602" s="393">
        <v>8</v>
      </c>
      <c r="G602" s="393">
        <v>1</v>
      </c>
      <c r="H602" s="4" t="str">
        <f t="shared" si="117"/>
        <v>1/8</v>
      </c>
      <c r="I602" s="478">
        <f>IF(G602="","",VLOOKUP(H602,ورقة1!$A$1:$B$240,2,0))</f>
        <v>260</v>
      </c>
      <c r="J602" s="5">
        <f t="shared" si="118"/>
        <v>8</v>
      </c>
      <c r="K602" s="6">
        <f t="shared" si="119"/>
        <v>2</v>
      </c>
      <c r="L602" s="6" t="str">
        <f t="shared" si="120"/>
        <v>2/8</v>
      </c>
      <c r="M602" s="478">
        <f>IF(K602="","",VLOOKUP(L602,ورقة1!$A$1:$B$240,2,0))</f>
        <v>263</v>
      </c>
      <c r="N602" s="5">
        <f t="shared" si="121"/>
        <v>0</v>
      </c>
      <c r="O602" s="5" t="e">
        <f>#REF!+(#REF!*30)+#REF!*365</f>
        <v>#REF!</v>
      </c>
      <c r="P602" s="591">
        <v>45745</v>
      </c>
      <c r="Q602" s="480">
        <f t="shared" si="122"/>
        <v>46110</v>
      </c>
      <c r="R602" s="481">
        <f t="shared" si="123"/>
        <v>46110</v>
      </c>
      <c r="S602" s="482" t="str">
        <f t="shared" ca="1" si="124"/>
        <v xml:space="preserve"> </v>
      </c>
      <c r="T602" s="484" t="b">
        <f t="shared" ca="1" si="125"/>
        <v>0</v>
      </c>
      <c r="U602" s="7">
        <f t="shared" ca="1" si="126"/>
        <v>46035</v>
      </c>
      <c r="V602" s="96" t="b">
        <f t="shared" ca="1" si="127"/>
        <v>0</v>
      </c>
      <c r="W602" s="70"/>
      <c r="X602" s="6"/>
      <c r="Y602" s="8"/>
      <c r="Z602" s="400"/>
      <c r="AA602" s="400"/>
      <c r="AB602" s="15"/>
      <c r="AC602" s="393"/>
      <c r="AD602" s="396"/>
      <c r="AE602" s="396"/>
      <c r="AF602" s="396"/>
      <c r="AG602" s="609">
        <f t="shared" si="128"/>
        <v>0</v>
      </c>
      <c r="AH602" s="610">
        <f t="shared" si="129"/>
        <v>0</v>
      </c>
      <c r="AI602" s="396"/>
      <c r="AJ602" s="397"/>
      <c r="AK602" s="61" t="s">
        <v>534</v>
      </c>
      <c r="AL602" s="734" t="s">
        <v>76</v>
      </c>
      <c r="AM602" s="608" t="s">
        <v>2439</v>
      </c>
      <c r="AN602" s="608">
        <v>1</v>
      </c>
      <c r="AO602" s="608">
        <v>1</v>
      </c>
      <c r="AP602" s="20" t="s">
        <v>35</v>
      </c>
    </row>
    <row r="603" spans="1:42" s="667" customFormat="1" ht="69.75" customHeight="1">
      <c r="A603" s="276">
        <v>602</v>
      </c>
      <c r="B603" s="607" t="s">
        <v>2440</v>
      </c>
      <c r="C603" s="16" t="s">
        <v>2441</v>
      </c>
      <c r="D603" s="405" t="s">
        <v>2419</v>
      </c>
      <c r="E603" s="81" t="s">
        <v>373</v>
      </c>
      <c r="F603" s="394">
        <v>8</v>
      </c>
      <c r="G603" s="394">
        <v>2</v>
      </c>
      <c r="H603" s="4" t="str">
        <f t="shared" si="117"/>
        <v>2/8</v>
      </c>
      <c r="I603" s="486">
        <f>IF(G603="","",VLOOKUP(H603,ورقة1!$A$1:$B$240,2,0))</f>
        <v>263</v>
      </c>
      <c r="J603" s="5">
        <f t="shared" si="118"/>
        <v>8</v>
      </c>
      <c r="K603" s="22">
        <f t="shared" si="119"/>
        <v>3</v>
      </c>
      <c r="L603" s="6" t="str">
        <f t="shared" si="120"/>
        <v>3/8</v>
      </c>
      <c r="M603" s="486">
        <f>IF(K603="","",VLOOKUP(L603,ورقة1!$A$1:$B$240,2,0))</f>
        <v>266</v>
      </c>
      <c r="N603" s="5">
        <f t="shared" si="121"/>
        <v>0</v>
      </c>
      <c r="O603" s="5" t="e">
        <f>#REF!+(#REF!*30)+#REF!*365</f>
        <v>#REF!</v>
      </c>
      <c r="P603" s="592">
        <v>45975</v>
      </c>
      <c r="Q603" s="480">
        <f t="shared" si="122"/>
        <v>46340</v>
      </c>
      <c r="R603" s="488">
        <f t="shared" si="123"/>
        <v>46340</v>
      </c>
      <c r="S603" s="489" t="str">
        <f t="shared" ca="1" si="124"/>
        <v xml:space="preserve"> </v>
      </c>
      <c r="T603" s="484" t="b">
        <f t="shared" ca="1" si="125"/>
        <v>0</v>
      </c>
      <c r="U603" s="7">
        <f t="shared" ca="1" si="126"/>
        <v>46035</v>
      </c>
      <c r="V603" s="96" t="b">
        <f t="shared" ca="1" si="127"/>
        <v>0</v>
      </c>
      <c r="W603" s="70"/>
      <c r="X603" s="22"/>
      <c r="Y603" s="14"/>
      <c r="Z603" s="404"/>
      <c r="AA603" s="404"/>
      <c r="AB603" s="23"/>
      <c r="AC603" s="394"/>
      <c r="AD603" s="405"/>
      <c r="AE603" s="405"/>
      <c r="AF603" s="405"/>
      <c r="AG603" s="609">
        <f t="shared" si="128"/>
        <v>0</v>
      </c>
      <c r="AH603" s="610">
        <f t="shared" si="129"/>
        <v>0</v>
      </c>
      <c r="AI603" s="405"/>
      <c r="AJ603" s="406"/>
      <c r="AK603" s="669" t="s">
        <v>534</v>
      </c>
      <c r="AL603" s="754" t="s">
        <v>76</v>
      </c>
      <c r="AM603" s="608" t="s">
        <v>2442</v>
      </c>
      <c r="AN603" s="608">
        <v>1</v>
      </c>
      <c r="AO603" s="608">
        <v>1</v>
      </c>
      <c r="AP603" s="80" t="s">
        <v>35</v>
      </c>
    </row>
    <row r="604" spans="1:42" s="667" customFormat="1" ht="69.75" customHeight="1">
      <c r="A604" s="276">
        <v>603</v>
      </c>
      <c r="B604" s="607" t="s">
        <v>2443</v>
      </c>
      <c r="C604" s="16" t="s">
        <v>2444</v>
      </c>
      <c r="D604" s="396" t="s">
        <v>2419</v>
      </c>
      <c r="E604" s="18" t="s">
        <v>349</v>
      </c>
      <c r="F604" s="393">
        <v>8</v>
      </c>
      <c r="G604" s="393">
        <v>1</v>
      </c>
      <c r="H604" s="4" t="str">
        <f t="shared" si="117"/>
        <v>1/8</v>
      </c>
      <c r="I604" s="478">
        <f>IF(G604="","",VLOOKUP(H604,ورقة1!$A$1:$B$240,2,0))</f>
        <v>260</v>
      </c>
      <c r="J604" s="5">
        <f t="shared" si="118"/>
        <v>8</v>
      </c>
      <c r="K604" s="6">
        <f t="shared" si="119"/>
        <v>2</v>
      </c>
      <c r="L604" s="6" t="str">
        <f t="shared" si="120"/>
        <v>2/8</v>
      </c>
      <c r="M604" s="478">
        <f>IF(K604="","",VLOOKUP(L604,ورقة1!$A$1:$B$240,2,0))</f>
        <v>263</v>
      </c>
      <c r="N604" s="5">
        <f t="shared" si="121"/>
        <v>0</v>
      </c>
      <c r="O604" s="5" t="e">
        <f>#REF!+(#REF!*30)+#REF!*365</f>
        <v>#REF!</v>
      </c>
      <c r="P604" s="591">
        <v>46005</v>
      </c>
      <c r="Q604" s="485">
        <f t="shared" si="122"/>
        <v>46370</v>
      </c>
      <c r="R604" s="481">
        <f t="shared" si="123"/>
        <v>46370</v>
      </c>
      <c r="S604" s="482" t="str">
        <f t="shared" ca="1" si="124"/>
        <v xml:space="preserve"> </v>
      </c>
      <c r="T604" s="484" t="b">
        <f t="shared" ca="1" si="125"/>
        <v>0</v>
      </c>
      <c r="U604" s="7">
        <f t="shared" ca="1" si="126"/>
        <v>46035</v>
      </c>
      <c r="V604" s="96" t="b">
        <f t="shared" ca="1" si="127"/>
        <v>0</v>
      </c>
      <c r="W604" s="70"/>
      <c r="X604" s="6"/>
      <c r="Y604" s="8"/>
      <c r="Z604" s="395"/>
      <c r="AA604" s="395"/>
      <c r="AB604" s="15"/>
      <c r="AC604" s="393"/>
      <c r="AD604" s="396"/>
      <c r="AE604" s="396"/>
      <c r="AF604" s="396"/>
      <c r="AG604" s="609">
        <f t="shared" si="128"/>
        <v>0</v>
      </c>
      <c r="AH604" s="610">
        <f t="shared" si="129"/>
        <v>0</v>
      </c>
      <c r="AI604" s="396"/>
      <c r="AJ604" s="397"/>
      <c r="AK604" s="61" t="s">
        <v>534</v>
      </c>
      <c r="AL604" s="734" t="s">
        <v>76</v>
      </c>
      <c r="AM604" s="608" t="s">
        <v>2445</v>
      </c>
      <c r="AN604" s="608">
        <v>1</v>
      </c>
      <c r="AO604" s="608">
        <v>1</v>
      </c>
      <c r="AP604" s="20" t="s">
        <v>35</v>
      </c>
    </row>
    <row r="605" spans="1:42" s="667" customFormat="1" ht="69.75" customHeight="1">
      <c r="A605" s="276">
        <v>604</v>
      </c>
      <c r="B605" s="607" t="s">
        <v>2446</v>
      </c>
      <c r="C605" s="16" t="s">
        <v>2447</v>
      </c>
      <c r="D605" s="396" t="s">
        <v>2419</v>
      </c>
      <c r="E605" s="18" t="s">
        <v>373</v>
      </c>
      <c r="F605" s="393">
        <v>8</v>
      </c>
      <c r="G605" s="393">
        <v>2</v>
      </c>
      <c r="H605" s="4" t="str">
        <f t="shared" si="117"/>
        <v>2/8</v>
      </c>
      <c r="I605" s="478">
        <f>IF(G605="","",VLOOKUP(H605,ورقة1!$A$1:$B$240,2,0))</f>
        <v>263</v>
      </c>
      <c r="J605" s="5">
        <f t="shared" si="118"/>
        <v>8</v>
      </c>
      <c r="K605" s="6">
        <f t="shared" si="119"/>
        <v>3</v>
      </c>
      <c r="L605" s="6" t="str">
        <f t="shared" si="120"/>
        <v>3/8</v>
      </c>
      <c r="M605" s="478">
        <f>IF(K605="","",VLOOKUP(L605,ورقة1!$A$1:$B$240,2,0))</f>
        <v>266</v>
      </c>
      <c r="N605" s="5">
        <f t="shared" si="121"/>
        <v>0</v>
      </c>
      <c r="O605" s="5" t="e">
        <f>#REF!+(#REF!*30)+#REF!*365</f>
        <v>#REF!</v>
      </c>
      <c r="P605" s="591">
        <v>45917</v>
      </c>
      <c r="Q605" s="480">
        <f t="shared" si="122"/>
        <v>46282</v>
      </c>
      <c r="R605" s="481">
        <f t="shared" si="123"/>
        <v>46282</v>
      </c>
      <c r="S605" s="482" t="str">
        <f t="shared" ca="1" si="124"/>
        <v xml:space="preserve"> </v>
      </c>
      <c r="T605" s="484" t="b">
        <f t="shared" ca="1" si="125"/>
        <v>0</v>
      </c>
      <c r="U605" s="7">
        <f t="shared" ca="1" si="126"/>
        <v>46035</v>
      </c>
      <c r="V605" s="96" t="b">
        <f t="shared" ca="1" si="127"/>
        <v>0</v>
      </c>
      <c r="W605" s="70"/>
      <c r="X605" s="6"/>
      <c r="Y605" s="8"/>
      <c r="Z605" s="400"/>
      <c r="AA605" s="400"/>
      <c r="AB605" s="15"/>
      <c r="AC605" s="393"/>
      <c r="AD605" s="396"/>
      <c r="AE605" s="396"/>
      <c r="AF605" s="396"/>
      <c r="AG605" s="609">
        <f t="shared" si="128"/>
        <v>0</v>
      </c>
      <c r="AH605" s="610">
        <f t="shared" si="129"/>
        <v>0</v>
      </c>
      <c r="AI605" s="396"/>
      <c r="AJ605" s="397"/>
      <c r="AK605" s="61" t="s">
        <v>534</v>
      </c>
      <c r="AL605" s="734" t="s">
        <v>76</v>
      </c>
      <c r="AM605" s="608" t="s">
        <v>2448</v>
      </c>
      <c r="AN605" s="608">
        <v>1</v>
      </c>
      <c r="AO605" s="608">
        <v>1</v>
      </c>
      <c r="AP605" s="20" t="s">
        <v>35</v>
      </c>
    </row>
    <row r="606" spans="1:42" s="667" customFormat="1" ht="69.75" customHeight="1">
      <c r="A606" s="276">
        <v>605</v>
      </c>
      <c r="B606" s="607" t="s">
        <v>2449</v>
      </c>
      <c r="C606" s="16" t="s">
        <v>2450</v>
      </c>
      <c r="D606" s="396" t="s">
        <v>2419</v>
      </c>
      <c r="E606" s="18" t="s">
        <v>373</v>
      </c>
      <c r="F606" s="393">
        <v>8</v>
      </c>
      <c r="G606" s="393">
        <v>1</v>
      </c>
      <c r="H606" s="4" t="str">
        <f t="shared" si="117"/>
        <v>1/8</v>
      </c>
      <c r="I606" s="478">
        <f>IF(G606="","",VLOOKUP(H606,ورقة1!$A$1:$B$240,2,0))</f>
        <v>260</v>
      </c>
      <c r="J606" s="5">
        <f t="shared" si="118"/>
        <v>8</v>
      </c>
      <c r="K606" s="6">
        <f t="shared" si="119"/>
        <v>2</v>
      </c>
      <c r="L606" s="6" t="str">
        <f t="shared" si="120"/>
        <v>2/8</v>
      </c>
      <c r="M606" s="478">
        <f>IF(K606="","",VLOOKUP(L606,ورقة1!$A$1:$B$240,2,0))</f>
        <v>263</v>
      </c>
      <c r="N606" s="5">
        <f t="shared" si="121"/>
        <v>0</v>
      </c>
      <c r="O606" s="5" t="e">
        <f>#REF!+(#REF!*30)+#REF!*365</f>
        <v>#REF!</v>
      </c>
      <c r="P606" s="591">
        <v>45718</v>
      </c>
      <c r="Q606" s="480">
        <f t="shared" si="122"/>
        <v>46083</v>
      </c>
      <c r="R606" s="481">
        <f t="shared" si="123"/>
        <v>46083</v>
      </c>
      <c r="S606" s="482" t="str">
        <f t="shared" ca="1" si="124"/>
        <v xml:space="preserve"> </v>
      </c>
      <c r="T606" s="484" t="b">
        <f t="shared" ca="1" si="125"/>
        <v>0</v>
      </c>
      <c r="U606" s="7">
        <f t="shared" ca="1" si="126"/>
        <v>46035</v>
      </c>
      <c r="V606" s="96" t="b">
        <f t="shared" ca="1" si="127"/>
        <v>0</v>
      </c>
      <c r="W606" s="70"/>
      <c r="X606" s="393"/>
      <c r="Y606" s="401"/>
      <c r="Z606" s="400"/>
      <c r="AA606" s="400"/>
      <c r="AB606" s="15"/>
      <c r="AC606" s="393"/>
      <c r="AD606" s="396"/>
      <c r="AE606" s="396"/>
      <c r="AF606" s="396"/>
      <c r="AG606" s="609">
        <f t="shared" si="128"/>
        <v>0</v>
      </c>
      <c r="AH606" s="610">
        <f t="shared" si="129"/>
        <v>0</v>
      </c>
      <c r="AI606" s="396"/>
      <c r="AJ606" s="407"/>
      <c r="AK606" s="61" t="s">
        <v>534</v>
      </c>
      <c r="AL606" s="728" t="s">
        <v>76</v>
      </c>
      <c r="AM606" s="608" t="s">
        <v>2451</v>
      </c>
      <c r="AN606" s="608">
        <v>1</v>
      </c>
      <c r="AO606" s="608">
        <v>1</v>
      </c>
      <c r="AP606" s="20" t="s">
        <v>35</v>
      </c>
    </row>
    <row r="607" spans="1:42" s="667" customFormat="1" ht="69.75" customHeight="1">
      <c r="A607" s="276">
        <v>606</v>
      </c>
      <c r="B607" s="607" t="s">
        <v>2452</v>
      </c>
      <c r="C607" s="16" t="s">
        <v>2453</v>
      </c>
      <c r="D607" s="18" t="s">
        <v>2419</v>
      </c>
      <c r="E607" s="18" t="s">
        <v>349</v>
      </c>
      <c r="F607" s="12">
        <v>8</v>
      </c>
      <c r="G607" s="12">
        <v>3</v>
      </c>
      <c r="H607" s="4" t="str">
        <f t="shared" si="117"/>
        <v>3/8</v>
      </c>
      <c r="I607" s="478">
        <f>IF(G607="","",VLOOKUP(H607,ورقة1!$A$1:$B$240,2,0))</f>
        <v>266</v>
      </c>
      <c r="J607" s="5">
        <f t="shared" si="118"/>
        <v>8</v>
      </c>
      <c r="K607" s="13">
        <f t="shared" si="119"/>
        <v>4</v>
      </c>
      <c r="L607" s="6" t="str">
        <f t="shared" si="120"/>
        <v>4/8</v>
      </c>
      <c r="M607" s="478">
        <f>IF(K607="","",VLOOKUP(L607,ورقة1!$A$1:$B$240,2,0))</f>
        <v>269</v>
      </c>
      <c r="N607" s="5">
        <f t="shared" si="121"/>
        <v>0</v>
      </c>
      <c r="O607" s="5" t="e">
        <f>#REF!+(#REF!*30)+#REF!*365</f>
        <v>#REF!</v>
      </c>
      <c r="P607" s="479">
        <v>45799</v>
      </c>
      <c r="Q607" s="480">
        <f t="shared" si="122"/>
        <v>46164</v>
      </c>
      <c r="R607" s="483">
        <f t="shared" si="123"/>
        <v>46164</v>
      </c>
      <c r="S607" s="482" t="str">
        <f t="shared" ca="1" si="124"/>
        <v xml:space="preserve"> </v>
      </c>
      <c r="T607" s="484" t="b">
        <f t="shared" ca="1" si="125"/>
        <v>0</v>
      </c>
      <c r="U607" s="7">
        <f t="shared" ca="1" si="126"/>
        <v>46035</v>
      </c>
      <c r="V607" s="96" t="b">
        <f t="shared" ca="1" si="127"/>
        <v>0</v>
      </c>
      <c r="W607" s="71"/>
      <c r="X607" s="6"/>
      <c r="Y607" s="8"/>
      <c r="Z607" s="15"/>
      <c r="AA607" s="15"/>
      <c r="AB607" s="15"/>
      <c r="AC607" s="6"/>
      <c r="AD607" s="16"/>
      <c r="AE607" s="16"/>
      <c r="AF607" s="16"/>
      <c r="AG607" s="10">
        <f t="shared" si="128"/>
        <v>0</v>
      </c>
      <c r="AH607" s="96">
        <f t="shared" si="129"/>
        <v>0</v>
      </c>
      <c r="AI607" s="16"/>
      <c r="AJ607" s="11"/>
      <c r="AK607" s="61" t="s">
        <v>534</v>
      </c>
      <c r="AL607" s="727"/>
      <c r="AM607" s="608" t="s">
        <v>2454</v>
      </c>
      <c r="AN607" s="608">
        <v>1</v>
      </c>
      <c r="AO607" s="608">
        <v>1</v>
      </c>
      <c r="AP607" s="20" t="s">
        <v>35</v>
      </c>
    </row>
    <row r="608" spans="1:42" s="667" customFormat="1" ht="126.75" customHeight="1">
      <c r="A608" s="276">
        <v>607</v>
      </c>
      <c r="B608" s="607" t="s">
        <v>2455</v>
      </c>
      <c r="C608" s="16" t="s">
        <v>2456</v>
      </c>
      <c r="D608" s="396" t="s">
        <v>2419</v>
      </c>
      <c r="E608" s="18" t="s">
        <v>349</v>
      </c>
      <c r="F608" s="393">
        <v>8</v>
      </c>
      <c r="G608" s="394">
        <v>3</v>
      </c>
      <c r="H608" s="4" t="str">
        <f t="shared" si="117"/>
        <v>3/8</v>
      </c>
      <c r="I608" s="478">
        <f>IF(G608="","",VLOOKUP(H608,ورقة1!$A$1:$B$240,2,0))</f>
        <v>266</v>
      </c>
      <c r="J608" s="5">
        <f t="shared" si="118"/>
        <v>8</v>
      </c>
      <c r="K608" s="13">
        <f t="shared" si="119"/>
        <v>4</v>
      </c>
      <c r="L608" s="6" t="str">
        <f t="shared" si="120"/>
        <v>4/8</v>
      </c>
      <c r="M608" s="478">
        <f>IF(K608="","",VLOOKUP(L608,ورقة1!$A$1:$B$240,2,0))</f>
        <v>269</v>
      </c>
      <c r="N608" s="5">
        <f t="shared" si="121"/>
        <v>0</v>
      </c>
      <c r="O608" s="5" t="e">
        <f>#REF!+(#REF!*30)+#REF!*365</f>
        <v>#REF!</v>
      </c>
      <c r="P608" s="591">
        <v>45688</v>
      </c>
      <c r="Q608" s="480">
        <f t="shared" si="122"/>
        <v>46053</v>
      </c>
      <c r="R608" s="483">
        <f t="shared" si="123"/>
        <v>46053</v>
      </c>
      <c r="S608" s="482" t="str">
        <f t="shared" ca="1" si="124"/>
        <v>يستحق العلاوة</v>
      </c>
      <c r="T608" s="484" t="b">
        <f t="shared" ca="1" si="125"/>
        <v>1</v>
      </c>
      <c r="U608" s="7">
        <f t="shared" ca="1" si="126"/>
        <v>46035</v>
      </c>
      <c r="V608" s="96" t="b">
        <f t="shared" ca="1" si="127"/>
        <v>1</v>
      </c>
      <c r="W608" s="70"/>
      <c r="X608" s="6"/>
      <c r="Y608" s="8"/>
      <c r="Z608" s="400"/>
      <c r="AA608" s="400"/>
      <c r="AB608" s="15"/>
      <c r="AC608" s="393"/>
      <c r="AD608" s="396"/>
      <c r="AE608" s="396"/>
      <c r="AF608" s="396"/>
      <c r="AG608" s="609">
        <f t="shared" si="128"/>
        <v>0</v>
      </c>
      <c r="AH608" s="610">
        <f t="shared" si="129"/>
        <v>0</v>
      </c>
      <c r="AI608" s="396"/>
      <c r="AJ608" s="397"/>
      <c r="AK608" s="61" t="s">
        <v>534</v>
      </c>
      <c r="AL608" s="734" t="s">
        <v>107</v>
      </c>
      <c r="AM608" s="608" t="s">
        <v>2457</v>
      </c>
      <c r="AN608" s="608">
        <v>1</v>
      </c>
      <c r="AO608" s="608">
        <v>1</v>
      </c>
      <c r="AP608" s="20" t="s">
        <v>35</v>
      </c>
    </row>
    <row r="609" spans="1:42" s="667" customFormat="1" ht="201.75" customHeight="1">
      <c r="A609" s="276">
        <v>608</v>
      </c>
      <c r="B609" s="607" t="s">
        <v>2458</v>
      </c>
      <c r="C609" s="16" t="s">
        <v>2459</v>
      </c>
      <c r="D609" s="396" t="s">
        <v>2419</v>
      </c>
      <c r="E609" s="18" t="s">
        <v>373</v>
      </c>
      <c r="F609" s="393">
        <v>8</v>
      </c>
      <c r="G609" s="393">
        <v>1</v>
      </c>
      <c r="H609" s="4" t="str">
        <f t="shared" si="117"/>
        <v>1/8</v>
      </c>
      <c r="I609" s="478">
        <f>IF(G609="","",VLOOKUP(H609,ورقة1!$A$1:$B$240,2,0))</f>
        <v>260</v>
      </c>
      <c r="J609" s="5">
        <f t="shared" si="118"/>
        <v>8</v>
      </c>
      <c r="K609" s="6">
        <f t="shared" si="119"/>
        <v>2</v>
      </c>
      <c r="L609" s="6" t="str">
        <f t="shared" si="120"/>
        <v>2/8</v>
      </c>
      <c r="M609" s="478">
        <f>IF(K609="","",VLOOKUP(L609,ورقة1!$A$1:$B$240,2,0))</f>
        <v>263</v>
      </c>
      <c r="N609" s="5">
        <f t="shared" si="121"/>
        <v>0</v>
      </c>
      <c r="O609" s="5" t="e">
        <f>#REF!+(#REF!*30)+#REF!*365</f>
        <v>#REF!</v>
      </c>
      <c r="P609" s="591">
        <v>45960</v>
      </c>
      <c r="Q609" s="480">
        <f t="shared" si="122"/>
        <v>46325</v>
      </c>
      <c r="R609" s="481">
        <f t="shared" si="123"/>
        <v>46325</v>
      </c>
      <c r="S609" s="482" t="str">
        <f t="shared" ca="1" si="124"/>
        <v xml:space="preserve"> </v>
      </c>
      <c r="T609" s="484" t="b">
        <f t="shared" ca="1" si="125"/>
        <v>0</v>
      </c>
      <c r="U609" s="7">
        <f t="shared" ca="1" si="126"/>
        <v>46035</v>
      </c>
      <c r="V609" s="96" t="b">
        <f t="shared" ca="1" si="127"/>
        <v>0</v>
      </c>
      <c r="W609" s="70"/>
      <c r="X609" s="6"/>
      <c r="Y609" s="8"/>
      <c r="Z609" s="400"/>
      <c r="AA609" s="400"/>
      <c r="AB609" s="15"/>
      <c r="AC609" s="393"/>
      <c r="AD609" s="396"/>
      <c r="AE609" s="396"/>
      <c r="AF609" s="396"/>
      <c r="AG609" s="609">
        <f t="shared" si="128"/>
        <v>0</v>
      </c>
      <c r="AH609" s="610">
        <f t="shared" si="129"/>
        <v>0</v>
      </c>
      <c r="AI609" s="396"/>
      <c r="AJ609" s="397"/>
      <c r="AK609" s="61" t="s">
        <v>534</v>
      </c>
      <c r="AL609" s="734" t="s">
        <v>76</v>
      </c>
      <c r="AM609" s="608" t="s">
        <v>2460</v>
      </c>
      <c r="AN609" s="608">
        <v>1</v>
      </c>
      <c r="AO609" s="608">
        <v>1</v>
      </c>
      <c r="AP609" s="20" t="s">
        <v>35</v>
      </c>
    </row>
    <row r="610" spans="1:42" s="667" customFormat="1" ht="69.75" customHeight="1">
      <c r="A610" s="276">
        <v>609</v>
      </c>
      <c r="B610" s="607" t="s">
        <v>2461</v>
      </c>
      <c r="C610" s="31" t="s">
        <v>2462</v>
      </c>
      <c r="D610" s="79" t="s">
        <v>2419</v>
      </c>
      <c r="E610" s="79" t="s">
        <v>2463</v>
      </c>
      <c r="F610" s="29">
        <v>8</v>
      </c>
      <c r="G610" s="29">
        <v>4</v>
      </c>
      <c r="H610" s="4" t="str">
        <f t="shared" si="117"/>
        <v>4/8</v>
      </c>
      <c r="I610" s="490">
        <f>IF(G610="","",VLOOKUP(H610,ورقة1!$A$1:$B$240,2,0))</f>
        <v>269</v>
      </c>
      <c r="J610" s="5">
        <f t="shared" si="118"/>
        <v>8</v>
      </c>
      <c r="K610" s="26">
        <f t="shared" si="119"/>
        <v>5</v>
      </c>
      <c r="L610" s="6" t="str">
        <f t="shared" si="120"/>
        <v>5/8</v>
      </c>
      <c r="M610" s="490">
        <f>IF(K610="","",VLOOKUP(L610,ورقة1!$A$1:$B$240,2,0))</f>
        <v>272</v>
      </c>
      <c r="N610" s="5">
        <f t="shared" si="121"/>
        <v>0</v>
      </c>
      <c r="O610" s="5" t="e">
        <f>#REF!+(#REF!*30)+#REF!*365</f>
        <v>#REF!</v>
      </c>
      <c r="P610" s="495">
        <v>45446</v>
      </c>
      <c r="Q610" s="480">
        <f t="shared" si="122"/>
        <v>45811</v>
      </c>
      <c r="R610" s="491">
        <f t="shared" si="123"/>
        <v>45811</v>
      </c>
      <c r="S610" s="492" t="str">
        <f t="shared" ca="1" si="124"/>
        <v xml:space="preserve"> </v>
      </c>
      <c r="T610" s="484" t="b">
        <f t="shared" ca="1" si="125"/>
        <v>0</v>
      </c>
      <c r="U610" s="7">
        <f t="shared" ca="1" si="126"/>
        <v>46035</v>
      </c>
      <c r="V610" s="96" t="b">
        <f t="shared" ca="1" si="127"/>
        <v>0</v>
      </c>
      <c r="W610" s="71"/>
      <c r="X610" s="26"/>
      <c r="Y610" s="27"/>
      <c r="Z610" s="28"/>
      <c r="AA610" s="28"/>
      <c r="AB610" s="28"/>
      <c r="AC610" s="26"/>
      <c r="AD610" s="31"/>
      <c r="AE610" s="31"/>
      <c r="AF610" s="31"/>
      <c r="AG610" s="10">
        <f t="shared" si="128"/>
        <v>0</v>
      </c>
      <c r="AH610" s="96">
        <f t="shared" si="129"/>
        <v>0</v>
      </c>
      <c r="AI610" s="79"/>
      <c r="AJ610" s="36"/>
      <c r="AK610" s="670"/>
      <c r="AL610" s="735" t="s">
        <v>2464</v>
      </c>
      <c r="AM610" s="608" t="s">
        <v>2465</v>
      </c>
      <c r="AN610" s="608">
        <v>1</v>
      </c>
      <c r="AO610" s="608">
        <v>1</v>
      </c>
      <c r="AP610" s="32"/>
    </row>
    <row r="611" spans="1:42" s="667" customFormat="1" ht="69.75" customHeight="1">
      <c r="A611" s="276">
        <v>610</v>
      </c>
      <c r="B611" s="607" t="s">
        <v>2466</v>
      </c>
      <c r="C611" s="16" t="s">
        <v>2467</v>
      </c>
      <c r="D611" s="396" t="s">
        <v>2419</v>
      </c>
      <c r="E611" s="18" t="s">
        <v>373</v>
      </c>
      <c r="F611" s="393">
        <v>8</v>
      </c>
      <c r="G611" s="393">
        <v>2</v>
      </c>
      <c r="H611" s="4" t="str">
        <f t="shared" si="117"/>
        <v>2/8</v>
      </c>
      <c r="I611" s="478">
        <f>IF(G611="","",VLOOKUP(H611,ورقة1!$A$1:$B$240,2,0))</f>
        <v>263</v>
      </c>
      <c r="J611" s="5">
        <f t="shared" si="118"/>
        <v>8</v>
      </c>
      <c r="K611" s="6">
        <f t="shared" si="119"/>
        <v>3</v>
      </c>
      <c r="L611" s="6" t="str">
        <f t="shared" si="120"/>
        <v>3/8</v>
      </c>
      <c r="M611" s="478">
        <f>IF(K611="","",VLOOKUP(L611,ورقة1!$A$1:$B$240,2,0))</f>
        <v>266</v>
      </c>
      <c r="N611" s="5">
        <f t="shared" si="121"/>
        <v>0</v>
      </c>
      <c r="O611" s="5" t="e">
        <f>#REF!+(#REF!*30)+#REF!*365</f>
        <v>#REF!</v>
      </c>
      <c r="P611" s="591">
        <v>45904</v>
      </c>
      <c r="Q611" s="480">
        <f t="shared" si="122"/>
        <v>46269</v>
      </c>
      <c r="R611" s="481">
        <f t="shared" si="123"/>
        <v>46238</v>
      </c>
      <c r="S611" s="482" t="str">
        <f t="shared" ca="1" si="124"/>
        <v xml:space="preserve"> </v>
      </c>
      <c r="T611" s="484" t="b">
        <f t="shared" ca="1" si="125"/>
        <v>0</v>
      </c>
      <c r="U611" s="7">
        <f t="shared" ca="1" si="126"/>
        <v>46035</v>
      </c>
      <c r="V611" s="96" t="b">
        <f t="shared" ca="1" si="127"/>
        <v>0</v>
      </c>
      <c r="W611" s="70"/>
      <c r="X611" s="6">
        <v>1</v>
      </c>
      <c r="Y611" s="8" t="s">
        <v>1910</v>
      </c>
      <c r="Z611" s="400"/>
      <c r="AA611" s="400"/>
      <c r="AB611" s="15"/>
      <c r="AC611" s="393"/>
      <c r="AD611" s="396"/>
      <c r="AE611" s="396"/>
      <c r="AF611" s="396"/>
      <c r="AG611" s="609">
        <f t="shared" si="128"/>
        <v>-1</v>
      </c>
      <c r="AH611" s="610">
        <f t="shared" si="129"/>
        <v>1</v>
      </c>
      <c r="AI611" s="396"/>
      <c r="AJ611" s="397"/>
      <c r="AK611" s="61" t="s">
        <v>534</v>
      </c>
      <c r="AL611" s="734" t="s">
        <v>76</v>
      </c>
      <c r="AM611" s="608" t="s">
        <v>2468</v>
      </c>
      <c r="AN611" s="608">
        <v>1</v>
      </c>
      <c r="AO611" s="608">
        <v>1</v>
      </c>
      <c r="AP611" s="20" t="s">
        <v>35</v>
      </c>
    </row>
    <row r="612" spans="1:42" s="667" customFormat="1" ht="180.75" customHeight="1">
      <c r="A612" s="276">
        <v>611</v>
      </c>
      <c r="B612" s="607" t="s">
        <v>2469</v>
      </c>
      <c r="C612" s="16" t="s">
        <v>2470</v>
      </c>
      <c r="D612" s="396" t="s">
        <v>2419</v>
      </c>
      <c r="E612" s="18" t="s">
        <v>373</v>
      </c>
      <c r="F612" s="393">
        <v>8</v>
      </c>
      <c r="G612" s="393">
        <v>2</v>
      </c>
      <c r="H612" s="4" t="str">
        <f t="shared" si="117"/>
        <v>2/8</v>
      </c>
      <c r="I612" s="478">
        <f>IF(G612="","",VLOOKUP(H612,ورقة1!$A$1:$B$240,2,0))</f>
        <v>263</v>
      </c>
      <c r="J612" s="5">
        <f t="shared" si="118"/>
        <v>8</v>
      </c>
      <c r="K612" s="6">
        <f t="shared" si="119"/>
        <v>3</v>
      </c>
      <c r="L612" s="6" t="str">
        <f t="shared" si="120"/>
        <v>3/8</v>
      </c>
      <c r="M612" s="478">
        <f>IF(K612="","",VLOOKUP(L612,ورقة1!$A$1:$B$240,2,0))</f>
        <v>266</v>
      </c>
      <c r="N612" s="5">
        <f t="shared" si="121"/>
        <v>0</v>
      </c>
      <c r="O612" s="5" t="e">
        <f>#REF!+(#REF!*30)+#REF!*365</f>
        <v>#REF!</v>
      </c>
      <c r="P612" s="591">
        <v>45904</v>
      </c>
      <c r="Q612" s="480">
        <f t="shared" si="122"/>
        <v>46269</v>
      </c>
      <c r="R612" s="481">
        <f t="shared" si="123"/>
        <v>46269</v>
      </c>
      <c r="S612" s="482" t="str">
        <f t="shared" ca="1" si="124"/>
        <v xml:space="preserve"> </v>
      </c>
      <c r="T612" s="484" t="b">
        <f t="shared" ca="1" si="125"/>
        <v>0</v>
      </c>
      <c r="U612" s="7">
        <f t="shared" ca="1" si="126"/>
        <v>46035</v>
      </c>
      <c r="V612" s="96" t="b">
        <f t="shared" ca="1" si="127"/>
        <v>0</v>
      </c>
      <c r="W612" s="70"/>
      <c r="X612" s="6"/>
      <c r="Y612" s="8"/>
      <c r="Z612" s="400"/>
      <c r="AA612" s="400"/>
      <c r="AB612" s="15"/>
      <c r="AC612" s="393"/>
      <c r="AD612" s="396"/>
      <c r="AE612" s="396"/>
      <c r="AF612" s="396"/>
      <c r="AG612" s="609">
        <f t="shared" si="128"/>
        <v>0</v>
      </c>
      <c r="AH612" s="610">
        <f t="shared" si="129"/>
        <v>0</v>
      </c>
      <c r="AI612" s="396"/>
      <c r="AJ612" s="397"/>
      <c r="AK612" s="61" t="s">
        <v>534</v>
      </c>
      <c r="AL612" s="734" t="s">
        <v>76</v>
      </c>
      <c r="AM612" s="608" t="s">
        <v>2471</v>
      </c>
      <c r="AN612" s="608">
        <v>1</v>
      </c>
      <c r="AO612" s="608">
        <v>1</v>
      </c>
      <c r="AP612" s="20" t="s">
        <v>35</v>
      </c>
    </row>
    <row r="613" spans="1:42" s="667" customFormat="1" ht="69.75" customHeight="1">
      <c r="A613" s="276">
        <v>612</v>
      </c>
      <c r="B613" s="607" t="s">
        <v>2472</v>
      </c>
      <c r="C613" s="48" t="s">
        <v>2473</v>
      </c>
      <c r="D613" s="635" t="s">
        <v>2419</v>
      </c>
      <c r="E613" s="78" t="s">
        <v>349</v>
      </c>
      <c r="F613" s="408">
        <v>8</v>
      </c>
      <c r="G613" s="408">
        <v>1</v>
      </c>
      <c r="H613" s="4" t="str">
        <f t="shared" si="117"/>
        <v>1/8</v>
      </c>
      <c r="I613" s="496">
        <f>IF(G613="","",VLOOKUP(H613,ورقة1!$A$1:$B$240,2,0))</f>
        <v>260</v>
      </c>
      <c r="J613" s="5">
        <f t="shared" si="118"/>
        <v>8</v>
      </c>
      <c r="K613" s="42">
        <f t="shared" si="119"/>
        <v>2</v>
      </c>
      <c r="L613" s="6" t="str">
        <f t="shared" si="120"/>
        <v>2/8</v>
      </c>
      <c r="M613" s="496">
        <f>IF(K613="","",VLOOKUP(L613,ورقة1!$A$1:$B$240,2,0))</f>
        <v>263</v>
      </c>
      <c r="N613" s="5">
        <f t="shared" si="121"/>
        <v>181</v>
      </c>
      <c r="O613" s="5" t="e">
        <f>#REF!+(#REF!*30)+#REF!*365</f>
        <v>#REF!</v>
      </c>
      <c r="P613" s="636">
        <v>45515</v>
      </c>
      <c r="Q613" s="480">
        <f t="shared" si="122"/>
        <v>45880</v>
      </c>
      <c r="R613" s="498">
        <f t="shared" si="123"/>
        <v>45699</v>
      </c>
      <c r="S613" s="499" t="str">
        <f t="shared" ca="1" si="124"/>
        <v xml:space="preserve"> </v>
      </c>
      <c r="T613" s="484" t="b">
        <f t="shared" ca="1" si="125"/>
        <v>0</v>
      </c>
      <c r="U613" s="7">
        <f t="shared" ca="1" si="126"/>
        <v>46035</v>
      </c>
      <c r="V613" s="96" t="b">
        <f t="shared" ca="1" si="127"/>
        <v>0</v>
      </c>
      <c r="W613" s="70"/>
      <c r="X613" s="42"/>
      <c r="Y613" s="45"/>
      <c r="Z613" s="642">
        <v>1</v>
      </c>
      <c r="AA613" s="642">
        <v>6</v>
      </c>
      <c r="AB613" s="60"/>
      <c r="AC613" s="408"/>
      <c r="AD613" s="635"/>
      <c r="AE613" s="635"/>
      <c r="AF613" s="635"/>
      <c r="AG613" s="638">
        <f t="shared" si="128"/>
        <v>0</v>
      </c>
      <c r="AH613" s="639">
        <f t="shared" si="129"/>
        <v>0</v>
      </c>
      <c r="AI613" s="635"/>
      <c r="AJ613" s="650"/>
      <c r="AK613" s="671" t="s">
        <v>534</v>
      </c>
      <c r="AL613" s="748" t="s">
        <v>2474</v>
      </c>
      <c r="AM613" s="608" t="s">
        <v>2475</v>
      </c>
      <c r="AN613" s="608">
        <v>1</v>
      </c>
      <c r="AO613" s="608">
        <v>1</v>
      </c>
      <c r="AP613" s="49" t="s">
        <v>35</v>
      </c>
    </row>
    <row r="614" spans="1:42" s="667" customFormat="1" ht="69.75" customHeight="1">
      <c r="A614" s="276">
        <v>613</v>
      </c>
      <c r="B614" s="607" t="s">
        <v>2476</v>
      </c>
      <c r="C614" s="16" t="s">
        <v>2477</v>
      </c>
      <c r="D614" s="396" t="s">
        <v>2419</v>
      </c>
      <c r="E614" s="18" t="s">
        <v>373</v>
      </c>
      <c r="F614" s="393">
        <v>8</v>
      </c>
      <c r="G614" s="393">
        <v>1</v>
      </c>
      <c r="H614" s="4" t="str">
        <f t="shared" si="117"/>
        <v>1/8</v>
      </c>
      <c r="I614" s="478">
        <f>IF(G614="","",VLOOKUP(H614,ورقة1!$A$1:$B$240,2,0))</f>
        <v>260</v>
      </c>
      <c r="J614" s="5">
        <f t="shared" si="118"/>
        <v>8</v>
      </c>
      <c r="K614" s="6">
        <f t="shared" si="119"/>
        <v>2</v>
      </c>
      <c r="L614" s="6" t="str">
        <f t="shared" si="120"/>
        <v>2/8</v>
      </c>
      <c r="M614" s="478">
        <f>IF(K614="","",VLOOKUP(L614,ورقة1!$A$1:$B$240,2,0))</f>
        <v>263</v>
      </c>
      <c r="N614" s="5">
        <f t="shared" si="121"/>
        <v>0</v>
      </c>
      <c r="O614" s="5" t="e">
        <f>#REF!+(#REF!*30)+#REF!*365</f>
        <v>#REF!</v>
      </c>
      <c r="P614" s="591">
        <v>45727</v>
      </c>
      <c r="Q614" s="480">
        <f t="shared" si="122"/>
        <v>46092</v>
      </c>
      <c r="R614" s="481">
        <f t="shared" si="123"/>
        <v>46092</v>
      </c>
      <c r="S614" s="482" t="str">
        <f t="shared" ca="1" si="124"/>
        <v xml:space="preserve"> </v>
      </c>
      <c r="T614" s="484" t="b">
        <f t="shared" ca="1" si="125"/>
        <v>0</v>
      </c>
      <c r="U614" s="7">
        <f t="shared" ca="1" si="126"/>
        <v>46035</v>
      </c>
      <c r="V614" s="96" t="b">
        <f t="shared" ca="1" si="127"/>
        <v>0</v>
      </c>
      <c r="W614" s="70"/>
      <c r="X614" s="6"/>
      <c r="Y614" s="8"/>
      <c r="Z614" s="400"/>
      <c r="AA614" s="400"/>
      <c r="AB614" s="15"/>
      <c r="AC614" s="393"/>
      <c r="AD614" s="396"/>
      <c r="AE614" s="396"/>
      <c r="AF614" s="396"/>
      <c r="AG614" s="609">
        <f t="shared" si="128"/>
        <v>0</v>
      </c>
      <c r="AH614" s="610">
        <f t="shared" si="129"/>
        <v>0</v>
      </c>
      <c r="AI614" s="396"/>
      <c r="AJ614" s="397"/>
      <c r="AK614" s="61" t="s">
        <v>534</v>
      </c>
      <c r="AL614" s="734" t="s">
        <v>76</v>
      </c>
      <c r="AM614" s="608" t="s">
        <v>2478</v>
      </c>
      <c r="AN614" s="608">
        <v>1</v>
      </c>
      <c r="AO614" s="608">
        <v>1</v>
      </c>
      <c r="AP614" s="20" t="s">
        <v>35</v>
      </c>
    </row>
    <row r="615" spans="1:42" s="667" customFormat="1" ht="69.75" customHeight="1">
      <c r="A615" s="276">
        <v>614</v>
      </c>
      <c r="B615" s="607" t="s">
        <v>2479</v>
      </c>
      <c r="C615" s="31" t="s">
        <v>2480</v>
      </c>
      <c r="D615" s="612" t="s">
        <v>2419</v>
      </c>
      <c r="E615" s="79" t="s">
        <v>349</v>
      </c>
      <c r="F615" s="613">
        <v>8</v>
      </c>
      <c r="G615" s="613">
        <v>4</v>
      </c>
      <c r="H615" s="4" t="str">
        <f t="shared" si="117"/>
        <v>4/8</v>
      </c>
      <c r="I615" s="490">
        <f>IF(G615="","",VLOOKUP(H615,ورقة1!$A$1:$B$240,2,0))</f>
        <v>269</v>
      </c>
      <c r="J615" s="5">
        <f t="shared" si="118"/>
        <v>8</v>
      </c>
      <c r="K615" s="26">
        <f t="shared" si="119"/>
        <v>5</v>
      </c>
      <c r="L615" s="6" t="str">
        <f t="shared" si="120"/>
        <v>5/8</v>
      </c>
      <c r="M615" s="490">
        <f>IF(K615="","",VLOOKUP(L615,ورقة1!$A$1:$B$240,2,0))</f>
        <v>272</v>
      </c>
      <c r="N615" s="5">
        <f t="shared" si="121"/>
        <v>0</v>
      </c>
      <c r="O615" s="5" t="e">
        <f>#REF!+(#REF!*30)+#REF!*365</f>
        <v>#REF!</v>
      </c>
      <c r="P615" s="614">
        <v>46015</v>
      </c>
      <c r="Q615" s="480">
        <f t="shared" si="122"/>
        <v>46380</v>
      </c>
      <c r="R615" s="491">
        <f t="shared" si="123"/>
        <v>46380</v>
      </c>
      <c r="S615" s="492" t="str">
        <f t="shared" ca="1" si="124"/>
        <v xml:space="preserve"> </v>
      </c>
      <c r="T615" s="484" t="b">
        <f t="shared" ca="1" si="125"/>
        <v>0</v>
      </c>
      <c r="U615" s="7">
        <f t="shared" ca="1" si="126"/>
        <v>46035</v>
      </c>
      <c r="V615" s="96" t="b">
        <f t="shared" ca="1" si="127"/>
        <v>0</v>
      </c>
      <c r="W615" s="70"/>
      <c r="X615" s="26"/>
      <c r="Y615" s="27"/>
      <c r="Z615" s="619"/>
      <c r="AA615" s="619"/>
      <c r="AB615" s="28"/>
      <c r="AC615" s="613"/>
      <c r="AD615" s="612"/>
      <c r="AE615" s="612"/>
      <c r="AF615" s="612"/>
      <c r="AG615" s="609">
        <f t="shared" si="128"/>
        <v>0</v>
      </c>
      <c r="AH615" s="610">
        <f t="shared" si="129"/>
        <v>0</v>
      </c>
      <c r="AI615" s="612"/>
      <c r="AJ615" s="615"/>
      <c r="AK615" s="670" t="s">
        <v>534</v>
      </c>
      <c r="AL615" s="731" t="s">
        <v>305</v>
      </c>
      <c r="AM615" s="608" t="s">
        <v>2481</v>
      </c>
      <c r="AN615" s="608">
        <v>1</v>
      </c>
      <c r="AO615" s="608">
        <v>1</v>
      </c>
      <c r="AP615" s="32" t="s">
        <v>41</v>
      </c>
    </row>
    <row r="616" spans="1:42" s="667" customFormat="1" ht="69.75" customHeight="1">
      <c r="A616" s="276">
        <v>615</v>
      </c>
      <c r="B616" s="607" t="s">
        <v>2482</v>
      </c>
      <c r="C616" s="16" t="s">
        <v>2483</v>
      </c>
      <c r="D616" s="405" t="s">
        <v>2419</v>
      </c>
      <c r="E616" s="81" t="s">
        <v>373</v>
      </c>
      <c r="F616" s="394">
        <v>8</v>
      </c>
      <c r="G616" s="394">
        <v>2</v>
      </c>
      <c r="H616" s="4" t="str">
        <f t="shared" si="117"/>
        <v>2/8</v>
      </c>
      <c r="I616" s="486">
        <f>IF(G616="","",VLOOKUP(H616,ورقة1!$A$1:$B$240,2,0))</f>
        <v>263</v>
      </c>
      <c r="J616" s="5">
        <f t="shared" si="118"/>
        <v>8</v>
      </c>
      <c r="K616" s="22">
        <f t="shared" si="119"/>
        <v>3</v>
      </c>
      <c r="L616" s="6" t="str">
        <f t="shared" si="120"/>
        <v>3/8</v>
      </c>
      <c r="M616" s="486">
        <f>IF(K616="","",VLOOKUP(L616,ورقة1!$A$1:$B$240,2,0))</f>
        <v>266</v>
      </c>
      <c r="N616" s="5">
        <f t="shared" si="121"/>
        <v>0</v>
      </c>
      <c r="O616" s="5" t="e">
        <f>#REF!+(#REF!*30)+#REF!*365</f>
        <v>#REF!</v>
      </c>
      <c r="P616" s="592">
        <v>45962</v>
      </c>
      <c r="Q616" s="480">
        <f t="shared" si="122"/>
        <v>46327</v>
      </c>
      <c r="R616" s="488">
        <f t="shared" si="123"/>
        <v>46327</v>
      </c>
      <c r="S616" s="489" t="str">
        <f t="shared" ca="1" si="124"/>
        <v xml:space="preserve"> </v>
      </c>
      <c r="T616" s="484" t="b">
        <f t="shared" ca="1" si="125"/>
        <v>0</v>
      </c>
      <c r="U616" s="7">
        <f t="shared" ca="1" si="126"/>
        <v>46035</v>
      </c>
      <c r="V616" s="96" t="b">
        <f t="shared" ca="1" si="127"/>
        <v>0</v>
      </c>
      <c r="W616" s="70"/>
      <c r="X616" s="394"/>
      <c r="Y616" s="399"/>
      <c r="Z616" s="663"/>
      <c r="AA616" s="663"/>
      <c r="AB616" s="23"/>
      <c r="AC616" s="394"/>
      <c r="AD616" s="405"/>
      <c r="AE616" s="405"/>
      <c r="AF616" s="405"/>
      <c r="AG616" s="609">
        <f t="shared" si="128"/>
        <v>0</v>
      </c>
      <c r="AH616" s="610">
        <f t="shared" si="129"/>
        <v>0</v>
      </c>
      <c r="AI616" s="405"/>
      <c r="AJ616" s="664"/>
      <c r="AK616" s="669" t="s">
        <v>534</v>
      </c>
      <c r="AL616" s="755" t="s">
        <v>76</v>
      </c>
      <c r="AM616" s="608" t="s">
        <v>2484</v>
      </c>
      <c r="AN616" s="608">
        <v>1</v>
      </c>
      <c r="AO616" s="608">
        <v>1</v>
      </c>
      <c r="AP616" s="80" t="s">
        <v>35</v>
      </c>
    </row>
    <row r="617" spans="1:42" s="667" customFormat="1" ht="150.75" customHeight="1">
      <c r="A617" s="276">
        <v>616</v>
      </c>
      <c r="B617" s="607" t="s">
        <v>2485</v>
      </c>
      <c r="C617" s="16" t="s">
        <v>2486</v>
      </c>
      <c r="D617" s="396" t="s">
        <v>2419</v>
      </c>
      <c r="E617" s="18" t="s">
        <v>373</v>
      </c>
      <c r="F617" s="393">
        <v>8</v>
      </c>
      <c r="G617" s="393">
        <v>1</v>
      </c>
      <c r="H617" s="4" t="str">
        <f t="shared" si="117"/>
        <v>1/8</v>
      </c>
      <c r="I617" s="478">
        <f>IF(G617="","",VLOOKUP(H617,ورقة1!$A$1:$B$240,2,0))</f>
        <v>260</v>
      </c>
      <c r="J617" s="5">
        <f t="shared" si="118"/>
        <v>8</v>
      </c>
      <c r="K617" s="6">
        <f t="shared" si="119"/>
        <v>2</v>
      </c>
      <c r="L617" s="6" t="str">
        <f t="shared" si="120"/>
        <v>2/8</v>
      </c>
      <c r="M617" s="478">
        <f>IF(K617="","",VLOOKUP(L617,ورقة1!$A$1:$B$240,2,0))</f>
        <v>263</v>
      </c>
      <c r="N617" s="5">
        <f t="shared" si="121"/>
        <v>0</v>
      </c>
      <c r="O617" s="5" t="e">
        <f>#REF!+(#REF!*30)+#REF!*365</f>
        <v>#REF!</v>
      </c>
      <c r="P617" s="591">
        <v>45719</v>
      </c>
      <c r="Q617" s="480">
        <f t="shared" si="122"/>
        <v>46084</v>
      </c>
      <c r="R617" s="481">
        <f t="shared" si="123"/>
        <v>46084</v>
      </c>
      <c r="S617" s="482" t="str">
        <f t="shared" ca="1" si="124"/>
        <v xml:space="preserve"> </v>
      </c>
      <c r="T617" s="484" t="b">
        <f t="shared" ca="1" si="125"/>
        <v>0</v>
      </c>
      <c r="U617" s="7">
        <f t="shared" ca="1" si="126"/>
        <v>46035</v>
      </c>
      <c r="V617" s="96" t="b">
        <f t="shared" ca="1" si="127"/>
        <v>0</v>
      </c>
      <c r="W617" s="70"/>
      <c r="X617" s="6"/>
      <c r="Y617" s="8"/>
      <c r="Z617" s="395"/>
      <c r="AA617" s="395"/>
      <c r="AB617" s="15"/>
      <c r="AC617" s="393"/>
      <c r="AD617" s="396"/>
      <c r="AE617" s="396"/>
      <c r="AF617" s="396"/>
      <c r="AG617" s="609">
        <f t="shared" si="128"/>
        <v>0</v>
      </c>
      <c r="AH617" s="610">
        <f t="shared" si="129"/>
        <v>0</v>
      </c>
      <c r="AI617" s="396"/>
      <c r="AJ617" s="397"/>
      <c r="AK617" s="61" t="s">
        <v>534</v>
      </c>
      <c r="AL617" s="734" t="s">
        <v>76</v>
      </c>
      <c r="AM617" s="608" t="s">
        <v>2487</v>
      </c>
      <c r="AN617" s="608">
        <v>1</v>
      </c>
      <c r="AO617" s="608">
        <v>1</v>
      </c>
      <c r="AP617" s="20" t="s">
        <v>35</v>
      </c>
    </row>
    <row r="618" spans="1:42" s="667" customFormat="1" ht="69.75" customHeight="1">
      <c r="A618" s="276">
        <v>617</v>
      </c>
      <c r="B618" s="607" t="s">
        <v>2488</v>
      </c>
      <c r="C618" s="16" t="s">
        <v>2489</v>
      </c>
      <c r="D618" s="396" t="s">
        <v>2419</v>
      </c>
      <c r="E618" s="18" t="s">
        <v>349</v>
      </c>
      <c r="F618" s="393">
        <v>8</v>
      </c>
      <c r="G618" s="394">
        <v>3</v>
      </c>
      <c r="H618" s="4" t="str">
        <f t="shared" si="117"/>
        <v>3/8</v>
      </c>
      <c r="I618" s="478">
        <f>IF(G618="","",VLOOKUP(H618,ورقة1!$A$1:$B$240,2,0))</f>
        <v>266</v>
      </c>
      <c r="J618" s="5">
        <f t="shared" si="118"/>
        <v>8</v>
      </c>
      <c r="K618" s="13">
        <f t="shared" si="119"/>
        <v>4</v>
      </c>
      <c r="L618" s="6" t="str">
        <f t="shared" si="120"/>
        <v>4/8</v>
      </c>
      <c r="M618" s="478">
        <f>IF(K618="","",VLOOKUP(L618,ورقة1!$A$1:$B$240,2,0))</f>
        <v>269</v>
      </c>
      <c r="N618" s="5">
        <f t="shared" si="121"/>
        <v>0</v>
      </c>
      <c r="O618" s="5" t="e">
        <f>#REF!+(#REF!*30)+#REF!*365</f>
        <v>#REF!</v>
      </c>
      <c r="P618" s="591">
        <v>45779</v>
      </c>
      <c r="Q618" s="480">
        <f t="shared" si="122"/>
        <v>46144</v>
      </c>
      <c r="R618" s="483">
        <f t="shared" si="123"/>
        <v>46144</v>
      </c>
      <c r="S618" s="482" t="str">
        <f t="shared" ca="1" si="124"/>
        <v xml:space="preserve"> </v>
      </c>
      <c r="T618" s="484" t="b">
        <f t="shared" ca="1" si="125"/>
        <v>0</v>
      </c>
      <c r="U618" s="7">
        <f t="shared" ca="1" si="126"/>
        <v>46035</v>
      </c>
      <c r="V618" s="96" t="b">
        <f t="shared" ca="1" si="127"/>
        <v>0</v>
      </c>
      <c r="W618" s="70"/>
      <c r="X618" s="6"/>
      <c r="Y618" s="8"/>
      <c r="Z618" s="395"/>
      <c r="AA618" s="395"/>
      <c r="AB618" s="15"/>
      <c r="AC618" s="393"/>
      <c r="AD618" s="396"/>
      <c r="AE618" s="396"/>
      <c r="AF618" s="396"/>
      <c r="AG618" s="609">
        <f t="shared" si="128"/>
        <v>0</v>
      </c>
      <c r="AH618" s="610">
        <f t="shared" si="129"/>
        <v>0</v>
      </c>
      <c r="AI618" s="396"/>
      <c r="AJ618" s="397"/>
      <c r="AK618" s="61" t="s">
        <v>534</v>
      </c>
      <c r="AL618" s="734" t="s">
        <v>107</v>
      </c>
      <c r="AM618" s="608" t="s">
        <v>2490</v>
      </c>
      <c r="AN618" s="608">
        <v>1</v>
      </c>
      <c r="AO618" s="608">
        <v>1</v>
      </c>
      <c r="AP618" s="20" t="s">
        <v>35</v>
      </c>
    </row>
    <row r="619" spans="1:42" s="667" customFormat="1" ht="69.75" customHeight="1">
      <c r="A619" s="276">
        <v>618</v>
      </c>
      <c r="B619" s="607" t="s">
        <v>2491</v>
      </c>
      <c r="C619" s="16" t="s">
        <v>2492</v>
      </c>
      <c r="D619" s="396" t="s">
        <v>2419</v>
      </c>
      <c r="E619" s="18" t="s">
        <v>373</v>
      </c>
      <c r="F619" s="393">
        <v>8</v>
      </c>
      <c r="G619" s="393">
        <v>1</v>
      </c>
      <c r="H619" s="4" t="str">
        <f t="shared" si="117"/>
        <v>1/8</v>
      </c>
      <c r="I619" s="478">
        <f>IF(G619="","",VLOOKUP(H619,ورقة1!$A$1:$B$240,2,0))</f>
        <v>260</v>
      </c>
      <c r="J619" s="5">
        <f t="shared" si="118"/>
        <v>8</v>
      </c>
      <c r="K619" s="6">
        <f t="shared" si="119"/>
        <v>2</v>
      </c>
      <c r="L619" s="6" t="str">
        <f t="shared" si="120"/>
        <v>2/8</v>
      </c>
      <c r="M619" s="478">
        <f>IF(K619="","",VLOOKUP(L619,ورقة1!$A$1:$B$240,2,0))</f>
        <v>263</v>
      </c>
      <c r="N619" s="5">
        <f t="shared" si="121"/>
        <v>0</v>
      </c>
      <c r="O619" s="5" t="e">
        <f>#REF!+(#REF!*30)+#REF!*365</f>
        <v>#REF!</v>
      </c>
      <c r="P619" s="591">
        <v>45674</v>
      </c>
      <c r="Q619" s="480">
        <f t="shared" si="122"/>
        <v>46039</v>
      </c>
      <c r="R619" s="481">
        <f t="shared" si="123"/>
        <v>46039</v>
      </c>
      <c r="S619" s="482" t="str">
        <f t="shared" ca="1" si="124"/>
        <v>يستحق العلاوة</v>
      </c>
      <c r="T619" s="484" t="b">
        <f t="shared" ca="1" si="125"/>
        <v>1</v>
      </c>
      <c r="U619" s="7">
        <f t="shared" ca="1" si="126"/>
        <v>46035</v>
      </c>
      <c r="V619" s="96" t="b">
        <f t="shared" ca="1" si="127"/>
        <v>1</v>
      </c>
      <c r="W619" s="70"/>
      <c r="X619" s="6"/>
      <c r="Y619" s="8"/>
      <c r="Z619" s="395"/>
      <c r="AA619" s="395"/>
      <c r="AB619" s="15"/>
      <c r="AC619" s="393"/>
      <c r="AD619" s="396"/>
      <c r="AE619" s="396"/>
      <c r="AF619" s="396"/>
      <c r="AG619" s="609">
        <f t="shared" si="128"/>
        <v>0</v>
      </c>
      <c r="AH619" s="610">
        <f t="shared" si="129"/>
        <v>0</v>
      </c>
      <c r="AI619" s="396"/>
      <c r="AJ619" s="397"/>
      <c r="AK619" s="61" t="s">
        <v>534</v>
      </c>
      <c r="AL619" s="734" t="s">
        <v>76</v>
      </c>
      <c r="AM619" s="608" t="s">
        <v>2493</v>
      </c>
      <c r="AN619" s="608">
        <v>1</v>
      </c>
      <c r="AO619" s="608">
        <v>1</v>
      </c>
      <c r="AP619" s="20" t="s">
        <v>41</v>
      </c>
    </row>
    <row r="620" spans="1:42" s="667" customFormat="1" ht="69.75" customHeight="1">
      <c r="A620" s="276">
        <v>619</v>
      </c>
      <c r="B620" s="607" t="s">
        <v>2494</v>
      </c>
      <c r="C620" s="16" t="s">
        <v>2495</v>
      </c>
      <c r="D620" s="396" t="s">
        <v>2419</v>
      </c>
      <c r="E620" s="18" t="s">
        <v>373</v>
      </c>
      <c r="F620" s="393">
        <v>8</v>
      </c>
      <c r="G620" s="393">
        <v>1</v>
      </c>
      <c r="H620" s="4" t="str">
        <f t="shared" si="117"/>
        <v>1/8</v>
      </c>
      <c r="I620" s="478">
        <f>IF(G620="","",VLOOKUP(H620,ورقة1!$A$1:$B$240,2,0))</f>
        <v>260</v>
      </c>
      <c r="J620" s="5">
        <f t="shared" si="118"/>
        <v>8</v>
      </c>
      <c r="K620" s="6">
        <f t="shared" si="119"/>
        <v>2</v>
      </c>
      <c r="L620" s="6" t="str">
        <f t="shared" si="120"/>
        <v>2/8</v>
      </c>
      <c r="M620" s="478">
        <f>IF(K620="","",VLOOKUP(L620,ورقة1!$A$1:$B$240,2,0))</f>
        <v>263</v>
      </c>
      <c r="N620" s="5">
        <f t="shared" si="121"/>
        <v>0</v>
      </c>
      <c r="O620" s="5" t="e">
        <f>#REF!+(#REF!*30)+#REF!*365</f>
        <v>#REF!</v>
      </c>
      <c r="P620" s="591">
        <v>45705</v>
      </c>
      <c r="Q620" s="480">
        <f t="shared" si="122"/>
        <v>46070</v>
      </c>
      <c r="R620" s="481">
        <f t="shared" si="123"/>
        <v>46070</v>
      </c>
      <c r="S620" s="482" t="str">
        <f t="shared" ca="1" si="124"/>
        <v xml:space="preserve"> </v>
      </c>
      <c r="T620" s="484" t="b">
        <f t="shared" ca="1" si="125"/>
        <v>0</v>
      </c>
      <c r="U620" s="7">
        <f t="shared" ca="1" si="126"/>
        <v>46035</v>
      </c>
      <c r="V620" s="96" t="b">
        <f t="shared" ca="1" si="127"/>
        <v>0</v>
      </c>
      <c r="W620" s="70"/>
      <c r="X620" s="6"/>
      <c r="Y620" s="8"/>
      <c r="Z620" s="400"/>
      <c r="AA620" s="400"/>
      <c r="AB620" s="15"/>
      <c r="AC620" s="393"/>
      <c r="AD620" s="396"/>
      <c r="AE620" s="396"/>
      <c r="AF620" s="396"/>
      <c r="AG620" s="609">
        <f t="shared" si="128"/>
        <v>0</v>
      </c>
      <c r="AH620" s="610">
        <f t="shared" si="129"/>
        <v>0</v>
      </c>
      <c r="AI620" s="396"/>
      <c r="AJ620" s="397"/>
      <c r="AK620" s="61" t="s">
        <v>534</v>
      </c>
      <c r="AL620" s="734" t="s">
        <v>76</v>
      </c>
      <c r="AM620" s="608" t="s">
        <v>2496</v>
      </c>
      <c r="AN620" s="608">
        <v>1</v>
      </c>
      <c r="AO620" s="608">
        <v>1</v>
      </c>
      <c r="AP620" s="20" t="s">
        <v>35</v>
      </c>
    </row>
    <row r="621" spans="1:42" s="667" customFormat="1" ht="69.75" customHeight="1">
      <c r="A621" s="276">
        <v>620</v>
      </c>
      <c r="B621" s="607" t="s">
        <v>2497</v>
      </c>
      <c r="C621" s="16" t="s">
        <v>2498</v>
      </c>
      <c r="D621" s="396" t="s">
        <v>2419</v>
      </c>
      <c r="E621" s="18" t="s">
        <v>373</v>
      </c>
      <c r="F621" s="393">
        <v>8</v>
      </c>
      <c r="G621" s="393">
        <v>1</v>
      </c>
      <c r="H621" s="4" t="str">
        <f t="shared" si="117"/>
        <v>1/8</v>
      </c>
      <c r="I621" s="478">
        <f>IF(G621="","",VLOOKUP(H621,ورقة1!$A$1:$B$240,2,0))</f>
        <v>260</v>
      </c>
      <c r="J621" s="5">
        <f t="shared" si="118"/>
        <v>8</v>
      </c>
      <c r="K621" s="6">
        <f t="shared" si="119"/>
        <v>2</v>
      </c>
      <c r="L621" s="6" t="str">
        <f t="shared" si="120"/>
        <v>2/8</v>
      </c>
      <c r="M621" s="478">
        <f>IF(K621="","",VLOOKUP(L621,ورقة1!$A$1:$B$240,2,0))</f>
        <v>263</v>
      </c>
      <c r="N621" s="5">
        <f t="shared" si="121"/>
        <v>0</v>
      </c>
      <c r="O621" s="5" t="e">
        <f>#REF!+(#REF!*30)+#REF!*365</f>
        <v>#REF!</v>
      </c>
      <c r="P621" s="591">
        <v>45658</v>
      </c>
      <c r="Q621" s="480">
        <f t="shared" si="122"/>
        <v>46023</v>
      </c>
      <c r="R621" s="481">
        <f t="shared" si="123"/>
        <v>46023</v>
      </c>
      <c r="S621" s="482" t="str">
        <f t="shared" ca="1" si="124"/>
        <v>يستحق العلاوة</v>
      </c>
      <c r="T621" s="484" t="b">
        <f t="shared" ca="1" si="125"/>
        <v>1</v>
      </c>
      <c r="U621" s="7">
        <f t="shared" ca="1" si="126"/>
        <v>46035</v>
      </c>
      <c r="V621" s="96" t="b">
        <f t="shared" ca="1" si="127"/>
        <v>0</v>
      </c>
      <c r="W621" s="70"/>
      <c r="X621" s="6"/>
      <c r="Y621" s="8"/>
      <c r="Z621" s="400"/>
      <c r="AA621" s="400"/>
      <c r="AB621" s="15"/>
      <c r="AC621" s="393"/>
      <c r="AD621" s="396"/>
      <c r="AE621" s="396"/>
      <c r="AF621" s="396"/>
      <c r="AG621" s="609">
        <f t="shared" si="128"/>
        <v>0</v>
      </c>
      <c r="AH621" s="610">
        <f t="shared" si="129"/>
        <v>0</v>
      </c>
      <c r="AI621" s="396"/>
      <c r="AJ621" s="397"/>
      <c r="AK621" s="61" t="s">
        <v>534</v>
      </c>
      <c r="AL621" s="734" t="s">
        <v>76</v>
      </c>
      <c r="AM621" s="608" t="s">
        <v>2499</v>
      </c>
      <c r="AN621" s="608">
        <v>1</v>
      </c>
      <c r="AO621" s="608">
        <v>1</v>
      </c>
      <c r="AP621" s="20" t="s">
        <v>35</v>
      </c>
    </row>
    <row r="622" spans="1:42" s="667" customFormat="1" ht="69.75" customHeight="1">
      <c r="A622" s="276">
        <v>621</v>
      </c>
      <c r="B622" s="607" t="s">
        <v>2500</v>
      </c>
      <c r="C622" s="16" t="s">
        <v>2501</v>
      </c>
      <c r="D622" s="396" t="s">
        <v>2419</v>
      </c>
      <c r="E622" s="18" t="s">
        <v>373</v>
      </c>
      <c r="F622" s="393">
        <v>8</v>
      </c>
      <c r="G622" s="393">
        <v>1</v>
      </c>
      <c r="H622" s="4" t="str">
        <f t="shared" si="117"/>
        <v>1/8</v>
      </c>
      <c r="I622" s="478">
        <f>IF(G622="","",VLOOKUP(H622,ورقة1!$A$1:$B$240,2,0))</f>
        <v>260</v>
      </c>
      <c r="J622" s="5">
        <f t="shared" si="118"/>
        <v>8</v>
      </c>
      <c r="K622" s="6">
        <f t="shared" si="119"/>
        <v>2</v>
      </c>
      <c r="L622" s="6" t="str">
        <f t="shared" si="120"/>
        <v>2/8</v>
      </c>
      <c r="M622" s="478">
        <f>IF(K622="","",VLOOKUP(L622,ورقة1!$A$1:$B$240,2,0))</f>
        <v>263</v>
      </c>
      <c r="N622" s="5">
        <f t="shared" si="121"/>
        <v>0</v>
      </c>
      <c r="O622" s="5" t="e">
        <f>#REF!+(#REF!*30)+#REF!*365</f>
        <v>#REF!</v>
      </c>
      <c r="P622" s="591">
        <v>45691</v>
      </c>
      <c r="Q622" s="480">
        <f t="shared" si="122"/>
        <v>46056</v>
      </c>
      <c r="R622" s="481">
        <f t="shared" si="123"/>
        <v>46056</v>
      </c>
      <c r="S622" s="482" t="str">
        <f t="shared" ca="1" si="124"/>
        <v>قريبا يستحق العلاوة</v>
      </c>
      <c r="T622" s="484" t="b">
        <f t="shared" ca="1" si="125"/>
        <v>0</v>
      </c>
      <c r="U622" s="7">
        <f t="shared" ca="1" si="126"/>
        <v>46035</v>
      </c>
      <c r="V622" s="96" t="b">
        <f t="shared" ca="1" si="127"/>
        <v>1</v>
      </c>
      <c r="W622" s="70"/>
      <c r="X622" s="6"/>
      <c r="Y622" s="8"/>
      <c r="Z622" s="395"/>
      <c r="AA622" s="395"/>
      <c r="AB622" s="15"/>
      <c r="AC622" s="393"/>
      <c r="AD622" s="396"/>
      <c r="AE622" s="396"/>
      <c r="AF622" s="396"/>
      <c r="AG622" s="609">
        <f t="shared" si="128"/>
        <v>0</v>
      </c>
      <c r="AH622" s="610">
        <f t="shared" si="129"/>
        <v>0</v>
      </c>
      <c r="AI622" s="396"/>
      <c r="AJ622" s="397"/>
      <c r="AK622" s="61" t="s">
        <v>534</v>
      </c>
      <c r="AL622" s="734" t="s">
        <v>76</v>
      </c>
      <c r="AM622" s="608" t="s">
        <v>2502</v>
      </c>
      <c r="AN622" s="608">
        <v>1</v>
      </c>
      <c r="AO622" s="608">
        <v>1</v>
      </c>
      <c r="AP622" s="20" t="s">
        <v>35</v>
      </c>
    </row>
    <row r="623" spans="1:42" s="667" customFormat="1" ht="69.75" customHeight="1">
      <c r="A623" s="276">
        <v>622</v>
      </c>
      <c r="B623" s="607" t="s">
        <v>2503</v>
      </c>
      <c r="C623" s="31" t="s">
        <v>2504</v>
      </c>
      <c r="D623" s="612" t="s">
        <v>2419</v>
      </c>
      <c r="E623" s="79" t="s">
        <v>561</v>
      </c>
      <c r="F623" s="613">
        <v>8</v>
      </c>
      <c r="G623" s="613">
        <v>4</v>
      </c>
      <c r="H623" s="4" t="str">
        <f t="shared" si="117"/>
        <v>4/8</v>
      </c>
      <c r="I623" s="490">
        <f>IF(G623="","",VLOOKUP(H623,ورقة1!$A$1:$B$240,2,0))</f>
        <v>269</v>
      </c>
      <c r="J623" s="5">
        <f t="shared" si="118"/>
        <v>8</v>
      </c>
      <c r="K623" s="26">
        <f t="shared" si="119"/>
        <v>5</v>
      </c>
      <c r="L623" s="6" t="str">
        <f t="shared" si="120"/>
        <v>5/8</v>
      </c>
      <c r="M623" s="490">
        <f>IF(K623="","",VLOOKUP(L623,ورقة1!$A$1:$B$240,2,0))</f>
        <v>272</v>
      </c>
      <c r="N623" s="5">
        <f t="shared" si="121"/>
        <v>0</v>
      </c>
      <c r="O623" s="5" t="e">
        <f>#REF!+(#REF!*30)+#REF!*365</f>
        <v>#REF!</v>
      </c>
      <c r="P623" s="614">
        <v>45854</v>
      </c>
      <c r="Q623" s="480">
        <f t="shared" si="122"/>
        <v>46219</v>
      </c>
      <c r="R623" s="491">
        <f t="shared" si="123"/>
        <v>46219</v>
      </c>
      <c r="S623" s="492" t="str">
        <f t="shared" ca="1" si="124"/>
        <v xml:space="preserve"> </v>
      </c>
      <c r="T623" s="484" t="b">
        <f t="shared" ca="1" si="125"/>
        <v>0</v>
      </c>
      <c r="U623" s="7">
        <f t="shared" ca="1" si="126"/>
        <v>46035</v>
      </c>
      <c r="V623" s="96" t="b">
        <f t="shared" ca="1" si="127"/>
        <v>0</v>
      </c>
      <c r="W623" s="70"/>
      <c r="X623" s="26"/>
      <c r="Y623" s="27"/>
      <c r="Z623" s="618"/>
      <c r="AA623" s="618"/>
      <c r="AB623" s="28"/>
      <c r="AC623" s="613"/>
      <c r="AD623" s="612"/>
      <c r="AE623" s="612"/>
      <c r="AF623" s="612"/>
      <c r="AG623" s="609">
        <f t="shared" si="128"/>
        <v>0</v>
      </c>
      <c r="AH623" s="610">
        <f t="shared" si="129"/>
        <v>0</v>
      </c>
      <c r="AI623" s="612"/>
      <c r="AJ623" s="622"/>
      <c r="AK623" s="670" t="s">
        <v>534</v>
      </c>
      <c r="AL623" s="742" t="s">
        <v>1764</v>
      </c>
      <c r="AM623" s="608" t="s">
        <v>2505</v>
      </c>
      <c r="AN623" s="608">
        <v>1</v>
      </c>
      <c r="AO623" s="608">
        <v>1</v>
      </c>
      <c r="AP623" s="32" t="s">
        <v>35</v>
      </c>
    </row>
    <row r="624" spans="1:42" s="667" customFormat="1" ht="135.75" customHeight="1">
      <c r="A624" s="276">
        <v>623</v>
      </c>
      <c r="B624" s="607" t="s">
        <v>2506</v>
      </c>
      <c r="C624" s="16" t="s">
        <v>2507</v>
      </c>
      <c r="D624" s="396" t="s">
        <v>2419</v>
      </c>
      <c r="E624" s="18" t="s">
        <v>373</v>
      </c>
      <c r="F624" s="393">
        <v>8</v>
      </c>
      <c r="G624" s="393">
        <v>1</v>
      </c>
      <c r="H624" s="4" t="str">
        <f t="shared" si="117"/>
        <v>1/8</v>
      </c>
      <c r="I624" s="478">
        <f>IF(G624="","",VLOOKUP(H624,ورقة1!$A$1:$B$240,2,0))</f>
        <v>260</v>
      </c>
      <c r="J624" s="5">
        <f t="shared" si="118"/>
        <v>8</v>
      </c>
      <c r="K624" s="6">
        <f t="shared" si="119"/>
        <v>2</v>
      </c>
      <c r="L624" s="6" t="str">
        <f t="shared" si="120"/>
        <v>2/8</v>
      </c>
      <c r="M624" s="478">
        <f>IF(K624="","",VLOOKUP(L624,ورقة1!$A$1:$B$240,2,0))</f>
        <v>263</v>
      </c>
      <c r="N624" s="5">
        <f t="shared" si="121"/>
        <v>0</v>
      </c>
      <c r="O624" s="5" t="e">
        <f>#REF!+(#REF!*30)+#REF!*365</f>
        <v>#REF!</v>
      </c>
      <c r="P624" s="591">
        <v>45751</v>
      </c>
      <c r="Q624" s="480">
        <f t="shared" si="122"/>
        <v>46116</v>
      </c>
      <c r="R624" s="481">
        <f t="shared" si="123"/>
        <v>46085</v>
      </c>
      <c r="S624" s="482" t="str">
        <f t="shared" ca="1" si="124"/>
        <v xml:space="preserve"> </v>
      </c>
      <c r="T624" s="484" t="b">
        <f t="shared" ca="1" si="125"/>
        <v>0</v>
      </c>
      <c r="U624" s="7">
        <f t="shared" ca="1" si="126"/>
        <v>46035</v>
      </c>
      <c r="V624" s="96" t="b">
        <f t="shared" ca="1" si="127"/>
        <v>0</v>
      </c>
      <c r="W624" s="70"/>
      <c r="X624" s="6">
        <v>1</v>
      </c>
      <c r="Y624" s="8" t="s">
        <v>2508</v>
      </c>
      <c r="Z624" s="395"/>
      <c r="AA624" s="395"/>
      <c r="AB624" s="15"/>
      <c r="AC624" s="393"/>
      <c r="AD624" s="396"/>
      <c r="AE624" s="396"/>
      <c r="AF624" s="396"/>
      <c r="AG624" s="609">
        <f t="shared" si="128"/>
        <v>-1</v>
      </c>
      <c r="AH624" s="610">
        <f t="shared" si="129"/>
        <v>1</v>
      </c>
      <c r="AI624" s="396"/>
      <c r="AJ624" s="397"/>
      <c r="AK624" s="61" t="s">
        <v>534</v>
      </c>
      <c r="AL624" s="734" t="s">
        <v>76</v>
      </c>
      <c r="AM624" s="608" t="s">
        <v>2509</v>
      </c>
      <c r="AN624" s="608">
        <v>1</v>
      </c>
      <c r="AO624" s="608">
        <v>1</v>
      </c>
      <c r="AP624" s="20" t="s">
        <v>35</v>
      </c>
    </row>
    <row r="625" spans="1:42" s="667" customFormat="1" ht="69.75" customHeight="1">
      <c r="A625" s="276">
        <v>624</v>
      </c>
      <c r="B625" s="607" t="s">
        <v>2510</v>
      </c>
      <c r="C625" s="16" t="s">
        <v>2511</v>
      </c>
      <c r="D625" s="396" t="s">
        <v>2419</v>
      </c>
      <c r="E625" s="18" t="s">
        <v>373</v>
      </c>
      <c r="F625" s="393">
        <v>8</v>
      </c>
      <c r="G625" s="393">
        <v>1</v>
      </c>
      <c r="H625" s="4" t="str">
        <f t="shared" si="117"/>
        <v>1/8</v>
      </c>
      <c r="I625" s="478">
        <f>IF(G625="","",VLOOKUP(H625,ورقة1!$A$1:$B$240,2,0))</f>
        <v>260</v>
      </c>
      <c r="J625" s="5">
        <f t="shared" si="118"/>
        <v>8</v>
      </c>
      <c r="K625" s="6">
        <f t="shared" si="119"/>
        <v>2</v>
      </c>
      <c r="L625" s="6" t="str">
        <f t="shared" si="120"/>
        <v>2/8</v>
      </c>
      <c r="M625" s="478">
        <f>IF(K625="","",VLOOKUP(L625,ورقة1!$A$1:$B$240,2,0))</f>
        <v>263</v>
      </c>
      <c r="N625" s="5">
        <f t="shared" si="121"/>
        <v>0</v>
      </c>
      <c r="O625" s="5" t="e">
        <f>#REF!+(#REF!*30)+#REF!*365</f>
        <v>#REF!</v>
      </c>
      <c r="P625" s="591">
        <v>45692</v>
      </c>
      <c r="Q625" s="480">
        <f t="shared" si="122"/>
        <v>46057</v>
      </c>
      <c r="R625" s="481">
        <f t="shared" si="123"/>
        <v>46057</v>
      </c>
      <c r="S625" s="482" t="str">
        <f t="shared" ca="1" si="124"/>
        <v>قريبا يستحق العلاوة</v>
      </c>
      <c r="T625" s="484" t="b">
        <f t="shared" ca="1" si="125"/>
        <v>0</v>
      </c>
      <c r="U625" s="7">
        <f t="shared" ca="1" si="126"/>
        <v>46035</v>
      </c>
      <c r="V625" s="96" t="b">
        <f t="shared" ca="1" si="127"/>
        <v>1</v>
      </c>
      <c r="W625" s="70"/>
      <c r="X625" s="6"/>
      <c r="Y625" s="8"/>
      <c r="Z625" s="395"/>
      <c r="AA625" s="395"/>
      <c r="AB625" s="15"/>
      <c r="AC625" s="393"/>
      <c r="AD625" s="396"/>
      <c r="AE625" s="396"/>
      <c r="AF625" s="396"/>
      <c r="AG625" s="609">
        <f t="shared" si="128"/>
        <v>0</v>
      </c>
      <c r="AH625" s="610">
        <f t="shared" si="129"/>
        <v>0</v>
      </c>
      <c r="AI625" s="396"/>
      <c r="AJ625" s="397"/>
      <c r="AK625" s="61" t="s">
        <v>534</v>
      </c>
      <c r="AL625" s="734" t="s">
        <v>76</v>
      </c>
      <c r="AM625" s="608" t="s">
        <v>2512</v>
      </c>
      <c r="AN625" s="608">
        <v>1</v>
      </c>
      <c r="AO625" s="608">
        <v>1</v>
      </c>
      <c r="AP625" s="20" t="s">
        <v>35</v>
      </c>
    </row>
    <row r="626" spans="1:42" s="667" customFormat="1" ht="69.75" customHeight="1">
      <c r="A626" s="276">
        <v>625</v>
      </c>
      <c r="B626" s="607" t="s">
        <v>2513</v>
      </c>
      <c r="C626" s="16" t="s">
        <v>2514</v>
      </c>
      <c r="D626" s="396" t="s">
        <v>2419</v>
      </c>
      <c r="E626" s="18" t="s">
        <v>373</v>
      </c>
      <c r="F626" s="393">
        <v>8</v>
      </c>
      <c r="G626" s="393">
        <v>1</v>
      </c>
      <c r="H626" s="4" t="str">
        <f t="shared" si="117"/>
        <v>1/8</v>
      </c>
      <c r="I626" s="478">
        <f>IF(G626="","",VLOOKUP(H626,ورقة1!$A$1:$B$240,2,0))</f>
        <v>260</v>
      </c>
      <c r="J626" s="5">
        <f t="shared" si="118"/>
        <v>8</v>
      </c>
      <c r="K626" s="6">
        <f t="shared" si="119"/>
        <v>2</v>
      </c>
      <c r="L626" s="6" t="str">
        <f t="shared" si="120"/>
        <v>2/8</v>
      </c>
      <c r="M626" s="478">
        <f>IF(K626="","",VLOOKUP(L626,ورقة1!$A$1:$B$240,2,0))</f>
        <v>263</v>
      </c>
      <c r="N626" s="5">
        <f t="shared" si="121"/>
        <v>0</v>
      </c>
      <c r="O626" s="5" t="e">
        <f>#REF!+(#REF!*30)+#REF!*365</f>
        <v>#REF!</v>
      </c>
      <c r="P626" s="591">
        <v>45716</v>
      </c>
      <c r="Q626" s="480">
        <f t="shared" si="122"/>
        <v>46081</v>
      </c>
      <c r="R626" s="481">
        <f t="shared" si="123"/>
        <v>46081</v>
      </c>
      <c r="S626" s="482" t="str">
        <f t="shared" ca="1" si="124"/>
        <v xml:space="preserve"> </v>
      </c>
      <c r="T626" s="484" t="b">
        <f t="shared" ca="1" si="125"/>
        <v>0</v>
      </c>
      <c r="U626" s="7">
        <f t="shared" ca="1" si="126"/>
        <v>46035</v>
      </c>
      <c r="V626" s="96" t="b">
        <f t="shared" ca="1" si="127"/>
        <v>0</v>
      </c>
      <c r="W626" s="70"/>
      <c r="X626" s="6"/>
      <c r="Y626" s="8"/>
      <c r="Z626" s="400"/>
      <c r="AA626" s="400"/>
      <c r="AB626" s="15"/>
      <c r="AC626" s="393"/>
      <c r="AD626" s="396"/>
      <c r="AE626" s="396"/>
      <c r="AF626" s="396"/>
      <c r="AG626" s="609">
        <f t="shared" si="128"/>
        <v>0</v>
      </c>
      <c r="AH626" s="610">
        <f t="shared" si="129"/>
        <v>0</v>
      </c>
      <c r="AI626" s="396"/>
      <c r="AJ626" s="407"/>
      <c r="AK626" s="61" t="s">
        <v>534</v>
      </c>
      <c r="AL626" s="728" t="s">
        <v>76</v>
      </c>
      <c r="AM626" s="608" t="s">
        <v>2515</v>
      </c>
      <c r="AN626" s="608">
        <v>1</v>
      </c>
      <c r="AO626" s="608">
        <v>1</v>
      </c>
      <c r="AP626" s="20" t="s">
        <v>35</v>
      </c>
    </row>
    <row r="627" spans="1:42" s="667" customFormat="1" ht="95.25" customHeight="1">
      <c r="A627" s="276">
        <v>626</v>
      </c>
      <c r="B627" s="607" t="s">
        <v>2516</v>
      </c>
      <c r="C627" s="16" t="s">
        <v>2517</v>
      </c>
      <c r="D627" s="405" t="s">
        <v>2419</v>
      </c>
      <c r="E627" s="18" t="s">
        <v>349</v>
      </c>
      <c r="F627" s="394">
        <v>8</v>
      </c>
      <c r="G627" s="394">
        <v>3</v>
      </c>
      <c r="H627" s="4" t="str">
        <f t="shared" si="117"/>
        <v>3/8</v>
      </c>
      <c r="I627" s="478">
        <f>IF(G627="","",VLOOKUP(H627,ورقة1!$A$1:$B$240,2,0))</f>
        <v>266</v>
      </c>
      <c r="J627" s="5">
        <f t="shared" si="118"/>
        <v>8</v>
      </c>
      <c r="K627" s="13">
        <f t="shared" si="119"/>
        <v>4</v>
      </c>
      <c r="L627" s="6" t="str">
        <f t="shared" si="120"/>
        <v>4/8</v>
      </c>
      <c r="M627" s="478">
        <f>IF(K627="","",VLOOKUP(L627,ورقة1!$A$1:$B$240,2,0))</f>
        <v>269</v>
      </c>
      <c r="N627" s="5">
        <f t="shared" si="121"/>
        <v>0</v>
      </c>
      <c r="O627" s="5" t="e">
        <f>#REF!+(#REF!*30)+#REF!*365</f>
        <v>#REF!</v>
      </c>
      <c r="P627" s="592">
        <v>45705</v>
      </c>
      <c r="Q627" s="480">
        <f t="shared" si="122"/>
        <v>46070</v>
      </c>
      <c r="R627" s="483">
        <f t="shared" si="123"/>
        <v>46070</v>
      </c>
      <c r="S627" s="482" t="str">
        <f t="shared" ca="1" si="124"/>
        <v xml:space="preserve"> </v>
      </c>
      <c r="T627" s="484" t="b">
        <f t="shared" ca="1" si="125"/>
        <v>0</v>
      </c>
      <c r="U627" s="7">
        <f t="shared" ca="1" si="126"/>
        <v>46035</v>
      </c>
      <c r="V627" s="96" t="b">
        <f t="shared" ca="1" si="127"/>
        <v>0</v>
      </c>
      <c r="W627" s="70"/>
      <c r="X627" s="6"/>
      <c r="Y627" s="8"/>
      <c r="Z627" s="400"/>
      <c r="AA627" s="400"/>
      <c r="AB627" s="15"/>
      <c r="AC627" s="393"/>
      <c r="AD627" s="396"/>
      <c r="AE627" s="396"/>
      <c r="AF627" s="396"/>
      <c r="AG627" s="609">
        <f t="shared" si="128"/>
        <v>0</v>
      </c>
      <c r="AH627" s="610">
        <f t="shared" si="129"/>
        <v>0</v>
      </c>
      <c r="AI627" s="396"/>
      <c r="AJ627" s="402"/>
      <c r="AK627" s="61" t="s">
        <v>534</v>
      </c>
      <c r="AL627" s="729" t="s">
        <v>107</v>
      </c>
      <c r="AM627" s="608" t="s">
        <v>2518</v>
      </c>
      <c r="AN627" s="608">
        <v>1</v>
      </c>
      <c r="AO627" s="608">
        <v>1</v>
      </c>
      <c r="AP627" s="20" t="s">
        <v>35</v>
      </c>
    </row>
    <row r="628" spans="1:42" s="667" customFormat="1" ht="69.75" customHeight="1">
      <c r="A628" s="276">
        <v>627</v>
      </c>
      <c r="B628" s="607" t="s">
        <v>2519</v>
      </c>
      <c r="C628" s="16" t="s">
        <v>2520</v>
      </c>
      <c r="D628" s="396" t="s">
        <v>2419</v>
      </c>
      <c r="E628" s="18" t="s">
        <v>349</v>
      </c>
      <c r="F628" s="393">
        <v>8</v>
      </c>
      <c r="G628" s="393">
        <v>3</v>
      </c>
      <c r="H628" s="4" t="str">
        <f t="shared" si="117"/>
        <v>3/8</v>
      </c>
      <c r="I628" s="478">
        <f>IF(G628="","",VLOOKUP(H628,ورقة1!$A$1:$B$240,2,0))</f>
        <v>266</v>
      </c>
      <c r="J628" s="5">
        <f t="shared" si="118"/>
        <v>8</v>
      </c>
      <c r="K628" s="13">
        <f t="shared" si="119"/>
        <v>4</v>
      </c>
      <c r="L628" s="6" t="str">
        <f t="shared" si="120"/>
        <v>4/8</v>
      </c>
      <c r="M628" s="478">
        <f>IF(K628="","",VLOOKUP(L628,ورقة1!$A$1:$B$240,2,0))</f>
        <v>269</v>
      </c>
      <c r="N628" s="5">
        <f t="shared" si="121"/>
        <v>0</v>
      </c>
      <c r="O628" s="5" t="e">
        <f>#REF!+(#REF!*30)+#REF!*365</f>
        <v>#REF!</v>
      </c>
      <c r="P628" s="591">
        <v>45723</v>
      </c>
      <c r="Q628" s="480">
        <f t="shared" si="122"/>
        <v>46088</v>
      </c>
      <c r="R628" s="483">
        <f t="shared" si="123"/>
        <v>46088</v>
      </c>
      <c r="S628" s="482" t="str">
        <f t="shared" ca="1" si="124"/>
        <v xml:space="preserve"> </v>
      </c>
      <c r="T628" s="484" t="b">
        <f t="shared" ca="1" si="125"/>
        <v>0</v>
      </c>
      <c r="U628" s="7">
        <f t="shared" ca="1" si="126"/>
        <v>46035</v>
      </c>
      <c r="V628" s="96" t="b">
        <f t="shared" ca="1" si="127"/>
        <v>0</v>
      </c>
      <c r="W628" s="70"/>
      <c r="X628" s="6"/>
      <c r="Y628" s="8"/>
      <c r="Z628" s="395"/>
      <c r="AA628" s="395"/>
      <c r="AB628" s="15"/>
      <c r="AC628" s="393"/>
      <c r="AD628" s="396"/>
      <c r="AE628" s="396"/>
      <c r="AF628" s="396"/>
      <c r="AG628" s="609">
        <f t="shared" si="128"/>
        <v>0</v>
      </c>
      <c r="AH628" s="610">
        <f t="shared" si="129"/>
        <v>0</v>
      </c>
      <c r="AI628" s="396"/>
      <c r="AJ628" s="397"/>
      <c r="AK628" s="61" t="s">
        <v>534</v>
      </c>
      <c r="AL628" s="734" t="s">
        <v>891</v>
      </c>
      <c r="AM628" s="608" t="s">
        <v>2521</v>
      </c>
      <c r="AN628" s="608">
        <v>1</v>
      </c>
      <c r="AO628" s="608">
        <v>1</v>
      </c>
      <c r="AP628" s="20" t="s">
        <v>35</v>
      </c>
    </row>
    <row r="629" spans="1:42" s="667" customFormat="1" ht="69.75" customHeight="1">
      <c r="A629" s="276">
        <v>628</v>
      </c>
      <c r="B629" s="607" t="s">
        <v>2522</v>
      </c>
      <c r="C629" s="16" t="s">
        <v>2523</v>
      </c>
      <c r="D629" s="405" t="s">
        <v>2423</v>
      </c>
      <c r="E629" s="18" t="s">
        <v>2524</v>
      </c>
      <c r="F629" s="394">
        <v>8</v>
      </c>
      <c r="G629" s="394">
        <v>3</v>
      </c>
      <c r="H629" s="4" t="str">
        <f t="shared" si="117"/>
        <v>3/8</v>
      </c>
      <c r="I629" s="478">
        <f>IF(G629="","",VLOOKUP(H629,ورقة1!$A$1:$B$240,2,0))</f>
        <v>266</v>
      </c>
      <c r="J629" s="5">
        <f t="shared" si="118"/>
        <v>8</v>
      </c>
      <c r="K629" s="13">
        <f t="shared" si="119"/>
        <v>4</v>
      </c>
      <c r="L629" s="6" t="str">
        <f t="shared" si="120"/>
        <v>4/8</v>
      </c>
      <c r="M629" s="478">
        <f>IF(K629="","",VLOOKUP(L629,ورقة1!$A$1:$B$240,2,0))</f>
        <v>269</v>
      </c>
      <c r="N629" s="5">
        <f t="shared" si="121"/>
        <v>0</v>
      </c>
      <c r="O629" s="5" t="e">
        <f>#REF!+(#REF!*30)+#REF!*365</f>
        <v>#REF!</v>
      </c>
      <c r="P629" s="592">
        <v>45728</v>
      </c>
      <c r="Q629" s="480">
        <f t="shared" si="122"/>
        <v>46093</v>
      </c>
      <c r="R629" s="483">
        <f t="shared" si="123"/>
        <v>46065</v>
      </c>
      <c r="S629" s="482" t="str">
        <f t="shared" ca="1" si="124"/>
        <v xml:space="preserve"> </v>
      </c>
      <c r="T629" s="484" t="b">
        <f t="shared" ca="1" si="125"/>
        <v>0</v>
      </c>
      <c r="U629" s="7">
        <f t="shared" ca="1" si="126"/>
        <v>46035</v>
      </c>
      <c r="V629" s="96" t="b">
        <f t="shared" ca="1" si="127"/>
        <v>0</v>
      </c>
      <c r="W629" s="70"/>
      <c r="X629" s="6">
        <v>1</v>
      </c>
      <c r="Y629" s="8" t="s">
        <v>369</v>
      </c>
      <c r="Z629" s="400"/>
      <c r="AA629" s="400"/>
      <c r="AB629" s="15"/>
      <c r="AC629" s="393"/>
      <c r="AD629" s="396"/>
      <c r="AE629" s="396"/>
      <c r="AF629" s="396"/>
      <c r="AG629" s="609">
        <f t="shared" si="128"/>
        <v>-1</v>
      </c>
      <c r="AH629" s="610">
        <f t="shared" si="129"/>
        <v>1</v>
      </c>
      <c r="AI629" s="396"/>
      <c r="AJ629" s="403"/>
      <c r="AK629" s="61" t="s">
        <v>534</v>
      </c>
      <c r="AL629" s="740" t="s">
        <v>1835</v>
      </c>
      <c r="AM629" s="608" t="s">
        <v>2525</v>
      </c>
      <c r="AN629" s="608">
        <v>1</v>
      </c>
      <c r="AO629" s="608">
        <v>1</v>
      </c>
      <c r="AP629" s="20" t="s">
        <v>35</v>
      </c>
    </row>
    <row r="630" spans="1:42" s="667" customFormat="1" ht="69.75" customHeight="1">
      <c r="A630" s="276">
        <v>629</v>
      </c>
      <c r="B630" s="607" t="s">
        <v>2526</v>
      </c>
      <c r="C630" s="16" t="s">
        <v>2527</v>
      </c>
      <c r="D630" s="396" t="s">
        <v>2419</v>
      </c>
      <c r="E630" s="18" t="s">
        <v>373</v>
      </c>
      <c r="F630" s="393">
        <v>8</v>
      </c>
      <c r="G630" s="393">
        <v>1</v>
      </c>
      <c r="H630" s="4" t="str">
        <f t="shared" si="117"/>
        <v>1/8</v>
      </c>
      <c r="I630" s="478">
        <f>IF(G630="","",VLOOKUP(H630,ورقة1!$A$1:$B$240,2,0))</f>
        <v>260</v>
      </c>
      <c r="J630" s="5">
        <f t="shared" si="118"/>
        <v>8</v>
      </c>
      <c r="K630" s="6">
        <f t="shared" si="119"/>
        <v>2</v>
      </c>
      <c r="L630" s="6" t="str">
        <f t="shared" si="120"/>
        <v>2/8</v>
      </c>
      <c r="M630" s="478">
        <f>IF(K630="","",VLOOKUP(L630,ورقة1!$A$1:$B$240,2,0))</f>
        <v>263</v>
      </c>
      <c r="N630" s="5">
        <f t="shared" si="121"/>
        <v>0</v>
      </c>
      <c r="O630" s="5" t="e">
        <f>#REF!+(#REF!*30)+#REF!*365</f>
        <v>#REF!</v>
      </c>
      <c r="P630" s="591">
        <v>45658</v>
      </c>
      <c r="Q630" s="480">
        <f t="shared" si="122"/>
        <v>46023</v>
      </c>
      <c r="R630" s="481">
        <f t="shared" si="123"/>
        <v>46023</v>
      </c>
      <c r="S630" s="482" t="str">
        <f t="shared" ca="1" si="124"/>
        <v>يستحق العلاوة</v>
      </c>
      <c r="T630" s="484" t="b">
        <f t="shared" ca="1" si="125"/>
        <v>1</v>
      </c>
      <c r="U630" s="7">
        <f t="shared" ca="1" si="126"/>
        <v>46035</v>
      </c>
      <c r="V630" s="96" t="b">
        <f t="shared" ca="1" si="127"/>
        <v>0</v>
      </c>
      <c r="W630" s="70"/>
      <c r="X630" s="6"/>
      <c r="Y630" s="8"/>
      <c r="Z630" s="395"/>
      <c r="AA630" s="395"/>
      <c r="AB630" s="15"/>
      <c r="AC630" s="393"/>
      <c r="AD630" s="396"/>
      <c r="AE630" s="396"/>
      <c r="AF630" s="396"/>
      <c r="AG630" s="609">
        <f t="shared" si="128"/>
        <v>0</v>
      </c>
      <c r="AH630" s="610">
        <f t="shared" si="129"/>
        <v>0</v>
      </c>
      <c r="AI630" s="396"/>
      <c r="AJ630" s="397"/>
      <c r="AK630" s="61" t="s">
        <v>534</v>
      </c>
      <c r="AL630" s="734" t="s">
        <v>76</v>
      </c>
      <c r="AM630" s="608" t="s">
        <v>2528</v>
      </c>
      <c r="AN630" s="608">
        <v>1</v>
      </c>
      <c r="AO630" s="608">
        <v>1</v>
      </c>
      <c r="AP630" s="20" t="s">
        <v>35</v>
      </c>
    </row>
    <row r="631" spans="1:42" s="667" customFormat="1" ht="69.75" customHeight="1">
      <c r="A631" s="276">
        <v>630</v>
      </c>
      <c r="B631" s="607" t="s">
        <v>2529</v>
      </c>
      <c r="C631" s="31" t="s">
        <v>2530</v>
      </c>
      <c r="D631" s="612" t="s">
        <v>2419</v>
      </c>
      <c r="E631" s="79" t="s">
        <v>349</v>
      </c>
      <c r="F631" s="613">
        <v>8</v>
      </c>
      <c r="G631" s="613">
        <v>4</v>
      </c>
      <c r="H631" s="4" t="str">
        <f t="shared" si="117"/>
        <v>4/8</v>
      </c>
      <c r="I631" s="490">
        <f>IF(G631="","",VLOOKUP(H631,ورقة1!$A$1:$B$240,2,0))</f>
        <v>269</v>
      </c>
      <c r="J631" s="5">
        <f t="shared" si="118"/>
        <v>8</v>
      </c>
      <c r="K631" s="26">
        <f t="shared" si="119"/>
        <v>5</v>
      </c>
      <c r="L631" s="6" t="str">
        <f t="shared" si="120"/>
        <v>5/8</v>
      </c>
      <c r="M631" s="490">
        <f>IF(K631="","",VLOOKUP(L631,ورقة1!$A$1:$B$240,2,0))</f>
        <v>272</v>
      </c>
      <c r="N631" s="5">
        <f t="shared" si="121"/>
        <v>0</v>
      </c>
      <c r="O631" s="5" t="e">
        <f>#REF!+(#REF!*30)+#REF!*365</f>
        <v>#REF!</v>
      </c>
      <c r="P631" s="614">
        <v>45991</v>
      </c>
      <c r="Q631" s="480">
        <f t="shared" si="122"/>
        <v>46356</v>
      </c>
      <c r="R631" s="491">
        <f t="shared" si="123"/>
        <v>46325</v>
      </c>
      <c r="S631" s="492" t="str">
        <f t="shared" ca="1" si="124"/>
        <v xml:space="preserve"> </v>
      </c>
      <c r="T631" s="484" t="b">
        <f t="shared" ca="1" si="125"/>
        <v>0</v>
      </c>
      <c r="U631" s="7">
        <f t="shared" ca="1" si="126"/>
        <v>46035</v>
      </c>
      <c r="V631" s="96" t="b">
        <f t="shared" ca="1" si="127"/>
        <v>0</v>
      </c>
      <c r="W631" s="70"/>
      <c r="X631" s="26">
        <v>1</v>
      </c>
      <c r="Y631" s="27" t="s">
        <v>2531</v>
      </c>
      <c r="Z631" s="618"/>
      <c r="AA631" s="618"/>
      <c r="AB631" s="28"/>
      <c r="AC631" s="613"/>
      <c r="AD631" s="612"/>
      <c r="AE631" s="612"/>
      <c r="AF631" s="612"/>
      <c r="AG631" s="609">
        <f t="shared" si="128"/>
        <v>-1</v>
      </c>
      <c r="AH631" s="610">
        <f t="shared" si="129"/>
        <v>1</v>
      </c>
      <c r="AI631" s="612"/>
      <c r="AJ631" s="615"/>
      <c r="AK631" s="670" t="s">
        <v>534</v>
      </c>
      <c r="AL631" s="731" t="s">
        <v>107</v>
      </c>
      <c r="AM631" s="608" t="s">
        <v>2532</v>
      </c>
      <c r="AN631" s="608">
        <v>1</v>
      </c>
      <c r="AO631" s="608">
        <v>1</v>
      </c>
      <c r="AP631" s="32" t="s">
        <v>35</v>
      </c>
    </row>
    <row r="632" spans="1:42" s="667" customFormat="1" ht="69.75" customHeight="1">
      <c r="A632" s="276">
        <v>631</v>
      </c>
      <c r="B632" s="607" t="s">
        <v>2529</v>
      </c>
      <c r="C632" s="16" t="s">
        <v>2533</v>
      </c>
      <c r="D632" s="396" t="s">
        <v>2419</v>
      </c>
      <c r="E632" s="18" t="s">
        <v>373</v>
      </c>
      <c r="F632" s="393">
        <v>8</v>
      </c>
      <c r="G632" s="393">
        <v>2</v>
      </c>
      <c r="H632" s="4" t="str">
        <f t="shared" si="117"/>
        <v>2/8</v>
      </c>
      <c r="I632" s="478">
        <f>IF(G632="","",VLOOKUP(H632,ورقة1!$A$1:$B$240,2,0))</f>
        <v>263</v>
      </c>
      <c r="J632" s="5">
        <f t="shared" si="118"/>
        <v>8</v>
      </c>
      <c r="K632" s="6">
        <f t="shared" si="119"/>
        <v>3</v>
      </c>
      <c r="L632" s="6" t="str">
        <f t="shared" si="120"/>
        <v>3/8</v>
      </c>
      <c r="M632" s="478">
        <f>IF(K632="","",VLOOKUP(L632,ورقة1!$A$1:$B$240,2,0))</f>
        <v>266</v>
      </c>
      <c r="N632" s="5">
        <f t="shared" si="121"/>
        <v>0</v>
      </c>
      <c r="O632" s="5" t="e">
        <f>#REF!+(#REF!*30)+#REF!*365</f>
        <v>#REF!</v>
      </c>
      <c r="P632" s="591">
        <v>45920</v>
      </c>
      <c r="Q632" s="480">
        <f t="shared" si="122"/>
        <v>46285</v>
      </c>
      <c r="R632" s="481">
        <f t="shared" si="123"/>
        <v>46285</v>
      </c>
      <c r="S632" s="482" t="str">
        <f t="shared" ca="1" si="124"/>
        <v xml:space="preserve"> </v>
      </c>
      <c r="T632" s="484" t="b">
        <f t="shared" ca="1" si="125"/>
        <v>0</v>
      </c>
      <c r="U632" s="7">
        <f t="shared" ca="1" si="126"/>
        <v>46035</v>
      </c>
      <c r="V632" s="96" t="b">
        <f t="shared" ca="1" si="127"/>
        <v>0</v>
      </c>
      <c r="W632" s="70"/>
      <c r="X632" s="6"/>
      <c r="Y632" s="8"/>
      <c r="Z632" s="400"/>
      <c r="AA632" s="400"/>
      <c r="AB632" s="15"/>
      <c r="AC632" s="393"/>
      <c r="AD632" s="396"/>
      <c r="AE632" s="396"/>
      <c r="AF632" s="396"/>
      <c r="AG632" s="609">
        <f t="shared" si="128"/>
        <v>0</v>
      </c>
      <c r="AH632" s="610">
        <f t="shared" si="129"/>
        <v>0</v>
      </c>
      <c r="AI632" s="396"/>
      <c r="AJ632" s="397"/>
      <c r="AK632" s="61" t="s">
        <v>534</v>
      </c>
      <c r="AL632" s="734" t="s">
        <v>76</v>
      </c>
      <c r="AM632" s="608" t="s">
        <v>2534</v>
      </c>
      <c r="AN632" s="608">
        <v>1</v>
      </c>
      <c r="AO632" s="608">
        <v>1</v>
      </c>
      <c r="AP632" s="20" t="s">
        <v>35</v>
      </c>
    </row>
    <row r="633" spans="1:42" s="667" customFormat="1" ht="69.75" customHeight="1">
      <c r="A633" s="276">
        <v>632</v>
      </c>
      <c r="B633" s="607" t="s">
        <v>2535</v>
      </c>
      <c r="C633" s="16" t="s">
        <v>2536</v>
      </c>
      <c r="D633" s="396" t="s">
        <v>2419</v>
      </c>
      <c r="E633" s="18" t="s">
        <v>373</v>
      </c>
      <c r="F633" s="393">
        <v>8</v>
      </c>
      <c r="G633" s="393">
        <v>1</v>
      </c>
      <c r="H633" s="4" t="str">
        <f t="shared" si="117"/>
        <v>1/8</v>
      </c>
      <c r="I633" s="478">
        <f>IF(G633="","",VLOOKUP(H633,ورقة1!$A$1:$B$240,2,0))</f>
        <v>260</v>
      </c>
      <c r="J633" s="5">
        <f t="shared" si="118"/>
        <v>8</v>
      </c>
      <c r="K633" s="6">
        <f t="shared" si="119"/>
        <v>2</v>
      </c>
      <c r="L633" s="6" t="str">
        <f t="shared" si="120"/>
        <v>2/8</v>
      </c>
      <c r="M633" s="478">
        <f>IF(K633="","",VLOOKUP(L633,ورقة1!$A$1:$B$240,2,0))</f>
        <v>263</v>
      </c>
      <c r="N633" s="5">
        <f t="shared" si="121"/>
        <v>0</v>
      </c>
      <c r="O633" s="5" t="e">
        <f>#REF!+(#REF!*30)+#REF!*365</f>
        <v>#REF!</v>
      </c>
      <c r="P633" s="591">
        <v>45721</v>
      </c>
      <c r="Q633" s="480">
        <f t="shared" si="122"/>
        <v>46086</v>
      </c>
      <c r="R633" s="481">
        <f t="shared" si="123"/>
        <v>46086</v>
      </c>
      <c r="S633" s="482" t="str">
        <f t="shared" ca="1" si="124"/>
        <v xml:space="preserve"> </v>
      </c>
      <c r="T633" s="484" t="b">
        <f t="shared" ca="1" si="125"/>
        <v>0</v>
      </c>
      <c r="U633" s="7">
        <f t="shared" ca="1" si="126"/>
        <v>46035</v>
      </c>
      <c r="V633" s="96" t="b">
        <f t="shared" ca="1" si="127"/>
        <v>0</v>
      </c>
      <c r="W633" s="70"/>
      <c r="X633" s="6"/>
      <c r="Y633" s="8"/>
      <c r="Z633" s="400"/>
      <c r="AA633" s="400"/>
      <c r="AB633" s="15"/>
      <c r="AC633" s="393"/>
      <c r="AD633" s="396"/>
      <c r="AE633" s="396"/>
      <c r="AF633" s="396"/>
      <c r="AG633" s="609">
        <f t="shared" si="128"/>
        <v>0</v>
      </c>
      <c r="AH633" s="610">
        <f t="shared" si="129"/>
        <v>0</v>
      </c>
      <c r="AI633" s="396"/>
      <c r="AJ633" s="397"/>
      <c r="AK633" s="61" t="s">
        <v>534</v>
      </c>
      <c r="AL633" s="734" t="s">
        <v>76</v>
      </c>
      <c r="AM633" s="608" t="s">
        <v>2537</v>
      </c>
      <c r="AN633" s="608">
        <v>1</v>
      </c>
      <c r="AO633" s="608">
        <v>1</v>
      </c>
      <c r="AP633" s="20" t="s">
        <v>35</v>
      </c>
    </row>
    <row r="634" spans="1:42" s="667" customFormat="1" ht="69.75" customHeight="1">
      <c r="A634" s="276">
        <v>633</v>
      </c>
      <c r="B634" s="607" t="s">
        <v>2538</v>
      </c>
      <c r="C634" s="31" t="s">
        <v>2539</v>
      </c>
      <c r="D634" s="612" t="s">
        <v>2419</v>
      </c>
      <c r="E634" s="79" t="s">
        <v>349</v>
      </c>
      <c r="F634" s="613">
        <v>8</v>
      </c>
      <c r="G634" s="613">
        <v>4</v>
      </c>
      <c r="H634" s="4" t="str">
        <f t="shared" si="117"/>
        <v>4/8</v>
      </c>
      <c r="I634" s="490">
        <f>IF(G634="","",VLOOKUP(H634,ورقة1!$A$1:$B$240,2,0))</f>
        <v>269</v>
      </c>
      <c r="J634" s="5">
        <f t="shared" si="118"/>
        <v>8</v>
      </c>
      <c r="K634" s="26">
        <f t="shared" si="119"/>
        <v>5</v>
      </c>
      <c r="L634" s="6" t="str">
        <f t="shared" si="120"/>
        <v>5/8</v>
      </c>
      <c r="M634" s="490">
        <f>IF(K634="","",VLOOKUP(L634,ورقة1!$A$1:$B$240,2,0))</f>
        <v>272</v>
      </c>
      <c r="N634" s="5">
        <f t="shared" si="121"/>
        <v>0</v>
      </c>
      <c r="O634" s="5" t="e">
        <f>#REF!+(#REF!*30)+#REF!*365</f>
        <v>#REF!</v>
      </c>
      <c r="P634" s="614">
        <v>46022</v>
      </c>
      <c r="Q634" s="480">
        <f t="shared" si="122"/>
        <v>46387</v>
      </c>
      <c r="R634" s="491">
        <f t="shared" si="123"/>
        <v>46387</v>
      </c>
      <c r="S634" s="492" t="str">
        <f t="shared" ca="1" si="124"/>
        <v xml:space="preserve"> </v>
      </c>
      <c r="T634" s="484" t="b">
        <f t="shared" ca="1" si="125"/>
        <v>0</v>
      </c>
      <c r="U634" s="7">
        <f t="shared" ca="1" si="126"/>
        <v>46035</v>
      </c>
      <c r="V634" s="96" t="b">
        <f t="shared" ca="1" si="127"/>
        <v>0</v>
      </c>
      <c r="W634" s="70"/>
      <c r="X634" s="26"/>
      <c r="Y634" s="27"/>
      <c r="Z634" s="618"/>
      <c r="AA634" s="618"/>
      <c r="AB634" s="28"/>
      <c r="AC634" s="613"/>
      <c r="AD634" s="612"/>
      <c r="AE634" s="612"/>
      <c r="AF634" s="612"/>
      <c r="AG634" s="609">
        <f t="shared" si="128"/>
        <v>0</v>
      </c>
      <c r="AH634" s="610">
        <f t="shared" si="129"/>
        <v>0</v>
      </c>
      <c r="AI634" s="612"/>
      <c r="AJ634" s="615"/>
      <c r="AK634" s="670" t="s">
        <v>534</v>
      </c>
      <c r="AL634" s="731" t="s">
        <v>107</v>
      </c>
      <c r="AM634" s="608" t="s">
        <v>2540</v>
      </c>
      <c r="AN634" s="608">
        <v>1</v>
      </c>
      <c r="AO634" s="608">
        <v>1</v>
      </c>
      <c r="AP634" s="32" t="s">
        <v>35</v>
      </c>
    </row>
    <row r="635" spans="1:42" s="667" customFormat="1" ht="69.75" customHeight="1">
      <c r="A635" s="276">
        <v>634</v>
      </c>
      <c r="B635" s="607" t="s">
        <v>2541</v>
      </c>
      <c r="C635" s="16" t="s">
        <v>2542</v>
      </c>
      <c r="D635" s="396" t="s">
        <v>2423</v>
      </c>
      <c r="E635" s="18" t="s">
        <v>2543</v>
      </c>
      <c r="F635" s="393">
        <v>8</v>
      </c>
      <c r="G635" s="394">
        <v>3</v>
      </c>
      <c r="H635" s="4" t="str">
        <f t="shared" si="117"/>
        <v>3/8</v>
      </c>
      <c r="I635" s="478">
        <f>IF(G635="","",VLOOKUP(H635,ورقة1!$A$1:$B$240,2,0))</f>
        <v>266</v>
      </c>
      <c r="J635" s="5">
        <f t="shared" si="118"/>
        <v>8</v>
      </c>
      <c r="K635" s="13">
        <f t="shared" si="119"/>
        <v>4</v>
      </c>
      <c r="L635" s="6" t="str">
        <f t="shared" si="120"/>
        <v>4/8</v>
      </c>
      <c r="M635" s="478">
        <f>IF(K635="","",VLOOKUP(L635,ورقة1!$A$1:$B$240,2,0))</f>
        <v>269</v>
      </c>
      <c r="N635" s="5">
        <f t="shared" si="121"/>
        <v>0</v>
      </c>
      <c r="O635" s="5" t="e">
        <f>#REF!+(#REF!*30)+#REF!*365</f>
        <v>#REF!</v>
      </c>
      <c r="P635" s="591">
        <v>45702</v>
      </c>
      <c r="Q635" s="480">
        <f t="shared" si="122"/>
        <v>46067</v>
      </c>
      <c r="R635" s="483">
        <f t="shared" si="123"/>
        <v>46036</v>
      </c>
      <c r="S635" s="482" t="str">
        <f t="shared" ca="1" si="124"/>
        <v>يستحق العلاوة</v>
      </c>
      <c r="T635" s="484" t="b">
        <f t="shared" ca="1" si="125"/>
        <v>1</v>
      </c>
      <c r="U635" s="7">
        <f t="shared" ca="1" si="126"/>
        <v>46035</v>
      </c>
      <c r="V635" s="96" t="b">
        <f t="shared" ca="1" si="127"/>
        <v>1</v>
      </c>
      <c r="W635" s="70"/>
      <c r="X635" s="6">
        <v>1</v>
      </c>
      <c r="Y635" s="8" t="s">
        <v>377</v>
      </c>
      <c r="Z635" s="400"/>
      <c r="AA635" s="400"/>
      <c r="AB635" s="15"/>
      <c r="AC635" s="393"/>
      <c r="AD635" s="396"/>
      <c r="AE635" s="396"/>
      <c r="AF635" s="396"/>
      <c r="AG635" s="609">
        <f t="shared" si="128"/>
        <v>-1</v>
      </c>
      <c r="AH635" s="610">
        <f t="shared" si="129"/>
        <v>1</v>
      </c>
      <c r="AI635" s="396"/>
      <c r="AJ635" s="397"/>
      <c r="AK635" s="61" t="s">
        <v>534</v>
      </c>
      <c r="AL635" s="734" t="s">
        <v>107</v>
      </c>
      <c r="AM635" s="608" t="s">
        <v>2544</v>
      </c>
      <c r="AN635" s="608">
        <v>1</v>
      </c>
      <c r="AO635" s="608">
        <v>1</v>
      </c>
      <c r="AP635" s="20" t="s">
        <v>35</v>
      </c>
    </row>
    <row r="636" spans="1:42" s="667" customFormat="1" ht="99.75" customHeight="1">
      <c r="A636" s="276">
        <v>635</v>
      </c>
      <c r="B636" s="607" t="s">
        <v>2545</v>
      </c>
      <c r="C636" s="16" t="s">
        <v>2546</v>
      </c>
      <c r="D636" s="396" t="s">
        <v>2419</v>
      </c>
      <c r="E636" s="18" t="s">
        <v>349</v>
      </c>
      <c r="F636" s="393">
        <v>8</v>
      </c>
      <c r="G636" s="393">
        <v>1</v>
      </c>
      <c r="H636" s="4" t="str">
        <f t="shared" si="117"/>
        <v>1/8</v>
      </c>
      <c r="I636" s="478">
        <f>IF(G636="","",VLOOKUP(H636,ورقة1!$A$1:$B$240,2,0))</f>
        <v>260</v>
      </c>
      <c r="J636" s="5">
        <f t="shared" si="118"/>
        <v>8</v>
      </c>
      <c r="K636" s="6">
        <f t="shared" si="119"/>
        <v>2</v>
      </c>
      <c r="L636" s="6" t="str">
        <f t="shared" si="120"/>
        <v>2/8</v>
      </c>
      <c r="M636" s="478">
        <f>IF(K636="","",VLOOKUP(L636,ورقة1!$A$1:$B$240,2,0))</f>
        <v>263</v>
      </c>
      <c r="N636" s="5">
        <f t="shared" si="121"/>
        <v>0</v>
      </c>
      <c r="O636" s="5" t="e">
        <f>#REF!+(#REF!*30)+#REF!*365</f>
        <v>#REF!</v>
      </c>
      <c r="P636" s="591">
        <v>45944</v>
      </c>
      <c r="Q636" s="480">
        <f t="shared" si="122"/>
        <v>46309</v>
      </c>
      <c r="R636" s="481">
        <f t="shared" si="123"/>
        <v>46309</v>
      </c>
      <c r="S636" s="482" t="str">
        <f t="shared" ca="1" si="124"/>
        <v xml:space="preserve"> </v>
      </c>
      <c r="T636" s="484" t="b">
        <f t="shared" ca="1" si="125"/>
        <v>0</v>
      </c>
      <c r="U636" s="7">
        <f t="shared" ca="1" si="126"/>
        <v>46035</v>
      </c>
      <c r="V636" s="96" t="b">
        <f t="shared" ca="1" si="127"/>
        <v>0</v>
      </c>
      <c r="W636" s="70"/>
      <c r="X636" s="6"/>
      <c r="Y636" s="8"/>
      <c r="Z636" s="400"/>
      <c r="AA636" s="400"/>
      <c r="AB636" s="15"/>
      <c r="AC636" s="393"/>
      <c r="AD636" s="396"/>
      <c r="AE636" s="396"/>
      <c r="AF636" s="396"/>
      <c r="AG636" s="609">
        <f t="shared" si="128"/>
        <v>0</v>
      </c>
      <c r="AH636" s="610">
        <f t="shared" si="129"/>
        <v>0</v>
      </c>
      <c r="AI636" s="396"/>
      <c r="AJ636" s="407"/>
      <c r="AK636" s="61" t="s">
        <v>534</v>
      </c>
      <c r="AL636" s="728" t="s">
        <v>938</v>
      </c>
      <c r="AM636" s="608" t="s">
        <v>2547</v>
      </c>
      <c r="AN636" s="608">
        <v>1</v>
      </c>
      <c r="AO636" s="608">
        <v>1</v>
      </c>
      <c r="AP636" s="20" t="s">
        <v>35</v>
      </c>
    </row>
    <row r="637" spans="1:42" s="667" customFormat="1" ht="69.75" customHeight="1">
      <c r="A637" s="276">
        <v>636</v>
      </c>
      <c r="B637" s="607" t="s">
        <v>2548</v>
      </c>
      <c r="C637" s="16" t="s">
        <v>2549</v>
      </c>
      <c r="D637" s="396" t="s">
        <v>2419</v>
      </c>
      <c r="E637" s="18" t="s">
        <v>373</v>
      </c>
      <c r="F637" s="393">
        <v>8</v>
      </c>
      <c r="G637" s="393">
        <v>1</v>
      </c>
      <c r="H637" s="4" t="str">
        <f t="shared" si="117"/>
        <v>1/8</v>
      </c>
      <c r="I637" s="478">
        <f>IF(G637="","",VLOOKUP(H637,ورقة1!$A$1:$B$240,2,0))</f>
        <v>260</v>
      </c>
      <c r="J637" s="5">
        <f t="shared" si="118"/>
        <v>8</v>
      </c>
      <c r="K637" s="6">
        <f t="shared" si="119"/>
        <v>2</v>
      </c>
      <c r="L637" s="6" t="str">
        <f t="shared" si="120"/>
        <v>2/8</v>
      </c>
      <c r="M637" s="478">
        <f>IF(K637="","",VLOOKUP(L637,ورقة1!$A$1:$B$240,2,0))</f>
        <v>263</v>
      </c>
      <c r="N637" s="5">
        <f t="shared" si="121"/>
        <v>0</v>
      </c>
      <c r="O637" s="5" t="e">
        <f>#REF!+(#REF!*30)+#REF!*365</f>
        <v>#REF!</v>
      </c>
      <c r="P637" s="591">
        <v>45736</v>
      </c>
      <c r="Q637" s="480">
        <f t="shared" si="122"/>
        <v>46101</v>
      </c>
      <c r="R637" s="481">
        <f t="shared" si="123"/>
        <v>46101</v>
      </c>
      <c r="S637" s="482" t="str">
        <f t="shared" ca="1" si="124"/>
        <v xml:space="preserve"> </v>
      </c>
      <c r="T637" s="484" t="b">
        <f t="shared" ca="1" si="125"/>
        <v>0</v>
      </c>
      <c r="U637" s="7">
        <f t="shared" ca="1" si="126"/>
        <v>46035</v>
      </c>
      <c r="V637" s="96" t="b">
        <f t="shared" ca="1" si="127"/>
        <v>0</v>
      </c>
      <c r="W637" s="70"/>
      <c r="X637" s="6"/>
      <c r="Y637" s="8"/>
      <c r="Z637" s="400"/>
      <c r="AA637" s="400"/>
      <c r="AB637" s="15"/>
      <c r="AC637" s="393"/>
      <c r="AD637" s="396"/>
      <c r="AE637" s="396"/>
      <c r="AF637" s="396"/>
      <c r="AG637" s="609">
        <f t="shared" si="128"/>
        <v>0</v>
      </c>
      <c r="AH637" s="610">
        <f t="shared" si="129"/>
        <v>0</v>
      </c>
      <c r="AI637" s="396"/>
      <c r="AJ637" s="397"/>
      <c r="AK637" s="61" t="s">
        <v>534</v>
      </c>
      <c r="AL637" s="734" t="s">
        <v>76</v>
      </c>
      <c r="AM637" s="608" t="s">
        <v>2550</v>
      </c>
      <c r="AN637" s="608">
        <v>1</v>
      </c>
      <c r="AO637" s="608">
        <v>1</v>
      </c>
      <c r="AP637" s="20" t="s">
        <v>35</v>
      </c>
    </row>
    <row r="638" spans="1:42" s="667" customFormat="1" ht="69.75" customHeight="1">
      <c r="A638" s="276">
        <v>637</v>
      </c>
      <c r="B638" s="607" t="s">
        <v>2551</v>
      </c>
      <c r="C638" s="16" t="s">
        <v>2552</v>
      </c>
      <c r="D638" s="405" t="s">
        <v>2419</v>
      </c>
      <c r="E638" s="81" t="s">
        <v>373</v>
      </c>
      <c r="F638" s="394">
        <v>8</v>
      </c>
      <c r="G638" s="394">
        <v>2</v>
      </c>
      <c r="H638" s="4" t="str">
        <f t="shared" si="117"/>
        <v>2/8</v>
      </c>
      <c r="I638" s="486">
        <f>IF(G638="","",VLOOKUP(H638,ورقة1!$A$1:$B$240,2,0))</f>
        <v>263</v>
      </c>
      <c r="J638" s="5">
        <f t="shared" si="118"/>
        <v>8</v>
      </c>
      <c r="K638" s="22">
        <f t="shared" si="119"/>
        <v>3</v>
      </c>
      <c r="L638" s="6" t="str">
        <f t="shared" si="120"/>
        <v>3/8</v>
      </c>
      <c r="M638" s="486">
        <f>IF(K638="","",VLOOKUP(L638,ورقة1!$A$1:$B$240,2,0))</f>
        <v>266</v>
      </c>
      <c r="N638" s="5">
        <f t="shared" si="121"/>
        <v>0</v>
      </c>
      <c r="O638" s="5" t="e">
        <f>#REF!+(#REF!*30)+#REF!*365</f>
        <v>#REF!</v>
      </c>
      <c r="P638" s="592">
        <v>45960</v>
      </c>
      <c r="Q638" s="480">
        <f t="shared" si="122"/>
        <v>46325</v>
      </c>
      <c r="R638" s="488">
        <f t="shared" si="123"/>
        <v>46325</v>
      </c>
      <c r="S638" s="489" t="str">
        <f t="shared" ca="1" si="124"/>
        <v xml:space="preserve"> </v>
      </c>
      <c r="T638" s="484" t="b">
        <f t="shared" ca="1" si="125"/>
        <v>0</v>
      </c>
      <c r="U638" s="7">
        <f t="shared" ca="1" si="126"/>
        <v>46035</v>
      </c>
      <c r="V638" s="96" t="b">
        <f t="shared" ca="1" si="127"/>
        <v>0</v>
      </c>
      <c r="W638" s="70"/>
      <c r="X638" s="22"/>
      <c r="Y638" s="14"/>
      <c r="Z638" s="404"/>
      <c r="AA638" s="404"/>
      <c r="AB638" s="23"/>
      <c r="AC638" s="394"/>
      <c r="AD638" s="405"/>
      <c r="AE638" s="405"/>
      <c r="AF638" s="405"/>
      <c r="AG638" s="609">
        <f t="shared" si="128"/>
        <v>0</v>
      </c>
      <c r="AH638" s="610">
        <f t="shared" si="129"/>
        <v>0</v>
      </c>
      <c r="AI638" s="405"/>
      <c r="AJ638" s="406"/>
      <c r="AK638" s="669" t="s">
        <v>534</v>
      </c>
      <c r="AL638" s="754" t="s">
        <v>76</v>
      </c>
      <c r="AM638" s="608" t="s">
        <v>2553</v>
      </c>
      <c r="AN638" s="608">
        <v>1</v>
      </c>
      <c r="AO638" s="608">
        <v>1</v>
      </c>
      <c r="AP638" s="80" t="s">
        <v>35</v>
      </c>
    </row>
    <row r="639" spans="1:42" s="667" customFormat="1" ht="69.75" customHeight="1">
      <c r="A639" s="276">
        <v>638</v>
      </c>
      <c r="B639" s="607" t="s">
        <v>2554</v>
      </c>
      <c r="C639" s="16" t="s">
        <v>2555</v>
      </c>
      <c r="D639" s="396" t="s">
        <v>2419</v>
      </c>
      <c r="E639" s="18" t="s">
        <v>373</v>
      </c>
      <c r="F639" s="393">
        <v>8</v>
      </c>
      <c r="G639" s="393">
        <v>1</v>
      </c>
      <c r="H639" s="4" t="str">
        <f t="shared" si="117"/>
        <v>1/8</v>
      </c>
      <c r="I639" s="478">
        <f>IF(G639="","",VLOOKUP(H639,ورقة1!$A$1:$B$240,2,0))</f>
        <v>260</v>
      </c>
      <c r="J639" s="5">
        <f t="shared" si="118"/>
        <v>8</v>
      </c>
      <c r="K639" s="6">
        <f t="shared" si="119"/>
        <v>2</v>
      </c>
      <c r="L639" s="6" t="str">
        <f t="shared" si="120"/>
        <v>2/8</v>
      </c>
      <c r="M639" s="478">
        <f>IF(K639="","",VLOOKUP(L639,ورقة1!$A$1:$B$240,2,0))</f>
        <v>263</v>
      </c>
      <c r="N639" s="5">
        <f t="shared" si="121"/>
        <v>0</v>
      </c>
      <c r="O639" s="5" t="e">
        <f>#REF!+(#REF!*30)+#REF!*365</f>
        <v>#REF!</v>
      </c>
      <c r="P639" s="591">
        <v>45719</v>
      </c>
      <c r="Q639" s="480">
        <f t="shared" si="122"/>
        <v>46084</v>
      </c>
      <c r="R639" s="481">
        <f t="shared" si="123"/>
        <v>46084</v>
      </c>
      <c r="S639" s="482" t="str">
        <f t="shared" ca="1" si="124"/>
        <v xml:space="preserve"> </v>
      </c>
      <c r="T639" s="484" t="b">
        <f t="shared" ca="1" si="125"/>
        <v>0</v>
      </c>
      <c r="U639" s="7">
        <f t="shared" ca="1" si="126"/>
        <v>46035</v>
      </c>
      <c r="V639" s="96" t="b">
        <f t="shared" ca="1" si="127"/>
        <v>0</v>
      </c>
      <c r="W639" s="70"/>
      <c r="X639" s="6"/>
      <c r="Y639" s="8"/>
      <c r="Z639" s="400"/>
      <c r="AA639" s="400"/>
      <c r="AB639" s="15"/>
      <c r="AC639" s="393"/>
      <c r="AD639" s="396"/>
      <c r="AE639" s="396"/>
      <c r="AF639" s="396"/>
      <c r="AG639" s="609">
        <f t="shared" si="128"/>
        <v>0</v>
      </c>
      <c r="AH639" s="610">
        <f t="shared" si="129"/>
        <v>0</v>
      </c>
      <c r="AI639" s="396"/>
      <c r="AJ639" s="397"/>
      <c r="AK639" s="61" t="s">
        <v>534</v>
      </c>
      <c r="AL639" s="734" t="s">
        <v>76</v>
      </c>
      <c r="AM639" s="608" t="s">
        <v>2556</v>
      </c>
      <c r="AN639" s="608">
        <v>1</v>
      </c>
      <c r="AO639" s="608">
        <v>1</v>
      </c>
      <c r="AP639" s="20" t="s">
        <v>35</v>
      </c>
    </row>
    <row r="640" spans="1:42" s="667" customFormat="1" ht="97.5" customHeight="1">
      <c r="A640" s="276">
        <v>639</v>
      </c>
      <c r="B640" s="607" t="s">
        <v>2557</v>
      </c>
      <c r="C640" s="16" t="s">
        <v>2558</v>
      </c>
      <c r="D640" s="396" t="s">
        <v>2419</v>
      </c>
      <c r="E640" s="18" t="s">
        <v>373</v>
      </c>
      <c r="F640" s="393">
        <v>8</v>
      </c>
      <c r="G640" s="393">
        <v>1</v>
      </c>
      <c r="H640" s="4" t="str">
        <f t="shared" si="117"/>
        <v>1/8</v>
      </c>
      <c r="I640" s="478">
        <f>IF(G640="","",VLOOKUP(H640,ورقة1!$A$1:$B$240,2,0))</f>
        <v>260</v>
      </c>
      <c r="J640" s="5">
        <f t="shared" si="118"/>
        <v>8</v>
      </c>
      <c r="K640" s="6">
        <f t="shared" si="119"/>
        <v>2</v>
      </c>
      <c r="L640" s="6" t="str">
        <f t="shared" si="120"/>
        <v>2/8</v>
      </c>
      <c r="M640" s="478">
        <f>IF(K640="","",VLOOKUP(L640,ورقة1!$A$1:$B$240,2,0))</f>
        <v>263</v>
      </c>
      <c r="N640" s="5">
        <f t="shared" si="121"/>
        <v>0</v>
      </c>
      <c r="O640" s="5" t="e">
        <f>#REF!+(#REF!*30)+#REF!*365</f>
        <v>#REF!</v>
      </c>
      <c r="P640" s="591">
        <v>45699</v>
      </c>
      <c r="Q640" s="480">
        <f t="shared" si="122"/>
        <v>46064</v>
      </c>
      <c r="R640" s="481">
        <f t="shared" si="123"/>
        <v>46064</v>
      </c>
      <c r="S640" s="482" t="str">
        <f t="shared" ca="1" si="124"/>
        <v>قريبا يستحق العلاوة</v>
      </c>
      <c r="T640" s="484" t="b">
        <f t="shared" ca="1" si="125"/>
        <v>0</v>
      </c>
      <c r="U640" s="7">
        <f t="shared" ca="1" si="126"/>
        <v>46035</v>
      </c>
      <c r="V640" s="96" t="b">
        <f t="shared" ca="1" si="127"/>
        <v>1</v>
      </c>
      <c r="W640" s="70"/>
      <c r="X640" s="6"/>
      <c r="Y640" s="8"/>
      <c r="Z640" s="400"/>
      <c r="AA640" s="400"/>
      <c r="AB640" s="15"/>
      <c r="AC640" s="393"/>
      <c r="AD640" s="396"/>
      <c r="AE640" s="396"/>
      <c r="AF640" s="396"/>
      <c r="AG640" s="609">
        <f t="shared" si="128"/>
        <v>0</v>
      </c>
      <c r="AH640" s="610">
        <f t="shared" si="129"/>
        <v>0</v>
      </c>
      <c r="AI640" s="396"/>
      <c r="AJ640" s="397"/>
      <c r="AK640" s="61" t="s">
        <v>534</v>
      </c>
      <c r="AL640" s="734" t="s">
        <v>76</v>
      </c>
      <c r="AM640" s="608" t="s">
        <v>2559</v>
      </c>
      <c r="AN640" s="608">
        <v>1</v>
      </c>
      <c r="AO640" s="608">
        <v>1</v>
      </c>
      <c r="AP640" s="20" t="s">
        <v>35</v>
      </c>
    </row>
    <row r="641" spans="1:42" s="667" customFormat="1" ht="69.75" customHeight="1">
      <c r="A641" s="276">
        <v>640</v>
      </c>
      <c r="B641" s="607" t="s">
        <v>2560</v>
      </c>
      <c r="C641" s="16" t="s">
        <v>2561</v>
      </c>
      <c r="D641" s="396" t="s">
        <v>2419</v>
      </c>
      <c r="E641" s="18" t="s">
        <v>373</v>
      </c>
      <c r="F641" s="393">
        <v>8</v>
      </c>
      <c r="G641" s="393">
        <v>1</v>
      </c>
      <c r="H641" s="4" t="str">
        <f t="shared" si="117"/>
        <v>1/8</v>
      </c>
      <c r="I641" s="478">
        <f>IF(G641="","",VLOOKUP(H641,ورقة1!$A$1:$B$240,2,0))</f>
        <v>260</v>
      </c>
      <c r="J641" s="5">
        <f t="shared" si="118"/>
        <v>8</v>
      </c>
      <c r="K641" s="6">
        <f t="shared" si="119"/>
        <v>2</v>
      </c>
      <c r="L641" s="6" t="str">
        <f t="shared" si="120"/>
        <v>2/8</v>
      </c>
      <c r="M641" s="478">
        <f>IF(K641="","",VLOOKUP(L641,ورقة1!$A$1:$B$240,2,0))</f>
        <v>263</v>
      </c>
      <c r="N641" s="5">
        <f t="shared" si="121"/>
        <v>0</v>
      </c>
      <c r="O641" s="5" t="e">
        <f>#REF!+(#REF!*30)+#REF!*365</f>
        <v>#REF!</v>
      </c>
      <c r="P641" s="591">
        <v>45793</v>
      </c>
      <c r="Q641" s="480">
        <f t="shared" si="122"/>
        <v>46158</v>
      </c>
      <c r="R641" s="481">
        <f t="shared" si="123"/>
        <v>46158</v>
      </c>
      <c r="S641" s="482" t="str">
        <f t="shared" ca="1" si="124"/>
        <v xml:space="preserve"> </v>
      </c>
      <c r="T641" s="484" t="b">
        <f t="shared" ca="1" si="125"/>
        <v>0</v>
      </c>
      <c r="U641" s="7">
        <f t="shared" ca="1" si="126"/>
        <v>46035</v>
      </c>
      <c r="V641" s="96" t="b">
        <f t="shared" ca="1" si="127"/>
        <v>0</v>
      </c>
      <c r="W641" s="70"/>
      <c r="X641" s="6"/>
      <c r="Y641" s="8"/>
      <c r="Z641" s="400"/>
      <c r="AA641" s="400"/>
      <c r="AB641" s="15"/>
      <c r="AC641" s="393"/>
      <c r="AD641" s="396"/>
      <c r="AE641" s="396"/>
      <c r="AF641" s="396"/>
      <c r="AG641" s="609">
        <f t="shared" si="128"/>
        <v>0</v>
      </c>
      <c r="AH641" s="610">
        <f t="shared" si="129"/>
        <v>0</v>
      </c>
      <c r="AI641" s="396"/>
      <c r="AJ641" s="407"/>
      <c r="AK641" s="61" t="s">
        <v>534</v>
      </c>
      <c r="AL641" s="728" t="s">
        <v>76</v>
      </c>
      <c r="AM641" s="608" t="s">
        <v>2562</v>
      </c>
      <c r="AN641" s="608">
        <v>1</v>
      </c>
      <c r="AO641" s="608">
        <v>1</v>
      </c>
      <c r="AP641" s="20" t="s">
        <v>35</v>
      </c>
    </row>
    <row r="642" spans="1:42" s="667" customFormat="1" ht="69.75" customHeight="1">
      <c r="A642" s="276">
        <v>641</v>
      </c>
      <c r="B642" s="607" t="s">
        <v>2563</v>
      </c>
      <c r="C642" s="16" t="s">
        <v>2564</v>
      </c>
      <c r="D642" s="396" t="s">
        <v>2565</v>
      </c>
      <c r="E642" s="18" t="s">
        <v>373</v>
      </c>
      <c r="F642" s="393">
        <v>8</v>
      </c>
      <c r="G642" s="393">
        <v>1</v>
      </c>
      <c r="H642" s="4" t="str">
        <f t="shared" ref="H642:H705" si="130">G642&amp;"/"&amp;F642</f>
        <v>1/8</v>
      </c>
      <c r="I642" s="478">
        <f>IF(G642="","",VLOOKUP(H642,ورقة1!$A$1:$B$240,2,0))</f>
        <v>260</v>
      </c>
      <c r="J642" s="5">
        <f t="shared" ref="J642:J705" si="131">F642</f>
        <v>8</v>
      </c>
      <c r="K642" s="6">
        <f t="shared" ref="K642:K705" si="132">IF(G642="","",G642+1)</f>
        <v>2</v>
      </c>
      <c r="L642" s="6" t="str">
        <f t="shared" ref="L642:L705" si="133">K642&amp;"/"&amp;J642</f>
        <v>2/8</v>
      </c>
      <c r="M642" s="478">
        <f>IF(K642="","",VLOOKUP(L642,ورقة1!$A$1:$B$240,2,0))</f>
        <v>263</v>
      </c>
      <c r="N642" s="5">
        <f t="shared" ref="N642:N705" si="134">Z642+(AA642*30)+(AB642*365)</f>
        <v>0</v>
      </c>
      <c r="O642" s="5" t="e">
        <f>#REF!+(#REF!*30)+#REF!*365</f>
        <v>#REF!</v>
      </c>
      <c r="P642" s="591">
        <v>45891</v>
      </c>
      <c r="Q642" s="480">
        <f t="shared" ref="Q642:Q705" si="135">IF(P642="","",P642+365)</f>
        <v>46256</v>
      </c>
      <c r="R642" s="481">
        <f t="shared" ref="R642:R705" si="136">IF(P642="","",EDATE(P642,12+AG642)+AC642-N642)</f>
        <v>46256</v>
      </c>
      <c r="S642" s="482" t="str">
        <f t="shared" ref="S642:S705" ca="1" si="137">IF(P642="","",IF(T642=TRUE,"يستحق العلاوة",IF(V642=TRUE,"قريبا يستحق العلاوة"," ")))</f>
        <v xml:space="preserve"> </v>
      </c>
      <c r="T642" s="484" t="b">
        <f t="shared" ref="T642:T705" ca="1" si="138">AND(MONTH(U642)=MONTH(R642),YEAR(U642)=YEAR(R642))</f>
        <v>0</v>
      </c>
      <c r="U642" s="7">
        <f t="shared" ref="U642:U705" ca="1" si="139">TODAY()</f>
        <v>46035</v>
      </c>
      <c r="V642" s="96" t="b">
        <f t="shared" ref="V642:V705" ca="1" si="140">AND(R642-U642&lt;30,U642&lt;R642)</f>
        <v>0</v>
      </c>
      <c r="W642" s="70"/>
      <c r="X642" s="6"/>
      <c r="Y642" s="8"/>
      <c r="Z642" s="400"/>
      <c r="AA642" s="400"/>
      <c r="AB642" s="15"/>
      <c r="AC642" s="393"/>
      <c r="AD642" s="396"/>
      <c r="AE642" s="396"/>
      <c r="AF642" s="396"/>
      <c r="AG642" s="609">
        <f t="shared" ref="AG642:AG705" si="141">(((AD642*3)+(AE642*6)+(AF642*12))-AH642)</f>
        <v>0</v>
      </c>
      <c r="AH642" s="610">
        <f t="shared" ref="AH642:AH705" si="142">W642+X642</f>
        <v>0</v>
      </c>
      <c r="AI642" s="396"/>
      <c r="AJ642" s="403"/>
      <c r="AK642" s="61" t="s">
        <v>534</v>
      </c>
      <c r="AL642" s="740" t="s">
        <v>76</v>
      </c>
      <c r="AM642" s="608" t="s">
        <v>2566</v>
      </c>
      <c r="AN642" s="608">
        <v>1</v>
      </c>
      <c r="AO642" s="608">
        <v>1</v>
      </c>
      <c r="AP642" s="20" t="s">
        <v>35</v>
      </c>
    </row>
    <row r="643" spans="1:42" s="667" customFormat="1" ht="69.75" customHeight="1">
      <c r="A643" s="276">
        <v>642</v>
      </c>
      <c r="B643" s="607" t="s">
        <v>2567</v>
      </c>
      <c r="C643" s="16" t="s">
        <v>2568</v>
      </c>
      <c r="D643" s="405" t="s">
        <v>2569</v>
      </c>
      <c r="E643" s="18" t="s">
        <v>2570</v>
      </c>
      <c r="F643" s="394">
        <v>8</v>
      </c>
      <c r="G643" s="394">
        <v>8</v>
      </c>
      <c r="H643" s="4" t="str">
        <f t="shared" si="130"/>
        <v>8/8</v>
      </c>
      <c r="I643" s="478">
        <f>IF(G643="","",VLOOKUP(H643,ورقة1!$A$1:$B$240,2,0))</f>
        <v>281</v>
      </c>
      <c r="J643" s="5">
        <f t="shared" si="131"/>
        <v>8</v>
      </c>
      <c r="K643" s="13">
        <f t="shared" si="132"/>
        <v>9</v>
      </c>
      <c r="L643" s="6" t="str">
        <f t="shared" si="133"/>
        <v>9/8</v>
      </c>
      <c r="M643" s="478">
        <f>IF(K643="","",VLOOKUP(L643,ورقة1!$A$1:$B$240,2,0))</f>
        <v>284</v>
      </c>
      <c r="N643" s="5">
        <f t="shared" si="134"/>
        <v>0</v>
      </c>
      <c r="O643" s="5" t="e">
        <f>#REF!+(#REF!*30)+#REF!*365</f>
        <v>#REF!</v>
      </c>
      <c r="P643" s="592">
        <v>45952</v>
      </c>
      <c r="Q643" s="480">
        <f t="shared" si="135"/>
        <v>46317</v>
      </c>
      <c r="R643" s="483">
        <f t="shared" si="136"/>
        <v>46317</v>
      </c>
      <c r="S643" s="482" t="str">
        <f t="shared" ca="1" si="137"/>
        <v xml:space="preserve"> </v>
      </c>
      <c r="T643" s="484" t="b">
        <f t="shared" ca="1" si="138"/>
        <v>0</v>
      </c>
      <c r="U643" s="7">
        <f t="shared" ca="1" si="139"/>
        <v>46035</v>
      </c>
      <c r="V643" s="96" t="b">
        <f t="shared" ca="1" si="140"/>
        <v>0</v>
      </c>
      <c r="W643" s="70"/>
      <c r="X643" s="6"/>
      <c r="Y643" s="8"/>
      <c r="Z643" s="400"/>
      <c r="AA643" s="400"/>
      <c r="AB643" s="15"/>
      <c r="AC643" s="393"/>
      <c r="AD643" s="396"/>
      <c r="AE643" s="396"/>
      <c r="AF643" s="396"/>
      <c r="AG643" s="609">
        <f t="shared" si="141"/>
        <v>0</v>
      </c>
      <c r="AH643" s="610">
        <f t="shared" si="142"/>
        <v>0</v>
      </c>
      <c r="AI643" s="396"/>
      <c r="AJ643" s="403"/>
      <c r="AK643" s="61" t="s">
        <v>534</v>
      </c>
      <c r="AL643" s="740" t="s">
        <v>1835</v>
      </c>
      <c r="AM643" s="608" t="s">
        <v>2571</v>
      </c>
      <c r="AN643" s="608">
        <v>1</v>
      </c>
      <c r="AO643" s="608">
        <v>1</v>
      </c>
      <c r="AP643" s="20" t="s">
        <v>41</v>
      </c>
    </row>
    <row r="644" spans="1:42" s="667" customFormat="1" ht="69.75" customHeight="1">
      <c r="A644" s="276">
        <v>643</v>
      </c>
      <c r="B644" s="607" t="s">
        <v>2572</v>
      </c>
      <c r="C644" s="31" t="s">
        <v>2573</v>
      </c>
      <c r="D644" s="612" t="s">
        <v>2419</v>
      </c>
      <c r="E644" s="79" t="s">
        <v>349</v>
      </c>
      <c r="F644" s="613">
        <v>8</v>
      </c>
      <c r="G644" s="613">
        <v>4</v>
      </c>
      <c r="H644" s="4" t="str">
        <f t="shared" si="130"/>
        <v>4/8</v>
      </c>
      <c r="I644" s="490">
        <f>IF(G644="","",VLOOKUP(H644,ورقة1!$A$1:$B$240,2,0))</f>
        <v>269</v>
      </c>
      <c r="J644" s="5">
        <f t="shared" si="131"/>
        <v>8</v>
      </c>
      <c r="K644" s="26">
        <f t="shared" si="132"/>
        <v>5</v>
      </c>
      <c r="L644" s="6" t="str">
        <f t="shared" si="133"/>
        <v>5/8</v>
      </c>
      <c r="M644" s="490">
        <f>IF(K644="","",VLOOKUP(L644,ورقة1!$A$1:$B$240,2,0))</f>
        <v>272</v>
      </c>
      <c r="N644" s="5">
        <f t="shared" si="134"/>
        <v>0</v>
      </c>
      <c r="O644" s="5" t="e">
        <f>#REF!+(#REF!*30)+#REF!*365</f>
        <v>#REF!</v>
      </c>
      <c r="P644" s="614">
        <v>45995</v>
      </c>
      <c r="Q644" s="480">
        <f t="shared" si="135"/>
        <v>46360</v>
      </c>
      <c r="R644" s="491">
        <f t="shared" si="136"/>
        <v>46360</v>
      </c>
      <c r="S644" s="492" t="str">
        <f t="shared" ca="1" si="137"/>
        <v xml:space="preserve"> </v>
      </c>
      <c r="T644" s="484" t="b">
        <f t="shared" ca="1" si="138"/>
        <v>0</v>
      </c>
      <c r="U644" s="7">
        <f t="shared" ca="1" si="139"/>
        <v>46035</v>
      </c>
      <c r="V644" s="96" t="b">
        <f t="shared" ca="1" si="140"/>
        <v>0</v>
      </c>
      <c r="W644" s="70"/>
      <c r="X644" s="613"/>
      <c r="Y644" s="623"/>
      <c r="Z644" s="618"/>
      <c r="AA644" s="618"/>
      <c r="AB644" s="28"/>
      <c r="AC644" s="613"/>
      <c r="AD644" s="612"/>
      <c r="AE644" s="612"/>
      <c r="AF644" s="612"/>
      <c r="AG644" s="609">
        <f t="shared" si="141"/>
        <v>0</v>
      </c>
      <c r="AH644" s="610">
        <f t="shared" si="142"/>
        <v>0</v>
      </c>
      <c r="AI644" s="612"/>
      <c r="AJ644" s="615"/>
      <c r="AK644" s="670" t="s">
        <v>534</v>
      </c>
      <c r="AL644" s="731" t="s">
        <v>107</v>
      </c>
      <c r="AM644" s="608" t="s">
        <v>2574</v>
      </c>
      <c r="AN644" s="608">
        <v>1</v>
      </c>
      <c r="AO644" s="608">
        <v>1</v>
      </c>
      <c r="AP644" s="32" t="s">
        <v>41</v>
      </c>
    </row>
    <row r="645" spans="1:42" s="667" customFormat="1" ht="108.75" customHeight="1">
      <c r="A645" s="276">
        <v>644</v>
      </c>
      <c r="B645" s="607" t="s">
        <v>2575</v>
      </c>
      <c r="C645" s="16" t="s">
        <v>2576</v>
      </c>
      <c r="D645" s="405" t="s">
        <v>2569</v>
      </c>
      <c r="E645" s="18" t="s">
        <v>2577</v>
      </c>
      <c r="F645" s="394">
        <v>8</v>
      </c>
      <c r="G645" s="394">
        <v>8</v>
      </c>
      <c r="H645" s="4" t="str">
        <f t="shared" si="130"/>
        <v>8/8</v>
      </c>
      <c r="I645" s="478">
        <f>IF(G645="","",VLOOKUP(H645,ورقة1!$A$1:$B$240,2,0))</f>
        <v>281</v>
      </c>
      <c r="J645" s="5">
        <f t="shared" si="131"/>
        <v>8</v>
      </c>
      <c r="K645" s="13">
        <f t="shared" si="132"/>
        <v>9</v>
      </c>
      <c r="L645" s="6" t="str">
        <f t="shared" si="133"/>
        <v>9/8</v>
      </c>
      <c r="M645" s="478">
        <f>IF(K645="","",VLOOKUP(L645,ورقة1!$A$1:$B$240,2,0))</f>
        <v>284</v>
      </c>
      <c r="N645" s="5">
        <f t="shared" si="134"/>
        <v>0</v>
      </c>
      <c r="O645" s="5" t="e">
        <f>#REF!+(#REF!*30)+#REF!*365</f>
        <v>#REF!</v>
      </c>
      <c r="P645" s="592">
        <v>45952</v>
      </c>
      <c r="Q645" s="480">
        <f t="shared" si="135"/>
        <v>46317</v>
      </c>
      <c r="R645" s="483">
        <f t="shared" si="136"/>
        <v>46317</v>
      </c>
      <c r="S645" s="482" t="str">
        <f t="shared" ca="1" si="137"/>
        <v xml:space="preserve"> </v>
      </c>
      <c r="T645" s="484" t="b">
        <f t="shared" ca="1" si="138"/>
        <v>0</v>
      </c>
      <c r="U645" s="7">
        <f t="shared" ca="1" si="139"/>
        <v>46035</v>
      </c>
      <c r="V645" s="96" t="b">
        <f t="shared" ca="1" si="140"/>
        <v>0</v>
      </c>
      <c r="W645" s="70"/>
      <c r="X645" s="6"/>
      <c r="Y645" s="8"/>
      <c r="Z645" s="400"/>
      <c r="AA645" s="400"/>
      <c r="AB645" s="15"/>
      <c r="AC645" s="393"/>
      <c r="AD645" s="396"/>
      <c r="AE645" s="396"/>
      <c r="AF645" s="396"/>
      <c r="AG645" s="609">
        <f t="shared" si="141"/>
        <v>0</v>
      </c>
      <c r="AH645" s="610">
        <f t="shared" si="142"/>
        <v>0</v>
      </c>
      <c r="AI645" s="396"/>
      <c r="AJ645" s="402"/>
      <c r="AK645" s="61" t="s">
        <v>534</v>
      </c>
      <c r="AL645" s="729" t="s">
        <v>1835</v>
      </c>
      <c r="AM645" s="608" t="s">
        <v>2578</v>
      </c>
      <c r="AN645" s="608">
        <v>1</v>
      </c>
      <c r="AO645" s="608">
        <v>1</v>
      </c>
      <c r="AP645" s="20" t="s">
        <v>41</v>
      </c>
    </row>
    <row r="646" spans="1:42" s="667" customFormat="1" ht="69.75" customHeight="1">
      <c r="A646" s="276">
        <v>645</v>
      </c>
      <c r="B646" s="607" t="s">
        <v>2579</v>
      </c>
      <c r="C646" s="16" t="s">
        <v>2580</v>
      </c>
      <c r="D646" s="396" t="s">
        <v>2419</v>
      </c>
      <c r="E646" s="18" t="s">
        <v>373</v>
      </c>
      <c r="F646" s="393">
        <v>8</v>
      </c>
      <c r="G646" s="393">
        <v>2</v>
      </c>
      <c r="H646" s="4" t="str">
        <f t="shared" si="130"/>
        <v>2/8</v>
      </c>
      <c r="I646" s="478">
        <f>IF(G646="","",VLOOKUP(H646,ورقة1!$A$1:$B$240,2,0))</f>
        <v>263</v>
      </c>
      <c r="J646" s="5">
        <f t="shared" si="131"/>
        <v>8</v>
      </c>
      <c r="K646" s="6">
        <f t="shared" si="132"/>
        <v>3</v>
      </c>
      <c r="L646" s="6" t="str">
        <f t="shared" si="133"/>
        <v>3/8</v>
      </c>
      <c r="M646" s="478">
        <f>IF(K646="","",VLOOKUP(L646,ورقة1!$A$1:$B$240,2,0))</f>
        <v>266</v>
      </c>
      <c r="N646" s="5">
        <f t="shared" si="134"/>
        <v>0</v>
      </c>
      <c r="O646" s="5" t="e">
        <f>#REF!+(#REF!*30)+#REF!*365</f>
        <v>#REF!</v>
      </c>
      <c r="P646" s="591">
        <v>45899</v>
      </c>
      <c r="Q646" s="480">
        <f t="shared" si="135"/>
        <v>46264</v>
      </c>
      <c r="R646" s="481">
        <f t="shared" si="136"/>
        <v>46264</v>
      </c>
      <c r="S646" s="482" t="str">
        <f t="shared" ca="1" si="137"/>
        <v xml:space="preserve"> </v>
      </c>
      <c r="T646" s="484" t="b">
        <f t="shared" ca="1" si="138"/>
        <v>0</v>
      </c>
      <c r="U646" s="7">
        <f t="shared" ca="1" si="139"/>
        <v>46035</v>
      </c>
      <c r="V646" s="96" t="b">
        <f t="shared" ca="1" si="140"/>
        <v>0</v>
      </c>
      <c r="W646" s="70"/>
      <c r="X646" s="6"/>
      <c r="Y646" s="8"/>
      <c r="Z646" s="400"/>
      <c r="AA646" s="400"/>
      <c r="AB646" s="15"/>
      <c r="AC646" s="393"/>
      <c r="AD646" s="396"/>
      <c r="AE646" s="396"/>
      <c r="AF646" s="396"/>
      <c r="AG646" s="609">
        <f t="shared" si="141"/>
        <v>0</v>
      </c>
      <c r="AH646" s="610">
        <f t="shared" si="142"/>
        <v>0</v>
      </c>
      <c r="AI646" s="396"/>
      <c r="AJ646" s="407"/>
      <c r="AK646" s="61" t="s">
        <v>534</v>
      </c>
      <c r="AL646" s="728" t="s">
        <v>76</v>
      </c>
      <c r="AM646" s="608" t="s">
        <v>2581</v>
      </c>
      <c r="AN646" s="608">
        <v>1</v>
      </c>
      <c r="AO646" s="608">
        <v>1</v>
      </c>
      <c r="AP646" s="20" t="s">
        <v>35</v>
      </c>
    </row>
    <row r="647" spans="1:42" s="667" customFormat="1" ht="69.75" customHeight="1">
      <c r="A647" s="276">
        <v>646</v>
      </c>
      <c r="B647" s="607" t="s">
        <v>2582</v>
      </c>
      <c r="C647" s="16" t="s">
        <v>2583</v>
      </c>
      <c r="D647" s="396" t="s">
        <v>2419</v>
      </c>
      <c r="E647" s="18" t="s">
        <v>373</v>
      </c>
      <c r="F647" s="393">
        <v>8</v>
      </c>
      <c r="G647" s="393">
        <v>1</v>
      </c>
      <c r="H647" s="4" t="str">
        <f t="shared" si="130"/>
        <v>1/8</v>
      </c>
      <c r="I647" s="478">
        <f>IF(G647="","",VLOOKUP(H647,ورقة1!$A$1:$B$240,2,0))</f>
        <v>260</v>
      </c>
      <c r="J647" s="5">
        <f t="shared" si="131"/>
        <v>8</v>
      </c>
      <c r="K647" s="6">
        <f t="shared" si="132"/>
        <v>2</v>
      </c>
      <c r="L647" s="6" t="str">
        <f t="shared" si="133"/>
        <v>2/8</v>
      </c>
      <c r="M647" s="478">
        <f>IF(K647="","",VLOOKUP(L647,ورقة1!$A$1:$B$240,2,0))</f>
        <v>263</v>
      </c>
      <c r="N647" s="5">
        <f t="shared" si="134"/>
        <v>0</v>
      </c>
      <c r="O647" s="5" t="e">
        <f>#REF!+(#REF!*30)+#REF!*365</f>
        <v>#REF!</v>
      </c>
      <c r="P647" s="591">
        <v>45790</v>
      </c>
      <c r="Q647" s="480">
        <f t="shared" si="135"/>
        <v>46155</v>
      </c>
      <c r="R647" s="481">
        <f t="shared" si="136"/>
        <v>46155</v>
      </c>
      <c r="S647" s="482" t="str">
        <f t="shared" ca="1" si="137"/>
        <v xml:space="preserve"> </v>
      </c>
      <c r="T647" s="484" t="b">
        <f t="shared" ca="1" si="138"/>
        <v>0</v>
      </c>
      <c r="U647" s="7">
        <f t="shared" ca="1" si="139"/>
        <v>46035</v>
      </c>
      <c r="V647" s="96" t="b">
        <f t="shared" ca="1" si="140"/>
        <v>0</v>
      </c>
      <c r="W647" s="70"/>
      <c r="X647" s="6"/>
      <c r="Y647" s="8"/>
      <c r="Z647" s="400"/>
      <c r="AA647" s="400"/>
      <c r="AB647" s="15"/>
      <c r="AC647" s="393"/>
      <c r="AD647" s="396"/>
      <c r="AE647" s="396"/>
      <c r="AF647" s="396"/>
      <c r="AG647" s="609">
        <f t="shared" si="141"/>
        <v>0</v>
      </c>
      <c r="AH647" s="610">
        <f t="shared" si="142"/>
        <v>0</v>
      </c>
      <c r="AI647" s="396"/>
      <c r="AJ647" s="407"/>
      <c r="AK647" s="61" t="s">
        <v>534</v>
      </c>
      <c r="AL647" s="728" t="s">
        <v>76</v>
      </c>
      <c r="AM647" s="608" t="s">
        <v>2584</v>
      </c>
      <c r="AN647" s="608">
        <v>1</v>
      </c>
      <c r="AO647" s="608">
        <v>1</v>
      </c>
      <c r="AP647" s="20" t="s">
        <v>35</v>
      </c>
    </row>
    <row r="648" spans="1:42" s="667" customFormat="1" ht="69.75" customHeight="1">
      <c r="A648" s="276">
        <v>647</v>
      </c>
      <c r="B648" s="607" t="s">
        <v>2585</v>
      </c>
      <c r="C648" s="16" t="s">
        <v>2586</v>
      </c>
      <c r="D648" s="405" t="s">
        <v>2419</v>
      </c>
      <c r="E648" s="81" t="s">
        <v>561</v>
      </c>
      <c r="F648" s="394">
        <v>8</v>
      </c>
      <c r="G648" s="394">
        <v>2</v>
      </c>
      <c r="H648" s="4" t="str">
        <f t="shared" si="130"/>
        <v>2/8</v>
      </c>
      <c r="I648" s="486">
        <f>IF(G648="","",VLOOKUP(H648,ورقة1!$A$1:$B$240,2,0))</f>
        <v>263</v>
      </c>
      <c r="J648" s="5">
        <f t="shared" si="131"/>
        <v>8</v>
      </c>
      <c r="K648" s="22">
        <f t="shared" si="132"/>
        <v>3</v>
      </c>
      <c r="L648" s="6" t="str">
        <f t="shared" si="133"/>
        <v>3/8</v>
      </c>
      <c r="M648" s="486">
        <f>IF(K648="","",VLOOKUP(L648,ورقة1!$A$1:$B$240,2,0))</f>
        <v>266</v>
      </c>
      <c r="N648" s="5">
        <f t="shared" si="134"/>
        <v>0</v>
      </c>
      <c r="O648" s="5" t="e">
        <f>#REF!+(#REF!*30)+#REF!*365</f>
        <v>#REF!</v>
      </c>
      <c r="P648" s="592">
        <v>45948</v>
      </c>
      <c r="Q648" s="480">
        <f t="shared" si="135"/>
        <v>46313</v>
      </c>
      <c r="R648" s="488">
        <f t="shared" si="136"/>
        <v>46313</v>
      </c>
      <c r="S648" s="489" t="str">
        <f t="shared" ca="1" si="137"/>
        <v xml:space="preserve"> </v>
      </c>
      <c r="T648" s="484" t="b">
        <f t="shared" ca="1" si="138"/>
        <v>0</v>
      </c>
      <c r="U648" s="7">
        <f t="shared" ca="1" si="139"/>
        <v>46035</v>
      </c>
      <c r="V648" s="96" t="b">
        <f t="shared" ca="1" si="140"/>
        <v>0</v>
      </c>
      <c r="W648" s="70"/>
      <c r="X648" s="22"/>
      <c r="Y648" s="14"/>
      <c r="Z648" s="404"/>
      <c r="AA648" s="404"/>
      <c r="AB648" s="23"/>
      <c r="AC648" s="394"/>
      <c r="AD648" s="405"/>
      <c r="AE648" s="405"/>
      <c r="AF648" s="405"/>
      <c r="AG648" s="609">
        <f t="shared" si="141"/>
        <v>0</v>
      </c>
      <c r="AH648" s="610">
        <f t="shared" si="142"/>
        <v>0</v>
      </c>
      <c r="AI648" s="405"/>
      <c r="AJ648" s="406"/>
      <c r="AK648" s="669" t="s">
        <v>534</v>
      </c>
      <c r="AL648" s="754" t="s">
        <v>76</v>
      </c>
      <c r="AM648" s="608" t="s">
        <v>2587</v>
      </c>
      <c r="AN648" s="608">
        <v>1</v>
      </c>
      <c r="AO648" s="608">
        <v>1</v>
      </c>
      <c r="AP648" s="80" t="s">
        <v>41</v>
      </c>
    </row>
    <row r="649" spans="1:42" s="667" customFormat="1" ht="69.75" customHeight="1">
      <c r="A649" s="276">
        <v>648</v>
      </c>
      <c r="B649" s="607" t="s">
        <v>2588</v>
      </c>
      <c r="C649" s="16" t="s">
        <v>2589</v>
      </c>
      <c r="D649" s="396" t="s">
        <v>2419</v>
      </c>
      <c r="E649" s="18" t="s">
        <v>373</v>
      </c>
      <c r="F649" s="393">
        <v>8</v>
      </c>
      <c r="G649" s="393">
        <v>2</v>
      </c>
      <c r="H649" s="4" t="str">
        <f t="shared" si="130"/>
        <v>2/8</v>
      </c>
      <c r="I649" s="478">
        <f>IF(G649="","",VLOOKUP(H649,ورقة1!$A$1:$B$240,2,0))</f>
        <v>263</v>
      </c>
      <c r="J649" s="5">
        <f t="shared" si="131"/>
        <v>8</v>
      </c>
      <c r="K649" s="6">
        <f t="shared" si="132"/>
        <v>3</v>
      </c>
      <c r="L649" s="6" t="str">
        <f t="shared" si="133"/>
        <v>3/8</v>
      </c>
      <c r="M649" s="478">
        <f>IF(K649="","",VLOOKUP(L649,ورقة1!$A$1:$B$240,2,0))</f>
        <v>266</v>
      </c>
      <c r="N649" s="5">
        <f t="shared" si="134"/>
        <v>0</v>
      </c>
      <c r="O649" s="5" t="e">
        <f>#REF!+(#REF!*30)+#REF!*365</f>
        <v>#REF!</v>
      </c>
      <c r="P649" s="591">
        <v>45920</v>
      </c>
      <c r="Q649" s="480">
        <f t="shared" si="135"/>
        <v>46285</v>
      </c>
      <c r="R649" s="481">
        <f t="shared" si="136"/>
        <v>46285</v>
      </c>
      <c r="S649" s="482" t="str">
        <f t="shared" ca="1" si="137"/>
        <v xml:space="preserve"> </v>
      </c>
      <c r="T649" s="484" t="b">
        <f t="shared" ca="1" si="138"/>
        <v>0</v>
      </c>
      <c r="U649" s="7">
        <f t="shared" ca="1" si="139"/>
        <v>46035</v>
      </c>
      <c r="V649" s="96" t="b">
        <f t="shared" ca="1" si="140"/>
        <v>0</v>
      </c>
      <c r="W649" s="70"/>
      <c r="X649" s="6"/>
      <c r="Y649" s="8"/>
      <c r="Z649" s="395"/>
      <c r="AA649" s="395"/>
      <c r="AB649" s="15"/>
      <c r="AC649" s="393"/>
      <c r="AD649" s="396"/>
      <c r="AE649" s="396"/>
      <c r="AF649" s="396"/>
      <c r="AG649" s="609">
        <f t="shared" si="141"/>
        <v>0</v>
      </c>
      <c r="AH649" s="610">
        <f t="shared" si="142"/>
        <v>0</v>
      </c>
      <c r="AI649" s="396"/>
      <c r="AJ649" s="407"/>
      <c r="AK649" s="61" t="s">
        <v>534</v>
      </c>
      <c r="AL649" s="728" t="s">
        <v>76</v>
      </c>
      <c r="AM649" s="608" t="s">
        <v>2590</v>
      </c>
      <c r="AN649" s="608">
        <v>1</v>
      </c>
      <c r="AO649" s="608">
        <v>1</v>
      </c>
      <c r="AP649" s="20" t="s">
        <v>35</v>
      </c>
    </row>
    <row r="650" spans="1:42" s="667" customFormat="1" ht="69.75" customHeight="1">
      <c r="A650" s="276">
        <v>649</v>
      </c>
      <c r="B650" s="607" t="s">
        <v>2591</v>
      </c>
      <c r="C650" s="16" t="s">
        <v>2592</v>
      </c>
      <c r="D650" s="396" t="s">
        <v>2419</v>
      </c>
      <c r="E650" s="18" t="s">
        <v>373</v>
      </c>
      <c r="F650" s="393">
        <v>8</v>
      </c>
      <c r="G650" s="393">
        <v>1</v>
      </c>
      <c r="H650" s="4" t="str">
        <f t="shared" si="130"/>
        <v>1/8</v>
      </c>
      <c r="I650" s="478">
        <f>IF(G650="","",VLOOKUP(H650,ورقة1!$A$1:$B$240,2,0))</f>
        <v>260</v>
      </c>
      <c r="J650" s="5">
        <f t="shared" si="131"/>
        <v>8</v>
      </c>
      <c r="K650" s="6">
        <f t="shared" si="132"/>
        <v>2</v>
      </c>
      <c r="L650" s="6" t="str">
        <f t="shared" si="133"/>
        <v>2/8</v>
      </c>
      <c r="M650" s="478">
        <f>IF(K650="","",VLOOKUP(L650,ورقة1!$A$1:$B$240,2,0))</f>
        <v>263</v>
      </c>
      <c r="N650" s="5">
        <f t="shared" si="134"/>
        <v>0</v>
      </c>
      <c r="O650" s="5" t="e">
        <f>#REF!+(#REF!*30)+#REF!*365</f>
        <v>#REF!</v>
      </c>
      <c r="P650" s="591">
        <v>45836</v>
      </c>
      <c r="Q650" s="480">
        <f t="shared" si="135"/>
        <v>46201</v>
      </c>
      <c r="R650" s="481">
        <f t="shared" si="136"/>
        <v>46170</v>
      </c>
      <c r="S650" s="482" t="str">
        <f t="shared" ca="1" si="137"/>
        <v xml:space="preserve"> </v>
      </c>
      <c r="T650" s="484" t="b">
        <f t="shared" ca="1" si="138"/>
        <v>0</v>
      </c>
      <c r="U650" s="7">
        <f t="shared" ca="1" si="139"/>
        <v>46035</v>
      </c>
      <c r="V650" s="96" t="b">
        <f t="shared" ca="1" si="140"/>
        <v>0</v>
      </c>
      <c r="W650" s="70"/>
      <c r="X650" s="6">
        <v>1</v>
      </c>
      <c r="Y650" s="8" t="s">
        <v>377</v>
      </c>
      <c r="Z650" s="400"/>
      <c r="AA650" s="400"/>
      <c r="AB650" s="15"/>
      <c r="AC650" s="393"/>
      <c r="AD650" s="396"/>
      <c r="AE650" s="396"/>
      <c r="AF650" s="396"/>
      <c r="AG650" s="609">
        <f t="shared" si="141"/>
        <v>-1</v>
      </c>
      <c r="AH650" s="610">
        <f t="shared" si="142"/>
        <v>1</v>
      </c>
      <c r="AI650" s="611"/>
      <c r="AJ650" s="407"/>
      <c r="AK650" s="61" t="s">
        <v>534</v>
      </c>
      <c r="AL650" s="728" t="s">
        <v>309</v>
      </c>
      <c r="AM650" s="608" t="s">
        <v>2593</v>
      </c>
      <c r="AN650" s="608">
        <v>1</v>
      </c>
      <c r="AO650" s="608">
        <v>1</v>
      </c>
      <c r="AP650" s="20" t="s">
        <v>41</v>
      </c>
    </row>
    <row r="651" spans="1:42" s="667" customFormat="1" ht="69.75" customHeight="1">
      <c r="A651" s="276">
        <v>650</v>
      </c>
      <c r="B651" s="607" t="s">
        <v>2594</v>
      </c>
      <c r="C651" s="16" t="s">
        <v>2595</v>
      </c>
      <c r="D651" s="396" t="s">
        <v>2419</v>
      </c>
      <c r="E651" s="18" t="s">
        <v>373</v>
      </c>
      <c r="F651" s="393">
        <v>8</v>
      </c>
      <c r="G651" s="393">
        <v>1</v>
      </c>
      <c r="H651" s="4" t="str">
        <f t="shared" si="130"/>
        <v>1/8</v>
      </c>
      <c r="I651" s="478">
        <f>IF(G651="","",VLOOKUP(H651,ورقة1!$A$1:$B$240,2,0))</f>
        <v>260</v>
      </c>
      <c r="J651" s="5">
        <f t="shared" si="131"/>
        <v>8</v>
      </c>
      <c r="K651" s="6">
        <f t="shared" si="132"/>
        <v>2</v>
      </c>
      <c r="L651" s="6" t="str">
        <f t="shared" si="133"/>
        <v>2/8</v>
      </c>
      <c r="M651" s="478">
        <f>IF(K651="","",VLOOKUP(L651,ورقة1!$A$1:$B$240,2,0))</f>
        <v>263</v>
      </c>
      <c r="N651" s="5">
        <f t="shared" si="134"/>
        <v>0</v>
      </c>
      <c r="O651" s="5" t="e">
        <f>#REF!+(#REF!*30)+#REF!*365</f>
        <v>#REF!</v>
      </c>
      <c r="P651" s="591">
        <v>45750</v>
      </c>
      <c r="Q651" s="480">
        <f t="shared" si="135"/>
        <v>46115</v>
      </c>
      <c r="R651" s="481">
        <f t="shared" si="136"/>
        <v>46115</v>
      </c>
      <c r="S651" s="482" t="str">
        <f t="shared" ca="1" si="137"/>
        <v xml:space="preserve"> </v>
      </c>
      <c r="T651" s="484" t="b">
        <f t="shared" ca="1" si="138"/>
        <v>0</v>
      </c>
      <c r="U651" s="7">
        <f t="shared" ca="1" si="139"/>
        <v>46035</v>
      </c>
      <c r="V651" s="96" t="b">
        <f t="shared" ca="1" si="140"/>
        <v>0</v>
      </c>
      <c r="W651" s="70"/>
      <c r="X651" s="6"/>
      <c r="Y651" s="8"/>
      <c r="Z651" s="395"/>
      <c r="AA651" s="395"/>
      <c r="AB651" s="15"/>
      <c r="AC651" s="393"/>
      <c r="AD651" s="396"/>
      <c r="AE651" s="396"/>
      <c r="AF651" s="396"/>
      <c r="AG651" s="609">
        <f t="shared" si="141"/>
        <v>0</v>
      </c>
      <c r="AH651" s="610">
        <f t="shared" si="142"/>
        <v>0</v>
      </c>
      <c r="AI651" s="396"/>
      <c r="AJ651" s="407"/>
      <c r="AK651" s="61" t="s">
        <v>534</v>
      </c>
      <c r="AL651" s="728" t="s">
        <v>76</v>
      </c>
      <c r="AM651" s="608" t="s">
        <v>2596</v>
      </c>
      <c r="AN651" s="608">
        <v>1</v>
      </c>
      <c r="AO651" s="608">
        <v>1</v>
      </c>
      <c r="AP651" s="20" t="s">
        <v>35</v>
      </c>
    </row>
    <row r="652" spans="1:42" s="667" customFormat="1" ht="69.75" customHeight="1">
      <c r="A652" s="276">
        <v>651</v>
      </c>
      <c r="B652" s="607" t="s">
        <v>2597</v>
      </c>
      <c r="C652" s="16" t="s">
        <v>2598</v>
      </c>
      <c r="D652" s="396" t="s">
        <v>2419</v>
      </c>
      <c r="E652" s="18" t="s">
        <v>373</v>
      </c>
      <c r="F652" s="393">
        <v>8</v>
      </c>
      <c r="G652" s="393">
        <v>2</v>
      </c>
      <c r="H652" s="4" t="str">
        <f t="shared" si="130"/>
        <v>2/8</v>
      </c>
      <c r="I652" s="478">
        <f>IF(G652="","",VLOOKUP(H652,ورقة1!$A$1:$B$240,2,0))</f>
        <v>263</v>
      </c>
      <c r="J652" s="5">
        <f t="shared" si="131"/>
        <v>8</v>
      </c>
      <c r="K652" s="6">
        <f t="shared" si="132"/>
        <v>3</v>
      </c>
      <c r="L652" s="6" t="str">
        <f t="shared" si="133"/>
        <v>3/8</v>
      </c>
      <c r="M652" s="478">
        <f>IF(K652="","",VLOOKUP(L652,ورقة1!$A$1:$B$240,2,0))</f>
        <v>266</v>
      </c>
      <c r="N652" s="5">
        <f t="shared" si="134"/>
        <v>0</v>
      </c>
      <c r="O652" s="5" t="e">
        <f>#REF!+(#REF!*30)+#REF!*365</f>
        <v>#REF!</v>
      </c>
      <c r="P652" s="591">
        <v>46021</v>
      </c>
      <c r="Q652" s="480">
        <f t="shared" si="135"/>
        <v>46386</v>
      </c>
      <c r="R652" s="481">
        <f t="shared" si="136"/>
        <v>46386</v>
      </c>
      <c r="S652" s="482" t="str">
        <f t="shared" ca="1" si="137"/>
        <v xml:space="preserve"> </v>
      </c>
      <c r="T652" s="484" t="b">
        <f t="shared" ca="1" si="138"/>
        <v>0</v>
      </c>
      <c r="U652" s="7">
        <f t="shared" ca="1" si="139"/>
        <v>46035</v>
      </c>
      <c r="V652" s="96" t="b">
        <f t="shared" ca="1" si="140"/>
        <v>0</v>
      </c>
      <c r="W652" s="70"/>
      <c r="X652" s="6"/>
      <c r="Y652" s="8"/>
      <c r="Z652" s="395"/>
      <c r="AA652" s="395"/>
      <c r="AB652" s="15"/>
      <c r="AC652" s="393"/>
      <c r="AD652" s="396"/>
      <c r="AE652" s="396"/>
      <c r="AF652" s="396"/>
      <c r="AG652" s="609">
        <f t="shared" si="141"/>
        <v>0</v>
      </c>
      <c r="AH652" s="610">
        <f t="shared" si="142"/>
        <v>0</v>
      </c>
      <c r="AI652" s="396"/>
      <c r="AJ652" s="407"/>
      <c r="AK652" s="61" t="s">
        <v>534</v>
      </c>
      <c r="AL652" s="728" t="s">
        <v>76</v>
      </c>
      <c r="AM652" s="608" t="s">
        <v>2599</v>
      </c>
      <c r="AN652" s="608">
        <v>1</v>
      </c>
      <c r="AO652" s="608">
        <v>1</v>
      </c>
      <c r="AP652" s="20" t="s">
        <v>35</v>
      </c>
    </row>
    <row r="653" spans="1:42" s="667" customFormat="1" ht="69.75" customHeight="1">
      <c r="A653" s="276">
        <v>652</v>
      </c>
      <c r="B653" s="607" t="s">
        <v>2600</v>
      </c>
      <c r="C653" s="16" t="s">
        <v>2601</v>
      </c>
      <c r="D653" s="396" t="s">
        <v>2569</v>
      </c>
      <c r="E653" s="18" t="s">
        <v>2602</v>
      </c>
      <c r="F653" s="393">
        <v>8</v>
      </c>
      <c r="G653" s="394">
        <v>3</v>
      </c>
      <c r="H653" s="4" t="str">
        <f t="shared" si="130"/>
        <v>3/8</v>
      </c>
      <c r="I653" s="478">
        <f>IF(G653="","",VLOOKUP(H653,ورقة1!$A$1:$B$240,2,0))</f>
        <v>266</v>
      </c>
      <c r="J653" s="5">
        <f t="shared" si="131"/>
        <v>8</v>
      </c>
      <c r="K653" s="13">
        <f t="shared" si="132"/>
        <v>4</v>
      </c>
      <c r="L653" s="6" t="str">
        <f t="shared" si="133"/>
        <v>4/8</v>
      </c>
      <c r="M653" s="478">
        <f>IF(K653="","",VLOOKUP(L653,ورقة1!$A$1:$B$240,2,0))</f>
        <v>269</v>
      </c>
      <c r="N653" s="5">
        <f t="shared" si="134"/>
        <v>0</v>
      </c>
      <c r="O653" s="5" t="e">
        <f>#REF!+(#REF!*30)+#REF!*365</f>
        <v>#REF!</v>
      </c>
      <c r="P653" s="591">
        <v>45716</v>
      </c>
      <c r="Q653" s="480">
        <f t="shared" si="135"/>
        <v>46081</v>
      </c>
      <c r="R653" s="483">
        <f t="shared" si="136"/>
        <v>46081</v>
      </c>
      <c r="S653" s="482" t="str">
        <f t="shared" ca="1" si="137"/>
        <v xml:space="preserve"> </v>
      </c>
      <c r="T653" s="484" t="b">
        <f t="shared" ca="1" si="138"/>
        <v>0</v>
      </c>
      <c r="U653" s="7">
        <f t="shared" ca="1" si="139"/>
        <v>46035</v>
      </c>
      <c r="V653" s="96" t="b">
        <f t="shared" ca="1" si="140"/>
        <v>0</v>
      </c>
      <c r="W653" s="70"/>
      <c r="X653" s="6"/>
      <c r="Y653" s="8"/>
      <c r="Z653" s="400"/>
      <c r="AA653" s="400"/>
      <c r="AB653" s="15"/>
      <c r="AC653" s="393"/>
      <c r="AD653" s="396"/>
      <c r="AE653" s="396"/>
      <c r="AF653" s="396"/>
      <c r="AG653" s="609">
        <f t="shared" si="141"/>
        <v>0</v>
      </c>
      <c r="AH653" s="610">
        <f t="shared" si="142"/>
        <v>0</v>
      </c>
      <c r="AI653" s="396"/>
      <c r="AJ653" s="402"/>
      <c r="AK653" s="61" t="s">
        <v>534</v>
      </c>
      <c r="AL653" s="729" t="s">
        <v>2030</v>
      </c>
      <c r="AM653" s="608" t="s">
        <v>2603</v>
      </c>
      <c r="AN653" s="608">
        <v>1</v>
      </c>
      <c r="AO653" s="608">
        <v>1</v>
      </c>
      <c r="AP653" s="20" t="s">
        <v>41</v>
      </c>
    </row>
    <row r="654" spans="1:42" s="667" customFormat="1" ht="69.75" customHeight="1">
      <c r="A654" s="276">
        <v>653</v>
      </c>
      <c r="B654" s="607" t="s">
        <v>2604</v>
      </c>
      <c r="C654" s="16" t="s">
        <v>2605</v>
      </c>
      <c r="D654" s="396" t="s">
        <v>2419</v>
      </c>
      <c r="E654" s="18" t="s">
        <v>373</v>
      </c>
      <c r="F654" s="393">
        <v>8</v>
      </c>
      <c r="G654" s="393">
        <v>2</v>
      </c>
      <c r="H654" s="4" t="str">
        <f t="shared" si="130"/>
        <v>2/8</v>
      </c>
      <c r="I654" s="478">
        <f>IF(G654="","",VLOOKUP(H654,ورقة1!$A$1:$B$240,2,0))</f>
        <v>263</v>
      </c>
      <c r="J654" s="5">
        <f t="shared" si="131"/>
        <v>8</v>
      </c>
      <c r="K654" s="6">
        <f t="shared" si="132"/>
        <v>3</v>
      </c>
      <c r="L654" s="6" t="str">
        <f t="shared" si="133"/>
        <v>3/8</v>
      </c>
      <c r="M654" s="478">
        <f>IF(K654="","",VLOOKUP(L654,ورقة1!$A$1:$B$240,2,0))</f>
        <v>266</v>
      </c>
      <c r="N654" s="5">
        <f t="shared" si="134"/>
        <v>0</v>
      </c>
      <c r="O654" s="5" t="e">
        <f>#REF!+(#REF!*30)+#REF!*365</f>
        <v>#REF!</v>
      </c>
      <c r="P654" s="591">
        <v>45930</v>
      </c>
      <c r="Q654" s="480">
        <f t="shared" si="135"/>
        <v>46295</v>
      </c>
      <c r="R654" s="481">
        <f t="shared" si="136"/>
        <v>46295</v>
      </c>
      <c r="S654" s="482" t="str">
        <f t="shared" ca="1" si="137"/>
        <v xml:space="preserve"> </v>
      </c>
      <c r="T654" s="484" t="b">
        <f t="shared" ca="1" si="138"/>
        <v>0</v>
      </c>
      <c r="U654" s="7">
        <f t="shared" ca="1" si="139"/>
        <v>46035</v>
      </c>
      <c r="V654" s="96" t="b">
        <f t="shared" ca="1" si="140"/>
        <v>0</v>
      </c>
      <c r="W654" s="70"/>
      <c r="X654" s="393"/>
      <c r="Y654" s="401"/>
      <c r="Z654" s="400"/>
      <c r="AA654" s="400"/>
      <c r="AB654" s="15"/>
      <c r="AC654" s="393"/>
      <c r="AD654" s="396"/>
      <c r="AE654" s="396"/>
      <c r="AF654" s="396"/>
      <c r="AG654" s="609">
        <f t="shared" si="141"/>
        <v>0</v>
      </c>
      <c r="AH654" s="610">
        <f t="shared" si="142"/>
        <v>0</v>
      </c>
      <c r="AI654" s="396"/>
      <c r="AJ654" s="407"/>
      <c r="AK654" s="61" t="s">
        <v>534</v>
      </c>
      <c r="AL654" s="728" t="s">
        <v>76</v>
      </c>
      <c r="AM654" s="608" t="s">
        <v>2606</v>
      </c>
      <c r="AN654" s="608">
        <v>1</v>
      </c>
      <c r="AO654" s="608">
        <v>1</v>
      </c>
      <c r="AP654" s="20" t="s">
        <v>35</v>
      </c>
    </row>
    <row r="655" spans="1:42" s="667" customFormat="1" ht="69.75" customHeight="1">
      <c r="A655" s="276">
        <v>654</v>
      </c>
      <c r="B655" s="607" t="s">
        <v>2607</v>
      </c>
      <c r="C655" s="16" t="s">
        <v>2608</v>
      </c>
      <c r="D655" s="396" t="s">
        <v>2419</v>
      </c>
      <c r="E655" s="18" t="s">
        <v>373</v>
      </c>
      <c r="F655" s="617">
        <v>8</v>
      </c>
      <c r="G655" s="617">
        <v>2</v>
      </c>
      <c r="H655" s="4" t="str">
        <f t="shared" si="130"/>
        <v>2/8</v>
      </c>
      <c r="I655" s="478">
        <f>IF(G655="","",VLOOKUP(H655,ورقة1!$A$1:$B$240,2,0))</f>
        <v>263</v>
      </c>
      <c r="J655" s="5">
        <f t="shared" si="131"/>
        <v>8</v>
      </c>
      <c r="K655" s="6">
        <f t="shared" si="132"/>
        <v>3</v>
      </c>
      <c r="L655" s="6" t="str">
        <f t="shared" si="133"/>
        <v>3/8</v>
      </c>
      <c r="M655" s="478">
        <f>IF(K655="","",VLOOKUP(L655,ورقة1!$A$1:$B$240,2,0))</f>
        <v>266</v>
      </c>
      <c r="N655" s="5">
        <f t="shared" si="134"/>
        <v>0</v>
      </c>
      <c r="O655" s="5" t="e">
        <f>#REF!+(#REF!*30)+#REF!*365</f>
        <v>#REF!</v>
      </c>
      <c r="P655" s="591">
        <v>46003</v>
      </c>
      <c r="Q655" s="480">
        <f t="shared" si="135"/>
        <v>46368</v>
      </c>
      <c r="R655" s="481">
        <f t="shared" si="136"/>
        <v>46368</v>
      </c>
      <c r="S655" s="482" t="str">
        <f t="shared" ca="1" si="137"/>
        <v xml:space="preserve"> </v>
      </c>
      <c r="T655" s="484" t="b">
        <f t="shared" ca="1" si="138"/>
        <v>0</v>
      </c>
      <c r="U655" s="7">
        <f t="shared" ca="1" si="139"/>
        <v>46035</v>
      </c>
      <c r="V655" s="96" t="b">
        <f t="shared" ca="1" si="140"/>
        <v>0</v>
      </c>
      <c r="W655" s="70"/>
      <c r="X655" s="6"/>
      <c r="Y655" s="8"/>
      <c r="Z655" s="15"/>
      <c r="AA655" s="15"/>
      <c r="AB655" s="15"/>
      <c r="AC655" s="6"/>
      <c r="AD655" s="16"/>
      <c r="AE655" s="16"/>
      <c r="AF655" s="16"/>
      <c r="AG655" s="10">
        <f t="shared" si="141"/>
        <v>0</v>
      </c>
      <c r="AH655" s="96">
        <f t="shared" si="142"/>
        <v>0</v>
      </c>
      <c r="AI655" s="16"/>
      <c r="AJ655" s="11"/>
      <c r="AK655" s="61" t="s">
        <v>534</v>
      </c>
      <c r="AL655" s="727" t="s">
        <v>107</v>
      </c>
      <c r="AM655" s="608" t="s">
        <v>2609</v>
      </c>
      <c r="AN655" s="608">
        <v>1</v>
      </c>
      <c r="AO655" s="608">
        <v>1</v>
      </c>
      <c r="AP655" s="20" t="s">
        <v>35</v>
      </c>
    </row>
    <row r="656" spans="1:42" s="667" customFormat="1" ht="69.75" customHeight="1">
      <c r="A656" s="276">
        <v>655</v>
      </c>
      <c r="B656" s="607" t="s">
        <v>2610</v>
      </c>
      <c r="C656" s="48" t="s">
        <v>2611</v>
      </c>
      <c r="D656" s="635" t="s">
        <v>2569</v>
      </c>
      <c r="E656" s="78" t="s">
        <v>1909</v>
      </c>
      <c r="F656" s="408">
        <v>8</v>
      </c>
      <c r="G656" s="408">
        <v>2</v>
      </c>
      <c r="H656" s="4" t="str">
        <f t="shared" si="130"/>
        <v>2/8</v>
      </c>
      <c r="I656" s="496">
        <f>IF(G656="","",VLOOKUP(H656,ورقة1!$A$1:$B$240,2,0))</f>
        <v>263</v>
      </c>
      <c r="J656" s="5">
        <f t="shared" si="131"/>
        <v>8</v>
      </c>
      <c r="K656" s="42">
        <f t="shared" si="132"/>
        <v>3</v>
      </c>
      <c r="L656" s="6" t="str">
        <f t="shared" si="133"/>
        <v>3/8</v>
      </c>
      <c r="M656" s="496">
        <f>IF(K656="","",VLOOKUP(L656,ورقة1!$A$1:$B$240,2,0))</f>
        <v>266</v>
      </c>
      <c r="N656" s="5">
        <f t="shared" si="134"/>
        <v>0</v>
      </c>
      <c r="O656" s="5" t="e">
        <f>#REF!+(#REF!*30)+#REF!*365</f>
        <v>#REF!</v>
      </c>
      <c r="P656" s="636">
        <v>45336</v>
      </c>
      <c r="Q656" s="480">
        <f t="shared" si="135"/>
        <v>45701</v>
      </c>
      <c r="R656" s="498">
        <f t="shared" si="136"/>
        <v>45702</v>
      </c>
      <c r="S656" s="499" t="str">
        <f t="shared" ca="1" si="137"/>
        <v xml:space="preserve"> </v>
      </c>
      <c r="T656" s="484" t="b">
        <f t="shared" ca="1" si="138"/>
        <v>0</v>
      </c>
      <c r="U656" s="7">
        <f t="shared" ca="1" si="139"/>
        <v>46035</v>
      </c>
      <c r="V656" s="96" t="b">
        <f t="shared" ca="1" si="140"/>
        <v>0</v>
      </c>
      <c r="W656" s="70"/>
      <c r="X656" s="42"/>
      <c r="Y656" s="45"/>
      <c r="Z656" s="642"/>
      <c r="AA656" s="642"/>
      <c r="AB656" s="60"/>
      <c r="AC656" s="408"/>
      <c r="AD656" s="635"/>
      <c r="AE656" s="635"/>
      <c r="AF656" s="635"/>
      <c r="AG656" s="638">
        <f t="shared" si="141"/>
        <v>0</v>
      </c>
      <c r="AH656" s="639">
        <f t="shared" si="142"/>
        <v>0</v>
      </c>
      <c r="AI656" s="635"/>
      <c r="AJ656" s="653"/>
      <c r="AK656" s="671" t="s">
        <v>534</v>
      </c>
      <c r="AL656" s="750" t="s">
        <v>327</v>
      </c>
      <c r="AM656" s="608" t="s">
        <v>2612</v>
      </c>
      <c r="AN656" s="608">
        <v>1</v>
      </c>
      <c r="AO656" s="608">
        <v>1</v>
      </c>
      <c r="AP656" s="49" t="s">
        <v>41</v>
      </c>
    </row>
    <row r="657" spans="1:42" s="667" customFormat="1" ht="69.75" customHeight="1">
      <c r="A657" s="276">
        <v>656</v>
      </c>
      <c r="B657" s="607" t="s">
        <v>2613</v>
      </c>
      <c r="C657" s="16" t="s">
        <v>2614</v>
      </c>
      <c r="D657" s="396" t="s">
        <v>2615</v>
      </c>
      <c r="E657" s="18" t="s">
        <v>2616</v>
      </c>
      <c r="F657" s="393">
        <v>8</v>
      </c>
      <c r="G657" s="394">
        <v>8</v>
      </c>
      <c r="H657" s="4" t="str">
        <f t="shared" si="130"/>
        <v>8/8</v>
      </c>
      <c r="I657" s="478">
        <f>IF(G657="","",VLOOKUP(H657,ورقة1!$A$1:$B$240,2,0))</f>
        <v>281</v>
      </c>
      <c r="J657" s="5">
        <f t="shared" si="131"/>
        <v>8</v>
      </c>
      <c r="K657" s="13">
        <f t="shared" si="132"/>
        <v>9</v>
      </c>
      <c r="L657" s="6" t="str">
        <f t="shared" si="133"/>
        <v>9/8</v>
      </c>
      <c r="M657" s="478">
        <f>IF(K657="","",VLOOKUP(L657,ورقة1!$A$1:$B$240,2,0))</f>
        <v>284</v>
      </c>
      <c r="N657" s="5">
        <f t="shared" si="134"/>
        <v>0</v>
      </c>
      <c r="O657" s="5" t="e">
        <f>#REF!+(#REF!*30)+#REF!*365</f>
        <v>#REF!</v>
      </c>
      <c r="P657" s="591">
        <v>45735</v>
      </c>
      <c r="Q657" s="480">
        <f t="shared" si="135"/>
        <v>46100</v>
      </c>
      <c r="R657" s="483">
        <f t="shared" si="136"/>
        <v>46072</v>
      </c>
      <c r="S657" s="482" t="str">
        <f t="shared" ca="1" si="137"/>
        <v xml:space="preserve"> </v>
      </c>
      <c r="T657" s="484" t="b">
        <f t="shared" ca="1" si="138"/>
        <v>0</v>
      </c>
      <c r="U657" s="7">
        <f t="shared" ca="1" si="139"/>
        <v>46035</v>
      </c>
      <c r="V657" s="96" t="b">
        <f t="shared" ca="1" si="140"/>
        <v>0</v>
      </c>
      <c r="W657" s="70"/>
      <c r="X657" s="393">
        <v>1</v>
      </c>
      <c r="Y657" s="399" t="s">
        <v>377</v>
      </c>
      <c r="Z657" s="400"/>
      <c r="AA657" s="400"/>
      <c r="AB657" s="15"/>
      <c r="AC657" s="393"/>
      <c r="AD657" s="396"/>
      <c r="AE657" s="396"/>
      <c r="AF657" s="396"/>
      <c r="AG657" s="609">
        <f t="shared" si="141"/>
        <v>-1</v>
      </c>
      <c r="AH657" s="610">
        <f t="shared" si="142"/>
        <v>1</v>
      </c>
      <c r="AI657" s="396"/>
      <c r="AJ657" s="402"/>
      <c r="AK657" s="61" t="s">
        <v>534</v>
      </c>
      <c r="AL657" s="729" t="s">
        <v>2617</v>
      </c>
      <c r="AM657" s="608" t="s">
        <v>2618</v>
      </c>
      <c r="AN657" s="608">
        <v>1</v>
      </c>
      <c r="AO657" s="608">
        <v>1</v>
      </c>
      <c r="AP657" s="20" t="s">
        <v>35</v>
      </c>
    </row>
    <row r="658" spans="1:42" s="667" customFormat="1" ht="69.75" customHeight="1">
      <c r="A658" s="276">
        <v>657</v>
      </c>
      <c r="B658" s="607" t="s">
        <v>2619</v>
      </c>
      <c r="C658" s="16" t="s">
        <v>2620</v>
      </c>
      <c r="D658" s="405" t="s">
        <v>2419</v>
      </c>
      <c r="E658" s="81" t="s">
        <v>373</v>
      </c>
      <c r="F658" s="394">
        <v>8</v>
      </c>
      <c r="G658" s="394">
        <v>2</v>
      </c>
      <c r="H658" s="4" t="str">
        <f t="shared" si="130"/>
        <v>2/8</v>
      </c>
      <c r="I658" s="486">
        <f>IF(G658="","",VLOOKUP(H658,ورقة1!$A$1:$B$240,2,0))</f>
        <v>263</v>
      </c>
      <c r="J658" s="5">
        <f t="shared" si="131"/>
        <v>8</v>
      </c>
      <c r="K658" s="22">
        <f t="shared" si="132"/>
        <v>3</v>
      </c>
      <c r="L658" s="6" t="str">
        <f t="shared" si="133"/>
        <v>3/8</v>
      </c>
      <c r="M658" s="486">
        <f>IF(K658="","",VLOOKUP(L658,ورقة1!$A$1:$B$240,2,0))</f>
        <v>266</v>
      </c>
      <c r="N658" s="5">
        <f t="shared" si="134"/>
        <v>0</v>
      </c>
      <c r="O658" s="5" t="e">
        <f>#REF!+(#REF!*30)+#REF!*365</f>
        <v>#REF!</v>
      </c>
      <c r="P658" s="592">
        <v>45936</v>
      </c>
      <c r="Q658" s="480">
        <f t="shared" si="135"/>
        <v>46301</v>
      </c>
      <c r="R658" s="488">
        <f t="shared" si="136"/>
        <v>46301</v>
      </c>
      <c r="S658" s="489" t="str">
        <f t="shared" ca="1" si="137"/>
        <v xml:space="preserve"> </v>
      </c>
      <c r="T658" s="484" t="b">
        <f t="shared" ca="1" si="138"/>
        <v>0</v>
      </c>
      <c r="U658" s="7">
        <f t="shared" ca="1" si="139"/>
        <v>46035</v>
      </c>
      <c r="V658" s="96" t="b">
        <f t="shared" ca="1" si="140"/>
        <v>0</v>
      </c>
      <c r="W658" s="70"/>
      <c r="X658" s="22"/>
      <c r="Y658" s="14"/>
      <c r="Z658" s="404"/>
      <c r="AA658" s="404"/>
      <c r="AB658" s="23"/>
      <c r="AC658" s="394"/>
      <c r="AD658" s="405"/>
      <c r="AE658" s="405"/>
      <c r="AF658" s="405"/>
      <c r="AG658" s="609">
        <f t="shared" si="141"/>
        <v>0</v>
      </c>
      <c r="AH658" s="610">
        <f t="shared" si="142"/>
        <v>0</v>
      </c>
      <c r="AI658" s="405"/>
      <c r="AJ658" s="406"/>
      <c r="AK658" s="669" t="s">
        <v>534</v>
      </c>
      <c r="AL658" s="754" t="s">
        <v>76</v>
      </c>
      <c r="AM658" s="608" t="s">
        <v>2621</v>
      </c>
      <c r="AN658" s="608">
        <v>1</v>
      </c>
      <c r="AO658" s="608">
        <v>1</v>
      </c>
      <c r="AP658" s="80" t="s">
        <v>35</v>
      </c>
    </row>
    <row r="659" spans="1:42" s="667" customFormat="1" ht="69.75" customHeight="1">
      <c r="A659" s="276">
        <v>658</v>
      </c>
      <c r="B659" s="607" t="s">
        <v>2622</v>
      </c>
      <c r="C659" s="16" t="s">
        <v>2623</v>
      </c>
      <c r="D659" s="396" t="s">
        <v>2419</v>
      </c>
      <c r="E659" s="18" t="s">
        <v>2624</v>
      </c>
      <c r="F659" s="393">
        <v>8</v>
      </c>
      <c r="G659" s="393">
        <v>1</v>
      </c>
      <c r="H659" s="4" t="str">
        <f t="shared" si="130"/>
        <v>1/8</v>
      </c>
      <c r="I659" s="478">
        <f>IF(G659="","",VLOOKUP(H659,ورقة1!$A$1:$B$240,2,0))</f>
        <v>260</v>
      </c>
      <c r="J659" s="5">
        <f t="shared" si="131"/>
        <v>8</v>
      </c>
      <c r="K659" s="6">
        <f t="shared" si="132"/>
        <v>2</v>
      </c>
      <c r="L659" s="6" t="str">
        <f t="shared" si="133"/>
        <v>2/8</v>
      </c>
      <c r="M659" s="478">
        <f>IF(K659="","",VLOOKUP(L659,ورقة1!$A$1:$B$240,2,0))</f>
        <v>263</v>
      </c>
      <c r="N659" s="5">
        <f t="shared" si="134"/>
        <v>0</v>
      </c>
      <c r="O659" s="5" t="e">
        <f>#REF!+(#REF!*30)+#REF!*365</f>
        <v>#REF!</v>
      </c>
      <c r="P659" s="591">
        <v>45739</v>
      </c>
      <c r="Q659" s="480">
        <f t="shared" si="135"/>
        <v>46104</v>
      </c>
      <c r="R659" s="481">
        <f t="shared" si="136"/>
        <v>46104</v>
      </c>
      <c r="S659" s="482" t="str">
        <f t="shared" ca="1" si="137"/>
        <v xml:space="preserve"> </v>
      </c>
      <c r="T659" s="484" t="b">
        <f t="shared" ca="1" si="138"/>
        <v>0</v>
      </c>
      <c r="U659" s="7">
        <f t="shared" ca="1" si="139"/>
        <v>46035</v>
      </c>
      <c r="V659" s="96" t="b">
        <f t="shared" ca="1" si="140"/>
        <v>0</v>
      </c>
      <c r="W659" s="70"/>
      <c r="X659" s="6"/>
      <c r="Y659" s="8"/>
      <c r="Z659" s="393"/>
      <c r="AA659" s="393"/>
      <c r="AB659" s="15"/>
      <c r="AC659" s="393"/>
      <c r="AD659" s="396"/>
      <c r="AE659" s="396"/>
      <c r="AF659" s="396"/>
      <c r="AG659" s="609">
        <f t="shared" si="141"/>
        <v>0</v>
      </c>
      <c r="AH659" s="610">
        <f t="shared" si="142"/>
        <v>0</v>
      </c>
      <c r="AI659" s="396"/>
      <c r="AJ659" s="407"/>
      <c r="AK659" s="61" t="s">
        <v>534</v>
      </c>
      <c r="AL659" s="728" t="s">
        <v>76</v>
      </c>
      <c r="AM659" s="608" t="s">
        <v>2625</v>
      </c>
      <c r="AN659" s="608">
        <v>1</v>
      </c>
      <c r="AO659" s="608">
        <v>1</v>
      </c>
      <c r="AP659" s="20" t="s">
        <v>35</v>
      </c>
    </row>
    <row r="660" spans="1:42" s="667" customFormat="1" ht="134.25" customHeight="1">
      <c r="A660" s="276">
        <v>659</v>
      </c>
      <c r="B660" s="607" t="s">
        <v>2626</v>
      </c>
      <c r="C660" s="16" t="s">
        <v>2627</v>
      </c>
      <c r="D660" s="396" t="s">
        <v>2419</v>
      </c>
      <c r="E660" s="18" t="s">
        <v>373</v>
      </c>
      <c r="F660" s="393">
        <v>8</v>
      </c>
      <c r="G660" s="393">
        <v>1</v>
      </c>
      <c r="H660" s="4" t="str">
        <f t="shared" si="130"/>
        <v>1/8</v>
      </c>
      <c r="I660" s="478">
        <f>IF(G660="","",VLOOKUP(H660,ورقة1!$A$1:$B$240,2,0))</f>
        <v>260</v>
      </c>
      <c r="J660" s="5">
        <f t="shared" si="131"/>
        <v>8</v>
      </c>
      <c r="K660" s="6">
        <f t="shared" si="132"/>
        <v>2</v>
      </c>
      <c r="L660" s="6" t="str">
        <f t="shared" si="133"/>
        <v>2/8</v>
      </c>
      <c r="M660" s="478">
        <f>IF(K660="","",VLOOKUP(L660,ورقة1!$A$1:$B$240,2,0))</f>
        <v>263</v>
      </c>
      <c r="N660" s="5">
        <f t="shared" si="134"/>
        <v>0</v>
      </c>
      <c r="O660" s="5" t="e">
        <f>#REF!+(#REF!*30)+#REF!*365</f>
        <v>#REF!</v>
      </c>
      <c r="P660" s="591">
        <v>45658</v>
      </c>
      <c r="Q660" s="480">
        <f t="shared" si="135"/>
        <v>46023</v>
      </c>
      <c r="R660" s="481">
        <f t="shared" si="136"/>
        <v>46023</v>
      </c>
      <c r="S660" s="482" t="str">
        <f t="shared" ca="1" si="137"/>
        <v>يستحق العلاوة</v>
      </c>
      <c r="T660" s="484" t="b">
        <f t="shared" ca="1" si="138"/>
        <v>1</v>
      </c>
      <c r="U660" s="7">
        <f t="shared" ca="1" si="139"/>
        <v>46035</v>
      </c>
      <c r="V660" s="96" t="b">
        <f t="shared" ca="1" si="140"/>
        <v>0</v>
      </c>
      <c r="W660" s="70"/>
      <c r="X660" s="6"/>
      <c r="Y660" s="8"/>
      <c r="Z660" s="400"/>
      <c r="AA660" s="400"/>
      <c r="AB660" s="15"/>
      <c r="AC660" s="393"/>
      <c r="AD660" s="396"/>
      <c r="AE660" s="396"/>
      <c r="AF660" s="396"/>
      <c r="AG660" s="609">
        <f t="shared" si="141"/>
        <v>0</v>
      </c>
      <c r="AH660" s="610">
        <f t="shared" si="142"/>
        <v>0</v>
      </c>
      <c r="AI660" s="396"/>
      <c r="AJ660" s="407"/>
      <c r="AK660" s="61" t="s">
        <v>534</v>
      </c>
      <c r="AL660" s="728" t="s">
        <v>76</v>
      </c>
      <c r="AM660" s="608" t="s">
        <v>2628</v>
      </c>
      <c r="AN660" s="608">
        <v>1</v>
      </c>
      <c r="AO660" s="608">
        <v>1</v>
      </c>
      <c r="AP660" s="20" t="s">
        <v>35</v>
      </c>
    </row>
    <row r="661" spans="1:42" s="667" customFormat="1" ht="96.75" customHeight="1">
      <c r="A661" s="276">
        <v>660</v>
      </c>
      <c r="B661" s="607" t="s">
        <v>2629</v>
      </c>
      <c r="C661" s="31" t="s">
        <v>2630</v>
      </c>
      <c r="D661" s="612" t="s">
        <v>2569</v>
      </c>
      <c r="E661" s="79" t="s">
        <v>212</v>
      </c>
      <c r="F661" s="613">
        <v>8</v>
      </c>
      <c r="G661" s="613">
        <v>4</v>
      </c>
      <c r="H661" s="4" t="str">
        <f t="shared" si="130"/>
        <v>4/8</v>
      </c>
      <c r="I661" s="490">
        <f>IF(G661="","",VLOOKUP(H661,ورقة1!$A$1:$B$240,2,0))</f>
        <v>269</v>
      </c>
      <c r="J661" s="5">
        <f t="shared" si="131"/>
        <v>8</v>
      </c>
      <c r="K661" s="26">
        <f t="shared" si="132"/>
        <v>5</v>
      </c>
      <c r="L661" s="6" t="str">
        <f t="shared" si="133"/>
        <v>5/8</v>
      </c>
      <c r="M661" s="490">
        <f>IF(K661="","",VLOOKUP(L661,ورقة1!$A$1:$B$240,2,0))</f>
        <v>272</v>
      </c>
      <c r="N661" s="5">
        <f t="shared" si="134"/>
        <v>0</v>
      </c>
      <c r="O661" s="5" t="e">
        <f>#REF!+(#REF!*30)+#REF!*365</f>
        <v>#REF!</v>
      </c>
      <c r="P661" s="614">
        <v>45850</v>
      </c>
      <c r="Q661" s="480">
        <f t="shared" si="135"/>
        <v>46215</v>
      </c>
      <c r="R661" s="491">
        <f t="shared" si="136"/>
        <v>46185</v>
      </c>
      <c r="S661" s="492" t="str">
        <f t="shared" ca="1" si="137"/>
        <v xml:space="preserve"> </v>
      </c>
      <c r="T661" s="484" t="b">
        <f t="shared" ca="1" si="138"/>
        <v>0</v>
      </c>
      <c r="U661" s="7">
        <f t="shared" ca="1" si="139"/>
        <v>46035</v>
      </c>
      <c r="V661" s="96" t="b">
        <f t="shared" ca="1" si="140"/>
        <v>0</v>
      </c>
      <c r="W661" s="70"/>
      <c r="X661" s="26">
        <v>1</v>
      </c>
      <c r="Y661" s="27" t="s">
        <v>377</v>
      </c>
      <c r="Z661" s="618"/>
      <c r="AA661" s="618"/>
      <c r="AB661" s="28"/>
      <c r="AC661" s="613"/>
      <c r="AD661" s="612"/>
      <c r="AE661" s="612"/>
      <c r="AF661" s="612"/>
      <c r="AG661" s="609">
        <f t="shared" si="141"/>
        <v>-1</v>
      </c>
      <c r="AH661" s="610">
        <f t="shared" si="142"/>
        <v>1</v>
      </c>
      <c r="AI661" s="612"/>
      <c r="AJ661" s="622"/>
      <c r="AK661" s="670" t="s">
        <v>534</v>
      </c>
      <c r="AL661" s="742" t="s">
        <v>1938</v>
      </c>
      <c r="AM661" s="608" t="s">
        <v>2631</v>
      </c>
      <c r="AN661" s="608">
        <v>1</v>
      </c>
      <c r="AO661" s="608">
        <v>1</v>
      </c>
      <c r="AP661" s="32" t="s">
        <v>35</v>
      </c>
    </row>
    <row r="662" spans="1:42" s="667" customFormat="1" ht="69.75" customHeight="1">
      <c r="A662" s="276">
        <v>661</v>
      </c>
      <c r="B662" s="607" t="s">
        <v>2632</v>
      </c>
      <c r="C662" s="16" t="s">
        <v>2633</v>
      </c>
      <c r="D662" s="396" t="s">
        <v>2419</v>
      </c>
      <c r="E662" s="18" t="s">
        <v>349</v>
      </c>
      <c r="F662" s="393">
        <v>8</v>
      </c>
      <c r="G662" s="394">
        <v>3</v>
      </c>
      <c r="H662" s="4" t="str">
        <f t="shared" si="130"/>
        <v>3/8</v>
      </c>
      <c r="I662" s="478">
        <f>IF(G662="","",VLOOKUP(H662,ورقة1!$A$1:$B$240,2,0))</f>
        <v>266</v>
      </c>
      <c r="J662" s="5">
        <f t="shared" si="131"/>
        <v>8</v>
      </c>
      <c r="K662" s="13">
        <f t="shared" si="132"/>
        <v>4</v>
      </c>
      <c r="L662" s="6" t="str">
        <f t="shared" si="133"/>
        <v>4/8</v>
      </c>
      <c r="M662" s="478">
        <f>IF(K662="","",VLOOKUP(L662,ورقة1!$A$1:$B$240,2,0))</f>
        <v>269</v>
      </c>
      <c r="N662" s="5">
        <f t="shared" si="134"/>
        <v>0</v>
      </c>
      <c r="O662" s="5" t="e">
        <f>#REF!+(#REF!*30)+#REF!*365</f>
        <v>#REF!</v>
      </c>
      <c r="P662" s="591">
        <v>45780</v>
      </c>
      <c r="Q662" s="480">
        <f t="shared" si="135"/>
        <v>46145</v>
      </c>
      <c r="R662" s="483">
        <f t="shared" si="136"/>
        <v>46145</v>
      </c>
      <c r="S662" s="482" t="str">
        <f t="shared" ca="1" si="137"/>
        <v xml:space="preserve"> </v>
      </c>
      <c r="T662" s="484" t="b">
        <f t="shared" ca="1" si="138"/>
        <v>0</v>
      </c>
      <c r="U662" s="7">
        <f t="shared" ca="1" si="139"/>
        <v>46035</v>
      </c>
      <c r="V662" s="96" t="b">
        <f t="shared" ca="1" si="140"/>
        <v>0</v>
      </c>
      <c r="W662" s="70"/>
      <c r="X662" s="6"/>
      <c r="Y662" s="8"/>
      <c r="Z662" s="395"/>
      <c r="AA662" s="395"/>
      <c r="AB662" s="15"/>
      <c r="AC662" s="393"/>
      <c r="AD662" s="396"/>
      <c r="AE662" s="396"/>
      <c r="AF662" s="396"/>
      <c r="AG662" s="609">
        <f t="shared" si="141"/>
        <v>0</v>
      </c>
      <c r="AH662" s="610">
        <f t="shared" si="142"/>
        <v>0</v>
      </c>
      <c r="AI662" s="396"/>
      <c r="AJ662" s="402"/>
      <c r="AK662" s="61" t="s">
        <v>534</v>
      </c>
      <c r="AL662" s="729" t="s">
        <v>107</v>
      </c>
      <c r="AM662" s="608" t="s">
        <v>2634</v>
      </c>
      <c r="AN662" s="608">
        <v>1</v>
      </c>
      <c r="AO662" s="608">
        <v>1</v>
      </c>
      <c r="AP662" s="20" t="s">
        <v>35</v>
      </c>
    </row>
    <row r="663" spans="1:42" s="667" customFormat="1" ht="69.75" customHeight="1">
      <c r="A663" s="276">
        <v>662</v>
      </c>
      <c r="B663" s="607" t="s">
        <v>2635</v>
      </c>
      <c r="C663" s="16" t="s">
        <v>2636</v>
      </c>
      <c r="D663" s="396" t="s">
        <v>2419</v>
      </c>
      <c r="E663" s="18" t="s">
        <v>373</v>
      </c>
      <c r="F663" s="393">
        <v>8</v>
      </c>
      <c r="G663" s="393">
        <v>1</v>
      </c>
      <c r="H663" s="4" t="str">
        <f t="shared" si="130"/>
        <v>1/8</v>
      </c>
      <c r="I663" s="478">
        <f>IF(G663="","",VLOOKUP(H663,ورقة1!$A$1:$B$240,2,0))</f>
        <v>260</v>
      </c>
      <c r="J663" s="5">
        <f t="shared" si="131"/>
        <v>8</v>
      </c>
      <c r="K663" s="6">
        <f t="shared" si="132"/>
        <v>2</v>
      </c>
      <c r="L663" s="6" t="str">
        <f t="shared" si="133"/>
        <v>2/8</v>
      </c>
      <c r="M663" s="478">
        <f>IF(K663="","",VLOOKUP(L663,ورقة1!$A$1:$B$240,2,0))</f>
        <v>263</v>
      </c>
      <c r="N663" s="5">
        <f t="shared" si="134"/>
        <v>0</v>
      </c>
      <c r="O663" s="5" t="e">
        <f>#REF!+(#REF!*30)+#REF!*365</f>
        <v>#REF!</v>
      </c>
      <c r="P663" s="591">
        <v>45737</v>
      </c>
      <c r="Q663" s="480">
        <f t="shared" si="135"/>
        <v>46102</v>
      </c>
      <c r="R663" s="481">
        <f t="shared" si="136"/>
        <v>46102</v>
      </c>
      <c r="S663" s="482" t="str">
        <f t="shared" ca="1" si="137"/>
        <v xml:space="preserve"> </v>
      </c>
      <c r="T663" s="484" t="b">
        <f t="shared" ca="1" si="138"/>
        <v>0</v>
      </c>
      <c r="U663" s="7">
        <f t="shared" ca="1" si="139"/>
        <v>46035</v>
      </c>
      <c r="V663" s="96" t="b">
        <f t="shared" ca="1" si="140"/>
        <v>0</v>
      </c>
      <c r="W663" s="70"/>
      <c r="X663" s="6"/>
      <c r="Y663" s="8"/>
      <c r="Z663" s="400"/>
      <c r="AA663" s="400"/>
      <c r="AB663" s="15"/>
      <c r="AC663" s="393"/>
      <c r="AD663" s="396"/>
      <c r="AE663" s="396"/>
      <c r="AF663" s="396"/>
      <c r="AG663" s="609">
        <f t="shared" si="141"/>
        <v>0</v>
      </c>
      <c r="AH663" s="610">
        <f t="shared" si="142"/>
        <v>0</v>
      </c>
      <c r="AI663" s="396"/>
      <c r="AJ663" s="407"/>
      <c r="AK663" s="61" t="s">
        <v>534</v>
      </c>
      <c r="AL663" s="728" t="s">
        <v>76</v>
      </c>
      <c r="AM663" s="608" t="s">
        <v>2637</v>
      </c>
      <c r="AN663" s="608">
        <v>1</v>
      </c>
      <c r="AO663" s="608">
        <v>1</v>
      </c>
      <c r="AP663" s="20" t="s">
        <v>35</v>
      </c>
    </row>
    <row r="664" spans="1:42" s="667" customFormat="1" ht="69.75" customHeight="1">
      <c r="A664" s="276">
        <v>663</v>
      </c>
      <c r="B664" s="607" t="s">
        <v>2638</v>
      </c>
      <c r="C664" s="31" t="s">
        <v>2639</v>
      </c>
      <c r="D664" s="612" t="s">
        <v>2569</v>
      </c>
      <c r="E664" s="79" t="s">
        <v>248</v>
      </c>
      <c r="F664" s="613">
        <v>8</v>
      </c>
      <c r="G664" s="613">
        <v>4</v>
      </c>
      <c r="H664" s="4" t="str">
        <f t="shared" si="130"/>
        <v>4/8</v>
      </c>
      <c r="I664" s="490">
        <f>IF(G664="","",VLOOKUP(H664,ورقة1!$A$1:$B$240,2,0))</f>
        <v>269</v>
      </c>
      <c r="J664" s="5">
        <f t="shared" si="131"/>
        <v>8</v>
      </c>
      <c r="K664" s="26">
        <f t="shared" si="132"/>
        <v>5</v>
      </c>
      <c r="L664" s="6" t="str">
        <f t="shared" si="133"/>
        <v>5/8</v>
      </c>
      <c r="M664" s="490">
        <f>IF(K664="","",VLOOKUP(L664,ورقة1!$A$1:$B$240,2,0))</f>
        <v>272</v>
      </c>
      <c r="N664" s="5">
        <f t="shared" si="134"/>
        <v>0</v>
      </c>
      <c r="O664" s="5" t="e">
        <f>#REF!+(#REF!*30)+#REF!*365</f>
        <v>#REF!</v>
      </c>
      <c r="P664" s="614">
        <v>45699</v>
      </c>
      <c r="Q664" s="480">
        <f t="shared" si="135"/>
        <v>46064</v>
      </c>
      <c r="R664" s="491">
        <f t="shared" si="136"/>
        <v>46064</v>
      </c>
      <c r="S664" s="492" t="str">
        <f t="shared" ca="1" si="137"/>
        <v>قريبا يستحق العلاوة</v>
      </c>
      <c r="T664" s="484" t="b">
        <f t="shared" ca="1" si="138"/>
        <v>0</v>
      </c>
      <c r="U664" s="7">
        <f t="shared" ca="1" si="139"/>
        <v>46035</v>
      </c>
      <c r="V664" s="96" t="b">
        <f t="shared" ca="1" si="140"/>
        <v>1</v>
      </c>
      <c r="W664" s="70"/>
      <c r="X664" s="26"/>
      <c r="Y664" s="27"/>
      <c r="Z664" s="618"/>
      <c r="AA664" s="618"/>
      <c r="AB664" s="28"/>
      <c r="AC664" s="613"/>
      <c r="AD664" s="612"/>
      <c r="AE664" s="612"/>
      <c r="AF664" s="612"/>
      <c r="AG664" s="609">
        <f t="shared" si="141"/>
        <v>0</v>
      </c>
      <c r="AH664" s="610">
        <f t="shared" si="142"/>
        <v>0</v>
      </c>
      <c r="AI664" s="612"/>
      <c r="AJ664" s="652"/>
      <c r="AK664" s="670" t="s">
        <v>534</v>
      </c>
      <c r="AL664" s="749" t="s">
        <v>1864</v>
      </c>
      <c r="AM664" s="608" t="s">
        <v>2640</v>
      </c>
      <c r="AN664" s="608">
        <v>1</v>
      </c>
      <c r="AO664" s="608">
        <v>1</v>
      </c>
      <c r="AP664" s="32" t="s">
        <v>35</v>
      </c>
    </row>
    <row r="665" spans="1:42" s="667" customFormat="1" ht="69.75" customHeight="1">
      <c r="A665" s="276">
        <v>664</v>
      </c>
      <c r="B665" s="607" t="s">
        <v>2641</v>
      </c>
      <c r="C665" s="16" t="s">
        <v>2642</v>
      </c>
      <c r="D665" s="405" t="s">
        <v>2569</v>
      </c>
      <c r="E665" s="18" t="s">
        <v>742</v>
      </c>
      <c r="F665" s="394">
        <v>8</v>
      </c>
      <c r="G665" s="394">
        <v>2</v>
      </c>
      <c r="H665" s="4" t="str">
        <f t="shared" si="130"/>
        <v>2/8</v>
      </c>
      <c r="I665" s="478">
        <f>IF(G665="","",VLOOKUP(H665,ورقة1!$A$1:$B$240,2,0))</f>
        <v>263</v>
      </c>
      <c r="J665" s="5">
        <f t="shared" si="131"/>
        <v>8</v>
      </c>
      <c r="K665" s="13">
        <f t="shared" si="132"/>
        <v>3</v>
      </c>
      <c r="L665" s="6" t="str">
        <f t="shared" si="133"/>
        <v>3/8</v>
      </c>
      <c r="M665" s="478">
        <f>IF(K665="","",VLOOKUP(L665,ورقة1!$A$1:$B$240,2,0))</f>
        <v>266</v>
      </c>
      <c r="N665" s="5">
        <f t="shared" si="134"/>
        <v>0</v>
      </c>
      <c r="O665" s="5" t="e">
        <f>#REF!+(#REF!*30)+#REF!*365</f>
        <v>#REF!</v>
      </c>
      <c r="P665" s="592">
        <v>45759</v>
      </c>
      <c r="Q665" s="480">
        <f t="shared" si="135"/>
        <v>46124</v>
      </c>
      <c r="R665" s="483">
        <f t="shared" si="136"/>
        <v>46124</v>
      </c>
      <c r="S665" s="482" t="str">
        <f t="shared" ca="1" si="137"/>
        <v xml:space="preserve"> </v>
      </c>
      <c r="T665" s="484" t="b">
        <f t="shared" ca="1" si="138"/>
        <v>0</v>
      </c>
      <c r="U665" s="7">
        <f t="shared" ca="1" si="139"/>
        <v>46035</v>
      </c>
      <c r="V665" s="96" t="b">
        <f t="shared" ca="1" si="140"/>
        <v>0</v>
      </c>
      <c r="W665" s="70"/>
      <c r="X665" s="6"/>
      <c r="Y665" s="8"/>
      <c r="Z665" s="400"/>
      <c r="AA665" s="400"/>
      <c r="AB665" s="15"/>
      <c r="AC665" s="393"/>
      <c r="AD665" s="396"/>
      <c r="AE665" s="396"/>
      <c r="AF665" s="396"/>
      <c r="AG665" s="609">
        <f t="shared" si="141"/>
        <v>0</v>
      </c>
      <c r="AH665" s="610">
        <f t="shared" si="142"/>
        <v>0</v>
      </c>
      <c r="AI665" s="396"/>
      <c r="AJ665" s="402"/>
      <c r="AK665" s="61" t="s">
        <v>534</v>
      </c>
      <c r="AL665" s="729" t="s">
        <v>1835</v>
      </c>
      <c r="AM665" s="608" t="s">
        <v>2643</v>
      </c>
      <c r="AN665" s="608">
        <v>1</v>
      </c>
      <c r="AO665" s="608">
        <v>1</v>
      </c>
      <c r="AP665" s="20" t="s">
        <v>35</v>
      </c>
    </row>
    <row r="666" spans="1:42" s="667" customFormat="1" ht="69.75" customHeight="1">
      <c r="A666" s="276">
        <v>665</v>
      </c>
      <c r="B666" s="607" t="s">
        <v>2644</v>
      </c>
      <c r="C666" s="16" t="s">
        <v>2645</v>
      </c>
      <c r="D666" s="396" t="s">
        <v>2419</v>
      </c>
      <c r="E666" s="18" t="s">
        <v>373</v>
      </c>
      <c r="F666" s="393">
        <v>8</v>
      </c>
      <c r="G666" s="393">
        <v>2</v>
      </c>
      <c r="H666" s="4" t="str">
        <f t="shared" si="130"/>
        <v>2/8</v>
      </c>
      <c r="I666" s="478">
        <f>IF(G666="","",VLOOKUP(H666,ورقة1!$A$1:$B$240,2,0))</f>
        <v>263</v>
      </c>
      <c r="J666" s="5">
        <f t="shared" si="131"/>
        <v>8</v>
      </c>
      <c r="K666" s="6">
        <f t="shared" si="132"/>
        <v>3</v>
      </c>
      <c r="L666" s="6" t="str">
        <f t="shared" si="133"/>
        <v>3/8</v>
      </c>
      <c r="M666" s="478">
        <f>IF(K666="","",VLOOKUP(L666,ورقة1!$A$1:$B$240,2,0))</f>
        <v>266</v>
      </c>
      <c r="N666" s="5">
        <f t="shared" si="134"/>
        <v>0</v>
      </c>
      <c r="O666" s="5" t="e">
        <f>#REF!+(#REF!*30)+#REF!*365</f>
        <v>#REF!</v>
      </c>
      <c r="P666" s="591">
        <v>45904</v>
      </c>
      <c r="Q666" s="480">
        <f t="shared" si="135"/>
        <v>46269</v>
      </c>
      <c r="R666" s="481">
        <f t="shared" si="136"/>
        <v>46269</v>
      </c>
      <c r="S666" s="482" t="str">
        <f t="shared" ca="1" si="137"/>
        <v xml:space="preserve"> </v>
      </c>
      <c r="T666" s="484" t="b">
        <f t="shared" ca="1" si="138"/>
        <v>0</v>
      </c>
      <c r="U666" s="7">
        <f t="shared" ca="1" si="139"/>
        <v>46035</v>
      </c>
      <c r="V666" s="96" t="b">
        <f t="shared" ca="1" si="140"/>
        <v>0</v>
      </c>
      <c r="W666" s="70"/>
      <c r="X666" s="6"/>
      <c r="Y666" s="8"/>
      <c r="Z666" s="400"/>
      <c r="AA666" s="400"/>
      <c r="AB666" s="15"/>
      <c r="AC666" s="393"/>
      <c r="AD666" s="396"/>
      <c r="AE666" s="396"/>
      <c r="AF666" s="396"/>
      <c r="AG666" s="609">
        <f t="shared" si="141"/>
        <v>0</v>
      </c>
      <c r="AH666" s="610">
        <f t="shared" si="142"/>
        <v>0</v>
      </c>
      <c r="AI666" s="396"/>
      <c r="AJ666" s="407"/>
      <c r="AK666" s="61" t="s">
        <v>534</v>
      </c>
      <c r="AL666" s="728" t="s">
        <v>76</v>
      </c>
      <c r="AM666" s="608" t="s">
        <v>2646</v>
      </c>
      <c r="AN666" s="608">
        <v>1</v>
      </c>
      <c r="AO666" s="608">
        <v>1</v>
      </c>
      <c r="AP666" s="20" t="s">
        <v>35</v>
      </c>
    </row>
    <row r="667" spans="1:42" s="667" customFormat="1" ht="69.75" customHeight="1">
      <c r="A667" s="276">
        <v>666</v>
      </c>
      <c r="B667" s="607" t="s">
        <v>2647</v>
      </c>
      <c r="C667" s="16" t="s">
        <v>2648</v>
      </c>
      <c r="D667" s="396" t="s">
        <v>2419</v>
      </c>
      <c r="E667" s="18" t="s">
        <v>373</v>
      </c>
      <c r="F667" s="393">
        <v>8</v>
      </c>
      <c r="G667" s="393">
        <v>1</v>
      </c>
      <c r="H667" s="4" t="str">
        <f t="shared" si="130"/>
        <v>1/8</v>
      </c>
      <c r="I667" s="478">
        <f>IF(G667="","",VLOOKUP(H667,ورقة1!$A$1:$B$240,2,0))</f>
        <v>260</v>
      </c>
      <c r="J667" s="5">
        <f t="shared" si="131"/>
        <v>8</v>
      </c>
      <c r="K667" s="6">
        <f t="shared" si="132"/>
        <v>2</v>
      </c>
      <c r="L667" s="6" t="str">
        <f t="shared" si="133"/>
        <v>2/8</v>
      </c>
      <c r="M667" s="478">
        <f>IF(K667="","",VLOOKUP(L667,ورقة1!$A$1:$B$240,2,0))</f>
        <v>263</v>
      </c>
      <c r="N667" s="5">
        <f t="shared" si="134"/>
        <v>0</v>
      </c>
      <c r="O667" s="5" t="e">
        <f>#REF!+(#REF!*30)+#REF!*365</f>
        <v>#REF!</v>
      </c>
      <c r="P667" s="591">
        <v>45740</v>
      </c>
      <c r="Q667" s="480">
        <f t="shared" si="135"/>
        <v>46105</v>
      </c>
      <c r="R667" s="481">
        <f t="shared" si="136"/>
        <v>46105</v>
      </c>
      <c r="S667" s="482" t="str">
        <f t="shared" ca="1" si="137"/>
        <v xml:space="preserve"> </v>
      </c>
      <c r="T667" s="484" t="b">
        <f t="shared" ca="1" si="138"/>
        <v>0</v>
      </c>
      <c r="U667" s="7">
        <f t="shared" ca="1" si="139"/>
        <v>46035</v>
      </c>
      <c r="V667" s="96" t="b">
        <f t="shared" ca="1" si="140"/>
        <v>0</v>
      </c>
      <c r="W667" s="70"/>
      <c r="X667" s="6"/>
      <c r="Y667" s="8"/>
      <c r="Z667" s="400"/>
      <c r="AA667" s="400"/>
      <c r="AB667" s="15"/>
      <c r="AC667" s="393"/>
      <c r="AD667" s="396"/>
      <c r="AE667" s="396"/>
      <c r="AF667" s="396"/>
      <c r="AG667" s="609">
        <f t="shared" si="141"/>
        <v>0</v>
      </c>
      <c r="AH667" s="610">
        <f t="shared" si="142"/>
        <v>0</v>
      </c>
      <c r="AI667" s="396"/>
      <c r="AJ667" s="402"/>
      <c r="AK667" s="61" t="s">
        <v>534</v>
      </c>
      <c r="AL667" s="729" t="s">
        <v>76</v>
      </c>
      <c r="AM667" s="608" t="s">
        <v>2649</v>
      </c>
      <c r="AN667" s="608">
        <v>1</v>
      </c>
      <c r="AO667" s="608">
        <v>1</v>
      </c>
      <c r="AP667" s="20" t="s">
        <v>35</v>
      </c>
    </row>
    <row r="668" spans="1:42" s="667" customFormat="1" ht="69.75" customHeight="1">
      <c r="A668" s="276">
        <v>667</v>
      </c>
      <c r="B668" s="607" t="s">
        <v>2650</v>
      </c>
      <c r="C668" s="16" t="s">
        <v>2651</v>
      </c>
      <c r="D668" s="396" t="s">
        <v>2419</v>
      </c>
      <c r="E668" s="18" t="s">
        <v>373</v>
      </c>
      <c r="F668" s="393">
        <v>8</v>
      </c>
      <c r="G668" s="393">
        <v>2</v>
      </c>
      <c r="H668" s="4" t="str">
        <f t="shared" si="130"/>
        <v>2/8</v>
      </c>
      <c r="I668" s="478">
        <f>IF(G668="","",VLOOKUP(H668,ورقة1!$A$1:$B$240,2,0))</f>
        <v>263</v>
      </c>
      <c r="J668" s="5">
        <f t="shared" si="131"/>
        <v>8</v>
      </c>
      <c r="K668" s="6">
        <f t="shared" si="132"/>
        <v>3</v>
      </c>
      <c r="L668" s="6" t="str">
        <f t="shared" si="133"/>
        <v>3/8</v>
      </c>
      <c r="M668" s="478">
        <f>IF(K668="","",VLOOKUP(L668,ورقة1!$A$1:$B$240,2,0))</f>
        <v>266</v>
      </c>
      <c r="N668" s="5">
        <f t="shared" si="134"/>
        <v>0</v>
      </c>
      <c r="O668" s="5" t="e">
        <f>#REF!+(#REF!*30)+#REF!*365</f>
        <v>#REF!</v>
      </c>
      <c r="P668" s="591">
        <v>45917</v>
      </c>
      <c r="Q668" s="480">
        <f t="shared" si="135"/>
        <v>46282</v>
      </c>
      <c r="R668" s="481">
        <f t="shared" si="136"/>
        <v>46282</v>
      </c>
      <c r="S668" s="482" t="str">
        <f t="shared" ca="1" si="137"/>
        <v xml:space="preserve"> </v>
      </c>
      <c r="T668" s="484" t="b">
        <f t="shared" ca="1" si="138"/>
        <v>0</v>
      </c>
      <c r="U668" s="7">
        <f t="shared" ca="1" si="139"/>
        <v>46035</v>
      </c>
      <c r="V668" s="96" t="b">
        <f t="shared" ca="1" si="140"/>
        <v>0</v>
      </c>
      <c r="W668" s="70"/>
      <c r="X668" s="6"/>
      <c r="Y668" s="8"/>
      <c r="Z668" s="400"/>
      <c r="AA668" s="400"/>
      <c r="AB668" s="15"/>
      <c r="AC668" s="393"/>
      <c r="AD668" s="396"/>
      <c r="AE668" s="396"/>
      <c r="AF668" s="396"/>
      <c r="AG668" s="609">
        <f t="shared" si="141"/>
        <v>0</v>
      </c>
      <c r="AH668" s="610">
        <f t="shared" si="142"/>
        <v>0</v>
      </c>
      <c r="AI668" s="396"/>
      <c r="AJ668" s="407"/>
      <c r="AK668" s="61" t="s">
        <v>534</v>
      </c>
      <c r="AL668" s="728" t="s">
        <v>76</v>
      </c>
      <c r="AM668" s="608" t="s">
        <v>2652</v>
      </c>
      <c r="AN668" s="608">
        <v>1</v>
      </c>
      <c r="AO668" s="608">
        <v>1</v>
      </c>
      <c r="AP668" s="20" t="s">
        <v>35</v>
      </c>
    </row>
    <row r="669" spans="1:42" s="667" customFormat="1" ht="102" customHeight="1">
      <c r="A669" s="276">
        <v>668</v>
      </c>
      <c r="B669" s="607" t="s">
        <v>2653</v>
      </c>
      <c r="C669" s="16" t="s">
        <v>2654</v>
      </c>
      <c r="D669" s="396" t="s">
        <v>2419</v>
      </c>
      <c r="E669" s="18" t="s">
        <v>373</v>
      </c>
      <c r="F669" s="393">
        <v>8</v>
      </c>
      <c r="G669" s="393">
        <v>1</v>
      </c>
      <c r="H669" s="4" t="str">
        <f t="shared" si="130"/>
        <v>1/8</v>
      </c>
      <c r="I669" s="478">
        <f>IF(G669="","",VLOOKUP(H669,ورقة1!$A$1:$B$240,2,0))</f>
        <v>260</v>
      </c>
      <c r="J669" s="5">
        <f t="shared" si="131"/>
        <v>8</v>
      </c>
      <c r="K669" s="6">
        <f t="shared" si="132"/>
        <v>2</v>
      </c>
      <c r="L669" s="6" t="str">
        <f t="shared" si="133"/>
        <v>2/8</v>
      </c>
      <c r="M669" s="478">
        <f>IF(K669="","",VLOOKUP(L669,ورقة1!$A$1:$B$240,2,0))</f>
        <v>263</v>
      </c>
      <c r="N669" s="5">
        <f t="shared" si="134"/>
        <v>0</v>
      </c>
      <c r="O669" s="5" t="e">
        <f>#REF!+(#REF!*30)+#REF!*365</f>
        <v>#REF!</v>
      </c>
      <c r="P669" s="591">
        <v>45669</v>
      </c>
      <c r="Q669" s="480">
        <f t="shared" si="135"/>
        <v>46034</v>
      </c>
      <c r="R669" s="481">
        <f t="shared" si="136"/>
        <v>46034</v>
      </c>
      <c r="S669" s="482" t="str">
        <f t="shared" ca="1" si="137"/>
        <v>يستحق العلاوة</v>
      </c>
      <c r="T669" s="484" t="b">
        <f t="shared" ca="1" si="138"/>
        <v>1</v>
      </c>
      <c r="U669" s="7">
        <f t="shared" ca="1" si="139"/>
        <v>46035</v>
      </c>
      <c r="V669" s="96" t="b">
        <f t="shared" ca="1" si="140"/>
        <v>0</v>
      </c>
      <c r="W669" s="70"/>
      <c r="X669" s="6"/>
      <c r="Y669" s="8"/>
      <c r="Z669" s="400"/>
      <c r="AA669" s="400"/>
      <c r="AB669" s="15"/>
      <c r="AC669" s="393"/>
      <c r="AD669" s="396"/>
      <c r="AE669" s="396"/>
      <c r="AF669" s="396"/>
      <c r="AG669" s="609">
        <f t="shared" si="141"/>
        <v>0</v>
      </c>
      <c r="AH669" s="610">
        <f t="shared" si="142"/>
        <v>0</v>
      </c>
      <c r="AI669" s="396"/>
      <c r="AJ669" s="402"/>
      <c r="AK669" s="61" t="s">
        <v>534</v>
      </c>
      <c r="AL669" s="729" t="s">
        <v>76</v>
      </c>
      <c r="AM669" s="608" t="s">
        <v>2655</v>
      </c>
      <c r="AN669" s="608">
        <v>1</v>
      </c>
      <c r="AO669" s="608">
        <v>1</v>
      </c>
      <c r="AP669" s="20" t="s">
        <v>35</v>
      </c>
    </row>
    <row r="670" spans="1:42" s="667" customFormat="1" ht="132.75" customHeight="1">
      <c r="A670" s="276">
        <v>669</v>
      </c>
      <c r="B670" s="607" t="s">
        <v>2656</v>
      </c>
      <c r="C670" s="16" t="s">
        <v>2657</v>
      </c>
      <c r="D670" s="396" t="s">
        <v>2419</v>
      </c>
      <c r="E670" s="18" t="s">
        <v>373</v>
      </c>
      <c r="F670" s="393">
        <v>8</v>
      </c>
      <c r="G670" s="393">
        <v>1</v>
      </c>
      <c r="H670" s="4" t="str">
        <f t="shared" si="130"/>
        <v>1/8</v>
      </c>
      <c r="I670" s="478">
        <f>IF(G670="","",VLOOKUP(H670,ورقة1!$A$1:$B$240,2,0))</f>
        <v>260</v>
      </c>
      <c r="J670" s="5">
        <f t="shared" si="131"/>
        <v>8</v>
      </c>
      <c r="K670" s="6">
        <f t="shared" si="132"/>
        <v>2</v>
      </c>
      <c r="L670" s="6" t="str">
        <f t="shared" si="133"/>
        <v>2/8</v>
      </c>
      <c r="M670" s="478">
        <f>IF(K670="","",VLOOKUP(L670,ورقة1!$A$1:$B$240,2,0))</f>
        <v>263</v>
      </c>
      <c r="N670" s="5">
        <f t="shared" si="134"/>
        <v>0</v>
      </c>
      <c r="O670" s="5" t="e">
        <f>#REF!+(#REF!*30)+#REF!*365</f>
        <v>#REF!</v>
      </c>
      <c r="P670" s="591">
        <v>45737</v>
      </c>
      <c r="Q670" s="480">
        <f t="shared" si="135"/>
        <v>46102</v>
      </c>
      <c r="R670" s="481">
        <f t="shared" si="136"/>
        <v>46102</v>
      </c>
      <c r="S670" s="482" t="str">
        <f t="shared" ca="1" si="137"/>
        <v xml:space="preserve"> </v>
      </c>
      <c r="T670" s="484" t="b">
        <f t="shared" ca="1" si="138"/>
        <v>0</v>
      </c>
      <c r="U670" s="7">
        <f t="shared" ca="1" si="139"/>
        <v>46035</v>
      </c>
      <c r="V670" s="96" t="b">
        <f t="shared" ca="1" si="140"/>
        <v>0</v>
      </c>
      <c r="W670" s="70"/>
      <c r="X670" s="6"/>
      <c r="Y670" s="8"/>
      <c r="Z670" s="400"/>
      <c r="AA670" s="400"/>
      <c r="AB670" s="15"/>
      <c r="AC670" s="393"/>
      <c r="AD670" s="396"/>
      <c r="AE670" s="396"/>
      <c r="AF670" s="396"/>
      <c r="AG670" s="609">
        <f t="shared" si="141"/>
        <v>0</v>
      </c>
      <c r="AH670" s="610">
        <f t="shared" si="142"/>
        <v>0</v>
      </c>
      <c r="AI670" s="396"/>
      <c r="AJ670" s="397"/>
      <c r="AK670" s="61" t="s">
        <v>534</v>
      </c>
      <c r="AL670" s="734" t="s">
        <v>76</v>
      </c>
      <c r="AM670" s="608" t="s">
        <v>2658</v>
      </c>
      <c r="AN670" s="608">
        <v>1</v>
      </c>
      <c r="AO670" s="608">
        <v>1</v>
      </c>
      <c r="AP670" s="20" t="s">
        <v>35</v>
      </c>
    </row>
    <row r="671" spans="1:42" s="667" customFormat="1" ht="69.75" customHeight="1">
      <c r="A671" s="276">
        <v>670</v>
      </c>
      <c r="B671" s="607" t="s">
        <v>2659</v>
      </c>
      <c r="C671" s="31" t="s">
        <v>2660</v>
      </c>
      <c r="D671" s="612" t="s">
        <v>2423</v>
      </c>
      <c r="E671" s="79" t="s">
        <v>2182</v>
      </c>
      <c r="F671" s="613">
        <v>8</v>
      </c>
      <c r="G671" s="613">
        <v>4</v>
      </c>
      <c r="H671" s="4" t="str">
        <f t="shared" si="130"/>
        <v>4/8</v>
      </c>
      <c r="I671" s="490">
        <f>IF(G671="","",VLOOKUP(H671,ورقة1!$A$1:$B$240,2,0))</f>
        <v>269</v>
      </c>
      <c r="J671" s="5">
        <f t="shared" si="131"/>
        <v>8</v>
      </c>
      <c r="K671" s="26">
        <f t="shared" si="132"/>
        <v>5</v>
      </c>
      <c r="L671" s="6" t="str">
        <f t="shared" si="133"/>
        <v>5/8</v>
      </c>
      <c r="M671" s="490">
        <f>IF(K671="","",VLOOKUP(L671,ورقة1!$A$1:$B$240,2,0))</f>
        <v>272</v>
      </c>
      <c r="N671" s="5">
        <f t="shared" si="134"/>
        <v>0</v>
      </c>
      <c r="O671" s="5" t="e">
        <f>#REF!+(#REF!*30)+#REF!*365</f>
        <v>#REF!</v>
      </c>
      <c r="P671" s="614">
        <v>45952</v>
      </c>
      <c r="Q671" s="480">
        <f t="shared" si="135"/>
        <v>46317</v>
      </c>
      <c r="R671" s="491">
        <f t="shared" si="136"/>
        <v>46317</v>
      </c>
      <c r="S671" s="492" t="str">
        <f t="shared" ca="1" si="137"/>
        <v xml:space="preserve"> </v>
      </c>
      <c r="T671" s="484" t="b">
        <f t="shared" ca="1" si="138"/>
        <v>0</v>
      </c>
      <c r="U671" s="7">
        <f t="shared" ca="1" si="139"/>
        <v>46035</v>
      </c>
      <c r="V671" s="96" t="b">
        <f t="shared" ca="1" si="140"/>
        <v>0</v>
      </c>
      <c r="W671" s="70"/>
      <c r="X671" s="613"/>
      <c r="Y671" s="623"/>
      <c r="Z671" s="618"/>
      <c r="AA671" s="618"/>
      <c r="AB671" s="28"/>
      <c r="AC671" s="613"/>
      <c r="AD671" s="612"/>
      <c r="AE671" s="612"/>
      <c r="AF671" s="612"/>
      <c r="AG671" s="609">
        <f t="shared" si="141"/>
        <v>0</v>
      </c>
      <c r="AH671" s="610">
        <f t="shared" si="142"/>
        <v>0</v>
      </c>
      <c r="AI671" s="612"/>
      <c r="AJ671" s="624"/>
      <c r="AK671" s="670" t="s">
        <v>534</v>
      </c>
      <c r="AL671" s="743" t="s">
        <v>2661</v>
      </c>
      <c r="AM671" s="608" t="s">
        <v>2662</v>
      </c>
      <c r="AN671" s="608">
        <v>1</v>
      </c>
      <c r="AO671" s="608">
        <v>1</v>
      </c>
      <c r="AP671" s="32" t="s">
        <v>35</v>
      </c>
    </row>
    <row r="672" spans="1:42" s="667" customFormat="1" ht="69.75" customHeight="1">
      <c r="A672" s="276">
        <v>671</v>
      </c>
      <c r="B672" s="607" t="s">
        <v>2663</v>
      </c>
      <c r="C672" s="16" t="s">
        <v>2664</v>
      </c>
      <c r="D672" s="396" t="s">
        <v>2419</v>
      </c>
      <c r="E672" s="18" t="s">
        <v>373</v>
      </c>
      <c r="F672" s="393">
        <v>8</v>
      </c>
      <c r="G672" s="393">
        <v>1</v>
      </c>
      <c r="H672" s="4" t="str">
        <f t="shared" si="130"/>
        <v>1/8</v>
      </c>
      <c r="I672" s="478">
        <f>IF(G672="","",VLOOKUP(H672,ورقة1!$A$1:$B$240,2,0))</f>
        <v>260</v>
      </c>
      <c r="J672" s="5">
        <f t="shared" si="131"/>
        <v>8</v>
      </c>
      <c r="K672" s="6">
        <f t="shared" si="132"/>
        <v>2</v>
      </c>
      <c r="L672" s="6" t="str">
        <f t="shared" si="133"/>
        <v>2/8</v>
      </c>
      <c r="M672" s="478">
        <f>IF(K672="","",VLOOKUP(L672,ورقة1!$A$1:$B$240,2,0))</f>
        <v>263</v>
      </c>
      <c r="N672" s="5">
        <f t="shared" si="134"/>
        <v>0</v>
      </c>
      <c r="O672" s="5" t="e">
        <f>#REF!+(#REF!*30)+#REF!*365</f>
        <v>#REF!</v>
      </c>
      <c r="P672" s="591">
        <v>45726</v>
      </c>
      <c r="Q672" s="480">
        <f t="shared" si="135"/>
        <v>46091</v>
      </c>
      <c r="R672" s="481">
        <f t="shared" si="136"/>
        <v>46091</v>
      </c>
      <c r="S672" s="482" t="str">
        <f t="shared" ca="1" si="137"/>
        <v xml:space="preserve"> </v>
      </c>
      <c r="T672" s="484" t="b">
        <f t="shared" ca="1" si="138"/>
        <v>0</v>
      </c>
      <c r="U672" s="7">
        <f t="shared" ca="1" si="139"/>
        <v>46035</v>
      </c>
      <c r="V672" s="96" t="b">
        <f t="shared" ca="1" si="140"/>
        <v>0</v>
      </c>
      <c r="W672" s="70"/>
      <c r="X672" s="6"/>
      <c r="Y672" s="8"/>
      <c r="Z672" s="400"/>
      <c r="AA672" s="400"/>
      <c r="AB672" s="15"/>
      <c r="AC672" s="393"/>
      <c r="AD672" s="396"/>
      <c r="AE672" s="396"/>
      <c r="AF672" s="396"/>
      <c r="AG672" s="609">
        <f t="shared" si="141"/>
        <v>0</v>
      </c>
      <c r="AH672" s="610">
        <f t="shared" si="142"/>
        <v>0</v>
      </c>
      <c r="AI672" s="396"/>
      <c r="AJ672" s="397"/>
      <c r="AK672" s="61" t="s">
        <v>534</v>
      </c>
      <c r="AL672" s="734" t="s">
        <v>76</v>
      </c>
      <c r="AM672" s="608" t="s">
        <v>2665</v>
      </c>
      <c r="AN672" s="608">
        <v>1</v>
      </c>
      <c r="AO672" s="608">
        <v>1</v>
      </c>
      <c r="AP672" s="20" t="s">
        <v>35</v>
      </c>
    </row>
    <row r="673" spans="1:42" s="667" customFormat="1" ht="69.75" customHeight="1">
      <c r="A673" s="276">
        <v>672</v>
      </c>
      <c r="B673" s="607" t="s">
        <v>2666</v>
      </c>
      <c r="C673" s="16" t="s">
        <v>2667</v>
      </c>
      <c r="D673" s="396" t="s">
        <v>2419</v>
      </c>
      <c r="E673" s="18" t="s">
        <v>373</v>
      </c>
      <c r="F673" s="393">
        <v>8</v>
      </c>
      <c r="G673" s="393">
        <v>1</v>
      </c>
      <c r="H673" s="4" t="str">
        <f t="shared" si="130"/>
        <v>1/8</v>
      </c>
      <c r="I673" s="478">
        <f>IF(G673="","",VLOOKUP(H673,ورقة1!$A$1:$B$240,2,0))</f>
        <v>260</v>
      </c>
      <c r="J673" s="5">
        <f t="shared" si="131"/>
        <v>8</v>
      </c>
      <c r="K673" s="6">
        <f t="shared" si="132"/>
        <v>2</v>
      </c>
      <c r="L673" s="6" t="str">
        <f t="shared" si="133"/>
        <v>2/8</v>
      </c>
      <c r="M673" s="478">
        <f>IF(K673="","",VLOOKUP(L673,ورقة1!$A$1:$B$240,2,0))</f>
        <v>263</v>
      </c>
      <c r="N673" s="5">
        <f t="shared" si="134"/>
        <v>0</v>
      </c>
      <c r="O673" s="5" t="e">
        <f>#REF!+(#REF!*30)+#REF!*365</f>
        <v>#REF!</v>
      </c>
      <c r="P673" s="591">
        <v>45722</v>
      </c>
      <c r="Q673" s="480">
        <f t="shared" si="135"/>
        <v>46087</v>
      </c>
      <c r="R673" s="481">
        <f t="shared" si="136"/>
        <v>46087</v>
      </c>
      <c r="S673" s="482" t="str">
        <f t="shared" ca="1" si="137"/>
        <v xml:space="preserve"> </v>
      </c>
      <c r="T673" s="484" t="b">
        <f t="shared" ca="1" si="138"/>
        <v>0</v>
      </c>
      <c r="U673" s="7">
        <f t="shared" ca="1" si="139"/>
        <v>46035</v>
      </c>
      <c r="V673" s="96" t="b">
        <f t="shared" ca="1" si="140"/>
        <v>0</v>
      </c>
      <c r="W673" s="70"/>
      <c r="X673" s="6"/>
      <c r="Y673" s="8"/>
      <c r="Z673" s="400"/>
      <c r="AA673" s="400"/>
      <c r="AB673" s="15"/>
      <c r="AC673" s="393"/>
      <c r="AD673" s="396"/>
      <c r="AE673" s="396"/>
      <c r="AF673" s="396"/>
      <c r="AG673" s="609">
        <f t="shared" si="141"/>
        <v>0</v>
      </c>
      <c r="AH673" s="610">
        <f t="shared" si="142"/>
        <v>0</v>
      </c>
      <c r="AI673" s="396"/>
      <c r="AJ673" s="397"/>
      <c r="AK673" s="61" t="s">
        <v>534</v>
      </c>
      <c r="AL673" s="734" t="s">
        <v>76</v>
      </c>
      <c r="AM673" s="608" t="s">
        <v>2668</v>
      </c>
      <c r="AN673" s="608">
        <v>1</v>
      </c>
      <c r="AO673" s="608">
        <v>1</v>
      </c>
      <c r="AP673" s="20" t="s">
        <v>35</v>
      </c>
    </row>
    <row r="674" spans="1:42" s="667" customFormat="1" ht="86.25" customHeight="1">
      <c r="A674" s="276">
        <v>673</v>
      </c>
      <c r="B674" s="607" t="s">
        <v>2669</v>
      </c>
      <c r="C674" s="16" t="s">
        <v>2670</v>
      </c>
      <c r="D674" s="396" t="s">
        <v>2419</v>
      </c>
      <c r="E674" s="18" t="s">
        <v>373</v>
      </c>
      <c r="F674" s="393">
        <v>8</v>
      </c>
      <c r="G674" s="393">
        <v>1</v>
      </c>
      <c r="H674" s="4" t="str">
        <f t="shared" si="130"/>
        <v>1/8</v>
      </c>
      <c r="I674" s="478">
        <f>IF(G674="","",VLOOKUP(H674,ورقة1!$A$1:$B$240,2,0))</f>
        <v>260</v>
      </c>
      <c r="J674" s="5">
        <f t="shared" si="131"/>
        <v>8</v>
      </c>
      <c r="K674" s="6">
        <f t="shared" si="132"/>
        <v>2</v>
      </c>
      <c r="L674" s="6" t="str">
        <f t="shared" si="133"/>
        <v>2/8</v>
      </c>
      <c r="M674" s="478">
        <f>IF(K674="","",VLOOKUP(L674,ورقة1!$A$1:$B$240,2,0))</f>
        <v>263</v>
      </c>
      <c r="N674" s="5">
        <f t="shared" si="134"/>
        <v>0</v>
      </c>
      <c r="O674" s="5" t="e">
        <f>#REF!+(#REF!*30)+#REF!*365</f>
        <v>#REF!</v>
      </c>
      <c r="P674" s="591">
        <v>45776</v>
      </c>
      <c r="Q674" s="480">
        <f t="shared" si="135"/>
        <v>46141</v>
      </c>
      <c r="R674" s="481">
        <f t="shared" si="136"/>
        <v>46141</v>
      </c>
      <c r="S674" s="482" t="str">
        <f t="shared" ca="1" si="137"/>
        <v xml:space="preserve"> </v>
      </c>
      <c r="T674" s="484" t="b">
        <f t="shared" ca="1" si="138"/>
        <v>0</v>
      </c>
      <c r="U674" s="7">
        <f t="shared" ca="1" si="139"/>
        <v>46035</v>
      </c>
      <c r="V674" s="96" t="b">
        <f t="shared" ca="1" si="140"/>
        <v>0</v>
      </c>
      <c r="W674" s="70"/>
      <c r="X674" s="6"/>
      <c r="Y674" s="8"/>
      <c r="Z674" s="400"/>
      <c r="AA674" s="400"/>
      <c r="AB674" s="15"/>
      <c r="AC674" s="393"/>
      <c r="AD674" s="396"/>
      <c r="AE674" s="396"/>
      <c r="AF674" s="396"/>
      <c r="AG674" s="609">
        <f t="shared" si="141"/>
        <v>0</v>
      </c>
      <c r="AH674" s="610">
        <f t="shared" si="142"/>
        <v>0</v>
      </c>
      <c r="AI674" s="396"/>
      <c r="AJ674" s="397"/>
      <c r="AK674" s="61" t="s">
        <v>534</v>
      </c>
      <c r="AL674" s="734" t="s">
        <v>76</v>
      </c>
      <c r="AM674" s="608" t="s">
        <v>2671</v>
      </c>
      <c r="AN674" s="608">
        <v>1</v>
      </c>
      <c r="AO674" s="608">
        <v>1</v>
      </c>
      <c r="AP674" s="20" t="s">
        <v>35</v>
      </c>
    </row>
    <row r="675" spans="1:42" s="667" customFormat="1" ht="69.75" customHeight="1">
      <c r="A675" s="276">
        <v>674</v>
      </c>
      <c r="B675" s="607" t="s">
        <v>2672</v>
      </c>
      <c r="C675" s="16" t="s">
        <v>2673</v>
      </c>
      <c r="D675" s="396" t="s">
        <v>2419</v>
      </c>
      <c r="E675" s="18" t="s">
        <v>2674</v>
      </c>
      <c r="F675" s="393">
        <v>8</v>
      </c>
      <c r="G675" s="393">
        <v>1</v>
      </c>
      <c r="H675" s="4" t="str">
        <f t="shared" si="130"/>
        <v>1/8</v>
      </c>
      <c r="I675" s="478">
        <f>IF(G675="","",VLOOKUP(H675,ورقة1!$A$1:$B$240,2,0))</f>
        <v>260</v>
      </c>
      <c r="J675" s="5">
        <f t="shared" si="131"/>
        <v>8</v>
      </c>
      <c r="K675" s="6">
        <f t="shared" si="132"/>
        <v>2</v>
      </c>
      <c r="L675" s="6" t="str">
        <f t="shared" si="133"/>
        <v>2/8</v>
      </c>
      <c r="M675" s="478">
        <f>IF(K675="","",VLOOKUP(L675,ورقة1!$A$1:$B$240,2,0))</f>
        <v>263</v>
      </c>
      <c r="N675" s="5">
        <f t="shared" si="134"/>
        <v>0</v>
      </c>
      <c r="O675" s="5" t="e">
        <f>#REF!+(#REF!*30)+#REF!*365</f>
        <v>#REF!</v>
      </c>
      <c r="P675" s="591">
        <v>45720</v>
      </c>
      <c r="Q675" s="480">
        <f t="shared" si="135"/>
        <v>46085</v>
      </c>
      <c r="R675" s="481">
        <f t="shared" si="136"/>
        <v>46085</v>
      </c>
      <c r="S675" s="482" t="str">
        <f t="shared" ca="1" si="137"/>
        <v xml:space="preserve"> </v>
      </c>
      <c r="T675" s="484" t="b">
        <f t="shared" ca="1" si="138"/>
        <v>0</v>
      </c>
      <c r="U675" s="7">
        <f t="shared" ca="1" si="139"/>
        <v>46035</v>
      </c>
      <c r="V675" s="96" t="b">
        <f t="shared" ca="1" si="140"/>
        <v>0</v>
      </c>
      <c r="W675" s="70"/>
      <c r="X675" s="6"/>
      <c r="Y675" s="8"/>
      <c r="Z675" s="400"/>
      <c r="AA675" s="400"/>
      <c r="AB675" s="15"/>
      <c r="AC675" s="393"/>
      <c r="AD675" s="396"/>
      <c r="AE675" s="396"/>
      <c r="AF675" s="396"/>
      <c r="AG675" s="609">
        <f t="shared" si="141"/>
        <v>0</v>
      </c>
      <c r="AH675" s="610">
        <f t="shared" si="142"/>
        <v>0</v>
      </c>
      <c r="AI675" s="396"/>
      <c r="AJ675" s="397"/>
      <c r="AK675" s="61" t="s">
        <v>534</v>
      </c>
      <c r="AL675" s="734" t="s">
        <v>76</v>
      </c>
      <c r="AM675" s="608" t="s">
        <v>2675</v>
      </c>
      <c r="AN675" s="608">
        <v>1</v>
      </c>
      <c r="AO675" s="608">
        <v>1</v>
      </c>
      <c r="AP675" s="20" t="s">
        <v>35</v>
      </c>
    </row>
    <row r="676" spans="1:42" s="667" customFormat="1" ht="69.75" customHeight="1">
      <c r="A676" s="276">
        <v>675</v>
      </c>
      <c r="B676" s="607" t="s">
        <v>2676</v>
      </c>
      <c r="C676" s="16" t="s">
        <v>2677</v>
      </c>
      <c r="D676" s="396" t="s">
        <v>2419</v>
      </c>
      <c r="E676" s="18" t="s">
        <v>2674</v>
      </c>
      <c r="F676" s="393">
        <v>8</v>
      </c>
      <c r="G676" s="393">
        <v>2</v>
      </c>
      <c r="H676" s="4" t="str">
        <f t="shared" si="130"/>
        <v>2/8</v>
      </c>
      <c r="I676" s="478">
        <f>IF(G676="","",VLOOKUP(H676,ورقة1!$A$1:$B$240,2,0))</f>
        <v>263</v>
      </c>
      <c r="J676" s="5">
        <f t="shared" si="131"/>
        <v>8</v>
      </c>
      <c r="K676" s="6">
        <f t="shared" si="132"/>
        <v>3</v>
      </c>
      <c r="L676" s="6" t="str">
        <f t="shared" si="133"/>
        <v>3/8</v>
      </c>
      <c r="M676" s="478">
        <f>IF(K676="","",VLOOKUP(L676,ورقة1!$A$1:$B$240,2,0))</f>
        <v>266</v>
      </c>
      <c r="N676" s="5">
        <f t="shared" si="134"/>
        <v>0</v>
      </c>
      <c r="O676" s="5" t="e">
        <f>#REF!+(#REF!*30)+#REF!*365</f>
        <v>#REF!</v>
      </c>
      <c r="P676" s="591">
        <v>45891</v>
      </c>
      <c r="Q676" s="480">
        <f t="shared" si="135"/>
        <v>46256</v>
      </c>
      <c r="R676" s="481">
        <f t="shared" si="136"/>
        <v>46256</v>
      </c>
      <c r="S676" s="482" t="str">
        <f t="shared" ca="1" si="137"/>
        <v xml:space="preserve"> </v>
      </c>
      <c r="T676" s="484" t="b">
        <f t="shared" ca="1" si="138"/>
        <v>0</v>
      </c>
      <c r="U676" s="7">
        <f t="shared" ca="1" si="139"/>
        <v>46035</v>
      </c>
      <c r="V676" s="96" t="b">
        <f t="shared" ca="1" si="140"/>
        <v>0</v>
      </c>
      <c r="W676" s="70"/>
      <c r="X676" s="393"/>
      <c r="Y676" s="401"/>
      <c r="Z676" s="400"/>
      <c r="AA676" s="400"/>
      <c r="AB676" s="15"/>
      <c r="AC676" s="393"/>
      <c r="AD676" s="396"/>
      <c r="AE676" s="396"/>
      <c r="AF676" s="396"/>
      <c r="AG676" s="609">
        <f t="shared" si="141"/>
        <v>0</v>
      </c>
      <c r="AH676" s="610">
        <f t="shared" si="142"/>
        <v>0</v>
      </c>
      <c r="AI676" s="396"/>
      <c r="AJ676" s="403"/>
      <c r="AK676" s="61"/>
      <c r="AL676" s="740"/>
      <c r="AM676" s="608" t="s">
        <v>2678</v>
      </c>
      <c r="AN676" s="608">
        <v>1</v>
      </c>
      <c r="AO676" s="608">
        <v>1</v>
      </c>
      <c r="AP676" s="20"/>
    </row>
    <row r="677" spans="1:42" s="667" customFormat="1" ht="69.75" customHeight="1">
      <c r="A677" s="276">
        <v>676</v>
      </c>
      <c r="B677" s="607" t="s">
        <v>2679</v>
      </c>
      <c r="C677" s="16" t="s">
        <v>2680</v>
      </c>
      <c r="D677" s="405" t="s">
        <v>2419</v>
      </c>
      <c r="E677" s="81" t="s">
        <v>373</v>
      </c>
      <c r="F677" s="394">
        <v>8</v>
      </c>
      <c r="G677" s="394">
        <v>2</v>
      </c>
      <c r="H677" s="4" t="str">
        <f t="shared" si="130"/>
        <v>2/8</v>
      </c>
      <c r="I677" s="486">
        <f>IF(G677="","",VLOOKUP(H677,ورقة1!$A$1:$B$240,2,0))</f>
        <v>263</v>
      </c>
      <c r="J677" s="5">
        <f t="shared" si="131"/>
        <v>8</v>
      </c>
      <c r="K677" s="22">
        <f t="shared" si="132"/>
        <v>3</v>
      </c>
      <c r="L677" s="6" t="str">
        <f t="shared" si="133"/>
        <v>3/8</v>
      </c>
      <c r="M677" s="486">
        <f>IF(K677="","",VLOOKUP(L677,ورقة1!$A$1:$B$240,2,0))</f>
        <v>266</v>
      </c>
      <c r="N677" s="5">
        <f t="shared" si="134"/>
        <v>0</v>
      </c>
      <c r="O677" s="5" t="e">
        <f>#REF!+(#REF!*30)+#REF!*365</f>
        <v>#REF!</v>
      </c>
      <c r="P677" s="592">
        <v>46021</v>
      </c>
      <c r="Q677" s="480">
        <f t="shared" si="135"/>
        <v>46386</v>
      </c>
      <c r="R677" s="488">
        <f t="shared" si="136"/>
        <v>46386</v>
      </c>
      <c r="S677" s="489" t="str">
        <f t="shared" ca="1" si="137"/>
        <v xml:space="preserve"> </v>
      </c>
      <c r="T677" s="484" t="b">
        <f t="shared" ca="1" si="138"/>
        <v>0</v>
      </c>
      <c r="U677" s="7">
        <f t="shared" ca="1" si="139"/>
        <v>46035</v>
      </c>
      <c r="V677" s="96" t="b">
        <f t="shared" ca="1" si="140"/>
        <v>0</v>
      </c>
      <c r="W677" s="70"/>
      <c r="X677" s="22"/>
      <c r="Y677" s="14"/>
      <c r="Z677" s="404"/>
      <c r="AA677" s="404"/>
      <c r="AB677" s="23"/>
      <c r="AC677" s="394"/>
      <c r="AD677" s="405"/>
      <c r="AE677" s="405"/>
      <c r="AF677" s="405"/>
      <c r="AG677" s="609">
        <f t="shared" si="141"/>
        <v>0</v>
      </c>
      <c r="AH677" s="610">
        <f t="shared" si="142"/>
        <v>0</v>
      </c>
      <c r="AI677" s="405"/>
      <c r="AJ677" s="664"/>
      <c r="AK677" s="669" t="s">
        <v>534</v>
      </c>
      <c r="AL677" s="755" t="s">
        <v>76</v>
      </c>
      <c r="AM677" s="608" t="s">
        <v>2681</v>
      </c>
      <c r="AN677" s="608">
        <v>1</v>
      </c>
      <c r="AO677" s="608">
        <v>1</v>
      </c>
      <c r="AP677" s="80" t="s">
        <v>35</v>
      </c>
    </row>
    <row r="678" spans="1:42" s="667" customFormat="1" ht="69.75" customHeight="1">
      <c r="A678" s="276">
        <v>677</v>
      </c>
      <c r="B678" s="607" t="s">
        <v>2682</v>
      </c>
      <c r="C678" s="16" t="s">
        <v>2683</v>
      </c>
      <c r="D678" s="396" t="s">
        <v>2419</v>
      </c>
      <c r="E678" s="18" t="s">
        <v>349</v>
      </c>
      <c r="F678" s="393">
        <v>8</v>
      </c>
      <c r="G678" s="394">
        <v>3</v>
      </c>
      <c r="H678" s="4" t="str">
        <f t="shared" si="130"/>
        <v>3/8</v>
      </c>
      <c r="I678" s="478">
        <f>IF(G678="","",VLOOKUP(H678,ورقة1!$A$1:$B$240,2,0))</f>
        <v>266</v>
      </c>
      <c r="J678" s="5">
        <f t="shared" si="131"/>
        <v>8</v>
      </c>
      <c r="K678" s="13">
        <f t="shared" si="132"/>
        <v>4</v>
      </c>
      <c r="L678" s="6" t="str">
        <f t="shared" si="133"/>
        <v>4/8</v>
      </c>
      <c r="M678" s="478">
        <f>IF(K678="","",VLOOKUP(L678,ورقة1!$A$1:$B$240,2,0))</f>
        <v>269</v>
      </c>
      <c r="N678" s="5">
        <f t="shared" si="134"/>
        <v>0</v>
      </c>
      <c r="O678" s="5" t="e">
        <f>#REF!+(#REF!*30)+#REF!*365</f>
        <v>#REF!</v>
      </c>
      <c r="P678" s="591">
        <v>45740</v>
      </c>
      <c r="Q678" s="480">
        <f t="shared" si="135"/>
        <v>46105</v>
      </c>
      <c r="R678" s="483">
        <f t="shared" si="136"/>
        <v>46046</v>
      </c>
      <c r="S678" s="482" t="str">
        <f t="shared" ca="1" si="137"/>
        <v>يستحق العلاوة</v>
      </c>
      <c r="T678" s="484" t="b">
        <f t="shared" ca="1" si="138"/>
        <v>1</v>
      </c>
      <c r="U678" s="7">
        <f t="shared" ca="1" si="139"/>
        <v>46035</v>
      </c>
      <c r="V678" s="96" t="b">
        <f t="shared" ca="1" si="140"/>
        <v>1</v>
      </c>
      <c r="W678" s="70"/>
      <c r="X678" s="6">
        <v>2</v>
      </c>
      <c r="Y678" s="8" t="s">
        <v>2684</v>
      </c>
      <c r="Z678" s="400"/>
      <c r="AA678" s="400"/>
      <c r="AB678" s="15"/>
      <c r="AC678" s="393"/>
      <c r="AD678" s="396"/>
      <c r="AE678" s="396"/>
      <c r="AF678" s="396"/>
      <c r="AG678" s="609">
        <f t="shared" si="141"/>
        <v>-2</v>
      </c>
      <c r="AH678" s="610">
        <f t="shared" si="142"/>
        <v>2</v>
      </c>
      <c r="AI678" s="396"/>
      <c r="AJ678" s="397"/>
      <c r="AK678" s="61" t="s">
        <v>534</v>
      </c>
      <c r="AL678" s="734" t="s">
        <v>107</v>
      </c>
      <c r="AM678" s="608" t="s">
        <v>2685</v>
      </c>
      <c r="AN678" s="608">
        <v>1</v>
      </c>
      <c r="AO678" s="608">
        <v>1</v>
      </c>
      <c r="AP678" s="20" t="s">
        <v>35</v>
      </c>
    </row>
    <row r="679" spans="1:42" s="667" customFormat="1" ht="69.75" customHeight="1">
      <c r="A679" s="276">
        <v>678</v>
      </c>
      <c r="B679" s="607" t="s">
        <v>2686</v>
      </c>
      <c r="C679" s="16" t="s">
        <v>2687</v>
      </c>
      <c r="D679" s="405" t="s">
        <v>2419</v>
      </c>
      <c r="E679" s="81" t="s">
        <v>373</v>
      </c>
      <c r="F679" s="394">
        <v>8</v>
      </c>
      <c r="G679" s="394">
        <v>2</v>
      </c>
      <c r="H679" s="4" t="str">
        <f t="shared" si="130"/>
        <v>2/8</v>
      </c>
      <c r="I679" s="486">
        <f>IF(G679="","",VLOOKUP(H679,ورقة1!$A$1:$B$240,2,0))</f>
        <v>263</v>
      </c>
      <c r="J679" s="5">
        <f t="shared" si="131"/>
        <v>8</v>
      </c>
      <c r="K679" s="22">
        <f t="shared" si="132"/>
        <v>3</v>
      </c>
      <c r="L679" s="6" t="str">
        <f t="shared" si="133"/>
        <v>3/8</v>
      </c>
      <c r="M679" s="486">
        <f>IF(K679="","",VLOOKUP(L679,ورقة1!$A$1:$B$240,2,0))</f>
        <v>266</v>
      </c>
      <c r="N679" s="5">
        <f t="shared" si="134"/>
        <v>0</v>
      </c>
      <c r="O679" s="5" t="e">
        <f>#REF!+(#REF!*30)+#REF!*365</f>
        <v>#REF!</v>
      </c>
      <c r="P679" s="592">
        <v>45983</v>
      </c>
      <c r="Q679" s="480">
        <f t="shared" si="135"/>
        <v>46348</v>
      </c>
      <c r="R679" s="488">
        <f t="shared" si="136"/>
        <v>46348</v>
      </c>
      <c r="S679" s="489" t="str">
        <f t="shared" ca="1" si="137"/>
        <v xml:space="preserve"> </v>
      </c>
      <c r="T679" s="484" t="b">
        <f t="shared" ca="1" si="138"/>
        <v>0</v>
      </c>
      <c r="U679" s="7">
        <f t="shared" ca="1" si="139"/>
        <v>46035</v>
      </c>
      <c r="V679" s="96" t="b">
        <f t="shared" ca="1" si="140"/>
        <v>0</v>
      </c>
      <c r="W679" s="70"/>
      <c r="X679" s="394"/>
      <c r="Y679" s="399"/>
      <c r="Z679" s="404"/>
      <c r="AA679" s="404"/>
      <c r="AB679" s="23"/>
      <c r="AC679" s="394"/>
      <c r="AD679" s="405"/>
      <c r="AE679" s="405"/>
      <c r="AF679" s="405"/>
      <c r="AG679" s="609">
        <f t="shared" si="141"/>
        <v>0</v>
      </c>
      <c r="AH679" s="610">
        <f t="shared" si="142"/>
        <v>0</v>
      </c>
      <c r="AI679" s="405"/>
      <c r="AJ679" s="664"/>
      <c r="AK679" s="669" t="s">
        <v>534</v>
      </c>
      <c r="AL679" s="755" t="s">
        <v>76</v>
      </c>
      <c r="AM679" s="608" t="s">
        <v>2688</v>
      </c>
      <c r="AN679" s="608">
        <v>1</v>
      </c>
      <c r="AO679" s="608">
        <v>1</v>
      </c>
      <c r="AP679" s="80" t="s">
        <v>35</v>
      </c>
    </row>
    <row r="680" spans="1:42" s="667" customFormat="1" ht="69.75" customHeight="1">
      <c r="A680" s="276">
        <v>679</v>
      </c>
      <c r="B680" s="607" t="s">
        <v>2689</v>
      </c>
      <c r="C680" s="16" t="s">
        <v>2690</v>
      </c>
      <c r="D680" s="396" t="s">
        <v>2419</v>
      </c>
      <c r="E680" s="18" t="s">
        <v>373</v>
      </c>
      <c r="F680" s="393">
        <v>8</v>
      </c>
      <c r="G680" s="393">
        <v>2</v>
      </c>
      <c r="H680" s="4" t="str">
        <f t="shared" si="130"/>
        <v>2/8</v>
      </c>
      <c r="I680" s="478">
        <f>IF(G680="","",VLOOKUP(H680,ورقة1!$A$1:$B$240,2,0))</f>
        <v>263</v>
      </c>
      <c r="J680" s="5">
        <f t="shared" si="131"/>
        <v>8</v>
      </c>
      <c r="K680" s="6">
        <f t="shared" si="132"/>
        <v>3</v>
      </c>
      <c r="L680" s="6" t="str">
        <f t="shared" si="133"/>
        <v>3/8</v>
      </c>
      <c r="M680" s="478">
        <f>IF(K680="","",VLOOKUP(L680,ورقة1!$A$1:$B$240,2,0))</f>
        <v>266</v>
      </c>
      <c r="N680" s="5">
        <f t="shared" si="134"/>
        <v>0</v>
      </c>
      <c r="O680" s="5" t="e">
        <f>#REF!+(#REF!*30)+#REF!*365</f>
        <v>#REF!</v>
      </c>
      <c r="P680" s="591">
        <v>45926</v>
      </c>
      <c r="Q680" s="480">
        <f t="shared" si="135"/>
        <v>46291</v>
      </c>
      <c r="R680" s="481">
        <f t="shared" si="136"/>
        <v>46291</v>
      </c>
      <c r="S680" s="482" t="str">
        <f t="shared" ca="1" si="137"/>
        <v xml:space="preserve"> </v>
      </c>
      <c r="T680" s="484" t="b">
        <f t="shared" ca="1" si="138"/>
        <v>0</v>
      </c>
      <c r="U680" s="7">
        <f t="shared" ca="1" si="139"/>
        <v>46035</v>
      </c>
      <c r="V680" s="96" t="b">
        <f t="shared" ca="1" si="140"/>
        <v>0</v>
      </c>
      <c r="W680" s="70"/>
      <c r="X680" s="6"/>
      <c r="Y680" s="8"/>
      <c r="Z680" s="400"/>
      <c r="AA680" s="400"/>
      <c r="AB680" s="15"/>
      <c r="AC680" s="393"/>
      <c r="AD680" s="396"/>
      <c r="AE680" s="396"/>
      <c r="AF680" s="396"/>
      <c r="AG680" s="609">
        <f t="shared" si="141"/>
        <v>0</v>
      </c>
      <c r="AH680" s="610">
        <f t="shared" si="142"/>
        <v>0</v>
      </c>
      <c r="AI680" s="396"/>
      <c r="AJ680" s="397"/>
      <c r="AK680" s="61" t="s">
        <v>534</v>
      </c>
      <c r="AL680" s="734" t="s">
        <v>76</v>
      </c>
      <c r="AM680" s="608" t="s">
        <v>2691</v>
      </c>
      <c r="AN680" s="608">
        <v>1</v>
      </c>
      <c r="AO680" s="608">
        <v>1</v>
      </c>
      <c r="AP680" s="20" t="s">
        <v>35</v>
      </c>
    </row>
    <row r="681" spans="1:42" s="667" customFormat="1" ht="69.75" customHeight="1">
      <c r="A681" s="276">
        <v>680</v>
      </c>
      <c r="B681" s="607" t="s">
        <v>2692</v>
      </c>
      <c r="C681" s="16" t="s">
        <v>2693</v>
      </c>
      <c r="D681" s="405" t="s">
        <v>2419</v>
      </c>
      <c r="E681" s="81" t="s">
        <v>373</v>
      </c>
      <c r="F681" s="394">
        <v>8</v>
      </c>
      <c r="G681" s="394">
        <v>2</v>
      </c>
      <c r="H681" s="4" t="str">
        <f t="shared" si="130"/>
        <v>2/8</v>
      </c>
      <c r="I681" s="486">
        <f>IF(G681="","",VLOOKUP(H681,ورقة1!$A$1:$B$240,2,0))</f>
        <v>263</v>
      </c>
      <c r="J681" s="5">
        <f t="shared" si="131"/>
        <v>8</v>
      </c>
      <c r="K681" s="22">
        <f t="shared" si="132"/>
        <v>3</v>
      </c>
      <c r="L681" s="6" t="str">
        <f t="shared" si="133"/>
        <v>3/8</v>
      </c>
      <c r="M681" s="486">
        <f>IF(K681="","",VLOOKUP(L681,ورقة1!$A$1:$B$240,2,0))</f>
        <v>266</v>
      </c>
      <c r="N681" s="5">
        <f t="shared" si="134"/>
        <v>0</v>
      </c>
      <c r="O681" s="5" t="e">
        <f>#REF!+(#REF!*30)+#REF!*365</f>
        <v>#REF!</v>
      </c>
      <c r="P681" s="592">
        <v>46021</v>
      </c>
      <c r="Q681" s="480">
        <f t="shared" si="135"/>
        <v>46386</v>
      </c>
      <c r="R681" s="488">
        <f t="shared" si="136"/>
        <v>46356</v>
      </c>
      <c r="S681" s="489" t="str">
        <f t="shared" ca="1" si="137"/>
        <v xml:space="preserve"> </v>
      </c>
      <c r="T681" s="484" t="b">
        <f t="shared" ca="1" si="138"/>
        <v>0</v>
      </c>
      <c r="U681" s="7">
        <f t="shared" ca="1" si="139"/>
        <v>46035</v>
      </c>
      <c r="V681" s="96" t="b">
        <f t="shared" ca="1" si="140"/>
        <v>0</v>
      </c>
      <c r="W681" s="70"/>
      <c r="X681" s="22">
        <v>1</v>
      </c>
      <c r="Y681" s="14" t="s">
        <v>369</v>
      </c>
      <c r="Z681" s="404"/>
      <c r="AA681" s="404"/>
      <c r="AB681" s="23"/>
      <c r="AC681" s="394"/>
      <c r="AD681" s="405"/>
      <c r="AE681" s="405"/>
      <c r="AF681" s="405"/>
      <c r="AG681" s="609">
        <f t="shared" si="141"/>
        <v>-1</v>
      </c>
      <c r="AH681" s="610">
        <f t="shared" si="142"/>
        <v>1</v>
      </c>
      <c r="AI681" s="405"/>
      <c r="AJ681" s="664"/>
      <c r="AK681" s="669" t="s">
        <v>534</v>
      </c>
      <c r="AL681" s="755" t="s">
        <v>76</v>
      </c>
      <c r="AM681" s="608" t="s">
        <v>2694</v>
      </c>
      <c r="AN681" s="608">
        <v>1</v>
      </c>
      <c r="AO681" s="608">
        <v>1</v>
      </c>
      <c r="AP681" s="80" t="s">
        <v>35</v>
      </c>
    </row>
    <row r="682" spans="1:42" s="667" customFormat="1" ht="135.75" customHeight="1">
      <c r="A682" s="276">
        <v>681</v>
      </c>
      <c r="B682" s="607" t="s">
        <v>2695</v>
      </c>
      <c r="C682" s="16" t="s">
        <v>2696</v>
      </c>
      <c r="D682" s="396" t="s">
        <v>2419</v>
      </c>
      <c r="E682" s="18" t="s">
        <v>373</v>
      </c>
      <c r="F682" s="393">
        <v>8</v>
      </c>
      <c r="G682" s="393">
        <v>1</v>
      </c>
      <c r="H682" s="4" t="str">
        <f t="shared" si="130"/>
        <v>1/8</v>
      </c>
      <c r="I682" s="478">
        <f>IF(G682="","",VLOOKUP(H682,ورقة1!$A$1:$B$240,2,0))</f>
        <v>260</v>
      </c>
      <c r="J682" s="5">
        <f t="shared" si="131"/>
        <v>8</v>
      </c>
      <c r="K682" s="6">
        <f t="shared" si="132"/>
        <v>2</v>
      </c>
      <c r="L682" s="6" t="str">
        <f t="shared" si="133"/>
        <v>2/8</v>
      </c>
      <c r="M682" s="478">
        <f>IF(K682="","",VLOOKUP(L682,ورقة1!$A$1:$B$240,2,0))</f>
        <v>263</v>
      </c>
      <c r="N682" s="5">
        <f t="shared" si="134"/>
        <v>0</v>
      </c>
      <c r="O682" s="5" t="e">
        <f>#REF!+(#REF!*30)+#REF!*365</f>
        <v>#REF!</v>
      </c>
      <c r="P682" s="591">
        <v>45730</v>
      </c>
      <c r="Q682" s="480">
        <f t="shared" si="135"/>
        <v>46095</v>
      </c>
      <c r="R682" s="481">
        <f t="shared" si="136"/>
        <v>46095</v>
      </c>
      <c r="S682" s="482" t="str">
        <f t="shared" ca="1" si="137"/>
        <v xml:space="preserve"> </v>
      </c>
      <c r="T682" s="484" t="b">
        <f t="shared" ca="1" si="138"/>
        <v>0</v>
      </c>
      <c r="U682" s="7">
        <f t="shared" ca="1" si="139"/>
        <v>46035</v>
      </c>
      <c r="V682" s="96" t="b">
        <f t="shared" ca="1" si="140"/>
        <v>0</v>
      </c>
      <c r="W682" s="70"/>
      <c r="X682" s="393"/>
      <c r="Y682" s="401"/>
      <c r="Z682" s="400"/>
      <c r="AA682" s="400"/>
      <c r="AB682" s="15"/>
      <c r="AC682" s="393"/>
      <c r="AD682" s="396"/>
      <c r="AE682" s="396"/>
      <c r="AF682" s="396"/>
      <c r="AG682" s="609">
        <f t="shared" si="141"/>
        <v>0</v>
      </c>
      <c r="AH682" s="610">
        <f t="shared" si="142"/>
        <v>0</v>
      </c>
      <c r="AI682" s="396"/>
      <c r="AJ682" s="403"/>
      <c r="AK682" s="61" t="s">
        <v>534</v>
      </c>
      <c r="AL682" s="740" t="s">
        <v>76</v>
      </c>
      <c r="AM682" s="608" t="s">
        <v>2697</v>
      </c>
      <c r="AN682" s="608">
        <v>1</v>
      </c>
      <c r="AO682" s="608">
        <v>1</v>
      </c>
      <c r="AP682" s="20" t="s">
        <v>35</v>
      </c>
    </row>
    <row r="683" spans="1:42" s="667" customFormat="1" ht="104.25" customHeight="1">
      <c r="A683" s="276">
        <v>682</v>
      </c>
      <c r="B683" s="607" t="s">
        <v>2698</v>
      </c>
      <c r="C683" s="16" t="s">
        <v>2699</v>
      </c>
      <c r="D683" s="396" t="s">
        <v>2419</v>
      </c>
      <c r="E683" s="18" t="s">
        <v>373</v>
      </c>
      <c r="F683" s="393">
        <v>8</v>
      </c>
      <c r="G683" s="393">
        <v>1</v>
      </c>
      <c r="H683" s="4" t="str">
        <f t="shared" si="130"/>
        <v>1/8</v>
      </c>
      <c r="I683" s="478">
        <f>IF(G683="","",VLOOKUP(H683,ورقة1!$A$1:$B$240,2,0))</f>
        <v>260</v>
      </c>
      <c r="J683" s="5">
        <f t="shared" si="131"/>
        <v>8</v>
      </c>
      <c r="K683" s="6">
        <f t="shared" si="132"/>
        <v>2</v>
      </c>
      <c r="L683" s="6" t="str">
        <f t="shared" si="133"/>
        <v>2/8</v>
      </c>
      <c r="M683" s="478">
        <f>IF(K683="","",VLOOKUP(L683,ورقة1!$A$1:$B$240,2,0))</f>
        <v>263</v>
      </c>
      <c r="N683" s="5">
        <f t="shared" si="134"/>
        <v>0</v>
      </c>
      <c r="O683" s="5" t="e">
        <f>#REF!+(#REF!*30)+#REF!*365</f>
        <v>#REF!</v>
      </c>
      <c r="P683" s="591">
        <v>45701</v>
      </c>
      <c r="Q683" s="480">
        <f t="shared" si="135"/>
        <v>46066</v>
      </c>
      <c r="R683" s="481">
        <f t="shared" si="136"/>
        <v>46066</v>
      </c>
      <c r="S683" s="482" t="str">
        <f t="shared" ca="1" si="137"/>
        <v xml:space="preserve"> </v>
      </c>
      <c r="T683" s="484" t="b">
        <f t="shared" ca="1" si="138"/>
        <v>0</v>
      </c>
      <c r="U683" s="7">
        <f t="shared" ca="1" si="139"/>
        <v>46035</v>
      </c>
      <c r="V683" s="96" t="b">
        <f t="shared" ca="1" si="140"/>
        <v>0</v>
      </c>
      <c r="W683" s="70"/>
      <c r="X683" s="6"/>
      <c r="Y683" s="8"/>
      <c r="Z683" s="400"/>
      <c r="AA683" s="400"/>
      <c r="AB683" s="15"/>
      <c r="AC683" s="393"/>
      <c r="AD683" s="396"/>
      <c r="AE683" s="396"/>
      <c r="AF683" s="396"/>
      <c r="AG683" s="609">
        <f t="shared" si="141"/>
        <v>0</v>
      </c>
      <c r="AH683" s="610">
        <f t="shared" si="142"/>
        <v>0</v>
      </c>
      <c r="AI683" s="396"/>
      <c r="AJ683" s="397"/>
      <c r="AK683" s="61" t="s">
        <v>534</v>
      </c>
      <c r="AL683" s="734" t="s">
        <v>76</v>
      </c>
      <c r="AM683" s="608" t="s">
        <v>2700</v>
      </c>
      <c r="AN683" s="608">
        <v>1</v>
      </c>
      <c r="AO683" s="608">
        <v>1</v>
      </c>
      <c r="AP683" s="20" t="s">
        <v>35</v>
      </c>
    </row>
    <row r="684" spans="1:42" s="667" customFormat="1" ht="77.25" customHeight="1">
      <c r="A684" s="276">
        <v>683</v>
      </c>
      <c r="B684" s="607" t="s">
        <v>2701</v>
      </c>
      <c r="C684" s="48" t="s">
        <v>2702</v>
      </c>
      <c r="D684" s="635" t="s">
        <v>2419</v>
      </c>
      <c r="E684" s="78" t="s">
        <v>349</v>
      </c>
      <c r="F684" s="408">
        <v>8</v>
      </c>
      <c r="G684" s="408">
        <v>2</v>
      </c>
      <c r="H684" s="4" t="str">
        <f t="shared" si="130"/>
        <v>2/8</v>
      </c>
      <c r="I684" s="496">
        <f>IF(G684="","",VLOOKUP(H684,ورقة1!$A$1:$B$240,2,0))</f>
        <v>263</v>
      </c>
      <c r="J684" s="5">
        <f t="shared" si="131"/>
        <v>8</v>
      </c>
      <c r="K684" s="42">
        <f t="shared" si="132"/>
        <v>3</v>
      </c>
      <c r="L684" s="6" t="str">
        <f t="shared" si="133"/>
        <v>3/8</v>
      </c>
      <c r="M684" s="496">
        <f>IF(K684="","",VLOOKUP(L684,ورقة1!$A$1:$B$240,2,0))</f>
        <v>266</v>
      </c>
      <c r="N684" s="5">
        <f t="shared" si="134"/>
        <v>0</v>
      </c>
      <c r="O684" s="5" t="e">
        <f>#REF!+(#REF!*30)+#REF!*365</f>
        <v>#REF!</v>
      </c>
      <c r="P684" s="636">
        <v>45493</v>
      </c>
      <c r="Q684" s="480">
        <f t="shared" si="135"/>
        <v>45858</v>
      </c>
      <c r="R684" s="498">
        <f t="shared" si="136"/>
        <v>45858</v>
      </c>
      <c r="S684" s="499" t="str">
        <f t="shared" ca="1" si="137"/>
        <v xml:space="preserve"> </v>
      </c>
      <c r="T684" s="484" t="b">
        <f t="shared" ca="1" si="138"/>
        <v>0</v>
      </c>
      <c r="U684" s="7">
        <f t="shared" ca="1" si="139"/>
        <v>46035</v>
      </c>
      <c r="V684" s="96" t="b">
        <f t="shared" ca="1" si="140"/>
        <v>0</v>
      </c>
      <c r="W684" s="70"/>
      <c r="X684" s="42"/>
      <c r="Y684" s="45"/>
      <c r="Z684" s="642"/>
      <c r="AA684" s="642"/>
      <c r="AB684" s="60"/>
      <c r="AC684" s="408"/>
      <c r="AD684" s="635"/>
      <c r="AE684" s="635"/>
      <c r="AF684" s="635"/>
      <c r="AG684" s="638">
        <f t="shared" si="141"/>
        <v>0</v>
      </c>
      <c r="AH684" s="639">
        <f t="shared" si="142"/>
        <v>0</v>
      </c>
      <c r="AI684" s="635"/>
      <c r="AJ684" s="653"/>
      <c r="AK684" s="671" t="s">
        <v>534</v>
      </c>
      <c r="AL684" s="750" t="s">
        <v>1102</v>
      </c>
      <c r="AM684" s="608" t="s">
        <v>2703</v>
      </c>
      <c r="AN684" s="608">
        <v>1</v>
      </c>
      <c r="AO684" s="608">
        <v>1</v>
      </c>
      <c r="AP684" s="49" t="s">
        <v>35</v>
      </c>
    </row>
    <row r="685" spans="1:42" s="667" customFormat="1" ht="69.75" customHeight="1">
      <c r="A685" s="276">
        <v>684</v>
      </c>
      <c r="B685" s="607" t="s">
        <v>2704</v>
      </c>
      <c r="C685" s="16" t="s">
        <v>2705</v>
      </c>
      <c r="D685" s="396" t="s">
        <v>2419</v>
      </c>
      <c r="E685" s="18" t="s">
        <v>373</v>
      </c>
      <c r="F685" s="393">
        <v>8</v>
      </c>
      <c r="G685" s="393">
        <v>1</v>
      </c>
      <c r="H685" s="4" t="str">
        <f t="shared" si="130"/>
        <v>1/8</v>
      </c>
      <c r="I685" s="478">
        <f>IF(G685="","",VLOOKUP(H685,ورقة1!$A$1:$B$240,2,0))</f>
        <v>260</v>
      </c>
      <c r="J685" s="5">
        <f t="shared" si="131"/>
        <v>8</v>
      </c>
      <c r="K685" s="6">
        <f t="shared" si="132"/>
        <v>2</v>
      </c>
      <c r="L685" s="6" t="str">
        <f t="shared" si="133"/>
        <v>2/8</v>
      </c>
      <c r="M685" s="478">
        <f>IF(K685="","",VLOOKUP(L685,ورقة1!$A$1:$B$240,2,0))</f>
        <v>263</v>
      </c>
      <c r="N685" s="5">
        <f t="shared" si="134"/>
        <v>0</v>
      </c>
      <c r="O685" s="5" t="e">
        <f>#REF!+(#REF!*30)+#REF!*365</f>
        <v>#REF!</v>
      </c>
      <c r="P685" s="591">
        <v>45719</v>
      </c>
      <c r="Q685" s="480">
        <f t="shared" si="135"/>
        <v>46084</v>
      </c>
      <c r="R685" s="481">
        <f t="shared" si="136"/>
        <v>46084</v>
      </c>
      <c r="S685" s="482" t="str">
        <f t="shared" ca="1" si="137"/>
        <v xml:space="preserve"> </v>
      </c>
      <c r="T685" s="484" t="b">
        <f t="shared" ca="1" si="138"/>
        <v>0</v>
      </c>
      <c r="U685" s="7">
        <f t="shared" ca="1" si="139"/>
        <v>46035</v>
      </c>
      <c r="V685" s="96" t="b">
        <f t="shared" ca="1" si="140"/>
        <v>0</v>
      </c>
      <c r="W685" s="70"/>
      <c r="X685" s="6"/>
      <c r="Y685" s="8"/>
      <c r="Z685" s="393"/>
      <c r="AA685" s="393"/>
      <c r="AB685" s="15"/>
      <c r="AC685" s="393"/>
      <c r="AD685" s="396"/>
      <c r="AE685" s="396"/>
      <c r="AF685" s="396"/>
      <c r="AG685" s="609">
        <f t="shared" si="141"/>
        <v>0</v>
      </c>
      <c r="AH685" s="610">
        <f t="shared" si="142"/>
        <v>0</v>
      </c>
      <c r="AI685" s="396"/>
      <c r="AJ685" s="402"/>
      <c r="AK685" s="61" t="s">
        <v>534</v>
      </c>
      <c r="AL685" s="729" t="s">
        <v>76</v>
      </c>
      <c r="AM685" s="608" t="s">
        <v>2706</v>
      </c>
      <c r="AN685" s="608">
        <v>1</v>
      </c>
      <c r="AO685" s="608">
        <v>1</v>
      </c>
      <c r="AP685" s="20" t="s">
        <v>35</v>
      </c>
    </row>
    <row r="686" spans="1:42" s="667" customFormat="1" ht="110.25" customHeight="1">
      <c r="A686" s="276">
        <v>685</v>
      </c>
      <c r="B686" s="607" t="s">
        <v>2707</v>
      </c>
      <c r="C686" s="16" t="s">
        <v>2708</v>
      </c>
      <c r="D686" s="405" t="s">
        <v>2419</v>
      </c>
      <c r="E686" s="81" t="s">
        <v>373</v>
      </c>
      <c r="F686" s="394">
        <v>8</v>
      </c>
      <c r="G686" s="394">
        <v>2</v>
      </c>
      <c r="H686" s="4" t="str">
        <f t="shared" si="130"/>
        <v>2/8</v>
      </c>
      <c r="I686" s="486">
        <f>IF(G686="","",VLOOKUP(H686,ورقة1!$A$1:$B$240,2,0))</f>
        <v>263</v>
      </c>
      <c r="J686" s="5">
        <f t="shared" si="131"/>
        <v>8</v>
      </c>
      <c r="K686" s="22">
        <f t="shared" si="132"/>
        <v>3</v>
      </c>
      <c r="L686" s="6" t="str">
        <f t="shared" si="133"/>
        <v>3/8</v>
      </c>
      <c r="M686" s="486">
        <f>IF(K686="","",VLOOKUP(L686,ورقة1!$A$1:$B$240,2,0))</f>
        <v>266</v>
      </c>
      <c r="N686" s="5">
        <f t="shared" si="134"/>
        <v>0</v>
      </c>
      <c r="O686" s="5" t="e">
        <f>#REF!+(#REF!*30)+#REF!*365</f>
        <v>#REF!</v>
      </c>
      <c r="P686" s="592">
        <v>45958</v>
      </c>
      <c r="Q686" s="480">
        <f t="shared" si="135"/>
        <v>46323</v>
      </c>
      <c r="R686" s="488">
        <f t="shared" si="136"/>
        <v>46323</v>
      </c>
      <c r="S686" s="489" t="str">
        <f t="shared" ca="1" si="137"/>
        <v xml:space="preserve"> </v>
      </c>
      <c r="T686" s="484" t="b">
        <f t="shared" ca="1" si="138"/>
        <v>0</v>
      </c>
      <c r="U686" s="7">
        <f t="shared" ca="1" si="139"/>
        <v>46035</v>
      </c>
      <c r="V686" s="96" t="b">
        <f t="shared" ca="1" si="140"/>
        <v>0</v>
      </c>
      <c r="W686" s="70"/>
      <c r="X686" s="22"/>
      <c r="Y686" s="14"/>
      <c r="Z686" s="404"/>
      <c r="AA686" s="404"/>
      <c r="AB686" s="23"/>
      <c r="AC686" s="394"/>
      <c r="AD686" s="405"/>
      <c r="AE686" s="405"/>
      <c r="AF686" s="405"/>
      <c r="AG686" s="609">
        <f t="shared" si="141"/>
        <v>0</v>
      </c>
      <c r="AH686" s="610">
        <f t="shared" si="142"/>
        <v>0</v>
      </c>
      <c r="AI686" s="405"/>
      <c r="AJ686" s="406"/>
      <c r="AK686" s="669" t="s">
        <v>534</v>
      </c>
      <c r="AL686" s="754" t="s">
        <v>76</v>
      </c>
      <c r="AM686" s="608" t="s">
        <v>2709</v>
      </c>
      <c r="AN686" s="608">
        <v>1</v>
      </c>
      <c r="AO686" s="608">
        <v>1</v>
      </c>
      <c r="AP686" s="80" t="s">
        <v>35</v>
      </c>
    </row>
    <row r="687" spans="1:42" s="667" customFormat="1" ht="123.75" customHeight="1">
      <c r="A687" s="276">
        <v>686</v>
      </c>
      <c r="B687" s="607" t="s">
        <v>2710</v>
      </c>
      <c r="C687" s="16" t="s">
        <v>2711</v>
      </c>
      <c r="D687" s="396" t="s">
        <v>2419</v>
      </c>
      <c r="E687" s="18" t="s">
        <v>349</v>
      </c>
      <c r="F687" s="393">
        <v>8</v>
      </c>
      <c r="G687" s="393">
        <v>3</v>
      </c>
      <c r="H687" s="4" t="str">
        <f t="shared" si="130"/>
        <v>3/8</v>
      </c>
      <c r="I687" s="478">
        <f>IF(G687="","",VLOOKUP(H687,ورقة1!$A$1:$B$240,2,0))</f>
        <v>266</v>
      </c>
      <c r="J687" s="5">
        <f t="shared" si="131"/>
        <v>8</v>
      </c>
      <c r="K687" s="13">
        <f t="shared" si="132"/>
        <v>4</v>
      </c>
      <c r="L687" s="6" t="str">
        <f t="shared" si="133"/>
        <v>4/8</v>
      </c>
      <c r="M687" s="478">
        <f>IF(K687="","",VLOOKUP(L687,ورقة1!$A$1:$B$240,2,0))</f>
        <v>269</v>
      </c>
      <c r="N687" s="5">
        <f t="shared" si="134"/>
        <v>0</v>
      </c>
      <c r="O687" s="5" t="e">
        <f>#REF!+(#REF!*30)+#REF!*365</f>
        <v>#REF!</v>
      </c>
      <c r="P687" s="591">
        <v>45715</v>
      </c>
      <c r="Q687" s="480">
        <f t="shared" si="135"/>
        <v>46080</v>
      </c>
      <c r="R687" s="483">
        <f t="shared" si="136"/>
        <v>46080</v>
      </c>
      <c r="S687" s="482" t="str">
        <f t="shared" ca="1" si="137"/>
        <v xml:space="preserve"> </v>
      </c>
      <c r="T687" s="484" t="b">
        <f t="shared" ca="1" si="138"/>
        <v>0</v>
      </c>
      <c r="U687" s="7">
        <f t="shared" ca="1" si="139"/>
        <v>46035</v>
      </c>
      <c r="V687" s="96" t="b">
        <f t="shared" ca="1" si="140"/>
        <v>0</v>
      </c>
      <c r="W687" s="70"/>
      <c r="X687" s="6"/>
      <c r="Y687" s="8"/>
      <c r="Z687" s="400"/>
      <c r="AA687" s="400"/>
      <c r="AB687" s="15"/>
      <c r="AC687" s="393"/>
      <c r="AD687" s="396"/>
      <c r="AE687" s="396"/>
      <c r="AF687" s="396"/>
      <c r="AG687" s="609">
        <f t="shared" si="141"/>
        <v>0</v>
      </c>
      <c r="AH687" s="610">
        <f t="shared" si="142"/>
        <v>0</v>
      </c>
      <c r="AI687" s="396"/>
      <c r="AJ687" s="402"/>
      <c r="AK687" s="61" t="s">
        <v>534</v>
      </c>
      <c r="AL687" s="729" t="s">
        <v>891</v>
      </c>
      <c r="AM687" s="608" t="s">
        <v>2712</v>
      </c>
      <c r="AN687" s="608">
        <v>1</v>
      </c>
      <c r="AO687" s="608">
        <v>1</v>
      </c>
      <c r="AP687" s="20" t="s">
        <v>35</v>
      </c>
    </row>
    <row r="688" spans="1:42" s="667" customFormat="1" ht="69.75" customHeight="1">
      <c r="A688" s="276">
        <v>687</v>
      </c>
      <c r="B688" s="607" t="s">
        <v>2713</v>
      </c>
      <c r="C688" s="16" t="s">
        <v>2714</v>
      </c>
      <c r="D688" s="396" t="s">
        <v>2419</v>
      </c>
      <c r="E688" s="18" t="s">
        <v>373</v>
      </c>
      <c r="F688" s="393">
        <v>8</v>
      </c>
      <c r="G688" s="393">
        <v>2</v>
      </c>
      <c r="H688" s="4" t="str">
        <f t="shared" si="130"/>
        <v>2/8</v>
      </c>
      <c r="I688" s="478">
        <f>IF(G688="","",VLOOKUP(H688,ورقة1!$A$1:$B$240,2,0))</f>
        <v>263</v>
      </c>
      <c r="J688" s="5">
        <f t="shared" si="131"/>
        <v>8</v>
      </c>
      <c r="K688" s="6">
        <f t="shared" si="132"/>
        <v>3</v>
      </c>
      <c r="L688" s="6" t="str">
        <f t="shared" si="133"/>
        <v>3/8</v>
      </c>
      <c r="M688" s="478">
        <f>IF(K688="","",VLOOKUP(L688,ورقة1!$A$1:$B$240,2,0))</f>
        <v>266</v>
      </c>
      <c r="N688" s="5">
        <f t="shared" si="134"/>
        <v>0</v>
      </c>
      <c r="O688" s="5" t="e">
        <f>#REF!+(#REF!*30)+#REF!*365</f>
        <v>#REF!</v>
      </c>
      <c r="P688" s="591">
        <v>46014</v>
      </c>
      <c r="Q688" s="480">
        <f t="shared" si="135"/>
        <v>46379</v>
      </c>
      <c r="R688" s="481">
        <f t="shared" si="136"/>
        <v>46379</v>
      </c>
      <c r="S688" s="482" t="str">
        <f t="shared" ca="1" si="137"/>
        <v xml:space="preserve"> </v>
      </c>
      <c r="T688" s="484" t="b">
        <f t="shared" ca="1" si="138"/>
        <v>0</v>
      </c>
      <c r="U688" s="7">
        <f t="shared" ca="1" si="139"/>
        <v>46035</v>
      </c>
      <c r="V688" s="96" t="b">
        <f t="shared" ca="1" si="140"/>
        <v>0</v>
      </c>
      <c r="W688" s="70"/>
      <c r="X688" s="6"/>
      <c r="Y688" s="8"/>
      <c r="Z688" s="400"/>
      <c r="AA688" s="400"/>
      <c r="AB688" s="15"/>
      <c r="AC688" s="393"/>
      <c r="AD688" s="396"/>
      <c r="AE688" s="396"/>
      <c r="AF688" s="396"/>
      <c r="AG688" s="609">
        <f t="shared" si="141"/>
        <v>0</v>
      </c>
      <c r="AH688" s="610">
        <f t="shared" si="142"/>
        <v>0</v>
      </c>
      <c r="AI688" s="396"/>
      <c r="AJ688" s="407"/>
      <c r="AK688" s="61" t="s">
        <v>534</v>
      </c>
      <c r="AL688" s="728" t="s">
        <v>76</v>
      </c>
      <c r="AM688" s="608" t="s">
        <v>2715</v>
      </c>
      <c r="AN688" s="608">
        <v>1</v>
      </c>
      <c r="AO688" s="608">
        <v>1</v>
      </c>
      <c r="AP688" s="20" t="s">
        <v>35</v>
      </c>
    </row>
    <row r="689" spans="1:42" s="667" customFormat="1" ht="69.75" customHeight="1">
      <c r="A689" s="276">
        <v>688</v>
      </c>
      <c r="B689" s="607" t="s">
        <v>2716</v>
      </c>
      <c r="C689" s="16" t="s">
        <v>2717</v>
      </c>
      <c r="D689" s="396" t="s">
        <v>2419</v>
      </c>
      <c r="E689" s="18" t="s">
        <v>373</v>
      </c>
      <c r="F689" s="393">
        <v>8</v>
      </c>
      <c r="G689" s="393">
        <v>1</v>
      </c>
      <c r="H689" s="4" t="str">
        <f t="shared" si="130"/>
        <v>1/8</v>
      </c>
      <c r="I689" s="478">
        <f>IF(G689="","",VLOOKUP(H689,ورقة1!$A$1:$B$240,2,0))</f>
        <v>260</v>
      </c>
      <c r="J689" s="5">
        <f t="shared" si="131"/>
        <v>8</v>
      </c>
      <c r="K689" s="6">
        <f t="shared" si="132"/>
        <v>2</v>
      </c>
      <c r="L689" s="6" t="str">
        <f t="shared" si="133"/>
        <v>2/8</v>
      </c>
      <c r="M689" s="478">
        <f>IF(K689="","",VLOOKUP(L689,ورقة1!$A$1:$B$240,2,0))</f>
        <v>263</v>
      </c>
      <c r="N689" s="5">
        <f t="shared" si="134"/>
        <v>0</v>
      </c>
      <c r="O689" s="5" t="e">
        <f>#REF!+(#REF!*30)+#REF!*365</f>
        <v>#REF!</v>
      </c>
      <c r="P689" s="591">
        <v>45684</v>
      </c>
      <c r="Q689" s="480">
        <f t="shared" si="135"/>
        <v>46049</v>
      </c>
      <c r="R689" s="481">
        <f t="shared" si="136"/>
        <v>46049</v>
      </c>
      <c r="S689" s="482" t="str">
        <f t="shared" ca="1" si="137"/>
        <v>يستحق العلاوة</v>
      </c>
      <c r="T689" s="484" t="b">
        <f t="shared" ca="1" si="138"/>
        <v>1</v>
      </c>
      <c r="U689" s="7">
        <f t="shared" ca="1" si="139"/>
        <v>46035</v>
      </c>
      <c r="V689" s="96" t="b">
        <f t="shared" ca="1" si="140"/>
        <v>1</v>
      </c>
      <c r="W689" s="70"/>
      <c r="X689" s="393"/>
      <c r="Y689" s="401"/>
      <c r="Z689" s="400"/>
      <c r="AA689" s="400"/>
      <c r="AB689" s="15"/>
      <c r="AC689" s="393"/>
      <c r="AD689" s="396"/>
      <c r="AE689" s="396"/>
      <c r="AF689" s="396"/>
      <c r="AG689" s="609">
        <f t="shared" si="141"/>
        <v>0</v>
      </c>
      <c r="AH689" s="610">
        <f t="shared" si="142"/>
        <v>0</v>
      </c>
      <c r="AI689" s="396"/>
      <c r="AJ689" s="407"/>
      <c r="AK689" s="61" t="s">
        <v>534</v>
      </c>
      <c r="AL689" s="728" t="s">
        <v>76</v>
      </c>
      <c r="AM689" s="608" t="s">
        <v>2718</v>
      </c>
      <c r="AN689" s="608">
        <v>1</v>
      </c>
      <c r="AO689" s="608">
        <v>1</v>
      </c>
      <c r="AP689" s="20" t="s">
        <v>35</v>
      </c>
    </row>
    <row r="690" spans="1:42" s="667" customFormat="1" ht="69.75" customHeight="1">
      <c r="A690" s="276">
        <v>689</v>
      </c>
      <c r="B690" s="607" t="s">
        <v>2719</v>
      </c>
      <c r="C690" s="31" t="s">
        <v>2720</v>
      </c>
      <c r="D690" s="612" t="s">
        <v>2569</v>
      </c>
      <c r="E690" s="79" t="s">
        <v>487</v>
      </c>
      <c r="F690" s="613">
        <v>8</v>
      </c>
      <c r="G690" s="613">
        <v>4</v>
      </c>
      <c r="H690" s="4" t="str">
        <f t="shared" si="130"/>
        <v>4/8</v>
      </c>
      <c r="I690" s="490">
        <f>IF(G690="","",VLOOKUP(H690,ورقة1!$A$1:$B$240,2,0))</f>
        <v>269</v>
      </c>
      <c r="J690" s="5">
        <f t="shared" si="131"/>
        <v>8</v>
      </c>
      <c r="K690" s="26">
        <f t="shared" si="132"/>
        <v>5</v>
      </c>
      <c r="L690" s="6" t="str">
        <f t="shared" si="133"/>
        <v>5/8</v>
      </c>
      <c r="M690" s="490">
        <f>IF(K690="","",VLOOKUP(L690,ورقة1!$A$1:$B$240,2,0))</f>
        <v>272</v>
      </c>
      <c r="N690" s="5">
        <f t="shared" si="134"/>
        <v>0</v>
      </c>
      <c r="O690" s="5" t="e">
        <f>#REF!+(#REF!*30)+#REF!*365</f>
        <v>#REF!</v>
      </c>
      <c r="P690" s="614">
        <v>45952</v>
      </c>
      <c r="Q690" s="480">
        <f t="shared" si="135"/>
        <v>46317</v>
      </c>
      <c r="R690" s="491">
        <f t="shared" si="136"/>
        <v>46287</v>
      </c>
      <c r="S690" s="492" t="str">
        <f t="shared" ca="1" si="137"/>
        <v xml:space="preserve"> </v>
      </c>
      <c r="T690" s="484" t="b">
        <f t="shared" ca="1" si="138"/>
        <v>0</v>
      </c>
      <c r="U690" s="7">
        <f t="shared" ca="1" si="139"/>
        <v>46035</v>
      </c>
      <c r="V690" s="96" t="b">
        <f t="shared" ca="1" si="140"/>
        <v>0</v>
      </c>
      <c r="W690" s="70"/>
      <c r="X690" s="26">
        <v>1</v>
      </c>
      <c r="Y690" s="27" t="s">
        <v>1728</v>
      </c>
      <c r="Z690" s="618"/>
      <c r="AA690" s="618"/>
      <c r="AB690" s="28"/>
      <c r="AC690" s="613"/>
      <c r="AD690" s="612"/>
      <c r="AE690" s="612"/>
      <c r="AF690" s="612"/>
      <c r="AG690" s="609">
        <f t="shared" si="141"/>
        <v>-1</v>
      </c>
      <c r="AH690" s="610">
        <f t="shared" si="142"/>
        <v>1</v>
      </c>
      <c r="AI690" s="612"/>
      <c r="AJ690" s="624"/>
      <c r="AK690" s="670"/>
      <c r="AL690" s="743"/>
      <c r="AM690" s="608" t="s">
        <v>2721</v>
      </c>
      <c r="AN690" s="608">
        <v>1</v>
      </c>
      <c r="AO690" s="608">
        <v>1</v>
      </c>
      <c r="AP690" s="32"/>
    </row>
    <row r="691" spans="1:42" s="667" customFormat="1" ht="69.75" customHeight="1">
      <c r="A691" s="276">
        <v>690</v>
      </c>
      <c r="B691" s="607" t="s">
        <v>2722</v>
      </c>
      <c r="C691" s="16" t="s">
        <v>2723</v>
      </c>
      <c r="D691" s="405" t="s">
        <v>2419</v>
      </c>
      <c r="E691" s="18" t="s">
        <v>349</v>
      </c>
      <c r="F691" s="394">
        <v>8</v>
      </c>
      <c r="G691" s="394">
        <v>3</v>
      </c>
      <c r="H691" s="4" t="str">
        <f t="shared" si="130"/>
        <v>3/8</v>
      </c>
      <c r="I691" s="478">
        <f>IF(G691="","",VLOOKUP(H691,ورقة1!$A$1:$B$240,2,0))</f>
        <v>266</v>
      </c>
      <c r="J691" s="5">
        <f t="shared" si="131"/>
        <v>8</v>
      </c>
      <c r="K691" s="13">
        <f t="shared" si="132"/>
        <v>4</v>
      </c>
      <c r="L691" s="6" t="str">
        <f t="shared" si="133"/>
        <v>4/8</v>
      </c>
      <c r="M691" s="478">
        <f>IF(K691="","",VLOOKUP(L691,ورقة1!$A$1:$B$240,2,0))</f>
        <v>269</v>
      </c>
      <c r="N691" s="5">
        <f t="shared" si="134"/>
        <v>0</v>
      </c>
      <c r="O691" s="5" t="e">
        <f>#REF!+(#REF!*30)+#REF!*365</f>
        <v>#REF!</v>
      </c>
      <c r="P691" s="592">
        <v>45732</v>
      </c>
      <c r="Q691" s="480">
        <f t="shared" si="135"/>
        <v>46097</v>
      </c>
      <c r="R691" s="483">
        <f t="shared" si="136"/>
        <v>46097</v>
      </c>
      <c r="S691" s="482" t="str">
        <f t="shared" ca="1" si="137"/>
        <v xml:space="preserve"> </v>
      </c>
      <c r="T691" s="484" t="b">
        <f t="shared" ca="1" si="138"/>
        <v>0</v>
      </c>
      <c r="U691" s="7">
        <f t="shared" ca="1" si="139"/>
        <v>46035</v>
      </c>
      <c r="V691" s="96" t="b">
        <f t="shared" ca="1" si="140"/>
        <v>0</v>
      </c>
      <c r="W691" s="70"/>
      <c r="X691" s="6"/>
      <c r="Y691" s="8"/>
      <c r="Z691" s="400"/>
      <c r="AA691" s="400"/>
      <c r="AB691" s="15"/>
      <c r="AC691" s="393"/>
      <c r="AD691" s="396"/>
      <c r="AE691" s="396"/>
      <c r="AF691" s="396"/>
      <c r="AG691" s="609">
        <f t="shared" si="141"/>
        <v>0</v>
      </c>
      <c r="AH691" s="610">
        <f t="shared" si="142"/>
        <v>0</v>
      </c>
      <c r="AI691" s="396"/>
      <c r="AJ691" s="402"/>
      <c r="AK691" s="61" t="s">
        <v>534</v>
      </c>
      <c r="AL691" s="729" t="s">
        <v>107</v>
      </c>
      <c r="AM691" s="608" t="s">
        <v>2724</v>
      </c>
      <c r="AN691" s="608">
        <v>1</v>
      </c>
      <c r="AO691" s="608">
        <v>1</v>
      </c>
      <c r="AP691" s="20" t="s">
        <v>35</v>
      </c>
    </row>
    <row r="692" spans="1:42" s="667" customFormat="1" ht="69.75" customHeight="1">
      <c r="A692" s="276">
        <v>691</v>
      </c>
      <c r="B692" s="607" t="s">
        <v>2725</v>
      </c>
      <c r="C692" s="16" t="s">
        <v>2726</v>
      </c>
      <c r="D692" s="396" t="s">
        <v>2419</v>
      </c>
      <c r="E692" s="18" t="s">
        <v>373</v>
      </c>
      <c r="F692" s="393">
        <v>8</v>
      </c>
      <c r="G692" s="393">
        <v>1</v>
      </c>
      <c r="H692" s="4" t="str">
        <f t="shared" si="130"/>
        <v>1/8</v>
      </c>
      <c r="I692" s="478">
        <f>IF(G692="","",VLOOKUP(H692,ورقة1!$A$1:$B$240,2,0))</f>
        <v>260</v>
      </c>
      <c r="J692" s="5">
        <f t="shared" si="131"/>
        <v>8</v>
      </c>
      <c r="K692" s="6">
        <f t="shared" si="132"/>
        <v>2</v>
      </c>
      <c r="L692" s="6" t="str">
        <f t="shared" si="133"/>
        <v>2/8</v>
      </c>
      <c r="M692" s="478">
        <f>IF(K692="","",VLOOKUP(L692,ورقة1!$A$1:$B$240,2,0))</f>
        <v>263</v>
      </c>
      <c r="N692" s="5">
        <f t="shared" si="134"/>
        <v>0</v>
      </c>
      <c r="O692" s="5" t="e">
        <f>#REF!+(#REF!*30)+#REF!*365</f>
        <v>#REF!</v>
      </c>
      <c r="P692" s="591">
        <v>45721</v>
      </c>
      <c r="Q692" s="480">
        <f t="shared" si="135"/>
        <v>46086</v>
      </c>
      <c r="R692" s="481">
        <f t="shared" si="136"/>
        <v>46086</v>
      </c>
      <c r="S692" s="482" t="str">
        <f t="shared" ca="1" si="137"/>
        <v xml:space="preserve"> </v>
      </c>
      <c r="T692" s="484" t="b">
        <f t="shared" ca="1" si="138"/>
        <v>0</v>
      </c>
      <c r="U692" s="7">
        <f t="shared" ca="1" si="139"/>
        <v>46035</v>
      </c>
      <c r="V692" s="96" t="b">
        <f t="shared" ca="1" si="140"/>
        <v>0</v>
      </c>
      <c r="W692" s="70"/>
      <c r="X692" s="6"/>
      <c r="Y692" s="8"/>
      <c r="Z692" s="400"/>
      <c r="AA692" s="400"/>
      <c r="AB692" s="15"/>
      <c r="AC692" s="393"/>
      <c r="AD692" s="396"/>
      <c r="AE692" s="396"/>
      <c r="AF692" s="396"/>
      <c r="AG692" s="609">
        <f t="shared" si="141"/>
        <v>0</v>
      </c>
      <c r="AH692" s="610">
        <f t="shared" si="142"/>
        <v>0</v>
      </c>
      <c r="AI692" s="396"/>
      <c r="AJ692" s="402"/>
      <c r="AK692" s="61" t="s">
        <v>534</v>
      </c>
      <c r="AL692" s="729" t="s">
        <v>76</v>
      </c>
      <c r="AM692" s="608" t="s">
        <v>2727</v>
      </c>
      <c r="AN692" s="608">
        <v>1</v>
      </c>
      <c r="AO692" s="608">
        <v>1</v>
      </c>
      <c r="AP692" s="20" t="s">
        <v>35</v>
      </c>
    </row>
    <row r="693" spans="1:42" s="667" customFormat="1" ht="69.75" customHeight="1">
      <c r="A693" s="276">
        <v>692</v>
      </c>
      <c r="B693" s="607" t="s">
        <v>2728</v>
      </c>
      <c r="C693" s="16" t="s">
        <v>2729</v>
      </c>
      <c r="D693" s="405" t="s">
        <v>2419</v>
      </c>
      <c r="E693" s="81" t="s">
        <v>373</v>
      </c>
      <c r="F693" s="394">
        <v>8</v>
      </c>
      <c r="G693" s="394">
        <v>2</v>
      </c>
      <c r="H693" s="4" t="str">
        <f t="shared" si="130"/>
        <v>2/8</v>
      </c>
      <c r="I693" s="486">
        <f>IF(G693="","",VLOOKUP(H693,ورقة1!$A$1:$B$240,2,0))</f>
        <v>263</v>
      </c>
      <c r="J693" s="5">
        <f t="shared" si="131"/>
        <v>8</v>
      </c>
      <c r="K693" s="22">
        <f t="shared" si="132"/>
        <v>3</v>
      </c>
      <c r="L693" s="6" t="str">
        <f t="shared" si="133"/>
        <v>3/8</v>
      </c>
      <c r="M693" s="486">
        <f>IF(K693="","",VLOOKUP(L693,ورقة1!$A$1:$B$240,2,0))</f>
        <v>266</v>
      </c>
      <c r="N693" s="5">
        <f t="shared" si="134"/>
        <v>0</v>
      </c>
      <c r="O693" s="5" t="e">
        <f>#REF!+(#REF!*30)+#REF!*365</f>
        <v>#REF!</v>
      </c>
      <c r="P693" s="592">
        <v>45992</v>
      </c>
      <c r="Q693" s="480">
        <f t="shared" si="135"/>
        <v>46357</v>
      </c>
      <c r="R693" s="488">
        <f t="shared" si="136"/>
        <v>46357</v>
      </c>
      <c r="S693" s="489" t="str">
        <f t="shared" ca="1" si="137"/>
        <v xml:space="preserve"> </v>
      </c>
      <c r="T693" s="484" t="b">
        <f t="shared" ca="1" si="138"/>
        <v>0</v>
      </c>
      <c r="U693" s="7">
        <f t="shared" ca="1" si="139"/>
        <v>46035</v>
      </c>
      <c r="V693" s="96" t="b">
        <f t="shared" ca="1" si="140"/>
        <v>0</v>
      </c>
      <c r="W693" s="70"/>
      <c r="X693" s="394"/>
      <c r="Y693" s="399"/>
      <c r="Z693" s="404"/>
      <c r="AA693" s="404"/>
      <c r="AB693" s="23"/>
      <c r="AC693" s="394"/>
      <c r="AD693" s="405"/>
      <c r="AE693" s="405"/>
      <c r="AF693" s="405"/>
      <c r="AG693" s="609">
        <f t="shared" si="141"/>
        <v>0</v>
      </c>
      <c r="AH693" s="610">
        <f t="shared" si="142"/>
        <v>0</v>
      </c>
      <c r="AI693" s="405"/>
      <c r="AJ693" s="406"/>
      <c r="AK693" s="669" t="s">
        <v>534</v>
      </c>
      <c r="AL693" s="754" t="s">
        <v>76</v>
      </c>
      <c r="AM693" s="608" t="s">
        <v>2730</v>
      </c>
      <c r="AN693" s="608">
        <v>1</v>
      </c>
      <c r="AO693" s="608">
        <v>1</v>
      </c>
      <c r="AP693" s="80" t="s">
        <v>35</v>
      </c>
    </row>
    <row r="694" spans="1:42" s="667" customFormat="1" ht="69.75" customHeight="1">
      <c r="A694" s="276">
        <v>693</v>
      </c>
      <c r="B694" s="607" t="s">
        <v>2731</v>
      </c>
      <c r="C694" s="31" t="s">
        <v>2732</v>
      </c>
      <c r="D694" s="612" t="s">
        <v>2419</v>
      </c>
      <c r="E694" s="79" t="s">
        <v>349</v>
      </c>
      <c r="F694" s="613">
        <v>8</v>
      </c>
      <c r="G694" s="613">
        <v>4</v>
      </c>
      <c r="H694" s="4" t="str">
        <f t="shared" si="130"/>
        <v>4/8</v>
      </c>
      <c r="I694" s="490">
        <f>IF(G694="","",VLOOKUP(H694,ورقة1!$A$1:$B$240,2,0))</f>
        <v>269</v>
      </c>
      <c r="J694" s="5">
        <f t="shared" si="131"/>
        <v>8</v>
      </c>
      <c r="K694" s="26">
        <f t="shared" si="132"/>
        <v>5</v>
      </c>
      <c r="L694" s="6" t="str">
        <f t="shared" si="133"/>
        <v>5/8</v>
      </c>
      <c r="M694" s="490">
        <f>IF(K694="","",VLOOKUP(L694,ورقة1!$A$1:$B$240,2,0))</f>
        <v>272</v>
      </c>
      <c r="N694" s="5">
        <f t="shared" si="134"/>
        <v>0</v>
      </c>
      <c r="O694" s="5" t="e">
        <f>#REF!+(#REF!*30)+#REF!*365</f>
        <v>#REF!</v>
      </c>
      <c r="P694" s="614">
        <v>45962</v>
      </c>
      <c r="Q694" s="480">
        <f t="shared" si="135"/>
        <v>46327</v>
      </c>
      <c r="R694" s="491">
        <f t="shared" si="136"/>
        <v>46327</v>
      </c>
      <c r="S694" s="492" t="str">
        <f t="shared" ca="1" si="137"/>
        <v xml:space="preserve"> </v>
      </c>
      <c r="T694" s="484" t="b">
        <f t="shared" ca="1" si="138"/>
        <v>0</v>
      </c>
      <c r="U694" s="7">
        <f t="shared" ca="1" si="139"/>
        <v>46035</v>
      </c>
      <c r="V694" s="96" t="b">
        <f t="shared" ca="1" si="140"/>
        <v>0</v>
      </c>
      <c r="W694" s="70"/>
      <c r="X694" s="26"/>
      <c r="Y694" s="27"/>
      <c r="Z694" s="618"/>
      <c r="AA694" s="618"/>
      <c r="AB694" s="28"/>
      <c r="AC694" s="613"/>
      <c r="AD694" s="612"/>
      <c r="AE694" s="612"/>
      <c r="AF694" s="612"/>
      <c r="AG694" s="609">
        <f t="shared" si="141"/>
        <v>0</v>
      </c>
      <c r="AH694" s="610">
        <f t="shared" si="142"/>
        <v>0</v>
      </c>
      <c r="AI694" s="612"/>
      <c r="AJ694" s="652"/>
      <c r="AK694" s="670" t="s">
        <v>534</v>
      </c>
      <c r="AL694" s="749" t="s">
        <v>107</v>
      </c>
      <c r="AM694" s="608" t="s">
        <v>2733</v>
      </c>
      <c r="AN694" s="608">
        <v>1</v>
      </c>
      <c r="AO694" s="608">
        <v>1</v>
      </c>
      <c r="AP694" s="32" t="s">
        <v>35</v>
      </c>
    </row>
    <row r="695" spans="1:42" s="667" customFormat="1" ht="69.75" customHeight="1">
      <c r="A695" s="276">
        <v>694</v>
      </c>
      <c r="B695" s="607" t="s">
        <v>2734</v>
      </c>
      <c r="C695" s="16" t="s">
        <v>2735</v>
      </c>
      <c r="D695" s="396" t="s">
        <v>2419</v>
      </c>
      <c r="E695" s="18" t="s">
        <v>373</v>
      </c>
      <c r="F695" s="393">
        <v>8</v>
      </c>
      <c r="G695" s="393">
        <v>1</v>
      </c>
      <c r="H695" s="4" t="str">
        <f t="shared" si="130"/>
        <v>1/8</v>
      </c>
      <c r="I695" s="478">
        <f>IF(G695="","",VLOOKUP(H695,ورقة1!$A$1:$B$240,2,0))</f>
        <v>260</v>
      </c>
      <c r="J695" s="5">
        <f t="shared" si="131"/>
        <v>8</v>
      </c>
      <c r="K695" s="6">
        <f t="shared" si="132"/>
        <v>2</v>
      </c>
      <c r="L695" s="6" t="str">
        <f t="shared" si="133"/>
        <v>2/8</v>
      </c>
      <c r="M695" s="478">
        <f>IF(K695="","",VLOOKUP(L695,ورقة1!$A$1:$B$240,2,0))</f>
        <v>263</v>
      </c>
      <c r="N695" s="5">
        <f t="shared" si="134"/>
        <v>0</v>
      </c>
      <c r="O695" s="5" t="e">
        <f>#REF!+(#REF!*30)+#REF!*365</f>
        <v>#REF!</v>
      </c>
      <c r="P695" s="591">
        <v>45692</v>
      </c>
      <c r="Q695" s="480">
        <f t="shared" si="135"/>
        <v>46057</v>
      </c>
      <c r="R695" s="481">
        <f t="shared" si="136"/>
        <v>46057</v>
      </c>
      <c r="S695" s="482" t="str">
        <f t="shared" ca="1" si="137"/>
        <v>قريبا يستحق العلاوة</v>
      </c>
      <c r="T695" s="484" t="b">
        <f t="shared" ca="1" si="138"/>
        <v>0</v>
      </c>
      <c r="U695" s="7">
        <f t="shared" ca="1" si="139"/>
        <v>46035</v>
      </c>
      <c r="V695" s="96" t="b">
        <f t="shared" ca="1" si="140"/>
        <v>1</v>
      </c>
      <c r="W695" s="70"/>
      <c r="X695" s="393"/>
      <c r="Y695" s="401"/>
      <c r="Z695" s="400"/>
      <c r="AA695" s="400"/>
      <c r="AB695" s="15"/>
      <c r="AC695" s="393"/>
      <c r="AD695" s="396"/>
      <c r="AE695" s="396"/>
      <c r="AF695" s="396"/>
      <c r="AG695" s="609">
        <f t="shared" si="141"/>
        <v>0</v>
      </c>
      <c r="AH695" s="610">
        <f t="shared" si="142"/>
        <v>0</v>
      </c>
      <c r="AI695" s="396"/>
      <c r="AJ695" s="402"/>
      <c r="AK695" s="61" t="s">
        <v>534</v>
      </c>
      <c r="AL695" s="729" t="s">
        <v>76</v>
      </c>
      <c r="AM695" s="608" t="s">
        <v>2736</v>
      </c>
      <c r="AN695" s="608">
        <v>1</v>
      </c>
      <c r="AO695" s="608">
        <v>1</v>
      </c>
      <c r="AP695" s="20" t="s">
        <v>35</v>
      </c>
    </row>
    <row r="696" spans="1:42" s="667" customFormat="1" ht="69.75" customHeight="1">
      <c r="A696" s="276">
        <v>695</v>
      </c>
      <c r="B696" s="607" t="s">
        <v>2737</v>
      </c>
      <c r="C696" s="31" t="s">
        <v>2738</v>
      </c>
      <c r="D696" s="612" t="s">
        <v>2569</v>
      </c>
      <c r="E696" s="79" t="s">
        <v>2147</v>
      </c>
      <c r="F696" s="613">
        <v>8</v>
      </c>
      <c r="G696" s="613">
        <v>4</v>
      </c>
      <c r="H696" s="4" t="str">
        <f t="shared" si="130"/>
        <v>4/8</v>
      </c>
      <c r="I696" s="490">
        <f>IF(G696="","",VLOOKUP(H696,ورقة1!$A$1:$B$240,2,0))</f>
        <v>269</v>
      </c>
      <c r="J696" s="5">
        <f t="shared" si="131"/>
        <v>8</v>
      </c>
      <c r="K696" s="26">
        <f t="shared" si="132"/>
        <v>5</v>
      </c>
      <c r="L696" s="6" t="str">
        <f t="shared" si="133"/>
        <v>5/8</v>
      </c>
      <c r="M696" s="490">
        <f>IF(K696="","",VLOOKUP(L696,ورقة1!$A$1:$B$240,2,0))</f>
        <v>272</v>
      </c>
      <c r="N696" s="5">
        <f t="shared" si="134"/>
        <v>0</v>
      </c>
      <c r="O696" s="5" t="e">
        <f>#REF!+(#REF!*30)+#REF!*365</f>
        <v>#REF!</v>
      </c>
      <c r="P696" s="614">
        <v>45761</v>
      </c>
      <c r="Q696" s="480">
        <f t="shared" si="135"/>
        <v>46126</v>
      </c>
      <c r="R696" s="491">
        <f t="shared" si="136"/>
        <v>46095</v>
      </c>
      <c r="S696" s="492" t="str">
        <f t="shared" ca="1" si="137"/>
        <v xml:space="preserve"> </v>
      </c>
      <c r="T696" s="484" t="b">
        <f t="shared" ca="1" si="138"/>
        <v>0</v>
      </c>
      <c r="U696" s="7">
        <f t="shared" ca="1" si="139"/>
        <v>46035</v>
      </c>
      <c r="V696" s="96" t="b">
        <f t="shared" ca="1" si="140"/>
        <v>0</v>
      </c>
      <c r="W696" s="70"/>
      <c r="X696" s="26">
        <v>1</v>
      </c>
      <c r="Y696" s="27" t="s">
        <v>2356</v>
      </c>
      <c r="Z696" s="618"/>
      <c r="AA696" s="618"/>
      <c r="AB696" s="28"/>
      <c r="AC696" s="613"/>
      <c r="AD696" s="612"/>
      <c r="AE696" s="612"/>
      <c r="AF696" s="612"/>
      <c r="AG696" s="609">
        <f t="shared" si="141"/>
        <v>-1</v>
      </c>
      <c r="AH696" s="610">
        <f t="shared" si="142"/>
        <v>1</v>
      </c>
      <c r="AI696" s="612"/>
      <c r="AJ696" s="624"/>
      <c r="AK696" s="670" t="s">
        <v>534</v>
      </c>
      <c r="AL696" s="743" t="s">
        <v>2739</v>
      </c>
      <c r="AM696" s="608" t="s">
        <v>2740</v>
      </c>
      <c r="AN696" s="608">
        <v>1</v>
      </c>
      <c r="AO696" s="608">
        <v>1</v>
      </c>
      <c r="AP696" s="32" t="s">
        <v>35</v>
      </c>
    </row>
    <row r="697" spans="1:42" s="667" customFormat="1" ht="69.75" customHeight="1">
      <c r="A697" s="276">
        <v>696</v>
      </c>
      <c r="B697" s="607" t="s">
        <v>2741</v>
      </c>
      <c r="C697" s="16" t="s">
        <v>2742</v>
      </c>
      <c r="D697" s="405" t="s">
        <v>2419</v>
      </c>
      <c r="E697" s="18" t="s">
        <v>349</v>
      </c>
      <c r="F697" s="394">
        <v>8</v>
      </c>
      <c r="G697" s="394">
        <v>3</v>
      </c>
      <c r="H697" s="4" t="str">
        <f t="shared" si="130"/>
        <v>3/8</v>
      </c>
      <c r="I697" s="478">
        <f>IF(G697="","",VLOOKUP(H697,ورقة1!$A$1:$B$240,2,0))</f>
        <v>266</v>
      </c>
      <c r="J697" s="5">
        <f t="shared" si="131"/>
        <v>8</v>
      </c>
      <c r="K697" s="13">
        <f t="shared" si="132"/>
        <v>4</v>
      </c>
      <c r="L697" s="6" t="str">
        <f t="shared" si="133"/>
        <v>4/8</v>
      </c>
      <c r="M697" s="478">
        <f>IF(K697="","",VLOOKUP(L697,ورقة1!$A$1:$B$240,2,0))</f>
        <v>269</v>
      </c>
      <c r="N697" s="5">
        <f t="shared" si="134"/>
        <v>0</v>
      </c>
      <c r="O697" s="5" t="e">
        <f>#REF!+(#REF!*30)+#REF!*365</f>
        <v>#REF!</v>
      </c>
      <c r="P697" s="592">
        <v>45780</v>
      </c>
      <c r="Q697" s="480">
        <f t="shared" si="135"/>
        <v>46145</v>
      </c>
      <c r="R697" s="483">
        <f t="shared" si="136"/>
        <v>46115</v>
      </c>
      <c r="S697" s="482" t="str">
        <f t="shared" ca="1" si="137"/>
        <v xml:space="preserve"> </v>
      </c>
      <c r="T697" s="484" t="b">
        <f t="shared" ca="1" si="138"/>
        <v>0</v>
      </c>
      <c r="U697" s="7">
        <f t="shared" ca="1" si="139"/>
        <v>46035</v>
      </c>
      <c r="V697" s="96" t="b">
        <f t="shared" ca="1" si="140"/>
        <v>0</v>
      </c>
      <c r="W697" s="70"/>
      <c r="X697" s="6">
        <v>1</v>
      </c>
      <c r="Y697" s="8" t="s">
        <v>185</v>
      </c>
      <c r="Z697" s="400"/>
      <c r="AA697" s="400"/>
      <c r="AB697" s="15"/>
      <c r="AC697" s="393"/>
      <c r="AD697" s="396"/>
      <c r="AE697" s="396"/>
      <c r="AF697" s="396"/>
      <c r="AG697" s="609">
        <f t="shared" si="141"/>
        <v>-1</v>
      </c>
      <c r="AH697" s="610">
        <f t="shared" si="142"/>
        <v>1</v>
      </c>
      <c r="AI697" s="396"/>
      <c r="AJ697" s="402"/>
      <c r="AK697" s="61" t="s">
        <v>534</v>
      </c>
      <c r="AL697" s="729" t="s">
        <v>107</v>
      </c>
      <c r="AM697" s="608" t="s">
        <v>2743</v>
      </c>
      <c r="AN697" s="608">
        <v>1</v>
      </c>
      <c r="AO697" s="608">
        <v>1</v>
      </c>
      <c r="AP697" s="20" t="s">
        <v>35</v>
      </c>
    </row>
    <row r="698" spans="1:42" s="667" customFormat="1" ht="69.75" customHeight="1">
      <c r="A698" s="276">
        <v>697</v>
      </c>
      <c r="B698" s="607" t="s">
        <v>2744</v>
      </c>
      <c r="C698" s="31" t="s">
        <v>2745</v>
      </c>
      <c r="D698" s="612" t="s">
        <v>2419</v>
      </c>
      <c r="E698" s="79" t="s">
        <v>349</v>
      </c>
      <c r="F698" s="613">
        <v>8</v>
      </c>
      <c r="G698" s="613">
        <v>4</v>
      </c>
      <c r="H698" s="4" t="str">
        <f t="shared" si="130"/>
        <v>4/8</v>
      </c>
      <c r="I698" s="490">
        <f>IF(G698="","",VLOOKUP(H698,ورقة1!$A$1:$B$240,2,0))</f>
        <v>269</v>
      </c>
      <c r="J698" s="5">
        <f t="shared" si="131"/>
        <v>8</v>
      </c>
      <c r="K698" s="26">
        <f t="shared" si="132"/>
        <v>5</v>
      </c>
      <c r="L698" s="6" t="str">
        <f t="shared" si="133"/>
        <v>5/8</v>
      </c>
      <c r="M698" s="490">
        <f>IF(K698="","",VLOOKUP(L698,ورقة1!$A$1:$B$240,2,0))</f>
        <v>272</v>
      </c>
      <c r="N698" s="5">
        <f t="shared" si="134"/>
        <v>0</v>
      </c>
      <c r="O698" s="5" t="e">
        <f>#REF!+(#REF!*30)+#REF!*365</f>
        <v>#REF!</v>
      </c>
      <c r="P698" s="614">
        <v>45943</v>
      </c>
      <c r="Q698" s="480">
        <f t="shared" si="135"/>
        <v>46308</v>
      </c>
      <c r="R698" s="491">
        <f t="shared" si="136"/>
        <v>46308</v>
      </c>
      <c r="S698" s="492" t="str">
        <f t="shared" ca="1" si="137"/>
        <v xml:space="preserve"> </v>
      </c>
      <c r="T698" s="484" t="b">
        <f t="shared" ca="1" si="138"/>
        <v>0</v>
      </c>
      <c r="U698" s="7">
        <f t="shared" ca="1" si="139"/>
        <v>46035</v>
      </c>
      <c r="V698" s="96" t="b">
        <f t="shared" ca="1" si="140"/>
        <v>0</v>
      </c>
      <c r="W698" s="70"/>
      <c r="X698" s="613"/>
      <c r="Y698" s="623"/>
      <c r="Z698" s="618"/>
      <c r="AA698" s="618"/>
      <c r="AB698" s="28"/>
      <c r="AC698" s="613"/>
      <c r="AD698" s="612"/>
      <c r="AE698" s="612"/>
      <c r="AF698" s="612"/>
      <c r="AG698" s="609">
        <f t="shared" si="141"/>
        <v>0</v>
      </c>
      <c r="AH698" s="610">
        <f t="shared" si="142"/>
        <v>0</v>
      </c>
      <c r="AI698" s="612"/>
      <c r="AJ698" s="622"/>
      <c r="AK698" s="670" t="s">
        <v>534</v>
      </c>
      <c r="AL698" s="742" t="s">
        <v>107</v>
      </c>
      <c r="AM698" s="608" t="s">
        <v>2746</v>
      </c>
      <c r="AN698" s="608">
        <v>1</v>
      </c>
      <c r="AO698" s="608">
        <v>1</v>
      </c>
      <c r="AP698" s="32" t="s">
        <v>35</v>
      </c>
    </row>
    <row r="699" spans="1:42" s="667" customFormat="1" ht="69.75" customHeight="1">
      <c r="A699" s="276">
        <v>698</v>
      </c>
      <c r="B699" s="607" t="s">
        <v>2747</v>
      </c>
      <c r="C699" s="16" t="s">
        <v>2748</v>
      </c>
      <c r="D699" s="405" t="s">
        <v>2419</v>
      </c>
      <c r="E699" s="81" t="s">
        <v>373</v>
      </c>
      <c r="F699" s="394">
        <v>8</v>
      </c>
      <c r="G699" s="394">
        <v>2</v>
      </c>
      <c r="H699" s="4" t="str">
        <f t="shared" si="130"/>
        <v>2/8</v>
      </c>
      <c r="I699" s="486">
        <f>IF(G699="","",VLOOKUP(H699,ورقة1!$A$1:$B$240,2,0))</f>
        <v>263</v>
      </c>
      <c r="J699" s="5">
        <f t="shared" si="131"/>
        <v>8</v>
      </c>
      <c r="K699" s="22">
        <f t="shared" si="132"/>
        <v>3</v>
      </c>
      <c r="L699" s="6" t="str">
        <f t="shared" si="133"/>
        <v>3/8</v>
      </c>
      <c r="M699" s="486">
        <f>IF(K699="","",VLOOKUP(L699,ورقة1!$A$1:$B$240,2,0))</f>
        <v>266</v>
      </c>
      <c r="N699" s="5">
        <f t="shared" si="134"/>
        <v>0</v>
      </c>
      <c r="O699" s="5" t="e">
        <f>#REF!+(#REF!*30)+#REF!*365</f>
        <v>#REF!</v>
      </c>
      <c r="P699" s="592">
        <v>46021</v>
      </c>
      <c r="Q699" s="480">
        <f t="shared" si="135"/>
        <v>46386</v>
      </c>
      <c r="R699" s="488">
        <f t="shared" si="136"/>
        <v>46386</v>
      </c>
      <c r="S699" s="489" t="str">
        <f t="shared" ca="1" si="137"/>
        <v xml:space="preserve"> </v>
      </c>
      <c r="T699" s="484" t="b">
        <f t="shared" ca="1" si="138"/>
        <v>0</v>
      </c>
      <c r="U699" s="7">
        <f t="shared" ca="1" si="139"/>
        <v>46035</v>
      </c>
      <c r="V699" s="96" t="b">
        <f t="shared" ca="1" si="140"/>
        <v>0</v>
      </c>
      <c r="W699" s="70"/>
      <c r="X699" s="22"/>
      <c r="Y699" s="14"/>
      <c r="Z699" s="404"/>
      <c r="AA699" s="404"/>
      <c r="AB699" s="23"/>
      <c r="AC699" s="394"/>
      <c r="AD699" s="405"/>
      <c r="AE699" s="405"/>
      <c r="AF699" s="405"/>
      <c r="AG699" s="609">
        <f t="shared" si="141"/>
        <v>0</v>
      </c>
      <c r="AH699" s="610">
        <f t="shared" si="142"/>
        <v>0</v>
      </c>
      <c r="AI699" s="405"/>
      <c r="AJ699" s="665"/>
      <c r="AK699" s="669" t="s">
        <v>534</v>
      </c>
      <c r="AL699" s="756" t="s">
        <v>76</v>
      </c>
      <c r="AM699" s="608" t="s">
        <v>2749</v>
      </c>
      <c r="AN699" s="608">
        <v>1</v>
      </c>
      <c r="AO699" s="608">
        <v>1</v>
      </c>
      <c r="AP699" s="80" t="s">
        <v>35</v>
      </c>
    </row>
    <row r="700" spans="1:42" s="667" customFormat="1" ht="69.75" customHeight="1">
      <c r="A700" s="276">
        <v>699</v>
      </c>
      <c r="B700" s="607" t="s">
        <v>2750</v>
      </c>
      <c r="C700" s="16" t="s">
        <v>2751</v>
      </c>
      <c r="D700" s="18" t="s">
        <v>2419</v>
      </c>
      <c r="E700" s="18" t="s">
        <v>373</v>
      </c>
      <c r="F700" s="393">
        <v>8</v>
      </c>
      <c r="G700" s="393">
        <v>1</v>
      </c>
      <c r="H700" s="4" t="str">
        <f t="shared" si="130"/>
        <v>1/8</v>
      </c>
      <c r="I700" s="478">
        <f>IF(G700="","",VLOOKUP(H700,ورقة1!$A$1:$B$240,2,0))</f>
        <v>260</v>
      </c>
      <c r="J700" s="5">
        <f t="shared" si="131"/>
        <v>8</v>
      </c>
      <c r="K700" s="6">
        <f t="shared" si="132"/>
        <v>2</v>
      </c>
      <c r="L700" s="6" t="str">
        <f t="shared" si="133"/>
        <v>2/8</v>
      </c>
      <c r="M700" s="478">
        <f>IF(K700="","",VLOOKUP(L700,ورقة1!$A$1:$B$240,2,0))</f>
        <v>263</v>
      </c>
      <c r="N700" s="5">
        <f t="shared" si="134"/>
        <v>0</v>
      </c>
      <c r="O700" s="5" t="e">
        <f>#REF!+(#REF!*30)+#REF!*365</f>
        <v>#REF!</v>
      </c>
      <c r="P700" s="591">
        <v>45716</v>
      </c>
      <c r="Q700" s="480">
        <f t="shared" si="135"/>
        <v>46081</v>
      </c>
      <c r="R700" s="481">
        <f t="shared" si="136"/>
        <v>46081</v>
      </c>
      <c r="S700" s="482" t="str">
        <f t="shared" ca="1" si="137"/>
        <v xml:space="preserve"> </v>
      </c>
      <c r="T700" s="484" t="b">
        <f t="shared" ca="1" si="138"/>
        <v>0</v>
      </c>
      <c r="U700" s="7">
        <f t="shared" ca="1" si="139"/>
        <v>46035</v>
      </c>
      <c r="V700" s="96" t="b">
        <f t="shared" ca="1" si="140"/>
        <v>0</v>
      </c>
      <c r="W700" s="70"/>
      <c r="X700" s="6"/>
      <c r="Y700" s="8"/>
      <c r="Z700" s="400"/>
      <c r="AA700" s="400"/>
      <c r="AB700" s="15"/>
      <c r="AC700" s="393"/>
      <c r="AD700" s="396"/>
      <c r="AE700" s="396"/>
      <c r="AF700" s="396"/>
      <c r="AG700" s="609">
        <f t="shared" si="141"/>
        <v>0</v>
      </c>
      <c r="AH700" s="610">
        <f t="shared" si="142"/>
        <v>0</v>
      </c>
      <c r="AI700" s="396"/>
      <c r="AJ700" s="403"/>
      <c r="AK700" s="61" t="s">
        <v>534</v>
      </c>
      <c r="AL700" s="740" t="s">
        <v>76</v>
      </c>
      <c r="AM700" s="608" t="s">
        <v>2752</v>
      </c>
      <c r="AN700" s="608">
        <v>1</v>
      </c>
      <c r="AO700" s="608">
        <v>1</v>
      </c>
      <c r="AP700" s="20" t="s">
        <v>35</v>
      </c>
    </row>
    <row r="701" spans="1:42" s="667" customFormat="1" ht="69.75" customHeight="1">
      <c r="A701" s="276">
        <v>700</v>
      </c>
      <c r="B701" s="607" t="s">
        <v>2753</v>
      </c>
      <c r="C701" s="16" t="s">
        <v>2754</v>
      </c>
      <c r="D701" s="405" t="s">
        <v>2419</v>
      </c>
      <c r="E701" s="18" t="s">
        <v>349</v>
      </c>
      <c r="F701" s="394">
        <v>8</v>
      </c>
      <c r="G701" s="394">
        <v>3</v>
      </c>
      <c r="H701" s="4" t="str">
        <f t="shared" si="130"/>
        <v>3/8</v>
      </c>
      <c r="I701" s="478">
        <f>IF(G701="","",VLOOKUP(H701,ورقة1!$A$1:$B$240,2,0))</f>
        <v>266</v>
      </c>
      <c r="J701" s="5">
        <f t="shared" si="131"/>
        <v>8</v>
      </c>
      <c r="K701" s="13">
        <f t="shared" si="132"/>
        <v>4</v>
      </c>
      <c r="L701" s="6" t="str">
        <f t="shared" si="133"/>
        <v>4/8</v>
      </c>
      <c r="M701" s="478">
        <f>IF(K701="","",VLOOKUP(L701,ورقة1!$A$1:$B$240,2,0))</f>
        <v>269</v>
      </c>
      <c r="N701" s="5">
        <f t="shared" si="134"/>
        <v>0</v>
      </c>
      <c r="O701" s="5" t="e">
        <f>#REF!+(#REF!*30)+#REF!*365</f>
        <v>#REF!</v>
      </c>
      <c r="P701" s="592">
        <v>45697</v>
      </c>
      <c r="Q701" s="480">
        <f t="shared" si="135"/>
        <v>46062</v>
      </c>
      <c r="R701" s="483">
        <f t="shared" si="136"/>
        <v>46062</v>
      </c>
      <c r="S701" s="482" t="str">
        <f t="shared" ca="1" si="137"/>
        <v>قريبا يستحق العلاوة</v>
      </c>
      <c r="T701" s="484" t="b">
        <f t="shared" ca="1" si="138"/>
        <v>0</v>
      </c>
      <c r="U701" s="7">
        <f t="shared" ca="1" si="139"/>
        <v>46035</v>
      </c>
      <c r="V701" s="96" t="b">
        <f t="shared" ca="1" si="140"/>
        <v>1</v>
      </c>
      <c r="W701" s="70"/>
      <c r="X701" s="6"/>
      <c r="Y701" s="8"/>
      <c r="Z701" s="400"/>
      <c r="AA701" s="400"/>
      <c r="AB701" s="15"/>
      <c r="AC701" s="393"/>
      <c r="AD701" s="396"/>
      <c r="AE701" s="396"/>
      <c r="AF701" s="396"/>
      <c r="AG701" s="609">
        <f t="shared" si="141"/>
        <v>0</v>
      </c>
      <c r="AH701" s="610">
        <f t="shared" si="142"/>
        <v>0</v>
      </c>
      <c r="AI701" s="396"/>
      <c r="AJ701" s="402"/>
      <c r="AK701" s="61" t="s">
        <v>534</v>
      </c>
      <c r="AL701" s="729" t="s">
        <v>107</v>
      </c>
      <c r="AM701" s="608" t="s">
        <v>2755</v>
      </c>
      <c r="AN701" s="608">
        <v>1</v>
      </c>
      <c r="AO701" s="608">
        <v>1</v>
      </c>
      <c r="AP701" s="20" t="s">
        <v>35</v>
      </c>
    </row>
    <row r="702" spans="1:42" s="667" customFormat="1" ht="69.75" customHeight="1">
      <c r="A702" s="276">
        <v>701</v>
      </c>
      <c r="B702" s="607" t="s">
        <v>2756</v>
      </c>
      <c r="C702" s="16" t="s">
        <v>2757</v>
      </c>
      <c r="D702" s="396" t="s">
        <v>2419</v>
      </c>
      <c r="E702" s="18" t="s">
        <v>373</v>
      </c>
      <c r="F702" s="393">
        <v>8</v>
      </c>
      <c r="G702" s="393">
        <v>1</v>
      </c>
      <c r="H702" s="4" t="str">
        <f t="shared" si="130"/>
        <v>1/8</v>
      </c>
      <c r="I702" s="478">
        <f>IF(G702="","",VLOOKUP(H702,ورقة1!$A$1:$B$240,2,0))</f>
        <v>260</v>
      </c>
      <c r="J702" s="5">
        <f t="shared" si="131"/>
        <v>8</v>
      </c>
      <c r="K702" s="6">
        <f t="shared" si="132"/>
        <v>2</v>
      </c>
      <c r="L702" s="6" t="str">
        <f t="shared" si="133"/>
        <v>2/8</v>
      </c>
      <c r="M702" s="478">
        <f>IF(K702="","",VLOOKUP(L702,ورقة1!$A$1:$B$240,2,0))</f>
        <v>263</v>
      </c>
      <c r="N702" s="5">
        <f t="shared" si="134"/>
        <v>0</v>
      </c>
      <c r="O702" s="5" t="e">
        <f>#REF!+(#REF!*30)+#REF!*365</f>
        <v>#REF!</v>
      </c>
      <c r="P702" s="591">
        <v>45772</v>
      </c>
      <c r="Q702" s="480">
        <f t="shared" si="135"/>
        <v>46137</v>
      </c>
      <c r="R702" s="481">
        <f t="shared" si="136"/>
        <v>46137</v>
      </c>
      <c r="S702" s="482" t="str">
        <f t="shared" ca="1" si="137"/>
        <v xml:space="preserve"> </v>
      </c>
      <c r="T702" s="484" t="b">
        <f t="shared" ca="1" si="138"/>
        <v>0</v>
      </c>
      <c r="U702" s="7">
        <f t="shared" ca="1" si="139"/>
        <v>46035</v>
      </c>
      <c r="V702" s="96" t="b">
        <f t="shared" ca="1" si="140"/>
        <v>0</v>
      </c>
      <c r="W702" s="70"/>
      <c r="X702" s="6"/>
      <c r="Y702" s="8"/>
      <c r="Z702" s="400"/>
      <c r="AA702" s="400"/>
      <c r="AB702" s="15"/>
      <c r="AC702" s="393"/>
      <c r="AD702" s="396"/>
      <c r="AE702" s="396"/>
      <c r="AF702" s="396"/>
      <c r="AG702" s="609">
        <f t="shared" si="141"/>
        <v>0</v>
      </c>
      <c r="AH702" s="610">
        <f t="shared" si="142"/>
        <v>0</v>
      </c>
      <c r="AI702" s="396"/>
      <c r="AJ702" s="402"/>
      <c r="AK702" s="61" t="s">
        <v>534</v>
      </c>
      <c r="AL702" s="729" t="s">
        <v>76</v>
      </c>
      <c r="AM702" s="608" t="s">
        <v>2758</v>
      </c>
      <c r="AN702" s="608">
        <v>1</v>
      </c>
      <c r="AO702" s="608">
        <v>1</v>
      </c>
      <c r="AP702" s="20" t="s">
        <v>35</v>
      </c>
    </row>
    <row r="703" spans="1:42" s="667" customFormat="1" ht="69.75" customHeight="1">
      <c r="A703" s="276">
        <v>702</v>
      </c>
      <c r="B703" s="607" t="s">
        <v>2759</v>
      </c>
      <c r="C703" s="16" t="s">
        <v>2760</v>
      </c>
      <c r="D703" s="396" t="s">
        <v>2419</v>
      </c>
      <c r="E703" s="18" t="s">
        <v>373</v>
      </c>
      <c r="F703" s="393">
        <v>8</v>
      </c>
      <c r="G703" s="393">
        <v>1</v>
      </c>
      <c r="H703" s="4" t="str">
        <f t="shared" si="130"/>
        <v>1/8</v>
      </c>
      <c r="I703" s="478">
        <f>IF(G703="","",VLOOKUP(H703,ورقة1!$A$1:$B$240,2,0))</f>
        <v>260</v>
      </c>
      <c r="J703" s="5">
        <f t="shared" si="131"/>
        <v>8</v>
      </c>
      <c r="K703" s="6">
        <f t="shared" si="132"/>
        <v>2</v>
      </c>
      <c r="L703" s="6" t="str">
        <f t="shared" si="133"/>
        <v>2/8</v>
      </c>
      <c r="M703" s="478">
        <f>IF(K703="","",VLOOKUP(L703,ورقة1!$A$1:$B$240,2,0))</f>
        <v>263</v>
      </c>
      <c r="N703" s="5">
        <f t="shared" si="134"/>
        <v>0</v>
      </c>
      <c r="O703" s="5" t="e">
        <f>#REF!+(#REF!*30)+#REF!*365</f>
        <v>#REF!</v>
      </c>
      <c r="P703" s="591">
        <v>45719</v>
      </c>
      <c r="Q703" s="480">
        <f t="shared" si="135"/>
        <v>46084</v>
      </c>
      <c r="R703" s="481">
        <f t="shared" si="136"/>
        <v>46084</v>
      </c>
      <c r="S703" s="482" t="str">
        <f t="shared" ca="1" si="137"/>
        <v xml:space="preserve"> </v>
      </c>
      <c r="T703" s="484" t="b">
        <f t="shared" ca="1" si="138"/>
        <v>0</v>
      </c>
      <c r="U703" s="7">
        <f t="shared" ca="1" si="139"/>
        <v>46035</v>
      </c>
      <c r="V703" s="96" t="b">
        <f t="shared" ca="1" si="140"/>
        <v>0</v>
      </c>
      <c r="W703" s="70"/>
      <c r="X703" s="6"/>
      <c r="Y703" s="8"/>
      <c r="Z703" s="400"/>
      <c r="AA703" s="400"/>
      <c r="AB703" s="15"/>
      <c r="AC703" s="393"/>
      <c r="AD703" s="396"/>
      <c r="AE703" s="396"/>
      <c r="AF703" s="396"/>
      <c r="AG703" s="609">
        <f t="shared" si="141"/>
        <v>0</v>
      </c>
      <c r="AH703" s="610">
        <f t="shared" si="142"/>
        <v>0</v>
      </c>
      <c r="AI703" s="396"/>
      <c r="AJ703" s="402"/>
      <c r="AK703" s="61" t="s">
        <v>534</v>
      </c>
      <c r="AL703" s="729" t="s">
        <v>76</v>
      </c>
      <c r="AM703" s="608" t="s">
        <v>2761</v>
      </c>
      <c r="AN703" s="608">
        <v>1</v>
      </c>
      <c r="AO703" s="608">
        <v>1</v>
      </c>
      <c r="AP703" s="20" t="s">
        <v>35</v>
      </c>
    </row>
    <row r="704" spans="1:42" s="667" customFormat="1" ht="140.25" customHeight="1">
      <c r="A704" s="276">
        <v>703</v>
      </c>
      <c r="B704" s="607" t="s">
        <v>2762</v>
      </c>
      <c r="C704" s="16" t="s">
        <v>2763</v>
      </c>
      <c r="D704" s="405" t="s">
        <v>2423</v>
      </c>
      <c r="E704" s="18" t="s">
        <v>2424</v>
      </c>
      <c r="F704" s="394">
        <v>8</v>
      </c>
      <c r="G704" s="394">
        <v>3</v>
      </c>
      <c r="H704" s="4" t="str">
        <f t="shared" si="130"/>
        <v>3/8</v>
      </c>
      <c r="I704" s="478">
        <f>IF(G704="","",VLOOKUP(H704,ورقة1!$A$1:$B$240,2,0))</f>
        <v>266</v>
      </c>
      <c r="J704" s="5">
        <f t="shared" si="131"/>
        <v>8</v>
      </c>
      <c r="K704" s="13">
        <f t="shared" si="132"/>
        <v>4</v>
      </c>
      <c r="L704" s="6" t="str">
        <f t="shared" si="133"/>
        <v>4/8</v>
      </c>
      <c r="M704" s="478">
        <f>IF(K704="","",VLOOKUP(L704,ورقة1!$A$1:$B$240,2,0))</f>
        <v>269</v>
      </c>
      <c r="N704" s="5">
        <f t="shared" si="134"/>
        <v>0</v>
      </c>
      <c r="O704" s="5" t="e">
        <f>#REF!+(#REF!*30)+#REF!*365</f>
        <v>#REF!</v>
      </c>
      <c r="P704" s="592">
        <v>45930</v>
      </c>
      <c r="Q704" s="480">
        <f t="shared" si="135"/>
        <v>46295</v>
      </c>
      <c r="R704" s="483">
        <f t="shared" si="136"/>
        <v>46295</v>
      </c>
      <c r="S704" s="482" t="str">
        <f t="shared" ca="1" si="137"/>
        <v xml:space="preserve"> </v>
      </c>
      <c r="T704" s="484" t="b">
        <f t="shared" ca="1" si="138"/>
        <v>0</v>
      </c>
      <c r="U704" s="7">
        <f t="shared" ca="1" si="139"/>
        <v>46035</v>
      </c>
      <c r="V704" s="96" t="b">
        <f t="shared" ca="1" si="140"/>
        <v>0</v>
      </c>
      <c r="W704" s="70"/>
      <c r="X704" s="6"/>
      <c r="Y704" s="8"/>
      <c r="Z704" s="400"/>
      <c r="AA704" s="400"/>
      <c r="AB704" s="15"/>
      <c r="AC704" s="393"/>
      <c r="AD704" s="396"/>
      <c r="AE704" s="396"/>
      <c r="AF704" s="396"/>
      <c r="AG704" s="609">
        <f t="shared" si="141"/>
        <v>0</v>
      </c>
      <c r="AH704" s="610">
        <f t="shared" si="142"/>
        <v>0</v>
      </c>
      <c r="AI704" s="396"/>
      <c r="AJ704" s="403"/>
      <c r="AK704" s="61" t="s">
        <v>534</v>
      </c>
      <c r="AL704" s="740" t="s">
        <v>1835</v>
      </c>
      <c r="AM704" s="608" t="s">
        <v>2764</v>
      </c>
      <c r="AN704" s="608">
        <v>1</v>
      </c>
      <c r="AO704" s="608">
        <v>1</v>
      </c>
      <c r="AP704" s="20" t="s">
        <v>35</v>
      </c>
    </row>
    <row r="705" spans="1:42" s="667" customFormat="1" ht="69.75" customHeight="1">
      <c r="A705" s="276">
        <v>704</v>
      </c>
      <c r="B705" s="607" t="s">
        <v>2765</v>
      </c>
      <c r="C705" s="16" t="s">
        <v>2766</v>
      </c>
      <c r="D705" s="396" t="s">
        <v>2767</v>
      </c>
      <c r="E705" s="18" t="s">
        <v>373</v>
      </c>
      <c r="F705" s="393">
        <v>8</v>
      </c>
      <c r="G705" s="393">
        <v>1</v>
      </c>
      <c r="H705" s="4" t="str">
        <f t="shared" si="130"/>
        <v>1/8</v>
      </c>
      <c r="I705" s="478">
        <f>IF(G705="","",VLOOKUP(H705,ورقة1!$A$1:$B$240,2,0))</f>
        <v>260</v>
      </c>
      <c r="J705" s="5">
        <f t="shared" si="131"/>
        <v>8</v>
      </c>
      <c r="K705" s="6">
        <f t="shared" si="132"/>
        <v>2</v>
      </c>
      <c r="L705" s="6" t="str">
        <f t="shared" si="133"/>
        <v>2/8</v>
      </c>
      <c r="M705" s="478">
        <f>IF(K705="","",VLOOKUP(L705,ورقة1!$A$1:$B$240,2,0))</f>
        <v>263</v>
      </c>
      <c r="N705" s="5">
        <f t="shared" si="134"/>
        <v>0</v>
      </c>
      <c r="O705" s="5" t="e">
        <f>#REF!+(#REF!*30)+#REF!*365</f>
        <v>#REF!</v>
      </c>
      <c r="P705" s="591">
        <v>45716</v>
      </c>
      <c r="Q705" s="480">
        <f t="shared" si="135"/>
        <v>46081</v>
      </c>
      <c r="R705" s="481">
        <f t="shared" si="136"/>
        <v>46081</v>
      </c>
      <c r="S705" s="482" t="str">
        <f t="shared" ca="1" si="137"/>
        <v xml:space="preserve"> </v>
      </c>
      <c r="T705" s="484" t="b">
        <f t="shared" ca="1" si="138"/>
        <v>0</v>
      </c>
      <c r="U705" s="7">
        <f t="shared" ca="1" si="139"/>
        <v>46035</v>
      </c>
      <c r="V705" s="96" t="b">
        <f t="shared" ca="1" si="140"/>
        <v>0</v>
      </c>
      <c r="W705" s="70"/>
      <c r="X705" s="6"/>
      <c r="Y705" s="8"/>
      <c r="Z705" s="400"/>
      <c r="AA705" s="400"/>
      <c r="AB705" s="15"/>
      <c r="AC705" s="393"/>
      <c r="AD705" s="396"/>
      <c r="AE705" s="396"/>
      <c r="AF705" s="396"/>
      <c r="AG705" s="609">
        <f t="shared" si="141"/>
        <v>0</v>
      </c>
      <c r="AH705" s="610">
        <f t="shared" si="142"/>
        <v>0</v>
      </c>
      <c r="AI705" s="396"/>
      <c r="AJ705" s="402"/>
      <c r="AK705" s="61" t="s">
        <v>534</v>
      </c>
      <c r="AL705" s="729" t="s">
        <v>76</v>
      </c>
      <c r="AM705" s="608" t="s">
        <v>2768</v>
      </c>
      <c r="AN705" s="608">
        <v>1</v>
      </c>
      <c r="AO705" s="608">
        <v>1</v>
      </c>
      <c r="AP705" s="20" t="s">
        <v>35</v>
      </c>
    </row>
    <row r="706" spans="1:42" s="667" customFormat="1" ht="69.75" customHeight="1">
      <c r="A706" s="276">
        <v>705</v>
      </c>
      <c r="B706" s="607" t="s">
        <v>2769</v>
      </c>
      <c r="C706" s="16" t="s">
        <v>2770</v>
      </c>
      <c r="D706" s="405" t="s">
        <v>2419</v>
      </c>
      <c r="E706" s="81" t="s">
        <v>373</v>
      </c>
      <c r="F706" s="394">
        <v>8</v>
      </c>
      <c r="G706" s="394">
        <v>2</v>
      </c>
      <c r="H706" s="4" t="str">
        <f t="shared" ref="H706:H769" si="143">G706&amp;"/"&amp;F706</f>
        <v>2/8</v>
      </c>
      <c r="I706" s="486">
        <f>IF(G706="","",VLOOKUP(H706,ورقة1!$A$1:$B$240,2,0))</f>
        <v>263</v>
      </c>
      <c r="J706" s="5">
        <f t="shared" ref="J706:J769" si="144">F706</f>
        <v>8</v>
      </c>
      <c r="K706" s="22">
        <f t="shared" ref="K706:K769" si="145">IF(G706="","",G706+1)</f>
        <v>3</v>
      </c>
      <c r="L706" s="6" t="str">
        <f t="shared" ref="L706:L769" si="146">K706&amp;"/"&amp;J706</f>
        <v>3/8</v>
      </c>
      <c r="M706" s="486">
        <f>IF(K706="","",VLOOKUP(L706,ورقة1!$A$1:$B$240,2,0))</f>
        <v>266</v>
      </c>
      <c r="N706" s="5">
        <f t="shared" ref="N706:N769" si="147">Z706+(AA706*30)+(AB706*365)</f>
        <v>0</v>
      </c>
      <c r="O706" s="5" t="e">
        <f>#REF!+(#REF!*30)+#REF!*365</f>
        <v>#REF!</v>
      </c>
      <c r="P706" s="592">
        <v>45934</v>
      </c>
      <c r="Q706" s="480">
        <f t="shared" ref="Q706:Q769" si="148">IF(P706="","",P706+365)</f>
        <v>46299</v>
      </c>
      <c r="R706" s="488">
        <f t="shared" ref="R706:R769" si="149">IF(P706="","",EDATE(P706,12+AG706)+AC706-N706)</f>
        <v>46299</v>
      </c>
      <c r="S706" s="489" t="str">
        <f t="shared" ref="S706:S769" ca="1" si="150">IF(P706="","",IF(T706=TRUE,"يستحق العلاوة",IF(V706=TRUE,"قريبا يستحق العلاوة"," ")))</f>
        <v xml:space="preserve"> </v>
      </c>
      <c r="T706" s="484" t="b">
        <f t="shared" ref="T706:T769" ca="1" si="151">AND(MONTH(U706)=MONTH(R706),YEAR(U706)=YEAR(R706))</f>
        <v>0</v>
      </c>
      <c r="U706" s="7">
        <f t="shared" ref="U706:U769" ca="1" si="152">TODAY()</f>
        <v>46035</v>
      </c>
      <c r="V706" s="96" t="b">
        <f t="shared" ref="V706:V769" ca="1" si="153">AND(R706-U706&lt;30,U706&lt;R706)</f>
        <v>0</v>
      </c>
      <c r="W706" s="70"/>
      <c r="X706" s="22"/>
      <c r="Y706" s="14"/>
      <c r="Z706" s="404"/>
      <c r="AA706" s="404"/>
      <c r="AB706" s="23"/>
      <c r="AC706" s="394"/>
      <c r="AD706" s="405"/>
      <c r="AE706" s="405"/>
      <c r="AF706" s="405"/>
      <c r="AG706" s="609">
        <f t="shared" ref="AG706:AG769" si="154">(((AD706*3)+(AE706*6)+(AF706*12))-AH706)</f>
        <v>0</v>
      </c>
      <c r="AH706" s="610">
        <f t="shared" ref="AH706:AH769" si="155">W706+X706</f>
        <v>0</v>
      </c>
      <c r="AI706" s="405"/>
      <c r="AJ706" s="406"/>
      <c r="AK706" s="669" t="s">
        <v>534</v>
      </c>
      <c r="AL706" s="754" t="s">
        <v>76</v>
      </c>
      <c r="AM706" s="608" t="s">
        <v>2771</v>
      </c>
      <c r="AN706" s="608">
        <v>1</v>
      </c>
      <c r="AO706" s="608">
        <v>1</v>
      </c>
      <c r="AP706" s="80" t="s">
        <v>35</v>
      </c>
    </row>
    <row r="707" spans="1:42" s="667" customFormat="1" ht="69.75" customHeight="1">
      <c r="A707" s="276">
        <v>706</v>
      </c>
      <c r="B707" s="607" t="s">
        <v>2772</v>
      </c>
      <c r="C707" s="16" t="s">
        <v>2773</v>
      </c>
      <c r="D707" s="396" t="s">
        <v>2419</v>
      </c>
      <c r="E707" s="18" t="s">
        <v>373</v>
      </c>
      <c r="F707" s="393">
        <v>8</v>
      </c>
      <c r="G707" s="393">
        <v>1</v>
      </c>
      <c r="H707" s="4" t="str">
        <f t="shared" si="143"/>
        <v>1/8</v>
      </c>
      <c r="I707" s="478">
        <f>IF(G707="","",VLOOKUP(H707,ورقة1!$A$1:$B$240,2,0))</f>
        <v>260</v>
      </c>
      <c r="J707" s="5">
        <f t="shared" si="144"/>
        <v>8</v>
      </c>
      <c r="K707" s="6">
        <f t="shared" si="145"/>
        <v>2</v>
      </c>
      <c r="L707" s="6" t="str">
        <f t="shared" si="146"/>
        <v>2/8</v>
      </c>
      <c r="M707" s="478">
        <f>IF(K707="","",VLOOKUP(L707,ورقة1!$A$1:$B$240,2,0))</f>
        <v>263</v>
      </c>
      <c r="N707" s="5">
        <f t="shared" si="147"/>
        <v>0</v>
      </c>
      <c r="O707" s="5" t="e">
        <f>#REF!+(#REF!*30)+#REF!*365</f>
        <v>#REF!</v>
      </c>
      <c r="P707" s="591">
        <v>45674</v>
      </c>
      <c r="Q707" s="480">
        <f t="shared" si="148"/>
        <v>46039</v>
      </c>
      <c r="R707" s="481">
        <f t="shared" si="149"/>
        <v>46039</v>
      </c>
      <c r="S707" s="482" t="str">
        <f t="shared" ca="1" si="150"/>
        <v>يستحق العلاوة</v>
      </c>
      <c r="T707" s="484" t="b">
        <f t="shared" ca="1" si="151"/>
        <v>1</v>
      </c>
      <c r="U707" s="7">
        <f t="shared" ca="1" si="152"/>
        <v>46035</v>
      </c>
      <c r="V707" s="96" t="b">
        <f t="shared" ca="1" si="153"/>
        <v>1</v>
      </c>
      <c r="W707" s="70"/>
      <c r="X707" s="393"/>
      <c r="Y707" s="401"/>
      <c r="Z707" s="400"/>
      <c r="AA707" s="400"/>
      <c r="AB707" s="15"/>
      <c r="AC707" s="393"/>
      <c r="AD707" s="396"/>
      <c r="AE707" s="396"/>
      <c r="AF707" s="396"/>
      <c r="AG707" s="609">
        <f t="shared" si="154"/>
        <v>0</v>
      </c>
      <c r="AH707" s="610">
        <f t="shared" si="155"/>
        <v>0</v>
      </c>
      <c r="AI707" s="396"/>
      <c r="AJ707" s="403"/>
      <c r="AK707" s="61" t="s">
        <v>534</v>
      </c>
      <c r="AL707" s="740" t="s">
        <v>76</v>
      </c>
      <c r="AM707" s="608" t="s">
        <v>2774</v>
      </c>
      <c r="AN707" s="608">
        <v>1</v>
      </c>
      <c r="AO707" s="608">
        <v>1</v>
      </c>
      <c r="AP707" s="20" t="s">
        <v>35</v>
      </c>
    </row>
    <row r="708" spans="1:42" s="667" customFormat="1" ht="69.75" customHeight="1">
      <c r="A708" s="276">
        <v>707</v>
      </c>
      <c r="B708" s="607" t="s">
        <v>2775</v>
      </c>
      <c r="C708" s="16" t="s">
        <v>2776</v>
      </c>
      <c r="D708" s="405" t="s">
        <v>2423</v>
      </c>
      <c r="E708" s="18" t="s">
        <v>2543</v>
      </c>
      <c r="F708" s="394">
        <v>8</v>
      </c>
      <c r="G708" s="394">
        <v>3</v>
      </c>
      <c r="H708" s="4" t="str">
        <f t="shared" si="143"/>
        <v>3/8</v>
      </c>
      <c r="I708" s="478">
        <f>IF(G708="","",VLOOKUP(H708,ورقة1!$A$1:$B$240,2,0))</f>
        <v>266</v>
      </c>
      <c r="J708" s="5">
        <f t="shared" si="144"/>
        <v>8</v>
      </c>
      <c r="K708" s="13">
        <f t="shared" si="145"/>
        <v>4</v>
      </c>
      <c r="L708" s="6" t="str">
        <f t="shared" si="146"/>
        <v>4/8</v>
      </c>
      <c r="M708" s="478">
        <f>IF(K708="","",VLOOKUP(L708,ورقة1!$A$1:$B$240,2,0))</f>
        <v>269</v>
      </c>
      <c r="N708" s="5">
        <f t="shared" si="147"/>
        <v>0</v>
      </c>
      <c r="O708" s="5" t="e">
        <f>#REF!+(#REF!*30)+#REF!*365</f>
        <v>#REF!</v>
      </c>
      <c r="P708" s="592">
        <v>45946</v>
      </c>
      <c r="Q708" s="480">
        <f t="shared" si="148"/>
        <v>46311</v>
      </c>
      <c r="R708" s="483">
        <f t="shared" si="149"/>
        <v>46311</v>
      </c>
      <c r="S708" s="482" t="str">
        <f t="shared" ca="1" si="150"/>
        <v xml:space="preserve"> </v>
      </c>
      <c r="T708" s="484" t="b">
        <f t="shared" ca="1" si="151"/>
        <v>0</v>
      </c>
      <c r="U708" s="7">
        <f t="shared" ca="1" si="152"/>
        <v>46035</v>
      </c>
      <c r="V708" s="96" t="b">
        <f t="shared" ca="1" si="153"/>
        <v>0</v>
      </c>
      <c r="W708" s="70"/>
      <c r="X708" s="393"/>
      <c r="Y708" s="401"/>
      <c r="Z708" s="400"/>
      <c r="AA708" s="400"/>
      <c r="AB708" s="15"/>
      <c r="AC708" s="393"/>
      <c r="AD708" s="396"/>
      <c r="AE708" s="396"/>
      <c r="AF708" s="396"/>
      <c r="AG708" s="609">
        <f t="shared" si="154"/>
        <v>0</v>
      </c>
      <c r="AH708" s="610">
        <f t="shared" si="155"/>
        <v>0</v>
      </c>
      <c r="AI708" s="396"/>
      <c r="AJ708" s="402"/>
      <c r="AK708" s="61" t="s">
        <v>534</v>
      </c>
      <c r="AL708" s="729" t="s">
        <v>2030</v>
      </c>
      <c r="AM708" s="608" t="s">
        <v>2777</v>
      </c>
      <c r="AN708" s="608">
        <v>1</v>
      </c>
      <c r="AO708" s="608">
        <v>1</v>
      </c>
      <c r="AP708" s="20" t="s">
        <v>35</v>
      </c>
    </row>
    <row r="709" spans="1:42" s="667" customFormat="1" ht="69.75" customHeight="1">
      <c r="A709" s="276">
        <v>708</v>
      </c>
      <c r="B709" s="607" t="s">
        <v>2778</v>
      </c>
      <c r="C709" s="16" t="s">
        <v>2779</v>
      </c>
      <c r="D709" s="405" t="s">
        <v>2419</v>
      </c>
      <c r="E709" s="81" t="s">
        <v>373</v>
      </c>
      <c r="F709" s="394">
        <v>8</v>
      </c>
      <c r="G709" s="394">
        <v>2</v>
      </c>
      <c r="H709" s="4" t="str">
        <f t="shared" si="143"/>
        <v>2/8</v>
      </c>
      <c r="I709" s="486">
        <f>IF(G709="","",VLOOKUP(H709,ورقة1!$A$1:$B$240,2,0))</f>
        <v>263</v>
      </c>
      <c r="J709" s="5">
        <f t="shared" si="144"/>
        <v>8</v>
      </c>
      <c r="K709" s="22">
        <f t="shared" si="145"/>
        <v>3</v>
      </c>
      <c r="L709" s="6" t="str">
        <f t="shared" si="146"/>
        <v>3/8</v>
      </c>
      <c r="M709" s="486">
        <f>IF(K709="","",VLOOKUP(L709,ورقة1!$A$1:$B$240,2,0))</f>
        <v>266</v>
      </c>
      <c r="N709" s="5">
        <f t="shared" si="147"/>
        <v>0</v>
      </c>
      <c r="O709" s="5" t="e">
        <f>#REF!+(#REF!*30)+#REF!*365</f>
        <v>#REF!</v>
      </c>
      <c r="P709" s="592">
        <v>46021</v>
      </c>
      <c r="Q709" s="480">
        <f t="shared" si="148"/>
        <v>46386</v>
      </c>
      <c r="R709" s="488">
        <f t="shared" si="149"/>
        <v>46386</v>
      </c>
      <c r="S709" s="489" t="str">
        <f t="shared" ca="1" si="150"/>
        <v xml:space="preserve"> </v>
      </c>
      <c r="T709" s="484" t="b">
        <f t="shared" ca="1" si="151"/>
        <v>0</v>
      </c>
      <c r="U709" s="7">
        <f t="shared" ca="1" si="152"/>
        <v>46035</v>
      </c>
      <c r="V709" s="96" t="b">
        <f t="shared" ca="1" si="153"/>
        <v>0</v>
      </c>
      <c r="W709" s="70"/>
      <c r="X709" s="22"/>
      <c r="Y709" s="14"/>
      <c r="Z709" s="404"/>
      <c r="AA709" s="404"/>
      <c r="AB709" s="23"/>
      <c r="AC709" s="394"/>
      <c r="AD709" s="405"/>
      <c r="AE709" s="405"/>
      <c r="AF709" s="405"/>
      <c r="AG709" s="609">
        <f t="shared" si="154"/>
        <v>0</v>
      </c>
      <c r="AH709" s="610">
        <f t="shared" si="155"/>
        <v>0</v>
      </c>
      <c r="AI709" s="405"/>
      <c r="AJ709" s="665"/>
      <c r="AK709" s="669" t="s">
        <v>534</v>
      </c>
      <c r="AL709" s="756" t="s">
        <v>76</v>
      </c>
      <c r="AM709" s="608" t="s">
        <v>2780</v>
      </c>
      <c r="AN709" s="608">
        <v>1</v>
      </c>
      <c r="AO709" s="608">
        <v>1</v>
      </c>
      <c r="AP709" s="80" t="s">
        <v>35</v>
      </c>
    </row>
    <row r="710" spans="1:42" s="667" customFormat="1" ht="69.75" customHeight="1">
      <c r="A710" s="276">
        <v>709</v>
      </c>
      <c r="B710" s="607" t="s">
        <v>2781</v>
      </c>
      <c r="C710" s="16" t="s">
        <v>2782</v>
      </c>
      <c r="D710" s="405" t="s">
        <v>2569</v>
      </c>
      <c r="E710" s="18" t="s">
        <v>2783</v>
      </c>
      <c r="F710" s="394">
        <v>8</v>
      </c>
      <c r="G710" s="394">
        <v>7</v>
      </c>
      <c r="H710" s="4" t="str">
        <f t="shared" si="143"/>
        <v>7/8</v>
      </c>
      <c r="I710" s="478">
        <f>IF(G710="","",VLOOKUP(H710,ورقة1!$A$1:$B$240,2,0))</f>
        <v>278</v>
      </c>
      <c r="J710" s="5">
        <f t="shared" si="144"/>
        <v>8</v>
      </c>
      <c r="K710" s="13">
        <f t="shared" si="145"/>
        <v>8</v>
      </c>
      <c r="L710" s="6" t="str">
        <f t="shared" si="146"/>
        <v>8/8</v>
      </c>
      <c r="M710" s="478">
        <f>IF(K710="","",VLOOKUP(L710,ورقة1!$A$1:$B$240,2,0))</f>
        <v>281</v>
      </c>
      <c r="N710" s="5">
        <f t="shared" si="147"/>
        <v>0</v>
      </c>
      <c r="O710" s="5" t="e">
        <f>#REF!+(#REF!*30)+#REF!*365</f>
        <v>#REF!</v>
      </c>
      <c r="P710" s="592">
        <v>45767</v>
      </c>
      <c r="Q710" s="480">
        <f t="shared" si="148"/>
        <v>46132</v>
      </c>
      <c r="R710" s="483">
        <f t="shared" si="149"/>
        <v>46132</v>
      </c>
      <c r="S710" s="482" t="str">
        <f t="shared" ca="1" si="150"/>
        <v xml:space="preserve"> </v>
      </c>
      <c r="T710" s="484" t="b">
        <f t="shared" ca="1" si="151"/>
        <v>0</v>
      </c>
      <c r="U710" s="7">
        <f t="shared" ca="1" si="152"/>
        <v>46035</v>
      </c>
      <c r="V710" s="96" t="b">
        <f t="shared" ca="1" si="153"/>
        <v>0</v>
      </c>
      <c r="W710" s="70"/>
      <c r="X710" s="6"/>
      <c r="Y710" s="8"/>
      <c r="Z710" s="400"/>
      <c r="AA710" s="400"/>
      <c r="AB710" s="15"/>
      <c r="AC710" s="393"/>
      <c r="AD710" s="396"/>
      <c r="AE710" s="396"/>
      <c r="AF710" s="396"/>
      <c r="AG710" s="609">
        <f t="shared" si="154"/>
        <v>0</v>
      </c>
      <c r="AH710" s="610">
        <f t="shared" si="155"/>
        <v>0</v>
      </c>
      <c r="AI710" s="396"/>
      <c r="AJ710" s="403"/>
      <c r="AK710" s="61" t="s">
        <v>534</v>
      </c>
      <c r="AL710" s="740" t="s">
        <v>1835</v>
      </c>
      <c r="AM710" s="608" t="s">
        <v>2784</v>
      </c>
      <c r="AN710" s="608">
        <v>1</v>
      </c>
      <c r="AO710" s="608">
        <v>1</v>
      </c>
      <c r="AP710" s="20" t="s">
        <v>35</v>
      </c>
    </row>
    <row r="711" spans="1:42" s="667" customFormat="1" ht="69.75" customHeight="1">
      <c r="A711" s="276">
        <v>710</v>
      </c>
      <c r="B711" s="607" t="s">
        <v>2785</v>
      </c>
      <c r="C711" s="16" t="s">
        <v>2786</v>
      </c>
      <c r="D711" s="405" t="s">
        <v>2419</v>
      </c>
      <c r="E711" s="18" t="s">
        <v>349</v>
      </c>
      <c r="F711" s="394">
        <v>8</v>
      </c>
      <c r="G711" s="394">
        <v>3</v>
      </c>
      <c r="H711" s="4" t="str">
        <f t="shared" si="143"/>
        <v>3/8</v>
      </c>
      <c r="I711" s="478">
        <f>IF(G711="","",VLOOKUP(H711,ورقة1!$A$1:$B$240,2,0))</f>
        <v>266</v>
      </c>
      <c r="J711" s="5">
        <f t="shared" si="144"/>
        <v>8</v>
      </c>
      <c r="K711" s="13">
        <f t="shared" si="145"/>
        <v>4</v>
      </c>
      <c r="L711" s="6" t="str">
        <f t="shared" si="146"/>
        <v>4/8</v>
      </c>
      <c r="M711" s="478">
        <f>IF(K711="","",VLOOKUP(L711,ورقة1!$A$1:$B$240,2,0))</f>
        <v>269</v>
      </c>
      <c r="N711" s="5">
        <f t="shared" si="147"/>
        <v>0</v>
      </c>
      <c r="O711" s="5" t="e">
        <f>#REF!+(#REF!*30)+#REF!*365</f>
        <v>#REF!</v>
      </c>
      <c r="P711" s="592">
        <v>45780</v>
      </c>
      <c r="Q711" s="480">
        <f t="shared" si="148"/>
        <v>46145</v>
      </c>
      <c r="R711" s="483">
        <f t="shared" si="149"/>
        <v>46145</v>
      </c>
      <c r="S711" s="482" t="str">
        <f t="shared" ca="1" si="150"/>
        <v xml:space="preserve"> </v>
      </c>
      <c r="T711" s="484" t="b">
        <f t="shared" ca="1" si="151"/>
        <v>0</v>
      </c>
      <c r="U711" s="7">
        <f t="shared" ca="1" si="152"/>
        <v>46035</v>
      </c>
      <c r="V711" s="96" t="b">
        <f t="shared" ca="1" si="153"/>
        <v>0</v>
      </c>
      <c r="W711" s="70"/>
      <c r="X711" s="6"/>
      <c r="Y711" s="8"/>
      <c r="Z711" s="400"/>
      <c r="AA711" s="400"/>
      <c r="AB711" s="15"/>
      <c r="AC711" s="393"/>
      <c r="AD711" s="396"/>
      <c r="AE711" s="396"/>
      <c r="AF711" s="396"/>
      <c r="AG711" s="609">
        <f t="shared" si="154"/>
        <v>0</v>
      </c>
      <c r="AH711" s="610">
        <f t="shared" si="155"/>
        <v>0</v>
      </c>
      <c r="AI711" s="396"/>
      <c r="AJ711" s="402"/>
      <c r="AK711" s="61" t="s">
        <v>534</v>
      </c>
      <c r="AL711" s="729" t="s">
        <v>107</v>
      </c>
      <c r="AM711" s="608" t="s">
        <v>2787</v>
      </c>
      <c r="AN711" s="608">
        <v>1</v>
      </c>
      <c r="AO711" s="608">
        <v>1</v>
      </c>
      <c r="AP711" s="20" t="s">
        <v>35</v>
      </c>
    </row>
    <row r="712" spans="1:42" s="667" customFormat="1" ht="69.75" customHeight="1">
      <c r="A712" s="276">
        <v>711</v>
      </c>
      <c r="B712" s="607" t="s">
        <v>2788</v>
      </c>
      <c r="C712" s="16" t="s">
        <v>2789</v>
      </c>
      <c r="D712" s="405" t="s">
        <v>2569</v>
      </c>
      <c r="E712" s="18" t="s">
        <v>212</v>
      </c>
      <c r="F712" s="394">
        <v>8</v>
      </c>
      <c r="G712" s="394">
        <v>3</v>
      </c>
      <c r="H712" s="4" t="str">
        <f t="shared" si="143"/>
        <v>3/8</v>
      </c>
      <c r="I712" s="478">
        <f>IF(G712="","",VLOOKUP(H712,ورقة1!$A$1:$B$240,2,0))</f>
        <v>266</v>
      </c>
      <c r="J712" s="5">
        <f t="shared" si="144"/>
        <v>8</v>
      </c>
      <c r="K712" s="13">
        <f t="shared" si="145"/>
        <v>4</v>
      </c>
      <c r="L712" s="6" t="str">
        <f t="shared" si="146"/>
        <v>4/8</v>
      </c>
      <c r="M712" s="478">
        <f>IF(K712="","",VLOOKUP(L712,ورقة1!$A$1:$B$240,2,0))</f>
        <v>269</v>
      </c>
      <c r="N712" s="5">
        <f t="shared" si="147"/>
        <v>0</v>
      </c>
      <c r="O712" s="5" t="e">
        <f>#REF!+(#REF!*30)+#REF!*365</f>
        <v>#REF!</v>
      </c>
      <c r="P712" s="592">
        <v>46007</v>
      </c>
      <c r="Q712" s="480">
        <f t="shared" si="148"/>
        <v>46372</v>
      </c>
      <c r="R712" s="483">
        <f t="shared" si="149"/>
        <v>46372</v>
      </c>
      <c r="S712" s="482" t="str">
        <f t="shared" ca="1" si="150"/>
        <v xml:space="preserve"> </v>
      </c>
      <c r="T712" s="484" t="b">
        <f t="shared" ca="1" si="151"/>
        <v>0</v>
      </c>
      <c r="U712" s="7">
        <f t="shared" ca="1" si="152"/>
        <v>46035</v>
      </c>
      <c r="V712" s="96" t="b">
        <f t="shared" ca="1" si="153"/>
        <v>0</v>
      </c>
      <c r="W712" s="70"/>
      <c r="X712" s="6"/>
      <c r="Y712" s="8"/>
      <c r="Z712" s="400"/>
      <c r="AA712" s="400"/>
      <c r="AB712" s="15"/>
      <c r="AC712" s="393"/>
      <c r="AD712" s="396"/>
      <c r="AE712" s="396"/>
      <c r="AF712" s="396"/>
      <c r="AG712" s="609">
        <f t="shared" si="154"/>
        <v>0</v>
      </c>
      <c r="AH712" s="610">
        <f t="shared" si="155"/>
        <v>0</v>
      </c>
      <c r="AI712" s="396"/>
      <c r="AJ712" s="402"/>
      <c r="AK712" s="61" t="s">
        <v>534</v>
      </c>
      <c r="AL712" s="729" t="s">
        <v>1835</v>
      </c>
      <c r="AM712" s="608" t="s">
        <v>2790</v>
      </c>
      <c r="AN712" s="608">
        <v>1</v>
      </c>
      <c r="AO712" s="608">
        <v>1</v>
      </c>
      <c r="AP712" s="20" t="s">
        <v>35</v>
      </c>
    </row>
    <row r="713" spans="1:42" s="667" customFormat="1" ht="69.75" customHeight="1">
      <c r="A713" s="276">
        <v>712</v>
      </c>
      <c r="B713" s="607" t="s">
        <v>2791</v>
      </c>
      <c r="C713" s="16" t="s">
        <v>2792</v>
      </c>
      <c r="D713" s="396" t="s">
        <v>2419</v>
      </c>
      <c r="E713" s="18" t="s">
        <v>373</v>
      </c>
      <c r="F713" s="393">
        <v>8</v>
      </c>
      <c r="G713" s="393">
        <v>1</v>
      </c>
      <c r="H713" s="4" t="str">
        <f t="shared" si="143"/>
        <v>1/8</v>
      </c>
      <c r="I713" s="478">
        <f>IF(G713="","",VLOOKUP(H713,ورقة1!$A$1:$B$240,2,0))</f>
        <v>260</v>
      </c>
      <c r="J713" s="5">
        <f t="shared" si="144"/>
        <v>8</v>
      </c>
      <c r="K713" s="6">
        <f t="shared" si="145"/>
        <v>2</v>
      </c>
      <c r="L713" s="6" t="str">
        <f t="shared" si="146"/>
        <v>2/8</v>
      </c>
      <c r="M713" s="478">
        <f>IF(K713="","",VLOOKUP(L713,ورقة1!$A$1:$B$240,2,0))</f>
        <v>263</v>
      </c>
      <c r="N713" s="5">
        <f t="shared" si="147"/>
        <v>0</v>
      </c>
      <c r="O713" s="5" t="e">
        <f>#REF!+(#REF!*30)+#REF!*365</f>
        <v>#REF!</v>
      </c>
      <c r="P713" s="591">
        <v>45658</v>
      </c>
      <c r="Q713" s="480">
        <f t="shared" si="148"/>
        <v>46023</v>
      </c>
      <c r="R713" s="481">
        <f t="shared" si="149"/>
        <v>46023</v>
      </c>
      <c r="S713" s="482" t="str">
        <f t="shared" ca="1" si="150"/>
        <v>يستحق العلاوة</v>
      </c>
      <c r="T713" s="484" t="b">
        <f t="shared" ca="1" si="151"/>
        <v>1</v>
      </c>
      <c r="U713" s="7">
        <f t="shared" ca="1" si="152"/>
        <v>46035</v>
      </c>
      <c r="V713" s="96" t="b">
        <f t="shared" ca="1" si="153"/>
        <v>0</v>
      </c>
      <c r="W713" s="70"/>
      <c r="X713" s="6"/>
      <c r="Y713" s="8"/>
      <c r="Z713" s="400"/>
      <c r="AA713" s="400"/>
      <c r="AB713" s="15"/>
      <c r="AC713" s="393"/>
      <c r="AD713" s="396"/>
      <c r="AE713" s="396"/>
      <c r="AF713" s="396"/>
      <c r="AG713" s="609">
        <f t="shared" si="154"/>
        <v>0</v>
      </c>
      <c r="AH713" s="610">
        <f t="shared" si="155"/>
        <v>0</v>
      </c>
      <c r="AI713" s="396"/>
      <c r="AJ713" s="407"/>
      <c r="AK713" s="61" t="s">
        <v>534</v>
      </c>
      <c r="AL713" s="728" t="s">
        <v>76</v>
      </c>
      <c r="AM713" s="608" t="s">
        <v>2793</v>
      </c>
      <c r="AN713" s="608">
        <v>1</v>
      </c>
      <c r="AO713" s="608">
        <v>1</v>
      </c>
      <c r="AP713" s="20" t="s">
        <v>35</v>
      </c>
    </row>
    <row r="714" spans="1:42" s="667" customFormat="1" ht="69.75" customHeight="1">
      <c r="A714" s="276">
        <v>713</v>
      </c>
      <c r="B714" s="607" t="s">
        <v>2794</v>
      </c>
      <c r="C714" s="16" t="s">
        <v>2795</v>
      </c>
      <c r="D714" s="396" t="s">
        <v>2419</v>
      </c>
      <c r="E714" s="18" t="s">
        <v>373</v>
      </c>
      <c r="F714" s="393">
        <v>8</v>
      </c>
      <c r="G714" s="393">
        <v>1</v>
      </c>
      <c r="H714" s="4" t="str">
        <f t="shared" si="143"/>
        <v>1/8</v>
      </c>
      <c r="I714" s="478">
        <f>IF(G714="","",VLOOKUP(H714,ورقة1!$A$1:$B$240,2,0))</f>
        <v>260</v>
      </c>
      <c r="J714" s="5">
        <f t="shared" si="144"/>
        <v>8</v>
      </c>
      <c r="K714" s="6">
        <f t="shared" si="145"/>
        <v>2</v>
      </c>
      <c r="L714" s="6" t="str">
        <f t="shared" si="146"/>
        <v>2/8</v>
      </c>
      <c r="M714" s="478">
        <f>IF(K714="","",VLOOKUP(L714,ورقة1!$A$1:$B$240,2,0))</f>
        <v>263</v>
      </c>
      <c r="N714" s="5">
        <f t="shared" si="147"/>
        <v>0</v>
      </c>
      <c r="O714" s="5" t="e">
        <f>#REF!+(#REF!*30)+#REF!*365</f>
        <v>#REF!</v>
      </c>
      <c r="P714" s="591">
        <v>45751</v>
      </c>
      <c r="Q714" s="480">
        <f t="shared" si="148"/>
        <v>46116</v>
      </c>
      <c r="R714" s="481">
        <f t="shared" si="149"/>
        <v>46116</v>
      </c>
      <c r="S714" s="482" t="str">
        <f t="shared" ca="1" si="150"/>
        <v xml:space="preserve"> </v>
      </c>
      <c r="T714" s="484" t="b">
        <f t="shared" ca="1" si="151"/>
        <v>0</v>
      </c>
      <c r="U714" s="7">
        <f t="shared" ca="1" si="152"/>
        <v>46035</v>
      </c>
      <c r="V714" s="96" t="b">
        <f t="shared" ca="1" si="153"/>
        <v>0</v>
      </c>
      <c r="W714" s="70"/>
      <c r="X714" s="6"/>
      <c r="Y714" s="8"/>
      <c r="Z714" s="400"/>
      <c r="AA714" s="400"/>
      <c r="AB714" s="15"/>
      <c r="AC714" s="393"/>
      <c r="AD714" s="396"/>
      <c r="AE714" s="396"/>
      <c r="AF714" s="396"/>
      <c r="AG714" s="609">
        <f t="shared" si="154"/>
        <v>0</v>
      </c>
      <c r="AH714" s="610">
        <f t="shared" si="155"/>
        <v>0</v>
      </c>
      <c r="AI714" s="396"/>
      <c r="AJ714" s="402"/>
      <c r="AK714" s="61" t="s">
        <v>534</v>
      </c>
      <c r="AL714" s="729" t="s">
        <v>76</v>
      </c>
      <c r="AM714" s="608" t="s">
        <v>2796</v>
      </c>
      <c r="AN714" s="608">
        <v>1</v>
      </c>
      <c r="AO714" s="608">
        <v>1</v>
      </c>
      <c r="AP714" s="20" t="s">
        <v>35</v>
      </c>
    </row>
    <row r="715" spans="1:42" s="667" customFormat="1" ht="183.75" customHeight="1">
      <c r="A715" s="276">
        <v>714</v>
      </c>
      <c r="B715" s="607" t="s">
        <v>2797</v>
      </c>
      <c r="C715" s="16" t="s">
        <v>2798</v>
      </c>
      <c r="D715" s="396" t="s">
        <v>2799</v>
      </c>
      <c r="E715" s="18" t="s">
        <v>373</v>
      </c>
      <c r="F715" s="393">
        <v>8</v>
      </c>
      <c r="G715" s="393">
        <v>1</v>
      </c>
      <c r="H715" s="4" t="str">
        <f t="shared" si="143"/>
        <v>1/8</v>
      </c>
      <c r="I715" s="478">
        <f>IF(G715="","",VLOOKUP(H715,ورقة1!$A$1:$B$240,2,0))</f>
        <v>260</v>
      </c>
      <c r="J715" s="5">
        <f t="shared" si="144"/>
        <v>8</v>
      </c>
      <c r="K715" s="6">
        <f t="shared" si="145"/>
        <v>2</v>
      </c>
      <c r="L715" s="6" t="str">
        <f t="shared" si="146"/>
        <v>2/8</v>
      </c>
      <c r="M715" s="478">
        <f>IF(K715="","",VLOOKUP(L715,ورقة1!$A$1:$B$240,2,0))</f>
        <v>263</v>
      </c>
      <c r="N715" s="5">
        <f t="shared" si="147"/>
        <v>0</v>
      </c>
      <c r="O715" s="5" t="e">
        <f>#REF!+(#REF!*30)+#REF!*365</f>
        <v>#REF!</v>
      </c>
      <c r="P715" s="591">
        <v>45734</v>
      </c>
      <c r="Q715" s="480">
        <f t="shared" si="148"/>
        <v>46099</v>
      </c>
      <c r="R715" s="481">
        <f t="shared" si="149"/>
        <v>46099</v>
      </c>
      <c r="S715" s="482" t="str">
        <f t="shared" ca="1" si="150"/>
        <v xml:space="preserve"> </v>
      </c>
      <c r="T715" s="484" t="b">
        <f t="shared" ca="1" si="151"/>
        <v>0</v>
      </c>
      <c r="U715" s="7">
        <f t="shared" ca="1" si="152"/>
        <v>46035</v>
      </c>
      <c r="V715" s="96" t="b">
        <f t="shared" ca="1" si="153"/>
        <v>0</v>
      </c>
      <c r="W715" s="70"/>
      <c r="X715" s="6"/>
      <c r="Y715" s="8"/>
      <c r="Z715" s="400"/>
      <c r="AA715" s="400"/>
      <c r="AB715" s="15"/>
      <c r="AC715" s="393"/>
      <c r="AD715" s="396"/>
      <c r="AE715" s="396"/>
      <c r="AF715" s="396"/>
      <c r="AG715" s="609">
        <f t="shared" si="154"/>
        <v>0</v>
      </c>
      <c r="AH715" s="610">
        <f t="shared" si="155"/>
        <v>0</v>
      </c>
      <c r="AI715" s="396"/>
      <c r="AJ715" s="402"/>
      <c r="AK715" s="61" t="s">
        <v>534</v>
      </c>
      <c r="AL715" s="729" t="s">
        <v>76</v>
      </c>
      <c r="AM715" s="608" t="s">
        <v>2800</v>
      </c>
      <c r="AN715" s="608">
        <v>1</v>
      </c>
      <c r="AO715" s="608">
        <v>1</v>
      </c>
      <c r="AP715" s="20" t="s">
        <v>35</v>
      </c>
    </row>
    <row r="716" spans="1:42" s="667" customFormat="1" ht="69.75" customHeight="1">
      <c r="A716" s="276">
        <v>715</v>
      </c>
      <c r="B716" s="607" t="s">
        <v>2801</v>
      </c>
      <c r="C716" s="16" t="s">
        <v>2802</v>
      </c>
      <c r="D716" s="396" t="s">
        <v>2419</v>
      </c>
      <c r="E716" s="18" t="s">
        <v>373</v>
      </c>
      <c r="F716" s="393">
        <v>8</v>
      </c>
      <c r="G716" s="393">
        <v>1</v>
      </c>
      <c r="H716" s="4" t="str">
        <f t="shared" si="143"/>
        <v>1/8</v>
      </c>
      <c r="I716" s="478">
        <f>IF(G716="","",VLOOKUP(H716,ورقة1!$A$1:$B$240,2,0))</f>
        <v>260</v>
      </c>
      <c r="J716" s="5">
        <f t="shared" si="144"/>
        <v>8</v>
      </c>
      <c r="K716" s="6">
        <f t="shared" si="145"/>
        <v>2</v>
      </c>
      <c r="L716" s="6" t="str">
        <f t="shared" si="146"/>
        <v>2/8</v>
      </c>
      <c r="M716" s="478">
        <f>IF(K716="","",VLOOKUP(L716,ورقة1!$A$1:$B$240,2,0))</f>
        <v>263</v>
      </c>
      <c r="N716" s="5">
        <f t="shared" si="147"/>
        <v>0</v>
      </c>
      <c r="O716" s="5" t="e">
        <f>#REF!+(#REF!*30)+#REF!*365</f>
        <v>#REF!</v>
      </c>
      <c r="P716" s="591">
        <v>45680</v>
      </c>
      <c r="Q716" s="480">
        <f t="shared" si="148"/>
        <v>46045</v>
      </c>
      <c r="R716" s="481">
        <f t="shared" si="149"/>
        <v>46045</v>
      </c>
      <c r="S716" s="482" t="str">
        <f t="shared" ca="1" si="150"/>
        <v>يستحق العلاوة</v>
      </c>
      <c r="T716" s="484" t="b">
        <f t="shared" ca="1" si="151"/>
        <v>1</v>
      </c>
      <c r="U716" s="7">
        <f t="shared" ca="1" si="152"/>
        <v>46035</v>
      </c>
      <c r="V716" s="96" t="b">
        <f t="shared" ca="1" si="153"/>
        <v>1</v>
      </c>
      <c r="W716" s="70"/>
      <c r="X716" s="6"/>
      <c r="Y716" s="8"/>
      <c r="Z716" s="400"/>
      <c r="AA716" s="400"/>
      <c r="AB716" s="15"/>
      <c r="AC716" s="393"/>
      <c r="AD716" s="396"/>
      <c r="AE716" s="396"/>
      <c r="AF716" s="396"/>
      <c r="AG716" s="609">
        <f t="shared" si="154"/>
        <v>0</v>
      </c>
      <c r="AH716" s="610">
        <f t="shared" si="155"/>
        <v>0</v>
      </c>
      <c r="AI716" s="396"/>
      <c r="AJ716" s="402"/>
      <c r="AK716" s="61" t="s">
        <v>534</v>
      </c>
      <c r="AL716" s="729" t="s">
        <v>76</v>
      </c>
      <c r="AM716" s="608" t="s">
        <v>2803</v>
      </c>
      <c r="AN716" s="608">
        <v>1</v>
      </c>
      <c r="AO716" s="608">
        <v>1</v>
      </c>
      <c r="AP716" s="20" t="s">
        <v>35</v>
      </c>
    </row>
    <row r="717" spans="1:42" s="667" customFormat="1" ht="69.75" customHeight="1">
      <c r="A717" s="276">
        <v>716</v>
      </c>
      <c r="B717" s="607" t="s">
        <v>2804</v>
      </c>
      <c r="C717" s="59" t="s">
        <v>2805</v>
      </c>
      <c r="D717" s="625" t="s">
        <v>2423</v>
      </c>
      <c r="E717" s="68" t="s">
        <v>2806</v>
      </c>
      <c r="F717" s="626">
        <v>8</v>
      </c>
      <c r="G717" s="626">
        <v>8</v>
      </c>
      <c r="H717" s="50" t="str">
        <f t="shared" si="143"/>
        <v>8/8</v>
      </c>
      <c r="I717" s="501">
        <f>IF(G717="","",VLOOKUP(H717,ورقة1!$A$1:$B$240,2,0))</f>
        <v>281</v>
      </c>
      <c r="J717" s="51">
        <f t="shared" si="144"/>
        <v>8</v>
      </c>
      <c r="K717" s="52">
        <f t="shared" si="145"/>
        <v>9</v>
      </c>
      <c r="L717" s="52" t="str">
        <f t="shared" si="146"/>
        <v>9/8</v>
      </c>
      <c r="M717" s="501">
        <f>IF(K717="","",VLOOKUP(L717,ورقة1!$A$1:$B$240,2,0))</f>
        <v>284</v>
      </c>
      <c r="N717" s="51">
        <f t="shared" si="147"/>
        <v>0</v>
      </c>
      <c r="O717" s="51" t="e">
        <f>#REF!+(#REF!*30)+#REF!*365</f>
        <v>#REF!</v>
      </c>
      <c r="P717" s="627">
        <v>45893</v>
      </c>
      <c r="Q717" s="507">
        <f t="shared" si="148"/>
        <v>46258</v>
      </c>
      <c r="R717" s="503">
        <f t="shared" si="149"/>
        <v>46258</v>
      </c>
      <c r="S717" s="504" t="str">
        <f t="shared" ca="1" si="150"/>
        <v xml:space="preserve"> </v>
      </c>
      <c r="T717" s="505" t="b">
        <f t="shared" ca="1" si="151"/>
        <v>0</v>
      </c>
      <c r="U717" s="53">
        <f t="shared" ca="1" si="152"/>
        <v>46035</v>
      </c>
      <c r="V717" s="54" t="b">
        <f t="shared" ca="1" si="153"/>
        <v>0</v>
      </c>
      <c r="W717" s="74"/>
      <c r="X717" s="52"/>
      <c r="Y717" s="55"/>
      <c r="Z717" s="657"/>
      <c r="AA717" s="657"/>
      <c r="AB717" s="56"/>
      <c r="AC717" s="626"/>
      <c r="AD717" s="625"/>
      <c r="AE717" s="625"/>
      <c r="AF717" s="625"/>
      <c r="AG717" s="630">
        <f t="shared" si="154"/>
        <v>0</v>
      </c>
      <c r="AH717" s="631">
        <f t="shared" si="155"/>
        <v>0</v>
      </c>
      <c r="AI717" s="625"/>
      <c r="AJ717" s="654"/>
      <c r="AK717" s="672" t="s">
        <v>534</v>
      </c>
      <c r="AL717" s="751"/>
      <c r="AM717" s="608" t="s">
        <v>2807</v>
      </c>
      <c r="AN717" s="608">
        <v>1</v>
      </c>
      <c r="AO717" s="608">
        <v>1</v>
      </c>
      <c r="AP717" s="75" t="s">
        <v>35</v>
      </c>
    </row>
    <row r="718" spans="1:42" s="667" customFormat="1" ht="69.75" customHeight="1">
      <c r="A718" s="276">
        <v>717</v>
      </c>
      <c r="B718" s="607" t="s">
        <v>2808</v>
      </c>
      <c r="C718" s="16" t="s">
        <v>2809</v>
      </c>
      <c r="D718" s="405" t="s">
        <v>2419</v>
      </c>
      <c r="E718" s="18" t="s">
        <v>349</v>
      </c>
      <c r="F718" s="394">
        <v>8</v>
      </c>
      <c r="G718" s="394">
        <v>3</v>
      </c>
      <c r="H718" s="4" t="str">
        <f t="shared" si="143"/>
        <v>3/8</v>
      </c>
      <c r="I718" s="478">
        <f>IF(G718="","",VLOOKUP(H718,ورقة1!$A$1:$B$240,2,0))</f>
        <v>266</v>
      </c>
      <c r="J718" s="5">
        <f t="shared" si="144"/>
        <v>8</v>
      </c>
      <c r="K718" s="13">
        <f t="shared" si="145"/>
        <v>4</v>
      </c>
      <c r="L718" s="6" t="str">
        <f t="shared" si="146"/>
        <v>4/8</v>
      </c>
      <c r="M718" s="478">
        <f>IF(K718="","",VLOOKUP(L718,ورقة1!$A$1:$B$240,2,0))</f>
        <v>269</v>
      </c>
      <c r="N718" s="5">
        <f t="shared" si="147"/>
        <v>0</v>
      </c>
      <c r="O718" s="5" t="e">
        <f>#REF!+(#REF!*30)+#REF!*365</f>
        <v>#REF!</v>
      </c>
      <c r="P718" s="592">
        <v>45855</v>
      </c>
      <c r="Q718" s="480">
        <f t="shared" si="148"/>
        <v>46220</v>
      </c>
      <c r="R718" s="483">
        <f t="shared" si="149"/>
        <v>46220</v>
      </c>
      <c r="S718" s="482" t="str">
        <f t="shared" ca="1" si="150"/>
        <v xml:space="preserve"> </v>
      </c>
      <c r="T718" s="484" t="b">
        <f t="shared" ca="1" si="151"/>
        <v>0</v>
      </c>
      <c r="U718" s="7">
        <f t="shared" ca="1" si="152"/>
        <v>46035</v>
      </c>
      <c r="V718" s="96" t="b">
        <f t="shared" ca="1" si="153"/>
        <v>0</v>
      </c>
      <c r="W718" s="70"/>
      <c r="X718" s="6"/>
      <c r="Y718" s="8"/>
      <c r="Z718" s="400"/>
      <c r="AA718" s="400"/>
      <c r="AB718" s="15"/>
      <c r="AC718" s="393"/>
      <c r="AD718" s="396"/>
      <c r="AE718" s="396"/>
      <c r="AF718" s="396"/>
      <c r="AG718" s="609">
        <f t="shared" si="154"/>
        <v>0</v>
      </c>
      <c r="AH718" s="610">
        <f t="shared" si="155"/>
        <v>0</v>
      </c>
      <c r="AI718" s="396"/>
      <c r="AJ718" s="407"/>
      <c r="AK718" s="61" t="s">
        <v>534</v>
      </c>
      <c r="AL718" s="728" t="s">
        <v>107</v>
      </c>
      <c r="AM718" s="608" t="s">
        <v>2810</v>
      </c>
      <c r="AN718" s="608">
        <v>1</v>
      </c>
      <c r="AO718" s="608">
        <v>1</v>
      </c>
      <c r="AP718" s="20" t="s">
        <v>35</v>
      </c>
    </row>
    <row r="719" spans="1:42" s="667" customFormat="1" ht="141.75" customHeight="1">
      <c r="A719" s="276">
        <v>718</v>
      </c>
      <c r="B719" s="607" t="s">
        <v>2811</v>
      </c>
      <c r="C719" s="16" t="s">
        <v>2812</v>
      </c>
      <c r="D719" s="396" t="s">
        <v>2419</v>
      </c>
      <c r="E719" s="18" t="s">
        <v>373</v>
      </c>
      <c r="F719" s="393">
        <v>8</v>
      </c>
      <c r="G719" s="393">
        <v>1</v>
      </c>
      <c r="H719" s="4" t="str">
        <f t="shared" si="143"/>
        <v>1/8</v>
      </c>
      <c r="I719" s="478">
        <f>IF(G719="","",VLOOKUP(H719,ورقة1!$A$1:$B$240,2,0))</f>
        <v>260</v>
      </c>
      <c r="J719" s="5">
        <f t="shared" si="144"/>
        <v>8</v>
      </c>
      <c r="K719" s="6">
        <f t="shared" si="145"/>
        <v>2</v>
      </c>
      <c r="L719" s="6" t="str">
        <f t="shared" si="146"/>
        <v>2/8</v>
      </c>
      <c r="M719" s="478">
        <f>IF(K719="","",VLOOKUP(L719,ورقة1!$A$1:$B$240,2,0))</f>
        <v>263</v>
      </c>
      <c r="N719" s="5">
        <f t="shared" si="147"/>
        <v>0</v>
      </c>
      <c r="O719" s="5" t="e">
        <f>#REF!+(#REF!*30)+#REF!*365</f>
        <v>#REF!</v>
      </c>
      <c r="P719" s="591">
        <v>45765</v>
      </c>
      <c r="Q719" s="480">
        <f t="shared" si="148"/>
        <v>46130</v>
      </c>
      <c r="R719" s="481">
        <f t="shared" si="149"/>
        <v>46130</v>
      </c>
      <c r="S719" s="482" t="str">
        <f t="shared" ca="1" si="150"/>
        <v xml:space="preserve"> </v>
      </c>
      <c r="T719" s="484" t="b">
        <f t="shared" ca="1" si="151"/>
        <v>0</v>
      </c>
      <c r="U719" s="7">
        <f t="shared" ca="1" si="152"/>
        <v>46035</v>
      </c>
      <c r="V719" s="96" t="b">
        <f t="shared" ca="1" si="153"/>
        <v>0</v>
      </c>
      <c r="W719" s="70"/>
      <c r="X719" s="6"/>
      <c r="Y719" s="8"/>
      <c r="Z719" s="400"/>
      <c r="AA719" s="400"/>
      <c r="AB719" s="15"/>
      <c r="AC719" s="393"/>
      <c r="AD719" s="396"/>
      <c r="AE719" s="396"/>
      <c r="AF719" s="396"/>
      <c r="AG719" s="609">
        <f t="shared" si="154"/>
        <v>0</v>
      </c>
      <c r="AH719" s="610">
        <f t="shared" si="155"/>
        <v>0</v>
      </c>
      <c r="AI719" s="396"/>
      <c r="AJ719" s="407"/>
      <c r="AK719" s="61" t="s">
        <v>534</v>
      </c>
      <c r="AL719" s="728" t="s">
        <v>76</v>
      </c>
      <c r="AM719" s="608" t="s">
        <v>2813</v>
      </c>
      <c r="AN719" s="608">
        <v>1</v>
      </c>
      <c r="AO719" s="608">
        <v>1</v>
      </c>
      <c r="AP719" s="20" t="s">
        <v>35</v>
      </c>
    </row>
    <row r="720" spans="1:42" s="667" customFormat="1" ht="69.75" customHeight="1">
      <c r="A720" s="276">
        <v>719</v>
      </c>
      <c r="B720" s="607" t="s">
        <v>2814</v>
      </c>
      <c r="C720" s="16" t="s">
        <v>2815</v>
      </c>
      <c r="D720" s="405" t="s">
        <v>2419</v>
      </c>
      <c r="E720" s="18" t="s">
        <v>349</v>
      </c>
      <c r="F720" s="394">
        <v>8</v>
      </c>
      <c r="G720" s="394">
        <v>3</v>
      </c>
      <c r="H720" s="4" t="str">
        <f t="shared" si="143"/>
        <v>3/8</v>
      </c>
      <c r="I720" s="478">
        <f>IF(G720="","",VLOOKUP(H720,ورقة1!$A$1:$B$240,2,0))</f>
        <v>266</v>
      </c>
      <c r="J720" s="5">
        <f t="shared" si="144"/>
        <v>8</v>
      </c>
      <c r="K720" s="13">
        <f t="shared" si="145"/>
        <v>4</v>
      </c>
      <c r="L720" s="6" t="str">
        <f t="shared" si="146"/>
        <v>4/8</v>
      </c>
      <c r="M720" s="478">
        <f>IF(K720="","",VLOOKUP(L720,ورقة1!$A$1:$B$240,2,0))</f>
        <v>269</v>
      </c>
      <c r="N720" s="5">
        <f t="shared" si="147"/>
        <v>0</v>
      </c>
      <c r="O720" s="5" t="e">
        <f>#REF!+(#REF!*30)+#REF!*365</f>
        <v>#REF!</v>
      </c>
      <c r="P720" s="592">
        <v>45673</v>
      </c>
      <c r="Q720" s="480">
        <f t="shared" si="148"/>
        <v>46038</v>
      </c>
      <c r="R720" s="483">
        <f t="shared" si="149"/>
        <v>46038</v>
      </c>
      <c r="S720" s="482" t="str">
        <f t="shared" ca="1" si="150"/>
        <v>يستحق العلاوة</v>
      </c>
      <c r="T720" s="484" t="b">
        <f t="shared" ca="1" si="151"/>
        <v>1</v>
      </c>
      <c r="U720" s="7">
        <f t="shared" ca="1" si="152"/>
        <v>46035</v>
      </c>
      <c r="V720" s="96" t="b">
        <f t="shared" ca="1" si="153"/>
        <v>1</v>
      </c>
      <c r="W720" s="70"/>
      <c r="X720" s="6"/>
      <c r="Y720" s="8"/>
      <c r="Z720" s="400"/>
      <c r="AA720" s="400"/>
      <c r="AB720" s="15"/>
      <c r="AC720" s="393"/>
      <c r="AD720" s="396"/>
      <c r="AE720" s="396"/>
      <c r="AF720" s="396"/>
      <c r="AG720" s="609">
        <f t="shared" si="154"/>
        <v>0</v>
      </c>
      <c r="AH720" s="610">
        <f t="shared" si="155"/>
        <v>0</v>
      </c>
      <c r="AI720" s="396"/>
      <c r="AJ720" s="402"/>
      <c r="AK720" s="61" t="s">
        <v>534</v>
      </c>
      <c r="AL720" s="729" t="s">
        <v>107</v>
      </c>
      <c r="AM720" s="608" t="s">
        <v>2816</v>
      </c>
      <c r="AN720" s="608">
        <v>1</v>
      </c>
      <c r="AO720" s="608">
        <v>1</v>
      </c>
      <c r="AP720" s="20" t="s">
        <v>35</v>
      </c>
    </row>
    <row r="721" spans="1:42" s="667" customFormat="1" ht="69.75" customHeight="1">
      <c r="A721" s="276">
        <v>720</v>
      </c>
      <c r="B721" s="607" t="s">
        <v>2817</v>
      </c>
      <c r="C721" s="16" t="s">
        <v>2818</v>
      </c>
      <c r="D721" s="396" t="s">
        <v>2419</v>
      </c>
      <c r="E721" s="18" t="s">
        <v>373</v>
      </c>
      <c r="F721" s="393">
        <v>8</v>
      </c>
      <c r="G721" s="393">
        <v>1</v>
      </c>
      <c r="H721" s="4" t="str">
        <f t="shared" si="143"/>
        <v>1/8</v>
      </c>
      <c r="I721" s="478">
        <f>IF(G721="","",VLOOKUP(H721,ورقة1!$A$1:$B$240,2,0))</f>
        <v>260</v>
      </c>
      <c r="J721" s="5">
        <f t="shared" si="144"/>
        <v>8</v>
      </c>
      <c r="K721" s="6">
        <f t="shared" si="145"/>
        <v>2</v>
      </c>
      <c r="L721" s="6" t="str">
        <f t="shared" si="146"/>
        <v>2/8</v>
      </c>
      <c r="M721" s="478">
        <f>IF(K721="","",VLOOKUP(L721,ورقة1!$A$1:$B$240,2,0))</f>
        <v>263</v>
      </c>
      <c r="N721" s="5">
        <f t="shared" si="147"/>
        <v>0</v>
      </c>
      <c r="O721" s="5" t="e">
        <f>#REF!+(#REF!*30)+#REF!*365</f>
        <v>#REF!</v>
      </c>
      <c r="P721" s="591">
        <v>45721</v>
      </c>
      <c r="Q721" s="480">
        <f t="shared" si="148"/>
        <v>46086</v>
      </c>
      <c r="R721" s="481">
        <f t="shared" si="149"/>
        <v>46058</v>
      </c>
      <c r="S721" s="482" t="str">
        <f t="shared" ca="1" si="150"/>
        <v>قريبا يستحق العلاوة</v>
      </c>
      <c r="T721" s="484" t="b">
        <f t="shared" ca="1" si="151"/>
        <v>0</v>
      </c>
      <c r="U721" s="7">
        <f t="shared" ca="1" si="152"/>
        <v>46035</v>
      </c>
      <c r="V721" s="96" t="b">
        <f t="shared" ca="1" si="153"/>
        <v>1</v>
      </c>
      <c r="W721" s="70"/>
      <c r="X721" s="6">
        <v>1</v>
      </c>
      <c r="Y721" s="8" t="s">
        <v>369</v>
      </c>
      <c r="Z721" s="400"/>
      <c r="AA721" s="400"/>
      <c r="AB721" s="15"/>
      <c r="AC721" s="393"/>
      <c r="AD721" s="396"/>
      <c r="AE721" s="396"/>
      <c r="AF721" s="396"/>
      <c r="AG721" s="609">
        <f t="shared" si="154"/>
        <v>-1</v>
      </c>
      <c r="AH721" s="610">
        <f t="shared" si="155"/>
        <v>1</v>
      </c>
      <c r="AI721" s="396"/>
      <c r="AJ721" s="407"/>
      <c r="AK721" s="61" t="s">
        <v>534</v>
      </c>
      <c r="AL721" s="728" t="s">
        <v>76</v>
      </c>
      <c r="AM721" s="608" t="s">
        <v>2819</v>
      </c>
      <c r="AN721" s="608">
        <v>1</v>
      </c>
      <c r="AO721" s="608">
        <v>1</v>
      </c>
      <c r="AP721" s="20" t="s">
        <v>35</v>
      </c>
    </row>
    <row r="722" spans="1:42" s="667" customFormat="1" ht="69.75" customHeight="1">
      <c r="A722" s="276">
        <v>721</v>
      </c>
      <c r="B722" s="607" t="s">
        <v>2820</v>
      </c>
      <c r="C722" s="16" t="s">
        <v>2821</v>
      </c>
      <c r="D722" s="396" t="s">
        <v>2419</v>
      </c>
      <c r="E722" s="18" t="s">
        <v>349</v>
      </c>
      <c r="F722" s="393">
        <v>8</v>
      </c>
      <c r="G722" s="393">
        <v>3</v>
      </c>
      <c r="H722" s="4" t="str">
        <f t="shared" si="143"/>
        <v>3/8</v>
      </c>
      <c r="I722" s="478">
        <f>IF(G722="","",VLOOKUP(H722,ورقة1!$A$1:$B$240,2,0))</f>
        <v>266</v>
      </c>
      <c r="J722" s="5">
        <f t="shared" si="144"/>
        <v>8</v>
      </c>
      <c r="K722" s="13">
        <f t="shared" si="145"/>
        <v>4</v>
      </c>
      <c r="L722" s="6" t="str">
        <f t="shared" si="146"/>
        <v>4/8</v>
      </c>
      <c r="M722" s="478">
        <f>IF(K722="","",VLOOKUP(L722,ورقة1!$A$1:$B$240,2,0))</f>
        <v>269</v>
      </c>
      <c r="N722" s="5">
        <f t="shared" si="147"/>
        <v>0</v>
      </c>
      <c r="O722" s="5" t="e">
        <f>#REF!+(#REF!*30)+#REF!*365</f>
        <v>#REF!</v>
      </c>
      <c r="P722" s="591">
        <v>45665</v>
      </c>
      <c r="Q722" s="480">
        <f t="shared" si="148"/>
        <v>46030</v>
      </c>
      <c r="R722" s="483">
        <f t="shared" si="149"/>
        <v>46030</v>
      </c>
      <c r="S722" s="482" t="str">
        <f t="shared" ca="1" si="150"/>
        <v>يستحق العلاوة</v>
      </c>
      <c r="T722" s="484" t="b">
        <f t="shared" ca="1" si="151"/>
        <v>1</v>
      </c>
      <c r="U722" s="7">
        <f t="shared" ca="1" si="152"/>
        <v>46035</v>
      </c>
      <c r="V722" s="96" t="b">
        <f t="shared" ca="1" si="153"/>
        <v>0</v>
      </c>
      <c r="W722" s="70"/>
      <c r="X722" s="393"/>
      <c r="Y722" s="401"/>
      <c r="Z722" s="400"/>
      <c r="AA722" s="400"/>
      <c r="AB722" s="15"/>
      <c r="AC722" s="393"/>
      <c r="AD722" s="396"/>
      <c r="AE722" s="396"/>
      <c r="AF722" s="396"/>
      <c r="AG722" s="633">
        <f t="shared" si="154"/>
        <v>0</v>
      </c>
      <c r="AH722" s="634">
        <f t="shared" si="155"/>
        <v>0</v>
      </c>
      <c r="AI722" s="396"/>
      <c r="AJ722" s="407"/>
      <c r="AK722" s="61" t="s">
        <v>534</v>
      </c>
      <c r="AL722" s="728"/>
      <c r="AM722" s="608" t="s">
        <v>2822</v>
      </c>
      <c r="AN722" s="608">
        <v>1</v>
      </c>
      <c r="AO722" s="608">
        <v>1</v>
      </c>
      <c r="AP722" s="20" t="s">
        <v>35</v>
      </c>
    </row>
    <row r="723" spans="1:42" s="667" customFormat="1" ht="69.75" customHeight="1">
      <c r="A723" s="276">
        <v>722</v>
      </c>
      <c r="B723" s="607" t="s">
        <v>2823</v>
      </c>
      <c r="C723" s="16" t="s">
        <v>2824</v>
      </c>
      <c r="D723" s="396" t="s">
        <v>2419</v>
      </c>
      <c r="E723" s="18" t="s">
        <v>373</v>
      </c>
      <c r="F723" s="393">
        <v>8</v>
      </c>
      <c r="G723" s="393">
        <v>2</v>
      </c>
      <c r="H723" s="4" t="str">
        <f t="shared" si="143"/>
        <v>2/8</v>
      </c>
      <c r="I723" s="478">
        <f>IF(G723="","",VLOOKUP(H723,ورقة1!$A$1:$B$240,2,0))</f>
        <v>263</v>
      </c>
      <c r="J723" s="5">
        <f t="shared" si="144"/>
        <v>8</v>
      </c>
      <c r="K723" s="6">
        <f t="shared" si="145"/>
        <v>3</v>
      </c>
      <c r="L723" s="6" t="str">
        <f t="shared" si="146"/>
        <v>3/8</v>
      </c>
      <c r="M723" s="478">
        <f>IF(K723="","",VLOOKUP(L723,ورقة1!$A$1:$B$240,2,0))</f>
        <v>266</v>
      </c>
      <c r="N723" s="5">
        <f t="shared" si="147"/>
        <v>0</v>
      </c>
      <c r="O723" s="5" t="e">
        <f>#REF!+(#REF!*30)+#REF!*365</f>
        <v>#REF!</v>
      </c>
      <c r="P723" s="591">
        <v>45904</v>
      </c>
      <c r="Q723" s="480">
        <f t="shared" si="148"/>
        <v>46269</v>
      </c>
      <c r="R723" s="481">
        <f t="shared" si="149"/>
        <v>46238</v>
      </c>
      <c r="S723" s="482" t="str">
        <f t="shared" ca="1" si="150"/>
        <v xml:space="preserve"> </v>
      </c>
      <c r="T723" s="484" t="b">
        <f t="shared" ca="1" si="151"/>
        <v>0</v>
      </c>
      <c r="U723" s="7">
        <f t="shared" ca="1" si="152"/>
        <v>46035</v>
      </c>
      <c r="V723" s="96" t="b">
        <f t="shared" ca="1" si="153"/>
        <v>0</v>
      </c>
      <c r="W723" s="70"/>
      <c r="X723" s="6">
        <v>1</v>
      </c>
      <c r="Y723" s="8" t="s">
        <v>1910</v>
      </c>
      <c r="Z723" s="400"/>
      <c r="AA723" s="400"/>
      <c r="AB723" s="15"/>
      <c r="AC723" s="393"/>
      <c r="AD723" s="396"/>
      <c r="AE723" s="396"/>
      <c r="AF723" s="396"/>
      <c r="AG723" s="609">
        <f t="shared" si="154"/>
        <v>-1</v>
      </c>
      <c r="AH723" s="610">
        <f t="shared" si="155"/>
        <v>1</v>
      </c>
      <c r="AI723" s="396"/>
      <c r="AJ723" s="407"/>
      <c r="AK723" s="61" t="s">
        <v>534</v>
      </c>
      <c r="AL723" s="728" t="s">
        <v>76</v>
      </c>
      <c r="AM723" s="608" t="s">
        <v>2825</v>
      </c>
      <c r="AN723" s="608">
        <v>1</v>
      </c>
      <c r="AO723" s="608">
        <v>1</v>
      </c>
      <c r="AP723" s="20" t="s">
        <v>35</v>
      </c>
    </row>
    <row r="724" spans="1:42" s="667" customFormat="1" ht="69.75" customHeight="1">
      <c r="A724" s="276">
        <v>723</v>
      </c>
      <c r="B724" s="607" t="s">
        <v>2826</v>
      </c>
      <c r="C724" s="48" t="s">
        <v>2827</v>
      </c>
      <c r="D724" s="635" t="s">
        <v>2419</v>
      </c>
      <c r="E724" s="78" t="s">
        <v>349</v>
      </c>
      <c r="F724" s="408">
        <v>8</v>
      </c>
      <c r="G724" s="408">
        <v>2</v>
      </c>
      <c r="H724" s="4" t="str">
        <f t="shared" si="143"/>
        <v>2/8</v>
      </c>
      <c r="I724" s="496">
        <f>IF(G724="","",VLOOKUP(H724,ورقة1!$A$1:$B$240,2,0))</f>
        <v>263</v>
      </c>
      <c r="J724" s="5">
        <f t="shared" si="144"/>
        <v>8</v>
      </c>
      <c r="K724" s="42">
        <f t="shared" si="145"/>
        <v>3</v>
      </c>
      <c r="L724" s="6" t="str">
        <f t="shared" si="146"/>
        <v>3/8</v>
      </c>
      <c r="M724" s="496">
        <f>IF(K724="","",VLOOKUP(L724,ورقة1!$A$1:$B$240,2,0))</f>
        <v>266</v>
      </c>
      <c r="N724" s="5">
        <f t="shared" si="147"/>
        <v>0</v>
      </c>
      <c r="O724" s="5" t="e">
        <f>#REF!+(#REF!*30)+#REF!*365</f>
        <v>#REF!</v>
      </c>
      <c r="P724" s="636">
        <v>45490</v>
      </c>
      <c r="Q724" s="480">
        <f t="shared" si="148"/>
        <v>45855</v>
      </c>
      <c r="R724" s="498">
        <f t="shared" si="149"/>
        <v>45855</v>
      </c>
      <c r="S724" s="499" t="str">
        <f t="shared" ca="1" si="150"/>
        <v xml:space="preserve"> </v>
      </c>
      <c r="T724" s="484" t="b">
        <f t="shared" ca="1" si="151"/>
        <v>0</v>
      </c>
      <c r="U724" s="7">
        <f t="shared" ca="1" si="152"/>
        <v>46035</v>
      </c>
      <c r="V724" s="96" t="b">
        <f t="shared" ca="1" si="153"/>
        <v>0</v>
      </c>
      <c r="W724" s="70"/>
      <c r="X724" s="42"/>
      <c r="Y724" s="45"/>
      <c r="Z724" s="642"/>
      <c r="AA724" s="642"/>
      <c r="AB724" s="60"/>
      <c r="AC724" s="408"/>
      <c r="AD724" s="635"/>
      <c r="AE724" s="635"/>
      <c r="AF724" s="635"/>
      <c r="AG724" s="638">
        <f t="shared" si="154"/>
        <v>0</v>
      </c>
      <c r="AH724" s="639">
        <f t="shared" si="155"/>
        <v>0</v>
      </c>
      <c r="AI724" s="635"/>
      <c r="AJ724" s="653"/>
      <c r="AK724" s="671" t="s">
        <v>534</v>
      </c>
      <c r="AL724" s="750" t="s">
        <v>1102</v>
      </c>
      <c r="AM724" s="608" t="s">
        <v>2828</v>
      </c>
      <c r="AN724" s="608">
        <v>1</v>
      </c>
      <c r="AO724" s="608">
        <v>1</v>
      </c>
      <c r="AP724" s="49" t="s">
        <v>35</v>
      </c>
    </row>
    <row r="725" spans="1:42" s="667" customFormat="1" ht="77.25" customHeight="1">
      <c r="A725" s="276">
        <v>724</v>
      </c>
      <c r="B725" s="607" t="s">
        <v>2829</v>
      </c>
      <c r="C725" s="16" t="s">
        <v>2830</v>
      </c>
      <c r="D725" s="405" t="s">
        <v>2419</v>
      </c>
      <c r="E725" s="81" t="s">
        <v>373</v>
      </c>
      <c r="F725" s="394">
        <v>8</v>
      </c>
      <c r="G725" s="394">
        <v>2</v>
      </c>
      <c r="H725" s="4" t="str">
        <f t="shared" si="143"/>
        <v>2/8</v>
      </c>
      <c r="I725" s="486">
        <f>IF(G725="","",VLOOKUP(H725,ورقة1!$A$1:$B$240,2,0))</f>
        <v>263</v>
      </c>
      <c r="J725" s="5">
        <f t="shared" si="144"/>
        <v>8</v>
      </c>
      <c r="K725" s="22">
        <f t="shared" si="145"/>
        <v>3</v>
      </c>
      <c r="L725" s="6" t="str">
        <f t="shared" si="146"/>
        <v>3/8</v>
      </c>
      <c r="M725" s="486">
        <f>IF(K725="","",VLOOKUP(L725,ورقة1!$A$1:$B$240,2,0))</f>
        <v>266</v>
      </c>
      <c r="N725" s="5">
        <f t="shared" si="147"/>
        <v>0</v>
      </c>
      <c r="O725" s="5" t="e">
        <f>#REF!+(#REF!*30)+#REF!*365</f>
        <v>#REF!</v>
      </c>
      <c r="P725" s="592">
        <v>45992</v>
      </c>
      <c r="Q725" s="480">
        <f t="shared" si="148"/>
        <v>46357</v>
      </c>
      <c r="R725" s="488">
        <f t="shared" si="149"/>
        <v>46357</v>
      </c>
      <c r="S725" s="489" t="str">
        <f t="shared" ca="1" si="150"/>
        <v xml:space="preserve"> </v>
      </c>
      <c r="T725" s="484" t="b">
        <f t="shared" ca="1" si="151"/>
        <v>0</v>
      </c>
      <c r="U725" s="7">
        <f t="shared" ca="1" si="152"/>
        <v>46035</v>
      </c>
      <c r="V725" s="96" t="b">
        <f t="shared" ca="1" si="153"/>
        <v>0</v>
      </c>
      <c r="W725" s="70"/>
      <c r="X725" s="22"/>
      <c r="Y725" s="14"/>
      <c r="Z725" s="404"/>
      <c r="AA725" s="404"/>
      <c r="AB725" s="23"/>
      <c r="AC725" s="394"/>
      <c r="AD725" s="405"/>
      <c r="AE725" s="405"/>
      <c r="AF725" s="405"/>
      <c r="AG725" s="609">
        <f t="shared" si="154"/>
        <v>0</v>
      </c>
      <c r="AH725" s="610">
        <f t="shared" si="155"/>
        <v>0</v>
      </c>
      <c r="AI725" s="405"/>
      <c r="AJ725" s="406"/>
      <c r="AK725" s="669" t="s">
        <v>534</v>
      </c>
      <c r="AL725" s="754" t="s">
        <v>76</v>
      </c>
      <c r="AM725" s="608" t="s">
        <v>2831</v>
      </c>
      <c r="AN725" s="608">
        <v>1</v>
      </c>
      <c r="AO725" s="608">
        <v>1</v>
      </c>
      <c r="AP725" s="80" t="s">
        <v>35</v>
      </c>
    </row>
    <row r="726" spans="1:42" s="667" customFormat="1" ht="99.75" customHeight="1">
      <c r="A726" s="276">
        <v>725</v>
      </c>
      <c r="B726" s="607" t="s">
        <v>2832</v>
      </c>
      <c r="C726" s="16" t="s">
        <v>2833</v>
      </c>
      <c r="D726" s="405" t="s">
        <v>2419</v>
      </c>
      <c r="E726" s="18" t="s">
        <v>349</v>
      </c>
      <c r="F726" s="394">
        <v>8</v>
      </c>
      <c r="G726" s="394">
        <v>3</v>
      </c>
      <c r="H726" s="4" t="str">
        <f t="shared" si="143"/>
        <v>3/8</v>
      </c>
      <c r="I726" s="478">
        <f>IF(G726="","",VLOOKUP(H726,ورقة1!$A$1:$B$240,2,0))</f>
        <v>266</v>
      </c>
      <c r="J726" s="5">
        <f t="shared" si="144"/>
        <v>8</v>
      </c>
      <c r="K726" s="13">
        <f t="shared" si="145"/>
        <v>4</v>
      </c>
      <c r="L726" s="6" t="str">
        <f t="shared" si="146"/>
        <v>4/8</v>
      </c>
      <c r="M726" s="478">
        <f>IF(K726="","",VLOOKUP(L726,ورقة1!$A$1:$B$240,2,0))</f>
        <v>269</v>
      </c>
      <c r="N726" s="5">
        <f t="shared" si="147"/>
        <v>0</v>
      </c>
      <c r="O726" s="5" t="e">
        <f>#REF!+(#REF!*30)+#REF!*365</f>
        <v>#REF!</v>
      </c>
      <c r="P726" s="592">
        <v>45969</v>
      </c>
      <c r="Q726" s="480">
        <f t="shared" si="148"/>
        <v>46334</v>
      </c>
      <c r="R726" s="483">
        <f t="shared" si="149"/>
        <v>46334</v>
      </c>
      <c r="S726" s="482" t="str">
        <f t="shared" ca="1" si="150"/>
        <v xml:space="preserve"> </v>
      </c>
      <c r="T726" s="484" t="b">
        <f t="shared" ca="1" si="151"/>
        <v>0</v>
      </c>
      <c r="U726" s="7">
        <f t="shared" ca="1" si="152"/>
        <v>46035</v>
      </c>
      <c r="V726" s="96" t="b">
        <f t="shared" ca="1" si="153"/>
        <v>0</v>
      </c>
      <c r="W726" s="70"/>
      <c r="X726" s="6"/>
      <c r="Y726" s="8"/>
      <c r="Z726" s="400"/>
      <c r="AA726" s="400"/>
      <c r="AB726" s="15"/>
      <c r="AC726" s="393"/>
      <c r="AD726" s="396"/>
      <c r="AE726" s="396"/>
      <c r="AF726" s="396"/>
      <c r="AG726" s="609">
        <f t="shared" si="154"/>
        <v>0</v>
      </c>
      <c r="AH726" s="610">
        <f t="shared" si="155"/>
        <v>0</v>
      </c>
      <c r="AI726" s="396"/>
      <c r="AJ726" s="407"/>
      <c r="AK726" s="61" t="s">
        <v>534</v>
      </c>
      <c r="AL726" s="728" t="s">
        <v>305</v>
      </c>
      <c r="AM726" s="608" t="s">
        <v>2834</v>
      </c>
      <c r="AN726" s="608">
        <v>1</v>
      </c>
      <c r="AO726" s="608">
        <v>1</v>
      </c>
      <c r="AP726" s="20" t="s">
        <v>35</v>
      </c>
    </row>
    <row r="727" spans="1:42" s="667" customFormat="1" ht="69.75" customHeight="1">
      <c r="A727" s="276">
        <v>726</v>
      </c>
      <c r="B727" s="607" t="s">
        <v>2835</v>
      </c>
      <c r="C727" s="16" t="s">
        <v>2836</v>
      </c>
      <c r="D727" s="396" t="s">
        <v>2419</v>
      </c>
      <c r="E727" s="18" t="s">
        <v>373</v>
      </c>
      <c r="F727" s="393">
        <v>8</v>
      </c>
      <c r="G727" s="393">
        <v>1</v>
      </c>
      <c r="H727" s="4" t="str">
        <f t="shared" si="143"/>
        <v>1/8</v>
      </c>
      <c r="I727" s="478">
        <f>IF(G727="","",VLOOKUP(H727,ورقة1!$A$1:$B$240,2,0))</f>
        <v>260</v>
      </c>
      <c r="J727" s="5">
        <f t="shared" si="144"/>
        <v>8</v>
      </c>
      <c r="K727" s="6">
        <f t="shared" si="145"/>
        <v>2</v>
      </c>
      <c r="L727" s="6" t="str">
        <f t="shared" si="146"/>
        <v>2/8</v>
      </c>
      <c r="M727" s="478">
        <f>IF(K727="","",VLOOKUP(L727,ورقة1!$A$1:$B$240,2,0))</f>
        <v>263</v>
      </c>
      <c r="N727" s="5">
        <f t="shared" si="147"/>
        <v>0</v>
      </c>
      <c r="O727" s="5" t="e">
        <f>#REF!+(#REF!*30)+#REF!*365</f>
        <v>#REF!</v>
      </c>
      <c r="P727" s="591">
        <v>45692</v>
      </c>
      <c r="Q727" s="480">
        <f t="shared" si="148"/>
        <v>46057</v>
      </c>
      <c r="R727" s="481">
        <f t="shared" si="149"/>
        <v>46057</v>
      </c>
      <c r="S727" s="482" t="str">
        <f t="shared" ca="1" si="150"/>
        <v>قريبا يستحق العلاوة</v>
      </c>
      <c r="T727" s="484" t="b">
        <f t="shared" ca="1" si="151"/>
        <v>0</v>
      </c>
      <c r="U727" s="7">
        <f t="shared" ca="1" si="152"/>
        <v>46035</v>
      </c>
      <c r="V727" s="96" t="b">
        <f t="shared" ca="1" si="153"/>
        <v>1</v>
      </c>
      <c r="W727" s="70"/>
      <c r="X727" s="393"/>
      <c r="Y727" s="401"/>
      <c r="Z727" s="400"/>
      <c r="AA727" s="400"/>
      <c r="AB727" s="15"/>
      <c r="AC727" s="393"/>
      <c r="AD727" s="396"/>
      <c r="AE727" s="396"/>
      <c r="AF727" s="396"/>
      <c r="AG727" s="609">
        <f t="shared" si="154"/>
        <v>0</v>
      </c>
      <c r="AH727" s="610">
        <f t="shared" si="155"/>
        <v>0</v>
      </c>
      <c r="AI727" s="396"/>
      <c r="AJ727" s="407"/>
      <c r="AK727" s="61" t="s">
        <v>534</v>
      </c>
      <c r="AL727" s="728" t="s">
        <v>76</v>
      </c>
      <c r="AM727" s="608" t="s">
        <v>2837</v>
      </c>
      <c r="AN727" s="608">
        <v>1</v>
      </c>
      <c r="AO727" s="608">
        <v>1</v>
      </c>
      <c r="AP727" s="20" t="s">
        <v>35</v>
      </c>
    </row>
    <row r="728" spans="1:42" s="667" customFormat="1" ht="69.75" customHeight="1">
      <c r="A728" s="276">
        <v>727</v>
      </c>
      <c r="B728" s="607" t="s">
        <v>2838</v>
      </c>
      <c r="C728" s="31" t="s">
        <v>2839</v>
      </c>
      <c r="D728" s="612" t="s">
        <v>2569</v>
      </c>
      <c r="E728" s="79" t="s">
        <v>248</v>
      </c>
      <c r="F728" s="613">
        <v>8</v>
      </c>
      <c r="G728" s="613">
        <v>4</v>
      </c>
      <c r="H728" s="4" t="str">
        <f t="shared" si="143"/>
        <v>4/8</v>
      </c>
      <c r="I728" s="490">
        <f>IF(G728="","",VLOOKUP(H728,ورقة1!$A$1:$B$240,2,0))</f>
        <v>269</v>
      </c>
      <c r="J728" s="5">
        <f t="shared" si="144"/>
        <v>8</v>
      </c>
      <c r="K728" s="26">
        <f t="shared" si="145"/>
        <v>5</v>
      </c>
      <c r="L728" s="6" t="str">
        <f t="shared" si="146"/>
        <v>5/8</v>
      </c>
      <c r="M728" s="490">
        <f>IF(K728="","",VLOOKUP(L728,ورقة1!$A$1:$B$240,2,0))</f>
        <v>272</v>
      </c>
      <c r="N728" s="5">
        <f t="shared" si="147"/>
        <v>0</v>
      </c>
      <c r="O728" s="5" t="e">
        <f>#REF!+(#REF!*30)+#REF!*365</f>
        <v>#REF!</v>
      </c>
      <c r="P728" s="614">
        <v>45701</v>
      </c>
      <c r="Q728" s="480">
        <f t="shared" si="148"/>
        <v>46066</v>
      </c>
      <c r="R728" s="491">
        <f t="shared" si="149"/>
        <v>46066</v>
      </c>
      <c r="S728" s="492" t="str">
        <f t="shared" ca="1" si="150"/>
        <v xml:space="preserve"> </v>
      </c>
      <c r="T728" s="484" t="b">
        <f t="shared" ca="1" si="151"/>
        <v>0</v>
      </c>
      <c r="U728" s="7">
        <f t="shared" ca="1" si="152"/>
        <v>46035</v>
      </c>
      <c r="V728" s="96" t="b">
        <f t="shared" ca="1" si="153"/>
        <v>0</v>
      </c>
      <c r="W728" s="70"/>
      <c r="X728" s="26"/>
      <c r="Y728" s="27"/>
      <c r="Z728" s="618"/>
      <c r="AA728" s="618"/>
      <c r="AB728" s="28"/>
      <c r="AC728" s="613"/>
      <c r="AD728" s="612"/>
      <c r="AE728" s="612"/>
      <c r="AF728" s="612"/>
      <c r="AG728" s="609">
        <f t="shared" si="154"/>
        <v>0</v>
      </c>
      <c r="AH728" s="610">
        <f t="shared" si="155"/>
        <v>0</v>
      </c>
      <c r="AI728" s="612"/>
      <c r="AJ728" s="624"/>
      <c r="AK728" s="670" t="s">
        <v>534</v>
      </c>
      <c r="AL728" s="743" t="s">
        <v>1864</v>
      </c>
      <c r="AM728" s="608" t="s">
        <v>2840</v>
      </c>
      <c r="AN728" s="608">
        <v>1</v>
      </c>
      <c r="AO728" s="608">
        <v>1</v>
      </c>
      <c r="AP728" s="32" t="s">
        <v>35</v>
      </c>
    </row>
    <row r="729" spans="1:42" s="667" customFormat="1" ht="69.75" customHeight="1">
      <c r="A729" s="276">
        <v>728</v>
      </c>
      <c r="B729" s="607" t="s">
        <v>2841</v>
      </c>
      <c r="C729" s="31" t="s">
        <v>2842</v>
      </c>
      <c r="D729" s="612" t="s">
        <v>2419</v>
      </c>
      <c r="E729" s="79" t="s">
        <v>349</v>
      </c>
      <c r="F729" s="613">
        <v>8</v>
      </c>
      <c r="G729" s="613">
        <v>4</v>
      </c>
      <c r="H729" s="4" t="str">
        <f t="shared" si="143"/>
        <v>4/8</v>
      </c>
      <c r="I729" s="490">
        <f>IF(G729="","",VLOOKUP(H729,ورقة1!$A$1:$B$240,2,0))</f>
        <v>269</v>
      </c>
      <c r="J729" s="5">
        <f t="shared" si="144"/>
        <v>8</v>
      </c>
      <c r="K729" s="26">
        <f t="shared" si="145"/>
        <v>5</v>
      </c>
      <c r="L729" s="6" t="str">
        <f t="shared" si="146"/>
        <v>5/8</v>
      </c>
      <c r="M729" s="490">
        <f>IF(K729="","",VLOOKUP(L729,ورقة1!$A$1:$B$240,2,0))</f>
        <v>272</v>
      </c>
      <c r="N729" s="5">
        <f t="shared" si="147"/>
        <v>0</v>
      </c>
      <c r="O729" s="5" t="e">
        <f>#REF!+(#REF!*30)+#REF!*365</f>
        <v>#REF!</v>
      </c>
      <c r="P729" s="614">
        <v>45910</v>
      </c>
      <c r="Q729" s="480">
        <f t="shared" si="148"/>
        <v>46275</v>
      </c>
      <c r="R729" s="491">
        <f t="shared" si="149"/>
        <v>46275</v>
      </c>
      <c r="S729" s="492" t="str">
        <f t="shared" ca="1" si="150"/>
        <v xml:space="preserve"> </v>
      </c>
      <c r="T729" s="484" t="b">
        <f t="shared" ca="1" si="151"/>
        <v>0</v>
      </c>
      <c r="U729" s="7">
        <f t="shared" ca="1" si="152"/>
        <v>46035</v>
      </c>
      <c r="V729" s="96" t="b">
        <f t="shared" ca="1" si="153"/>
        <v>0</v>
      </c>
      <c r="W729" s="70"/>
      <c r="X729" s="26"/>
      <c r="Y729" s="27"/>
      <c r="Z729" s="618"/>
      <c r="AA729" s="618"/>
      <c r="AB729" s="28"/>
      <c r="AC729" s="613"/>
      <c r="AD729" s="612"/>
      <c r="AE729" s="612"/>
      <c r="AF729" s="612"/>
      <c r="AG729" s="609">
        <f t="shared" si="154"/>
        <v>0</v>
      </c>
      <c r="AH729" s="610">
        <f t="shared" si="155"/>
        <v>0</v>
      </c>
      <c r="AI729" s="612"/>
      <c r="AJ729" s="622"/>
      <c r="AK729" s="670" t="s">
        <v>534</v>
      </c>
      <c r="AL729" s="742"/>
      <c r="AM729" s="608" t="s">
        <v>2843</v>
      </c>
      <c r="AN729" s="608">
        <v>1</v>
      </c>
      <c r="AO729" s="608">
        <v>1</v>
      </c>
      <c r="AP729" s="32" t="s">
        <v>35</v>
      </c>
    </row>
    <row r="730" spans="1:42" s="667" customFormat="1" ht="69.75" customHeight="1">
      <c r="A730" s="276">
        <v>729</v>
      </c>
      <c r="B730" s="607" t="s">
        <v>2844</v>
      </c>
      <c r="C730" s="16" t="s">
        <v>2845</v>
      </c>
      <c r="D730" s="405" t="s">
        <v>2569</v>
      </c>
      <c r="E730" s="18" t="s">
        <v>2602</v>
      </c>
      <c r="F730" s="394">
        <v>8</v>
      </c>
      <c r="G730" s="394">
        <v>3</v>
      </c>
      <c r="H730" s="4" t="str">
        <f t="shared" si="143"/>
        <v>3/8</v>
      </c>
      <c r="I730" s="478">
        <f>IF(G730="","",VLOOKUP(H730,ورقة1!$A$1:$B$240,2,0))</f>
        <v>266</v>
      </c>
      <c r="J730" s="5">
        <f t="shared" si="144"/>
        <v>8</v>
      </c>
      <c r="K730" s="13">
        <f t="shared" si="145"/>
        <v>4</v>
      </c>
      <c r="L730" s="6" t="str">
        <f t="shared" si="146"/>
        <v>4/8</v>
      </c>
      <c r="M730" s="478">
        <f>IF(K730="","",VLOOKUP(L730,ورقة1!$A$1:$B$240,2,0))</f>
        <v>269</v>
      </c>
      <c r="N730" s="5">
        <f t="shared" si="147"/>
        <v>0</v>
      </c>
      <c r="O730" s="5" t="e">
        <f>#REF!+(#REF!*30)+#REF!*365</f>
        <v>#REF!</v>
      </c>
      <c r="P730" s="592">
        <v>45808</v>
      </c>
      <c r="Q730" s="480">
        <f t="shared" si="148"/>
        <v>46173</v>
      </c>
      <c r="R730" s="483">
        <f t="shared" si="149"/>
        <v>46173</v>
      </c>
      <c r="S730" s="482" t="str">
        <f t="shared" ca="1" si="150"/>
        <v xml:space="preserve"> </v>
      </c>
      <c r="T730" s="484" t="b">
        <f t="shared" ca="1" si="151"/>
        <v>0</v>
      </c>
      <c r="U730" s="7">
        <f t="shared" ca="1" si="152"/>
        <v>46035</v>
      </c>
      <c r="V730" s="96" t="b">
        <f t="shared" ca="1" si="153"/>
        <v>0</v>
      </c>
      <c r="W730" s="70"/>
      <c r="X730" s="6"/>
      <c r="Y730" s="8"/>
      <c r="Z730" s="400"/>
      <c r="AA730" s="400"/>
      <c r="AB730" s="15"/>
      <c r="AC730" s="393"/>
      <c r="AD730" s="396"/>
      <c r="AE730" s="396"/>
      <c r="AF730" s="396"/>
      <c r="AG730" s="609">
        <f t="shared" si="154"/>
        <v>0</v>
      </c>
      <c r="AH730" s="610">
        <f t="shared" si="155"/>
        <v>0</v>
      </c>
      <c r="AI730" s="396"/>
      <c r="AJ730" s="402"/>
      <c r="AK730" s="61" t="s">
        <v>534</v>
      </c>
      <c r="AL730" s="729" t="s">
        <v>2846</v>
      </c>
      <c r="AM730" s="608" t="s">
        <v>2847</v>
      </c>
      <c r="AN730" s="608">
        <v>1</v>
      </c>
      <c r="AO730" s="608">
        <v>1</v>
      </c>
      <c r="AP730" s="20" t="s">
        <v>35</v>
      </c>
    </row>
    <row r="731" spans="1:42" s="667" customFormat="1" ht="69.75" customHeight="1">
      <c r="A731" s="276">
        <v>730</v>
      </c>
      <c r="B731" s="607" t="s">
        <v>2848</v>
      </c>
      <c r="C731" s="16" t="s">
        <v>2849</v>
      </c>
      <c r="D731" s="396" t="s">
        <v>2419</v>
      </c>
      <c r="E731" s="18" t="s">
        <v>373</v>
      </c>
      <c r="F731" s="393">
        <v>8</v>
      </c>
      <c r="G731" s="393">
        <v>1</v>
      </c>
      <c r="H731" s="4" t="str">
        <f t="shared" si="143"/>
        <v>1/8</v>
      </c>
      <c r="I731" s="478">
        <f>IF(G731="","",VLOOKUP(H731,ورقة1!$A$1:$B$240,2,0))</f>
        <v>260</v>
      </c>
      <c r="J731" s="5">
        <f t="shared" si="144"/>
        <v>8</v>
      </c>
      <c r="K731" s="6">
        <f t="shared" si="145"/>
        <v>2</v>
      </c>
      <c r="L731" s="6" t="str">
        <f t="shared" si="146"/>
        <v>2/8</v>
      </c>
      <c r="M731" s="478">
        <f>IF(K731="","",VLOOKUP(L731,ورقة1!$A$1:$B$240,2,0))</f>
        <v>263</v>
      </c>
      <c r="N731" s="5">
        <f t="shared" si="147"/>
        <v>0</v>
      </c>
      <c r="O731" s="5" t="e">
        <f>#REF!+(#REF!*30)+#REF!*365</f>
        <v>#REF!</v>
      </c>
      <c r="P731" s="591">
        <v>45776</v>
      </c>
      <c r="Q731" s="480">
        <f t="shared" si="148"/>
        <v>46141</v>
      </c>
      <c r="R731" s="481">
        <f t="shared" si="149"/>
        <v>46141</v>
      </c>
      <c r="S731" s="482" t="str">
        <f t="shared" ca="1" si="150"/>
        <v xml:space="preserve"> </v>
      </c>
      <c r="T731" s="484" t="b">
        <f t="shared" ca="1" si="151"/>
        <v>0</v>
      </c>
      <c r="U731" s="7">
        <f t="shared" ca="1" si="152"/>
        <v>46035</v>
      </c>
      <c r="V731" s="96" t="b">
        <f t="shared" ca="1" si="153"/>
        <v>0</v>
      </c>
      <c r="W731" s="70"/>
      <c r="X731" s="6"/>
      <c r="Y731" s="8"/>
      <c r="Z731" s="400"/>
      <c r="AA731" s="400"/>
      <c r="AB731" s="15"/>
      <c r="AC731" s="393"/>
      <c r="AD731" s="396"/>
      <c r="AE731" s="396"/>
      <c r="AF731" s="396"/>
      <c r="AG731" s="609">
        <f t="shared" si="154"/>
        <v>0</v>
      </c>
      <c r="AH731" s="610">
        <f t="shared" si="155"/>
        <v>0</v>
      </c>
      <c r="AI731" s="396"/>
      <c r="AJ731" s="407"/>
      <c r="AK731" s="61" t="s">
        <v>534</v>
      </c>
      <c r="AL731" s="728" t="s">
        <v>76</v>
      </c>
      <c r="AM731" s="608" t="s">
        <v>2850</v>
      </c>
      <c r="AN731" s="608">
        <v>1</v>
      </c>
      <c r="AO731" s="608">
        <v>1</v>
      </c>
      <c r="AP731" s="20" t="s">
        <v>35</v>
      </c>
    </row>
    <row r="732" spans="1:42" s="667" customFormat="1" ht="69.75" customHeight="1">
      <c r="A732" s="276">
        <v>731</v>
      </c>
      <c r="B732" s="607" t="s">
        <v>2851</v>
      </c>
      <c r="C732" s="16" t="s">
        <v>2852</v>
      </c>
      <c r="D732" s="396" t="s">
        <v>2419</v>
      </c>
      <c r="E732" s="18" t="s">
        <v>373</v>
      </c>
      <c r="F732" s="393">
        <v>8</v>
      </c>
      <c r="G732" s="393">
        <v>1</v>
      </c>
      <c r="H732" s="4" t="str">
        <f t="shared" si="143"/>
        <v>1/8</v>
      </c>
      <c r="I732" s="478">
        <f>IF(G732="","",VLOOKUP(H732,ورقة1!$A$1:$B$240,2,0))</f>
        <v>260</v>
      </c>
      <c r="J732" s="5">
        <f t="shared" si="144"/>
        <v>8</v>
      </c>
      <c r="K732" s="6">
        <f t="shared" si="145"/>
        <v>2</v>
      </c>
      <c r="L732" s="6" t="str">
        <f t="shared" si="146"/>
        <v>2/8</v>
      </c>
      <c r="M732" s="478">
        <f>IF(K732="","",VLOOKUP(L732,ورقة1!$A$1:$B$240,2,0))</f>
        <v>263</v>
      </c>
      <c r="N732" s="5">
        <f t="shared" si="147"/>
        <v>0</v>
      </c>
      <c r="O732" s="5" t="e">
        <f>#REF!+(#REF!*30)+#REF!*365</f>
        <v>#REF!</v>
      </c>
      <c r="P732" s="591">
        <v>45670</v>
      </c>
      <c r="Q732" s="480">
        <f t="shared" si="148"/>
        <v>46035</v>
      </c>
      <c r="R732" s="481">
        <f t="shared" si="149"/>
        <v>46035</v>
      </c>
      <c r="S732" s="482" t="str">
        <f t="shared" ca="1" si="150"/>
        <v>يستحق العلاوة</v>
      </c>
      <c r="T732" s="484" t="b">
        <f t="shared" ca="1" si="151"/>
        <v>1</v>
      </c>
      <c r="U732" s="7">
        <f t="shared" ca="1" si="152"/>
        <v>46035</v>
      </c>
      <c r="V732" s="96" t="b">
        <f t="shared" ca="1" si="153"/>
        <v>0</v>
      </c>
      <c r="W732" s="70"/>
      <c r="X732" s="6"/>
      <c r="Y732" s="8"/>
      <c r="Z732" s="400"/>
      <c r="AA732" s="400"/>
      <c r="AB732" s="15"/>
      <c r="AC732" s="393"/>
      <c r="AD732" s="396"/>
      <c r="AE732" s="396"/>
      <c r="AF732" s="396"/>
      <c r="AG732" s="609">
        <f t="shared" si="154"/>
        <v>0</v>
      </c>
      <c r="AH732" s="610">
        <f t="shared" si="155"/>
        <v>0</v>
      </c>
      <c r="AI732" s="396"/>
      <c r="AJ732" s="402"/>
      <c r="AK732" s="61" t="s">
        <v>534</v>
      </c>
      <c r="AL732" s="729" t="s">
        <v>76</v>
      </c>
      <c r="AM732" s="608" t="s">
        <v>2853</v>
      </c>
      <c r="AN732" s="608">
        <v>1</v>
      </c>
      <c r="AO732" s="608">
        <v>1</v>
      </c>
      <c r="AP732" s="20" t="s">
        <v>35</v>
      </c>
    </row>
    <row r="733" spans="1:42" s="667" customFormat="1" ht="69.75" customHeight="1">
      <c r="A733" s="276">
        <v>732</v>
      </c>
      <c r="B733" s="607" t="s">
        <v>2854</v>
      </c>
      <c r="C733" s="16" t="s">
        <v>2855</v>
      </c>
      <c r="D733" s="396" t="s">
        <v>2565</v>
      </c>
      <c r="E733" s="18" t="s">
        <v>373</v>
      </c>
      <c r="F733" s="393">
        <v>8</v>
      </c>
      <c r="G733" s="393">
        <v>1</v>
      </c>
      <c r="H733" s="4" t="str">
        <f t="shared" si="143"/>
        <v>1/8</v>
      </c>
      <c r="I733" s="478">
        <f>IF(G733="","",VLOOKUP(H733,ورقة1!$A$1:$B$240,2,0))</f>
        <v>260</v>
      </c>
      <c r="J733" s="5">
        <f t="shared" si="144"/>
        <v>8</v>
      </c>
      <c r="K733" s="6">
        <f t="shared" si="145"/>
        <v>2</v>
      </c>
      <c r="L733" s="6" t="str">
        <f t="shared" si="146"/>
        <v>2/8</v>
      </c>
      <c r="M733" s="478">
        <f>IF(K733="","",VLOOKUP(L733,ورقة1!$A$1:$B$240,2,0))</f>
        <v>263</v>
      </c>
      <c r="N733" s="5">
        <f t="shared" si="147"/>
        <v>0</v>
      </c>
      <c r="O733" s="5" t="e">
        <f>#REF!+(#REF!*30)+#REF!*365</f>
        <v>#REF!</v>
      </c>
      <c r="P733" s="591">
        <v>45722</v>
      </c>
      <c r="Q733" s="480">
        <f t="shared" si="148"/>
        <v>46087</v>
      </c>
      <c r="R733" s="481">
        <f t="shared" si="149"/>
        <v>46059</v>
      </c>
      <c r="S733" s="482" t="str">
        <f t="shared" ca="1" si="150"/>
        <v>قريبا يستحق العلاوة</v>
      </c>
      <c r="T733" s="484" t="b">
        <f t="shared" ca="1" si="151"/>
        <v>0</v>
      </c>
      <c r="U733" s="7">
        <f t="shared" ca="1" si="152"/>
        <v>46035</v>
      </c>
      <c r="V733" s="96" t="b">
        <f t="shared" ca="1" si="153"/>
        <v>1</v>
      </c>
      <c r="W733" s="70"/>
      <c r="X733" s="6">
        <v>1</v>
      </c>
      <c r="Y733" s="8" t="s">
        <v>2856</v>
      </c>
      <c r="Z733" s="400"/>
      <c r="AA733" s="400"/>
      <c r="AB733" s="15"/>
      <c r="AC733" s="393"/>
      <c r="AD733" s="396"/>
      <c r="AE733" s="396"/>
      <c r="AF733" s="396"/>
      <c r="AG733" s="609">
        <f t="shared" si="154"/>
        <v>-1</v>
      </c>
      <c r="AH733" s="610">
        <f t="shared" si="155"/>
        <v>1</v>
      </c>
      <c r="AI733" s="396"/>
      <c r="AJ733" s="403"/>
      <c r="AK733" s="61" t="s">
        <v>534</v>
      </c>
      <c r="AL733" s="740" t="s">
        <v>76</v>
      </c>
      <c r="AM733" s="608" t="s">
        <v>2857</v>
      </c>
      <c r="AN733" s="608">
        <v>1</v>
      </c>
      <c r="AO733" s="608">
        <v>1</v>
      </c>
      <c r="AP733" s="20" t="s">
        <v>35</v>
      </c>
    </row>
    <row r="734" spans="1:42" s="667" customFormat="1" ht="69.75" customHeight="1">
      <c r="A734" s="276">
        <v>733</v>
      </c>
      <c r="B734" s="607" t="s">
        <v>2858</v>
      </c>
      <c r="C734" s="48" t="s">
        <v>2859</v>
      </c>
      <c r="D734" s="635" t="s">
        <v>2419</v>
      </c>
      <c r="E734" s="78" t="s">
        <v>349</v>
      </c>
      <c r="F734" s="408">
        <v>8</v>
      </c>
      <c r="G734" s="408">
        <v>2</v>
      </c>
      <c r="H734" s="40" t="str">
        <f t="shared" si="143"/>
        <v>2/8</v>
      </c>
      <c r="I734" s="496">
        <f>IF(G734="","",VLOOKUP(H734,ورقة1!$A$1:$B$240,2,0))</f>
        <v>263</v>
      </c>
      <c r="J734" s="41">
        <f t="shared" si="144"/>
        <v>8</v>
      </c>
      <c r="K734" s="42">
        <f t="shared" si="145"/>
        <v>3</v>
      </c>
      <c r="L734" s="42" t="str">
        <f t="shared" si="146"/>
        <v>3/8</v>
      </c>
      <c r="M734" s="496">
        <f>IF(K734="","",VLOOKUP(L734,ورقة1!$A$1:$B$240,2,0))</f>
        <v>266</v>
      </c>
      <c r="N734" s="41">
        <f t="shared" si="147"/>
        <v>194</v>
      </c>
      <c r="O734" s="41" t="e">
        <f>#REF!+(#REF!*30)+#REF!*365</f>
        <v>#REF!</v>
      </c>
      <c r="P734" s="636">
        <v>45898</v>
      </c>
      <c r="Q734" s="480">
        <f t="shared" si="148"/>
        <v>46263</v>
      </c>
      <c r="R734" s="498">
        <f t="shared" si="149"/>
        <v>46069</v>
      </c>
      <c r="S734" s="499" t="str">
        <f t="shared" ca="1" si="150"/>
        <v xml:space="preserve"> </v>
      </c>
      <c r="T734" s="500" t="b">
        <f t="shared" ca="1" si="151"/>
        <v>0</v>
      </c>
      <c r="U734" s="43">
        <f t="shared" ca="1" si="152"/>
        <v>46035</v>
      </c>
      <c r="V734" s="44" t="b">
        <f t="shared" ca="1" si="153"/>
        <v>0</v>
      </c>
      <c r="W734" s="72"/>
      <c r="X734" s="42"/>
      <c r="Y734" s="45"/>
      <c r="Z734" s="642">
        <v>14</v>
      </c>
      <c r="AA734" s="642">
        <v>6</v>
      </c>
      <c r="AB734" s="60"/>
      <c r="AC734" s="408"/>
      <c r="AD734" s="635"/>
      <c r="AE734" s="635"/>
      <c r="AF734" s="635"/>
      <c r="AG734" s="638">
        <f t="shared" si="154"/>
        <v>0</v>
      </c>
      <c r="AH734" s="639">
        <f t="shared" si="155"/>
        <v>0</v>
      </c>
      <c r="AI734" s="635"/>
      <c r="AJ734" s="643"/>
      <c r="AK734" s="671" t="s">
        <v>534</v>
      </c>
      <c r="AL734" s="746" t="s">
        <v>2860</v>
      </c>
      <c r="AM734" s="608" t="s">
        <v>2861</v>
      </c>
      <c r="AN734" s="608">
        <v>1</v>
      </c>
      <c r="AO734" s="608">
        <v>1</v>
      </c>
      <c r="AP734" s="49" t="s">
        <v>41</v>
      </c>
    </row>
    <row r="735" spans="1:42" s="667" customFormat="1" ht="69.75" customHeight="1">
      <c r="A735" s="276">
        <v>734</v>
      </c>
      <c r="B735" s="607" t="s">
        <v>2862</v>
      </c>
      <c r="C735" s="16" t="s">
        <v>2863</v>
      </c>
      <c r="D735" s="405" t="s">
        <v>2569</v>
      </c>
      <c r="E735" s="18" t="s">
        <v>2577</v>
      </c>
      <c r="F735" s="394">
        <v>8</v>
      </c>
      <c r="G735" s="394">
        <v>8</v>
      </c>
      <c r="H735" s="4" t="str">
        <f t="shared" si="143"/>
        <v>8/8</v>
      </c>
      <c r="I735" s="478">
        <f>IF(G735="","",VLOOKUP(H735,ورقة1!$A$1:$B$240,2,0))</f>
        <v>281</v>
      </c>
      <c r="J735" s="5">
        <f t="shared" si="144"/>
        <v>8</v>
      </c>
      <c r="K735" s="13">
        <f t="shared" si="145"/>
        <v>9</v>
      </c>
      <c r="L735" s="6" t="str">
        <f t="shared" si="146"/>
        <v>9/8</v>
      </c>
      <c r="M735" s="478">
        <f>IF(K735="","",VLOOKUP(L735,ورقة1!$A$1:$B$240,2,0))</f>
        <v>284</v>
      </c>
      <c r="N735" s="5">
        <f t="shared" si="147"/>
        <v>0</v>
      </c>
      <c r="O735" s="5" t="e">
        <f>#REF!+(#REF!*30)+#REF!*365</f>
        <v>#REF!</v>
      </c>
      <c r="P735" s="592">
        <v>45922</v>
      </c>
      <c r="Q735" s="480">
        <f t="shared" si="148"/>
        <v>46287</v>
      </c>
      <c r="R735" s="483">
        <f t="shared" si="149"/>
        <v>46287</v>
      </c>
      <c r="S735" s="482" t="str">
        <f t="shared" ca="1" si="150"/>
        <v xml:space="preserve"> </v>
      </c>
      <c r="T735" s="484" t="b">
        <f t="shared" ca="1" si="151"/>
        <v>0</v>
      </c>
      <c r="U735" s="7">
        <f t="shared" ca="1" si="152"/>
        <v>46035</v>
      </c>
      <c r="V735" s="96" t="b">
        <f t="shared" ca="1" si="153"/>
        <v>0</v>
      </c>
      <c r="W735" s="70"/>
      <c r="X735" s="6"/>
      <c r="Y735" s="8"/>
      <c r="Z735" s="400"/>
      <c r="AA735" s="400"/>
      <c r="AB735" s="15"/>
      <c r="AC735" s="393"/>
      <c r="AD735" s="396"/>
      <c r="AE735" s="396"/>
      <c r="AF735" s="396"/>
      <c r="AG735" s="609">
        <f t="shared" si="154"/>
        <v>0</v>
      </c>
      <c r="AH735" s="610">
        <f t="shared" si="155"/>
        <v>0</v>
      </c>
      <c r="AI735" s="396"/>
      <c r="AJ735" s="403"/>
      <c r="AK735" s="61" t="s">
        <v>534</v>
      </c>
      <c r="AL735" s="740" t="s">
        <v>2864</v>
      </c>
      <c r="AM735" s="608" t="s">
        <v>2865</v>
      </c>
      <c r="AN735" s="608">
        <v>1</v>
      </c>
      <c r="AO735" s="608">
        <v>1</v>
      </c>
      <c r="AP735" s="20" t="s">
        <v>41</v>
      </c>
    </row>
    <row r="736" spans="1:42" s="667" customFormat="1" ht="69.75" customHeight="1">
      <c r="A736" s="276">
        <v>735</v>
      </c>
      <c r="B736" s="607" t="s">
        <v>2866</v>
      </c>
      <c r="C736" s="48" t="s">
        <v>2867</v>
      </c>
      <c r="D736" s="635" t="s">
        <v>2419</v>
      </c>
      <c r="E736" s="78" t="s">
        <v>349</v>
      </c>
      <c r="F736" s="408">
        <v>8</v>
      </c>
      <c r="G736" s="408">
        <v>2</v>
      </c>
      <c r="H736" s="40" t="str">
        <f t="shared" si="143"/>
        <v>2/8</v>
      </c>
      <c r="I736" s="496">
        <f>IF(G736="","",VLOOKUP(H736,ورقة1!$A$1:$B$240,2,0))</f>
        <v>263</v>
      </c>
      <c r="J736" s="41">
        <f t="shared" si="144"/>
        <v>8</v>
      </c>
      <c r="K736" s="42">
        <f t="shared" si="145"/>
        <v>3</v>
      </c>
      <c r="L736" s="42" t="str">
        <f t="shared" si="146"/>
        <v>3/8</v>
      </c>
      <c r="M736" s="496">
        <f>IF(K736="","",VLOOKUP(L736,ورقة1!$A$1:$B$240,2,0))</f>
        <v>266</v>
      </c>
      <c r="N736" s="41">
        <f t="shared" si="147"/>
        <v>0</v>
      </c>
      <c r="O736" s="41" t="e">
        <f>#REF!+(#REF!*30)+#REF!*365</f>
        <v>#REF!</v>
      </c>
      <c r="P736" s="636">
        <v>45566</v>
      </c>
      <c r="Q736" s="480">
        <f t="shared" si="148"/>
        <v>45931</v>
      </c>
      <c r="R736" s="498">
        <f t="shared" si="149"/>
        <v>45931</v>
      </c>
      <c r="S736" s="499" t="str">
        <f t="shared" ca="1" si="150"/>
        <v xml:space="preserve"> </v>
      </c>
      <c r="T736" s="500" t="b">
        <f t="shared" ca="1" si="151"/>
        <v>0</v>
      </c>
      <c r="U736" s="43">
        <f t="shared" ca="1" si="152"/>
        <v>46035</v>
      </c>
      <c r="V736" s="44" t="b">
        <f t="shared" ca="1" si="153"/>
        <v>0</v>
      </c>
      <c r="W736" s="72"/>
      <c r="X736" s="42"/>
      <c r="Y736" s="45"/>
      <c r="Z736" s="642"/>
      <c r="AA736" s="642"/>
      <c r="AB736" s="60"/>
      <c r="AC736" s="408"/>
      <c r="AD736" s="635"/>
      <c r="AE736" s="635"/>
      <c r="AF736" s="635"/>
      <c r="AG736" s="638">
        <f t="shared" si="154"/>
        <v>0</v>
      </c>
      <c r="AH736" s="639">
        <f t="shared" si="155"/>
        <v>0</v>
      </c>
      <c r="AI736" s="635"/>
      <c r="AJ736" s="653"/>
      <c r="AK736" s="671" t="s">
        <v>534</v>
      </c>
      <c r="AL736" s="750" t="s">
        <v>2868</v>
      </c>
      <c r="AM736" s="608" t="s">
        <v>2869</v>
      </c>
      <c r="AN736" s="608">
        <v>1</v>
      </c>
      <c r="AO736" s="608">
        <v>1</v>
      </c>
      <c r="AP736" s="49" t="s">
        <v>41</v>
      </c>
    </row>
    <row r="737" spans="1:42" s="667" customFormat="1" ht="69.75" customHeight="1">
      <c r="A737" s="276">
        <v>736</v>
      </c>
      <c r="B737" s="607" t="s">
        <v>2870</v>
      </c>
      <c r="C737" s="16" t="s">
        <v>2871</v>
      </c>
      <c r="D737" s="405" t="s">
        <v>2569</v>
      </c>
      <c r="E737" s="18" t="s">
        <v>2872</v>
      </c>
      <c r="F737" s="394">
        <v>8</v>
      </c>
      <c r="G737" s="394">
        <v>2</v>
      </c>
      <c r="H737" s="4" t="str">
        <f t="shared" si="143"/>
        <v>2/8</v>
      </c>
      <c r="I737" s="478">
        <f>IF(G737="","",VLOOKUP(H737,ورقة1!$A$1:$B$240,2,0))</f>
        <v>263</v>
      </c>
      <c r="J737" s="5">
        <f t="shared" si="144"/>
        <v>8</v>
      </c>
      <c r="K737" s="13">
        <f t="shared" si="145"/>
        <v>3</v>
      </c>
      <c r="L737" s="6" t="str">
        <f t="shared" si="146"/>
        <v>3/8</v>
      </c>
      <c r="M737" s="478">
        <f>IF(K737="","",VLOOKUP(L737,ورقة1!$A$1:$B$240,2,0))</f>
        <v>266</v>
      </c>
      <c r="N737" s="5">
        <f t="shared" si="147"/>
        <v>0</v>
      </c>
      <c r="O737" s="5" t="e">
        <f>#REF!+(#REF!*30)+#REF!*365</f>
        <v>#REF!</v>
      </c>
      <c r="P737" s="592">
        <v>45720</v>
      </c>
      <c r="Q737" s="480">
        <f t="shared" si="148"/>
        <v>46085</v>
      </c>
      <c r="R737" s="483">
        <f t="shared" si="149"/>
        <v>46085</v>
      </c>
      <c r="S737" s="482" t="str">
        <f t="shared" ca="1" si="150"/>
        <v xml:space="preserve"> </v>
      </c>
      <c r="T737" s="484" t="b">
        <f t="shared" ca="1" si="151"/>
        <v>0</v>
      </c>
      <c r="U737" s="7">
        <f t="shared" ca="1" si="152"/>
        <v>46035</v>
      </c>
      <c r="V737" s="96" t="b">
        <f t="shared" ca="1" si="153"/>
        <v>0</v>
      </c>
      <c r="W737" s="70"/>
      <c r="X737" s="6"/>
      <c r="Y737" s="14"/>
      <c r="Z737" s="400"/>
      <c r="AA737" s="400"/>
      <c r="AB737" s="15"/>
      <c r="AC737" s="393"/>
      <c r="AD737" s="396"/>
      <c r="AE737" s="396"/>
      <c r="AF737" s="396"/>
      <c r="AG737" s="609">
        <f t="shared" si="154"/>
        <v>0</v>
      </c>
      <c r="AH737" s="610">
        <f t="shared" si="155"/>
        <v>0</v>
      </c>
      <c r="AI737" s="396"/>
      <c r="AJ737" s="402"/>
      <c r="AK737" s="61" t="s">
        <v>534</v>
      </c>
      <c r="AL737" s="729" t="s">
        <v>1835</v>
      </c>
      <c r="AM737" s="608" t="s">
        <v>2873</v>
      </c>
      <c r="AN737" s="608">
        <v>1</v>
      </c>
      <c r="AO737" s="608">
        <v>1</v>
      </c>
      <c r="AP737" s="20" t="s">
        <v>41</v>
      </c>
    </row>
    <row r="738" spans="1:42" s="667" customFormat="1" ht="69.75" customHeight="1">
      <c r="A738" s="276">
        <v>737</v>
      </c>
      <c r="B738" s="607" t="s">
        <v>2874</v>
      </c>
      <c r="C738" s="31" t="s">
        <v>2875</v>
      </c>
      <c r="D738" s="612" t="s">
        <v>2419</v>
      </c>
      <c r="E738" s="79" t="s">
        <v>349</v>
      </c>
      <c r="F738" s="613">
        <v>8</v>
      </c>
      <c r="G738" s="613">
        <v>4</v>
      </c>
      <c r="H738" s="4" t="str">
        <f t="shared" si="143"/>
        <v>4/8</v>
      </c>
      <c r="I738" s="490">
        <f>IF(G738="","",VLOOKUP(H738,ورقة1!$A$1:$B$240,2,0))</f>
        <v>269</v>
      </c>
      <c r="J738" s="5">
        <f t="shared" si="144"/>
        <v>8</v>
      </c>
      <c r="K738" s="26">
        <f t="shared" si="145"/>
        <v>5</v>
      </c>
      <c r="L738" s="6" t="str">
        <f t="shared" si="146"/>
        <v>5/8</v>
      </c>
      <c r="M738" s="490">
        <f>IF(K738="","",VLOOKUP(L738,ورقة1!$A$1:$B$240,2,0))</f>
        <v>272</v>
      </c>
      <c r="N738" s="5">
        <f t="shared" si="147"/>
        <v>0</v>
      </c>
      <c r="O738" s="5" t="e">
        <f>#REF!+(#REF!*30)+#REF!*365</f>
        <v>#REF!</v>
      </c>
      <c r="P738" s="614">
        <v>46005</v>
      </c>
      <c r="Q738" s="480">
        <f t="shared" si="148"/>
        <v>46370</v>
      </c>
      <c r="R738" s="491">
        <f t="shared" si="149"/>
        <v>46370</v>
      </c>
      <c r="S738" s="492" t="str">
        <f t="shared" ca="1" si="150"/>
        <v xml:space="preserve"> </v>
      </c>
      <c r="T738" s="484" t="b">
        <f t="shared" ca="1" si="151"/>
        <v>0</v>
      </c>
      <c r="U738" s="7">
        <f t="shared" ca="1" si="152"/>
        <v>46035</v>
      </c>
      <c r="V738" s="96" t="b">
        <f t="shared" ca="1" si="153"/>
        <v>0</v>
      </c>
      <c r="W738" s="70"/>
      <c r="X738" s="26"/>
      <c r="Y738" s="27"/>
      <c r="Z738" s="618"/>
      <c r="AA738" s="618"/>
      <c r="AB738" s="28"/>
      <c r="AC738" s="613"/>
      <c r="AD738" s="612"/>
      <c r="AE738" s="612"/>
      <c r="AF738" s="612"/>
      <c r="AG738" s="609">
        <f t="shared" si="154"/>
        <v>0</v>
      </c>
      <c r="AH738" s="610">
        <f t="shared" si="155"/>
        <v>0</v>
      </c>
      <c r="AI738" s="612"/>
      <c r="AJ738" s="652"/>
      <c r="AK738" s="670" t="s">
        <v>534</v>
      </c>
      <c r="AL738" s="749" t="s">
        <v>107</v>
      </c>
      <c r="AM738" s="608" t="s">
        <v>2876</v>
      </c>
      <c r="AN738" s="608">
        <v>1</v>
      </c>
      <c r="AO738" s="608">
        <v>1</v>
      </c>
      <c r="AP738" s="32" t="s">
        <v>41</v>
      </c>
    </row>
    <row r="739" spans="1:42" s="667" customFormat="1" ht="69.75" customHeight="1">
      <c r="A739" s="276">
        <v>738</v>
      </c>
      <c r="B739" s="607" t="s">
        <v>2877</v>
      </c>
      <c r="C739" s="16" t="s">
        <v>2878</v>
      </c>
      <c r="D739" s="396" t="s">
        <v>2419</v>
      </c>
      <c r="E739" s="18" t="s">
        <v>373</v>
      </c>
      <c r="F739" s="393">
        <v>8</v>
      </c>
      <c r="G739" s="393">
        <v>1</v>
      </c>
      <c r="H739" s="4" t="str">
        <f t="shared" si="143"/>
        <v>1/8</v>
      </c>
      <c r="I739" s="478">
        <f>IF(G739="","",VLOOKUP(H739,ورقة1!$A$1:$B$240,2,0))</f>
        <v>260</v>
      </c>
      <c r="J739" s="5">
        <f t="shared" si="144"/>
        <v>8</v>
      </c>
      <c r="K739" s="6">
        <f t="shared" si="145"/>
        <v>2</v>
      </c>
      <c r="L739" s="6" t="str">
        <f t="shared" si="146"/>
        <v>2/8</v>
      </c>
      <c r="M739" s="478">
        <f>IF(K739="","",VLOOKUP(L739,ورقة1!$A$1:$B$240,2,0))</f>
        <v>263</v>
      </c>
      <c r="N739" s="5">
        <f t="shared" si="147"/>
        <v>0</v>
      </c>
      <c r="O739" s="5" t="e">
        <f>#REF!+(#REF!*30)+#REF!*365</f>
        <v>#REF!</v>
      </c>
      <c r="P739" s="591">
        <v>45714</v>
      </c>
      <c r="Q739" s="480">
        <f t="shared" si="148"/>
        <v>46079</v>
      </c>
      <c r="R739" s="481">
        <f t="shared" si="149"/>
        <v>46079</v>
      </c>
      <c r="S739" s="482" t="str">
        <f t="shared" ca="1" si="150"/>
        <v xml:space="preserve"> </v>
      </c>
      <c r="T739" s="484" t="b">
        <f t="shared" ca="1" si="151"/>
        <v>0</v>
      </c>
      <c r="U739" s="7">
        <f t="shared" ca="1" si="152"/>
        <v>46035</v>
      </c>
      <c r="V739" s="96" t="b">
        <f t="shared" ca="1" si="153"/>
        <v>0</v>
      </c>
      <c r="W739" s="70"/>
      <c r="X739" s="6"/>
      <c r="Y739" s="8"/>
      <c r="Z739" s="400"/>
      <c r="AA739" s="400"/>
      <c r="AB739" s="15"/>
      <c r="AC739" s="393"/>
      <c r="AD739" s="396"/>
      <c r="AE739" s="396"/>
      <c r="AF739" s="396"/>
      <c r="AG739" s="609">
        <f t="shared" si="154"/>
        <v>0</v>
      </c>
      <c r="AH739" s="610">
        <f t="shared" si="155"/>
        <v>0</v>
      </c>
      <c r="AI739" s="396"/>
      <c r="AJ739" s="402"/>
      <c r="AK739" s="61" t="s">
        <v>534</v>
      </c>
      <c r="AL739" s="729" t="s">
        <v>76</v>
      </c>
      <c r="AM739" s="608" t="s">
        <v>2879</v>
      </c>
      <c r="AN739" s="608">
        <v>1</v>
      </c>
      <c r="AO739" s="608">
        <v>1</v>
      </c>
      <c r="AP739" s="20" t="s">
        <v>41</v>
      </c>
    </row>
    <row r="740" spans="1:42" s="667" customFormat="1" ht="69.75" customHeight="1">
      <c r="A740" s="276">
        <v>739</v>
      </c>
      <c r="B740" s="607" t="s">
        <v>2880</v>
      </c>
      <c r="C740" s="16" t="s">
        <v>2881</v>
      </c>
      <c r="D740" s="405" t="s">
        <v>2419</v>
      </c>
      <c r="E740" s="18" t="s">
        <v>373</v>
      </c>
      <c r="F740" s="394">
        <v>8</v>
      </c>
      <c r="G740" s="394">
        <v>1</v>
      </c>
      <c r="H740" s="4" t="str">
        <f t="shared" si="143"/>
        <v>1/8</v>
      </c>
      <c r="I740" s="478">
        <f>IF(G740="","",VLOOKUP(H740,ورقة1!$A$1:$B$240,2,0))</f>
        <v>260</v>
      </c>
      <c r="J740" s="5">
        <f t="shared" si="144"/>
        <v>8</v>
      </c>
      <c r="K740" s="13">
        <f t="shared" si="145"/>
        <v>2</v>
      </c>
      <c r="L740" s="6" t="str">
        <f t="shared" si="146"/>
        <v>2/8</v>
      </c>
      <c r="M740" s="478">
        <f>IF(K740="","",VLOOKUP(L740,ورقة1!$A$1:$B$240,2,0))</f>
        <v>263</v>
      </c>
      <c r="N740" s="5">
        <f t="shared" si="147"/>
        <v>0</v>
      </c>
      <c r="O740" s="5" t="e">
        <f>#REF!+(#REF!*30)+#REF!*365</f>
        <v>#REF!</v>
      </c>
      <c r="P740" s="592">
        <v>45690</v>
      </c>
      <c r="Q740" s="480">
        <f t="shared" si="148"/>
        <v>46055</v>
      </c>
      <c r="R740" s="483">
        <f t="shared" si="149"/>
        <v>46055</v>
      </c>
      <c r="S740" s="482" t="str">
        <f t="shared" ca="1" si="150"/>
        <v>قريبا يستحق العلاوة</v>
      </c>
      <c r="T740" s="484" t="b">
        <f t="shared" ca="1" si="151"/>
        <v>0</v>
      </c>
      <c r="U740" s="7">
        <f t="shared" ca="1" si="152"/>
        <v>46035</v>
      </c>
      <c r="V740" s="96" t="b">
        <f t="shared" ca="1" si="153"/>
        <v>1</v>
      </c>
      <c r="W740" s="70"/>
      <c r="X740" s="6"/>
      <c r="Y740" s="8"/>
      <c r="Z740" s="400"/>
      <c r="AA740" s="400"/>
      <c r="AB740" s="15"/>
      <c r="AC740" s="393"/>
      <c r="AD740" s="396"/>
      <c r="AE740" s="396"/>
      <c r="AF740" s="396"/>
      <c r="AG740" s="609">
        <f t="shared" si="154"/>
        <v>0</v>
      </c>
      <c r="AH740" s="610">
        <f t="shared" si="155"/>
        <v>0</v>
      </c>
      <c r="AI740" s="396"/>
      <c r="AJ740" s="402"/>
      <c r="AK740" s="61" t="s">
        <v>534</v>
      </c>
      <c r="AL740" s="729" t="s">
        <v>76</v>
      </c>
      <c r="AM740" s="608" t="s">
        <v>2882</v>
      </c>
      <c r="AN740" s="608">
        <v>1</v>
      </c>
      <c r="AO740" s="608">
        <v>1</v>
      </c>
      <c r="AP740" s="80" t="s">
        <v>35</v>
      </c>
    </row>
    <row r="741" spans="1:42" s="667" customFormat="1" ht="69.75" customHeight="1">
      <c r="A741" s="276">
        <v>740</v>
      </c>
      <c r="B741" s="607" t="s">
        <v>2883</v>
      </c>
      <c r="C741" s="16" t="s">
        <v>2884</v>
      </c>
      <c r="D741" s="396" t="s">
        <v>2565</v>
      </c>
      <c r="E741" s="18" t="s">
        <v>373</v>
      </c>
      <c r="F741" s="393">
        <v>8</v>
      </c>
      <c r="G741" s="393">
        <v>1</v>
      </c>
      <c r="H741" s="4" t="str">
        <f t="shared" si="143"/>
        <v>1/8</v>
      </c>
      <c r="I741" s="478">
        <f>IF(G741="","",VLOOKUP(H741,ورقة1!$A$1:$B$240,2,0))</f>
        <v>260</v>
      </c>
      <c r="J741" s="5">
        <f t="shared" si="144"/>
        <v>8</v>
      </c>
      <c r="K741" s="6">
        <f t="shared" si="145"/>
        <v>2</v>
      </c>
      <c r="L741" s="6" t="str">
        <f t="shared" si="146"/>
        <v>2/8</v>
      </c>
      <c r="M741" s="478">
        <f>IF(K741="","",VLOOKUP(L741,ورقة1!$A$1:$B$240,2,0))</f>
        <v>263</v>
      </c>
      <c r="N741" s="5">
        <f t="shared" si="147"/>
        <v>0</v>
      </c>
      <c r="O741" s="5" t="e">
        <f>#REF!+(#REF!*30)+#REF!*365</f>
        <v>#REF!</v>
      </c>
      <c r="P741" s="591">
        <v>45755</v>
      </c>
      <c r="Q741" s="480">
        <f t="shared" si="148"/>
        <v>46120</v>
      </c>
      <c r="R741" s="481">
        <f t="shared" si="149"/>
        <v>46120</v>
      </c>
      <c r="S741" s="482" t="str">
        <f t="shared" ca="1" si="150"/>
        <v xml:space="preserve"> </v>
      </c>
      <c r="T741" s="484" t="b">
        <f t="shared" ca="1" si="151"/>
        <v>0</v>
      </c>
      <c r="U741" s="7">
        <f t="shared" ca="1" si="152"/>
        <v>46035</v>
      </c>
      <c r="V741" s="96" t="b">
        <f t="shared" ca="1" si="153"/>
        <v>0</v>
      </c>
      <c r="W741" s="70"/>
      <c r="X741" s="6"/>
      <c r="Y741" s="8"/>
      <c r="Z741" s="400"/>
      <c r="AA741" s="400"/>
      <c r="AB741" s="15"/>
      <c r="AC741" s="393"/>
      <c r="AD741" s="396"/>
      <c r="AE741" s="396"/>
      <c r="AF741" s="396"/>
      <c r="AG741" s="609">
        <f t="shared" si="154"/>
        <v>0</v>
      </c>
      <c r="AH741" s="610">
        <f t="shared" si="155"/>
        <v>0</v>
      </c>
      <c r="AI741" s="396"/>
      <c r="AJ741" s="403"/>
      <c r="AK741" s="61" t="s">
        <v>534</v>
      </c>
      <c r="AL741" s="740" t="s">
        <v>76</v>
      </c>
      <c r="AM741" s="608" t="s">
        <v>2885</v>
      </c>
      <c r="AN741" s="608">
        <v>1</v>
      </c>
      <c r="AO741" s="608">
        <v>1</v>
      </c>
      <c r="AP741" s="20" t="s">
        <v>35</v>
      </c>
    </row>
    <row r="742" spans="1:42" s="667" customFormat="1" ht="69.75" customHeight="1">
      <c r="A742" s="276">
        <v>741</v>
      </c>
      <c r="B742" s="607" t="s">
        <v>2886</v>
      </c>
      <c r="C742" s="16" t="s">
        <v>2887</v>
      </c>
      <c r="D742" s="396" t="s">
        <v>2419</v>
      </c>
      <c r="E742" s="18" t="s">
        <v>373</v>
      </c>
      <c r="F742" s="393">
        <v>8</v>
      </c>
      <c r="G742" s="393">
        <v>1</v>
      </c>
      <c r="H742" s="4" t="str">
        <f t="shared" si="143"/>
        <v>1/8</v>
      </c>
      <c r="I742" s="478">
        <f>IF(G742="","",VLOOKUP(H742,ورقة1!$A$1:$B$240,2,0))</f>
        <v>260</v>
      </c>
      <c r="J742" s="5">
        <f t="shared" si="144"/>
        <v>8</v>
      </c>
      <c r="K742" s="6">
        <f t="shared" si="145"/>
        <v>2</v>
      </c>
      <c r="L742" s="6" t="str">
        <f t="shared" si="146"/>
        <v>2/8</v>
      </c>
      <c r="M742" s="478">
        <f>IF(K742="","",VLOOKUP(L742,ورقة1!$A$1:$B$240,2,0))</f>
        <v>263</v>
      </c>
      <c r="N742" s="5">
        <f t="shared" si="147"/>
        <v>0</v>
      </c>
      <c r="O742" s="5" t="e">
        <f>#REF!+(#REF!*30)+#REF!*365</f>
        <v>#REF!</v>
      </c>
      <c r="P742" s="591">
        <v>45670</v>
      </c>
      <c r="Q742" s="480">
        <f t="shared" si="148"/>
        <v>46035</v>
      </c>
      <c r="R742" s="481">
        <f t="shared" si="149"/>
        <v>46035</v>
      </c>
      <c r="S742" s="482" t="str">
        <f t="shared" ca="1" si="150"/>
        <v>يستحق العلاوة</v>
      </c>
      <c r="T742" s="484" t="b">
        <f t="shared" ca="1" si="151"/>
        <v>1</v>
      </c>
      <c r="U742" s="7">
        <f t="shared" ca="1" si="152"/>
        <v>46035</v>
      </c>
      <c r="V742" s="96" t="b">
        <f t="shared" ca="1" si="153"/>
        <v>0</v>
      </c>
      <c r="W742" s="70"/>
      <c r="X742" s="393"/>
      <c r="Y742" s="401"/>
      <c r="Z742" s="400"/>
      <c r="AA742" s="400"/>
      <c r="AB742" s="15"/>
      <c r="AC742" s="393"/>
      <c r="AD742" s="396"/>
      <c r="AE742" s="396"/>
      <c r="AF742" s="396"/>
      <c r="AG742" s="609">
        <f t="shared" si="154"/>
        <v>0</v>
      </c>
      <c r="AH742" s="610">
        <f t="shared" si="155"/>
        <v>0</v>
      </c>
      <c r="AI742" s="396"/>
      <c r="AJ742" s="407"/>
      <c r="AK742" s="61" t="s">
        <v>534</v>
      </c>
      <c r="AL742" s="728" t="s">
        <v>76</v>
      </c>
      <c r="AM742" s="608" t="s">
        <v>2888</v>
      </c>
      <c r="AN742" s="608">
        <v>1</v>
      </c>
      <c r="AO742" s="608">
        <v>1</v>
      </c>
      <c r="AP742" s="20" t="s">
        <v>35</v>
      </c>
    </row>
    <row r="743" spans="1:42" s="667" customFormat="1" ht="69.75" customHeight="1">
      <c r="A743" s="276">
        <v>742</v>
      </c>
      <c r="B743" s="607" t="s">
        <v>2889</v>
      </c>
      <c r="C743" s="31" t="s">
        <v>2890</v>
      </c>
      <c r="D743" s="612" t="s">
        <v>2419</v>
      </c>
      <c r="E743" s="79" t="s">
        <v>349</v>
      </c>
      <c r="F743" s="613">
        <v>8</v>
      </c>
      <c r="G743" s="613">
        <v>4</v>
      </c>
      <c r="H743" s="4" t="str">
        <f t="shared" si="143"/>
        <v>4/8</v>
      </c>
      <c r="I743" s="490">
        <f>IF(G743="","",VLOOKUP(H743,ورقة1!$A$1:$B$240,2,0))</f>
        <v>269</v>
      </c>
      <c r="J743" s="5">
        <f t="shared" si="144"/>
        <v>8</v>
      </c>
      <c r="K743" s="26">
        <f t="shared" si="145"/>
        <v>5</v>
      </c>
      <c r="L743" s="6" t="str">
        <f t="shared" si="146"/>
        <v>5/8</v>
      </c>
      <c r="M743" s="490">
        <f>IF(K743="","",VLOOKUP(L743,ورقة1!$A$1:$B$240,2,0))</f>
        <v>272</v>
      </c>
      <c r="N743" s="5">
        <f t="shared" si="147"/>
        <v>0</v>
      </c>
      <c r="O743" s="5" t="e">
        <f>#REF!+(#REF!*30)+#REF!*365</f>
        <v>#REF!</v>
      </c>
      <c r="P743" s="614">
        <v>45992</v>
      </c>
      <c r="Q743" s="480">
        <f t="shared" si="148"/>
        <v>46357</v>
      </c>
      <c r="R743" s="491">
        <f t="shared" si="149"/>
        <v>46357</v>
      </c>
      <c r="S743" s="492" t="str">
        <f t="shared" ca="1" si="150"/>
        <v xml:space="preserve"> </v>
      </c>
      <c r="T743" s="484" t="b">
        <f t="shared" ca="1" si="151"/>
        <v>0</v>
      </c>
      <c r="U743" s="7">
        <f t="shared" ca="1" si="152"/>
        <v>46035</v>
      </c>
      <c r="V743" s="96" t="b">
        <f t="shared" ca="1" si="153"/>
        <v>0</v>
      </c>
      <c r="W743" s="70"/>
      <c r="X743" s="613"/>
      <c r="Y743" s="623"/>
      <c r="Z743" s="618"/>
      <c r="AA743" s="618"/>
      <c r="AB743" s="28"/>
      <c r="AC743" s="613"/>
      <c r="AD743" s="612"/>
      <c r="AE743" s="612"/>
      <c r="AF743" s="612"/>
      <c r="AG743" s="609">
        <f t="shared" si="154"/>
        <v>0</v>
      </c>
      <c r="AH743" s="610">
        <f t="shared" si="155"/>
        <v>0</v>
      </c>
      <c r="AI743" s="612"/>
      <c r="AJ743" s="622"/>
      <c r="AK743" s="670" t="s">
        <v>534</v>
      </c>
      <c r="AL743" s="742" t="s">
        <v>107</v>
      </c>
      <c r="AM743" s="608" t="s">
        <v>2891</v>
      </c>
      <c r="AN743" s="608">
        <v>1</v>
      </c>
      <c r="AO743" s="608">
        <v>1</v>
      </c>
      <c r="AP743" s="32" t="s">
        <v>35</v>
      </c>
    </row>
    <row r="744" spans="1:42" s="667" customFormat="1" ht="69.75" customHeight="1">
      <c r="A744" s="276">
        <v>743</v>
      </c>
      <c r="B744" s="607" t="s">
        <v>2892</v>
      </c>
      <c r="C744" s="16" t="s">
        <v>2893</v>
      </c>
      <c r="D744" s="396" t="s">
        <v>2419</v>
      </c>
      <c r="E744" s="18" t="s">
        <v>373</v>
      </c>
      <c r="F744" s="393">
        <v>8</v>
      </c>
      <c r="G744" s="393">
        <v>1</v>
      </c>
      <c r="H744" s="4" t="str">
        <f t="shared" si="143"/>
        <v>1/8</v>
      </c>
      <c r="I744" s="478">
        <f>IF(G744="","",VLOOKUP(H744,ورقة1!$A$1:$B$240,2,0))</f>
        <v>260</v>
      </c>
      <c r="J744" s="5">
        <f t="shared" si="144"/>
        <v>8</v>
      </c>
      <c r="K744" s="6">
        <f t="shared" si="145"/>
        <v>2</v>
      </c>
      <c r="L744" s="6" t="str">
        <f t="shared" si="146"/>
        <v>2/8</v>
      </c>
      <c r="M744" s="478">
        <f>IF(K744="","",VLOOKUP(L744,ورقة1!$A$1:$B$240,2,0))</f>
        <v>263</v>
      </c>
      <c r="N744" s="5">
        <f t="shared" si="147"/>
        <v>0</v>
      </c>
      <c r="O744" s="5" t="e">
        <f>#REF!+(#REF!*30)+#REF!*365</f>
        <v>#REF!</v>
      </c>
      <c r="P744" s="591">
        <v>45766</v>
      </c>
      <c r="Q744" s="480">
        <f t="shared" si="148"/>
        <v>46131</v>
      </c>
      <c r="R744" s="481">
        <f t="shared" si="149"/>
        <v>46131</v>
      </c>
      <c r="S744" s="482" t="str">
        <f t="shared" ca="1" si="150"/>
        <v xml:space="preserve"> </v>
      </c>
      <c r="T744" s="484" t="b">
        <f t="shared" ca="1" si="151"/>
        <v>0</v>
      </c>
      <c r="U744" s="7">
        <f t="shared" ca="1" si="152"/>
        <v>46035</v>
      </c>
      <c r="V744" s="96" t="b">
        <f t="shared" ca="1" si="153"/>
        <v>0</v>
      </c>
      <c r="W744" s="70"/>
      <c r="X744" s="6"/>
      <c r="Y744" s="8"/>
      <c r="Z744" s="400"/>
      <c r="AA744" s="400"/>
      <c r="AB744" s="15"/>
      <c r="AC744" s="393"/>
      <c r="AD744" s="396"/>
      <c r="AE744" s="396"/>
      <c r="AF744" s="396"/>
      <c r="AG744" s="609">
        <f t="shared" si="154"/>
        <v>0</v>
      </c>
      <c r="AH744" s="610">
        <f t="shared" si="155"/>
        <v>0</v>
      </c>
      <c r="AI744" s="396"/>
      <c r="AJ744" s="402"/>
      <c r="AK744" s="61" t="s">
        <v>534</v>
      </c>
      <c r="AL744" s="729" t="s">
        <v>76</v>
      </c>
      <c r="AM744" s="608" t="s">
        <v>2894</v>
      </c>
      <c r="AN744" s="608">
        <v>1</v>
      </c>
      <c r="AO744" s="608">
        <v>1</v>
      </c>
      <c r="AP744" s="20" t="s">
        <v>35</v>
      </c>
    </row>
    <row r="745" spans="1:42" s="667" customFormat="1" ht="69.75" customHeight="1">
      <c r="A745" s="276">
        <v>744</v>
      </c>
      <c r="B745" s="607" t="s">
        <v>2895</v>
      </c>
      <c r="C745" s="16" t="s">
        <v>2896</v>
      </c>
      <c r="D745" s="396" t="s">
        <v>2419</v>
      </c>
      <c r="E745" s="18" t="s">
        <v>373</v>
      </c>
      <c r="F745" s="393">
        <v>8</v>
      </c>
      <c r="G745" s="393">
        <v>1</v>
      </c>
      <c r="H745" s="4" t="str">
        <f t="shared" si="143"/>
        <v>1/8</v>
      </c>
      <c r="I745" s="478">
        <f>IF(G745="","",VLOOKUP(H745,ورقة1!$A$1:$B$240,2,0))</f>
        <v>260</v>
      </c>
      <c r="J745" s="5">
        <f t="shared" si="144"/>
        <v>8</v>
      </c>
      <c r="K745" s="6">
        <f t="shared" si="145"/>
        <v>2</v>
      </c>
      <c r="L745" s="6" t="str">
        <f t="shared" si="146"/>
        <v>2/8</v>
      </c>
      <c r="M745" s="478">
        <f>IF(K745="","",VLOOKUP(L745,ورقة1!$A$1:$B$240,2,0))</f>
        <v>263</v>
      </c>
      <c r="N745" s="5">
        <f t="shared" si="147"/>
        <v>0</v>
      </c>
      <c r="O745" s="5" t="e">
        <f>#REF!+(#REF!*30)+#REF!*365</f>
        <v>#REF!</v>
      </c>
      <c r="P745" s="591">
        <v>45680</v>
      </c>
      <c r="Q745" s="480">
        <f t="shared" si="148"/>
        <v>46045</v>
      </c>
      <c r="R745" s="481">
        <f t="shared" si="149"/>
        <v>46045</v>
      </c>
      <c r="S745" s="482" t="str">
        <f t="shared" ca="1" si="150"/>
        <v>يستحق العلاوة</v>
      </c>
      <c r="T745" s="484" t="b">
        <f t="shared" ca="1" si="151"/>
        <v>1</v>
      </c>
      <c r="U745" s="7">
        <f t="shared" ca="1" si="152"/>
        <v>46035</v>
      </c>
      <c r="V745" s="96" t="b">
        <f t="shared" ca="1" si="153"/>
        <v>1</v>
      </c>
      <c r="W745" s="70"/>
      <c r="X745" s="6"/>
      <c r="Y745" s="8"/>
      <c r="Z745" s="400"/>
      <c r="AA745" s="400"/>
      <c r="AB745" s="15"/>
      <c r="AC745" s="393"/>
      <c r="AD745" s="396"/>
      <c r="AE745" s="396"/>
      <c r="AF745" s="396"/>
      <c r="AG745" s="609">
        <f t="shared" si="154"/>
        <v>0</v>
      </c>
      <c r="AH745" s="610">
        <f t="shared" si="155"/>
        <v>0</v>
      </c>
      <c r="AI745" s="396"/>
      <c r="AJ745" s="407"/>
      <c r="AK745" s="61" t="s">
        <v>534</v>
      </c>
      <c r="AL745" s="728" t="s">
        <v>76</v>
      </c>
      <c r="AM745" s="608" t="s">
        <v>2897</v>
      </c>
      <c r="AN745" s="608">
        <v>1</v>
      </c>
      <c r="AO745" s="608">
        <v>1</v>
      </c>
      <c r="AP745" s="20" t="s">
        <v>35</v>
      </c>
    </row>
    <row r="746" spans="1:42" s="667" customFormat="1" ht="69.75" customHeight="1">
      <c r="A746" s="276">
        <v>745</v>
      </c>
      <c r="B746" s="607" t="s">
        <v>2898</v>
      </c>
      <c r="C746" s="16" t="s">
        <v>2899</v>
      </c>
      <c r="D746" s="405" t="s">
        <v>2419</v>
      </c>
      <c r="E746" s="81" t="s">
        <v>373</v>
      </c>
      <c r="F746" s="394">
        <v>8</v>
      </c>
      <c r="G746" s="394">
        <v>2</v>
      </c>
      <c r="H746" s="4" t="str">
        <f t="shared" si="143"/>
        <v>2/8</v>
      </c>
      <c r="I746" s="486">
        <f>IF(G746="","",VLOOKUP(H746,ورقة1!$A$1:$B$240,2,0))</f>
        <v>263</v>
      </c>
      <c r="J746" s="5">
        <f t="shared" si="144"/>
        <v>8</v>
      </c>
      <c r="K746" s="22">
        <f t="shared" si="145"/>
        <v>3</v>
      </c>
      <c r="L746" s="6" t="str">
        <f t="shared" si="146"/>
        <v>3/8</v>
      </c>
      <c r="M746" s="486">
        <f>IF(K746="","",VLOOKUP(L746,ورقة1!$A$1:$B$240,2,0))</f>
        <v>266</v>
      </c>
      <c r="N746" s="5">
        <f t="shared" si="147"/>
        <v>0</v>
      </c>
      <c r="O746" s="5" t="e">
        <f>#REF!+(#REF!*30)+#REF!*365</f>
        <v>#REF!</v>
      </c>
      <c r="P746" s="592">
        <v>45933</v>
      </c>
      <c r="Q746" s="480">
        <f t="shared" si="148"/>
        <v>46298</v>
      </c>
      <c r="R746" s="488">
        <f t="shared" si="149"/>
        <v>46298</v>
      </c>
      <c r="S746" s="489" t="str">
        <f t="shared" ca="1" si="150"/>
        <v xml:space="preserve"> </v>
      </c>
      <c r="T746" s="484" t="b">
        <f t="shared" ca="1" si="151"/>
        <v>0</v>
      </c>
      <c r="U746" s="7">
        <f t="shared" ca="1" si="152"/>
        <v>46035</v>
      </c>
      <c r="V746" s="96" t="b">
        <f t="shared" ca="1" si="153"/>
        <v>0</v>
      </c>
      <c r="W746" s="70"/>
      <c r="X746" s="22"/>
      <c r="Y746" s="14"/>
      <c r="Z746" s="404"/>
      <c r="AA746" s="404"/>
      <c r="AB746" s="23"/>
      <c r="AC746" s="394"/>
      <c r="AD746" s="405"/>
      <c r="AE746" s="405"/>
      <c r="AF746" s="405"/>
      <c r="AG746" s="609">
        <f t="shared" si="154"/>
        <v>0</v>
      </c>
      <c r="AH746" s="610">
        <f t="shared" si="155"/>
        <v>0</v>
      </c>
      <c r="AI746" s="405"/>
      <c r="AJ746" s="406"/>
      <c r="AK746" s="669" t="s">
        <v>534</v>
      </c>
      <c r="AL746" s="754" t="s">
        <v>76</v>
      </c>
      <c r="AM746" s="608" t="s">
        <v>2900</v>
      </c>
      <c r="AN746" s="608">
        <v>1</v>
      </c>
      <c r="AO746" s="608">
        <v>1</v>
      </c>
      <c r="AP746" s="80" t="s">
        <v>35</v>
      </c>
    </row>
    <row r="747" spans="1:42" s="667" customFormat="1" ht="69.75" customHeight="1">
      <c r="A747" s="276">
        <v>746</v>
      </c>
      <c r="B747" s="607" t="s">
        <v>2901</v>
      </c>
      <c r="C747" s="16" t="s">
        <v>2902</v>
      </c>
      <c r="D747" s="396" t="s">
        <v>2419</v>
      </c>
      <c r="E747" s="18" t="s">
        <v>373</v>
      </c>
      <c r="F747" s="393">
        <v>8</v>
      </c>
      <c r="G747" s="393">
        <v>1</v>
      </c>
      <c r="H747" s="4" t="str">
        <f t="shared" si="143"/>
        <v>1/8</v>
      </c>
      <c r="I747" s="478">
        <f>IF(G747="","",VLOOKUP(H747,ورقة1!$A$1:$B$240,2,0))</f>
        <v>260</v>
      </c>
      <c r="J747" s="5">
        <f t="shared" si="144"/>
        <v>8</v>
      </c>
      <c r="K747" s="6">
        <f t="shared" si="145"/>
        <v>2</v>
      </c>
      <c r="L747" s="6" t="str">
        <f t="shared" si="146"/>
        <v>2/8</v>
      </c>
      <c r="M747" s="478">
        <f>IF(K747="","",VLOOKUP(L747,ورقة1!$A$1:$B$240,2,0))</f>
        <v>263</v>
      </c>
      <c r="N747" s="5">
        <f t="shared" si="147"/>
        <v>0</v>
      </c>
      <c r="O747" s="5" t="e">
        <f>#REF!+(#REF!*30)+#REF!*365</f>
        <v>#REF!</v>
      </c>
      <c r="P747" s="591">
        <v>45729</v>
      </c>
      <c r="Q747" s="480">
        <f t="shared" si="148"/>
        <v>46094</v>
      </c>
      <c r="R747" s="481">
        <f t="shared" si="149"/>
        <v>46094</v>
      </c>
      <c r="S747" s="482" t="str">
        <f t="shared" ca="1" si="150"/>
        <v xml:space="preserve"> </v>
      </c>
      <c r="T747" s="484" t="b">
        <f t="shared" ca="1" si="151"/>
        <v>0</v>
      </c>
      <c r="U747" s="7">
        <f t="shared" ca="1" si="152"/>
        <v>46035</v>
      </c>
      <c r="V747" s="96" t="b">
        <f t="shared" ca="1" si="153"/>
        <v>0</v>
      </c>
      <c r="W747" s="70"/>
      <c r="X747" s="6"/>
      <c r="Y747" s="8"/>
      <c r="Z747" s="400"/>
      <c r="AA747" s="400"/>
      <c r="AB747" s="15"/>
      <c r="AC747" s="393"/>
      <c r="AD747" s="396"/>
      <c r="AE747" s="396"/>
      <c r="AF747" s="396"/>
      <c r="AG747" s="609">
        <f t="shared" si="154"/>
        <v>0</v>
      </c>
      <c r="AH747" s="610">
        <f t="shared" si="155"/>
        <v>0</v>
      </c>
      <c r="AI747" s="396"/>
      <c r="AJ747" s="407"/>
      <c r="AK747" s="61"/>
      <c r="AL747" s="728" t="s">
        <v>76</v>
      </c>
      <c r="AM747" s="608" t="s">
        <v>2903</v>
      </c>
      <c r="AN747" s="608">
        <v>1</v>
      </c>
      <c r="AO747" s="608">
        <v>1</v>
      </c>
      <c r="AP747" s="20"/>
    </row>
    <row r="748" spans="1:42" s="667" customFormat="1" ht="99.75" customHeight="1">
      <c r="A748" s="276">
        <v>747</v>
      </c>
      <c r="B748" s="607" t="s">
        <v>2904</v>
      </c>
      <c r="C748" s="48" t="s">
        <v>2905</v>
      </c>
      <c r="D748" s="635" t="s">
        <v>2419</v>
      </c>
      <c r="E748" s="78" t="s">
        <v>349</v>
      </c>
      <c r="F748" s="408">
        <v>8</v>
      </c>
      <c r="G748" s="408">
        <v>3</v>
      </c>
      <c r="H748" s="40" t="str">
        <f t="shared" si="143"/>
        <v>3/8</v>
      </c>
      <c r="I748" s="496">
        <f>IF(G748="","",VLOOKUP(H748,ورقة1!$A$1:$B$240,2,0))</f>
        <v>266</v>
      </c>
      <c r="J748" s="41">
        <f t="shared" si="144"/>
        <v>8</v>
      </c>
      <c r="K748" s="42">
        <f t="shared" si="145"/>
        <v>4</v>
      </c>
      <c r="L748" s="42" t="str">
        <f t="shared" si="146"/>
        <v>4/8</v>
      </c>
      <c r="M748" s="496">
        <f>IF(K748="","",VLOOKUP(L748,ورقة1!$A$1:$B$240,2,0))</f>
        <v>269</v>
      </c>
      <c r="N748" s="41">
        <f t="shared" si="147"/>
        <v>0</v>
      </c>
      <c r="O748" s="41" t="e">
        <f>#REF!+(#REF!*30)+#REF!*365</f>
        <v>#REF!</v>
      </c>
      <c r="P748" s="636">
        <v>45674</v>
      </c>
      <c r="Q748" s="480">
        <f t="shared" si="148"/>
        <v>46039</v>
      </c>
      <c r="R748" s="498">
        <f t="shared" si="149"/>
        <v>46039</v>
      </c>
      <c r="S748" s="499" t="str">
        <f t="shared" ca="1" si="150"/>
        <v>يستحق العلاوة</v>
      </c>
      <c r="T748" s="500" t="b">
        <f t="shared" ca="1" si="151"/>
        <v>1</v>
      </c>
      <c r="U748" s="43">
        <f t="shared" ca="1" si="152"/>
        <v>46035</v>
      </c>
      <c r="V748" s="44" t="b">
        <f t="shared" ca="1" si="153"/>
        <v>1</v>
      </c>
      <c r="W748" s="72"/>
      <c r="X748" s="42"/>
      <c r="Y748" s="45"/>
      <c r="Z748" s="642"/>
      <c r="AA748" s="642"/>
      <c r="AB748" s="60"/>
      <c r="AC748" s="408"/>
      <c r="AD748" s="635"/>
      <c r="AE748" s="635"/>
      <c r="AF748" s="635"/>
      <c r="AG748" s="638">
        <f t="shared" si="154"/>
        <v>0</v>
      </c>
      <c r="AH748" s="639">
        <f t="shared" si="155"/>
        <v>0</v>
      </c>
      <c r="AI748" s="635"/>
      <c r="AJ748" s="643"/>
      <c r="AK748" s="671" t="s">
        <v>534</v>
      </c>
      <c r="AL748" s="746" t="s">
        <v>2906</v>
      </c>
      <c r="AM748" s="608" t="s">
        <v>2907</v>
      </c>
      <c r="AN748" s="608">
        <v>1</v>
      </c>
      <c r="AO748" s="608">
        <v>1</v>
      </c>
      <c r="AP748" s="49" t="s">
        <v>35</v>
      </c>
    </row>
    <row r="749" spans="1:42" s="667" customFormat="1" ht="102.75" customHeight="1">
      <c r="A749" s="276">
        <v>748</v>
      </c>
      <c r="B749" s="607" t="s">
        <v>2908</v>
      </c>
      <c r="C749" s="16" t="s">
        <v>2909</v>
      </c>
      <c r="D749" s="396" t="s">
        <v>2419</v>
      </c>
      <c r="E749" s="18" t="s">
        <v>373</v>
      </c>
      <c r="F749" s="393">
        <v>8</v>
      </c>
      <c r="G749" s="393">
        <v>1</v>
      </c>
      <c r="H749" s="4" t="str">
        <f t="shared" si="143"/>
        <v>1/8</v>
      </c>
      <c r="I749" s="478">
        <f>IF(G749="","",VLOOKUP(H749,ورقة1!$A$1:$B$240,2,0))</f>
        <v>260</v>
      </c>
      <c r="J749" s="5">
        <f t="shared" si="144"/>
        <v>8</v>
      </c>
      <c r="K749" s="6">
        <f t="shared" si="145"/>
        <v>2</v>
      </c>
      <c r="L749" s="6" t="str">
        <f t="shared" si="146"/>
        <v>2/8</v>
      </c>
      <c r="M749" s="478">
        <f>IF(K749="","",VLOOKUP(L749,ورقة1!$A$1:$B$240,2,0))</f>
        <v>263</v>
      </c>
      <c r="N749" s="5">
        <f t="shared" si="147"/>
        <v>0</v>
      </c>
      <c r="O749" s="5" t="e">
        <f>#REF!+(#REF!*30)+#REF!*365</f>
        <v>#REF!</v>
      </c>
      <c r="P749" s="591">
        <v>45740</v>
      </c>
      <c r="Q749" s="480">
        <f t="shared" si="148"/>
        <v>46105</v>
      </c>
      <c r="R749" s="481">
        <f t="shared" si="149"/>
        <v>46105</v>
      </c>
      <c r="S749" s="482" t="str">
        <f t="shared" ca="1" si="150"/>
        <v xml:space="preserve"> </v>
      </c>
      <c r="T749" s="484" t="b">
        <f t="shared" ca="1" si="151"/>
        <v>0</v>
      </c>
      <c r="U749" s="7">
        <f t="shared" ca="1" si="152"/>
        <v>46035</v>
      </c>
      <c r="V749" s="96" t="b">
        <f t="shared" ca="1" si="153"/>
        <v>0</v>
      </c>
      <c r="W749" s="70"/>
      <c r="X749" s="6"/>
      <c r="Y749" s="8"/>
      <c r="Z749" s="400"/>
      <c r="AA749" s="400"/>
      <c r="AB749" s="15"/>
      <c r="AC749" s="393"/>
      <c r="AD749" s="396"/>
      <c r="AE749" s="396"/>
      <c r="AF749" s="396"/>
      <c r="AG749" s="609">
        <f t="shared" si="154"/>
        <v>0</v>
      </c>
      <c r="AH749" s="610">
        <f t="shared" si="155"/>
        <v>0</v>
      </c>
      <c r="AI749" s="396"/>
      <c r="AJ749" s="402"/>
      <c r="AK749" s="61" t="s">
        <v>534</v>
      </c>
      <c r="AL749" s="729" t="s">
        <v>76</v>
      </c>
      <c r="AM749" s="608" t="s">
        <v>2910</v>
      </c>
      <c r="AN749" s="608">
        <v>1</v>
      </c>
      <c r="AO749" s="608">
        <v>1</v>
      </c>
      <c r="AP749" s="20" t="s">
        <v>35</v>
      </c>
    </row>
    <row r="750" spans="1:42" s="667" customFormat="1" ht="69.75" customHeight="1">
      <c r="A750" s="276">
        <v>749</v>
      </c>
      <c r="B750" s="607" t="s">
        <v>2911</v>
      </c>
      <c r="C750" s="59" t="s">
        <v>2912</v>
      </c>
      <c r="D750" s="625" t="s">
        <v>2767</v>
      </c>
      <c r="E750" s="68" t="s">
        <v>349</v>
      </c>
      <c r="F750" s="626">
        <v>9</v>
      </c>
      <c r="G750" s="626">
        <v>4</v>
      </c>
      <c r="H750" s="50" t="str">
        <f t="shared" si="143"/>
        <v>4/9</v>
      </c>
      <c r="I750" s="501">
        <f>IF(G750="","",VLOOKUP(H750,ورقة1!$A$1:$B$240,2,0))</f>
        <v>219</v>
      </c>
      <c r="J750" s="51">
        <f t="shared" si="144"/>
        <v>9</v>
      </c>
      <c r="K750" s="52">
        <f t="shared" si="145"/>
        <v>5</v>
      </c>
      <c r="L750" s="52" t="str">
        <f t="shared" si="146"/>
        <v>5/9</v>
      </c>
      <c r="M750" s="501">
        <f>IF(K750="","",VLOOKUP(L750,ورقة1!$A$1:$B$240,2,0))</f>
        <v>222</v>
      </c>
      <c r="N750" s="51">
        <f t="shared" si="147"/>
        <v>0</v>
      </c>
      <c r="O750" s="51" t="e">
        <f>#REF!+(#REF!*30)+#REF!*365</f>
        <v>#REF!</v>
      </c>
      <c r="P750" s="627">
        <v>45676</v>
      </c>
      <c r="Q750" s="480">
        <f t="shared" si="148"/>
        <v>46041</v>
      </c>
      <c r="R750" s="503">
        <f t="shared" si="149"/>
        <v>46010</v>
      </c>
      <c r="S750" s="504" t="str">
        <f t="shared" ca="1" si="150"/>
        <v xml:space="preserve"> </v>
      </c>
      <c r="T750" s="505" t="b">
        <f t="shared" ca="1" si="151"/>
        <v>0</v>
      </c>
      <c r="U750" s="53">
        <f t="shared" ca="1" si="152"/>
        <v>46035</v>
      </c>
      <c r="V750" s="54" t="b">
        <f t="shared" ca="1" si="153"/>
        <v>0</v>
      </c>
      <c r="W750" s="74"/>
      <c r="X750" s="626">
        <v>1</v>
      </c>
      <c r="Y750" s="628" t="s">
        <v>243</v>
      </c>
      <c r="Z750" s="629"/>
      <c r="AA750" s="629"/>
      <c r="AB750" s="56"/>
      <c r="AC750" s="626"/>
      <c r="AD750" s="625"/>
      <c r="AE750" s="625"/>
      <c r="AF750" s="625"/>
      <c r="AG750" s="630">
        <f t="shared" si="154"/>
        <v>-1</v>
      </c>
      <c r="AH750" s="631">
        <f t="shared" si="155"/>
        <v>1</v>
      </c>
      <c r="AI750" s="625"/>
      <c r="AJ750" s="632"/>
      <c r="AK750" s="672" t="s">
        <v>534</v>
      </c>
      <c r="AL750" s="744" t="s">
        <v>2913</v>
      </c>
      <c r="AM750" s="608" t="s">
        <v>2914</v>
      </c>
      <c r="AN750" s="608">
        <v>1</v>
      </c>
      <c r="AO750" s="608">
        <v>1</v>
      </c>
      <c r="AP750" s="75" t="s">
        <v>35</v>
      </c>
    </row>
    <row r="751" spans="1:42" s="667" customFormat="1" ht="69.75" customHeight="1">
      <c r="A751" s="276">
        <v>750</v>
      </c>
      <c r="B751" s="607" t="s">
        <v>2915</v>
      </c>
      <c r="C751" s="31" t="s">
        <v>2916</v>
      </c>
      <c r="D751" s="79" t="s">
        <v>2767</v>
      </c>
      <c r="E751" s="79" t="s">
        <v>2917</v>
      </c>
      <c r="F751" s="29">
        <v>9</v>
      </c>
      <c r="G751" s="29">
        <v>4</v>
      </c>
      <c r="H751" s="4" t="str">
        <f t="shared" si="143"/>
        <v>4/9</v>
      </c>
      <c r="I751" s="490">
        <f>IF(G751="","",VLOOKUP(H751,ورقة1!$A$1:$B$240,2,0))</f>
        <v>219</v>
      </c>
      <c r="J751" s="5">
        <f t="shared" si="144"/>
        <v>9</v>
      </c>
      <c r="K751" s="26">
        <f t="shared" si="145"/>
        <v>5</v>
      </c>
      <c r="L751" s="6" t="str">
        <f t="shared" si="146"/>
        <v>5/9</v>
      </c>
      <c r="M751" s="490">
        <f>IF(K751="","",VLOOKUP(L751,ورقة1!$A$1:$B$240,2,0))</f>
        <v>222</v>
      </c>
      <c r="N751" s="5">
        <f t="shared" si="147"/>
        <v>0</v>
      </c>
      <c r="O751" s="5" t="e">
        <f>#REF!+(#REF!*30)+#REF!*365</f>
        <v>#REF!</v>
      </c>
      <c r="P751" s="495">
        <v>45897</v>
      </c>
      <c r="Q751" s="480">
        <f t="shared" si="148"/>
        <v>46262</v>
      </c>
      <c r="R751" s="491">
        <f t="shared" si="149"/>
        <v>46262</v>
      </c>
      <c r="S751" s="492" t="str">
        <f t="shared" ca="1" si="150"/>
        <v xml:space="preserve"> </v>
      </c>
      <c r="T751" s="484" t="b">
        <f t="shared" ca="1" si="151"/>
        <v>0</v>
      </c>
      <c r="U751" s="7">
        <f t="shared" ca="1" si="152"/>
        <v>46035</v>
      </c>
      <c r="V751" s="96" t="b">
        <f t="shared" ca="1" si="153"/>
        <v>0</v>
      </c>
      <c r="W751" s="71"/>
      <c r="X751" s="26"/>
      <c r="Y751" s="27"/>
      <c r="Z751" s="28"/>
      <c r="AA751" s="28"/>
      <c r="AB751" s="28"/>
      <c r="AC751" s="26"/>
      <c r="AD751" s="31"/>
      <c r="AE751" s="31"/>
      <c r="AF751" s="31"/>
      <c r="AG751" s="10">
        <f t="shared" si="154"/>
        <v>0</v>
      </c>
      <c r="AH751" s="96">
        <f t="shared" si="155"/>
        <v>0</v>
      </c>
      <c r="AI751" s="31"/>
      <c r="AJ751" s="36"/>
      <c r="AK751" s="670"/>
      <c r="AL751" s="735"/>
      <c r="AM751" s="608" t="s">
        <v>2918</v>
      </c>
      <c r="AN751" s="608">
        <v>1</v>
      </c>
      <c r="AO751" s="608">
        <v>1</v>
      </c>
      <c r="AP751" s="32"/>
    </row>
    <row r="752" spans="1:42" s="667" customFormat="1" ht="61.5" customHeight="1">
      <c r="A752" s="276">
        <v>751</v>
      </c>
      <c r="B752" s="607" t="s">
        <v>2919</v>
      </c>
      <c r="C752" s="16" t="s">
        <v>2920</v>
      </c>
      <c r="D752" s="405" t="s">
        <v>2767</v>
      </c>
      <c r="E752" s="18" t="s">
        <v>561</v>
      </c>
      <c r="F752" s="394">
        <v>9</v>
      </c>
      <c r="G752" s="394">
        <v>3</v>
      </c>
      <c r="H752" s="4" t="str">
        <f t="shared" si="143"/>
        <v>3/9</v>
      </c>
      <c r="I752" s="478">
        <f>IF(G752="","",VLOOKUP(H752,ورقة1!$A$1:$B$240,2,0))</f>
        <v>216</v>
      </c>
      <c r="J752" s="5">
        <f t="shared" si="144"/>
        <v>9</v>
      </c>
      <c r="K752" s="13">
        <f t="shared" si="145"/>
        <v>4</v>
      </c>
      <c r="L752" s="6" t="str">
        <f t="shared" si="146"/>
        <v>4/9</v>
      </c>
      <c r="M752" s="478">
        <f>IF(K752="","",VLOOKUP(L752,ورقة1!$A$1:$B$240,2,0))</f>
        <v>219</v>
      </c>
      <c r="N752" s="5">
        <f t="shared" si="147"/>
        <v>0</v>
      </c>
      <c r="O752" s="5" t="e">
        <f>#REF!+(#REF!*30)+#REF!*365</f>
        <v>#REF!</v>
      </c>
      <c r="P752" s="592">
        <v>45910</v>
      </c>
      <c r="Q752" s="480">
        <f t="shared" si="148"/>
        <v>46275</v>
      </c>
      <c r="R752" s="483">
        <f t="shared" si="149"/>
        <v>46275</v>
      </c>
      <c r="S752" s="482" t="str">
        <f t="shared" ca="1" si="150"/>
        <v xml:space="preserve"> </v>
      </c>
      <c r="T752" s="484" t="b">
        <f t="shared" ca="1" si="151"/>
        <v>0</v>
      </c>
      <c r="U752" s="7">
        <f t="shared" ca="1" si="152"/>
        <v>46035</v>
      </c>
      <c r="V752" s="96" t="b">
        <f t="shared" ca="1" si="153"/>
        <v>0</v>
      </c>
      <c r="W752" s="70"/>
      <c r="X752" s="6"/>
      <c r="Y752" s="8"/>
      <c r="Z752" s="400"/>
      <c r="AA752" s="400"/>
      <c r="AB752" s="15"/>
      <c r="AC752" s="393"/>
      <c r="AD752" s="396"/>
      <c r="AE752" s="396"/>
      <c r="AF752" s="396"/>
      <c r="AG752" s="609">
        <f t="shared" si="154"/>
        <v>0</v>
      </c>
      <c r="AH752" s="610">
        <f t="shared" si="155"/>
        <v>0</v>
      </c>
      <c r="AI752" s="396"/>
      <c r="AJ752" s="403"/>
      <c r="AK752" s="61" t="s">
        <v>534</v>
      </c>
      <c r="AL752" s="740"/>
      <c r="AM752" s="608" t="s">
        <v>2921</v>
      </c>
      <c r="AN752" s="608">
        <v>1</v>
      </c>
      <c r="AO752" s="608">
        <v>1</v>
      </c>
      <c r="AP752" s="20" t="s">
        <v>35</v>
      </c>
    </row>
    <row r="753" spans="1:42" s="667" customFormat="1" ht="119.25" customHeight="1">
      <c r="A753" s="276">
        <v>752</v>
      </c>
      <c r="B753" s="607" t="s">
        <v>2922</v>
      </c>
      <c r="C753" s="31" t="s">
        <v>2923</v>
      </c>
      <c r="D753" s="612" t="s">
        <v>2767</v>
      </c>
      <c r="E753" s="79" t="s">
        <v>561</v>
      </c>
      <c r="F753" s="613">
        <v>9</v>
      </c>
      <c r="G753" s="613">
        <v>4</v>
      </c>
      <c r="H753" s="4" t="str">
        <f t="shared" si="143"/>
        <v>4/9</v>
      </c>
      <c r="I753" s="490">
        <f>IF(G753="","",VLOOKUP(H753,ورقة1!$A$1:$B$240,2,0))</f>
        <v>219</v>
      </c>
      <c r="J753" s="5">
        <f t="shared" si="144"/>
        <v>9</v>
      </c>
      <c r="K753" s="26">
        <f t="shared" si="145"/>
        <v>5</v>
      </c>
      <c r="L753" s="6" t="str">
        <f t="shared" si="146"/>
        <v>5/9</v>
      </c>
      <c r="M753" s="490">
        <f>IF(K753="","",VLOOKUP(L753,ورقة1!$A$1:$B$240,2,0))</f>
        <v>222</v>
      </c>
      <c r="N753" s="5">
        <f t="shared" si="147"/>
        <v>0</v>
      </c>
      <c r="O753" s="5" t="e">
        <f>#REF!+(#REF!*30)+#REF!*365</f>
        <v>#REF!</v>
      </c>
      <c r="P753" s="614">
        <v>45943</v>
      </c>
      <c r="Q753" s="480">
        <f t="shared" si="148"/>
        <v>46308</v>
      </c>
      <c r="R753" s="491">
        <f t="shared" si="149"/>
        <v>46308</v>
      </c>
      <c r="S753" s="492" t="str">
        <f t="shared" ca="1" si="150"/>
        <v xml:space="preserve"> </v>
      </c>
      <c r="T753" s="484" t="b">
        <f t="shared" ca="1" si="151"/>
        <v>0</v>
      </c>
      <c r="U753" s="7">
        <f t="shared" ca="1" si="152"/>
        <v>46035</v>
      </c>
      <c r="V753" s="96" t="b">
        <f t="shared" ca="1" si="153"/>
        <v>0</v>
      </c>
      <c r="W753" s="70"/>
      <c r="X753" s="26"/>
      <c r="Y753" s="27"/>
      <c r="Z753" s="618"/>
      <c r="AA753" s="618"/>
      <c r="AB753" s="28"/>
      <c r="AC753" s="613"/>
      <c r="AD753" s="612"/>
      <c r="AE753" s="612"/>
      <c r="AF753" s="612"/>
      <c r="AG753" s="609">
        <f t="shared" si="154"/>
        <v>0</v>
      </c>
      <c r="AH753" s="610">
        <f t="shared" si="155"/>
        <v>0</v>
      </c>
      <c r="AI753" s="612"/>
      <c r="AJ753" s="615"/>
      <c r="AK753" s="670" t="s">
        <v>534</v>
      </c>
      <c r="AL753" s="731" t="s">
        <v>107</v>
      </c>
      <c r="AM753" s="608" t="s">
        <v>2924</v>
      </c>
      <c r="AN753" s="608">
        <v>1</v>
      </c>
      <c r="AO753" s="608">
        <v>1</v>
      </c>
      <c r="AP753" s="32" t="s">
        <v>35</v>
      </c>
    </row>
    <row r="754" spans="1:42" s="667" customFormat="1" ht="69.75" customHeight="1">
      <c r="A754" s="276">
        <v>753</v>
      </c>
      <c r="B754" s="607" t="s">
        <v>2925</v>
      </c>
      <c r="C754" s="16" t="s">
        <v>2926</v>
      </c>
      <c r="D754" s="396" t="s">
        <v>2767</v>
      </c>
      <c r="E754" s="18" t="s">
        <v>561</v>
      </c>
      <c r="F754" s="393">
        <v>9</v>
      </c>
      <c r="G754" s="394">
        <v>3</v>
      </c>
      <c r="H754" s="4" t="str">
        <f t="shared" si="143"/>
        <v>3/9</v>
      </c>
      <c r="I754" s="478">
        <f>IF(G754="","",VLOOKUP(H754,ورقة1!$A$1:$B$240,2,0))</f>
        <v>216</v>
      </c>
      <c r="J754" s="5">
        <f t="shared" si="144"/>
        <v>9</v>
      </c>
      <c r="K754" s="13">
        <f t="shared" si="145"/>
        <v>4</v>
      </c>
      <c r="L754" s="6" t="str">
        <f t="shared" si="146"/>
        <v>4/9</v>
      </c>
      <c r="M754" s="478">
        <f>IF(K754="","",VLOOKUP(L754,ورقة1!$A$1:$B$240,2,0))</f>
        <v>219</v>
      </c>
      <c r="N754" s="5">
        <f t="shared" si="147"/>
        <v>0</v>
      </c>
      <c r="O754" s="5" t="e">
        <f>#REF!+(#REF!*30)+#REF!*365</f>
        <v>#REF!</v>
      </c>
      <c r="P754" s="591">
        <v>45726</v>
      </c>
      <c r="Q754" s="480">
        <f t="shared" si="148"/>
        <v>46091</v>
      </c>
      <c r="R754" s="483">
        <f t="shared" si="149"/>
        <v>46091</v>
      </c>
      <c r="S754" s="482" t="str">
        <f t="shared" ca="1" si="150"/>
        <v xml:space="preserve"> </v>
      </c>
      <c r="T754" s="484" t="b">
        <f t="shared" ca="1" si="151"/>
        <v>0</v>
      </c>
      <c r="U754" s="7">
        <f t="shared" ca="1" si="152"/>
        <v>46035</v>
      </c>
      <c r="V754" s="96" t="b">
        <f t="shared" ca="1" si="153"/>
        <v>0</v>
      </c>
      <c r="W754" s="70"/>
      <c r="X754" s="6"/>
      <c r="Y754" s="8"/>
      <c r="Z754" s="400"/>
      <c r="AA754" s="400"/>
      <c r="AB754" s="15"/>
      <c r="AC754" s="393"/>
      <c r="AD754" s="396"/>
      <c r="AE754" s="396"/>
      <c r="AF754" s="396"/>
      <c r="AG754" s="609">
        <f t="shared" si="154"/>
        <v>0</v>
      </c>
      <c r="AH754" s="610">
        <f t="shared" si="155"/>
        <v>0</v>
      </c>
      <c r="AI754" s="396"/>
      <c r="AJ754" s="397"/>
      <c r="AK754" s="61" t="s">
        <v>534</v>
      </c>
      <c r="AL754" s="734" t="s">
        <v>107</v>
      </c>
      <c r="AM754" s="608" t="s">
        <v>2927</v>
      </c>
      <c r="AN754" s="608">
        <v>1</v>
      </c>
      <c r="AO754" s="608">
        <v>1</v>
      </c>
      <c r="AP754" s="20" t="s">
        <v>35</v>
      </c>
    </row>
    <row r="755" spans="1:42" s="667" customFormat="1" ht="69.75" customHeight="1">
      <c r="A755" s="276">
        <v>754</v>
      </c>
      <c r="B755" s="607" t="s">
        <v>2928</v>
      </c>
      <c r="C755" s="16" t="s">
        <v>2929</v>
      </c>
      <c r="D755" s="405" t="s">
        <v>2767</v>
      </c>
      <c r="E755" s="18" t="s">
        <v>561</v>
      </c>
      <c r="F755" s="394">
        <v>9</v>
      </c>
      <c r="G755" s="394">
        <v>3</v>
      </c>
      <c r="H755" s="4" t="str">
        <f t="shared" si="143"/>
        <v>3/9</v>
      </c>
      <c r="I755" s="478">
        <f>IF(G755="","",VLOOKUP(H755,ورقة1!$A$1:$B$240,2,0))</f>
        <v>216</v>
      </c>
      <c r="J755" s="5">
        <f t="shared" si="144"/>
        <v>9</v>
      </c>
      <c r="K755" s="13">
        <f t="shared" si="145"/>
        <v>4</v>
      </c>
      <c r="L755" s="6" t="str">
        <f t="shared" si="146"/>
        <v>4/9</v>
      </c>
      <c r="M755" s="478">
        <f>IF(K755="","",VLOOKUP(L755,ورقة1!$A$1:$B$240,2,0))</f>
        <v>219</v>
      </c>
      <c r="N755" s="5">
        <f t="shared" si="147"/>
        <v>0</v>
      </c>
      <c r="O755" s="5" t="e">
        <f>#REF!+(#REF!*30)+#REF!*365</f>
        <v>#REF!</v>
      </c>
      <c r="P755" s="592">
        <v>45814</v>
      </c>
      <c r="Q755" s="480">
        <f t="shared" si="148"/>
        <v>46179</v>
      </c>
      <c r="R755" s="483">
        <f t="shared" si="149"/>
        <v>46179</v>
      </c>
      <c r="S755" s="482" t="str">
        <f t="shared" ca="1" si="150"/>
        <v xml:space="preserve"> </v>
      </c>
      <c r="T755" s="484" t="b">
        <f t="shared" ca="1" si="151"/>
        <v>0</v>
      </c>
      <c r="U755" s="7">
        <f t="shared" ca="1" si="152"/>
        <v>46035</v>
      </c>
      <c r="V755" s="96" t="b">
        <f t="shared" ca="1" si="153"/>
        <v>0</v>
      </c>
      <c r="W755" s="70"/>
      <c r="X755" s="6"/>
      <c r="Y755" s="8"/>
      <c r="Z755" s="400"/>
      <c r="AA755" s="400"/>
      <c r="AB755" s="15"/>
      <c r="AC755" s="393"/>
      <c r="AD755" s="396"/>
      <c r="AE755" s="396"/>
      <c r="AF755" s="396"/>
      <c r="AG755" s="609">
        <f t="shared" si="154"/>
        <v>0</v>
      </c>
      <c r="AH755" s="610">
        <f t="shared" si="155"/>
        <v>0</v>
      </c>
      <c r="AI755" s="396"/>
      <c r="AJ755" s="402"/>
      <c r="AK755" s="61" t="s">
        <v>534</v>
      </c>
      <c r="AL755" s="729" t="s">
        <v>107</v>
      </c>
      <c r="AM755" s="608" t="s">
        <v>2930</v>
      </c>
      <c r="AN755" s="608">
        <v>1</v>
      </c>
      <c r="AO755" s="608">
        <v>1</v>
      </c>
      <c r="AP755" s="20" t="s">
        <v>35</v>
      </c>
    </row>
    <row r="756" spans="1:42" s="667" customFormat="1" ht="86.25" customHeight="1">
      <c r="A756" s="276">
        <v>755</v>
      </c>
      <c r="B756" s="607" t="s">
        <v>2931</v>
      </c>
      <c r="C756" s="16" t="s">
        <v>2932</v>
      </c>
      <c r="D756" s="396" t="s">
        <v>2767</v>
      </c>
      <c r="E756" s="18" t="s">
        <v>561</v>
      </c>
      <c r="F756" s="393">
        <v>9</v>
      </c>
      <c r="G756" s="394">
        <v>3</v>
      </c>
      <c r="H756" s="4" t="str">
        <f t="shared" si="143"/>
        <v>3/9</v>
      </c>
      <c r="I756" s="478">
        <f>IF(G756="","",VLOOKUP(H756,ورقة1!$A$1:$B$240,2,0))</f>
        <v>216</v>
      </c>
      <c r="J756" s="5">
        <f t="shared" si="144"/>
        <v>9</v>
      </c>
      <c r="K756" s="13">
        <f t="shared" si="145"/>
        <v>4</v>
      </c>
      <c r="L756" s="6" t="str">
        <f t="shared" si="146"/>
        <v>4/9</v>
      </c>
      <c r="M756" s="478">
        <f>IF(K756="","",VLOOKUP(L756,ورقة1!$A$1:$B$240,2,0))</f>
        <v>219</v>
      </c>
      <c r="N756" s="5">
        <f t="shared" si="147"/>
        <v>0</v>
      </c>
      <c r="O756" s="5" t="e">
        <f>#REF!+(#REF!*30)+#REF!*365</f>
        <v>#REF!</v>
      </c>
      <c r="P756" s="591">
        <v>45659</v>
      </c>
      <c r="Q756" s="480">
        <f t="shared" si="148"/>
        <v>46024</v>
      </c>
      <c r="R756" s="483">
        <f t="shared" si="149"/>
        <v>46024</v>
      </c>
      <c r="S756" s="482" t="str">
        <f t="shared" ca="1" si="150"/>
        <v>يستحق العلاوة</v>
      </c>
      <c r="T756" s="484" t="b">
        <f t="shared" ca="1" si="151"/>
        <v>1</v>
      </c>
      <c r="U756" s="7">
        <f t="shared" ca="1" si="152"/>
        <v>46035</v>
      </c>
      <c r="V756" s="96" t="b">
        <f t="shared" ca="1" si="153"/>
        <v>0</v>
      </c>
      <c r="W756" s="70"/>
      <c r="X756" s="6"/>
      <c r="Y756" s="8"/>
      <c r="Z756" s="395"/>
      <c r="AA756" s="395"/>
      <c r="AB756" s="15"/>
      <c r="AC756" s="393"/>
      <c r="AD756" s="396"/>
      <c r="AE756" s="396"/>
      <c r="AF756" s="396"/>
      <c r="AG756" s="609">
        <f t="shared" si="154"/>
        <v>0</v>
      </c>
      <c r="AH756" s="610">
        <f t="shared" si="155"/>
        <v>0</v>
      </c>
      <c r="AI756" s="396"/>
      <c r="AJ756" s="397"/>
      <c r="AK756" s="61" t="s">
        <v>534</v>
      </c>
      <c r="AL756" s="734" t="s">
        <v>107</v>
      </c>
      <c r="AM756" s="608" t="s">
        <v>2933</v>
      </c>
      <c r="AN756" s="608">
        <v>1</v>
      </c>
      <c r="AO756" s="608">
        <v>1</v>
      </c>
      <c r="AP756" s="20" t="s">
        <v>35</v>
      </c>
    </row>
    <row r="757" spans="1:42" s="667" customFormat="1" ht="69.75" customHeight="1">
      <c r="A757" s="276">
        <v>756</v>
      </c>
      <c r="B757" s="607" t="s">
        <v>2934</v>
      </c>
      <c r="C757" s="16" t="s">
        <v>2935</v>
      </c>
      <c r="D757" s="405" t="s">
        <v>2767</v>
      </c>
      <c r="E757" s="18" t="s">
        <v>2936</v>
      </c>
      <c r="F757" s="394">
        <v>9</v>
      </c>
      <c r="G757" s="394">
        <v>2</v>
      </c>
      <c r="H757" s="4" t="str">
        <f t="shared" si="143"/>
        <v>2/9</v>
      </c>
      <c r="I757" s="478">
        <f>IF(G757="","",VLOOKUP(H757,ورقة1!$A$1:$B$240,2,0))</f>
        <v>213</v>
      </c>
      <c r="J757" s="5">
        <f t="shared" si="144"/>
        <v>9</v>
      </c>
      <c r="K757" s="13">
        <f t="shared" si="145"/>
        <v>3</v>
      </c>
      <c r="L757" s="6" t="str">
        <f t="shared" si="146"/>
        <v>3/9</v>
      </c>
      <c r="M757" s="478">
        <f>IF(K757="","",VLOOKUP(L757,ورقة1!$A$1:$B$240,2,0))</f>
        <v>216</v>
      </c>
      <c r="N757" s="5">
        <f t="shared" si="147"/>
        <v>0</v>
      </c>
      <c r="O757" s="5" t="e">
        <f>#REF!+(#REF!*30)+#REF!*365</f>
        <v>#REF!</v>
      </c>
      <c r="P757" s="592">
        <v>45677</v>
      </c>
      <c r="Q757" s="480">
        <f t="shared" si="148"/>
        <v>46042</v>
      </c>
      <c r="R757" s="483">
        <f t="shared" si="149"/>
        <v>46042</v>
      </c>
      <c r="S757" s="482" t="str">
        <f t="shared" ca="1" si="150"/>
        <v>يستحق العلاوة</v>
      </c>
      <c r="T757" s="484" t="b">
        <f t="shared" ca="1" si="151"/>
        <v>1</v>
      </c>
      <c r="U757" s="7">
        <f t="shared" ca="1" si="152"/>
        <v>46035</v>
      </c>
      <c r="V757" s="96" t="b">
        <f t="shared" ca="1" si="153"/>
        <v>1</v>
      </c>
      <c r="W757" s="70"/>
      <c r="X757" s="6"/>
      <c r="Y757" s="8"/>
      <c r="Z757" s="400"/>
      <c r="AA757" s="400"/>
      <c r="AB757" s="15"/>
      <c r="AC757" s="393"/>
      <c r="AD757" s="396"/>
      <c r="AE757" s="396"/>
      <c r="AF757" s="396"/>
      <c r="AG757" s="609">
        <f t="shared" si="154"/>
        <v>0</v>
      </c>
      <c r="AH757" s="610">
        <f t="shared" si="155"/>
        <v>0</v>
      </c>
      <c r="AI757" s="396"/>
      <c r="AJ757" s="403"/>
      <c r="AK757" s="61" t="s">
        <v>534</v>
      </c>
      <c r="AL757" s="740" t="s">
        <v>107</v>
      </c>
      <c r="AM757" s="608" t="s">
        <v>2937</v>
      </c>
      <c r="AN757" s="608">
        <v>1</v>
      </c>
      <c r="AO757" s="608">
        <v>1</v>
      </c>
      <c r="AP757" s="20" t="s">
        <v>35</v>
      </c>
    </row>
    <row r="758" spans="1:42" s="667" customFormat="1" ht="242.25" customHeight="1">
      <c r="A758" s="276">
        <v>757</v>
      </c>
      <c r="B758" s="607" t="s">
        <v>2938</v>
      </c>
      <c r="C758" s="31" t="s">
        <v>2939</v>
      </c>
      <c r="D758" s="612" t="s">
        <v>2767</v>
      </c>
      <c r="E758" s="79" t="s">
        <v>561</v>
      </c>
      <c r="F758" s="613">
        <v>9</v>
      </c>
      <c r="G758" s="613">
        <v>4</v>
      </c>
      <c r="H758" s="4" t="str">
        <f t="shared" si="143"/>
        <v>4/9</v>
      </c>
      <c r="I758" s="490">
        <f>IF(G758="","",VLOOKUP(H758,ورقة1!$A$1:$B$240,2,0))</f>
        <v>219</v>
      </c>
      <c r="J758" s="5">
        <f t="shared" si="144"/>
        <v>9</v>
      </c>
      <c r="K758" s="26">
        <f t="shared" si="145"/>
        <v>5</v>
      </c>
      <c r="L758" s="6" t="str">
        <f t="shared" si="146"/>
        <v>5/9</v>
      </c>
      <c r="M758" s="490">
        <f>IF(K758="","",VLOOKUP(L758,ورقة1!$A$1:$B$240,2,0))</f>
        <v>222</v>
      </c>
      <c r="N758" s="5">
        <f t="shared" si="147"/>
        <v>0</v>
      </c>
      <c r="O758" s="5" t="e">
        <f>#REF!+(#REF!*30)+#REF!*365</f>
        <v>#REF!</v>
      </c>
      <c r="P758" s="614">
        <v>45908</v>
      </c>
      <c r="Q758" s="480">
        <f t="shared" si="148"/>
        <v>46273</v>
      </c>
      <c r="R758" s="491">
        <f t="shared" si="149"/>
        <v>46273</v>
      </c>
      <c r="S758" s="492" t="str">
        <f t="shared" ca="1" si="150"/>
        <v xml:space="preserve"> </v>
      </c>
      <c r="T758" s="484" t="b">
        <f t="shared" ca="1" si="151"/>
        <v>0</v>
      </c>
      <c r="U758" s="7">
        <f t="shared" ca="1" si="152"/>
        <v>46035</v>
      </c>
      <c r="V758" s="96" t="b">
        <f t="shared" ca="1" si="153"/>
        <v>0</v>
      </c>
      <c r="W758" s="70"/>
      <c r="X758" s="26"/>
      <c r="Y758" s="27"/>
      <c r="Z758" s="619"/>
      <c r="AA758" s="619"/>
      <c r="AB758" s="28"/>
      <c r="AC758" s="613"/>
      <c r="AD758" s="612"/>
      <c r="AE758" s="612"/>
      <c r="AF758" s="612"/>
      <c r="AG758" s="609">
        <f t="shared" si="154"/>
        <v>0</v>
      </c>
      <c r="AH758" s="610">
        <f t="shared" si="155"/>
        <v>0</v>
      </c>
      <c r="AI758" s="612"/>
      <c r="AJ758" s="615"/>
      <c r="AK758" s="670" t="s">
        <v>534</v>
      </c>
      <c r="AL758" s="731"/>
      <c r="AM758" s="608" t="s">
        <v>2940</v>
      </c>
      <c r="AN758" s="608">
        <v>1</v>
      </c>
      <c r="AO758" s="608">
        <v>1</v>
      </c>
      <c r="AP758" s="32" t="s">
        <v>35</v>
      </c>
    </row>
    <row r="759" spans="1:42" s="667" customFormat="1" ht="69.75" customHeight="1">
      <c r="A759" s="276">
        <v>758</v>
      </c>
      <c r="B759" s="607" t="s">
        <v>2941</v>
      </c>
      <c r="C759" s="31" t="s">
        <v>2942</v>
      </c>
      <c r="D759" s="612" t="s">
        <v>2767</v>
      </c>
      <c r="E759" s="79" t="s">
        <v>561</v>
      </c>
      <c r="F759" s="613">
        <v>9</v>
      </c>
      <c r="G759" s="613">
        <v>4</v>
      </c>
      <c r="H759" s="4" t="str">
        <f t="shared" si="143"/>
        <v>4/9</v>
      </c>
      <c r="I759" s="490">
        <f>IF(G759="","",VLOOKUP(H759,ورقة1!$A$1:$B$240,2,0))</f>
        <v>219</v>
      </c>
      <c r="J759" s="5">
        <f t="shared" si="144"/>
        <v>9</v>
      </c>
      <c r="K759" s="26">
        <f t="shared" si="145"/>
        <v>5</v>
      </c>
      <c r="L759" s="6" t="str">
        <f t="shared" si="146"/>
        <v>5/9</v>
      </c>
      <c r="M759" s="490">
        <f>IF(K759="","",VLOOKUP(L759,ورقة1!$A$1:$B$240,2,0))</f>
        <v>222</v>
      </c>
      <c r="N759" s="5">
        <f t="shared" si="147"/>
        <v>0</v>
      </c>
      <c r="O759" s="5" t="e">
        <f>#REF!+(#REF!*30)+#REF!*365</f>
        <v>#REF!</v>
      </c>
      <c r="P759" s="614">
        <v>45910</v>
      </c>
      <c r="Q759" s="480">
        <f t="shared" si="148"/>
        <v>46275</v>
      </c>
      <c r="R759" s="491">
        <f t="shared" si="149"/>
        <v>46275</v>
      </c>
      <c r="S759" s="492" t="str">
        <f t="shared" ca="1" si="150"/>
        <v xml:space="preserve"> </v>
      </c>
      <c r="T759" s="484" t="b">
        <f t="shared" ca="1" si="151"/>
        <v>0</v>
      </c>
      <c r="U759" s="7">
        <f t="shared" ca="1" si="152"/>
        <v>46035</v>
      </c>
      <c r="V759" s="96" t="b">
        <f t="shared" ca="1" si="153"/>
        <v>0</v>
      </c>
      <c r="W759" s="70"/>
      <c r="X759" s="26"/>
      <c r="Y759" s="27"/>
      <c r="Z759" s="619"/>
      <c r="AA759" s="619"/>
      <c r="AB759" s="28"/>
      <c r="AC759" s="613"/>
      <c r="AD759" s="612"/>
      <c r="AE759" s="612"/>
      <c r="AF759" s="612"/>
      <c r="AG759" s="609">
        <f t="shared" si="154"/>
        <v>0</v>
      </c>
      <c r="AH759" s="610">
        <f t="shared" si="155"/>
        <v>0</v>
      </c>
      <c r="AI759" s="612"/>
      <c r="AJ759" s="615"/>
      <c r="AK759" s="670" t="s">
        <v>534</v>
      </c>
      <c r="AL759" s="731"/>
      <c r="AM759" s="608" t="s">
        <v>2943</v>
      </c>
      <c r="AN759" s="608">
        <v>1</v>
      </c>
      <c r="AO759" s="608">
        <v>1</v>
      </c>
      <c r="AP759" s="32" t="s">
        <v>35</v>
      </c>
    </row>
    <row r="760" spans="1:42" s="667" customFormat="1" ht="69.75" customHeight="1">
      <c r="A760" s="276">
        <v>759</v>
      </c>
      <c r="B760" s="607" t="s">
        <v>2944</v>
      </c>
      <c r="C760" s="31" t="s">
        <v>2945</v>
      </c>
      <c r="D760" s="612" t="s">
        <v>2767</v>
      </c>
      <c r="E760" s="79" t="s">
        <v>561</v>
      </c>
      <c r="F760" s="613">
        <v>9</v>
      </c>
      <c r="G760" s="613">
        <v>4</v>
      </c>
      <c r="H760" s="4" t="str">
        <f t="shared" si="143"/>
        <v>4/9</v>
      </c>
      <c r="I760" s="490">
        <f>IF(G760="","",VLOOKUP(H760,ورقة1!$A$1:$B$240,2,0))</f>
        <v>219</v>
      </c>
      <c r="J760" s="5">
        <f t="shared" si="144"/>
        <v>9</v>
      </c>
      <c r="K760" s="26">
        <f t="shared" si="145"/>
        <v>5</v>
      </c>
      <c r="L760" s="6" t="str">
        <f t="shared" si="146"/>
        <v>5/9</v>
      </c>
      <c r="M760" s="490">
        <f>IF(K760="","",VLOOKUP(L760,ورقة1!$A$1:$B$240,2,0))</f>
        <v>222</v>
      </c>
      <c r="N760" s="5">
        <f t="shared" si="147"/>
        <v>0</v>
      </c>
      <c r="O760" s="5" t="e">
        <f>#REF!+(#REF!*30)+#REF!*365</f>
        <v>#REF!</v>
      </c>
      <c r="P760" s="614">
        <v>45952</v>
      </c>
      <c r="Q760" s="480">
        <f t="shared" si="148"/>
        <v>46317</v>
      </c>
      <c r="R760" s="491">
        <f t="shared" si="149"/>
        <v>46317</v>
      </c>
      <c r="S760" s="492" t="str">
        <f t="shared" ca="1" si="150"/>
        <v xml:space="preserve"> </v>
      </c>
      <c r="T760" s="484" t="b">
        <f t="shared" ca="1" si="151"/>
        <v>0</v>
      </c>
      <c r="U760" s="7">
        <f t="shared" ca="1" si="152"/>
        <v>46035</v>
      </c>
      <c r="V760" s="96" t="b">
        <f t="shared" ca="1" si="153"/>
        <v>0</v>
      </c>
      <c r="W760" s="70"/>
      <c r="X760" s="26"/>
      <c r="Y760" s="27"/>
      <c r="Z760" s="618"/>
      <c r="AA760" s="618"/>
      <c r="AB760" s="28"/>
      <c r="AC760" s="613"/>
      <c r="AD760" s="612"/>
      <c r="AE760" s="612"/>
      <c r="AF760" s="612"/>
      <c r="AG760" s="609">
        <f t="shared" si="154"/>
        <v>0</v>
      </c>
      <c r="AH760" s="610">
        <f t="shared" si="155"/>
        <v>0</v>
      </c>
      <c r="AI760" s="612"/>
      <c r="AJ760" s="615"/>
      <c r="AK760" s="670" t="s">
        <v>534</v>
      </c>
      <c r="AL760" s="731" t="s">
        <v>107</v>
      </c>
      <c r="AM760" s="608" t="s">
        <v>2946</v>
      </c>
      <c r="AN760" s="608">
        <v>1</v>
      </c>
      <c r="AO760" s="608">
        <v>1</v>
      </c>
      <c r="AP760" s="32" t="s">
        <v>35</v>
      </c>
    </row>
    <row r="761" spans="1:42" s="667" customFormat="1" ht="69.75" customHeight="1">
      <c r="A761" s="276">
        <v>760</v>
      </c>
      <c r="B761" s="607" t="s">
        <v>2947</v>
      </c>
      <c r="C761" s="31" t="s">
        <v>2948</v>
      </c>
      <c r="D761" s="612" t="s">
        <v>2767</v>
      </c>
      <c r="E761" s="79" t="s">
        <v>561</v>
      </c>
      <c r="F761" s="613">
        <v>9</v>
      </c>
      <c r="G761" s="613">
        <v>4</v>
      </c>
      <c r="H761" s="4" t="str">
        <f t="shared" si="143"/>
        <v>4/9</v>
      </c>
      <c r="I761" s="490">
        <f>IF(G761="","",VLOOKUP(H761,ورقة1!$A$1:$B$240,2,0))</f>
        <v>219</v>
      </c>
      <c r="J761" s="5">
        <f t="shared" si="144"/>
        <v>9</v>
      </c>
      <c r="K761" s="26">
        <f t="shared" si="145"/>
        <v>5</v>
      </c>
      <c r="L761" s="6" t="str">
        <f t="shared" si="146"/>
        <v>5/9</v>
      </c>
      <c r="M761" s="490">
        <f>IF(K761="","",VLOOKUP(L761,ورقة1!$A$1:$B$240,2,0))</f>
        <v>222</v>
      </c>
      <c r="N761" s="5">
        <f t="shared" si="147"/>
        <v>0</v>
      </c>
      <c r="O761" s="5" t="e">
        <f>#REF!+(#REF!*30)+#REF!*365</f>
        <v>#REF!</v>
      </c>
      <c r="P761" s="614">
        <v>45896</v>
      </c>
      <c r="Q761" s="480">
        <f t="shared" si="148"/>
        <v>46261</v>
      </c>
      <c r="R761" s="491">
        <f t="shared" si="149"/>
        <v>46261</v>
      </c>
      <c r="S761" s="492" t="str">
        <f t="shared" ca="1" si="150"/>
        <v xml:space="preserve"> </v>
      </c>
      <c r="T761" s="484" t="b">
        <f t="shared" ca="1" si="151"/>
        <v>0</v>
      </c>
      <c r="U761" s="7">
        <f t="shared" ca="1" si="152"/>
        <v>46035</v>
      </c>
      <c r="V761" s="96" t="b">
        <f t="shared" ca="1" si="153"/>
        <v>0</v>
      </c>
      <c r="W761" s="70"/>
      <c r="X761" s="26"/>
      <c r="Y761" s="27"/>
      <c r="Z761" s="618"/>
      <c r="AA761" s="618"/>
      <c r="AB761" s="28"/>
      <c r="AC761" s="613"/>
      <c r="AD761" s="612"/>
      <c r="AE761" s="612"/>
      <c r="AF761" s="612"/>
      <c r="AG761" s="609">
        <f t="shared" si="154"/>
        <v>0</v>
      </c>
      <c r="AH761" s="610">
        <f t="shared" si="155"/>
        <v>0</v>
      </c>
      <c r="AI761" s="612"/>
      <c r="AJ761" s="615"/>
      <c r="AK761" s="670" t="s">
        <v>534</v>
      </c>
      <c r="AL761" s="731" t="s">
        <v>107</v>
      </c>
      <c r="AM761" s="608" t="s">
        <v>2949</v>
      </c>
      <c r="AN761" s="608">
        <v>1</v>
      </c>
      <c r="AO761" s="608">
        <v>1</v>
      </c>
      <c r="AP761" s="32" t="s">
        <v>35</v>
      </c>
    </row>
    <row r="762" spans="1:42" s="667" customFormat="1" ht="69.75" customHeight="1">
      <c r="A762" s="276">
        <v>761</v>
      </c>
      <c r="B762" s="607" t="s">
        <v>2950</v>
      </c>
      <c r="C762" s="31" t="s">
        <v>2951</v>
      </c>
      <c r="D762" s="612" t="s">
        <v>2767</v>
      </c>
      <c r="E762" s="79" t="s">
        <v>561</v>
      </c>
      <c r="F762" s="613">
        <v>9</v>
      </c>
      <c r="G762" s="613">
        <v>4</v>
      </c>
      <c r="H762" s="4" t="str">
        <f t="shared" si="143"/>
        <v>4/9</v>
      </c>
      <c r="I762" s="490">
        <f>IF(G762="","",VLOOKUP(H762,ورقة1!$A$1:$B$240,2,0))</f>
        <v>219</v>
      </c>
      <c r="J762" s="5">
        <f t="shared" si="144"/>
        <v>9</v>
      </c>
      <c r="K762" s="26">
        <f t="shared" si="145"/>
        <v>5</v>
      </c>
      <c r="L762" s="6" t="str">
        <f t="shared" si="146"/>
        <v>5/9</v>
      </c>
      <c r="M762" s="490">
        <f>IF(K762="","",VLOOKUP(L762,ورقة1!$A$1:$B$240,2,0))</f>
        <v>222</v>
      </c>
      <c r="N762" s="5">
        <f t="shared" si="147"/>
        <v>0</v>
      </c>
      <c r="O762" s="5" t="e">
        <f>#REF!+(#REF!*30)+#REF!*365</f>
        <v>#REF!</v>
      </c>
      <c r="P762" s="614">
        <v>45962</v>
      </c>
      <c r="Q762" s="480">
        <f t="shared" si="148"/>
        <v>46327</v>
      </c>
      <c r="R762" s="491">
        <f t="shared" si="149"/>
        <v>46327</v>
      </c>
      <c r="S762" s="492" t="str">
        <f t="shared" ca="1" si="150"/>
        <v xml:space="preserve"> </v>
      </c>
      <c r="T762" s="484" t="b">
        <f t="shared" ca="1" si="151"/>
        <v>0</v>
      </c>
      <c r="U762" s="7">
        <f t="shared" ca="1" si="152"/>
        <v>46035</v>
      </c>
      <c r="V762" s="96" t="b">
        <f t="shared" ca="1" si="153"/>
        <v>0</v>
      </c>
      <c r="W762" s="70"/>
      <c r="X762" s="26"/>
      <c r="Y762" s="27"/>
      <c r="Z762" s="618"/>
      <c r="AA762" s="618"/>
      <c r="AB762" s="28"/>
      <c r="AC762" s="613"/>
      <c r="AD762" s="612"/>
      <c r="AE762" s="612"/>
      <c r="AF762" s="612"/>
      <c r="AG762" s="609">
        <f t="shared" si="154"/>
        <v>0</v>
      </c>
      <c r="AH762" s="610">
        <f t="shared" si="155"/>
        <v>0</v>
      </c>
      <c r="AI762" s="612"/>
      <c r="AJ762" s="615"/>
      <c r="AK762" s="670" t="s">
        <v>534</v>
      </c>
      <c r="AL762" s="731" t="s">
        <v>891</v>
      </c>
      <c r="AM762" s="608" t="s">
        <v>2952</v>
      </c>
      <c r="AN762" s="608">
        <v>1</v>
      </c>
      <c r="AO762" s="608">
        <v>1</v>
      </c>
      <c r="AP762" s="32" t="s">
        <v>35</v>
      </c>
    </row>
    <row r="763" spans="1:42" s="667" customFormat="1" ht="69.75" customHeight="1">
      <c r="A763" s="276">
        <v>762</v>
      </c>
      <c r="B763" s="607" t="s">
        <v>2953</v>
      </c>
      <c r="C763" s="31" t="s">
        <v>2954</v>
      </c>
      <c r="D763" s="612" t="s">
        <v>2767</v>
      </c>
      <c r="E763" s="79" t="s">
        <v>561</v>
      </c>
      <c r="F763" s="613">
        <v>9</v>
      </c>
      <c r="G763" s="613">
        <v>4</v>
      </c>
      <c r="H763" s="4" t="str">
        <f t="shared" si="143"/>
        <v>4/9</v>
      </c>
      <c r="I763" s="490">
        <f>IF(G763="","",VLOOKUP(H763,ورقة1!$A$1:$B$240,2,0))</f>
        <v>219</v>
      </c>
      <c r="J763" s="5">
        <f t="shared" si="144"/>
        <v>9</v>
      </c>
      <c r="K763" s="26">
        <f t="shared" si="145"/>
        <v>5</v>
      </c>
      <c r="L763" s="6" t="str">
        <f t="shared" si="146"/>
        <v>5/9</v>
      </c>
      <c r="M763" s="490">
        <f>IF(K763="","",VLOOKUP(L763,ورقة1!$A$1:$B$240,2,0))</f>
        <v>222</v>
      </c>
      <c r="N763" s="5">
        <f t="shared" si="147"/>
        <v>0</v>
      </c>
      <c r="O763" s="5" t="e">
        <f>#REF!+(#REF!*30)+#REF!*365</f>
        <v>#REF!</v>
      </c>
      <c r="P763" s="614">
        <v>45930</v>
      </c>
      <c r="Q763" s="480">
        <f t="shared" si="148"/>
        <v>46295</v>
      </c>
      <c r="R763" s="491">
        <f t="shared" si="149"/>
        <v>46233</v>
      </c>
      <c r="S763" s="492" t="str">
        <f t="shared" ca="1" si="150"/>
        <v xml:space="preserve"> </v>
      </c>
      <c r="T763" s="484" t="b">
        <f t="shared" ca="1" si="151"/>
        <v>0</v>
      </c>
      <c r="U763" s="7">
        <f t="shared" ca="1" si="152"/>
        <v>46035</v>
      </c>
      <c r="V763" s="96" t="b">
        <f t="shared" ca="1" si="153"/>
        <v>0</v>
      </c>
      <c r="W763" s="70"/>
      <c r="X763" s="613">
        <v>2</v>
      </c>
      <c r="Y763" s="623" t="s">
        <v>2955</v>
      </c>
      <c r="Z763" s="618"/>
      <c r="AA763" s="618"/>
      <c r="AB763" s="28"/>
      <c r="AC763" s="613"/>
      <c r="AD763" s="612"/>
      <c r="AE763" s="612"/>
      <c r="AF763" s="612"/>
      <c r="AG763" s="609">
        <f t="shared" si="154"/>
        <v>-2</v>
      </c>
      <c r="AH763" s="610">
        <f t="shared" si="155"/>
        <v>2</v>
      </c>
      <c r="AI763" s="612"/>
      <c r="AJ763" s="615"/>
      <c r="AK763" s="670" t="s">
        <v>534</v>
      </c>
      <c r="AL763" s="731" t="s">
        <v>107</v>
      </c>
      <c r="AM763" s="608" t="s">
        <v>2956</v>
      </c>
      <c r="AN763" s="608">
        <v>1</v>
      </c>
      <c r="AO763" s="608">
        <v>1</v>
      </c>
      <c r="AP763" s="32" t="s">
        <v>35</v>
      </c>
    </row>
    <row r="764" spans="1:42" s="667" customFormat="1" ht="69.75" customHeight="1">
      <c r="A764" s="276">
        <v>763</v>
      </c>
      <c r="B764" s="607" t="s">
        <v>2957</v>
      </c>
      <c r="C764" s="48" t="s">
        <v>2958</v>
      </c>
      <c r="D764" s="635" t="s">
        <v>2767</v>
      </c>
      <c r="E764" s="78" t="s">
        <v>561</v>
      </c>
      <c r="F764" s="408">
        <v>9</v>
      </c>
      <c r="G764" s="408">
        <v>3</v>
      </c>
      <c r="H764" s="40" t="str">
        <f t="shared" si="143"/>
        <v>3/9</v>
      </c>
      <c r="I764" s="496">
        <f>IF(G764="","",VLOOKUP(H764,ورقة1!$A$1:$B$240,2,0))</f>
        <v>216</v>
      </c>
      <c r="J764" s="41">
        <f t="shared" si="144"/>
        <v>9</v>
      </c>
      <c r="K764" s="42">
        <f t="shared" si="145"/>
        <v>4</v>
      </c>
      <c r="L764" s="42" t="str">
        <f t="shared" si="146"/>
        <v>4/9</v>
      </c>
      <c r="M764" s="496">
        <f>IF(K764="","",VLOOKUP(L764,ورقة1!$A$1:$B$240,2,0))</f>
        <v>219</v>
      </c>
      <c r="N764" s="41">
        <f t="shared" si="147"/>
        <v>0</v>
      </c>
      <c r="O764" s="41" t="e">
        <f>#REF!+(#REF!*30)+#REF!*365</f>
        <v>#REF!</v>
      </c>
      <c r="P764" s="636">
        <v>45711</v>
      </c>
      <c r="Q764" s="480">
        <f t="shared" si="148"/>
        <v>46076</v>
      </c>
      <c r="R764" s="498">
        <f t="shared" si="149"/>
        <v>46076</v>
      </c>
      <c r="S764" s="499" t="str">
        <f t="shared" ca="1" si="150"/>
        <v xml:space="preserve"> </v>
      </c>
      <c r="T764" s="500" t="b">
        <f t="shared" ca="1" si="151"/>
        <v>0</v>
      </c>
      <c r="U764" s="43">
        <f t="shared" ca="1" si="152"/>
        <v>46035</v>
      </c>
      <c r="V764" s="44" t="b">
        <f t="shared" ca="1" si="153"/>
        <v>0</v>
      </c>
      <c r="W764" s="72"/>
      <c r="X764" s="42"/>
      <c r="Y764" s="45"/>
      <c r="Z764" s="642"/>
      <c r="AA764" s="642"/>
      <c r="AB764" s="60"/>
      <c r="AC764" s="408"/>
      <c r="AD764" s="635"/>
      <c r="AE764" s="635"/>
      <c r="AF764" s="635"/>
      <c r="AG764" s="638">
        <f t="shared" si="154"/>
        <v>0</v>
      </c>
      <c r="AH764" s="639">
        <f t="shared" si="155"/>
        <v>0</v>
      </c>
      <c r="AI764" s="635"/>
      <c r="AJ764" s="640"/>
      <c r="AK764" s="671" t="s">
        <v>534</v>
      </c>
      <c r="AL764" s="745" t="s">
        <v>2959</v>
      </c>
      <c r="AM764" s="608" t="s">
        <v>2960</v>
      </c>
      <c r="AN764" s="608">
        <v>1</v>
      </c>
      <c r="AO764" s="608">
        <v>1</v>
      </c>
      <c r="AP764" s="49" t="s">
        <v>41</v>
      </c>
    </row>
    <row r="765" spans="1:42" s="667" customFormat="1" ht="131.25" customHeight="1">
      <c r="A765" s="276">
        <v>764</v>
      </c>
      <c r="B765" s="607" t="s">
        <v>2961</v>
      </c>
      <c r="C765" s="31" t="s">
        <v>2962</v>
      </c>
      <c r="D765" s="612" t="s">
        <v>2767</v>
      </c>
      <c r="E765" s="79" t="s">
        <v>561</v>
      </c>
      <c r="F765" s="613">
        <v>9</v>
      </c>
      <c r="G765" s="613">
        <v>4</v>
      </c>
      <c r="H765" s="4" t="str">
        <f t="shared" si="143"/>
        <v>4/9</v>
      </c>
      <c r="I765" s="490">
        <f>IF(G765="","",VLOOKUP(H765,ورقة1!$A$1:$B$240,2,0))</f>
        <v>219</v>
      </c>
      <c r="J765" s="5">
        <f t="shared" si="144"/>
        <v>9</v>
      </c>
      <c r="K765" s="26">
        <f t="shared" si="145"/>
        <v>5</v>
      </c>
      <c r="L765" s="6" t="str">
        <f t="shared" si="146"/>
        <v>5/9</v>
      </c>
      <c r="M765" s="490">
        <f>IF(K765="","",VLOOKUP(L765,ورقة1!$A$1:$B$240,2,0))</f>
        <v>222</v>
      </c>
      <c r="N765" s="5">
        <f t="shared" si="147"/>
        <v>0</v>
      </c>
      <c r="O765" s="5" t="e">
        <f>#REF!+(#REF!*30)+#REF!*365</f>
        <v>#REF!</v>
      </c>
      <c r="P765" s="614">
        <v>45982</v>
      </c>
      <c r="Q765" s="480">
        <f t="shared" si="148"/>
        <v>46347</v>
      </c>
      <c r="R765" s="491">
        <f t="shared" si="149"/>
        <v>46347</v>
      </c>
      <c r="S765" s="492" t="str">
        <f t="shared" ca="1" si="150"/>
        <v xml:space="preserve"> </v>
      </c>
      <c r="T765" s="484" t="b">
        <f t="shared" ca="1" si="151"/>
        <v>0</v>
      </c>
      <c r="U765" s="7">
        <f t="shared" ca="1" si="152"/>
        <v>46035</v>
      </c>
      <c r="V765" s="96" t="b">
        <f t="shared" ca="1" si="153"/>
        <v>0</v>
      </c>
      <c r="W765" s="70"/>
      <c r="X765" s="26"/>
      <c r="Y765" s="27"/>
      <c r="Z765" s="618"/>
      <c r="AA765" s="618"/>
      <c r="AB765" s="28"/>
      <c r="AC765" s="613"/>
      <c r="AD765" s="612"/>
      <c r="AE765" s="612"/>
      <c r="AF765" s="612"/>
      <c r="AG765" s="609">
        <f t="shared" si="154"/>
        <v>0</v>
      </c>
      <c r="AH765" s="610">
        <f t="shared" si="155"/>
        <v>0</v>
      </c>
      <c r="AI765" s="612"/>
      <c r="AJ765" s="615"/>
      <c r="AK765" s="670" t="s">
        <v>534</v>
      </c>
      <c r="AL765" s="731" t="s">
        <v>107</v>
      </c>
      <c r="AM765" s="608" t="s">
        <v>2963</v>
      </c>
      <c r="AN765" s="608">
        <v>1</v>
      </c>
      <c r="AO765" s="608">
        <v>1</v>
      </c>
      <c r="AP765" s="32" t="s">
        <v>35</v>
      </c>
    </row>
    <row r="766" spans="1:42" s="667" customFormat="1" ht="69.75" customHeight="1">
      <c r="A766" s="276">
        <v>765</v>
      </c>
      <c r="B766" s="607" t="s">
        <v>2964</v>
      </c>
      <c r="C766" s="16" t="s">
        <v>2965</v>
      </c>
      <c r="D766" s="396" t="s">
        <v>2767</v>
      </c>
      <c r="E766" s="18" t="s">
        <v>561</v>
      </c>
      <c r="F766" s="393">
        <v>9</v>
      </c>
      <c r="G766" s="394">
        <v>3</v>
      </c>
      <c r="H766" s="4" t="str">
        <f t="shared" si="143"/>
        <v>3/9</v>
      </c>
      <c r="I766" s="478">
        <f>IF(G766="","",VLOOKUP(H766,ورقة1!$A$1:$B$240,2,0))</f>
        <v>216</v>
      </c>
      <c r="J766" s="5">
        <f t="shared" si="144"/>
        <v>9</v>
      </c>
      <c r="K766" s="13">
        <f t="shared" si="145"/>
        <v>4</v>
      </c>
      <c r="L766" s="6" t="str">
        <f t="shared" si="146"/>
        <v>4/9</v>
      </c>
      <c r="M766" s="478">
        <f>IF(K766="","",VLOOKUP(L766,ورقة1!$A$1:$B$240,2,0))</f>
        <v>219</v>
      </c>
      <c r="N766" s="5">
        <f t="shared" si="147"/>
        <v>0</v>
      </c>
      <c r="O766" s="5" t="e">
        <f>#REF!+(#REF!*30)+#REF!*365</f>
        <v>#REF!</v>
      </c>
      <c r="P766" s="591">
        <v>45780</v>
      </c>
      <c r="Q766" s="480">
        <f t="shared" si="148"/>
        <v>46145</v>
      </c>
      <c r="R766" s="483">
        <f t="shared" si="149"/>
        <v>46115</v>
      </c>
      <c r="S766" s="482" t="str">
        <f t="shared" ca="1" si="150"/>
        <v xml:space="preserve"> </v>
      </c>
      <c r="T766" s="484" t="b">
        <f t="shared" ca="1" si="151"/>
        <v>0</v>
      </c>
      <c r="U766" s="7">
        <f t="shared" ca="1" si="152"/>
        <v>46035</v>
      </c>
      <c r="V766" s="96" t="b">
        <f t="shared" ca="1" si="153"/>
        <v>0</v>
      </c>
      <c r="W766" s="70"/>
      <c r="X766" s="6">
        <v>1</v>
      </c>
      <c r="Y766" s="8" t="s">
        <v>243</v>
      </c>
      <c r="Z766" s="400"/>
      <c r="AA766" s="400"/>
      <c r="AB766" s="15"/>
      <c r="AC766" s="393"/>
      <c r="AD766" s="396"/>
      <c r="AE766" s="396"/>
      <c r="AF766" s="396"/>
      <c r="AG766" s="609">
        <f t="shared" si="154"/>
        <v>-1</v>
      </c>
      <c r="AH766" s="610">
        <f t="shared" si="155"/>
        <v>1</v>
      </c>
      <c r="AI766" s="396"/>
      <c r="AJ766" s="402"/>
      <c r="AK766" s="61" t="s">
        <v>534</v>
      </c>
      <c r="AL766" s="729" t="s">
        <v>107</v>
      </c>
      <c r="AM766" s="608" t="s">
        <v>2966</v>
      </c>
      <c r="AN766" s="608">
        <v>1</v>
      </c>
      <c r="AO766" s="608">
        <v>1</v>
      </c>
      <c r="AP766" s="20" t="s">
        <v>35</v>
      </c>
    </row>
    <row r="767" spans="1:42" s="667" customFormat="1" ht="134.25" customHeight="1">
      <c r="A767" s="276">
        <v>766</v>
      </c>
      <c r="B767" s="607" t="s">
        <v>2967</v>
      </c>
      <c r="C767" s="31" t="s">
        <v>2968</v>
      </c>
      <c r="D767" s="612" t="s">
        <v>2767</v>
      </c>
      <c r="E767" s="79" t="s">
        <v>561</v>
      </c>
      <c r="F767" s="613">
        <v>9</v>
      </c>
      <c r="G767" s="613">
        <v>4</v>
      </c>
      <c r="H767" s="4" t="str">
        <f t="shared" si="143"/>
        <v>4/9</v>
      </c>
      <c r="I767" s="490">
        <f>IF(G767="","",VLOOKUP(H767,ورقة1!$A$1:$B$240,2,0))</f>
        <v>219</v>
      </c>
      <c r="J767" s="5">
        <f t="shared" si="144"/>
        <v>9</v>
      </c>
      <c r="K767" s="26">
        <f t="shared" si="145"/>
        <v>5</v>
      </c>
      <c r="L767" s="6" t="str">
        <f t="shared" si="146"/>
        <v>5/9</v>
      </c>
      <c r="M767" s="490">
        <f>IF(K767="","",VLOOKUP(L767,ورقة1!$A$1:$B$240,2,0))</f>
        <v>222</v>
      </c>
      <c r="N767" s="5">
        <f t="shared" si="147"/>
        <v>0</v>
      </c>
      <c r="O767" s="5" t="e">
        <f>#REF!+(#REF!*30)+#REF!*365</f>
        <v>#REF!</v>
      </c>
      <c r="P767" s="614">
        <v>45902</v>
      </c>
      <c r="Q767" s="480">
        <f t="shared" si="148"/>
        <v>46267</v>
      </c>
      <c r="R767" s="491">
        <f t="shared" si="149"/>
        <v>46267</v>
      </c>
      <c r="S767" s="492" t="str">
        <f t="shared" ca="1" si="150"/>
        <v xml:space="preserve"> </v>
      </c>
      <c r="T767" s="484" t="b">
        <f t="shared" ca="1" si="151"/>
        <v>0</v>
      </c>
      <c r="U767" s="7">
        <f t="shared" ca="1" si="152"/>
        <v>46035</v>
      </c>
      <c r="V767" s="96" t="b">
        <f t="shared" ca="1" si="153"/>
        <v>0</v>
      </c>
      <c r="W767" s="70"/>
      <c r="X767" s="26"/>
      <c r="Y767" s="27"/>
      <c r="Z767" s="618"/>
      <c r="AA767" s="618"/>
      <c r="AB767" s="28"/>
      <c r="AC767" s="613"/>
      <c r="AD767" s="612"/>
      <c r="AE767" s="612"/>
      <c r="AF767" s="612"/>
      <c r="AG767" s="609">
        <f t="shared" si="154"/>
        <v>0</v>
      </c>
      <c r="AH767" s="610">
        <f t="shared" si="155"/>
        <v>0</v>
      </c>
      <c r="AI767" s="612"/>
      <c r="AJ767" s="622"/>
      <c r="AK767" s="670" t="s">
        <v>534</v>
      </c>
      <c r="AL767" s="742" t="s">
        <v>2969</v>
      </c>
      <c r="AM767" s="608" t="s">
        <v>2970</v>
      </c>
      <c r="AN767" s="608">
        <v>1</v>
      </c>
      <c r="AO767" s="608">
        <v>1</v>
      </c>
      <c r="AP767" s="32" t="s">
        <v>35</v>
      </c>
    </row>
    <row r="768" spans="1:42" s="667" customFormat="1" ht="167.25" customHeight="1">
      <c r="A768" s="276">
        <v>767</v>
      </c>
      <c r="B768" s="607" t="s">
        <v>2971</v>
      </c>
      <c r="C768" s="16" t="s">
        <v>2972</v>
      </c>
      <c r="D768" s="405" t="s">
        <v>2423</v>
      </c>
      <c r="E768" s="18" t="s">
        <v>444</v>
      </c>
      <c r="F768" s="394">
        <v>9</v>
      </c>
      <c r="G768" s="394">
        <v>3</v>
      </c>
      <c r="H768" s="4" t="str">
        <f t="shared" si="143"/>
        <v>3/9</v>
      </c>
      <c r="I768" s="478">
        <f>IF(G768="","",VLOOKUP(H768,ورقة1!$A$1:$B$240,2,0))</f>
        <v>216</v>
      </c>
      <c r="J768" s="5">
        <f t="shared" si="144"/>
        <v>9</v>
      </c>
      <c r="K768" s="13">
        <f t="shared" si="145"/>
        <v>4</v>
      </c>
      <c r="L768" s="6" t="str">
        <f t="shared" si="146"/>
        <v>4/9</v>
      </c>
      <c r="M768" s="478">
        <f>IF(K768="","",VLOOKUP(L768,ورقة1!$A$1:$B$240,2,0))</f>
        <v>219</v>
      </c>
      <c r="N768" s="5">
        <f t="shared" si="147"/>
        <v>0</v>
      </c>
      <c r="O768" s="5" t="e">
        <f>#REF!+(#REF!*30)+#REF!*365</f>
        <v>#REF!</v>
      </c>
      <c r="P768" s="592">
        <v>45711</v>
      </c>
      <c r="Q768" s="480">
        <f t="shared" si="148"/>
        <v>46076</v>
      </c>
      <c r="R768" s="483">
        <f t="shared" si="149"/>
        <v>46076</v>
      </c>
      <c r="S768" s="482" t="str">
        <f t="shared" ca="1" si="150"/>
        <v xml:space="preserve"> </v>
      </c>
      <c r="T768" s="484" t="b">
        <f t="shared" ca="1" si="151"/>
        <v>0</v>
      </c>
      <c r="U768" s="7">
        <f t="shared" ca="1" si="152"/>
        <v>46035</v>
      </c>
      <c r="V768" s="96" t="b">
        <f t="shared" ca="1" si="153"/>
        <v>0</v>
      </c>
      <c r="W768" s="70"/>
      <c r="X768" s="6"/>
      <c r="Y768" s="8"/>
      <c r="Z768" s="400"/>
      <c r="AA768" s="400"/>
      <c r="AB768" s="15"/>
      <c r="AC768" s="393"/>
      <c r="AD768" s="396"/>
      <c r="AE768" s="396"/>
      <c r="AF768" s="396"/>
      <c r="AG768" s="609">
        <f t="shared" si="154"/>
        <v>0</v>
      </c>
      <c r="AH768" s="610">
        <f t="shared" si="155"/>
        <v>0</v>
      </c>
      <c r="AI768" s="396"/>
      <c r="AJ768" s="402"/>
      <c r="AK768" s="61" t="s">
        <v>534</v>
      </c>
      <c r="AL768" s="729" t="s">
        <v>1835</v>
      </c>
      <c r="AM768" s="608" t="s">
        <v>2973</v>
      </c>
      <c r="AN768" s="608">
        <v>1</v>
      </c>
      <c r="AO768" s="608">
        <v>1</v>
      </c>
      <c r="AP768" s="20" t="s">
        <v>41</v>
      </c>
    </row>
    <row r="769" spans="1:42" s="667" customFormat="1" ht="93.75" customHeight="1">
      <c r="A769" s="276">
        <v>768</v>
      </c>
      <c r="B769" s="607" t="s">
        <v>2974</v>
      </c>
      <c r="C769" s="48" t="s">
        <v>2975</v>
      </c>
      <c r="D769" s="635" t="s">
        <v>2767</v>
      </c>
      <c r="E769" s="78" t="s">
        <v>373</v>
      </c>
      <c r="F769" s="408">
        <v>9</v>
      </c>
      <c r="G769" s="408">
        <v>2</v>
      </c>
      <c r="H769" s="40" t="str">
        <f t="shared" si="143"/>
        <v>2/9</v>
      </c>
      <c r="I769" s="496">
        <f>IF(G769="","",VLOOKUP(H769,ورقة1!$A$1:$B$240,2,0))</f>
        <v>213</v>
      </c>
      <c r="J769" s="41">
        <f t="shared" si="144"/>
        <v>9</v>
      </c>
      <c r="K769" s="42">
        <f t="shared" si="145"/>
        <v>3</v>
      </c>
      <c r="L769" s="42" t="str">
        <f t="shared" si="146"/>
        <v>3/9</v>
      </c>
      <c r="M769" s="496">
        <f>IF(K769="","",VLOOKUP(L769,ورقة1!$A$1:$B$240,2,0))</f>
        <v>216</v>
      </c>
      <c r="N769" s="41">
        <f t="shared" si="147"/>
        <v>0</v>
      </c>
      <c r="O769" s="41" t="e">
        <f>#REF!+(#REF!*30)+#REF!*365</f>
        <v>#REF!</v>
      </c>
      <c r="P769" s="636">
        <v>45586</v>
      </c>
      <c r="Q769" s="480">
        <f t="shared" si="148"/>
        <v>45951</v>
      </c>
      <c r="R769" s="498">
        <f t="shared" si="149"/>
        <v>45951</v>
      </c>
      <c r="S769" s="499" t="str">
        <f t="shared" ca="1" si="150"/>
        <v xml:space="preserve"> </v>
      </c>
      <c r="T769" s="500" t="b">
        <f t="shared" ca="1" si="151"/>
        <v>0</v>
      </c>
      <c r="U769" s="43">
        <f t="shared" ca="1" si="152"/>
        <v>46035</v>
      </c>
      <c r="V769" s="44" t="b">
        <f t="shared" ca="1" si="153"/>
        <v>0</v>
      </c>
      <c r="W769" s="72"/>
      <c r="X769" s="42"/>
      <c r="Y769" s="45"/>
      <c r="Z769" s="642"/>
      <c r="AA769" s="642"/>
      <c r="AB769" s="60"/>
      <c r="AC769" s="408"/>
      <c r="AD769" s="635"/>
      <c r="AE769" s="635"/>
      <c r="AF769" s="635"/>
      <c r="AG769" s="638">
        <f t="shared" si="154"/>
        <v>0</v>
      </c>
      <c r="AH769" s="639">
        <f t="shared" si="155"/>
        <v>0</v>
      </c>
      <c r="AI769" s="635"/>
      <c r="AJ769" s="650"/>
      <c r="AK769" s="671" t="s">
        <v>534</v>
      </c>
      <c r="AL769" s="748" t="s">
        <v>2976</v>
      </c>
      <c r="AM769" s="608" t="s">
        <v>2977</v>
      </c>
      <c r="AN769" s="608">
        <v>1</v>
      </c>
      <c r="AO769" s="608">
        <v>1</v>
      </c>
      <c r="AP769" s="49" t="s">
        <v>35</v>
      </c>
    </row>
    <row r="770" spans="1:42" s="667" customFormat="1" ht="137.25" customHeight="1">
      <c r="A770" s="276">
        <v>769</v>
      </c>
      <c r="B770" s="607" t="s">
        <v>2978</v>
      </c>
      <c r="C770" s="16" t="s">
        <v>2979</v>
      </c>
      <c r="D770" s="405" t="s">
        <v>2767</v>
      </c>
      <c r="E770" s="18" t="s">
        <v>561</v>
      </c>
      <c r="F770" s="393">
        <v>9</v>
      </c>
      <c r="G770" s="393">
        <v>3</v>
      </c>
      <c r="H770" s="4" t="str">
        <f t="shared" ref="H770:H833" si="156">G770&amp;"/"&amp;F770</f>
        <v>3/9</v>
      </c>
      <c r="I770" s="478">
        <f>IF(G770="","",VLOOKUP(H770,ورقة1!$A$1:$B$240,2,0))</f>
        <v>216</v>
      </c>
      <c r="J770" s="5">
        <f t="shared" ref="J770:J833" si="157">F770</f>
        <v>9</v>
      </c>
      <c r="K770" s="13">
        <f t="shared" ref="K770:K833" si="158">IF(G770="","",G770+1)</f>
        <v>4</v>
      </c>
      <c r="L770" s="6" t="str">
        <f t="shared" ref="L770:L833" si="159">K770&amp;"/"&amp;J770</f>
        <v>4/9</v>
      </c>
      <c r="M770" s="478">
        <f>IF(K770="","",VLOOKUP(L770,ورقة1!$A$1:$B$240,2,0))</f>
        <v>219</v>
      </c>
      <c r="N770" s="5">
        <f t="shared" ref="N770:N833" si="160">Z770+(AA770*30)+(AB770*365)</f>
        <v>0</v>
      </c>
      <c r="O770" s="5" t="e">
        <f>#REF!+(#REF!*30)+#REF!*365</f>
        <v>#REF!</v>
      </c>
      <c r="P770" s="591">
        <v>45814</v>
      </c>
      <c r="Q770" s="480">
        <f t="shared" ref="Q770:Q833" si="161">IF(P770="","",P770+365)</f>
        <v>46179</v>
      </c>
      <c r="R770" s="483">
        <f t="shared" ref="R770:R833" si="162">IF(P770="","",EDATE(P770,12+AG770)+AC770-N770)</f>
        <v>46179</v>
      </c>
      <c r="S770" s="482" t="str">
        <f t="shared" ref="S770:S833" ca="1" si="163">IF(P770="","",IF(T770=TRUE,"يستحق العلاوة",IF(V770=TRUE,"قريبا يستحق العلاوة"," ")))</f>
        <v xml:space="preserve"> </v>
      </c>
      <c r="T770" s="484" t="b">
        <f t="shared" ref="T770:T833" ca="1" si="164">AND(MONTH(U770)=MONTH(R770),YEAR(U770)=YEAR(R770))</f>
        <v>0</v>
      </c>
      <c r="U770" s="7">
        <f t="shared" ref="U770:U833" ca="1" si="165">TODAY()</f>
        <v>46035</v>
      </c>
      <c r="V770" s="96" t="b">
        <f t="shared" ref="V770:V833" ca="1" si="166">AND(R770-U770&lt;30,U770&lt;R770)</f>
        <v>0</v>
      </c>
      <c r="W770" s="70"/>
      <c r="X770" s="393"/>
      <c r="Y770" s="401"/>
      <c r="Z770" s="400"/>
      <c r="AA770" s="400"/>
      <c r="AB770" s="15"/>
      <c r="AC770" s="393"/>
      <c r="AD770" s="396"/>
      <c r="AE770" s="396"/>
      <c r="AF770" s="396"/>
      <c r="AG770" s="609">
        <f t="shared" ref="AG770:AG833" si="167">(((AD770*3)+(AE770*6)+(AF770*12))-AH770)</f>
        <v>0</v>
      </c>
      <c r="AH770" s="610">
        <f t="shared" ref="AH770:AH833" si="168">W770+X770</f>
        <v>0</v>
      </c>
      <c r="AI770" s="396"/>
      <c r="AJ770" s="403"/>
      <c r="AK770" s="61" t="s">
        <v>534</v>
      </c>
      <c r="AL770" s="740" t="s">
        <v>123</v>
      </c>
      <c r="AM770" s="608" t="s">
        <v>2980</v>
      </c>
      <c r="AN770" s="608">
        <v>1</v>
      </c>
      <c r="AO770" s="608">
        <v>1</v>
      </c>
      <c r="AP770" s="20" t="s">
        <v>35</v>
      </c>
    </row>
    <row r="771" spans="1:42" s="667" customFormat="1" ht="69.75" customHeight="1">
      <c r="A771" s="276">
        <v>770</v>
      </c>
      <c r="B771" s="607" t="s">
        <v>2981</v>
      </c>
      <c r="C771" s="31" t="s">
        <v>2982</v>
      </c>
      <c r="D771" s="612" t="s">
        <v>2767</v>
      </c>
      <c r="E771" s="79" t="s">
        <v>561</v>
      </c>
      <c r="F771" s="613">
        <v>9</v>
      </c>
      <c r="G771" s="613">
        <v>4</v>
      </c>
      <c r="H771" s="4" t="str">
        <f t="shared" si="156"/>
        <v>4/9</v>
      </c>
      <c r="I771" s="490">
        <f>IF(G771="","",VLOOKUP(H771,ورقة1!$A$1:$B$240,2,0))</f>
        <v>219</v>
      </c>
      <c r="J771" s="5">
        <f t="shared" si="157"/>
        <v>9</v>
      </c>
      <c r="K771" s="26">
        <f t="shared" si="158"/>
        <v>5</v>
      </c>
      <c r="L771" s="6" t="str">
        <f t="shared" si="159"/>
        <v>5/9</v>
      </c>
      <c r="M771" s="490">
        <f>IF(K771="","",VLOOKUP(L771,ورقة1!$A$1:$B$240,2,0))</f>
        <v>222</v>
      </c>
      <c r="N771" s="5">
        <f t="shared" si="160"/>
        <v>0</v>
      </c>
      <c r="O771" s="5" t="e">
        <f>#REF!+(#REF!*30)+#REF!*365</f>
        <v>#REF!</v>
      </c>
      <c r="P771" s="614">
        <v>45923</v>
      </c>
      <c r="Q771" s="480">
        <f t="shared" si="161"/>
        <v>46288</v>
      </c>
      <c r="R771" s="491">
        <f t="shared" si="162"/>
        <v>46226</v>
      </c>
      <c r="S771" s="492" t="str">
        <f t="shared" ca="1" si="163"/>
        <v xml:space="preserve"> </v>
      </c>
      <c r="T771" s="484" t="b">
        <f t="shared" ca="1" si="164"/>
        <v>0</v>
      </c>
      <c r="U771" s="7">
        <f t="shared" ca="1" si="165"/>
        <v>46035</v>
      </c>
      <c r="V771" s="96" t="b">
        <f t="shared" ca="1" si="166"/>
        <v>0</v>
      </c>
      <c r="W771" s="70"/>
      <c r="X771" s="26">
        <v>2</v>
      </c>
      <c r="Y771" s="27" t="s">
        <v>2955</v>
      </c>
      <c r="Z771" s="618"/>
      <c r="AA771" s="618"/>
      <c r="AB771" s="28"/>
      <c r="AC771" s="613"/>
      <c r="AD771" s="612"/>
      <c r="AE771" s="612"/>
      <c r="AF771" s="612"/>
      <c r="AG771" s="609">
        <f t="shared" si="167"/>
        <v>-2</v>
      </c>
      <c r="AH771" s="610">
        <f t="shared" si="168"/>
        <v>2</v>
      </c>
      <c r="AI771" s="612"/>
      <c r="AJ771" s="622"/>
      <c r="AK771" s="670" t="s">
        <v>534</v>
      </c>
      <c r="AL771" s="742" t="s">
        <v>107</v>
      </c>
      <c r="AM771" s="608" t="s">
        <v>2983</v>
      </c>
      <c r="AN771" s="608">
        <v>1</v>
      </c>
      <c r="AO771" s="608">
        <v>1</v>
      </c>
      <c r="AP771" s="32" t="s">
        <v>35</v>
      </c>
    </row>
    <row r="772" spans="1:42" s="667" customFormat="1" ht="117.75" customHeight="1">
      <c r="A772" s="276">
        <v>771</v>
      </c>
      <c r="B772" s="607" t="s">
        <v>2984</v>
      </c>
      <c r="C772" s="31" t="s">
        <v>2985</v>
      </c>
      <c r="D772" s="612" t="s">
        <v>2767</v>
      </c>
      <c r="E772" s="79" t="s">
        <v>561</v>
      </c>
      <c r="F772" s="613">
        <v>9</v>
      </c>
      <c r="G772" s="613">
        <v>4</v>
      </c>
      <c r="H772" s="4" t="str">
        <f t="shared" si="156"/>
        <v>4/9</v>
      </c>
      <c r="I772" s="490">
        <f>IF(G772="","",VLOOKUP(H772,ورقة1!$A$1:$B$240,2,0))</f>
        <v>219</v>
      </c>
      <c r="J772" s="5">
        <f t="shared" si="157"/>
        <v>9</v>
      </c>
      <c r="K772" s="26">
        <f t="shared" si="158"/>
        <v>5</v>
      </c>
      <c r="L772" s="6" t="str">
        <f t="shared" si="159"/>
        <v>5/9</v>
      </c>
      <c r="M772" s="490">
        <f>IF(K772="","",VLOOKUP(L772,ورقة1!$A$1:$B$240,2,0))</f>
        <v>222</v>
      </c>
      <c r="N772" s="5">
        <f t="shared" si="160"/>
        <v>0</v>
      </c>
      <c r="O772" s="5" t="e">
        <f>#REF!+(#REF!*30)+#REF!*365</f>
        <v>#REF!</v>
      </c>
      <c r="P772" s="614">
        <v>45967</v>
      </c>
      <c r="Q772" s="480">
        <f t="shared" si="161"/>
        <v>46332</v>
      </c>
      <c r="R772" s="491">
        <f t="shared" si="162"/>
        <v>46332</v>
      </c>
      <c r="S772" s="492" t="str">
        <f t="shared" ca="1" si="163"/>
        <v xml:space="preserve"> </v>
      </c>
      <c r="T772" s="484" t="b">
        <f t="shared" ca="1" si="164"/>
        <v>0</v>
      </c>
      <c r="U772" s="7">
        <f t="shared" ca="1" si="165"/>
        <v>46035</v>
      </c>
      <c r="V772" s="96" t="b">
        <f t="shared" ca="1" si="166"/>
        <v>0</v>
      </c>
      <c r="W772" s="70"/>
      <c r="X772" s="26"/>
      <c r="Y772" s="27"/>
      <c r="Z772" s="618"/>
      <c r="AA772" s="618"/>
      <c r="AB772" s="28"/>
      <c r="AC772" s="613"/>
      <c r="AD772" s="612"/>
      <c r="AE772" s="612"/>
      <c r="AF772" s="612"/>
      <c r="AG772" s="609">
        <f t="shared" si="167"/>
        <v>0</v>
      </c>
      <c r="AH772" s="610">
        <f t="shared" si="168"/>
        <v>0</v>
      </c>
      <c r="AI772" s="612"/>
      <c r="AJ772" s="622"/>
      <c r="AK772" s="670" t="s">
        <v>534</v>
      </c>
      <c r="AL772" s="742" t="s">
        <v>2986</v>
      </c>
      <c r="AM772" s="608" t="s">
        <v>2987</v>
      </c>
      <c r="AN772" s="608">
        <v>1</v>
      </c>
      <c r="AO772" s="608">
        <v>1</v>
      </c>
      <c r="AP772" s="32" t="s">
        <v>35</v>
      </c>
    </row>
    <row r="773" spans="1:42" s="667" customFormat="1" ht="69.75" customHeight="1">
      <c r="A773" s="276">
        <v>772</v>
      </c>
      <c r="B773" s="607" t="s">
        <v>2988</v>
      </c>
      <c r="C773" s="16" t="s">
        <v>2989</v>
      </c>
      <c r="D773" s="396" t="s">
        <v>2767</v>
      </c>
      <c r="E773" s="18" t="s">
        <v>561</v>
      </c>
      <c r="F773" s="393">
        <v>9</v>
      </c>
      <c r="G773" s="394">
        <v>3</v>
      </c>
      <c r="H773" s="4" t="str">
        <f t="shared" si="156"/>
        <v>3/9</v>
      </c>
      <c r="I773" s="478">
        <f>IF(G773="","",VLOOKUP(H773,ورقة1!$A$1:$B$240,2,0))</f>
        <v>216</v>
      </c>
      <c r="J773" s="5">
        <f t="shared" si="157"/>
        <v>9</v>
      </c>
      <c r="K773" s="13">
        <f t="shared" si="158"/>
        <v>4</v>
      </c>
      <c r="L773" s="6" t="str">
        <f t="shared" si="159"/>
        <v>4/9</v>
      </c>
      <c r="M773" s="478">
        <f>IF(K773="","",VLOOKUP(L773,ورقة1!$A$1:$B$240,2,0))</f>
        <v>219</v>
      </c>
      <c r="N773" s="5">
        <f t="shared" si="160"/>
        <v>0</v>
      </c>
      <c r="O773" s="5" t="e">
        <f>#REF!+(#REF!*30)+#REF!*365</f>
        <v>#REF!</v>
      </c>
      <c r="P773" s="591">
        <v>45753</v>
      </c>
      <c r="Q773" s="480">
        <f t="shared" si="161"/>
        <v>46118</v>
      </c>
      <c r="R773" s="483">
        <f t="shared" si="162"/>
        <v>46118</v>
      </c>
      <c r="S773" s="482" t="str">
        <f t="shared" ca="1" si="163"/>
        <v xml:space="preserve"> </v>
      </c>
      <c r="T773" s="484" t="b">
        <f t="shared" ca="1" si="164"/>
        <v>0</v>
      </c>
      <c r="U773" s="7">
        <f t="shared" ca="1" si="165"/>
        <v>46035</v>
      </c>
      <c r="V773" s="96" t="b">
        <f t="shared" ca="1" si="166"/>
        <v>0</v>
      </c>
      <c r="W773" s="70"/>
      <c r="X773" s="6"/>
      <c r="Y773" s="8"/>
      <c r="Z773" s="400"/>
      <c r="AA773" s="400"/>
      <c r="AB773" s="15"/>
      <c r="AC773" s="393"/>
      <c r="AD773" s="396"/>
      <c r="AE773" s="396"/>
      <c r="AF773" s="396"/>
      <c r="AG773" s="609">
        <f t="shared" si="167"/>
        <v>0</v>
      </c>
      <c r="AH773" s="610">
        <f t="shared" si="168"/>
        <v>0</v>
      </c>
      <c r="AI773" s="396"/>
      <c r="AJ773" s="402"/>
      <c r="AK773" s="61" t="s">
        <v>534</v>
      </c>
      <c r="AL773" s="729" t="s">
        <v>107</v>
      </c>
      <c r="AM773" s="608" t="s">
        <v>2990</v>
      </c>
      <c r="AN773" s="608">
        <v>1</v>
      </c>
      <c r="AO773" s="608">
        <v>1</v>
      </c>
      <c r="AP773" s="16" t="s">
        <v>35</v>
      </c>
    </row>
    <row r="774" spans="1:42" s="667" customFormat="1" ht="195.75" customHeight="1">
      <c r="A774" s="276">
        <v>773</v>
      </c>
      <c r="B774" s="607" t="s">
        <v>2991</v>
      </c>
      <c r="C774" s="48" t="s">
        <v>2992</v>
      </c>
      <c r="D774" s="635" t="s">
        <v>2767</v>
      </c>
      <c r="E774" s="78" t="s">
        <v>349</v>
      </c>
      <c r="F774" s="408">
        <v>9</v>
      </c>
      <c r="G774" s="408">
        <v>1</v>
      </c>
      <c r="H774" s="4" t="str">
        <f t="shared" si="156"/>
        <v>1/9</v>
      </c>
      <c r="I774" s="496">
        <f>IF(G774="","",VLOOKUP(H774,ورقة1!$A$1:$B$240,2,0))</f>
        <v>210</v>
      </c>
      <c r="J774" s="5">
        <f t="shared" si="157"/>
        <v>9</v>
      </c>
      <c r="K774" s="42">
        <f t="shared" si="158"/>
        <v>2</v>
      </c>
      <c r="L774" s="6" t="str">
        <f t="shared" si="159"/>
        <v>2/9</v>
      </c>
      <c r="M774" s="496">
        <f>IF(K774="","",VLOOKUP(L774,ورقة1!$A$1:$B$240,2,0))</f>
        <v>213</v>
      </c>
      <c r="N774" s="5">
        <f t="shared" si="160"/>
        <v>0</v>
      </c>
      <c r="O774" s="5" t="e">
        <f>#REF!+(#REF!*30)+#REF!*365</f>
        <v>#REF!</v>
      </c>
      <c r="P774" s="636">
        <v>45286</v>
      </c>
      <c r="Q774" s="480">
        <f t="shared" si="161"/>
        <v>45651</v>
      </c>
      <c r="R774" s="498">
        <f t="shared" si="162"/>
        <v>45591</v>
      </c>
      <c r="S774" s="499" t="str">
        <f t="shared" ca="1" si="163"/>
        <v xml:space="preserve"> </v>
      </c>
      <c r="T774" s="484" t="b">
        <f t="shared" ca="1" si="164"/>
        <v>0</v>
      </c>
      <c r="U774" s="7">
        <f t="shared" ca="1" si="165"/>
        <v>46035</v>
      </c>
      <c r="V774" s="96" t="b">
        <f t="shared" ca="1" si="166"/>
        <v>0</v>
      </c>
      <c r="W774" s="70"/>
      <c r="X774" s="42">
        <v>2</v>
      </c>
      <c r="Y774" s="45" t="s">
        <v>2993</v>
      </c>
      <c r="Z774" s="637"/>
      <c r="AA774" s="637"/>
      <c r="AB774" s="60"/>
      <c r="AC774" s="408"/>
      <c r="AD774" s="635"/>
      <c r="AE774" s="635"/>
      <c r="AF774" s="635"/>
      <c r="AG774" s="638">
        <f t="shared" si="167"/>
        <v>-2</v>
      </c>
      <c r="AH774" s="639">
        <f t="shared" si="168"/>
        <v>2</v>
      </c>
      <c r="AI774" s="635"/>
      <c r="AJ774" s="653"/>
      <c r="AK774" s="671" t="s">
        <v>534</v>
      </c>
      <c r="AL774" s="750" t="s">
        <v>2994</v>
      </c>
      <c r="AM774" s="608" t="s">
        <v>2995</v>
      </c>
      <c r="AN774" s="608">
        <v>1</v>
      </c>
      <c r="AO774" s="608">
        <v>1</v>
      </c>
      <c r="AP774" s="49" t="s">
        <v>35</v>
      </c>
    </row>
    <row r="775" spans="1:42" s="667" customFormat="1" ht="89.25" customHeight="1">
      <c r="A775" s="276">
        <v>774</v>
      </c>
      <c r="B775" s="607" t="s">
        <v>2996</v>
      </c>
      <c r="C775" s="31" t="s">
        <v>2997</v>
      </c>
      <c r="D775" s="612" t="s">
        <v>2767</v>
      </c>
      <c r="E775" s="79" t="s">
        <v>561</v>
      </c>
      <c r="F775" s="613">
        <v>9</v>
      </c>
      <c r="G775" s="613">
        <v>4</v>
      </c>
      <c r="H775" s="4" t="str">
        <f t="shared" si="156"/>
        <v>4/9</v>
      </c>
      <c r="I775" s="490">
        <f>IF(G775="","",VLOOKUP(H775,ورقة1!$A$1:$B$240,2,0))</f>
        <v>219</v>
      </c>
      <c r="J775" s="5">
        <f t="shared" si="157"/>
        <v>9</v>
      </c>
      <c r="K775" s="26">
        <f t="shared" si="158"/>
        <v>5</v>
      </c>
      <c r="L775" s="6" t="str">
        <f t="shared" si="159"/>
        <v>5/9</v>
      </c>
      <c r="M775" s="490">
        <f>IF(K775="","",VLOOKUP(L775,ورقة1!$A$1:$B$240,2,0))</f>
        <v>222</v>
      </c>
      <c r="N775" s="5">
        <f t="shared" si="160"/>
        <v>0</v>
      </c>
      <c r="O775" s="5" t="e">
        <f>#REF!+(#REF!*30)+#REF!*365</f>
        <v>#REF!</v>
      </c>
      <c r="P775" s="614">
        <v>45941</v>
      </c>
      <c r="Q775" s="480">
        <f t="shared" si="161"/>
        <v>46306</v>
      </c>
      <c r="R775" s="491">
        <f t="shared" si="162"/>
        <v>46306</v>
      </c>
      <c r="S775" s="492" t="str">
        <f t="shared" ca="1" si="163"/>
        <v xml:space="preserve"> </v>
      </c>
      <c r="T775" s="484" t="b">
        <f t="shared" ca="1" si="164"/>
        <v>0</v>
      </c>
      <c r="U775" s="7">
        <f t="shared" ca="1" si="165"/>
        <v>46035</v>
      </c>
      <c r="V775" s="96" t="b">
        <f t="shared" ca="1" si="166"/>
        <v>0</v>
      </c>
      <c r="W775" s="70"/>
      <c r="X775" s="26"/>
      <c r="Y775" s="27"/>
      <c r="Z775" s="618"/>
      <c r="AA775" s="618"/>
      <c r="AB775" s="28"/>
      <c r="AC775" s="613"/>
      <c r="AD775" s="612"/>
      <c r="AE775" s="612"/>
      <c r="AF775" s="612"/>
      <c r="AG775" s="609">
        <f t="shared" si="167"/>
        <v>0</v>
      </c>
      <c r="AH775" s="610">
        <f t="shared" si="168"/>
        <v>0</v>
      </c>
      <c r="AI775" s="612"/>
      <c r="AJ775" s="652"/>
      <c r="AK775" s="670" t="s">
        <v>534</v>
      </c>
      <c r="AL775" s="749" t="s">
        <v>107</v>
      </c>
      <c r="AM775" s="608" t="s">
        <v>2998</v>
      </c>
      <c r="AN775" s="608">
        <v>1</v>
      </c>
      <c r="AO775" s="608">
        <v>1</v>
      </c>
      <c r="AP775" s="32" t="s">
        <v>35</v>
      </c>
    </row>
    <row r="776" spans="1:42" s="667" customFormat="1" ht="69.75" customHeight="1">
      <c r="A776" s="276">
        <v>775</v>
      </c>
      <c r="B776" s="607" t="s">
        <v>2999</v>
      </c>
      <c r="C776" s="31" t="s">
        <v>3000</v>
      </c>
      <c r="D776" s="612" t="s">
        <v>2767</v>
      </c>
      <c r="E776" s="79" t="s">
        <v>561</v>
      </c>
      <c r="F776" s="613">
        <v>9</v>
      </c>
      <c r="G776" s="613">
        <v>4</v>
      </c>
      <c r="H776" s="4" t="str">
        <f t="shared" si="156"/>
        <v>4/9</v>
      </c>
      <c r="I776" s="490">
        <f>IF(G776="","",VLOOKUP(H776,ورقة1!$A$1:$B$240,2,0))</f>
        <v>219</v>
      </c>
      <c r="J776" s="5">
        <f t="shared" si="157"/>
        <v>9</v>
      </c>
      <c r="K776" s="26">
        <f t="shared" si="158"/>
        <v>5</v>
      </c>
      <c r="L776" s="6" t="str">
        <f t="shared" si="159"/>
        <v>5/9</v>
      </c>
      <c r="M776" s="490">
        <f>IF(K776="","",VLOOKUP(L776,ورقة1!$A$1:$B$240,2,0))</f>
        <v>222</v>
      </c>
      <c r="N776" s="5">
        <f t="shared" si="160"/>
        <v>0</v>
      </c>
      <c r="O776" s="5" t="e">
        <f>#REF!+(#REF!*30)+#REF!*365</f>
        <v>#REF!</v>
      </c>
      <c r="P776" s="614">
        <v>45983</v>
      </c>
      <c r="Q776" s="480">
        <f t="shared" si="161"/>
        <v>46348</v>
      </c>
      <c r="R776" s="491">
        <f t="shared" si="162"/>
        <v>46348</v>
      </c>
      <c r="S776" s="492" t="str">
        <f t="shared" ca="1" si="163"/>
        <v xml:space="preserve"> </v>
      </c>
      <c r="T776" s="484" t="b">
        <f t="shared" ca="1" si="164"/>
        <v>0</v>
      </c>
      <c r="U776" s="7">
        <f t="shared" ca="1" si="165"/>
        <v>46035</v>
      </c>
      <c r="V776" s="96" t="b">
        <f t="shared" ca="1" si="166"/>
        <v>0</v>
      </c>
      <c r="W776" s="70"/>
      <c r="X776" s="613"/>
      <c r="Y776" s="623"/>
      <c r="Z776" s="618"/>
      <c r="AA776" s="618"/>
      <c r="AB776" s="28"/>
      <c r="AC776" s="613"/>
      <c r="AD776" s="612"/>
      <c r="AE776" s="612"/>
      <c r="AF776" s="612"/>
      <c r="AG776" s="609">
        <f t="shared" si="167"/>
        <v>0</v>
      </c>
      <c r="AH776" s="610">
        <f t="shared" si="168"/>
        <v>0</v>
      </c>
      <c r="AI776" s="612"/>
      <c r="AJ776" s="624"/>
      <c r="AK776" s="670" t="s">
        <v>534</v>
      </c>
      <c r="AL776" s="743" t="s">
        <v>76</v>
      </c>
      <c r="AM776" s="608" t="s">
        <v>3001</v>
      </c>
      <c r="AN776" s="608">
        <v>1</v>
      </c>
      <c r="AO776" s="608">
        <v>1</v>
      </c>
      <c r="AP776" s="32" t="s">
        <v>35</v>
      </c>
    </row>
    <row r="777" spans="1:42" s="667" customFormat="1" ht="69.75" customHeight="1">
      <c r="A777" s="276">
        <v>776</v>
      </c>
      <c r="B777" s="607" t="s">
        <v>3002</v>
      </c>
      <c r="C777" s="16" t="s">
        <v>3003</v>
      </c>
      <c r="D777" s="18" t="s">
        <v>2767</v>
      </c>
      <c r="E777" s="18" t="s">
        <v>561</v>
      </c>
      <c r="F777" s="393">
        <v>9</v>
      </c>
      <c r="G777" s="393">
        <v>3</v>
      </c>
      <c r="H777" s="4" t="str">
        <f t="shared" si="156"/>
        <v>3/9</v>
      </c>
      <c r="I777" s="478">
        <f>IF(G777="","",VLOOKUP(H777,ورقة1!$A$1:$B$240,2,0))</f>
        <v>216</v>
      </c>
      <c r="J777" s="5">
        <f t="shared" si="157"/>
        <v>9</v>
      </c>
      <c r="K777" s="13">
        <f t="shared" si="158"/>
        <v>4</v>
      </c>
      <c r="L777" s="6" t="str">
        <f t="shared" si="159"/>
        <v>4/9</v>
      </c>
      <c r="M777" s="478">
        <f>IF(K777="","",VLOOKUP(L777,ورقة1!$A$1:$B$240,2,0))</f>
        <v>219</v>
      </c>
      <c r="N777" s="5">
        <f t="shared" si="160"/>
        <v>0</v>
      </c>
      <c r="O777" s="5" t="e">
        <f>#REF!+(#REF!*30)+#REF!*365</f>
        <v>#REF!</v>
      </c>
      <c r="P777" s="591">
        <v>45861</v>
      </c>
      <c r="Q777" s="480">
        <f t="shared" si="161"/>
        <v>46226</v>
      </c>
      <c r="R777" s="483">
        <f t="shared" si="162"/>
        <v>46196</v>
      </c>
      <c r="S777" s="482" t="str">
        <f t="shared" ca="1" si="163"/>
        <v xml:space="preserve"> </v>
      </c>
      <c r="T777" s="484" t="b">
        <f t="shared" ca="1" si="164"/>
        <v>0</v>
      </c>
      <c r="U777" s="7">
        <f t="shared" ca="1" si="165"/>
        <v>46035</v>
      </c>
      <c r="V777" s="96" t="b">
        <f t="shared" ca="1" si="166"/>
        <v>0</v>
      </c>
      <c r="W777" s="70"/>
      <c r="X777" s="6">
        <v>1</v>
      </c>
      <c r="Y777" s="8" t="s">
        <v>377</v>
      </c>
      <c r="Z777" s="395"/>
      <c r="AA777" s="395"/>
      <c r="AB777" s="15"/>
      <c r="AC777" s="393"/>
      <c r="AD777" s="396"/>
      <c r="AE777" s="396"/>
      <c r="AF777" s="396"/>
      <c r="AG777" s="609">
        <f t="shared" si="167"/>
        <v>-1</v>
      </c>
      <c r="AH777" s="610">
        <f t="shared" si="168"/>
        <v>1</v>
      </c>
      <c r="AI777" s="396"/>
      <c r="AJ777" s="397"/>
      <c r="AK777" s="61" t="s">
        <v>534</v>
      </c>
      <c r="AL777" s="734"/>
      <c r="AM777" s="608" t="s">
        <v>3004</v>
      </c>
      <c r="AN777" s="608">
        <v>1</v>
      </c>
      <c r="AO777" s="608">
        <v>1</v>
      </c>
      <c r="AP777" s="20" t="s">
        <v>35</v>
      </c>
    </row>
    <row r="778" spans="1:42" s="667" customFormat="1" ht="69.75" customHeight="1">
      <c r="A778" s="276">
        <v>777</v>
      </c>
      <c r="B778" s="607" t="s">
        <v>3005</v>
      </c>
      <c r="C778" s="31" t="s">
        <v>3006</v>
      </c>
      <c r="D778" s="612" t="s">
        <v>2767</v>
      </c>
      <c r="E778" s="79" t="s">
        <v>561</v>
      </c>
      <c r="F778" s="613">
        <v>9</v>
      </c>
      <c r="G778" s="613">
        <v>4</v>
      </c>
      <c r="H778" s="4" t="str">
        <f t="shared" si="156"/>
        <v>4/9</v>
      </c>
      <c r="I778" s="490">
        <f>IF(G778="","",VLOOKUP(H778,ورقة1!$A$1:$B$240,2,0))</f>
        <v>219</v>
      </c>
      <c r="J778" s="5">
        <f t="shared" si="157"/>
        <v>9</v>
      </c>
      <c r="K778" s="26">
        <f t="shared" si="158"/>
        <v>5</v>
      </c>
      <c r="L778" s="6" t="str">
        <f t="shared" si="159"/>
        <v>5/9</v>
      </c>
      <c r="M778" s="490">
        <f>IF(K778="","",VLOOKUP(L778,ورقة1!$A$1:$B$240,2,0))</f>
        <v>222</v>
      </c>
      <c r="N778" s="5">
        <f t="shared" si="160"/>
        <v>0</v>
      </c>
      <c r="O778" s="5" t="e">
        <f>#REF!+(#REF!*30)+#REF!*365</f>
        <v>#REF!</v>
      </c>
      <c r="P778" s="614">
        <v>45961</v>
      </c>
      <c r="Q778" s="480">
        <f t="shared" si="161"/>
        <v>46326</v>
      </c>
      <c r="R778" s="491">
        <f t="shared" si="162"/>
        <v>46326</v>
      </c>
      <c r="S778" s="492" t="str">
        <f t="shared" ca="1" si="163"/>
        <v xml:space="preserve"> </v>
      </c>
      <c r="T778" s="484" t="b">
        <f t="shared" ca="1" si="164"/>
        <v>0</v>
      </c>
      <c r="U778" s="7">
        <f t="shared" ca="1" si="165"/>
        <v>46035</v>
      </c>
      <c r="V778" s="96" t="b">
        <f t="shared" ca="1" si="166"/>
        <v>0</v>
      </c>
      <c r="W778" s="70"/>
      <c r="X778" s="26"/>
      <c r="Y778" s="27"/>
      <c r="Z778" s="618"/>
      <c r="AA778" s="618"/>
      <c r="AB778" s="28"/>
      <c r="AC778" s="613"/>
      <c r="AD778" s="612"/>
      <c r="AE778" s="612"/>
      <c r="AF778" s="612"/>
      <c r="AG778" s="609">
        <f t="shared" si="167"/>
        <v>0</v>
      </c>
      <c r="AH778" s="610">
        <f t="shared" si="168"/>
        <v>0</v>
      </c>
      <c r="AI778" s="612"/>
      <c r="AJ778" s="615"/>
      <c r="AK778" s="670" t="s">
        <v>534</v>
      </c>
      <c r="AL778" s="731" t="s">
        <v>107</v>
      </c>
      <c r="AM778" s="608" t="s">
        <v>3007</v>
      </c>
      <c r="AN778" s="608">
        <v>1</v>
      </c>
      <c r="AO778" s="608">
        <v>1</v>
      </c>
      <c r="AP778" s="32" t="s">
        <v>35</v>
      </c>
    </row>
    <row r="779" spans="1:42" s="667" customFormat="1" ht="69.75" customHeight="1">
      <c r="A779" s="276">
        <v>778</v>
      </c>
      <c r="B779" s="607" t="s">
        <v>3008</v>
      </c>
      <c r="C779" s="16" t="s">
        <v>3009</v>
      </c>
      <c r="D779" s="405" t="s">
        <v>2767</v>
      </c>
      <c r="E779" s="18" t="s">
        <v>561</v>
      </c>
      <c r="F779" s="394">
        <v>9</v>
      </c>
      <c r="G779" s="394">
        <v>3</v>
      </c>
      <c r="H779" s="4" t="str">
        <f t="shared" si="156"/>
        <v>3/9</v>
      </c>
      <c r="I779" s="478">
        <f>IF(G779="","",VLOOKUP(H779,ورقة1!$A$1:$B$240,2,0))</f>
        <v>216</v>
      </c>
      <c r="J779" s="5">
        <f t="shared" si="157"/>
        <v>9</v>
      </c>
      <c r="K779" s="13">
        <f t="shared" si="158"/>
        <v>4</v>
      </c>
      <c r="L779" s="6" t="str">
        <f t="shared" si="159"/>
        <v>4/9</v>
      </c>
      <c r="M779" s="478">
        <f>IF(K779="","",VLOOKUP(L779,ورقة1!$A$1:$B$240,2,0))</f>
        <v>219</v>
      </c>
      <c r="N779" s="5">
        <f t="shared" si="160"/>
        <v>0</v>
      </c>
      <c r="O779" s="5" t="e">
        <f>#REF!+(#REF!*30)+#REF!*365</f>
        <v>#REF!</v>
      </c>
      <c r="P779" s="592">
        <v>45809</v>
      </c>
      <c r="Q779" s="480">
        <f t="shared" si="161"/>
        <v>46174</v>
      </c>
      <c r="R779" s="483">
        <f t="shared" si="162"/>
        <v>46174</v>
      </c>
      <c r="S779" s="482" t="str">
        <f t="shared" ca="1" si="163"/>
        <v xml:space="preserve"> </v>
      </c>
      <c r="T779" s="484" t="b">
        <f t="shared" ca="1" si="164"/>
        <v>0</v>
      </c>
      <c r="U779" s="7">
        <f t="shared" ca="1" si="165"/>
        <v>46035</v>
      </c>
      <c r="V779" s="96" t="b">
        <f t="shared" ca="1" si="166"/>
        <v>0</v>
      </c>
      <c r="W779" s="70"/>
      <c r="X779" s="6"/>
      <c r="Y779" s="8"/>
      <c r="Z779" s="400"/>
      <c r="AA779" s="400"/>
      <c r="AB779" s="15"/>
      <c r="AC779" s="393"/>
      <c r="AD779" s="396"/>
      <c r="AE779" s="396"/>
      <c r="AF779" s="396"/>
      <c r="AG779" s="609">
        <f t="shared" si="167"/>
        <v>0</v>
      </c>
      <c r="AH779" s="610">
        <f t="shared" si="168"/>
        <v>0</v>
      </c>
      <c r="AI779" s="396"/>
      <c r="AJ779" s="402"/>
      <c r="AK779" s="61" t="s">
        <v>534</v>
      </c>
      <c r="AL779" s="729" t="s">
        <v>107</v>
      </c>
      <c r="AM779" s="608" t="s">
        <v>3010</v>
      </c>
      <c r="AN779" s="608">
        <v>1</v>
      </c>
      <c r="AO779" s="608">
        <v>1</v>
      </c>
      <c r="AP779" s="20" t="s">
        <v>35</v>
      </c>
    </row>
    <row r="780" spans="1:42" s="667" customFormat="1" ht="195" customHeight="1">
      <c r="A780" s="276">
        <v>779</v>
      </c>
      <c r="B780" s="607" t="s">
        <v>3011</v>
      </c>
      <c r="C780" s="31" t="s">
        <v>3012</v>
      </c>
      <c r="D780" s="612" t="s">
        <v>2767</v>
      </c>
      <c r="E780" s="79" t="s">
        <v>561</v>
      </c>
      <c r="F780" s="613">
        <v>9</v>
      </c>
      <c r="G780" s="613">
        <v>4</v>
      </c>
      <c r="H780" s="4" t="str">
        <f t="shared" si="156"/>
        <v>4/9</v>
      </c>
      <c r="I780" s="490">
        <f>IF(G780="","",VLOOKUP(H780,ورقة1!$A$1:$B$240,2,0))</f>
        <v>219</v>
      </c>
      <c r="J780" s="5">
        <f t="shared" si="157"/>
        <v>9</v>
      </c>
      <c r="K780" s="26">
        <f t="shared" si="158"/>
        <v>5</v>
      </c>
      <c r="L780" s="6" t="str">
        <f t="shared" si="159"/>
        <v>5/9</v>
      </c>
      <c r="M780" s="490">
        <f>IF(K780="","",VLOOKUP(L780,ورقة1!$A$1:$B$240,2,0))</f>
        <v>222</v>
      </c>
      <c r="N780" s="5">
        <f t="shared" si="160"/>
        <v>0</v>
      </c>
      <c r="O780" s="5" t="e">
        <f>#REF!+(#REF!*30)+#REF!*365</f>
        <v>#REF!</v>
      </c>
      <c r="P780" s="614">
        <v>45938</v>
      </c>
      <c r="Q780" s="480">
        <f t="shared" si="161"/>
        <v>46303</v>
      </c>
      <c r="R780" s="491">
        <f t="shared" si="162"/>
        <v>46303</v>
      </c>
      <c r="S780" s="492" t="str">
        <f t="shared" ca="1" si="163"/>
        <v xml:space="preserve"> </v>
      </c>
      <c r="T780" s="484" t="b">
        <f t="shared" ca="1" si="164"/>
        <v>0</v>
      </c>
      <c r="U780" s="7">
        <f t="shared" ca="1" si="165"/>
        <v>46035</v>
      </c>
      <c r="V780" s="96" t="b">
        <f t="shared" ca="1" si="166"/>
        <v>0</v>
      </c>
      <c r="W780" s="70"/>
      <c r="X780" s="26"/>
      <c r="Y780" s="27"/>
      <c r="Z780" s="618"/>
      <c r="AA780" s="618"/>
      <c r="AB780" s="28"/>
      <c r="AC780" s="613"/>
      <c r="AD780" s="612"/>
      <c r="AE780" s="612"/>
      <c r="AF780" s="612"/>
      <c r="AG780" s="609">
        <f t="shared" si="167"/>
        <v>0</v>
      </c>
      <c r="AH780" s="610">
        <f t="shared" si="168"/>
        <v>0</v>
      </c>
      <c r="AI780" s="612"/>
      <c r="AJ780" s="615"/>
      <c r="AK780" s="670" t="s">
        <v>534</v>
      </c>
      <c r="AL780" s="731" t="s">
        <v>107</v>
      </c>
      <c r="AM780" s="608" t="s">
        <v>3013</v>
      </c>
      <c r="AN780" s="608">
        <v>1</v>
      </c>
      <c r="AO780" s="608">
        <v>1</v>
      </c>
      <c r="AP780" s="32" t="s">
        <v>35</v>
      </c>
    </row>
    <row r="781" spans="1:42" s="667" customFormat="1" ht="69.75" customHeight="1">
      <c r="A781" s="276">
        <v>780</v>
      </c>
      <c r="B781" s="607" t="s">
        <v>3014</v>
      </c>
      <c r="C781" s="31" t="s">
        <v>3015</v>
      </c>
      <c r="D781" s="612" t="s">
        <v>2767</v>
      </c>
      <c r="E781" s="79" t="s">
        <v>561</v>
      </c>
      <c r="F781" s="613">
        <v>9</v>
      </c>
      <c r="G781" s="613">
        <v>4</v>
      </c>
      <c r="H781" s="4" t="str">
        <f t="shared" si="156"/>
        <v>4/9</v>
      </c>
      <c r="I781" s="490">
        <f>IF(G781="","",VLOOKUP(H781,ورقة1!$A$1:$B$240,2,0))</f>
        <v>219</v>
      </c>
      <c r="J781" s="5">
        <f t="shared" si="157"/>
        <v>9</v>
      </c>
      <c r="K781" s="26">
        <f t="shared" si="158"/>
        <v>5</v>
      </c>
      <c r="L781" s="6" t="str">
        <f t="shared" si="159"/>
        <v>5/9</v>
      </c>
      <c r="M781" s="490">
        <f>IF(K781="","",VLOOKUP(L781,ورقة1!$A$1:$B$240,2,0))</f>
        <v>222</v>
      </c>
      <c r="N781" s="5">
        <f t="shared" si="160"/>
        <v>0</v>
      </c>
      <c r="O781" s="5" t="e">
        <f>#REF!+(#REF!*30)+#REF!*365</f>
        <v>#REF!</v>
      </c>
      <c r="P781" s="614">
        <v>45915</v>
      </c>
      <c r="Q781" s="480">
        <f t="shared" si="161"/>
        <v>46280</v>
      </c>
      <c r="R781" s="491">
        <f t="shared" si="162"/>
        <v>46280</v>
      </c>
      <c r="S781" s="492" t="str">
        <f t="shared" ca="1" si="163"/>
        <v xml:space="preserve"> </v>
      </c>
      <c r="T781" s="484" t="b">
        <f t="shared" ca="1" si="164"/>
        <v>0</v>
      </c>
      <c r="U781" s="7">
        <f t="shared" ca="1" si="165"/>
        <v>46035</v>
      </c>
      <c r="V781" s="96" t="b">
        <f t="shared" ca="1" si="166"/>
        <v>0</v>
      </c>
      <c r="W781" s="70"/>
      <c r="X781" s="26"/>
      <c r="Y781" s="27"/>
      <c r="Z781" s="618"/>
      <c r="AA781" s="618"/>
      <c r="AB781" s="28"/>
      <c r="AC781" s="613"/>
      <c r="AD781" s="612"/>
      <c r="AE781" s="612"/>
      <c r="AF781" s="612"/>
      <c r="AG781" s="609">
        <f t="shared" si="167"/>
        <v>0</v>
      </c>
      <c r="AH781" s="610">
        <f t="shared" si="168"/>
        <v>0</v>
      </c>
      <c r="AI781" s="612"/>
      <c r="AJ781" s="622"/>
      <c r="AK781" s="670" t="s">
        <v>534</v>
      </c>
      <c r="AL781" s="742" t="s">
        <v>107</v>
      </c>
      <c r="AM781" s="608" t="s">
        <v>3016</v>
      </c>
      <c r="AN781" s="608">
        <v>1</v>
      </c>
      <c r="AO781" s="608">
        <v>1</v>
      </c>
      <c r="AP781" s="32" t="s">
        <v>35</v>
      </c>
    </row>
    <row r="782" spans="1:42" s="667" customFormat="1" ht="87.75" customHeight="1">
      <c r="A782" s="276">
        <v>781</v>
      </c>
      <c r="B782" s="607" t="s">
        <v>3017</v>
      </c>
      <c r="C782" s="16" t="s">
        <v>3018</v>
      </c>
      <c r="D782" s="405" t="s">
        <v>2767</v>
      </c>
      <c r="E782" s="18" t="s">
        <v>561</v>
      </c>
      <c r="F782" s="394">
        <v>9</v>
      </c>
      <c r="G782" s="394">
        <v>3</v>
      </c>
      <c r="H782" s="4" t="str">
        <f t="shared" si="156"/>
        <v>3/9</v>
      </c>
      <c r="I782" s="478">
        <f>IF(G782="","",VLOOKUP(H782,ورقة1!$A$1:$B$240,2,0))</f>
        <v>216</v>
      </c>
      <c r="J782" s="5">
        <f t="shared" si="157"/>
        <v>9</v>
      </c>
      <c r="K782" s="13">
        <f t="shared" si="158"/>
        <v>4</v>
      </c>
      <c r="L782" s="6" t="str">
        <f t="shared" si="159"/>
        <v>4/9</v>
      </c>
      <c r="M782" s="478">
        <f>IF(K782="","",VLOOKUP(L782,ورقة1!$A$1:$B$240,2,0))</f>
        <v>219</v>
      </c>
      <c r="N782" s="5">
        <f t="shared" si="160"/>
        <v>0</v>
      </c>
      <c r="O782" s="5" t="e">
        <f>#REF!+(#REF!*30)+#REF!*365</f>
        <v>#REF!</v>
      </c>
      <c r="P782" s="592">
        <v>45782</v>
      </c>
      <c r="Q782" s="480">
        <f t="shared" si="161"/>
        <v>46147</v>
      </c>
      <c r="R782" s="483">
        <f t="shared" si="162"/>
        <v>46147</v>
      </c>
      <c r="S782" s="482" t="str">
        <f t="shared" ca="1" si="163"/>
        <v xml:space="preserve"> </v>
      </c>
      <c r="T782" s="484" t="b">
        <f t="shared" ca="1" si="164"/>
        <v>0</v>
      </c>
      <c r="U782" s="7">
        <f t="shared" ca="1" si="165"/>
        <v>46035</v>
      </c>
      <c r="V782" s="96" t="b">
        <f t="shared" ca="1" si="166"/>
        <v>0</v>
      </c>
      <c r="W782" s="70"/>
      <c r="X782" s="6"/>
      <c r="Y782" s="8"/>
      <c r="Z782" s="400"/>
      <c r="AA782" s="400"/>
      <c r="AB782" s="15"/>
      <c r="AC782" s="393"/>
      <c r="AD782" s="396"/>
      <c r="AE782" s="396"/>
      <c r="AF782" s="396"/>
      <c r="AG782" s="609">
        <f t="shared" si="167"/>
        <v>0</v>
      </c>
      <c r="AH782" s="610">
        <f t="shared" si="168"/>
        <v>0</v>
      </c>
      <c r="AI782" s="396"/>
      <c r="AJ782" s="402"/>
      <c r="AK782" s="61" t="s">
        <v>534</v>
      </c>
      <c r="AL782" s="729" t="s">
        <v>107</v>
      </c>
      <c r="AM782" s="608" t="s">
        <v>3019</v>
      </c>
      <c r="AN782" s="608">
        <v>1</v>
      </c>
      <c r="AO782" s="608">
        <v>1</v>
      </c>
      <c r="AP782" s="20" t="s">
        <v>35</v>
      </c>
    </row>
    <row r="783" spans="1:42" s="667" customFormat="1" ht="92.25" customHeight="1">
      <c r="A783" s="276">
        <v>782</v>
      </c>
      <c r="B783" s="607" t="s">
        <v>3020</v>
      </c>
      <c r="C783" s="31" t="s">
        <v>3021</v>
      </c>
      <c r="D783" s="612" t="s">
        <v>2767</v>
      </c>
      <c r="E783" s="79" t="s">
        <v>561</v>
      </c>
      <c r="F783" s="613">
        <v>9</v>
      </c>
      <c r="G783" s="613">
        <v>4</v>
      </c>
      <c r="H783" s="4" t="str">
        <f t="shared" si="156"/>
        <v>4/9</v>
      </c>
      <c r="I783" s="490">
        <f>IF(G783="","",VLOOKUP(H783,ورقة1!$A$1:$B$240,2,0))</f>
        <v>219</v>
      </c>
      <c r="J783" s="5">
        <f t="shared" si="157"/>
        <v>9</v>
      </c>
      <c r="K783" s="26">
        <f t="shared" si="158"/>
        <v>5</v>
      </c>
      <c r="L783" s="6" t="str">
        <f t="shared" si="159"/>
        <v>5/9</v>
      </c>
      <c r="M783" s="490">
        <f>IF(K783="","",VLOOKUP(L783,ورقة1!$A$1:$B$240,2,0))</f>
        <v>222</v>
      </c>
      <c r="N783" s="5">
        <f t="shared" si="160"/>
        <v>0</v>
      </c>
      <c r="O783" s="5" t="e">
        <f>#REF!+(#REF!*30)+#REF!*365</f>
        <v>#REF!</v>
      </c>
      <c r="P783" s="614">
        <v>45922</v>
      </c>
      <c r="Q783" s="480">
        <f t="shared" si="161"/>
        <v>46287</v>
      </c>
      <c r="R783" s="491">
        <f t="shared" si="162"/>
        <v>46287</v>
      </c>
      <c r="S783" s="492" t="str">
        <f t="shared" ca="1" si="163"/>
        <v xml:space="preserve"> </v>
      </c>
      <c r="T783" s="484" t="b">
        <f t="shared" ca="1" si="164"/>
        <v>0</v>
      </c>
      <c r="U783" s="7">
        <f t="shared" ca="1" si="165"/>
        <v>46035</v>
      </c>
      <c r="V783" s="96" t="b">
        <f t="shared" ca="1" si="166"/>
        <v>0</v>
      </c>
      <c r="W783" s="70"/>
      <c r="X783" s="26"/>
      <c r="Y783" s="27"/>
      <c r="Z783" s="618"/>
      <c r="AA783" s="618"/>
      <c r="AB783" s="28"/>
      <c r="AC783" s="613"/>
      <c r="AD783" s="612"/>
      <c r="AE783" s="612"/>
      <c r="AF783" s="612"/>
      <c r="AG783" s="609">
        <f t="shared" si="167"/>
        <v>0</v>
      </c>
      <c r="AH783" s="610">
        <f t="shared" si="168"/>
        <v>0</v>
      </c>
      <c r="AI783" s="612"/>
      <c r="AJ783" s="622"/>
      <c r="AK783" s="670" t="s">
        <v>534</v>
      </c>
      <c r="AL783" s="742" t="s">
        <v>107</v>
      </c>
      <c r="AM783" s="608" t="s">
        <v>3022</v>
      </c>
      <c r="AN783" s="608">
        <v>1</v>
      </c>
      <c r="AO783" s="608">
        <v>1</v>
      </c>
      <c r="AP783" s="32" t="s">
        <v>35</v>
      </c>
    </row>
    <row r="784" spans="1:42" s="667" customFormat="1" ht="108.75" customHeight="1">
      <c r="A784" s="276">
        <v>783</v>
      </c>
      <c r="B784" s="607" t="s">
        <v>3023</v>
      </c>
      <c r="C784" s="59" t="s">
        <v>3024</v>
      </c>
      <c r="D784" s="625" t="s">
        <v>2767</v>
      </c>
      <c r="E784" s="68" t="s">
        <v>373</v>
      </c>
      <c r="F784" s="626">
        <v>9</v>
      </c>
      <c r="G784" s="626">
        <v>4</v>
      </c>
      <c r="H784" s="4" t="str">
        <f t="shared" si="156"/>
        <v>4/9</v>
      </c>
      <c r="I784" s="501">
        <f>IF(G784="","",VLOOKUP(H784,ورقة1!$A$1:$B$240,2,0))</f>
        <v>219</v>
      </c>
      <c r="J784" s="5">
        <f t="shared" si="157"/>
        <v>9</v>
      </c>
      <c r="K784" s="52">
        <f t="shared" si="158"/>
        <v>5</v>
      </c>
      <c r="L784" s="6" t="str">
        <f t="shared" si="159"/>
        <v>5/9</v>
      </c>
      <c r="M784" s="501">
        <f>IF(K784="","",VLOOKUP(L784,ورقة1!$A$1:$B$240,2,0))</f>
        <v>222</v>
      </c>
      <c r="N784" s="5">
        <f t="shared" si="160"/>
        <v>38</v>
      </c>
      <c r="O784" s="5" t="e">
        <f>#REF!+(#REF!*30)+#REF!*365</f>
        <v>#REF!</v>
      </c>
      <c r="P784" s="627">
        <v>45637</v>
      </c>
      <c r="Q784" s="480">
        <f t="shared" si="161"/>
        <v>46002</v>
      </c>
      <c r="R784" s="503">
        <f t="shared" si="162"/>
        <v>45750</v>
      </c>
      <c r="S784" s="504" t="str">
        <f t="shared" ca="1" si="163"/>
        <v xml:space="preserve"> </v>
      </c>
      <c r="T784" s="484" t="b">
        <f t="shared" ca="1" si="164"/>
        <v>0</v>
      </c>
      <c r="U784" s="7">
        <f t="shared" ca="1" si="165"/>
        <v>46035</v>
      </c>
      <c r="V784" s="96" t="b">
        <f t="shared" ca="1" si="166"/>
        <v>0</v>
      </c>
      <c r="W784" s="70"/>
      <c r="X784" s="52">
        <v>7</v>
      </c>
      <c r="Y784" s="55" t="s">
        <v>3025</v>
      </c>
      <c r="Z784" s="657">
        <v>8</v>
      </c>
      <c r="AA784" s="657">
        <v>1</v>
      </c>
      <c r="AB784" s="56"/>
      <c r="AC784" s="626"/>
      <c r="AD784" s="625"/>
      <c r="AE784" s="625"/>
      <c r="AF784" s="625"/>
      <c r="AG784" s="609">
        <f t="shared" si="167"/>
        <v>-7</v>
      </c>
      <c r="AH784" s="610">
        <f t="shared" si="168"/>
        <v>7</v>
      </c>
      <c r="AI784" s="625"/>
      <c r="AJ784" s="632"/>
      <c r="AK784" s="672" t="s">
        <v>534</v>
      </c>
      <c r="AL784" s="744" t="s">
        <v>107</v>
      </c>
      <c r="AM784" s="608" t="s">
        <v>3026</v>
      </c>
      <c r="AN784" s="608">
        <v>1</v>
      </c>
      <c r="AO784" s="608">
        <v>1</v>
      </c>
      <c r="AP784" s="75" t="s">
        <v>35</v>
      </c>
    </row>
    <row r="785" spans="1:42" s="667" customFormat="1" ht="69.75" customHeight="1">
      <c r="A785" s="276">
        <v>784</v>
      </c>
      <c r="B785" s="607" t="s">
        <v>3027</v>
      </c>
      <c r="C785" s="31" t="s">
        <v>3028</v>
      </c>
      <c r="D785" s="612" t="s">
        <v>2767</v>
      </c>
      <c r="E785" s="79" t="s">
        <v>561</v>
      </c>
      <c r="F785" s="613">
        <v>9</v>
      </c>
      <c r="G785" s="613">
        <v>4</v>
      </c>
      <c r="H785" s="4" t="str">
        <f t="shared" si="156"/>
        <v>4/9</v>
      </c>
      <c r="I785" s="490">
        <f>IF(G785="","",VLOOKUP(H785,ورقة1!$A$1:$B$240,2,0))</f>
        <v>219</v>
      </c>
      <c r="J785" s="5">
        <f t="shared" si="157"/>
        <v>9</v>
      </c>
      <c r="K785" s="26">
        <f t="shared" si="158"/>
        <v>5</v>
      </c>
      <c r="L785" s="6" t="str">
        <f t="shared" si="159"/>
        <v>5/9</v>
      </c>
      <c r="M785" s="490">
        <f>IF(K785="","",VLOOKUP(L785,ورقة1!$A$1:$B$240,2,0))</f>
        <v>222</v>
      </c>
      <c r="N785" s="5">
        <f t="shared" si="160"/>
        <v>0</v>
      </c>
      <c r="O785" s="5" t="e">
        <f>#REF!+(#REF!*30)+#REF!*365</f>
        <v>#REF!</v>
      </c>
      <c r="P785" s="614">
        <v>45930</v>
      </c>
      <c r="Q785" s="480">
        <f t="shared" si="161"/>
        <v>46295</v>
      </c>
      <c r="R785" s="491">
        <f t="shared" si="162"/>
        <v>46295</v>
      </c>
      <c r="S785" s="492" t="str">
        <f t="shared" ca="1" si="163"/>
        <v xml:space="preserve"> </v>
      </c>
      <c r="T785" s="484" t="b">
        <f t="shared" ca="1" si="164"/>
        <v>0</v>
      </c>
      <c r="U785" s="7">
        <f t="shared" ca="1" si="165"/>
        <v>46035</v>
      </c>
      <c r="V785" s="96" t="b">
        <f t="shared" ca="1" si="166"/>
        <v>0</v>
      </c>
      <c r="W785" s="70"/>
      <c r="X785" s="26"/>
      <c r="Y785" s="27"/>
      <c r="Z785" s="618"/>
      <c r="AA785" s="618"/>
      <c r="AB785" s="28"/>
      <c r="AC785" s="613"/>
      <c r="AD785" s="612"/>
      <c r="AE785" s="612"/>
      <c r="AF785" s="612"/>
      <c r="AG785" s="609">
        <f t="shared" si="167"/>
        <v>0</v>
      </c>
      <c r="AH785" s="610">
        <f t="shared" si="168"/>
        <v>0</v>
      </c>
      <c r="AI785" s="612"/>
      <c r="AJ785" s="624"/>
      <c r="AK785" s="670" t="s">
        <v>534</v>
      </c>
      <c r="AL785" s="743"/>
      <c r="AM785" s="608" t="s">
        <v>3029</v>
      </c>
      <c r="AN785" s="608">
        <v>1</v>
      </c>
      <c r="AO785" s="608">
        <v>1</v>
      </c>
      <c r="AP785" s="32" t="s">
        <v>35</v>
      </c>
    </row>
    <row r="786" spans="1:42" s="667" customFormat="1" ht="69.75" customHeight="1">
      <c r="A786" s="276">
        <v>785</v>
      </c>
      <c r="B786" s="607" t="s">
        <v>3030</v>
      </c>
      <c r="C786" s="31" t="s">
        <v>3031</v>
      </c>
      <c r="D786" s="612" t="s">
        <v>2767</v>
      </c>
      <c r="E786" s="79" t="s">
        <v>561</v>
      </c>
      <c r="F786" s="613">
        <v>9</v>
      </c>
      <c r="G786" s="613">
        <v>4</v>
      </c>
      <c r="H786" s="4" t="str">
        <f t="shared" si="156"/>
        <v>4/9</v>
      </c>
      <c r="I786" s="490">
        <f>IF(G786="","",VLOOKUP(H786,ورقة1!$A$1:$B$240,2,0))</f>
        <v>219</v>
      </c>
      <c r="J786" s="5">
        <f t="shared" si="157"/>
        <v>9</v>
      </c>
      <c r="K786" s="26">
        <f t="shared" si="158"/>
        <v>5</v>
      </c>
      <c r="L786" s="6" t="str">
        <f t="shared" si="159"/>
        <v>5/9</v>
      </c>
      <c r="M786" s="490">
        <f>IF(K786="","",VLOOKUP(L786,ورقة1!$A$1:$B$240,2,0))</f>
        <v>222</v>
      </c>
      <c r="N786" s="5">
        <f t="shared" si="160"/>
        <v>0</v>
      </c>
      <c r="O786" s="5" t="e">
        <f>#REF!+(#REF!*30)+#REF!*365</f>
        <v>#REF!</v>
      </c>
      <c r="P786" s="614">
        <v>45905</v>
      </c>
      <c r="Q786" s="480">
        <f t="shared" si="161"/>
        <v>46270</v>
      </c>
      <c r="R786" s="491">
        <f t="shared" si="162"/>
        <v>46270</v>
      </c>
      <c r="S786" s="492" t="str">
        <f t="shared" ca="1" si="163"/>
        <v xml:space="preserve"> </v>
      </c>
      <c r="T786" s="484" t="b">
        <f t="shared" ca="1" si="164"/>
        <v>0</v>
      </c>
      <c r="U786" s="7">
        <f t="shared" ca="1" si="165"/>
        <v>46035</v>
      </c>
      <c r="V786" s="96" t="b">
        <f t="shared" ca="1" si="166"/>
        <v>0</v>
      </c>
      <c r="W786" s="70"/>
      <c r="X786" s="26"/>
      <c r="Y786" s="27"/>
      <c r="Z786" s="618"/>
      <c r="AA786" s="618"/>
      <c r="AB786" s="28"/>
      <c r="AC786" s="613"/>
      <c r="AD786" s="612"/>
      <c r="AE786" s="612"/>
      <c r="AF786" s="612"/>
      <c r="AG786" s="609">
        <f t="shared" si="167"/>
        <v>0</v>
      </c>
      <c r="AH786" s="610">
        <f t="shared" si="168"/>
        <v>0</v>
      </c>
      <c r="AI786" s="612"/>
      <c r="AJ786" s="622"/>
      <c r="AK786" s="670" t="s">
        <v>534</v>
      </c>
      <c r="AL786" s="742" t="s">
        <v>107</v>
      </c>
      <c r="AM786" s="608" t="s">
        <v>3032</v>
      </c>
      <c r="AN786" s="608">
        <v>1</v>
      </c>
      <c r="AO786" s="608">
        <v>1</v>
      </c>
      <c r="AP786" s="32" t="s">
        <v>35</v>
      </c>
    </row>
    <row r="787" spans="1:42" s="667" customFormat="1" ht="69.75" customHeight="1">
      <c r="A787" s="276">
        <v>786</v>
      </c>
      <c r="B787" s="607" t="s">
        <v>3033</v>
      </c>
      <c r="C787" s="16" t="s">
        <v>3034</v>
      </c>
      <c r="D787" s="405" t="s">
        <v>2767</v>
      </c>
      <c r="E787" s="18" t="s">
        <v>561</v>
      </c>
      <c r="F787" s="394">
        <v>9</v>
      </c>
      <c r="G787" s="394">
        <v>3</v>
      </c>
      <c r="H787" s="4" t="str">
        <f t="shared" si="156"/>
        <v>3/9</v>
      </c>
      <c r="I787" s="478">
        <f>IF(G787="","",VLOOKUP(H787,ورقة1!$A$1:$B$240,2,0))</f>
        <v>216</v>
      </c>
      <c r="J787" s="5">
        <f t="shared" si="157"/>
        <v>9</v>
      </c>
      <c r="K787" s="13">
        <f t="shared" si="158"/>
        <v>4</v>
      </c>
      <c r="L787" s="6" t="str">
        <f t="shared" si="159"/>
        <v>4/9</v>
      </c>
      <c r="M787" s="478">
        <f>IF(K787="","",VLOOKUP(L787,ورقة1!$A$1:$B$240,2,0))</f>
        <v>219</v>
      </c>
      <c r="N787" s="5">
        <f t="shared" si="160"/>
        <v>0</v>
      </c>
      <c r="O787" s="5" t="e">
        <f>#REF!+(#REF!*30)+#REF!*365</f>
        <v>#REF!</v>
      </c>
      <c r="P787" s="592">
        <v>45730</v>
      </c>
      <c r="Q787" s="480">
        <f t="shared" si="161"/>
        <v>46095</v>
      </c>
      <c r="R787" s="483">
        <f t="shared" si="162"/>
        <v>46067</v>
      </c>
      <c r="S787" s="482" t="str">
        <f t="shared" ca="1" si="163"/>
        <v xml:space="preserve"> </v>
      </c>
      <c r="T787" s="484" t="b">
        <f t="shared" ca="1" si="164"/>
        <v>0</v>
      </c>
      <c r="U787" s="7">
        <f t="shared" ca="1" si="165"/>
        <v>46035</v>
      </c>
      <c r="V787" s="96" t="b">
        <f t="shared" ca="1" si="166"/>
        <v>0</v>
      </c>
      <c r="W787" s="70"/>
      <c r="X787" s="6">
        <v>1</v>
      </c>
      <c r="Y787" s="8" t="s">
        <v>1067</v>
      </c>
      <c r="Z787" s="400"/>
      <c r="AA787" s="400"/>
      <c r="AB787" s="15"/>
      <c r="AC787" s="393"/>
      <c r="AD787" s="396"/>
      <c r="AE787" s="396"/>
      <c r="AF787" s="396"/>
      <c r="AG787" s="609">
        <f t="shared" si="167"/>
        <v>-1</v>
      </c>
      <c r="AH787" s="610">
        <f t="shared" si="168"/>
        <v>1</v>
      </c>
      <c r="AI787" s="396"/>
      <c r="AJ787" s="402"/>
      <c r="AK787" s="61" t="s">
        <v>534</v>
      </c>
      <c r="AL787" s="729" t="s">
        <v>107</v>
      </c>
      <c r="AM787" s="608" t="s">
        <v>3035</v>
      </c>
      <c r="AN787" s="608">
        <v>1</v>
      </c>
      <c r="AO787" s="608">
        <v>1</v>
      </c>
      <c r="AP787" s="20" t="s">
        <v>35</v>
      </c>
    </row>
    <row r="788" spans="1:42" s="667" customFormat="1" ht="69.75" customHeight="1">
      <c r="A788" s="276">
        <v>787</v>
      </c>
      <c r="B788" s="607" t="s">
        <v>3036</v>
      </c>
      <c r="C788" s="31" t="s">
        <v>3037</v>
      </c>
      <c r="D788" s="612" t="s">
        <v>2767</v>
      </c>
      <c r="E788" s="79" t="s">
        <v>561</v>
      </c>
      <c r="F788" s="613">
        <v>9</v>
      </c>
      <c r="G788" s="613">
        <v>4</v>
      </c>
      <c r="H788" s="4" t="str">
        <f t="shared" si="156"/>
        <v>4/9</v>
      </c>
      <c r="I788" s="490">
        <f>IF(G788="","",VLOOKUP(H788,ورقة1!$A$1:$B$240,2,0))</f>
        <v>219</v>
      </c>
      <c r="J788" s="5">
        <f t="shared" si="157"/>
        <v>9</v>
      </c>
      <c r="K788" s="26">
        <f t="shared" si="158"/>
        <v>5</v>
      </c>
      <c r="L788" s="6" t="str">
        <f t="shared" si="159"/>
        <v>5/9</v>
      </c>
      <c r="M788" s="490">
        <f>IF(K788="","",VLOOKUP(L788,ورقة1!$A$1:$B$240,2,0))</f>
        <v>222</v>
      </c>
      <c r="N788" s="5">
        <f t="shared" si="160"/>
        <v>0</v>
      </c>
      <c r="O788" s="5" t="e">
        <f>#REF!+(#REF!*30)+#REF!*365</f>
        <v>#REF!</v>
      </c>
      <c r="P788" s="614">
        <v>45904</v>
      </c>
      <c r="Q788" s="480">
        <f t="shared" si="161"/>
        <v>46269</v>
      </c>
      <c r="R788" s="491">
        <f t="shared" si="162"/>
        <v>46269</v>
      </c>
      <c r="S788" s="492" t="str">
        <f t="shared" ca="1" si="163"/>
        <v xml:space="preserve"> </v>
      </c>
      <c r="T788" s="484" t="b">
        <f t="shared" ca="1" si="164"/>
        <v>0</v>
      </c>
      <c r="U788" s="7">
        <f t="shared" ca="1" si="165"/>
        <v>46035</v>
      </c>
      <c r="V788" s="96" t="b">
        <f t="shared" ca="1" si="166"/>
        <v>0</v>
      </c>
      <c r="W788" s="70"/>
      <c r="X788" s="26"/>
      <c r="Y788" s="27"/>
      <c r="Z788" s="618"/>
      <c r="AA788" s="618"/>
      <c r="AB788" s="28"/>
      <c r="AC788" s="613"/>
      <c r="AD788" s="612"/>
      <c r="AE788" s="612"/>
      <c r="AF788" s="612"/>
      <c r="AG788" s="609">
        <f t="shared" si="167"/>
        <v>0</v>
      </c>
      <c r="AH788" s="610">
        <f t="shared" si="168"/>
        <v>0</v>
      </c>
      <c r="AI788" s="612"/>
      <c r="AJ788" s="622"/>
      <c r="AK788" s="670" t="s">
        <v>534</v>
      </c>
      <c r="AL788" s="742" t="s">
        <v>107</v>
      </c>
      <c r="AM788" s="608" t="s">
        <v>3038</v>
      </c>
      <c r="AN788" s="608">
        <v>1</v>
      </c>
      <c r="AO788" s="608">
        <v>1</v>
      </c>
      <c r="AP788" s="32" t="s">
        <v>35</v>
      </c>
    </row>
    <row r="789" spans="1:42" s="667" customFormat="1" ht="69.75" customHeight="1">
      <c r="A789" s="276">
        <v>788</v>
      </c>
      <c r="B789" s="607" t="s">
        <v>3039</v>
      </c>
      <c r="C789" s="31" t="s">
        <v>3040</v>
      </c>
      <c r="D789" s="612" t="s">
        <v>2767</v>
      </c>
      <c r="E789" s="79" t="s">
        <v>349</v>
      </c>
      <c r="F789" s="613">
        <v>9</v>
      </c>
      <c r="G789" s="613">
        <v>4</v>
      </c>
      <c r="H789" s="4" t="str">
        <f t="shared" si="156"/>
        <v>4/9</v>
      </c>
      <c r="I789" s="490">
        <f>IF(G789="","",VLOOKUP(H789,ورقة1!$A$1:$B$240,2,0))</f>
        <v>219</v>
      </c>
      <c r="J789" s="5">
        <f t="shared" si="157"/>
        <v>9</v>
      </c>
      <c r="K789" s="26">
        <f t="shared" si="158"/>
        <v>5</v>
      </c>
      <c r="L789" s="6" t="str">
        <f t="shared" si="159"/>
        <v>5/9</v>
      </c>
      <c r="M789" s="490">
        <f>IF(K789="","",VLOOKUP(L789,ورقة1!$A$1:$B$240,2,0))</f>
        <v>222</v>
      </c>
      <c r="N789" s="5">
        <f t="shared" si="160"/>
        <v>0</v>
      </c>
      <c r="O789" s="5" t="e">
        <f>#REF!+(#REF!*30)+#REF!*365</f>
        <v>#REF!</v>
      </c>
      <c r="P789" s="614">
        <v>46013</v>
      </c>
      <c r="Q789" s="480">
        <f t="shared" si="161"/>
        <v>46378</v>
      </c>
      <c r="R789" s="491">
        <f t="shared" si="162"/>
        <v>46378</v>
      </c>
      <c r="S789" s="492" t="str">
        <f t="shared" ca="1" si="163"/>
        <v xml:space="preserve"> </v>
      </c>
      <c r="T789" s="484" t="b">
        <f t="shared" ca="1" si="164"/>
        <v>0</v>
      </c>
      <c r="U789" s="7">
        <f t="shared" ca="1" si="165"/>
        <v>46035</v>
      </c>
      <c r="V789" s="96" t="b">
        <f t="shared" ca="1" si="166"/>
        <v>0</v>
      </c>
      <c r="W789" s="70"/>
      <c r="X789" s="26"/>
      <c r="Y789" s="27"/>
      <c r="Z789" s="618"/>
      <c r="AA789" s="618"/>
      <c r="AB789" s="28"/>
      <c r="AC789" s="613"/>
      <c r="AD789" s="612"/>
      <c r="AE789" s="612"/>
      <c r="AF789" s="612"/>
      <c r="AG789" s="609">
        <f t="shared" si="167"/>
        <v>0</v>
      </c>
      <c r="AH789" s="610">
        <f t="shared" si="168"/>
        <v>0</v>
      </c>
      <c r="AI789" s="612"/>
      <c r="AJ789" s="624"/>
      <c r="AK789" s="670" t="s">
        <v>534</v>
      </c>
      <c r="AL789" s="743" t="s">
        <v>1864</v>
      </c>
      <c r="AM789" s="608" t="s">
        <v>3041</v>
      </c>
      <c r="AN789" s="608">
        <v>1</v>
      </c>
      <c r="AO789" s="608">
        <v>1</v>
      </c>
      <c r="AP789" s="32" t="s">
        <v>35</v>
      </c>
    </row>
    <row r="790" spans="1:42" s="667" customFormat="1" ht="69.75" customHeight="1">
      <c r="A790" s="276">
        <v>789</v>
      </c>
      <c r="B790" s="607" t="s">
        <v>3042</v>
      </c>
      <c r="C790" s="16" t="s">
        <v>3043</v>
      </c>
      <c r="D790" s="405" t="s">
        <v>2767</v>
      </c>
      <c r="E790" s="18" t="s">
        <v>561</v>
      </c>
      <c r="F790" s="394">
        <v>9</v>
      </c>
      <c r="G790" s="394">
        <v>3</v>
      </c>
      <c r="H790" s="4" t="str">
        <f t="shared" si="156"/>
        <v>3/9</v>
      </c>
      <c r="I790" s="478">
        <f>IF(G790="","",VLOOKUP(H790,ورقة1!$A$1:$B$240,2,0))</f>
        <v>216</v>
      </c>
      <c r="J790" s="5">
        <f t="shared" si="157"/>
        <v>9</v>
      </c>
      <c r="K790" s="13">
        <f t="shared" si="158"/>
        <v>4</v>
      </c>
      <c r="L790" s="6" t="str">
        <f t="shared" si="159"/>
        <v>4/9</v>
      </c>
      <c r="M790" s="478">
        <f>IF(K790="","",VLOOKUP(L790,ورقة1!$A$1:$B$240,2,0))</f>
        <v>219</v>
      </c>
      <c r="N790" s="5">
        <f t="shared" si="160"/>
        <v>0</v>
      </c>
      <c r="O790" s="5" t="e">
        <f>#REF!+(#REF!*30)+#REF!*365</f>
        <v>#REF!</v>
      </c>
      <c r="P790" s="592">
        <v>45757</v>
      </c>
      <c r="Q790" s="480">
        <f t="shared" si="161"/>
        <v>46122</v>
      </c>
      <c r="R790" s="483">
        <f t="shared" si="162"/>
        <v>46122</v>
      </c>
      <c r="S790" s="482" t="str">
        <f t="shared" ca="1" si="163"/>
        <v xml:space="preserve"> </v>
      </c>
      <c r="T790" s="484" t="b">
        <f t="shared" ca="1" si="164"/>
        <v>0</v>
      </c>
      <c r="U790" s="7">
        <f t="shared" ca="1" si="165"/>
        <v>46035</v>
      </c>
      <c r="V790" s="96" t="b">
        <f t="shared" ca="1" si="166"/>
        <v>0</v>
      </c>
      <c r="W790" s="70"/>
      <c r="X790" s="6"/>
      <c r="Y790" s="8"/>
      <c r="Z790" s="400"/>
      <c r="AA790" s="400"/>
      <c r="AB790" s="15"/>
      <c r="AC790" s="393"/>
      <c r="AD790" s="396"/>
      <c r="AE790" s="396"/>
      <c r="AF790" s="396"/>
      <c r="AG790" s="609">
        <f t="shared" si="167"/>
        <v>0</v>
      </c>
      <c r="AH790" s="610">
        <f t="shared" si="168"/>
        <v>0</v>
      </c>
      <c r="AI790" s="396"/>
      <c r="AJ790" s="402"/>
      <c r="AK790" s="61" t="s">
        <v>534</v>
      </c>
      <c r="AL790" s="729" t="s">
        <v>107</v>
      </c>
      <c r="AM790" s="608" t="s">
        <v>3044</v>
      </c>
      <c r="AN790" s="608">
        <v>1</v>
      </c>
      <c r="AO790" s="608">
        <v>1</v>
      </c>
      <c r="AP790" s="20" t="s">
        <v>35</v>
      </c>
    </row>
    <row r="791" spans="1:42" s="667" customFormat="1" ht="69.75" customHeight="1">
      <c r="A791" s="276">
        <v>790</v>
      </c>
      <c r="B791" s="607" t="s">
        <v>3045</v>
      </c>
      <c r="C791" s="16" t="s">
        <v>3046</v>
      </c>
      <c r="D791" s="405" t="s">
        <v>2767</v>
      </c>
      <c r="E791" s="18" t="s">
        <v>561</v>
      </c>
      <c r="F791" s="394">
        <v>9</v>
      </c>
      <c r="G791" s="394">
        <v>3</v>
      </c>
      <c r="H791" s="4" t="str">
        <f t="shared" si="156"/>
        <v>3/9</v>
      </c>
      <c r="I791" s="478">
        <f>IF(G791="","",VLOOKUP(H791,ورقة1!$A$1:$B$240,2,0))</f>
        <v>216</v>
      </c>
      <c r="J791" s="5">
        <f t="shared" si="157"/>
        <v>9</v>
      </c>
      <c r="K791" s="13">
        <f t="shared" si="158"/>
        <v>4</v>
      </c>
      <c r="L791" s="6" t="str">
        <f t="shared" si="159"/>
        <v>4/9</v>
      </c>
      <c r="M791" s="478">
        <f>IF(K791="","",VLOOKUP(L791,ورقة1!$A$1:$B$240,2,0))</f>
        <v>219</v>
      </c>
      <c r="N791" s="5">
        <f t="shared" si="160"/>
        <v>0</v>
      </c>
      <c r="O791" s="5" t="e">
        <f>#REF!+(#REF!*30)+#REF!*365</f>
        <v>#REF!</v>
      </c>
      <c r="P791" s="592">
        <v>45723</v>
      </c>
      <c r="Q791" s="480">
        <f t="shared" si="161"/>
        <v>46088</v>
      </c>
      <c r="R791" s="483">
        <f t="shared" si="162"/>
        <v>46088</v>
      </c>
      <c r="S791" s="482" t="str">
        <f t="shared" ca="1" si="163"/>
        <v xml:space="preserve"> </v>
      </c>
      <c r="T791" s="484" t="b">
        <f t="shared" ca="1" si="164"/>
        <v>0</v>
      </c>
      <c r="U791" s="7">
        <f t="shared" ca="1" si="165"/>
        <v>46035</v>
      </c>
      <c r="V791" s="96" t="b">
        <f t="shared" ca="1" si="166"/>
        <v>0</v>
      </c>
      <c r="W791" s="70"/>
      <c r="X791" s="6"/>
      <c r="Y791" s="8"/>
      <c r="Z791" s="400"/>
      <c r="AA791" s="400"/>
      <c r="AB791" s="15"/>
      <c r="AC791" s="393"/>
      <c r="AD791" s="396"/>
      <c r="AE791" s="396"/>
      <c r="AF791" s="396"/>
      <c r="AG791" s="609">
        <f t="shared" si="167"/>
        <v>0</v>
      </c>
      <c r="AH791" s="610">
        <f t="shared" si="168"/>
        <v>0</v>
      </c>
      <c r="AI791" s="396"/>
      <c r="AJ791" s="402"/>
      <c r="AK791" s="61" t="s">
        <v>534</v>
      </c>
      <c r="AL791" s="729" t="s">
        <v>107</v>
      </c>
      <c r="AM791" s="608" t="s">
        <v>3047</v>
      </c>
      <c r="AN791" s="608">
        <v>1</v>
      </c>
      <c r="AO791" s="608">
        <v>1</v>
      </c>
      <c r="AP791" s="20" t="s">
        <v>35</v>
      </c>
    </row>
    <row r="792" spans="1:42" s="667" customFormat="1" ht="165.75" customHeight="1">
      <c r="A792" s="276">
        <v>791</v>
      </c>
      <c r="B792" s="607" t="s">
        <v>3048</v>
      </c>
      <c r="C792" s="16" t="s">
        <v>3049</v>
      </c>
      <c r="D792" s="405" t="s">
        <v>2767</v>
      </c>
      <c r="E792" s="18" t="s">
        <v>561</v>
      </c>
      <c r="F792" s="394">
        <v>9</v>
      </c>
      <c r="G792" s="394">
        <v>3</v>
      </c>
      <c r="H792" s="4" t="str">
        <f t="shared" si="156"/>
        <v>3/9</v>
      </c>
      <c r="I792" s="478">
        <f>IF(G792="","",VLOOKUP(H792,ورقة1!$A$1:$B$240,2,0))</f>
        <v>216</v>
      </c>
      <c r="J792" s="5">
        <f t="shared" si="157"/>
        <v>9</v>
      </c>
      <c r="K792" s="13">
        <f t="shared" si="158"/>
        <v>4</v>
      </c>
      <c r="L792" s="6" t="str">
        <f t="shared" si="159"/>
        <v>4/9</v>
      </c>
      <c r="M792" s="478">
        <f>IF(K792="","",VLOOKUP(L792,ورقة1!$A$1:$B$240,2,0))</f>
        <v>219</v>
      </c>
      <c r="N792" s="5">
        <f t="shared" si="160"/>
        <v>0</v>
      </c>
      <c r="O792" s="5" t="e">
        <f>#REF!+(#REF!*30)+#REF!*365</f>
        <v>#REF!</v>
      </c>
      <c r="P792" s="592">
        <v>45730</v>
      </c>
      <c r="Q792" s="480">
        <f t="shared" si="161"/>
        <v>46095</v>
      </c>
      <c r="R792" s="483">
        <f t="shared" si="162"/>
        <v>46095</v>
      </c>
      <c r="S792" s="482" t="str">
        <f t="shared" ca="1" si="163"/>
        <v xml:space="preserve"> </v>
      </c>
      <c r="T792" s="484" t="b">
        <f t="shared" ca="1" si="164"/>
        <v>0</v>
      </c>
      <c r="U792" s="7">
        <f t="shared" ca="1" si="165"/>
        <v>46035</v>
      </c>
      <c r="V792" s="96" t="b">
        <f t="shared" ca="1" si="166"/>
        <v>0</v>
      </c>
      <c r="W792" s="70"/>
      <c r="X792" s="6"/>
      <c r="Y792" s="8"/>
      <c r="Z792" s="400"/>
      <c r="AA792" s="400"/>
      <c r="AB792" s="15"/>
      <c r="AC792" s="393"/>
      <c r="AD792" s="396"/>
      <c r="AE792" s="396"/>
      <c r="AF792" s="396"/>
      <c r="AG792" s="609">
        <f t="shared" si="167"/>
        <v>0</v>
      </c>
      <c r="AH792" s="610">
        <f t="shared" si="168"/>
        <v>0</v>
      </c>
      <c r="AI792" s="396"/>
      <c r="AJ792" s="402"/>
      <c r="AK792" s="61" t="s">
        <v>534</v>
      </c>
      <c r="AL792" s="729" t="s">
        <v>107</v>
      </c>
      <c r="AM792" s="608" t="s">
        <v>3050</v>
      </c>
      <c r="AN792" s="608">
        <v>1</v>
      </c>
      <c r="AO792" s="608">
        <v>1</v>
      </c>
      <c r="AP792" s="20" t="s">
        <v>35</v>
      </c>
    </row>
    <row r="793" spans="1:42" s="667" customFormat="1" ht="87" customHeight="1">
      <c r="A793" s="276">
        <v>792</v>
      </c>
      <c r="B793" s="607" t="s">
        <v>3051</v>
      </c>
      <c r="C793" s="16" t="s">
        <v>3052</v>
      </c>
      <c r="D793" s="405" t="s">
        <v>2767</v>
      </c>
      <c r="E793" s="18" t="s">
        <v>561</v>
      </c>
      <c r="F793" s="394">
        <v>9</v>
      </c>
      <c r="G793" s="394">
        <v>3</v>
      </c>
      <c r="H793" s="4" t="str">
        <f t="shared" si="156"/>
        <v>3/9</v>
      </c>
      <c r="I793" s="478">
        <f>IF(G793="","",VLOOKUP(H793,ورقة1!$A$1:$B$240,2,0))</f>
        <v>216</v>
      </c>
      <c r="J793" s="5">
        <f t="shared" si="157"/>
        <v>9</v>
      </c>
      <c r="K793" s="13">
        <f t="shared" si="158"/>
        <v>4</v>
      </c>
      <c r="L793" s="6" t="str">
        <f t="shared" si="159"/>
        <v>4/9</v>
      </c>
      <c r="M793" s="478">
        <f>IF(K793="","",VLOOKUP(L793,ورقة1!$A$1:$B$240,2,0))</f>
        <v>219</v>
      </c>
      <c r="N793" s="5">
        <f t="shared" si="160"/>
        <v>0</v>
      </c>
      <c r="O793" s="5" t="e">
        <f>#REF!+(#REF!*30)+#REF!*365</f>
        <v>#REF!</v>
      </c>
      <c r="P793" s="592">
        <v>45824</v>
      </c>
      <c r="Q793" s="480">
        <f t="shared" si="161"/>
        <v>46189</v>
      </c>
      <c r="R793" s="483">
        <f t="shared" si="162"/>
        <v>46189</v>
      </c>
      <c r="S793" s="482" t="str">
        <f t="shared" ca="1" si="163"/>
        <v xml:space="preserve"> </v>
      </c>
      <c r="T793" s="484" t="b">
        <f t="shared" ca="1" si="164"/>
        <v>0</v>
      </c>
      <c r="U793" s="7">
        <f t="shared" ca="1" si="165"/>
        <v>46035</v>
      </c>
      <c r="V793" s="96" t="b">
        <f t="shared" ca="1" si="166"/>
        <v>0</v>
      </c>
      <c r="W793" s="70"/>
      <c r="X793" s="6"/>
      <c r="Y793" s="8"/>
      <c r="Z793" s="400"/>
      <c r="AA793" s="400"/>
      <c r="AB793" s="15"/>
      <c r="AC793" s="393"/>
      <c r="AD793" s="396"/>
      <c r="AE793" s="396"/>
      <c r="AF793" s="396"/>
      <c r="AG793" s="609">
        <f t="shared" si="167"/>
        <v>0</v>
      </c>
      <c r="AH793" s="610">
        <f t="shared" si="168"/>
        <v>0</v>
      </c>
      <c r="AI793" s="396"/>
      <c r="AJ793" s="403"/>
      <c r="AK793" s="61" t="s">
        <v>534</v>
      </c>
      <c r="AL793" s="740" t="s">
        <v>107</v>
      </c>
      <c r="AM793" s="608" t="s">
        <v>3053</v>
      </c>
      <c r="AN793" s="608">
        <v>1</v>
      </c>
      <c r="AO793" s="608">
        <v>1</v>
      </c>
      <c r="AP793" s="20" t="s">
        <v>35</v>
      </c>
    </row>
    <row r="794" spans="1:42" s="667" customFormat="1" ht="110.25" customHeight="1">
      <c r="A794" s="276">
        <v>793</v>
      </c>
      <c r="B794" s="607" t="s">
        <v>3054</v>
      </c>
      <c r="C794" s="16" t="s">
        <v>3055</v>
      </c>
      <c r="D794" s="405" t="s">
        <v>2767</v>
      </c>
      <c r="E794" s="18" t="s">
        <v>561</v>
      </c>
      <c r="F794" s="394">
        <v>9</v>
      </c>
      <c r="G794" s="394">
        <v>3</v>
      </c>
      <c r="H794" s="4" t="str">
        <f t="shared" si="156"/>
        <v>3/9</v>
      </c>
      <c r="I794" s="478">
        <f>IF(G794="","",VLOOKUP(H794,ورقة1!$A$1:$B$240,2,0))</f>
        <v>216</v>
      </c>
      <c r="J794" s="5">
        <f t="shared" si="157"/>
        <v>9</v>
      </c>
      <c r="K794" s="13">
        <f t="shared" si="158"/>
        <v>4</v>
      </c>
      <c r="L794" s="6" t="str">
        <f t="shared" si="159"/>
        <v>4/9</v>
      </c>
      <c r="M794" s="478">
        <f>IF(K794="","",VLOOKUP(L794,ورقة1!$A$1:$B$240,2,0))</f>
        <v>219</v>
      </c>
      <c r="N794" s="5">
        <f t="shared" si="160"/>
        <v>0</v>
      </c>
      <c r="O794" s="5" t="e">
        <f>#REF!+(#REF!*30)+#REF!*365</f>
        <v>#REF!</v>
      </c>
      <c r="P794" s="592">
        <v>45724</v>
      </c>
      <c r="Q794" s="480">
        <f t="shared" si="161"/>
        <v>46089</v>
      </c>
      <c r="R794" s="483">
        <f t="shared" si="162"/>
        <v>46089</v>
      </c>
      <c r="S794" s="482" t="str">
        <f t="shared" ca="1" si="163"/>
        <v xml:space="preserve"> </v>
      </c>
      <c r="T794" s="484" t="b">
        <f t="shared" ca="1" si="164"/>
        <v>0</v>
      </c>
      <c r="U794" s="7">
        <f t="shared" ca="1" si="165"/>
        <v>46035</v>
      </c>
      <c r="V794" s="96" t="b">
        <f t="shared" ca="1" si="166"/>
        <v>0</v>
      </c>
      <c r="W794" s="70"/>
      <c r="X794" s="6"/>
      <c r="Y794" s="8"/>
      <c r="Z794" s="400"/>
      <c r="AA794" s="400"/>
      <c r="AB794" s="15"/>
      <c r="AC794" s="393"/>
      <c r="AD794" s="396"/>
      <c r="AE794" s="396"/>
      <c r="AF794" s="396"/>
      <c r="AG794" s="609">
        <f t="shared" si="167"/>
        <v>0</v>
      </c>
      <c r="AH794" s="610">
        <f t="shared" si="168"/>
        <v>0</v>
      </c>
      <c r="AI794" s="396"/>
      <c r="AJ794" s="402"/>
      <c r="AK794" s="61" t="s">
        <v>534</v>
      </c>
      <c r="AL794" s="729" t="s">
        <v>107</v>
      </c>
      <c r="AM794" s="608" t="s">
        <v>3056</v>
      </c>
      <c r="AN794" s="608">
        <v>1</v>
      </c>
      <c r="AO794" s="608">
        <v>1</v>
      </c>
      <c r="AP794" s="20" t="s">
        <v>35</v>
      </c>
    </row>
    <row r="795" spans="1:42" s="667" customFormat="1" ht="247.5" customHeight="1">
      <c r="A795" s="276">
        <v>794</v>
      </c>
      <c r="B795" s="607" t="s">
        <v>3057</v>
      </c>
      <c r="C795" s="16" t="s">
        <v>3058</v>
      </c>
      <c r="D795" s="405" t="s">
        <v>2767</v>
      </c>
      <c r="E795" s="18" t="s">
        <v>561</v>
      </c>
      <c r="F795" s="394">
        <v>9</v>
      </c>
      <c r="G795" s="394">
        <v>3</v>
      </c>
      <c r="H795" s="4" t="str">
        <f t="shared" si="156"/>
        <v>3/9</v>
      </c>
      <c r="I795" s="478">
        <f>IF(G795="","",VLOOKUP(H795,ورقة1!$A$1:$B$240,2,0))</f>
        <v>216</v>
      </c>
      <c r="J795" s="5">
        <f t="shared" si="157"/>
        <v>9</v>
      </c>
      <c r="K795" s="13">
        <f t="shared" si="158"/>
        <v>4</v>
      </c>
      <c r="L795" s="6" t="str">
        <f t="shared" si="159"/>
        <v>4/9</v>
      </c>
      <c r="M795" s="478">
        <f>IF(K795="","",VLOOKUP(L795,ورقة1!$A$1:$B$240,2,0))</f>
        <v>219</v>
      </c>
      <c r="N795" s="5">
        <f t="shared" si="160"/>
        <v>0</v>
      </c>
      <c r="O795" s="5" t="e">
        <f>#REF!+(#REF!*30)+#REF!*365</f>
        <v>#REF!</v>
      </c>
      <c r="P795" s="592">
        <v>45727</v>
      </c>
      <c r="Q795" s="480">
        <f t="shared" si="161"/>
        <v>46092</v>
      </c>
      <c r="R795" s="483">
        <f t="shared" si="162"/>
        <v>46092</v>
      </c>
      <c r="S795" s="482" t="str">
        <f t="shared" ca="1" si="163"/>
        <v xml:space="preserve"> </v>
      </c>
      <c r="T795" s="484" t="b">
        <f t="shared" ca="1" si="164"/>
        <v>0</v>
      </c>
      <c r="U795" s="7">
        <f t="shared" ca="1" si="165"/>
        <v>46035</v>
      </c>
      <c r="V795" s="96" t="b">
        <f t="shared" ca="1" si="166"/>
        <v>0</v>
      </c>
      <c r="W795" s="70"/>
      <c r="X795" s="6"/>
      <c r="Y795" s="8"/>
      <c r="Z795" s="400"/>
      <c r="AA795" s="400"/>
      <c r="AB795" s="15"/>
      <c r="AC795" s="393"/>
      <c r="AD795" s="396"/>
      <c r="AE795" s="396"/>
      <c r="AF795" s="396"/>
      <c r="AG795" s="609">
        <f t="shared" si="167"/>
        <v>0</v>
      </c>
      <c r="AH795" s="610">
        <f t="shared" si="168"/>
        <v>0</v>
      </c>
      <c r="AI795" s="396"/>
      <c r="AJ795" s="402"/>
      <c r="AK795" s="61" t="s">
        <v>534</v>
      </c>
      <c r="AL795" s="729" t="s">
        <v>107</v>
      </c>
      <c r="AM795" s="608" t="s">
        <v>3059</v>
      </c>
      <c r="AN795" s="608">
        <v>1</v>
      </c>
      <c r="AO795" s="608">
        <v>1</v>
      </c>
      <c r="AP795" s="20" t="s">
        <v>35</v>
      </c>
    </row>
    <row r="796" spans="1:42" s="667" customFormat="1" ht="69.75" customHeight="1">
      <c r="A796" s="276">
        <v>795</v>
      </c>
      <c r="B796" s="607" t="s">
        <v>3060</v>
      </c>
      <c r="C796" s="16" t="s">
        <v>3061</v>
      </c>
      <c r="D796" s="81" t="s">
        <v>2767</v>
      </c>
      <c r="E796" s="81" t="s">
        <v>349</v>
      </c>
      <c r="F796" s="21">
        <v>9</v>
      </c>
      <c r="G796" s="21">
        <v>3</v>
      </c>
      <c r="H796" s="4" t="str">
        <f t="shared" si="156"/>
        <v>3/9</v>
      </c>
      <c r="I796" s="486">
        <f>IF(G796="","",VLOOKUP(H796,ورقة1!$A$1:$B$240,2,0))</f>
        <v>216</v>
      </c>
      <c r="J796" s="5">
        <f t="shared" si="157"/>
        <v>9</v>
      </c>
      <c r="K796" s="22">
        <f t="shared" si="158"/>
        <v>4</v>
      </c>
      <c r="L796" s="6" t="str">
        <f t="shared" si="159"/>
        <v>4/9</v>
      </c>
      <c r="M796" s="486">
        <f>IF(K796="","",VLOOKUP(L796,ورقة1!$A$1:$B$240,2,0))</f>
        <v>219</v>
      </c>
      <c r="N796" s="5">
        <f t="shared" si="160"/>
        <v>0</v>
      </c>
      <c r="O796" s="5" t="e">
        <f>#REF!+(#REF!*30)+#REF!*365</f>
        <v>#REF!</v>
      </c>
      <c r="P796" s="487">
        <v>45860</v>
      </c>
      <c r="Q796" s="480">
        <f t="shared" si="161"/>
        <v>46225</v>
      </c>
      <c r="R796" s="488">
        <f t="shared" si="162"/>
        <v>46225</v>
      </c>
      <c r="S796" s="489" t="str">
        <f t="shared" ca="1" si="163"/>
        <v xml:space="preserve"> </v>
      </c>
      <c r="T796" s="484" t="b">
        <f t="shared" ca="1" si="164"/>
        <v>0</v>
      </c>
      <c r="U796" s="7">
        <f t="shared" ca="1" si="165"/>
        <v>46035</v>
      </c>
      <c r="V796" s="96" t="b">
        <f t="shared" ca="1" si="166"/>
        <v>0</v>
      </c>
      <c r="W796" s="71"/>
      <c r="X796" s="22"/>
      <c r="Y796" s="14"/>
      <c r="Z796" s="33"/>
      <c r="AA796" s="33"/>
      <c r="AB796" s="33"/>
      <c r="AC796" s="22"/>
      <c r="AD796" s="34"/>
      <c r="AE796" s="34"/>
      <c r="AF796" s="34"/>
      <c r="AG796" s="10">
        <f t="shared" si="167"/>
        <v>0</v>
      </c>
      <c r="AH796" s="96">
        <f t="shared" si="168"/>
        <v>0</v>
      </c>
      <c r="AI796" s="34"/>
      <c r="AJ796" s="25"/>
      <c r="AK796" s="669"/>
      <c r="AL796" s="730"/>
      <c r="AM796" s="608" t="s">
        <v>3062</v>
      </c>
      <c r="AN796" s="608">
        <v>1</v>
      </c>
      <c r="AO796" s="608">
        <v>1</v>
      </c>
      <c r="AP796" s="80"/>
    </row>
    <row r="797" spans="1:42" s="667" customFormat="1" ht="69.75" customHeight="1">
      <c r="A797" s="276">
        <v>796</v>
      </c>
      <c r="B797" s="607" t="s">
        <v>3063</v>
      </c>
      <c r="C797" s="16" t="s">
        <v>3064</v>
      </c>
      <c r="D797" s="405" t="s">
        <v>1821</v>
      </c>
      <c r="E797" s="81"/>
      <c r="F797" s="394"/>
      <c r="G797" s="394"/>
      <c r="H797" s="4" t="str">
        <f t="shared" si="156"/>
        <v>/</v>
      </c>
      <c r="I797" s="486" t="str">
        <f>IF(G797="","",VLOOKUP(H797,ورقة1!$A$1:$B$240,2,0))</f>
        <v/>
      </c>
      <c r="J797" s="5">
        <f t="shared" si="157"/>
        <v>0</v>
      </c>
      <c r="K797" s="22" t="str">
        <f t="shared" si="158"/>
        <v/>
      </c>
      <c r="L797" s="6" t="str">
        <f t="shared" si="159"/>
        <v>/0</v>
      </c>
      <c r="M797" s="486" t="str">
        <f>IF(K797="","",VLOOKUP(L797,ورقة1!$A$1:$B$240,2,0))</f>
        <v/>
      </c>
      <c r="N797" s="5">
        <f t="shared" si="160"/>
        <v>0</v>
      </c>
      <c r="O797" s="5" t="e">
        <f>#REF!+(#REF!*30)+#REF!*365</f>
        <v>#REF!</v>
      </c>
      <c r="P797" s="592"/>
      <c r="Q797" s="480" t="str">
        <f t="shared" si="161"/>
        <v/>
      </c>
      <c r="R797" s="488" t="str">
        <f t="shared" si="162"/>
        <v/>
      </c>
      <c r="S797" s="489" t="str">
        <f t="shared" si="163"/>
        <v/>
      </c>
      <c r="T797" s="484" t="e">
        <f t="shared" ca="1" si="164"/>
        <v>#VALUE!</v>
      </c>
      <c r="U797" s="7">
        <f t="shared" ca="1" si="165"/>
        <v>46035</v>
      </c>
      <c r="V797" s="96" t="e">
        <f t="shared" ca="1" si="166"/>
        <v>#VALUE!</v>
      </c>
      <c r="W797" s="70"/>
      <c r="X797" s="22"/>
      <c r="Y797" s="14"/>
      <c r="Z797" s="404"/>
      <c r="AA797" s="404"/>
      <c r="AB797" s="23"/>
      <c r="AC797" s="394"/>
      <c r="AD797" s="405"/>
      <c r="AE797" s="405"/>
      <c r="AF797" s="405"/>
      <c r="AG797" s="638">
        <f t="shared" si="167"/>
        <v>0</v>
      </c>
      <c r="AH797" s="639">
        <f t="shared" si="168"/>
        <v>0</v>
      </c>
      <c r="AI797" s="405"/>
      <c r="AJ797" s="664"/>
      <c r="AK797" s="669"/>
      <c r="AL797" s="755"/>
      <c r="AM797" s="608" t="s">
        <v>3065</v>
      </c>
      <c r="AN797" s="608">
        <v>1</v>
      </c>
      <c r="AO797" s="608">
        <v>1</v>
      </c>
      <c r="AP797" s="80" t="s">
        <v>41</v>
      </c>
    </row>
    <row r="798" spans="1:42" s="667" customFormat="1" ht="69.75" customHeight="1">
      <c r="A798" s="276">
        <v>797</v>
      </c>
      <c r="B798" s="607" t="s">
        <v>3066</v>
      </c>
      <c r="C798" s="16" t="s">
        <v>3067</v>
      </c>
      <c r="D798" s="18" t="s">
        <v>831</v>
      </c>
      <c r="E798" s="18"/>
      <c r="F798" s="12"/>
      <c r="G798" s="12"/>
      <c r="H798" s="4" t="str">
        <f t="shared" si="156"/>
        <v>/</v>
      </c>
      <c r="I798" s="478" t="str">
        <f>IF(G798="","",VLOOKUP(H798,ورقة1!$A$1:$B$240,2,0))</f>
        <v/>
      </c>
      <c r="J798" s="5">
        <f t="shared" si="157"/>
        <v>0</v>
      </c>
      <c r="K798" s="13" t="str">
        <f t="shared" si="158"/>
        <v/>
      </c>
      <c r="L798" s="6" t="str">
        <f t="shared" si="159"/>
        <v>/0</v>
      </c>
      <c r="M798" s="478" t="str">
        <f>IF(K798="","",VLOOKUP(L798,ورقة1!$A$1:$B$240,2,0))</f>
        <v/>
      </c>
      <c r="N798" s="5">
        <f t="shared" si="160"/>
        <v>0</v>
      </c>
      <c r="O798" s="5" t="e">
        <f>#REF!+(#REF!*30)+#REF!*365</f>
        <v>#REF!</v>
      </c>
      <c r="P798" s="479"/>
      <c r="Q798" s="480" t="str">
        <f t="shared" si="161"/>
        <v/>
      </c>
      <c r="R798" s="483" t="str">
        <f t="shared" si="162"/>
        <v/>
      </c>
      <c r="S798" s="482" t="str">
        <f t="shared" si="163"/>
        <v/>
      </c>
      <c r="T798" s="484" t="e">
        <f t="shared" ca="1" si="164"/>
        <v>#VALUE!</v>
      </c>
      <c r="U798" s="7">
        <f t="shared" ca="1" si="165"/>
        <v>46035</v>
      </c>
      <c r="V798" s="96" t="e">
        <f t="shared" ca="1" si="166"/>
        <v>#VALUE!</v>
      </c>
      <c r="W798" s="71"/>
      <c r="X798" s="6"/>
      <c r="Y798" s="14"/>
      <c r="Z798" s="5"/>
      <c r="AA798" s="5"/>
      <c r="AB798" s="5"/>
      <c r="AC798" s="6"/>
      <c r="AD798" s="16"/>
      <c r="AE798" s="16"/>
      <c r="AF798" s="16"/>
      <c r="AG798" s="10">
        <f t="shared" si="167"/>
        <v>0</v>
      </c>
      <c r="AH798" s="96">
        <f t="shared" si="168"/>
        <v>0</v>
      </c>
      <c r="AI798" s="16"/>
      <c r="AJ798" s="11"/>
      <c r="AK798" s="61" t="s">
        <v>34</v>
      </c>
      <c r="AL798" s="727" t="s">
        <v>123</v>
      </c>
      <c r="AM798" s="608" t="s">
        <v>3068</v>
      </c>
      <c r="AN798" s="608">
        <v>1</v>
      </c>
      <c r="AO798" s="608">
        <v>1</v>
      </c>
      <c r="AP798" s="20" t="s">
        <v>35</v>
      </c>
    </row>
    <row r="799" spans="1:42" s="667" customFormat="1" ht="69.75" customHeight="1">
      <c r="A799" s="276">
        <v>800</v>
      </c>
      <c r="B799" s="607" t="s">
        <v>3069</v>
      </c>
      <c r="C799" s="16" t="s">
        <v>3070</v>
      </c>
      <c r="D799" s="396" t="s">
        <v>918</v>
      </c>
      <c r="E799" s="18"/>
      <c r="F799" s="393"/>
      <c r="G799" s="393"/>
      <c r="H799" s="4" t="str">
        <f t="shared" si="156"/>
        <v>/</v>
      </c>
      <c r="I799" s="478" t="str">
        <f>IF(G799="","",VLOOKUP(H799,ورقة1!$A$1:$B$240,2,0))</f>
        <v/>
      </c>
      <c r="J799" s="5">
        <f t="shared" si="157"/>
        <v>0</v>
      </c>
      <c r="K799" s="6" t="str">
        <f t="shared" si="158"/>
        <v/>
      </c>
      <c r="L799" s="6" t="str">
        <f t="shared" si="159"/>
        <v>/0</v>
      </c>
      <c r="M799" s="478" t="str">
        <f>IF(K799="","",VLOOKUP(L799,ورقة1!$A$1:$B$240,2,0))</f>
        <v/>
      </c>
      <c r="N799" s="5">
        <f t="shared" si="160"/>
        <v>0</v>
      </c>
      <c r="O799" s="5" t="e">
        <f>#REF!+(#REF!*30)+#REF!*365</f>
        <v>#REF!</v>
      </c>
      <c r="P799" s="591"/>
      <c r="Q799" s="480" t="str">
        <f t="shared" si="161"/>
        <v/>
      </c>
      <c r="R799" s="481" t="str">
        <f t="shared" si="162"/>
        <v/>
      </c>
      <c r="S799" s="482" t="str">
        <f t="shared" si="163"/>
        <v/>
      </c>
      <c r="T799" s="484" t="e">
        <f t="shared" ca="1" si="164"/>
        <v>#VALUE!</v>
      </c>
      <c r="U799" s="7">
        <f t="shared" ca="1" si="165"/>
        <v>46035</v>
      </c>
      <c r="V799" s="96" t="e">
        <f t="shared" ca="1" si="166"/>
        <v>#VALUE!</v>
      </c>
      <c r="W799" s="70"/>
      <c r="X799" s="6"/>
      <c r="Y799" s="8"/>
      <c r="Z799" s="400"/>
      <c r="AA799" s="400"/>
      <c r="AB799" s="15"/>
      <c r="AC799" s="393"/>
      <c r="AD799" s="396"/>
      <c r="AE799" s="396"/>
      <c r="AF799" s="396"/>
      <c r="AG799" s="609">
        <f t="shared" si="167"/>
        <v>0</v>
      </c>
      <c r="AH799" s="610">
        <f t="shared" si="168"/>
        <v>0</v>
      </c>
      <c r="AI799" s="396"/>
      <c r="AJ799" s="403"/>
      <c r="AK799" s="61"/>
      <c r="AL799" s="740"/>
      <c r="AM799" s="608" t="s">
        <v>3071</v>
      </c>
      <c r="AN799" s="608">
        <v>1</v>
      </c>
      <c r="AO799" s="608">
        <v>1</v>
      </c>
      <c r="AP799" s="20"/>
    </row>
    <row r="800" spans="1:42" s="667" customFormat="1" ht="69.75" customHeight="1">
      <c r="A800" s="276">
        <v>798</v>
      </c>
      <c r="B800" s="607" t="s">
        <v>3072</v>
      </c>
      <c r="C800" s="16" t="s">
        <v>3073</v>
      </c>
      <c r="D800" s="396" t="s">
        <v>1807</v>
      </c>
      <c r="E800" s="18" t="s">
        <v>257</v>
      </c>
      <c r="F800" s="393"/>
      <c r="G800" s="394"/>
      <c r="H800" s="4" t="str">
        <f t="shared" si="156"/>
        <v>/</v>
      </c>
      <c r="I800" s="478" t="str">
        <f>IF(G800="","",VLOOKUP(H800,ورقة1!$A$1:$B$240,2,0))</f>
        <v/>
      </c>
      <c r="J800" s="5">
        <f t="shared" si="157"/>
        <v>0</v>
      </c>
      <c r="K800" s="13" t="str">
        <f t="shared" si="158"/>
        <v/>
      </c>
      <c r="L800" s="6" t="str">
        <f t="shared" si="159"/>
        <v>/0</v>
      </c>
      <c r="M800" s="478" t="str">
        <f>IF(K800="","",VLOOKUP(L800,ورقة1!$A$1:$B$240,2,0))</f>
        <v/>
      </c>
      <c r="N800" s="5">
        <f t="shared" si="160"/>
        <v>0</v>
      </c>
      <c r="O800" s="5" t="e">
        <f>#REF!+(#REF!*30)+#REF!*365</f>
        <v>#REF!</v>
      </c>
      <c r="P800" s="591"/>
      <c r="Q800" s="480" t="str">
        <f t="shared" si="161"/>
        <v/>
      </c>
      <c r="R800" s="483" t="str">
        <f t="shared" si="162"/>
        <v/>
      </c>
      <c r="S800" s="482" t="str">
        <f t="shared" si="163"/>
        <v/>
      </c>
      <c r="T800" s="484" t="e">
        <f t="shared" ca="1" si="164"/>
        <v>#VALUE!</v>
      </c>
      <c r="U800" s="7">
        <f t="shared" ca="1" si="165"/>
        <v>46035</v>
      </c>
      <c r="V800" s="96" t="e">
        <f t="shared" ca="1" si="166"/>
        <v>#VALUE!</v>
      </c>
      <c r="W800" s="70"/>
      <c r="X800" s="6"/>
      <c r="Y800" s="8"/>
      <c r="Z800" s="400"/>
      <c r="AA800" s="400"/>
      <c r="AB800" s="15"/>
      <c r="AC800" s="393"/>
      <c r="AD800" s="396"/>
      <c r="AE800" s="396"/>
      <c r="AF800" s="396"/>
      <c r="AG800" s="609">
        <f t="shared" si="167"/>
        <v>0</v>
      </c>
      <c r="AH800" s="610">
        <f t="shared" si="168"/>
        <v>0</v>
      </c>
      <c r="AI800" s="396"/>
      <c r="AJ800" s="397"/>
      <c r="AK800" s="61" t="s">
        <v>534</v>
      </c>
      <c r="AL800" s="734" t="s">
        <v>107</v>
      </c>
      <c r="AM800" s="608" t="s">
        <v>3074</v>
      </c>
      <c r="AN800" s="608">
        <v>1</v>
      </c>
      <c r="AO800" s="608">
        <v>1</v>
      </c>
      <c r="AP800" s="20" t="s">
        <v>35</v>
      </c>
    </row>
    <row r="801" spans="1:42" s="667" customFormat="1" ht="69.75" customHeight="1">
      <c r="A801" s="276">
        <v>799</v>
      </c>
      <c r="B801" s="607" t="s">
        <v>3075</v>
      </c>
      <c r="C801" s="16" t="s">
        <v>3076</v>
      </c>
      <c r="D801" s="396" t="s">
        <v>1862</v>
      </c>
      <c r="E801" s="18"/>
      <c r="F801" s="393"/>
      <c r="G801" s="394"/>
      <c r="H801" s="4" t="str">
        <f t="shared" si="156"/>
        <v>/</v>
      </c>
      <c r="I801" s="478" t="str">
        <f>IF(G801="","",VLOOKUP(H801,ورقة1!$A$1:$B$240,2,0))</f>
        <v/>
      </c>
      <c r="J801" s="5">
        <f t="shared" si="157"/>
        <v>0</v>
      </c>
      <c r="K801" s="13" t="str">
        <f t="shared" si="158"/>
        <v/>
      </c>
      <c r="L801" s="6" t="str">
        <f t="shared" si="159"/>
        <v>/0</v>
      </c>
      <c r="M801" s="478" t="str">
        <f>IF(K801="","",VLOOKUP(L801,ورقة1!$A$1:$B$240,2,0))</f>
        <v/>
      </c>
      <c r="N801" s="5">
        <f t="shared" si="160"/>
        <v>0</v>
      </c>
      <c r="O801" s="5" t="e">
        <f>#REF!+(#REF!*30)+#REF!*365</f>
        <v>#REF!</v>
      </c>
      <c r="P801" s="591"/>
      <c r="Q801" s="480" t="str">
        <f t="shared" si="161"/>
        <v/>
      </c>
      <c r="R801" s="483" t="str">
        <f t="shared" si="162"/>
        <v/>
      </c>
      <c r="S801" s="482" t="str">
        <f t="shared" si="163"/>
        <v/>
      </c>
      <c r="T801" s="484" t="e">
        <f t="shared" ca="1" si="164"/>
        <v>#VALUE!</v>
      </c>
      <c r="U801" s="7">
        <f t="shared" ca="1" si="165"/>
        <v>46035</v>
      </c>
      <c r="V801" s="96" t="e">
        <f t="shared" ca="1" si="166"/>
        <v>#VALUE!</v>
      </c>
      <c r="W801" s="70"/>
      <c r="X801" s="6"/>
      <c r="Y801" s="8"/>
      <c r="Z801" s="395"/>
      <c r="AA801" s="395"/>
      <c r="AB801" s="15"/>
      <c r="AC801" s="393"/>
      <c r="AD801" s="396"/>
      <c r="AE801" s="396"/>
      <c r="AF801" s="396"/>
      <c r="AG801" s="609">
        <f t="shared" si="167"/>
        <v>0</v>
      </c>
      <c r="AH801" s="610">
        <f t="shared" si="168"/>
        <v>0</v>
      </c>
      <c r="AI801" s="396"/>
      <c r="AJ801" s="397"/>
      <c r="AK801" s="61"/>
      <c r="AL801" s="734"/>
      <c r="AM801" s="608" t="s">
        <v>3077</v>
      </c>
      <c r="AN801" s="608">
        <v>1</v>
      </c>
      <c r="AO801" s="608">
        <v>1</v>
      </c>
      <c r="AP801" s="20"/>
    </row>
    <row r="802" spans="1:42" s="667" customFormat="1" ht="69.75" customHeight="1">
      <c r="A802" s="276">
        <v>801</v>
      </c>
      <c r="B802" s="4"/>
      <c r="C802" s="4"/>
      <c r="D802" s="396"/>
      <c r="E802" s="18"/>
      <c r="F802" s="393"/>
      <c r="G802" s="393"/>
      <c r="H802" s="4" t="str">
        <f t="shared" si="156"/>
        <v>/</v>
      </c>
      <c r="I802" s="478" t="str">
        <f>IF(G802="","",VLOOKUP(H802,ورقة1!$A$1:$B$240,2,0))</f>
        <v/>
      </c>
      <c r="J802" s="5">
        <f t="shared" si="157"/>
        <v>0</v>
      </c>
      <c r="K802" s="13" t="str">
        <f t="shared" si="158"/>
        <v/>
      </c>
      <c r="L802" s="6" t="str">
        <f t="shared" si="159"/>
        <v>/0</v>
      </c>
      <c r="M802" s="478" t="str">
        <f>IF(K802="","",VLOOKUP(L802,ورقة1!$A$1:$B$240,2,0))</f>
        <v/>
      </c>
      <c r="N802" s="5">
        <f t="shared" si="160"/>
        <v>0</v>
      </c>
      <c r="O802" s="5" t="e">
        <f>#REF!+(#REF!*30)+#REF!*365</f>
        <v>#REF!</v>
      </c>
      <c r="P802" s="591"/>
      <c r="Q802" s="480" t="str">
        <f t="shared" si="161"/>
        <v/>
      </c>
      <c r="R802" s="483" t="str">
        <f t="shared" si="162"/>
        <v/>
      </c>
      <c r="S802" s="482" t="str">
        <f t="shared" si="163"/>
        <v/>
      </c>
      <c r="T802" s="484" t="e">
        <f t="shared" ca="1" si="164"/>
        <v>#VALUE!</v>
      </c>
      <c r="U802" s="7">
        <f t="shared" ca="1" si="165"/>
        <v>46035</v>
      </c>
      <c r="V802" s="96" t="e">
        <f t="shared" ca="1" si="166"/>
        <v>#VALUE!</v>
      </c>
      <c r="W802" s="70"/>
      <c r="X802" s="6"/>
      <c r="Y802" s="8"/>
      <c r="Z802" s="395"/>
      <c r="AA802" s="395"/>
      <c r="AB802" s="15"/>
      <c r="AC802" s="393"/>
      <c r="AD802" s="396"/>
      <c r="AE802" s="396"/>
      <c r="AF802" s="396"/>
      <c r="AG802" s="633">
        <f t="shared" si="167"/>
        <v>0</v>
      </c>
      <c r="AH802" s="634">
        <f t="shared" si="168"/>
        <v>0</v>
      </c>
      <c r="AI802" s="396"/>
      <c r="AJ802" s="397"/>
      <c r="AK802" s="61" t="s">
        <v>534</v>
      </c>
      <c r="AL802" s="734" t="s">
        <v>107</v>
      </c>
      <c r="AM802" s="608" t="s">
        <v>3078</v>
      </c>
      <c r="AN802" s="608">
        <v>1</v>
      </c>
      <c r="AO802" s="608">
        <v>1</v>
      </c>
      <c r="AP802" s="20" t="s">
        <v>41</v>
      </c>
    </row>
    <row r="803" spans="1:42" s="667" customFormat="1" ht="69.75" customHeight="1">
      <c r="A803" s="276">
        <v>802</v>
      </c>
      <c r="B803" s="4"/>
      <c r="C803" s="4"/>
      <c r="D803" s="396"/>
      <c r="E803" s="18"/>
      <c r="F803" s="393"/>
      <c r="G803" s="393"/>
      <c r="H803" s="4" t="str">
        <f t="shared" si="156"/>
        <v>/</v>
      </c>
      <c r="I803" s="478" t="str">
        <f>IF(G803="","",VLOOKUP(H803,ورقة1!$A$1:$B$240,2,0))</f>
        <v/>
      </c>
      <c r="J803" s="5">
        <f t="shared" si="157"/>
        <v>0</v>
      </c>
      <c r="K803" s="13" t="str">
        <f t="shared" si="158"/>
        <v/>
      </c>
      <c r="L803" s="6" t="str">
        <f t="shared" si="159"/>
        <v>/0</v>
      </c>
      <c r="M803" s="478" t="str">
        <f>IF(K803="","",VLOOKUP(L803,ورقة1!$A$1:$B$240,2,0))</f>
        <v/>
      </c>
      <c r="N803" s="5">
        <f t="shared" si="160"/>
        <v>0</v>
      </c>
      <c r="O803" s="5" t="e">
        <f>#REF!+(#REF!*30)+#REF!*365</f>
        <v>#REF!</v>
      </c>
      <c r="P803" s="591"/>
      <c r="Q803" s="480" t="str">
        <f t="shared" si="161"/>
        <v/>
      </c>
      <c r="R803" s="483" t="str">
        <f t="shared" si="162"/>
        <v/>
      </c>
      <c r="S803" s="482" t="str">
        <f t="shared" si="163"/>
        <v/>
      </c>
      <c r="T803" s="484" t="e">
        <f t="shared" ca="1" si="164"/>
        <v>#VALUE!</v>
      </c>
      <c r="U803" s="7">
        <f t="shared" ca="1" si="165"/>
        <v>46035</v>
      </c>
      <c r="V803" s="96" t="e">
        <f t="shared" ca="1" si="166"/>
        <v>#VALUE!</v>
      </c>
      <c r="W803" s="70"/>
      <c r="X803" s="6"/>
      <c r="Y803" s="8"/>
      <c r="Z803" s="400"/>
      <c r="AA803" s="400"/>
      <c r="AB803" s="15"/>
      <c r="AC803" s="393"/>
      <c r="AD803" s="396"/>
      <c r="AE803" s="396"/>
      <c r="AF803" s="396"/>
      <c r="AG803" s="609">
        <f t="shared" si="167"/>
        <v>0</v>
      </c>
      <c r="AH803" s="610">
        <f t="shared" si="168"/>
        <v>0</v>
      </c>
      <c r="AI803" s="396"/>
      <c r="AJ803" s="402"/>
      <c r="AK803" s="61" t="s">
        <v>534</v>
      </c>
      <c r="AL803" s="729" t="s">
        <v>891</v>
      </c>
      <c r="AM803" s="608" t="s">
        <v>3079</v>
      </c>
      <c r="AN803" s="608">
        <v>1</v>
      </c>
      <c r="AO803" s="608">
        <v>1</v>
      </c>
      <c r="AP803" s="20" t="s">
        <v>41</v>
      </c>
    </row>
    <row r="804" spans="1:42" s="667" customFormat="1" ht="69.75" customHeight="1">
      <c r="A804" s="276">
        <v>803</v>
      </c>
      <c r="B804" s="4"/>
      <c r="C804" s="4"/>
      <c r="D804" s="405"/>
      <c r="E804" s="81"/>
      <c r="F804" s="394"/>
      <c r="G804" s="394"/>
      <c r="H804" s="4" t="str">
        <f t="shared" si="156"/>
        <v>/</v>
      </c>
      <c r="I804" s="486" t="str">
        <f>IF(G804="","",VLOOKUP(H804,ورقة1!$A$1:$B$240,2,0))</f>
        <v/>
      </c>
      <c r="J804" s="5">
        <f t="shared" si="157"/>
        <v>0</v>
      </c>
      <c r="K804" s="22" t="str">
        <f t="shared" si="158"/>
        <v/>
      </c>
      <c r="L804" s="6" t="str">
        <f t="shared" si="159"/>
        <v>/0</v>
      </c>
      <c r="M804" s="486" t="str">
        <f>IF(K804="","",VLOOKUP(L804,ورقة1!$A$1:$B$240,2,0))</f>
        <v/>
      </c>
      <c r="N804" s="5">
        <f t="shared" si="160"/>
        <v>0</v>
      </c>
      <c r="O804" s="5" t="e">
        <f>#REF!+(#REF!*30)+#REF!*365</f>
        <v>#REF!</v>
      </c>
      <c r="P804" s="592"/>
      <c r="Q804" s="480" t="str">
        <f t="shared" si="161"/>
        <v/>
      </c>
      <c r="R804" s="488" t="str">
        <f t="shared" si="162"/>
        <v/>
      </c>
      <c r="S804" s="489" t="str">
        <f t="shared" si="163"/>
        <v/>
      </c>
      <c r="T804" s="484" t="e">
        <f t="shared" ca="1" si="164"/>
        <v>#VALUE!</v>
      </c>
      <c r="U804" s="7">
        <f t="shared" ca="1" si="165"/>
        <v>46035</v>
      </c>
      <c r="V804" s="96" t="e">
        <f t="shared" ca="1" si="166"/>
        <v>#VALUE!</v>
      </c>
      <c r="W804" s="70"/>
      <c r="X804" s="22"/>
      <c r="Y804" s="14"/>
      <c r="Z804" s="404"/>
      <c r="AA804" s="404"/>
      <c r="AB804" s="23"/>
      <c r="AC804" s="394"/>
      <c r="AD804" s="405"/>
      <c r="AE804" s="405"/>
      <c r="AF804" s="405"/>
      <c r="AG804" s="609">
        <f t="shared" si="167"/>
        <v>0</v>
      </c>
      <c r="AH804" s="610">
        <f t="shared" si="168"/>
        <v>0</v>
      </c>
      <c r="AI804" s="405"/>
      <c r="AJ804" s="406"/>
      <c r="AK804" s="669" t="s">
        <v>534</v>
      </c>
      <c r="AL804" s="754" t="s">
        <v>76</v>
      </c>
      <c r="AM804" s="608" t="s">
        <v>3080</v>
      </c>
      <c r="AN804" s="608">
        <v>1</v>
      </c>
      <c r="AO804" s="608">
        <v>1</v>
      </c>
      <c r="AP804" s="80" t="s">
        <v>41</v>
      </c>
    </row>
    <row r="805" spans="1:42" s="667" customFormat="1" ht="69.75" customHeight="1">
      <c r="A805" s="276">
        <v>804</v>
      </c>
      <c r="B805" s="4"/>
      <c r="C805" s="4"/>
      <c r="D805" s="396"/>
      <c r="E805" s="18"/>
      <c r="F805" s="393"/>
      <c r="G805" s="393"/>
      <c r="H805" s="4" t="str">
        <f t="shared" si="156"/>
        <v>/</v>
      </c>
      <c r="I805" s="478" t="str">
        <f>IF(G805="","",VLOOKUP(H805,ورقة1!$A$1:$B$240,2,0))</f>
        <v/>
      </c>
      <c r="J805" s="5">
        <f t="shared" si="157"/>
        <v>0</v>
      </c>
      <c r="K805" s="6" t="str">
        <f t="shared" si="158"/>
        <v/>
      </c>
      <c r="L805" s="6" t="str">
        <f t="shared" si="159"/>
        <v>/0</v>
      </c>
      <c r="M805" s="478" t="str">
        <f>IF(K805="","",VLOOKUP(L805,ورقة1!$A$1:$B$240,2,0))</f>
        <v/>
      </c>
      <c r="N805" s="5">
        <f t="shared" si="160"/>
        <v>0</v>
      </c>
      <c r="O805" s="5" t="e">
        <f>#REF!+(#REF!*30)+#REF!*365</f>
        <v>#REF!</v>
      </c>
      <c r="P805" s="591"/>
      <c r="Q805" s="480" t="str">
        <f t="shared" si="161"/>
        <v/>
      </c>
      <c r="R805" s="481" t="str">
        <f t="shared" si="162"/>
        <v/>
      </c>
      <c r="S805" s="482" t="str">
        <f t="shared" si="163"/>
        <v/>
      </c>
      <c r="T805" s="484" t="e">
        <f t="shared" ca="1" si="164"/>
        <v>#VALUE!</v>
      </c>
      <c r="U805" s="7">
        <f t="shared" ca="1" si="165"/>
        <v>46035</v>
      </c>
      <c r="V805" s="96" t="e">
        <f t="shared" ca="1" si="166"/>
        <v>#VALUE!</v>
      </c>
      <c r="W805" s="70"/>
      <c r="X805" s="6"/>
      <c r="Y805" s="8"/>
      <c r="Z805" s="400"/>
      <c r="AA805" s="400"/>
      <c r="AB805" s="15"/>
      <c r="AC805" s="393"/>
      <c r="AD805" s="396"/>
      <c r="AE805" s="396"/>
      <c r="AF805" s="396"/>
      <c r="AG805" s="609">
        <f t="shared" si="167"/>
        <v>0</v>
      </c>
      <c r="AH805" s="610">
        <f t="shared" si="168"/>
        <v>0</v>
      </c>
      <c r="AI805" s="396"/>
      <c r="AJ805" s="407"/>
      <c r="AK805" s="61" t="s">
        <v>534</v>
      </c>
      <c r="AL805" s="728" t="s">
        <v>76</v>
      </c>
      <c r="AM805" s="608" t="s">
        <v>3080</v>
      </c>
      <c r="AN805" s="608">
        <v>1</v>
      </c>
      <c r="AO805" s="608">
        <v>1</v>
      </c>
      <c r="AP805" s="20" t="s">
        <v>35</v>
      </c>
    </row>
    <row r="806" spans="1:42" s="667" customFormat="1" ht="69.75" customHeight="1">
      <c r="A806" s="276">
        <v>805</v>
      </c>
      <c r="B806" s="4"/>
      <c r="C806" s="4"/>
      <c r="D806" s="396"/>
      <c r="E806" s="18"/>
      <c r="F806" s="393"/>
      <c r="G806" s="393"/>
      <c r="H806" s="4" t="str">
        <f t="shared" si="156"/>
        <v>/</v>
      </c>
      <c r="I806" s="478" t="str">
        <f>IF(G806="","",VLOOKUP(H806,ورقة1!$A$1:$B$240,2,0))</f>
        <v/>
      </c>
      <c r="J806" s="5">
        <f t="shared" si="157"/>
        <v>0</v>
      </c>
      <c r="K806" s="6" t="str">
        <f t="shared" si="158"/>
        <v/>
      </c>
      <c r="L806" s="6" t="str">
        <f t="shared" si="159"/>
        <v>/0</v>
      </c>
      <c r="M806" s="478" t="str">
        <f>IF(K806="","",VLOOKUP(L806,ورقة1!$A$1:$B$240,2,0))</f>
        <v/>
      </c>
      <c r="N806" s="5">
        <f t="shared" si="160"/>
        <v>0</v>
      </c>
      <c r="O806" s="5" t="e">
        <f>#REF!+(#REF!*30)+#REF!*365</f>
        <v>#REF!</v>
      </c>
      <c r="P806" s="591"/>
      <c r="Q806" s="480" t="str">
        <f t="shared" si="161"/>
        <v/>
      </c>
      <c r="R806" s="481" t="str">
        <f t="shared" si="162"/>
        <v/>
      </c>
      <c r="S806" s="482" t="str">
        <f t="shared" si="163"/>
        <v/>
      </c>
      <c r="T806" s="484" t="e">
        <f t="shared" ca="1" si="164"/>
        <v>#VALUE!</v>
      </c>
      <c r="U806" s="7">
        <f t="shared" ca="1" si="165"/>
        <v>46035</v>
      </c>
      <c r="V806" s="96" t="e">
        <f t="shared" ca="1" si="166"/>
        <v>#VALUE!</v>
      </c>
      <c r="W806" s="70"/>
      <c r="X806" s="6"/>
      <c r="Y806" s="8"/>
      <c r="Z806" s="400"/>
      <c r="AA806" s="400"/>
      <c r="AB806" s="15"/>
      <c r="AC806" s="393"/>
      <c r="AD806" s="396"/>
      <c r="AE806" s="396"/>
      <c r="AF806" s="396"/>
      <c r="AG806" s="609">
        <f t="shared" si="167"/>
        <v>0</v>
      </c>
      <c r="AH806" s="610">
        <f t="shared" si="168"/>
        <v>0</v>
      </c>
      <c r="AI806" s="396"/>
      <c r="AJ806" s="403"/>
      <c r="AK806" s="61" t="s">
        <v>534</v>
      </c>
      <c r="AL806" s="740" t="s">
        <v>76</v>
      </c>
      <c r="AM806" s="608" t="s">
        <v>3080</v>
      </c>
      <c r="AN806" s="608">
        <v>1</v>
      </c>
      <c r="AO806" s="608">
        <v>1</v>
      </c>
      <c r="AP806" s="20" t="s">
        <v>41</v>
      </c>
    </row>
    <row r="807" spans="1:42" s="667" customFormat="1" ht="69.75" customHeight="1">
      <c r="A807" s="276">
        <v>806</v>
      </c>
      <c r="B807" s="4"/>
      <c r="C807" s="4"/>
      <c r="D807" s="81"/>
      <c r="E807" s="81"/>
      <c r="F807" s="394"/>
      <c r="G807" s="394"/>
      <c r="H807" s="4" t="str">
        <f t="shared" si="156"/>
        <v>/</v>
      </c>
      <c r="I807" s="486" t="str">
        <f>IF(G807="","",VLOOKUP(H807,ورقة1!$A$1:$B$240,2,0))</f>
        <v/>
      </c>
      <c r="J807" s="5">
        <f t="shared" si="157"/>
        <v>0</v>
      </c>
      <c r="K807" s="22" t="str">
        <f t="shared" si="158"/>
        <v/>
      </c>
      <c r="L807" s="6" t="str">
        <f t="shared" si="159"/>
        <v>/0</v>
      </c>
      <c r="M807" s="486" t="str">
        <f>IF(K807="","",VLOOKUP(L807,ورقة1!$A$1:$B$240,2,0))</f>
        <v/>
      </c>
      <c r="N807" s="5">
        <f t="shared" si="160"/>
        <v>0</v>
      </c>
      <c r="O807" s="5" t="e">
        <f>#REF!+(#REF!*30)+#REF!*365</f>
        <v>#REF!</v>
      </c>
      <c r="P807" s="592"/>
      <c r="Q807" s="480" t="str">
        <f t="shared" si="161"/>
        <v/>
      </c>
      <c r="R807" s="488" t="str">
        <f t="shared" si="162"/>
        <v/>
      </c>
      <c r="S807" s="489" t="str">
        <f t="shared" si="163"/>
        <v/>
      </c>
      <c r="T807" s="484" t="e">
        <f t="shared" ca="1" si="164"/>
        <v>#VALUE!</v>
      </c>
      <c r="U807" s="7">
        <f t="shared" ca="1" si="165"/>
        <v>46035</v>
      </c>
      <c r="V807" s="96" t="e">
        <f t="shared" ca="1" si="166"/>
        <v>#VALUE!</v>
      </c>
      <c r="W807" s="70"/>
      <c r="X807" s="22"/>
      <c r="Y807" s="14"/>
      <c r="Z807" s="404"/>
      <c r="AA807" s="404"/>
      <c r="AB807" s="23"/>
      <c r="AC807" s="394"/>
      <c r="AD807" s="405"/>
      <c r="AE807" s="405"/>
      <c r="AF807" s="405"/>
      <c r="AG807" s="609">
        <f t="shared" si="167"/>
        <v>0</v>
      </c>
      <c r="AH807" s="610">
        <f t="shared" si="168"/>
        <v>0</v>
      </c>
      <c r="AI807" s="405"/>
      <c r="AJ807" s="665"/>
      <c r="AK807" s="669"/>
      <c r="AL807" s="756"/>
      <c r="AM807" s="608" t="s">
        <v>3080</v>
      </c>
      <c r="AN807" s="608">
        <v>1</v>
      </c>
      <c r="AO807" s="608">
        <v>1</v>
      </c>
      <c r="AP807" s="80"/>
    </row>
    <row r="808" spans="1:42" s="667" customFormat="1" ht="84.75" customHeight="1">
      <c r="A808" s="276">
        <v>807</v>
      </c>
      <c r="B808" s="4"/>
      <c r="C808" s="4"/>
      <c r="D808" s="405"/>
      <c r="E808" s="81"/>
      <c r="F808" s="394"/>
      <c r="G808" s="394"/>
      <c r="H808" s="4" t="str">
        <f t="shared" si="156"/>
        <v>/</v>
      </c>
      <c r="I808" s="486" t="str">
        <f>IF(G808="","",VLOOKUP(H808,ورقة1!$A$1:$B$240,2,0))</f>
        <v/>
      </c>
      <c r="J808" s="5">
        <f t="shared" si="157"/>
        <v>0</v>
      </c>
      <c r="K808" s="22" t="str">
        <f t="shared" si="158"/>
        <v/>
      </c>
      <c r="L808" s="6" t="str">
        <f t="shared" si="159"/>
        <v>/0</v>
      </c>
      <c r="M808" s="486" t="str">
        <f>IF(K808="","",VLOOKUP(L808,ورقة1!$A$1:$B$240,2,0))</f>
        <v/>
      </c>
      <c r="N808" s="5">
        <f t="shared" si="160"/>
        <v>0</v>
      </c>
      <c r="O808" s="5" t="e">
        <f>#REF!+(#REF!*30)+#REF!*365</f>
        <v>#REF!</v>
      </c>
      <c r="P808" s="592"/>
      <c r="Q808" s="480" t="str">
        <f t="shared" si="161"/>
        <v/>
      </c>
      <c r="R808" s="488" t="str">
        <f t="shared" si="162"/>
        <v/>
      </c>
      <c r="S808" s="489" t="str">
        <f t="shared" si="163"/>
        <v/>
      </c>
      <c r="T808" s="484" t="e">
        <f t="shared" ca="1" si="164"/>
        <v>#VALUE!</v>
      </c>
      <c r="U808" s="7">
        <f t="shared" ca="1" si="165"/>
        <v>46035</v>
      </c>
      <c r="V808" s="96" t="e">
        <f t="shared" ca="1" si="166"/>
        <v>#VALUE!</v>
      </c>
      <c r="W808" s="70"/>
      <c r="X808" s="22"/>
      <c r="Y808" s="14"/>
      <c r="Z808" s="404"/>
      <c r="AA808" s="404"/>
      <c r="AB808" s="23"/>
      <c r="AC808" s="394"/>
      <c r="AD808" s="405"/>
      <c r="AE808" s="405"/>
      <c r="AF808" s="405"/>
      <c r="AG808" s="609">
        <f t="shared" si="167"/>
        <v>0</v>
      </c>
      <c r="AH808" s="610">
        <f t="shared" si="168"/>
        <v>0</v>
      </c>
      <c r="AI808" s="405"/>
      <c r="AJ808" s="406"/>
      <c r="AK808" s="669"/>
      <c r="AL808" s="754"/>
      <c r="AM808" s="608" t="s">
        <v>3080</v>
      </c>
      <c r="AN808" s="608">
        <v>1</v>
      </c>
      <c r="AO808" s="608">
        <v>1</v>
      </c>
      <c r="AP808" s="80"/>
    </row>
    <row r="809" spans="1:42" s="667" customFormat="1" ht="96.75" customHeight="1">
      <c r="A809" s="276">
        <v>808</v>
      </c>
      <c r="B809" s="4"/>
      <c r="C809" s="4"/>
      <c r="D809" s="396"/>
      <c r="E809" s="18"/>
      <c r="F809" s="393"/>
      <c r="G809" s="394"/>
      <c r="H809" s="4" t="str">
        <f t="shared" si="156"/>
        <v>/</v>
      </c>
      <c r="I809" s="478" t="str">
        <f>IF(G809="","",VLOOKUP(H809,ورقة1!$A$1:$B$240,2,0))</f>
        <v/>
      </c>
      <c r="J809" s="5">
        <f t="shared" si="157"/>
        <v>0</v>
      </c>
      <c r="K809" s="13" t="str">
        <f t="shared" si="158"/>
        <v/>
      </c>
      <c r="L809" s="6" t="str">
        <f t="shared" si="159"/>
        <v>/0</v>
      </c>
      <c r="M809" s="478" t="str">
        <f>IF(K809="","",VLOOKUP(L809,ورقة1!$A$1:$B$240,2,0))</f>
        <v/>
      </c>
      <c r="N809" s="5">
        <f t="shared" si="160"/>
        <v>0</v>
      </c>
      <c r="O809" s="5" t="e">
        <f>#REF!+(#REF!*30)+#REF!*365</f>
        <v>#REF!</v>
      </c>
      <c r="P809" s="591"/>
      <c r="Q809" s="480" t="str">
        <f t="shared" si="161"/>
        <v/>
      </c>
      <c r="R809" s="483" t="str">
        <f t="shared" si="162"/>
        <v/>
      </c>
      <c r="S809" s="482" t="str">
        <f t="shared" si="163"/>
        <v/>
      </c>
      <c r="T809" s="484" t="e">
        <f t="shared" ca="1" si="164"/>
        <v>#VALUE!</v>
      </c>
      <c r="U809" s="7">
        <f t="shared" ca="1" si="165"/>
        <v>46035</v>
      </c>
      <c r="V809" s="96" t="e">
        <f t="shared" ca="1" si="166"/>
        <v>#VALUE!</v>
      </c>
      <c r="W809" s="70"/>
      <c r="X809" s="6"/>
      <c r="Y809" s="8"/>
      <c r="Z809" s="395"/>
      <c r="AA809" s="395"/>
      <c r="AB809" s="15"/>
      <c r="AC809" s="393"/>
      <c r="AD809" s="396"/>
      <c r="AE809" s="396"/>
      <c r="AF809" s="396"/>
      <c r="AG809" s="609">
        <f t="shared" si="167"/>
        <v>0</v>
      </c>
      <c r="AH809" s="610">
        <f t="shared" si="168"/>
        <v>0</v>
      </c>
      <c r="AI809" s="396"/>
      <c r="AJ809" s="402"/>
      <c r="AK809" s="61" t="s">
        <v>534</v>
      </c>
      <c r="AL809" s="729" t="s">
        <v>107</v>
      </c>
      <c r="AM809" s="608" t="s">
        <v>3080</v>
      </c>
      <c r="AN809" s="608">
        <v>1</v>
      </c>
      <c r="AO809" s="608">
        <v>1</v>
      </c>
      <c r="AP809" s="20" t="s">
        <v>35</v>
      </c>
    </row>
    <row r="810" spans="1:42" s="667" customFormat="1" ht="107.25" customHeight="1">
      <c r="A810" s="276">
        <v>809</v>
      </c>
      <c r="B810" s="4"/>
      <c r="C810" s="4"/>
      <c r="D810" s="396"/>
      <c r="E810" s="18"/>
      <c r="F810" s="393"/>
      <c r="G810" s="393"/>
      <c r="H810" s="4" t="str">
        <f t="shared" si="156"/>
        <v>/</v>
      </c>
      <c r="I810" s="478" t="str">
        <f>IF(G810="","",VLOOKUP(H810,ورقة1!$A$1:$B$240,2,0))</f>
        <v/>
      </c>
      <c r="J810" s="5">
        <f t="shared" si="157"/>
        <v>0</v>
      </c>
      <c r="K810" s="6" t="str">
        <f t="shared" si="158"/>
        <v/>
      </c>
      <c r="L810" s="6" t="str">
        <f t="shared" si="159"/>
        <v>/0</v>
      </c>
      <c r="M810" s="478" t="str">
        <f>IF(K810="","",VLOOKUP(L810,ورقة1!$A$1:$B$240,2,0))</f>
        <v/>
      </c>
      <c r="N810" s="5">
        <f t="shared" si="160"/>
        <v>0</v>
      </c>
      <c r="O810" s="5" t="e">
        <f>#REF!+(#REF!*30)+#REF!*365</f>
        <v>#REF!</v>
      </c>
      <c r="P810" s="591"/>
      <c r="Q810" s="480" t="str">
        <f t="shared" si="161"/>
        <v/>
      </c>
      <c r="R810" s="481" t="str">
        <f t="shared" si="162"/>
        <v/>
      </c>
      <c r="S810" s="482" t="str">
        <f t="shared" si="163"/>
        <v/>
      </c>
      <c r="T810" s="484" t="e">
        <f t="shared" ca="1" si="164"/>
        <v>#VALUE!</v>
      </c>
      <c r="U810" s="7">
        <f t="shared" ca="1" si="165"/>
        <v>46035</v>
      </c>
      <c r="V810" s="96" t="e">
        <f t="shared" ca="1" si="166"/>
        <v>#VALUE!</v>
      </c>
      <c r="W810" s="70"/>
      <c r="X810" s="6"/>
      <c r="Y810" s="8"/>
      <c r="Z810" s="400"/>
      <c r="AA810" s="400"/>
      <c r="AB810" s="15"/>
      <c r="AC810" s="393"/>
      <c r="AD810" s="396"/>
      <c r="AE810" s="396"/>
      <c r="AF810" s="396"/>
      <c r="AG810" s="609">
        <f t="shared" si="167"/>
        <v>0</v>
      </c>
      <c r="AH810" s="610">
        <f t="shared" si="168"/>
        <v>0</v>
      </c>
      <c r="AI810" s="396"/>
      <c r="AJ810" s="407"/>
      <c r="AK810" s="61"/>
      <c r="AL810" s="726"/>
      <c r="AM810" s="608" t="s">
        <v>3080</v>
      </c>
      <c r="AN810" s="608">
        <v>1</v>
      </c>
      <c r="AO810" s="608">
        <v>1</v>
      </c>
      <c r="AP810" s="20"/>
    </row>
    <row r="811" spans="1:42" s="667" customFormat="1" ht="69.75" customHeight="1">
      <c r="A811" s="276">
        <v>810</v>
      </c>
      <c r="B811" s="4"/>
      <c r="C811" s="4"/>
      <c r="D811" s="396"/>
      <c r="E811" s="18"/>
      <c r="F811" s="393"/>
      <c r="G811" s="393"/>
      <c r="H811" s="4" t="str">
        <f t="shared" si="156"/>
        <v>/</v>
      </c>
      <c r="I811" s="478" t="str">
        <f>IF(G811="","",VLOOKUP(H811,ورقة1!$A$1:$B$240,2,0))</f>
        <v/>
      </c>
      <c r="J811" s="5">
        <f t="shared" si="157"/>
        <v>0</v>
      </c>
      <c r="K811" s="6" t="str">
        <f t="shared" si="158"/>
        <v/>
      </c>
      <c r="L811" s="6" t="str">
        <f t="shared" si="159"/>
        <v>/0</v>
      </c>
      <c r="M811" s="478" t="str">
        <f>IF(K811="","",VLOOKUP(L811,ورقة1!$A$1:$B$240,2,0))</f>
        <v/>
      </c>
      <c r="N811" s="5">
        <f t="shared" si="160"/>
        <v>0</v>
      </c>
      <c r="O811" s="5" t="e">
        <f>#REF!+(#REF!*30)+#REF!*365</f>
        <v>#REF!</v>
      </c>
      <c r="P811" s="591"/>
      <c r="Q811" s="480" t="str">
        <f t="shared" si="161"/>
        <v/>
      </c>
      <c r="R811" s="481" t="str">
        <f t="shared" si="162"/>
        <v/>
      </c>
      <c r="S811" s="482" t="str">
        <f t="shared" si="163"/>
        <v/>
      </c>
      <c r="T811" s="484" t="e">
        <f t="shared" ca="1" si="164"/>
        <v>#VALUE!</v>
      </c>
      <c r="U811" s="7">
        <f t="shared" ca="1" si="165"/>
        <v>46035</v>
      </c>
      <c r="V811" s="96" t="e">
        <f t="shared" ca="1" si="166"/>
        <v>#VALUE!</v>
      </c>
      <c r="W811" s="70"/>
      <c r="X811" s="393"/>
      <c r="Y811" s="401"/>
      <c r="Z811" s="400"/>
      <c r="AA811" s="400"/>
      <c r="AB811" s="15"/>
      <c r="AC811" s="393"/>
      <c r="AD811" s="396"/>
      <c r="AE811" s="396"/>
      <c r="AF811" s="396"/>
      <c r="AG811" s="609">
        <f t="shared" si="167"/>
        <v>0</v>
      </c>
      <c r="AH811" s="610">
        <f t="shared" si="168"/>
        <v>0</v>
      </c>
      <c r="AI811" s="396"/>
      <c r="AJ811" s="407"/>
      <c r="AK811" s="61"/>
      <c r="AL811" s="407"/>
      <c r="AM811" s="608" t="s">
        <v>3080</v>
      </c>
      <c r="AN811" s="608">
        <v>1</v>
      </c>
      <c r="AO811" s="608">
        <v>1</v>
      </c>
      <c r="AP811" s="20"/>
    </row>
    <row r="812" spans="1:42" s="667" customFormat="1" ht="80.25" customHeight="1">
      <c r="A812" s="276">
        <v>811</v>
      </c>
      <c r="B812" s="4"/>
      <c r="C812" s="4"/>
      <c r="D812" s="396"/>
      <c r="E812" s="18"/>
      <c r="F812" s="393"/>
      <c r="G812" s="393"/>
      <c r="H812" s="4" t="str">
        <f t="shared" si="156"/>
        <v>/</v>
      </c>
      <c r="I812" s="478" t="str">
        <f>IF(G812="","",VLOOKUP(H812,ورقة1!$A$1:$B$240,2,0))</f>
        <v/>
      </c>
      <c r="J812" s="5">
        <f t="shared" si="157"/>
        <v>0</v>
      </c>
      <c r="K812" s="6" t="str">
        <f t="shared" si="158"/>
        <v/>
      </c>
      <c r="L812" s="6" t="str">
        <f t="shared" si="159"/>
        <v>/0</v>
      </c>
      <c r="M812" s="478" t="str">
        <f>IF(K812="","",VLOOKUP(L812,ورقة1!$A$1:$B$240,2,0))</f>
        <v/>
      </c>
      <c r="N812" s="5">
        <f t="shared" si="160"/>
        <v>0</v>
      </c>
      <c r="O812" s="5" t="e">
        <f>#REF!+(#REF!*30)+#REF!*365</f>
        <v>#REF!</v>
      </c>
      <c r="P812" s="591"/>
      <c r="Q812" s="480" t="str">
        <f t="shared" si="161"/>
        <v/>
      </c>
      <c r="R812" s="481" t="str">
        <f t="shared" si="162"/>
        <v/>
      </c>
      <c r="S812" s="482" t="str">
        <f t="shared" si="163"/>
        <v/>
      </c>
      <c r="T812" s="484" t="e">
        <f t="shared" ca="1" si="164"/>
        <v>#VALUE!</v>
      </c>
      <c r="U812" s="7">
        <f t="shared" ca="1" si="165"/>
        <v>46035</v>
      </c>
      <c r="V812" s="96" t="e">
        <f t="shared" ca="1" si="166"/>
        <v>#VALUE!</v>
      </c>
      <c r="W812" s="70"/>
      <c r="X812" s="6"/>
      <c r="Y812" s="8"/>
      <c r="Z812" s="400"/>
      <c r="AA812" s="400"/>
      <c r="AB812" s="15"/>
      <c r="AC812" s="393"/>
      <c r="AD812" s="396"/>
      <c r="AE812" s="396"/>
      <c r="AF812" s="396"/>
      <c r="AG812" s="609">
        <f t="shared" si="167"/>
        <v>0</v>
      </c>
      <c r="AH812" s="610">
        <f t="shared" si="168"/>
        <v>0</v>
      </c>
      <c r="AI812" s="396"/>
      <c r="AJ812" s="402"/>
      <c r="AK812" s="61"/>
      <c r="AL812" s="402"/>
      <c r="AM812" s="608" t="s">
        <v>3080</v>
      </c>
      <c r="AN812" s="608">
        <v>1</v>
      </c>
      <c r="AO812" s="608">
        <v>1</v>
      </c>
      <c r="AP812" s="20"/>
    </row>
    <row r="813" spans="1:42" s="667" customFormat="1" ht="69.75" customHeight="1">
      <c r="A813" s="276">
        <v>812</v>
      </c>
      <c r="B813" s="4"/>
      <c r="C813" s="4"/>
      <c r="D813" s="396"/>
      <c r="E813" s="18"/>
      <c r="F813" s="393"/>
      <c r="G813" s="393"/>
      <c r="H813" s="4" t="str">
        <f t="shared" si="156"/>
        <v>/</v>
      </c>
      <c r="I813" s="478" t="str">
        <f>IF(G813="","",VLOOKUP(H813,ورقة1!$A$1:$B$240,2,0))</f>
        <v/>
      </c>
      <c r="J813" s="5">
        <f t="shared" si="157"/>
        <v>0</v>
      </c>
      <c r="K813" s="6" t="str">
        <f t="shared" si="158"/>
        <v/>
      </c>
      <c r="L813" s="6" t="str">
        <f t="shared" si="159"/>
        <v>/0</v>
      </c>
      <c r="M813" s="478" t="str">
        <f>IF(K813="","",VLOOKUP(L813,ورقة1!$A$1:$B$240,2,0))</f>
        <v/>
      </c>
      <c r="N813" s="5">
        <f t="shared" si="160"/>
        <v>0</v>
      </c>
      <c r="O813" s="5" t="e">
        <f>#REF!+(#REF!*30)+#REF!*365</f>
        <v>#REF!</v>
      </c>
      <c r="P813" s="591"/>
      <c r="Q813" s="480" t="str">
        <f t="shared" si="161"/>
        <v/>
      </c>
      <c r="R813" s="481" t="str">
        <f t="shared" si="162"/>
        <v/>
      </c>
      <c r="S813" s="482" t="str">
        <f t="shared" si="163"/>
        <v/>
      </c>
      <c r="T813" s="484" t="e">
        <f t="shared" ca="1" si="164"/>
        <v>#VALUE!</v>
      </c>
      <c r="U813" s="7">
        <f t="shared" ca="1" si="165"/>
        <v>46035</v>
      </c>
      <c r="V813" s="96" t="e">
        <f t="shared" ca="1" si="166"/>
        <v>#VALUE!</v>
      </c>
      <c r="W813" s="70"/>
      <c r="X813" s="6"/>
      <c r="Y813" s="8"/>
      <c r="Z813" s="400"/>
      <c r="AA813" s="400"/>
      <c r="AB813" s="15"/>
      <c r="AC813" s="393"/>
      <c r="AD813" s="396"/>
      <c r="AE813" s="396"/>
      <c r="AF813" s="396"/>
      <c r="AG813" s="609">
        <f t="shared" si="167"/>
        <v>0</v>
      </c>
      <c r="AH813" s="610">
        <f t="shared" si="168"/>
        <v>0</v>
      </c>
      <c r="AI813" s="396"/>
      <c r="AJ813" s="407"/>
      <c r="AK813" s="61"/>
      <c r="AL813" s="407"/>
      <c r="AM813" s="608" t="s">
        <v>3080</v>
      </c>
      <c r="AN813" s="608">
        <v>1</v>
      </c>
      <c r="AO813" s="608">
        <v>1</v>
      </c>
      <c r="AP813" s="20"/>
    </row>
    <row r="814" spans="1:42" s="667" customFormat="1" ht="69.75" customHeight="1">
      <c r="A814" s="276">
        <v>813</v>
      </c>
      <c r="B814" s="4"/>
      <c r="C814" s="4"/>
      <c r="D814" s="16"/>
      <c r="E814" s="18"/>
      <c r="F814" s="393"/>
      <c r="G814" s="393"/>
      <c r="H814" s="4" t="str">
        <f t="shared" si="156"/>
        <v>/</v>
      </c>
      <c r="I814" s="478" t="str">
        <f>IF(G814="","",VLOOKUP(H814,ورقة1!$A$1:$B$240,2,0))</f>
        <v/>
      </c>
      <c r="J814" s="5">
        <f t="shared" si="157"/>
        <v>0</v>
      </c>
      <c r="K814" s="6" t="str">
        <f t="shared" si="158"/>
        <v/>
      </c>
      <c r="L814" s="6" t="str">
        <f t="shared" si="159"/>
        <v>/0</v>
      </c>
      <c r="M814" s="478" t="str">
        <f>IF(K814="","",VLOOKUP(L814,ورقة1!$A$1:$B$240,2,0))</f>
        <v/>
      </c>
      <c r="N814" s="5">
        <f t="shared" si="160"/>
        <v>0</v>
      </c>
      <c r="O814" s="5" t="e">
        <f>#REF!+(#REF!*30)+#REF!*365</f>
        <v>#REF!</v>
      </c>
      <c r="P814" s="591"/>
      <c r="Q814" s="480" t="str">
        <f t="shared" si="161"/>
        <v/>
      </c>
      <c r="R814" s="481" t="str">
        <f t="shared" si="162"/>
        <v/>
      </c>
      <c r="S814" s="482" t="str">
        <f t="shared" si="163"/>
        <v/>
      </c>
      <c r="T814" s="484" t="e">
        <f t="shared" ca="1" si="164"/>
        <v>#VALUE!</v>
      </c>
      <c r="U814" s="7">
        <f t="shared" ca="1" si="165"/>
        <v>46035</v>
      </c>
      <c r="V814" s="96" t="e">
        <f t="shared" ca="1" si="166"/>
        <v>#VALUE!</v>
      </c>
      <c r="W814" s="70"/>
      <c r="X814" s="393"/>
      <c r="Y814" s="401"/>
      <c r="Z814" s="400"/>
      <c r="AA814" s="400"/>
      <c r="AB814" s="15"/>
      <c r="AC814" s="393"/>
      <c r="AD814" s="396"/>
      <c r="AE814" s="396"/>
      <c r="AF814" s="396"/>
      <c r="AG814" s="609">
        <f t="shared" si="167"/>
        <v>0</v>
      </c>
      <c r="AH814" s="610">
        <f t="shared" si="168"/>
        <v>0</v>
      </c>
      <c r="AI814" s="396"/>
      <c r="AJ814" s="407"/>
      <c r="AK814" s="61"/>
      <c r="AL814" s="407"/>
      <c r="AM814" s="608" t="s">
        <v>3080</v>
      </c>
      <c r="AN814" s="608">
        <v>1</v>
      </c>
      <c r="AO814" s="608">
        <v>1</v>
      </c>
      <c r="AP814" s="20"/>
    </row>
    <row r="815" spans="1:42" s="667" customFormat="1" ht="69.75" customHeight="1">
      <c r="A815" s="276">
        <v>814</v>
      </c>
      <c r="B815" s="666"/>
      <c r="C815" s="666"/>
      <c r="D815" s="96"/>
      <c r="E815" s="18"/>
      <c r="F815" s="393"/>
      <c r="G815" s="393"/>
      <c r="H815" s="4" t="str">
        <f t="shared" si="156"/>
        <v>/</v>
      </c>
      <c r="I815" s="478" t="str">
        <f>IF(G815="","",VLOOKUP(H815,ورقة1!$A$1:$B$240,2,0))</f>
        <v/>
      </c>
      <c r="J815" s="5">
        <f t="shared" si="157"/>
        <v>0</v>
      </c>
      <c r="K815" s="6" t="str">
        <f t="shared" si="158"/>
        <v/>
      </c>
      <c r="L815" s="6" t="str">
        <f t="shared" si="159"/>
        <v>/0</v>
      </c>
      <c r="M815" s="478" t="str">
        <f>IF(K815="","",VLOOKUP(L815,ورقة1!$A$1:$B$240,2,0))</f>
        <v/>
      </c>
      <c r="N815" s="5">
        <f t="shared" si="160"/>
        <v>0</v>
      </c>
      <c r="O815" s="5" t="e">
        <f>#REF!+(#REF!*30)+#REF!*365</f>
        <v>#REF!</v>
      </c>
      <c r="P815" s="591"/>
      <c r="Q815" s="480" t="str">
        <f t="shared" si="161"/>
        <v/>
      </c>
      <c r="R815" s="481" t="str">
        <f t="shared" si="162"/>
        <v/>
      </c>
      <c r="S815" s="482" t="str">
        <f t="shared" si="163"/>
        <v/>
      </c>
      <c r="T815" s="484" t="e">
        <f t="shared" ca="1" si="164"/>
        <v>#VALUE!</v>
      </c>
      <c r="U815" s="7">
        <f t="shared" ca="1" si="165"/>
        <v>46035</v>
      </c>
      <c r="V815" s="96" t="e">
        <f t="shared" ca="1" si="166"/>
        <v>#VALUE!</v>
      </c>
      <c r="W815" s="70"/>
      <c r="X815" s="6"/>
      <c r="Y815" s="8"/>
      <c r="Z815" s="400"/>
      <c r="AA815" s="400"/>
      <c r="AB815" s="15"/>
      <c r="AC815" s="393"/>
      <c r="AD815" s="396"/>
      <c r="AE815" s="396"/>
      <c r="AF815" s="396"/>
      <c r="AG815" s="609">
        <f t="shared" si="167"/>
        <v>0</v>
      </c>
      <c r="AH815" s="610">
        <f t="shared" si="168"/>
        <v>0</v>
      </c>
      <c r="AI815" s="396"/>
      <c r="AJ815" s="402"/>
      <c r="AK815" s="61"/>
      <c r="AL815" s="402"/>
      <c r="AM815" s="608" t="s">
        <v>3080</v>
      </c>
      <c r="AN815" s="608">
        <v>1</v>
      </c>
      <c r="AO815" s="608">
        <v>1</v>
      </c>
      <c r="AP815" s="20"/>
    </row>
    <row r="816" spans="1:42" s="667" customFormat="1" ht="69.75" customHeight="1">
      <c r="A816" s="276">
        <v>815</v>
      </c>
      <c r="B816" s="666"/>
      <c r="C816" s="666"/>
      <c r="D816" s="96"/>
      <c r="E816" s="18"/>
      <c r="F816" s="393"/>
      <c r="G816" s="393"/>
      <c r="H816" s="4" t="str">
        <f t="shared" si="156"/>
        <v>/</v>
      </c>
      <c r="I816" s="478" t="str">
        <f>IF(G816="","",VLOOKUP(H816,ورقة1!$A$1:$B$240,2,0))</f>
        <v/>
      </c>
      <c r="J816" s="5">
        <f t="shared" si="157"/>
        <v>0</v>
      </c>
      <c r="K816" s="6" t="str">
        <f t="shared" si="158"/>
        <v/>
      </c>
      <c r="L816" s="6" t="str">
        <f t="shared" si="159"/>
        <v>/0</v>
      </c>
      <c r="M816" s="478" t="str">
        <f>IF(K816="","",VLOOKUP(L816,ورقة1!$A$1:$B$240,2,0))</f>
        <v/>
      </c>
      <c r="N816" s="5">
        <f t="shared" si="160"/>
        <v>0</v>
      </c>
      <c r="O816" s="5" t="e">
        <f>#REF!+(#REF!*30)+#REF!*365</f>
        <v>#REF!</v>
      </c>
      <c r="P816" s="591"/>
      <c r="Q816" s="480" t="str">
        <f t="shared" si="161"/>
        <v/>
      </c>
      <c r="R816" s="481" t="str">
        <f t="shared" si="162"/>
        <v/>
      </c>
      <c r="S816" s="482" t="str">
        <f t="shared" si="163"/>
        <v/>
      </c>
      <c r="T816" s="484" t="e">
        <f t="shared" ca="1" si="164"/>
        <v>#VALUE!</v>
      </c>
      <c r="U816" s="7">
        <f t="shared" ca="1" si="165"/>
        <v>46035</v>
      </c>
      <c r="V816" s="96" t="e">
        <f t="shared" ca="1" si="166"/>
        <v>#VALUE!</v>
      </c>
      <c r="W816" s="70"/>
      <c r="X816" s="6"/>
      <c r="Y816" s="8"/>
      <c r="Z816" s="400"/>
      <c r="AA816" s="400"/>
      <c r="AB816" s="15"/>
      <c r="AC816" s="393"/>
      <c r="AD816" s="396"/>
      <c r="AE816" s="396"/>
      <c r="AF816" s="396"/>
      <c r="AG816" s="609">
        <f t="shared" si="167"/>
        <v>0</v>
      </c>
      <c r="AH816" s="610">
        <f t="shared" si="168"/>
        <v>0</v>
      </c>
      <c r="AI816" s="396"/>
      <c r="AJ816" s="407"/>
      <c r="AK816" s="61"/>
      <c r="AL816" s="407"/>
      <c r="AM816" s="608" t="s">
        <v>3080</v>
      </c>
      <c r="AN816" s="608">
        <v>1</v>
      </c>
      <c r="AO816" s="608">
        <v>1</v>
      </c>
      <c r="AP816" s="20"/>
    </row>
    <row r="817" spans="1:42" s="667" customFormat="1" ht="69.75" customHeight="1">
      <c r="A817" s="276">
        <v>816</v>
      </c>
      <c r="B817" s="666"/>
      <c r="C817" s="666"/>
      <c r="D817" s="610"/>
      <c r="E817" s="18"/>
      <c r="F817" s="393"/>
      <c r="G817" s="393"/>
      <c r="H817" s="4" t="str">
        <f t="shared" si="156"/>
        <v>/</v>
      </c>
      <c r="I817" s="478" t="str">
        <f>IF(G817="","",VLOOKUP(H817,ورقة1!$A$1:$B$240,2,0))</f>
        <v/>
      </c>
      <c r="J817" s="5">
        <f t="shared" si="157"/>
        <v>0</v>
      </c>
      <c r="K817" s="6" t="str">
        <f t="shared" si="158"/>
        <v/>
      </c>
      <c r="L817" s="6" t="str">
        <f t="shared" si="159"/>
        <v>/0</v>
      </c>
      <c r="M817" s="478" t="str">
        <f>IF(K817="","",VLOOKUP(L817,ورقة1!$A$1:$B$240,2,0))</f>
        <v/>
      </c>
      <c r="N817" s="5">
        <f t="shared" si="160"/>
        <v>0</v>
      </c>
      <c r="O817" s="5" t="e">
        <f>#REF!+(#REF!*30)+#REF!*365</f>
        <v>#REF!</v>
      </c>
      <c r="P817" s="591"/>
      <c r="Q817" s="480" t="str">
        <f t="shared" si="161"/>
        <v/>
      </c>
      <c r="R817" s="481" t="str">
        <f t="shared" si="162"/>
        <v/>
      </c>
      <c r="S817" s="482" t="str">
        <f t="shared" si="163"/>
        <v/>
      </c>
      <c r="T817" s="484" t="e">
        <f t="shared" ca="1" si="164"/>
        <v>#VALUE!</v>
      </c>
      <c r="U817" s="7">
        <f t="shared" ca="1" si="165"/>
        <v>46035</v>
      </c>
      <c r="V817" s="96" t="e">
        <f t="shared" ca="1" si="166"/>
        <v>#VALUE!</v>
      </c>
      <c r="W817" s="70"/>
      <c r="X817" s="6"/>
      <c r="Y817" s="8"/>
      <c r="Z817" s="400"/>
      <c r="AA817" s="400"/>
      <c r="AB817" s="15"/>
      <c r="AC817" s="393"/>
      <c r="AD817" s="396"/>
      <c r="AE817" s="396"/>
      <c r="AF817" s="396"/>
      <c r="AG817" s="609">
        <f t="shared" si="167"/>
        <v>0</v>
      </c>
      <c r="AH817" s="610">
        <f t="shared" si="168"/>
        <v>0</v>
      </c>
      <c r="AI817" s="396"/>
      <c r="AJ817" s="397"/>
      <c r="AK817" s="61"/>
      <c r="AL817" s="397"/>
      <c r="AM817" s="608" t="s">
        <v>3080</v>
      </c>
      <c r="AN817" s="608">
        <v>1</v>
      </c>
      <c r="AO817" s="608">
        <v>1</v>
      </c>
      <c r="AP817" s="20"/>
    </row>
    <row r="818" spans="1:42" s="667" customFormat="1" ht="69.75" customHeight="1">
      <c r="A818" s="276">
        <v>817</v>
      </c>
      <c r="B818" s="4"/>
      <c r="C818" s="4"/>
      <c r="D818" s="396"/>
      <c r="E818" s="18"/>
      <c r="F818" s="393"/>
      <c r="G818" s="393"/>
      <c r="H818" s="4" t="str">
        <f t="shared" si="156"/>
        <v>/</v>
      </c>
      <c r="I818" s="478" t="str">
        <f>IF(G818="","",VLOOKUP(H818,ورقة1!$A$1:$B$240,2,0))</f>
        <v/>
      </c>
      <c r="J818" s="5">
        <f t="shared" si="157"/>
        <v>0</v>
      </c>
      <c r="K818" s="6" t="str">
        <f t="shared" si="158"/>
        <v/>
      </c>
      <c r="L818" s="6" t="str">
        <f t="shared" si="159"/>
        <v>/0</v>
      </c>
      <c r="M818" s="478" t="str">
        <f>IF(K818="","",VLOOKUP(L818,ورقة1!$A$1:$B$240,2,0))</f>
        <v/>
      </c>
      <c r="N818" s="5">
        <f t="shared" si="160"/>
        <v>0</v>
      </c>
      <c r="O818" s="5" t="e">
        <f>#REF!+(#REF!*30)+#REF!*365</f>
        <v>#REF!</v>
      </c>
      <c r="P818" s="591"/>
      <c r="Q818" s="480" t="str">
        <f t="shared" si="161"/>
        <v/>
      </c>
      <c r="R818" s="481" t="str">
        <f t="shared" si="162"/>
        <v/>
      </c>
      <c r="S818" s="482" t="str">
        <f t="shared" si="163"/>
        <v/>
      </c>
      <c r="T818" s="484" t="e">
        <f t="shared" ca="1" si="164"/>
        <v>#VALUE!</v>
      </c>
      <c r="U818" s="7">
        <f t="shared" ca="1" si="165"/>
        <v>46035</v>
      </c>
      <c r="V818" s="96" t="e">
        <f t="shared" ca="1" si="166"/>
        <v>#VALUE!</v>
      </c>
      <c r="W818" s="70"/>
      <c r="X818" s="6"/>
      <c r="Y818" s="8"/>
      <c r="Z818" s="395"/>
      <c r="AA818" s="395"/>
      <c r="AB818" s="15"/>
      <c r="AC818" s="393"/>
      <c r="AD818" s="396"/>
      <c r="AE818" s="396"/>
      <c r="AF818" s="396"/>
      <c r="AG818" s="609">
        <f t="shared" si="167"/>
        <v>0</v>
      </c>
      <c r="AH818" s="610">
        <f t="shared" si="168"/>
        <v>0</v>
      </c>
      <c r="AI818" s="396"/>
      <c r="AJ818" s="402"/>
      <c r="AK818" s="61"/>
      <c r="AL818" s="402"/>
      <c r="AM818" s="608" t="s">
        <v>3080</v>
      </c>
      <c r="AN818" s="608">
        <v>1</v>
      </c>
      <c r="AO818" s="608">
        <v>1</v>
      </c>
      <c r="AP818" s="20"/>
    </row>
    <row r="819" spans="1:42" s="667" customFormat="1" ht="69.75" customHeight="1">
      <c r="A819" s="276">
        <v>818</v>
      </c>
      <c r="B819" s="4"/>
      <c r="C819" s="4"/>
      <c r="D819" s="396"/>
      <c r="E819" s="18"/>
      <c r="F819" s="393"/>
      <c r="G819" s="393"/>
      <c r="H819" s="4" t="str">
        <f t="shared" si="156"/>
        <v>/</v>
      </c>
      <c r="I819" s="478" t="str">
        <f>IF(G819="","",VLOOKUP(H819,ورقة1!$A$1:$B$240,2,0))</f>
        <v/>
      </c>
      <c r="J819" s="5">
        <f t="shared" si="157"/>
        <v>0</v>
      </c>
      <c r="K819" s="6" t="str">
        <f t="shared" si="158"/>
        <v/>
      </c>
      <c r="L819" s="6" t="str">
        <f t="shared" si="159"/>
        <v>/0</v>
      </c>
      <c r="M819" s="478" t="str">
        <f>IF(K819="","",VLOOKUP(L819,ورقة1!$A$1:$B$240,2,0))</f>
        <v/>
      </c>
      <c r="N819" s="5">
        <f t="shared" si="160"/>
        <v>0</v>
      </c>
      <c r="O819" s="5" t="e">
        <f>#REF!+(#REF!*30)+#REF!*365</f>
        <v>#REF!</v>
      </c>
      <c r="P819" s="591"/>
      <c r="Q819" s="480" t="str">
        <f t="shared" si="161"/>
        <v/>
      </c>
      <c r="R819" s="481" t="str">
        <f t="shared" si="162"/>
        <v/>
      </c>
      <c r="S819" s="482" t="str">
        <f t="shared" si="163"/>
        <v/>
      </c>
      <c r="T819" s="484" t="e">
        <f t="shared" ca="1" si="164"/>
        <v>#VALUE!</v>
      </c>
      <c r="U819" s="7">
        <f t="shared" ca="1" si="165"/>
        <v>46035</v>
      </c>
      <c r="V819" s="96" t="e">
        <f t="shared" ca="1" si="166"/>
        <v>#VALUE!</v>
      </c>
      <c r="W819" s="70"/>
      <c r="X819" s="393"/>
      <c r="Y819" s="401"/>
      <c r="Z819" s="400"/>
      <c r="AA819" s="400"/>
      <c r="AB819" s="15"/>
      <c r="AC819" s="393"/>
      <c r="AD819" s="396"/>
      <c r="AE819" s="396"/>
      <c r="AF819" s="396"/>
      <c r="AG819" s="609">
        <f t="shared" si="167"/>
        <v>0</v>
      </c>
      <c r="AH819" s="610">
        <f t="shared" si="168"/>
        <v>0</v>
      </c>
      <c r="AI819" s="396"/>
      <c r="AJ819" s="402"/>
      <c r="AK819" s="61"/>
      <c r="AL819" s="402"/>
      <c r="AM819" s="608" t="s">
        <v>3080</v>
      </c>
      <c r="AN819" s="608">
        <v>1</v>
      </c>
      <c r="AO819" s="608">
        <v>1</v>
      </c>
      <c r="AP819" s="20"/>
    </row>
    <row r="820" spans="1:42" s="667" customFormat="1" ht="69.75" customHeight="1">
      <c r="A820" s="276">
        <v>819</v>
      </c>
      <c r="B820" s="4"/>
      <c r="C820" s="4"/>
      <c r="D820" s="396"/>
      <c r="E820" s="18"/>
      <c r="F820" s="393"/>
      <c r="G820" s="393"/>
      <c r="H820" s="4" t="str">
        <f t="shared" si="156"/>
        <v>/</v>
      </c>
      <c r="I820" s="478" t="str">
        <f>IF(G820="","",VLOOKUP(H820,ورقة1!$A$1:$B$240,2,0))</f>
        <v/>
      </c>
      <c r="J820" s="5">
        <f t="shared" si="157"/>
        <v>0</v>
      </c>
      <c r="K820" s="6" t="str">
        <f t="shared" si="158"/>
        <v/>
      </c>
      <c r="L820" s="6" t="str">
        <f t="shared" si="159"/>
        <v>/0</v>
      </c>
      <c r="M820" s="478" t="str">
        <f>IF(K820="","",VLOOKUP(L820,ورقة1!$A$1:$B$240,2,0))</f>
        <v/>
      </c>
      <c r="N820" s="5">
        <f t="shared" si="160"/>
        <v>0</v>
      </c>
      <c r="O820" s="5" t="e">
        <f>#REF!+(#REF!*30)+#REF!*365</f>
        <v>#REF!</v>
      </c>
      <c r="P820" s="591"/>
      <c r="Q820" s="480" t="str">
        <f t="shared" si="161"/>
        <v/>
      </c>
      <c r="R820" s="481" t="str">
        <f t="shared" si="162"/>
        <v/>
      </c>
      <c r="S820" s="482" t="str">
        <f t="shared" si="163"/>
        <v/>
      </c>
      <c r="T820" s="484" t="e">
        <f t="shared" ca="1" si="164"/>
        <v>#VALUE!</v>
      </c>
      <c r="U820" s="7">
        <f t="shared" ca="1" si="165"/>
        <v>46035</v>
      </c>
      <c r="V820" s="96" t="e">
        <f t="shared" ca="1" si="166"/>
        <v>#VALUE!</v>
      </c>
      <c r="W820" s="70"/>
      <c r="X820" s="393"/>
      <c r="Y820" s="401"/>
      <c r="Z820" s="400"/>
      <c r="AA820" s="400"/>
      <c r="AB820" s="15"/>
      <c r="AC820" s="393"/>
      <c r="AD820" s="396"/>
      <c r="AE820" s="396"/>
      <c r="AF820" s="396"/>
      <c r="AG820" s="609">
        <f t="shared" si="167"/>
        <v>0</v>
      </c>
      <c r="AH820" s="610">
        <f t="shared" si="168"/>
        <v>0</v>
      </c>
      <c r="AI820" s="396"/>
      <c r="AJ820" s="402"/>
      <c r="AK820" s="61"/>
      <c r="AL820" s="402"/>
      <c r="AM820" s="608" t="s">
        <v>3080</v>
      </c>
      <c r="AN820" s="608">
        <v>1</v>
      </c>
      <c r="AO820" s="608">
        <v>1</v>
      </c>
      <c r="AP820" s="20"/>
    </row>
    <row r="821" spans="1:42" s="667" customFormat="1" ht="69.75" customHeight="1">
      <c r="A821" s="276">
        <v>820</v>
      </c>
      <c r="B821" s="4"/>
      <c r="C821" s="4"/>
      <c r="D821" s="18"/>
      <c r="E821" s="18"/>
      <c r="F821" s="4"/>
      <c r="G821" s="4"/>
      <c r="H821" s="4" t="str">
        <f t="shared" si="156"/>
        <v>/</v>
      </c>
      <c r="I821" s="478" t="str">
        <f>IF(G821="","",VLOOKUP(H821,ورقة1!$A$1:$B$240,2,0))</f>
        <v/>
      </c>
      <c r="J821" s="5">
        <f t="shared" si="157"/>
        <v>0</v>
      </c>
      <c r="K821" s="6" t="str">
        <f t="shared" si="158"/>
        <v/>
      </c>
      <c r="L821" s="6" t="str">
        <f t="shared" si="159"/>
        <v>/0</v>
      </c>
      <c r="M821" s="478" t="str">
        <f>IF(K821="","",VLOOKUP(L821,ورقة1!$A$1:$B$240,2,0))</f>
        <v/>
      </c>
      <c r="N821" s="5">
        <f t="shared" si="160"/>
        <v>0</v>
      </c>
      <c r="O821" s="5" t="e">
        <f>#REF!+(#REF!*30)+#REF!*365</f>
        <v>#REF!</v>
      </c>
      <c r="P821" s="479"/>
      <c r="Q821" s="480" t="str">
        <f t="shared" si="161"/>
        <v/>
      </c>
      <c r="R821" s="481" t="str">
        <f t="shared" si="162"/>
        <v/>
      </c>
      <c r="S821" s="482" t="str">
        <f t="shared" si="163"/>
        <v/>
      </c>
      <c r="T821" s="484" t="e">
        <f t="shared" ca="1" si="164"/>
        <v>#VALUE!</v>
      </c>
      <c r="U821" s="7">
        <f t="shared" ca="1" si="165"/>
        <v>46035</v>
      </c>
      <c r="V821" s="96" t="e">
        <f t="shared" ca="1" si="166"/>
        <v>#VALUE!</v>
      </c>
      <c r="W821" s="71"/>
      <c r="X821" s="6"/>
      <c r="Y821" s="8"/>
      <c r="Z821" s="5"/>
      <c r="AA821" s="5"/>
      <c r="AB821" s="5"/>
      <c r="AC821" s="6"/>
      <c r="AD821" s="16"/>
      <c r="AE821" s="16"/>
      <c r="AF821" s="16"/>
      <c r="AG821" s="10">
        <f t="shared" si="167"/>
        <v>0</v>
      </c>
      <c r="AH821" s="96">
        <f t="shared" si="168"/>
        <v>0</v>
      </c>
      <c r="AI821" s="16"/>
      <c r="AJ821" s="11"/>
      <c r="AK821" s="61"/>
      <c r="AL821" s="11"/>
      <c r="AM821" s="608" t="s">
        <v>3080</v>
      </c>
      <c r="AN821" s="608">
        <v>1</v>
      </c>
      <c r="AO821" s="608">
        <v>1</v>
      </c>
      <c r="AP821" s="20"/>
    </row>
    <row r="822" spans="1:42" s="667" customFormat="1" ht="69.75" customHeight="1">
      <c r="A822" s="276">
        <v>821</v>
      </c>
      <c r="B822" s="4"/>
      <c r="C822" s="4"/>
      <c r="D822" s="396"/>
      <c r="E822" s="18"/>
      <c r="F822" s="393"/>
      <c r="G822" s="393"/>
      <c r="H822" s="4" t="str">
        <f t="shared" si="156"/>
        <v>/</v>
      </c>
      <c r="I822" s="478" t="str">
        <f>IF(G822="","",VLOOKUP(H822,ورقة1!$A$1:$B$240,2,0))</f>
        <v/>
      </c>
      <c r="J822" s="5">
        <f t="shared" si="157"/>
        <v>0</v>
      </c>
      <c r="K822" s="6" t="str">
        <f t="shared" si="158"/>
        <v/>
      </c>
      <c r="L822" s="6" t="str">
        <f t="shared" si="159"/>
        <v>/0</v>
      </c>
      <c r="M822" s="478" t="str">
        <f>IF(K822="","",VLOOKUP(L822,ورقة1!$A$1:$B$240,2,0))</f>
        <v/>
      </c>
      <c r="N822" s="5">
        <f t="shared" si="160"/>
        <v>0</v>
      </c>
      <c r="O822" s="5" t="e">
        <f>#REF!+(#REF!*30)+#REF!*365</f>
        <v>#REF!</v>
      </c>
      <c r="P822" s="591"/>
      <c r="Q822" s="480" t="str">
        <f t="shared" si="161"/>
        <v/>
      </c>
      <c r="R822" s="481" t="str">
        <f t="shared" si="162"/>
        <v/>
      </c>
      <c r="S822" s="482" t="str">
        <f t="shared" si="163"/>
        <v/>
      </c>
      <c r="T822" s="484" t="e">
        <f t="shared" ca="1" si="164"/>
        <v>#VALUE!</v>
      </c>
      <c r="U822" s="7">
        <f t="shared" ca="1" si="165"/>
        <v>46035</v>
      </c>
      <c r="V822" s="96" t="e">
        <f t="shared" ca="1" si="166"/>
        <v>#VALUE!</v>
      </c>
      <c r="W822" s="70"/>
      <c r="X822" s="393"/>
      <c r="Y822" s="401"/>
      <c r="Z822" s="395"/>
      <c r="AA822" s="395"/>
      <c r="AB822" s="15"/>
      <c r="AC822" s="393"/>
      <c r="AD822" s="396"/>
      <c r="AE822" s="396"/>
      <c r="AF822" s="396"/>
      <c r="AG822" s="609">
        <f t="shared" si="167"/>
        <v>0</v>
      </c>
      <c r="AH822" s="610">
        <f t="shared" si="168"/>
        <v>0</v>
      </c>
      <c r="AI822" s="396"/>
      <c r="AJ822" s="397"/>
      <c r="AK822" s="61"/>
      <c r="AL822" s="397"/>
      <c r="AM822" s="608" t="s">
        <v>3080</v>
      </c>
      <c r="AN822" s="608">
        <v>1</v>
      </c>
      <c r="AO822" s="608">
        <v>1</v>
      </c>
      <c r="AP822" s="20"/>
    </row>
    <row r="823" spans="1:42" s="667" customFormat="1" ht="69.75" customHeight="1">
      <c r="A823" s="276">
        <v>822</v>
      </c>
      <c r="B823" s="4"/>
      <c r="C823" s="4"/>
      <c r="D823" s="396"/>
      <c r="E823" s="18"/>
      <c r="F823" s="393"/>
      <c r="G823" s="393"/>
      <c r="H823" s="4" t="str">
        <f t="shared" si="156"/>
        <v>/</v>
      </c>
      <c r="I823" s="478" t="str">
        <f>IF(G823="","",VLOOKUP(H823,ورقة1!$A$1:$B$240,2,0))</f>
        <v/>
      </c>
      <c r="J823" s="5">
        <f t="shared" si="157"/>
        <v>0</v>
      </c>
      <c r="K823" s="6" t="str">
        <f t="shared" si="158"/>
        <v/>
      </c>
      <c r="L823" s="6" t="str">
        <f t="shared" si="159"/>
        <v>/0</v>
      </c>
      <c r="M823" s="478" t="str">
        <f>IF(K823="","",VLOOKUP(L823,ورقة1!$A$1:$B$240,2,0))</f>
        <v/>
      </c>
      <c r="N823" s="5">
        <f t="shared" si="160"/>
        <v>0</v>
      </c>
      <c r="O823" s="5" t="e">
        <f>#REF!+(#REF!*30)+#REF!*365</f>
        <v>#REF!</v>
      </c>
      <c r="P823" s="591"/>
      <c r="Q823" s="480" t="str">
        <f t="shared" si="161"/>
        <v/>
      </c>
      <c r="R823" s="481" t="str">
        <f t="shared" si="162"/>
        <v/>
      </c>
      <c r="S823" s="482" t="str">
        <f t="shared" si="163"/>
        <v/>
      </c>
      <c r="T823" s="484" t="e">
        <f t="shared" ca="1" si="164"/>
        <v>#VALUE!</v>
      </c>
      <c r="U823" s="7">
        <f t="shared" ca="1" si="165"/>
        <v>46035</v>
      </c>
      <c r="V823" s="96" t="e">
        <f t="shared" ca="1" si="166"/>
        <v>#VALUE!</v>
      </c>
      <c r="W823" s="70"/>
      <c r="X823" s="393"/>
      <c r="Y823" s="401"/>
      <c r="Z823" s="400"/>
      <c r="AA823" s="400"/>
      <c r="AB823" s="15"/>
      <c r="AC823" s="393"/>
      <c r="AD823" s="396"/>
      <c r="AE823" s="396"/>
      <c r="AF823" s="396"/>
      <c r="AG823" s="609">
        <f t="shared" si="167"/>
        <v>0</v>
      </c>
      <c r="AH823" s="610">
        <f t="shared" si="168"/>
        <v>0</v>
      </c>
      <c r="AI823" s="396"/>
      <c r="AJ823" s="402"/>
      <c r="AK823" s="61"/>
      <c r="AL823" s="402"/>
      <c r="AM823" s="608" t="s">
        <v>3080</v>
      </c>
      <c r="AN823" s="608">
        <v>1</v>
      </c>
      <c r="AO823" s="608">
        <v>1</v>
      </c>
      <c r="AP823" s="20"/>
    </row>
    <row r="824" spans="1:42" s="667" customFormat="1" ht="69.75" customHeight="1">
      <c r="A824" s="276">
        <v>823</v>
      </c>
      <c r="B824" s="4"/>
      <c r="C824" s="4"/>
      <c r="D824" s="18"/>
      <c r="E824" s="18"/>
      <c r="F824" s="4"/>
      <c r="G824" s="4"/>
      <c r="H824" s="4" t="str">
        <f t="shared" si="156"/>
        <v>/</v>
      </c>
      <c r="I824" s="478" t="str">
        <f>IF(G824="","",VLOOKUP(H824,ورقة1!$A$1:$B$240,2,0))</f>
        <v/>
      </c>
      <c r="J824" s="5">
        <f t="shared" si="157"/>
        <v>0</v>
      </c>
      <c r="K824" s="6" t="str">
        <f t="shared" si="158"/>
        <v/>
      </c>
      <c r="L824" s="6" t="str">
        <f t="shared" si="159"/>
        <v>/0</v>
      </c>
      <c r="M824" s="478" t="str">
        <f>IF(K824="","",VLOOKUP(L824,ورقة1!$A$1:$B$240,2,0))</f>
        <v/>
      </c>
      <c r="N824" s="5">
        <f t="shared" si="160"/>
        <v>0</v>
      </c>
      <c r="O824" s="5" t="e">
        <f>#REF!+(#REF!*30)+#REF!*365</f>
        <v>#REF!</v>
      </c>
      <c r="P824" s="479"/>
      <c r="Q824" s="480" t="str">
        <f t="shared" si="161"/>
        <v/>
      </c>
      <c r="R824" s="481" t="str">
        <f t="shared" si="162"/>
        <v/>
      </c>
      <c r="S824" s="482" t="str">
        <f t="shared" si="163"/>
        <v/>
      </c>
      <c r="T824" s="484" t="e">
        <f t="shared" ca="1" si="164"/>
        <v>#VALUE!</v>
      </c>
      <c r="U824" s="7">
        <f t="shared" ca="1" si="165"/>
        <v>46035</v>
      </c>
      <c r="V824" s="96" t="e">
        <f t="shared" ca="1" si="166"/>
        <v>#VALUE!</v>
      </c>
      <c r="W824" s="71"/>
      <c r="X824" s="6"/>
      <c r="Y824" s="8"/>
      <c r="Z824" s="15"/>
      <c r="AA824" s="15"/>
      <c r="AB824" s="15"/>
      <c r="AC824" s="6"/>
      <c r="AD824" s="16"/>
      <c r="AE824" s="16"/>
      <c r="AF824" s="16"/>
      <c r="AG824" s="10">
        <f t="shared" si="167"/>
        <v>0</v>
      </c>
      <c r="AH824" s="96">
        <f t="shared" si="168"/>
        <v>0</v>
      </c>
      <c r="AI824" s="16"/>
      <c r="AJ824" s="11"/>
      <c r="AK824" s="61"/>
      <c r="AL824" s="11"/>
      <c r="AM824" s="608" t="s">
        <v>3080</v>
      </c>
      <c r="AN824" s="608">
        <v>1</v>
      </c>
      <c r="AO824" s="608">
        <v>1</v>
      </c>
      <c r="AP824" s="20"/>
    </row>
    <row r="825" spans="1:42" s="667" customFormat="1" ht="69.75" customHeight="1">
      <c r="A825" s="276">
        <v>824</v>
      </c>
      <c r="B825" s="4"/>
      <c r="C825" s="4"/>
      <c r="D825" s="396"/>
      <c r="E825" s="18"/>
      <c r="F825" s="393"/>
      <c r="G825" s="393"/>
      <c r="H825" s="4" t="str">
        <f t="shared" si="156"/>
        <v>/</v>
      </c>
      <c r="I825" s="478" t="str">
        <f>IF(G825="","",VLOOKUP(H825,ورقة1!$A$1:$B$240,2,0))</f>
        <v/>
      </c>
      <c r="J825" s="5">
        <f t="shared" si="157"/>
        <v>0</v>
      </c>
      <c r="K825" s="6" t="str">
        <f t="shared" si="158"/>
        <v/>
      </c>
      <c r="L825" s="6" t="str">
        <f t="shared" si="159"/>
        <v>/0</v>
      </c>
      <c r="M825" s="478" t="str">
        <f>IF(K825="","",VLOOKUP(L825,ورقة1!$A$1:$B$240,2,0))</f>
        <v/>
      </c>
      <c r="N825" s="5">
        <f t="shared" si="160"/>
        <v>0</v>
      </c>
      <c r="O825" s="5" t="e">
        <f>#REF!+(#REF!*30)+#REF!*365</f>
        <v>#REF!</v>
      </c>
      <c r="P825" s="591"/>
      <c r="Q825" s="480" t="str">
        <f t="shared" si="161"/>
        <v/>
      </c>
      <c r="R825" s="481" t="str">
        <f t="shared" si="162"/>
        <v/>
      </c>
      <c r="S825" s="482" t="str">
        <f t="shared" si="163"/>
        <v/>
      </c>
      <c r="T825" s="484" t="e">
        <f t="shared" ca="1" si="164"/>
        <v>#VALUE!</v>
      </c>
      <c r="U825" s="7">
        <f t="shared" ca="1" si="165"/>
        <v>46035</v>
      </c>
      <c r="V825" s="96" t="e">
        <f t="shared" ca="1" si="166"/>
        <v>#VALUE!</v>
      </c>
      <c r="W825" s="70"/>
      <c r="X825" s="393"/>
      <c r="Y825" s="401"/>
      <c r="Z825" s="400"/>
      <c r="AA825" s="400"/>
      <c r="AB825" s="15"/>
      <c r="AC825" s="393"/>
      <c r="AD825" s="396"/>
      <c r="AE825" s="396"/>
      <c r="AF825" s="396"/>
      <c r="AG825" s="609">
        <f t="shared" si="167"/>
        <v>0</v>
      </c>
      <c r="AH825" s="610">
        <f t="shared" si="168"/>
        <v>0</v>
      </c>
      <c r="AI825" s="396"/>
      <c r="AJ825" s="397"/>
      <c r="AK825" s="61"/>
      <c r="AL825" s="397"/>
      <c r="AM825" s="608" t="s">
        <v>3080</v>
      </c>
      <c r="AN825" s="608">
        <v>1</v>
      </c>
      <c r="AO825" s="608">
        <v>1</v>
      </c>
      <c r="AP825" s="20"/>
    </row>
    <row r="826" spans="1:42" s="667" customFormat="1" ht="69.75" customHeight="1">
      <c r="A826" s="276">
        <v>825</v>
      </c>
      <c r="B826" s="4"/>
      <c r="C826" s="4"/>
      <c r="D826" s="396"/>
      <c r="E826" s="18"/>
      <c r="F826" s="393"/>
      <c r="G826" s="393"/>
      <c r="H826" s="4" t="str">
        <f t="shared" si="156"/>
        <v>/</v>
      </c>
      <c r="I826" s="478" t="str">
        <f>IF(G826="","",VLOOKUP(H826,ورقة1!$A$1:$B$240,2,0))</f>
        <v/>
      </c>
      <c r="J826" s="5">
        <f t="shared" si="157"/>
        <v>0</v>
      </c>
      <c r="K826" s="6" t="str">
        <f t="shared" si="158"/>
        <v/>
      </c>
      <c r="L826" s="6" t="str">
        <f t="shared" si="159"/>
        <v>/0</v>
      </c>
      <c r="M826" s="478" t="str">
        <f>IF(K826="","",VLOOKUP(L826,ورقة1!$A$1:$B$240,2,0))</f>
        <v/>
      </c>
      <c r="N826" s="5">
        <f t="shared" si="160"/>
        <v>0</v>
      </c>
      <c r="O826" s="5" t="e">
        <f>#REF!+(#REF!*30)+#REF!*365</f>
        <v>#REF!</v>
      </c>
      <c r="P826" s="591"/>
      <c r="Q826" s="480" t="str">
        <f t="shared" si="161"/>
        <v/>
      </c>
      <c r="R826" s="481" t="str">
        <f t="shared" si="162"/>
        <v/>
      </c>
      <c r="S826" s="482" t="str">
        <f t="shared" si="163"/>
        <v/>
      </c>
      <c r="T826" s="484" t="e">
        <f t="shared" ca="1" si="164"/>
        <v>#VALUE!</v>
      </c>
      <c r="U826" s="7">
        <f t="shared" ca="1" si="165"/>
        <v>46035</v>
      </c>
      <c r="V826" s="96" t="e">
        <f t="shared" ca="1" si="166"/>
        <v>#VALUE!</v>
      </c>
      <c r="W826" s="70"/>
      <c r="X826" s="393"/>
      <c r="Y826" s="401"/>
      <c r="Z826" s="400"/>
      <c r="AA826" s="400"/>
      <c r="AB826" s="15"/>
      <c r="AC826" s="393"/>
      <c r="AD826" s="396"/>
      <c r="AE826" s="396"/>
      <c r="AF826" s="396"/>
      <c r="AG826" s="609">
        <f t="shared" si="167"/>
        <v>0</v>
      </c>
      <c r="AH826" s="610">
        <f t="shared" si="168"/>
        <v>0</v>
      </c>
      <c r="AI826" s="396"/>
      <c r="AJ826" s="402"/>
      <c r="AK826" s="61"/>
      <c r="AL826" s="402"/>
      <c r="AM826" s="608" t="s">
        <v>3080</v>
      </c>
      <c r="AN826" s="608">
        <v>1</v>
      </c>
      <c r="AO826" s="608">
        <v>1</v>
      </c>
      <c r="AP826" s="20"/>
    </row>
    <row r="827" spans="1:42" s="667" customFormat="1" ht="69.75" customHeight="1">
      <c r="A827" s="276">
        <v>826</v>
      </c>
      <c r="B827" s="4"/>
      <c r="C827" s="4"/>
      <c r="D827" s="616"/>
      <c r="E827" s="18" t="s">
        <v>3081</v>
      </c>
      <c r="F827" s="617"/>
      <c r="G827" s="617"/>
      <c r="H827" s="4" t="str">
        <f t="shared" si="156"/>
        <v>/</v>
      </c>
      <c r="I827" s="478" t="str">
        <f>IF(G827="","",VLOOKUP(H827,ورقة1!$A$1:$B$240,2,0))</f>
        <v/>
      </c>
      <c r="J827" s="5">
        <f t="shared" si="157"/>
        <v>0</v>
      </c>
      <c r="K827" s="6" t="str">
        <f t="shared" si="158"/>
        <v/>
      </c>
      <c r="L827" s="6" t="str">
        <f t="shared" si="159"/>
        <v>/0</v>
      </c>
      <c r="M827" s="478" t="str">
        <f>IF(K827="","",VLOOKUP(L827,ورقة1!$A$1:$B$240,2,0))</f>
        <v/>
      </c>
      <c r="N827" s="5">
        <f t="shared" si="160"/>
        <v>0</v>
      </c>
      <c r="O827" s="5" t="e">
        <f>#REF!+(#REF!*30)+#REF!*365</f>
        <v>#REF!</v>
      </c>
      <c r="P827" s="484"/>
      <c r="Q827" s="480" t="str">
        <f t="shared" si="161"/>
        <v/>
      </c>
      <c r="R827" s="481" t="str">
        <f t="shared" si="162"/>
        <v/>
      </c>
      <c r="S827" s="482" t="str">
        <f t="shared" si="163"/>
        <v/>
      </c>
      <c r="T827" s="484" t="e">
        <f t="shared" ca="1" si="164"/>
        <v>#VALUE!</v>
      </c>
      <c r="U827" s="7">
        <f t="shared" ca="1" si="165"/>
        <v>46035</v>
      </c>
      <c r="V827" s="96" t="e">
        <f t="shared" ca="1" si="166"/>
        <v>#VALUE!</v>
      </c>
      <c r="W827" s="70"/>
      <c r="X827" s="6"/>
      <c r="Y827" s="16"/>
      <c r="Z827" s="15"/>
      <c r="AA827" s="15"/>
      <c r="AB827" s="15"/>
      <c r="AC827" s="6"/>
      <c r="AD827" s="16"/>
      <c r="AE827" s="16"/>
      <c r="AF827" s="16"/>
      <c r="AG827" s="10">
        <f t="shared" si="167"/>
        <v>0</v>
      </c>
      <c r="AH827" s="96">
        <f t="shared" si="168"/>
        <v>0</v>
      </c>
      <c r="AI827" s="16"/>
      <c r="AJ827" s="61"/>
      <c r="AK827" s="61"/>
      <c r="AL827" s="61"/>
      <c r="AM827" s="608" t="s">
        <v>3080</v>
      </c>
      <c r="AN827" s="608">
        <v>1</v>
      </c>
      <c r="AO827" s="608">
        <v>1</v>
      </c>
      <c r="AP827" s="96"/>
    </row>
    <row r="828" spans="1:42" s="667" customFormat="1" ht="69.75" customHeight="1">
      <c r="A828" s="276">
        <v>827</v>
      </c>
      <c r="B828" s="4"/>
      <c r="C828" s="4"/>
      <c r="D828" s="616"/>
      <c r="E828" s="18" t="s">
        <v>3081</v>
      </c>
      <c r="F828" s="617"/>
      <c r="G828" s="617"/>
      <c r="H828" s="4" t="str">
        <f t="shared" si="156"/>
        <v>/</v>
      </c>
      <c r="I828" s="478" t="str">
        <f>IF(G828="","",VLOOKUP(H828,ورقة1!$A$1:$B$240,2,0))</f>
        <v/>
      </c>
      <c r="J828" s="5">
        <f t="shared" si="157"/>
        <v>0</v>
      </c>
      <c r="K828" s="6" t="str">
        <f t="shared" si="158"/>
        <v/>
      </c>
      <c r="L828" s="6" t="str">
        <f t="shared" si="159"/>
        <v>/0</v>
      </c>
      <c r="M828" s="478" t="str">
        <f>IF(K828="","",VLOOKUP(L828,ورقة1!$A$1:$B$240,2,0))</f>
        <v/>
      </c>
      <c r="N828" s="5">
        <f t="shared" si="160"/>
        <v>0</v>
      </c>
      <c r="O828" s="5" t="e">
        <f>#REF!+(#REF!*30)+#REF!*365</f>
        <v>#REF!</v>
      </c>
      <c r="P828" s="484"/>
      <c r="Q828" s="480" t="str">
        <f t="shared" si="161"/>
        <v/>
      </c>
      <c r="R828" s="481" t="str">
        <f t="shared" si="162"/>
        <v/>
      </c>
      <c r="S828" s="482" t="str">
        <f t="shared" si="163"/>
        <v/>
      </c>
      <c r="T828" s="484" t="e">
        <f t="shared" ca="1" si="164"/>
        <v>#VALUE!</v>
      </c>
      <c r="U828" s="7">
        <f t="shared" ca="1" si="165"/>
        <v>46035</v>
      </c>
      <c r="V828" s="96" t="e">
        <f t="shared" ca="1" si="166"/>
        <v>#VALUE!</v>
      </c>
      <c r="W828" s="70"/>
      <c r="X828" s="6"/>
      <c r="Y828" s="16"/>
      <c r="Z828" s="15"/>
      <c r="AA828" s="15"/>
      <c r="AB828" s="15"/>
      <c r="AC828" s="6"/>
      <c r="AD828" s="16"/>
      <c r="AE828" s="16"/>
      <c r="AF828" s="16"/>
      <c r="AG828" s="10">
        <f t="shared" si="167"/>
        <v>0</v>
      </c>
      <c r="AH828" s="96">
        <f t="shared" si="168"/>
        <v>0</v>
      </c>
      <c r="AI828" s="16"/>
      <c r="AJ828" s="61"/>
      <c r="AK828" s="61"/>
      <c r="AL828" s="61"/>
      <c r="AM828" s="608" t="s">
        <v>3080</v>
      </c>
      <c r="AN828" s="608">
        <v>1</v>
      </c>
      <c r="AO828" s="608">
        <v>1</v>
      </c>
      <c r="AP828" s="96"/>
    </row>
    <row r="829" spans="1:42" s="667" customFormat="1" ht="69.75" customHeight="1">
      <c r="A829" s="276">
        <v>828</v>
      </c>
      <c r="B829" s="4"/>
      <c r="C829" s="4"/>
      <c r="D829" s="616"/>
      <c r="E829" s="18" t="s">
        <v>3081</v>
      </c>
      <c r="F829" s="617"/>
      <c r="G829" s="617"/>
      <c r="H829" s="4" t="str">
        <f t="shared" si="156"/>
        <v>/</v>
      </c>
      <c r="I829" s="478" t="str">
        <f>IF(G829="","",VLOOKUP(H829,ورقة1!$A$1:$B$240,2,0))</f>
        <v/>
      </c>
      <c r="J829" s="5">
        <f t="shared" si="157"/>
        <v>0</v>
      </c>
      <c r="K829" s="6" t="str">
        <f t="shared" si="158"/>
        <v/>
      </c>
      <c r="L829" s="6" t="str">
        <f t="shared" si="159"/>
        <v>/0</v>
      </c>
      <c r="M829" s="478" t="str">
        <f>IF(K829="","",VLOOKUP(L829,ورقة1!$A$1:$B$240,2,0))</f>
        <v/>
      </c>
      <c r="N829" s="5">
        <f t="shared" si="160"/>
        <v>0</v>
      </c>
      <c r="O829" s="5" t="e">
        <f>#REF!+(#REF!*30)+#REF!*365</f>
        <v>#REF!</v>
      </c>
      <c r="P829" s="484"/>
      <c r="Q829" s="480" t="str">
        <f t="shared" si="161"/>
        <v/>
      </c>
      <c r="R829" s="481" t="str">
        <f t="shared" si="162"/>
        <v/>
      </c>
      <c r="S829" s="482" t="str">
        <f t="shared" si="163"/>
        <v/>
      </c>
      <c r="T829" s="484" t="e">
        <f t="shared" ca="1" si="164"/>
        <v>#VALUE!</v>
      </c>
      <c r="U829" s="7">
        <f t="shared" ca="1" si="165"/>
        <v>46035</v>
      </c>
      <c r="V829" s="96" t="e">
        <f t="shared" ca="1" si="166"/>
        <v>#VALUE!</v>
      </c>
      <c r="W829" s="70"/>
      <c r="X829" s="6"/>
      <c r="Y829" s="16"/>
      <c r="Z829" s="15"/>
      <c r="AA829" s="15"/>
      <c r="AB829" s="15"/>
      <c r="AC829" s="6"/>
      <c r="AD829" s="16"/>
      <c r="AE829" s="16"/>
      <c r="AF829" s="16"/>
      <c r="AG829" s="10">
        <f t="shared" si="167"/>
        <v>0</v>
      </c>
      <c r="AH829" s="96">
        <f t="shared" si="168"/>
        <v>0</v>
      </c>
      <c r="AI829" s="16"/>
      <c r="AJ829" s="61"/>
      <c r="AK829" s="61"/>
      <c r="AL829" s="61"/>
      <c r="AM829" s="608" t="s">
        <v>3080</v>
      </c>
      <c r="AN829" s="608">
        <v>1</v>
      </c>
      <c r="AO829" s="608">
        <v>1</v>
      </c>
      <c r="AP829" s="96"/>
    </row>
    <row r="830" spans="1:42" s="667" customFormat="1" ht="69.75" customHeight="1">
      <c r="A830" s="276">
        <v>829</v>
      </c>
      <c r="B830" s="4"/>
      <c r="C830" s="4"/>
      <c r="D830" s="616"/>
      <c r="E830" s="18" t="s">
        <v>3081</v>
      </c>
      <c r="F830" s="617"/>
      <c r="G830" s="617"/>
      <c r="H830" s="4" t="str">
        <f t="shared" si="156"/>
        <v>/</v>
      </c>
      <c r="I830" s="478" t="str">
        <f>IF(G830="","",VLOOKUP(H830,ورقة1!$A$1:$B$240,2,0))</f>
        <v/>
      </c>
      <c r="J830" s="5">
        <f t="shared" si="157"/>
        <v>0</v>
      </c>
      <c r="K830" s="6" t="str">
        <f t="shared" si="158"/>
        <v/>
      </c>
      <c r="L830" s="6" t="str">
        <f t="shared" si="159"/>
        <v>/0</v>
      </c>
      <c r="M830" s="478" t="str">
        <f>IF(K830="","",VLOOKUP(L830,ورقة1!$A$1:$B$240,2,0))</f>
        <v/>
      </c>
      <c r="N830" s="5">
        <f t="shared" si="160"/>
        <v>0</v>
      </c>
      <c r="O830" s="5" t="e">
        <f>#REF!+(#REF!*30)+#REF!*365</f>
        <v>#REF!</v>
      </c>
      <c r="P830" s="484"/>
      <c r="Q830" s="480" t="str">
        <f t="shared" si="161"/>
        <v/>
      </c>
      <c r="R830" s="481" t="str">
        <f t="shared" si="162"/>
        <v/>
      </c>
      <c r="S830" s="482" t="str">
        <f t="shared" si="163"/>
        <v/>
      </c>
      <c r="T830" s="484" t="e">
        <f t="shared" ca="1" si="164"/>
        <v>#VALUE!</v>
      </c>
      <c r="U830" s="7">
        <f t="shared" ca="1" si="165"/>
        <v>46035</v>
      </c>
      <c r="V830" s="96" t="e">
        <f t="shared" ca="1" si="166"/>
        <v>#VALUE!</v>
      </c>
      <c r="W830" s="70"/>
      <c r="X830" s="6"/>
      <c r="Y830" s="16"/>
      <c r="Z830" s="15"/>
      <c r="AA830" s="15"/>
      <c r="AB830" s="15"/>
      <c r="AC830" s="6"/>
      <c r="AD830" s="16"/>
      <c r="AE830" s="16"/>
      <c r="AF830" s="16"/>
      <c r="AG830" s="10">
        <f t="shared" si="167"/>
        <v>0</v>
      </c>
      <c r="AH830" s="96">
        <f t="shared" si="168"/>
        <v>0</v>
      </c>
      <c r="AI830" s="16"/>
      <c r="AJ830" s="61"/>
      <c r="AK830" s="61"/>
      <c r="AL830" s="61"/>
      <c r="AM830" s="608" t="s">
        <v>3080</v>
      </c>
      <c r="AN830" s="608">
        <v>1</v>
      </c>
      <c r="AO830" s="608">
        <v>1</v>
      </c>
      <c r="AP830" s="96"/>
    </row>
    <row r="831" spans="1:42" s="667" customFormat="1" ht="69.75" customHeight="1">
      <c r="A831" s="276">
        <v>830</v>
      </c>
      <c r="B831" s="4"/>
      <c r="C831" s="4"/>
      <c r="D831" s="616"/>
      <c r="E831" s="18" t="s">
        <v>3081</v>
      </c>
      <c r="F831" s="617"/>
      <c r="G831" s="617"/>
      <c r="H831" s="4" t="str">
        <f t="shared" si="156"/>
        <v>/</v>
      </c>
      <c r="I831" s="478" t="str">
        <f>IF(G831="","",VLOOKUP(H831,ورقة1!$A$1:$B$240,2,0))</f>
        <v/>
      </c>
      <c r="J831" s="5">
        <f t="shared" si="157"/>
        <v>0</v>
      </c>
      <c r="K831" s="6" t="str">
        <f t="shared" si="158"/>
        <v/>
      </c>
      <c r="L831" s="6" t="str">
        <f t="shared" si="159"/>
        <v>/0</v>
      </c>
      <c r="M831" s="478" t="str">
        <f>IF(K831="","",VLOOKUP(L831,ورقة1!$A$1:$B$240,2,0))</f>
        <v/>
      </c>
      <c r="N831" s="5">
        <f t="shared" si="160"/>
        <v>0</v>
      </c>
      <c r="O831" s="5" t="e">
        <f>#REF!+(#REF!*30)+#REF!*365</f>
        <v>#REF!</v>
      </c>
      <c r="P831" s="484"/>
      <c r="Q831" s="480" t="str">
        <f t="shared" si="161"/>
        <v/>
      </c>
      <c r="R831" s="481" t="str">
        <f t="shared" si="162"/>
        <v/>
      </c>
      <c r="S831" s="482" t="str">
        <f t="shared" si="163"/>
        <v/>
      </c>
      <c r="T831" s="484" t="e">
        <f t="shared" ca="1" si="164"/>
        <v>#VALUE!</v>
      </c>
      <c r="U831" s="7">
        <f t="shared" ca="1" si="165"/>
        <v>46035</v>
      </c>
      <c r="V831" s="96" t="e">
        <f t="shared" ca="1" si="166"/>
        <v>#VALUE!</v>
      </c>
      <c r="W831" s="70"/>
      <c r="X831" s="6"/>
      <c r="Y831" s="16"/>
      <c r="Z831" s="15"/>
      <c r="AA831" s="15"/>
      <c r="AB831" s="15"/>
      <c r="AC831" s="6"/>
      <c r="AD831" s="16"/>
      <c r="AE831" s="16"/>
      <c r="AF831" s="16"/>
      <c r="AG831" s="10">
        <f t="shared" si="167"/>
        <v>0</v>
      </c>
      <c r="AH831" s="96">
        <f t="shared" si="168"/>
        <v>0</v>
      </c>
      <c r="AI831" s="16"/>
      <c r="AJ831" s="61"/>
      <c r="AK831" s="61"/>
      <c r="AL831" s="61"/>
      <c r="AM831" s="608" t="s">
        <v>3080</v>
      </c>
      <c r="AN831" s="608">
        <v>1</v>
      </c>
      <c r="AO831" s="608">
        <v>1</v>
      </c>
      <c r="AP831" s="96"/>
    </row>
    <row r="832" spans="1:42" s="667" customFormat="1" ht="69.75" customHeight="1">
      <c r="A832" s="276">
        <v>831</v>
      </c>
      <c r="B832" s="4"/>
      <c r="C832" s="4"/>
      <c r="D832" s="616"/>
      <c r="E832" s="18" t="s">
        <v>3081</v>
      </c>
      <c r="F832" s="617"/>
      <c r="G832" s="617"/>
      <c r="H832" s="4" t="str">
        <f t="shared" si="156"/>
        <v>/</v>
      </c>
      <c r="I832" s="478" t="str">
        <f>IF(G832="","",VLOOKUP(H832,ورقة1!$A$1:$B$240,2,0))</f>
        <v/>
      </c>
      <c r="J832" s="5">
        <f t="shared" si="157"/>
        <v>0</v>
      </c>
      <c r="K832" s="6" t="str">
        <f t="shared" si="158"/>
        <v/>
      </c>
      <c r="L832" s="6" t="str">
        <f t="shared" si="159"/>
        <v>/0</v>
      </c>
      <c r="M832" s="478" t="str">
        <f>IF(K832="","",VLOOKUP(L832,ورقة1!$A$1:$B$240,2,0))</f>
        <v/>
      </c>
      <c r="N832" s="5">
        <f t="shared" si="160"/>
        <v>0</v>
      </c>
      <c r="O832" s="5" t="e">
        <f>#REF!+(#REF!*30)+#REF!*365</f>
        <v>#REF!</v>
      </c>
      <c r="P832" s="484"/>
      <c r="Q832" s="480" t="str">
        <f t="shared" si="161"/>
        <v/>
      </c>
      <c r="R832" s="481" t="str">
        <f t="shared" si="162"/>
        <v/>
      </c>
      <c r="S832" s="482" t="str">
        <f t="shared" si="163"/>
        <v/>
      </c>
      <c r="T832" s="484" t="e">
        <f t="shared" ca="1" si="164"/>
        <v>#VALUE!</v>
      </c>
      <c r="U832" s="7">
        <f t="shared" ca="1" si="165"/>
        <v>46035</v>
      </c>
      <c r="V832" s="96" t="e">
        <f t="shared" ca="1" si="166"/>
        <v>#VALUE!</v>
      </c>
      <c r="W832" s="70"/>
      <c r="X832" s="6"/>
      <c r="Y832" s="16"/>
      <c r="Z832" s="15"/>
      <c r="AA832" s="15"/>
      <c r="AB832" s="15"/>
      <c r="AC832" s="6"/>
      <c r="AD832" s="16"/>
      <c r="AE832" s="16"/>
      <c r="AF832" s="16"/>
      <c r="AG832" s="10">
        <f t="shared" si="167"/>
        <v>0</v>
      </c>
      <c r="AH832" s="96">
        <f t="shared" si="168"/>
        <v>0</v>
      </c>
      <c r="AI832" s="16"/>
      <c r="AJ832" s="61"/>
      <c r="AK832" s="61"/>
      <c r="AL832" s="61"/>
      <c r="AM832" s="608" t="s">
        <v>3080</v>
      </c>
      <c r="AN832" s="608">
        <v>1</v>
      </c>
      <c r="AO832" s="608">
        <v>1</v>
      </c>
      <c r="AP832" s="96"/>
    </row>
    <row r="833" spans="1:42" s="667" customFormat="1" ht="69.75" customHeight="1">
      <c r="A833" s="276">
        <v>832</v>
      </c>
      <c r="B833" s="4"/>
      <c r="C833" s="4"/>
      <c r="D833" s="616"/>
      <c r="E833" s="18" t="s">
        <v>3081</v>
      </c>
      <c r="F833" s="617"/>
      <c r="G833" s="617"/>
      <c r="H833" s="4" t="str">
        <f t="shared" si="156"/>
        <v>/</v>
      </c>
      <c r="I833" s="478" t="str">
        <f>IF(G833="","",VLOOKUP(H833,ورقة1!$A$1:$B$240,2,0))</f>
        <v/>
      </c>
      <c r="J833" s="5">
        <f t="shared" si="157"/>
        <v>0</v>
      </c>
      <c r="K833" s="6" t="str">
        <f t="shared" si="158"/>
        <v/>
      </c>
      <c r="L833" s="6" t="str">
        <f t="shared" si="159"/>
        <v>/0</v>
      </c>
      <c r="M833" s="478" t="str">
        <f>IF(K833="","",VLOOKUP(L833,ورقة1!$A$1:$B$240,2,0))</f>
        <v/>
      </c>
      <c r="N833" s="5">
        <f t="shared" si="160"/>
        <v>0</v>
      </c>
      <c r="O833" s="5" t="e">
        <f>#REF!+(#REF!*30)+#REF!*365</f>
        <v>#REF!</v>
      </c>
      <c r="P833" s="484"/>
      <c r="Q833" s="480" t="str">
        <f t="shared" si="161"/>
        <v/>
      </c>
      <c r="R833" s="481" t="str">
        <f t="shared" si="162"/>
        <v/>
      </c>
      <c r="S833" s="482" t="str">
        <f t="shared" si="163"/>
        <v/>
      </c>
      <c r="T833" s="484" t="e">
        <f t="shared" ca="1" si="164"/>
        <v>#VALUE!</v>
      </c>
      <c r="U833" s="7">
        <f t="shared" ca="1" si="165"/>
        <v>46035</v>
      </c>
      <c r="V833" s="96" t="e">
        <f t="shared" ca="1" si="166"/>
        <v>#VALUE!</v>
      </c>
      <c r="W833" s="70"/>
      <c r="X833" s="6"/>
      <c r="Y833" s="16"/>
      <c r="Z833" s="15"/>
      <c r="AA833" s="15"/>
      <c r="AB833" s="15"/>
      <c r="AC833" s="6"/>
      <c r="AD833" s="16"/>
      <c r="AE833" s="16"/>
      <c r="AF833" s="16"/>
      <c r="AG833" s="10">
        <f t="shared" si="167"/>
        <v>0</v>
      </c>
      <c r="AH833" s="96">
        <f t="shared" si="168"/>
        <v>0</v>
      </c>
      <c r="AI833" s="16"/>
      <c r="AJ833" s="61"/>
      <c r="AK833" s="61"/>
      <c r="AL833" s="61"/>
      <c r="AM833" s="608" t="s">
        <v>3080</v>
      </c>
      <c r="AN833" s="608">
        <v>1</v>
      </c>
      <c r="AO833" s="608">
        <v>1</v>
      </c>
      <c r="AP833" s="96"/>
    </row>
    <row r="834" spans="1:42" s="667" customFormat="1" ht="69.75" customHeight="1">
      <c r="A834" s="276">
        <v>833</v>
      </c>
      <c r="B834" s="4"/>
      <c r="C834" s="4"/>
      <c r="D834" s="616"/>
      <c r="E834" s="18" t="s">
        <v>3081</v>
      </c>
      <c r="F834" s="617"/>
      <c r="G834" s="617"/>
      <c r="H834" s="4" t="str">
        <f t="shared" ref="H834:H897" si="169">G834&amp;"/"&amp;F834</f>
        <v>/</v>
      </c>
      <c r="I834" s="478" t="str">
        <f>IF(G834="","",VLOOKUP(H834,ورقة1!$A$1:$B$240,2,0))</f>
        <v/>
      </c>
      <c r="J834" s="5">
        <f t="shared" ref="J834:J897" si="170">F834</f>
        <v>0</v>
      </c>
      <c r="K834" s="6" t="str">
        <f t="shared" ref="K834:K897" si="171">IF(G834="","",G834+1)</f>
        <v/>
      </c>
      <c r="L834" s="6" t="str">
        <f t="shared" ref="L834:L897" si="172">K834&amp;"/"&amp;J834</f>
        <v>/0</v>
      </c>
      <c r="M834" s="478" t="str">
        <f>IF(K834="","",VLOOKUP(L834,ورقة1!$A$1:$B$240,2,0))</f>
        <v/>
      </c>
      <c r="N834" s="5">
        <f t="shared" ref="N834:N897" si="173">Z834+(AA834*30)+(AB834*365)</f>
        <v>0</v>
      </c>
      <c r="O834" s="5" t="e">
        <f>#REF!+(#REF!*30)+#REF!*365</f>
        <v>#REF!</v>
      </c>
      <c r="P834" s="484"/>
      <c r="Q834" s="480" t="str">
        <f t="shared" ref="Q834:Q897" si="174">IF(P834="","",P834+365)</f>
        <v/>
      </c>
      <c r="R834" s="481" t="str">
        <f t="shared" ref="R834:R897" si="175">IF(P834="","",EDATE(P834,12+AG834)+AC834-N834)</f>
        <v/>
      </c>
      <c r="S834" s="482" t="str">
        <f t="shared" ref="S834:S897" si="176">IF(P834="","",IF(T834=TRUE,"يستحق العلاوة",IF(V834=TRUE,"قريبا يستحق العلاوة"," ")))</f>
        <v/>
      </c>
      <c r="T834" s="484" t="e">
        <f t="shared" ref="T834:T897" ca="1" si="177">AND(MONTH(U834)=MONTH(R834),YEAR(U834)=YEAR(R834))</f>
        <v>#VALUE!</v>
      </c>
      <c r="U834" s="7">
        <f t="shared" ref="U834:U897" ca="1" si="178">TODAY()</f>
        <v>46035</v>
      </c>
      <c r="V834" s="96" t="e">
        <f t="shared" ref="V834:V897" ca="1" si="179">AND(R834-U834&lt;30,U834&lt;R834)</f>
        <v>#VALUE!</v>
      </c>
      <c r="W834" s="70"/>
      <c r="X834" s="6"/>
      <c r="Y834" s="16"/>
      <c r="Z834" s="15"/>
      <c r="AA834" s="15"/>
      <c r="AB834" s="15"/>
      <c r="AC834" s="6"/>
      <c r="AD834" s="16"/>
      <c r="AE834" s="16"/>
      <c r="AF834" s="16"/>
      <c r="AG834" s="10">
        <f t="shared" ref="AG834:AG897" si="180">(((AD834*3)+(AE834*6)+(AF834*12))-AH834)</f>
        <v>0</v>
      </c>
      <c r="AH834" s="96">
        <f t="shared" ref="AH834:AH897" si="181">W834+X834</f>
        <v>0</v>
      </c>
      <c r="AI834" s="16"/>
      <c r="AJ834" s="61"/>
      <c r="AK834" s="61"/>
      <c r="AL834" s="61"/>
      <c r="AM834" s="608" t="s">
        <v>3080</v>
      </c>
      <c r="AN834" s="608">
        <v>1</v>
      </c>
      <c r="AO834" s="608">
        <v>1</v>
      </c>
      <c r="AP834" s="96"/>
    </row>
    <row r="835" spans="1:42" s="667" customFormat="1" ht="69.75" customHeight="1">
      <c r="A835" s="276">
        <v>834</v>
      </c>
      <c r="B835" s="4"/>
      <c r="C835" s="4"/>
      <c r="D835" s="616"/>
      <c r="E835" s="18" t="s">
        <v>3081</v>
      </c>
      <c r="F835" s="617"/>
      <c r="G835" s="617"/>
      <c r="H835" s="4" t="str">
        <f t="shared" si="169"/>
        <v>/</v>
      </c>
      <c r="I835" s="478" t="str">
        <f>IF(G835="","",VLOOKUP(H835,ورقة1!$A$1:$B$240,2,0))</f>
        <v/>
      </c>
      <c r="J835" s="5">
        <f t="shared" si="170"/>
        <v>0</v>
      </c>
      <c r="K835" s="6" t="str">
        <f t="shared" si="171"/>
        <v/>
      </c>
      <c r="L835" s="6" t="str">
        <f t="shared" si="172"/>
        <v>/0</v>
      </c>
      <c r="M835" s="478" t="str">
        <f>IF(K835="","",VLOOKUP(L835,ورقة1!$A$1:$B$240,2,0))</f>
        <v/>
      </c>
      <c r="N835" s="5">
        <f t="shared" si="173"/>
        <v>0</v>
      </c>
      <c r="O835" s="5" t="e">
        <f>#REF!+(#REF!*30)+#REF!*365</f>
        <v>#REF!</v>
      </c>
      <c r="P835" s="484"/>
      <c r="Q835" s="480" t="str">
        <f t="shared" si="174"/>
        <v/>
      </c>
      <c r="R835" s="481" t="str">
        <f t="shared" si="175"/>
        <v/>
      </c>
      <c r="S835" s="482" t="str">
        <f t="shared" si="176"/>
        <v/>
      </c>
      <c r="T835" s="484" t="e">
        <f t="shared" ca="1" si="177"/>
        <v>#VALUE!</v>
      </c>
      <c r="U835" s="7">
        <f t="shared" ca="1" si="178"/>
        <v>46035</v>
      </c>
      <c r="V835" s="96" t="e">
        <f t="shared" ca="1" si="179"/>
        <v>#VALUE!</v>
      </c>
      <c r="W835" s="70"/>
      <c r="X835" s="6"/>
      <c r="Y835" s="16"/>
      <c r="Z835" s="15"/>
      <c r="AA835" s="15"/>
      <c r="AB835" s="15"/>
      <c r="AC835" s="6"/>
      <c r="AD835" s="16"/>
      <c r="AE835" s="16"/>
      <c r="AF835" s="16"/>
      <c r="AG835" s="10">
        <f t="shared" si="180"/>
        <v>0</v>
      </c>
      <c r="AH835" s="96">
        <f t="shared" si="181"/>
        <v>0</v>
      </c>
      <c r="AI835" s="16"/>
      <c r="AJ835" s="61"/>
      <c r="AK835" s="61"/>
      <c r="AL835" s="61"/>
      <c r="AM835" s="608" t="s">
        <v>3080</v>
      </c>
      <c r="AN835" s="608">
        <v>1</v>
      </c>
      <c r="AO835" s="608">
        <v>1</v>
      </c>
      <c r="AP835" s="96"/>
    </row>
    <row r="836" spans="1:42" s="667" customFormat="1" ht="69.75" customHeight="1">
      <c r="A836" s="276">
        <v>835</v>
      </c>
      <c r="B836" s="4"/>
      <c r="C836" s="4"/>
      <c r="D836" s="616"/>
      <c r="E836" s="18" t="s">
        <v>3081</v>
      </c>
      <c r="F836" s="617"/>
      <c r="G836" s="617"/>
      <c r="H836" s="4" t="str">
        <f t="shared" si="169"/>
        <v>/</v>
      </c>
      <c r="I836" s="478" t="str">
        <f>IF(G836="","",VLOOKUP(H836,ورقة1!$A$1:$B$240,2,0))</f>
        <v/>
      </c>
      <c r="J836" s="5">
        <f t="shared" si="170"/>
        <v>0</v>
      </c>
      <c r="K836" s="6" t="str">
        <f t="shared" si="171"/>
        <v/>
      </c>
      <c r="L836" s="6" t="str">
        <f t="shared" si="172"/>
        <v>/0</v>
      </c>
      <c r="M836" s="478" t="str">
        <f>IF(K836="","",VLOOKUP(L836,ورقة1!$A$1:$B$240,2,0))</f>
        <v/>
      </c>
      <c r="N836" s="5">
        <f t="shared" si="173"/>
        <v>0</v>
      </c>
      <c r="O836" s="5" t="e">
        <f>#REF!+(#REF!*30)+#REF!*365</f>
        <v>#REF!</v>
      </c>
      <c r="P836" s="484"/>
      <c r="Q836" s="480" t="str">
        <f t="shared" si="174"/>
        <v/>
      </c>
      <c r="R836" s="481" t="str">
        <f t="shared" si="175"/>
        <v/>
      </c>
      <c r="S836" s="482" t="str">
        <f t="shared" si="176"/>
        <v/>
      </c>
      <c r="T836" s="484" t="e">
        <f t="shared" ca="1" si="177"/>
        <v>#VALUE!</v>
      </c>
      <c r="U836" s="7">
        <f t="shared" ca="1" si="178"/>
        <v>46035</v>
      </c>
      <c r="V836" s="96" t="e">
        <f t="shared" ca="1" si="179"/>
        <v>#VALUE!</v>
      </c>
      <c r="W836" s="70"/>
      <c r="X836" s="6"/>
      <c r="Y836" s="16"/>
      <c r="Z836" s="15"/>
      <c r="AA836" s="15"/>
      <c r="AB836" s="15"/>
      <c r="AC836" s="6"/>
      <c r="AD836" s="16"/>
      <c r="AE836" s="16"/>
      <c r="AF836" s="16"/>
      <c r="AG836" s="10">
        <f t="shared" si="180"/>
        <v>0</v>
      </c>
      <c r="AH836" s="96">
        <f t="shared" si="181"/>
        <v>0</v>
      </c>
      <c r="AI836" s="16"/>
      <c r="AJ836" s="61"/>
      <c r="AK836" s="61"/>
      <c r="AL836" s="61"/>
      <c r="AM836" s="608" t="s">
        <v>3080</v>
      </c>
      <c r="AN836" s="608">
        <v>1</v>
      </c>
      <c r="AO836" s="608">
        <v>1</v>
      </c>
      <c r="AP836" s="96"/>
    </row>
    <row r="837" spans="1:42" s="667" customFormat="1" ht="69.75" customHeight="1">
      <c r="A837" s="276">
        <v>836</v>
      </c>
      <c r="B837" s="4"/>
      <c r="C837" s="4"/>
      <c r="D837" s="616"/>
      <c r="E837" s="18" t="s">
        <v>3081</v>
      </c>
      <c r="F837" s="617"/>
      <c r="G837" s="617"/>
      <c r="H837" s="4" t="str">
        <f t="shared" si="169"/>
        <v>/</v>
      </c>
      <c r="I837" s="478" t="str">
        <f>IF(G837="","",VLOOKUP(H837,ورقة1!$A$1:$B$240,2,0))</f>
        <v/>
      </c>
      <c r="J837" s="5">
        <f t="shared" si="170"/>
        <v>0</v>
      </c>
      <c r="K837" s="6" t="str">
        <f t="shared" si="171"/>
        <v/>
      </c>
      <c r="L837" s="6" t="str">
        <f t="shared" si="172"/>
        <v>/0</v>
      </c>
      <c r="M837" s="478" t="str">
        <f>IF(K837="","",VLOOKUP(L837,ورقة1!$A$1:$B$240,2,0))</f>
        <v/>
      </c>
      <c r="N837" s="5">
        <f t="shared" si="173"/>
        <v>0</v>
      </c>
      <c r="O837" s="5" t="e">
        <f>#REF!+(#REF!*30)+#REF!*365</f>
        <v>#REF!</v>
      </c>
      <c r="P837" s="484"/>
      <c r="Q837" s="480" t="str">
        <f t="shared" si="174"/>
        <v/>
      </c>
      <c r="R837" s="481" t="str">
        <f t="shared" si="175"/>
        <v/>
      </c>
      <c r="S837" s="482" t="str">
        <f t="shared" si="176"/>
        <v/>
      </c>
      <c r="T837" s="484" t="e">
        <f t="shared" ca="1" si="177"/>
        <v>#VALUE!</v>
      </c>
      <c r="U837" s="7">
        <f t="shared" ca="1" si="178"/>
        <v>46035</v>
      </c>
      <c r="V837" s="96" t="e">
        <f t="shared" ca="1" si="179"/>
        <v>#VALUE!</v>
      </c>
      <c r="W837" s="70"/>
      <c r="X837" s="6"/>
      <c r="Y837" s="16"/>
      <c r="Z837" s="15"/>
      <c r="AA837" s="15"/>
      <c r="AB837" s="15"/>
      <c r="AC837" s="6"/>
      <c r="AD837" s="16"/>
      <c r="AE837" s="16"/>
      <c r="AF837" s="16"/>
      <c r="AG837" s="10">
        <f t="shared" si="180"/>
        <v>0</v>
      </c>
      <c r="AH837" s="96">
        <f t="shared" si="181"/>
        <v>0</v>
      </c>
      <c r="AI837" s="16"/>
      <c r="AJ837" s="61"/>
      <c r="AK837" s="61"/>
      <c r="AL837" s="61"/>
      <c r="AM837" s="608" t="s">
        <v>3080</v>
      </c>
      <c r="AN837" s="608">
        <v>1</v>
      </c>
      <c r="AO837" s="608">
        <v>1</v>
      </c>
      <c r="AP837" s="96"/>
    </row>
    <row r="838" spans="1:42" s="667" customFormat="1" ht="69.75" customHeight="1">
      <c r="A838" s="276">
        <v>837</v>
      </c>
      <c r="B838" s="4"/>
      <c r="C838" s="4"/>
      <c r="D838" s="616"/>
      <c r="E838" s="18" t="s">
        <v>3081</v>
      </c>
      <c r="F838" s="617"/>
      <c r="G838" s="617"/>
      <c r="H838" s="4" t="str">
        <f t="shared" si="169"/>
        <v>/</v>
      </c>
      <c r="I838" s="478" t="str">
        <f>IF(G838="","",VLOOKUP(H838,ورقة1!$A$1:$B$240,2,0))</f>
        <v/>
      </c>
      <c r="J838" s="5">
        <f t="shared" si="170"/>
        <v>0</v>
      </c>
      <c r="K838" s="6" t="str">
        <f t="shared" si="171"/>
        <v/>
      </c>
      <c r="L838" s="6" t="str">
        <f t="shared" si="172"/>
        <v>/0</v>
      </c>
      <c r="M838" s="478" t="str">
        <f>IF(K838="","",VLOOKUP(L838,ورقة1!$A$1:$B$240,2,0))</f>
        <v/>
      </c>
      <c r="N838" s="5">
        <f t="shared" si="173"/>
        <v>0</v>
      </c>
      <c r="O838" s="5" t="e">
        <f>#REF!+(#REF!*30)+#REF!*365</f>
        <v>#REF!</v>
      </c>
      <c r="P838" s="484"/>
      <c r="Q838" s="480" t="str">
        <f t="shared" si="174"/>
        <v/>
      </c>
      <c r="R838" s="481" t="str">
        <f t="shared" si="175"/>
        <v/>
      </c>
      <c r="S838" s="482" t="str">
        <f t="shared" si="176"/>
        <v/>
      </c>
      <c r="T838" s="484" t="e">
        <f t="shared" ca="1" si="177"/>
        <v>#VALUE!</v>
      </c>
      <c r="U838" s="7">
        <f t="shared" ca="1" si="178"/>
        <v>46035</v>
      </c>
      <c r="V838" s="96" t="e">
        <f t="shared" ca="1" si="179"/>
        <v>#VALUE!</v>
      </c>
      <c r="W838" s="70"/>
      <c r="X838" s="6"/>
      <c r="Y838" s="16"/>
      <c r="Z838" s="15"/>
      <c r="AA838" s="15"/>
      <c r="AB838" s="15"/>
      <c r="AC838" s="6"/>
      <c r="AD838" s="16"/>
      <c r="AE838" s="16"/>
      <c r="AF838" s="16"/>
      <c r="AG838" s="10">
        <f t="shared" si="180"/>
        <v>0</v>
      </c>
      <c r="AH838" s="96">
        <f t="shared" si="181"/>
        <v>0</v>
      </c>
      <c r="AI838" s="16"/>
      <c r="AJ838" s="61"/>
      <c r="AK838" s="61"/>
      <c r="AL838" s="61"/>
      <c r="AM838" s="608" t="s">
        <v>3080</v>
      </c>
      <c r="AN838" s="608">
        <v>1</v>
      </c>
      <c r="AO838" s="608">
        <v>1</v>
      </c>
      <c r="AP838" s="96"/>
    </row>
    <row r="839" spans="1:42" s="667" customFormat="1" ht="69.75" customHeight="1">
      <c r="A839" s="276">
        <v>838</v>
      </c>
      <c r="B839" s="4"/>
      <c r="C839" s="4"/>
      <c r="D839" s="616"/>
      <c r="E839" s="18" t="s">
        <v>3081</v>
      </c>
      <c r="F839" s="617"/>
      <c r="G839" s="617"/>
      <c r="H839" s="4" t="str">
        <f t="shared" si="169"/>
        <v>/</v>
      </c>
      <c r="I839" s="478" t="str">
        <f>IF(G839="","",VLOOKUP(H839,ورقة1!$A$1:$B$240,2,0))</f>
        <v/>
      </c>
      <c r="J839" s="5">
        <f t="shared" si="170"/>
        <v>0</v>
      </c>
      <c r="K839" s="6" t="str">
        <f t="shared" si="171"/>
        <v/>
      </c>
      <c r="L839" s="6" t="str">
        <f t="shared" si="172"/>
        <v>/0</v>
      </c>
      <c r="M839" s="478" t="str">
        <f>IF(K839="","",VLOOKUP(L839,ورقة1!$A$1:$B$240,2,0))</f>
        <v/>
      </c>
      <c r="N839" s="5">
        <f t="shared" si="173"/>
        <v>0</v>
      </c>
      <c r="O839" s="5" t="e">
        <f>#REF!+(#REF!*30)+#REF!*365</f>
        <v>#REF!</v>
      </c>
      <c r="P839" s="484"/>
      <c r="Q839" s="480" t="str">
        <f t="shared" si="174"/>
        <v/>
      </c>
      <c r="R839" s="481" t="str">
        <f t="shared" si="175"/>
        <v/>
      </c>
      <c r="S839" s="482" t="str">
        <f t="shared" si="176"/>
        <v/>
      </c>
      <c r="T839" s="484" t="e">
        <f t="shared" ca="1" si="177"/>
        <v>#VALUE!</v>
      </c>
      <c r="U839" s="7">
        <f t="shared" ca="1" si="178"/>
        <v>46035</v>
      </c>
      <c r="V839" s="96" t="e">
        <f t="shared" ca="1" si="179"/>
        <v>#VALUE!</v>
      </c>
      <c r="W839" s="70"/>
      <c r="X839" s="6"/>
      <c r="Y839" s="16"/>
      <c r="Z839" s="15"/>
      <c r="AA839" s="15"/>
      <c r="AB839" s="15"/>
      <c r="AC839" s="6"/>
      <c r="AD839" s="16"/>
      <c r="AE839" s="16"/>
      <c r="AF839" s="16"/>
      <c r="AG839" s="10">
        <f t="shared" si="180"/>
        <v>0</v>
      </c>
      <c r="AH839" s="96">
        <f t="shared" si="181"/>
        <v>0</v>
      </c>
      <c r="AI839" s="16"/>
      <c r="AJ839" s="61"/>
      <c r="AK839" s="61"/>
      <c r="AL839" s="61"/>
      <c r="AM839" s="608" t="s">
        <v>3080</v>
      </c>
      <c r="AN839" s="608">
        <v>1</v>
      </c>
      <c r="AO839" s="608">
        <v>1</v>
      </c>
      <c r="AP839" s="96"/>
    </row>
    <row r="840" spans="1:42" s="667" customFormat="1" ht="69.75" customHeight="1">
      <c r="A840" s="276">
        <v>839</v>
      </c>
      <c r="B840" s="4"/>
      <c r="C840" s="4"/>
      <c r="D840" s="616"/>
      <c r="E840" s="18" t="s">
        <v>3081</v>
      </c>
      <c r="F840" s="617"/>
      <c r="G840" s="617"/>
      <c r="H840" s="4" t="str">
        <f t="shared" si="169"/>
        <v>/</v>
      </c>
      <c r="I840" s="478" t="str">
        <f>IF(G840="","",VLOOKUP(H840,ورقة1!$A$1:$B$240,2,0))</f>
        <v/>
      </c>
      <c r="J840" s="5">
        <f t="shared" si="170"/>
        <v>0</v>
      </c>
      <c r="K840" s="6" t="str">
        <f t="shared" si="171"/>
        <v/>
      </c>
      <c r="L840" s="6" t="str">
        <f t="shared" si="172"/>
        <v>/0</v>
      </c>
      <c r="M840" s="478" t="str">
        <f>IF(K840="","",VLOOKUP(L840,ورقة1!$A$1:$B$240,2,0))</f>
        <v/>
      </c>
      <c r="N840" s="5">
        <f t="shared" si="173"/>
        <v>0</v>
      </c>
      <c r="O840" s="5" t="e">
        <f>#REF!+(#REF!*30)+#REF!*365</f>
        <v>#REF!</v>
      </c>
      <c r="P840" s="484"/>
      <c r="Q840" s="480" t="str">
        <f t="shared" si="174"/>
        <v/>
      </c>
      <c r="R840" s="481" t="str">
        <f t="shared" si="175"/>
        <v/>
      </c>
      <c r="S840" s="482" t="str">
        <f t="shared" si="176"/>
        <v/>
      </c>
      <c r="T840" s="484" t="e">
        <f t="shared" ca="1" si="177"/>
        <v>#VALUE!</v>
      </c>
      <c r="U840" s="7">
        <f t="shared" ca="1" si="178"/>
        <v>46035</v>
      </c>
      <c r="V840" s="96" t="e">
        <f t="shared" ca="1" si="179"/>
        <v>#VALUE!</v>
      </c>
      <c r="W840" s="70"/>
      <c r="X840" s="6"/>
      <c r="Y840" s="16"/>
      <c r="Z840" s="15"/>
      <c r="AA840" s="15"/>
      <c r="AB840" s="15"/>
      <c r="AC840" s="6"/>
      <c r="AD840" s="16"/>
      <c r="AE840" s="16"/>
      <c r="AF840" s="16"/>
      <c r="AG840" s="10">
        <f t="shared" si="180"/>
        <v>0</v>
      </c>
      <c r="AH840" s="96">
        <f t="shared" si="181"/>
        <v>0</v>
      </c>
      <c r="AI840" s="16"/>
      <c r="AJ840" s="61"/>
      <c r="AK840" s="61"/>
      <c r="AL840" s="61"/>
      <c r="AM840" s="608" t="s">
        <v>3080</v>
      </c>
      <c r="AN840" s="608">
        <v>1</v>
      </c>
      <c r="AO840" s="608">
        <v>1</v>
      </c>
      <c r="AP840" s="96"/>
    </row>
    <row r="841" spans="1:42" s="667" customFormat="1" ht="69.75" customHeight="1">
      <c r="A841" s="276">
        <v>840</v>
      </c>
      <c r="B841" s="4"/>
      <c r="C841" s="4"/>
      <c r="D841" s="616"/>
      <c r="E841" s="18" t="s">
        <v>3081</v>
      </c>
      <c r="F841" s="617"/>
      <c r="G841" s="617"/>
      <c r="H841" s="4" t="str">
        <f t="shared" si="169"/>
        <v>/</v>
      </c>
      <c r="I841" s="478" t="str">
        <f>IF(G841="","",VLOOKUP(H841,ورقة1!$A$1:$B$240,2,0))</f>
        <v/>
      </c>
      <c r="J841" s="5">
        <f t="shared" si="170"/>
        <v>0</v>
      </c>
      <c r="K841" s="6" t="str">
        <f t="shared" si="171"/>
        <v/>
      </c>
      <c r="L841" s="6" t="str">
        <f t="shared" si="172"/>
        <v>/0</v>
      </c>
      <c r="M841" s="478" t="str">
        <f>IF(K841="","",VLOOKUP(L841,ورقة1!$A$1:$B$240,2,0))</f>
        <v/>
      </c>
      <c r="N841" s="5">
        <f t="shared" si="173"/>
        <v>0</v>
      </c>
      <c r="O841" s="5" t="e">
        <f>#REF!+(#REF!*30)+#REF!*365</f>
        <v>#REF!</v>
      </c>
      <c r="P841" s="484"/>
      <c r="Q841" s="480" t="str">
        <f t="shared" si="174"/>
        <v/>
      </c>
      <c r="R841" s="481" t="str">
        <f t="shared" si="175"/>
        <v/>
      </c>
      <c r="S841" s="482" t="str">
        <f t="shared" si="176"/>
        <v/>
      </c>
      <c r="T841" s="484" t="e">
        <f t="shared" ca="1" si="177"/>
        <v>#VALUE!</v>
      </c>
      <c r="U841" s="7">
        <f t="shared" ca="1" si="178"/>
        <v>46035</v>
      </c>
      <c r="V841" s="96" t="e">
        <f t="shared" ca="1" si="179"/>
        <v>#VALUE!</v>
      </c>
      <c r="W841" s="70"/>
      <c r="X841" s="6"/>
      <c r="Y841" s="16"/>
      <c r="Z841" s="15"/>
      <c r="AA841" s="15"/>
      <c r="AB841" s="15"/>
      <c r="AC841" s="6"/>
      <c r="AD841" s="16"/>
      <c r="AE841" s="16"/>
      <c r="AF841" s="16"/>
      <c r="AG841" s="10">
        <f t="shared" si="180"/>
        <v>0</v>
      </c>
      <c r="AH841" s="96">
        <f t="shared" si="181"/>
        <v>0</v>
      </c>
      <c r="AI841" s="16"/>
      <c r="AJ841" s="61"/>
      <c r="AK841" s="61"/>
      <c r="AL841" s="61"/>
      <c r="AM841" s="608" t="s">
        <v>3080</v>
      </c>
      <c r="AN841" s="608">
        <v>1</v>
      </c>
      <c r="AO841" s="608">
        <v>1</v>
      </c>
      <c r="AP841" s="96"/>
    </row>
    <row r="842" spans="1:42" s="667" customFormat="1" ht="69.75" customHeight="1">
      <c r="A842" s="276">
        <v>841</v>
      </c>
      <c r="B842" s="4"/>
      <c r="C842" s="4"/>
      <c r="D842" s="616"/>
      <c r="E842" s="18" t="s">
        <v>3081</v>
      </c>
      <c r="F842" s="617"/>
      <c r="G842" s="617"/>
      <c r="H842" s="4" t="str">
        <f t="shared" si="169"/>
        <v>/</v>
      </c>
      <c r="I842" s="478" t="str">
        <f>IF(G842="","",VLOOKUP(H842,ورقة1!$A$1:$B$240,2,0))</f>
        <v/>
      </c>
      <c r="J842" s="5">
        <f t="shared" si="170"/>
        <v>0</v>
      </c>
      <c r="K842" s="6" t="str">
        <f t="shared" si="171"/>
        <v/>
      </c>
      <c r="L842" s="6" t="str">
        <f t="shared" si="172"/>
        <v>/0</v>
      </c>
      <c r="M842" s="478" t="str">
        <f>IF(K842="","",VLOOKUP(L842,ورقة1!$A$1:$B$240,2,0))</f>
        <v/>
      </c>
      <c r="N842" s="5">
        <f t="shared" si="173"/>
        <v>0</v>
      </c>
      <c r="O842" s="5" t="e">
        <f>#REF!+(#REF!*30)+#REF!*365</f>
        <v>#REF!</v>
      </c>
      <c r="P842" s="484"/>
      <c r="Q842" s="480" t="str">
        <f t="shared" si="174"/>
        <v/>
      </c>
      <c r="R842" s="481" t="str">
        <f t="shared" si="175"/>
        <v/>
      </c>
      <c r="S842" s="482" t="str">
        <f t="shared" si="176"/>
        <v/>
      </c>
      <c r="T842" s="484" t="e">
        <f t="shared" ca="1" si="177"/>
        <v>#VALUE!</v>
      </c>
      <c r="U842" s="7">
        <f t="shared" ca="1" si="178"/>
        <v>46035</v>
      </c>
      <c r="V842" s="96" t="e">
        <f t="shared" ca="1" si="179"/>
        <v>#VALUE!</v>
      </c>
      <c r="W842" s="70"/>
      <c r="X842" s="6"/>
      <c r="Y842" s="16"/>
      <c r="Z842" s="15"/>
      <c r="AA842" s="15"/>
      <c r="AB842" s="15"/>
      <c r="AC842" s="6"/>
      <c r="AD842" s="16"/>
      <c r="AE842" s="16"/>
      <c r="AF842" s="16"/>
      <c r="AG842" s="10">
        <f t="shared" si="180"/>
        <v>0</v>
      </c>
      <c r="AH842" s="96">
        <f t="shared" si="181"/>
        <v>0</v>
      </c>
      <c r="AI842" s="16"/>
      <c r="AJ842" s="61"/>
      <c r="AK842" s="61"/>
      <c r="AL842" s="61"/>
      <c r="AM842" s="608" t="s">
        <v>3080</v>
      </c>
      <c r="AN842" s="608">
        <v>1</v>
      </c>
      <c r="AO842" s="608">
        <v>1</v>
      </c>
      <c r="AP842" s="96"/>
    </row>
    <row r="843" spans="1:42" s="667" customFormat="1" ht="69.75" customHeight="1">
      <c r="A843" s="276">
        <v>842</v>
      </c>
      <c r="B843" s="4"/>
      <c r="C843" s="4"/>
      <c r="D843" s="616"/>
      <c r="E843" s="18" t="s">
        <v>3081</v>
      </c>
      <c r="F843" s="617"/>
      <c r="G843" s="617"/>
      <c r="H843" s="4" t="str">
        <f t="shared" si="169"/>
        <v>/</v>
      </c>
      <c r="I843" s="478" t="str">
        <f>IF(G843="","",VLOOKUP(H843,ورقة1!$A$1:$B$240,2,0))</f>
        <v/>
      </c>
      <c r="J843" s="5">
        <f t="shared" si="170"/>
        <v>0</v>
      </c>
      <c r="K843" s="6" t="str">
        <f t="shared" si="171"/>
        <v/>
      </c>
      <c r="L843" s="6" t="str">
        <f t="shared" si="172"/>
        <v>/0</v>
      </c>
      <c r="M843" s="478" t="str">
        <f>IF(K843="","",VLOOKUP(L843,ورقة1!$A$1:$B$240,2,0))</f>
        <v/>
      </c>
      <c r="N843" s="5">
        <f t="shared" si="173"/>
        <v>0</v>
      </c>
      <c r="O843" s="5" t="e">
        <f>#REF!+(#REF!*30)+#REF!*365</f>
        <v>#REF!</v>
      </c>
      <c r="P843" s="484"/>
      <c r="Q843" s="480" t="str">
        <f t="shared" si="174"/>
        <v/>
      </c>
      <c r="R843" s="481" t="str">
        <f t="shared" si="175"/>
        <v/>
      </c>
      <c r="S843" s="482" t="str">
        <f t="shared" si="176"/>
        <v/>
      </c>
      <c r="T843" s="484" t="e">
        <f t="shared" ca="1" si="177"/>
        <v>#VALUE!</v>
      </c>
      <c r="U843" s="7">
        <f t="shared" ca="1" si="178"/>
        <v>46035</v>
      </c>
      <c r="V843" s="96" t="e">
        <f t="shared" ca="1" si="179"/>
        <v>#VALUE!</v>
      </c>
      <c r="W843" s="70"/>
      <c r="X843" s="6"/>
      <c r="Y843" s="16"/>
      <c r="Z843" s="15"/>
      <c r="AA843" s="15"/>
      <c r="AB843" s="15"/>
      <c r="AC843" s="6"/>
      <c r="AD843" s="16"/>
      <c r="AE843" s="16"/>
      <c r="AF843" s="16"/>
      <c r="AG843" s="10">
        <f t="shared" si="180"/>
        <v>0</v>
      </c>
      <c r="AH843" s="96">
        <f t="shared" si="181"/>
        <v>0</v>
      </c>
      <c r="AI843" s="16"/>
      <c r="AJ843" s="61"/>
      <c r="AK843" s="61"/>
      <c r="AL843" s="61"/>
      <c r="AM843" s="608" t="s">
        <v>3080</v>
      </c>
      <c r="AN843" s="608">
        <v>1</v>
      </c>
      <c r="AO843" s="608">
        <v>1</v>
      </c>
      <c r="AP843" s="96"/>
    </row>
    <row r="844" spans="1:42" s="667" customFormat="1" ht="69.75" customHeight="1">
      <c r="A844" s="276">
        <v>843</v>
      </c>
      <c r="B844" s="4"/>
      <c r="C844" s="4"/>
      <c r="D844" s="616"/>
      <c r="E844" s="18" t="s">
        <v>3081</v>
      </c>
      <c r="F844" s="617"/>
      <c r="G844" s="617"/>
      <c r="H844" s="4" t="str">
        <f t="shared" si="169"/>
        <v>/</v>
      </c>
      <c r="I844" s="478" t="str">
        <f>IF(G844="","",VLOOKUP(H844,ورقة1!$A$1:$B$240,2,0))</f>
        <v/>
      </c>
      <c r="J844" s="5">
        <f t="shared" si="170"/>
        <v>0</v>
      </c>
      <c r="K844" s="6" t="str">
        <f t="shared" si="171"/>
        <v/>
      </c>
      <c r="L844" s="6" t="str">
        <f t="shared" si="172"/>
        <v>/0</v>
      </c>
      <c r="M844" s="478" t="str">
        <f>IF(K844="","",VLOOKUP(L844,ورقة1!$A$1:$B$240,2,0))</f>
        <v/>
      </c>
      <c r="N844" s="5">
        <f t="shared" si="173"/>
        <v>0</v>
      </c>
      <c r="O844" s="5" t="e">
        <f>#REF!+(#REF!*30)+#REF!*365</f>
        <v>#REF!</v>
      </c>
      <c r="P844" s="484"/>
      <c r="Q844" s="480" t="str">
        <f t="shared" si="174"/>
        <v/>
      </c>
      <c r="R844" s="481" t="str">
        <f t="shared" si="175"/>
        <v/>
      </c>
      <c r="S844" s="482" t="str">
        <f t="shared" si="176"/>
        <v/>
      </c>
      <c r="T844" s="484" t="e">
        <f t="shared" ca="1" si="177"/>
        <v>#VALUE!</v>
      </c>
      <c r="U844" s="7">
        <f t="shared" ca="1" si="178"/>
        <v>46035</v>
      </c>
      <c r="V844" s="96" t="e">
        <f t="shared" ca="1" si="179"/>
        <v>#VALUE!</v>
      </c>
      <c r="W844" s="70"/>
      <c r="X844" s="6"/>
      <c r="Y844" s="16"/>
      <c r="Z844" s="15"/>
      <c r="AA844" s="15"/>
      <c r="AB844" s="15"/>
      <c r="AC844" s="6"/>
      <c r="AD844" s="16"/>
      <c r="AE844" s="16"/>
      <c r="AF844" s="16"/>
      <c r="AG844" s="10">
        <f t="shared" si="180"/>
        <v>0</v>
      </c>
      <c r="AH844" s="96">
        <f t="shared" si="181"/>
        <v>0</v>
      </c>
      <c r="AI844" s="16"/>
      <c r="AJ844" s="61"/>
      <c r="AK844" s="61"/>
      <c r="AL844" s="61"/>
      <c r="AM844" s="608" t="s">
        <v>3080</v>
      </c>
      <c r="AN844" s="608">
        <v>1</v>
      </c>
      <c r="AO844" s="608">
        <v>1</v>
      </c>
      <c r="AP844" s="96"/>
    </row>
    <row r="845" spans="1:42" s="667" customFormat="1" ht="69.75" customHeight="1">
      <c r="A845" s="276">
        <v>844</v>
      </c>
      <c r="B845" s="4"/>
      <c r="C845" s="4"/>
      <c r="D845" s="616"/>
      <c r="E845" s="18" t="s">
        <v>3081</v>
      </c>
      <c r="F845" s="617"/>
      <c r="G845" s="617"/>
      <c r="H845" s="4" t="str">
        <f t="shared" si="169"/>
        <v>/</v>
      </c>
      <c r="I845" s="478" t="str">
        <f>IF(G845="","",VLOOKUP(H845,ورقة1!$A$1:$B$240,2,0))</f>
        <v/>
      </c>
      <c r="J845" s="5">
        <f t="shared" si="170"/>
        <v>0</v>
      </c>
      <c r="K845" s="6" t="str">
        <f t="shared" si="171"/>
        <v/>
      </c>
      <c r="L845" s="6" t="str">
        <f t="shared" si="172"/>
        <v>/0</v>
      </c>
      <c r="M845" s="478" t="str">
        <f>IF(K845="","",VLOOKUP(L845,ورقة1!$A$1:$B$240,2,0))</f>
        <v/>
      </c>
      <c r="N845" s="5">
        <f t="shared" si="173"/>
        <v>0</v>
      </c>
      <c r="O845" s="5" t="e">
        <f>#REF!+(#REF!*30)+#REF!*365</f>
        <v>#REF!</v>
      </c>
      <c r="P845" s="484"/>
      <c r="Q845" s="480" t="str">
        <f t="shared" si="174"/>
        <v/>
      </c>
      <c r="R845" s="481" t="str">
        <f t="shared" si="175"/>
        <v/>
      </c>
      <c r="S845" s="482" t="str">
        <f t="shared" si="176"/>
        <v/>
      </c>
      <c r="T845" s="484" t="e">
        <f t="shared" ca="1" si="177"/>
        <v>#VALUE!</v>
      </c>
      <c r="U845" s="7">
        <f t="shared" ca="1" si="178"/>
        <v>46035</v>
      </c>
      <c r="V845" s="96" t="e">
        <f t="shared" ca="1" si="179"/>
        <v>#VALUE!</v>
      </c>
      <c r="W845" s="70"/>
      <c r="X845" s="6"/>
      <c r="Y845" s="16"/>
      <c r="Z845" s="15"/>
      <c r="AA845" s="15"/>
      <c r="AB845" s="15"/>
      <c r="AC845" s="6"/>
      <c r="AD845" s="16"/>
      <c r="AE845" s="16"/>
      <c r="AF845" s="16"/>
      <c r="AG845" s="10">
        <f t="shared" si="180"/>
        <v>0</v>
      </c>
      <c r="AH845" s="96">
        <f t="shared" si="181"/>
        <v>0</v>
      </c>
      <c r="AI845" s="16"/>
      <c r="AJ845" s="61"/>
      <c r="AK845" s="61"/>
      <c r="AL845" s="61"/>
      <c r="AM845" s="608" t="s">
        <v>3080</v>
      </c>
      <c r="AN845" s="608">
        <v>1</v>
      </c>
      <c r="AO845" s="608">
        <v>1</v>
      </c>
      <c r="AP845" s="96"/>
    </row>
    <row r="846" spans="1:42" s="667" customFormat="1" ht="69.75" customHeight="1">
      <c r="A846" s="276">
        <v>845</v>
      </c>
      <c r="B846" s="4"/>
      <c r="C846" s="4"/>
      <c r="D846" s="616"/>
      <c r="E846" s="18" t="s">
        <v>3081</v>
      </c>
      <c r="F846" s="617"/>
      <c r="G846" s="617"/>
      <c r="H846" s="4" t="str">
        <f t="shared" si="169"/>
        <v>/</v>
      </c>
      <c r="I846" s="478" t="str">
        <f>IF(G846="","",VLOOKUP(H846,ورقة1!$A$1:$B$240,2,0))</f>
        <v/>
      </c>
      <c r="J846" s="5">
        <f t="shared" si="170"/>
        <v>0</v>
      </c>
      <c r="K846" s="6" t="str">
        <f t="shared" si="171"/>
        <v/>
      </c>
      <c r="L846" s="6" t="str">
        <f t="shared" si="172"/>
        <v>/0</v>
      </c>
      <c r="M846" s="478" t="str">
        <f>IF(K846="","",VLOOKUP(L846,ورقة1!$A$1:$B$240,2,0))</f>
        <v/>
      </c>
      <c r="N846" s="5">
        <f t="shared" si="173"/>
        <v>0</v>
      </c>
      <c r="O846" s="5" t="e">
        <f>#REF!+(#REF!*30)+#REF!*365</f>
        <v>#REF!</v>
      </c>
      <c r="P846" s="484"/>
      <c r="Q846" s="480" t="str">
        <f t="shared" si="174"/>
        <v/>
      </c>
      <c r="R846" s="481" t="str">
        <f t="shared" si="175"/>
        <v/>
      </c>
      <c r="S846" s="482" t="str">
        <f t="shared" si="176"/>
        <v/>
      </c>
      <c r="T846" s="484" t="e">
        <f t="shared" ca="1" si="177"/>
        <v>#VALUE!</v>
      </c>
      <c r="U846" s="7">
        <f t="shared" ca="1" si="178"/>
        <v>46035</v>
      </c>
      <c r="V846" s="96" t="e">
        <f t="shared" ca="1" si="179"/>
        <v>#VALUE!</v>
      </c>
      <c r="W846" s="70"/>
      <c r="X846" s="6"/>
      <c r="Y846" s="16"/>
      <c r="Z846" s="15"/>
      <c r="AA846" s="15"/>
      <c r="AB846" s="15"/>
      <c r="AC846" s="6"/>
      <c r="AD846" s="16"/>
      <c r="AE846" s="16"/>
      <c r="AF846" s="16"/>
      <c r="AG846" s="10">
        <f t="shared" si="180"/>
        <v>0</v>
      </c>
      <c r="AH846" s="96">
        <f t="shared" si="181"/>
        <v>0</v>
      </c>
      <c r="AI846" s="16"/>
      <c r="AJ846" s="61"/>
      <c r="AK846" s="61"/>
      <c r="AL846" s="61"/>
      <c r="AM846" s="608" t="s">
        <v>3080</v>
      </c>
      <c r="AN846" s="608">
        <v>1</v>
      </c>
      <c r="AO846" s="608">
        <v>1</v>
      </c>
      <c r="AP846" s="96"/>
    </row>
    <row r="847" spans="1:42" s="667" customFormat="1" ht="69.75" customHeight="1">
      <c r="A847" s="276">
        <v>846</v>
      </c>
      <c r="B847" s="4"/>
      <c r="C847" s="4"/>
      <c r="D847" s="616"/>
      <c r="E847" s="18" t="s">
        <v>3081</v>
      </c>
      <c r="F847" s="617"/>
      <c r="G847" s="617"/>
      <c r="H847" s="4" t="str">
        <f t="shared" si="169"/>
        <v>/</v>
      </c>
      <c r="I847" s="478" t="str">
        <f>IF(G847="","",VLOOKUP(H847,ورقة1!$A$1:$B$240,2,0))</f>
        <v/>
      </c>
      <c r="J847" s="5">
        <f t="shared" si="170"/>
        <v>0</v>
      </c>
      <c r="K847" s="6" t="str">
        <f t="shared" si="171"/>
        <v/>
      </c>
      <c r="L847" s="6" t="str">
        <f t="shared" si="172"/>
        <v>/0</v>
      </c>
      <c r="M847" s="478" t="str">
        <f>IF(K847="","",VLOOKUP(L847,ورقة1!$A$1:$B$240,2,0))</f>
        <v/>
      </c>
      <c r="N847" s="5">
        <f t="shared" si="173"/>
        <v>0</v>
      </c>
      <c r="O847" s="5" t="e">
        <f>#REF!+(#REF!*30)+#REF!*365</f>
        <v>#REF!</v>
      </c>
      <c r="P847" s="484"/>
      <c r="Q847" s="480" t="str">
        <f t="shared" si="174"/>
        <v/>
      </c>
      <c r="R847" s="481" t="str">
        <f t="shared" si="175"/>
        <v/>
      </c>
      <c r="S847" s="482" t="str">
        <f t="shared" si="176"/>
        <v/>
      </c>
      <c r="T847" s="484" t="e">
        <f t="shared" ca="1" si="177"/>
        <v>#VALUE!</v>
      </c>
      <c r="U847" s="7">
        <f t="shared" ca="1" si="178"/>
        <v>46035</v>
      </c>
      <c r="V847" s="96" t="e">
        <f t="shared" ca="1" si="179"/>
        <v>#VALUE!</v>
      </c>
      <c r="W847" s="70"/>
      <c r="X847" s="6"/>
      <c r="Y847" s="16"/>
      <c r="Z847" s="15"/>
      <c r="AA847" s="15"/>
      <c r="AB847" s="15"/>
      <c r="AC847" s="6"/>
      <c r="AD847" s="16"/>
      <c r="AE847" s="16"/>
      <c r="AF847" s="16"/>
      <c r="AG847" s="10">
        <f t="shared" si="180"/>
        <v>0</v>
      </c>
      <c r="AH847" s="96">
        <f t="shared" si="181"/>
        <v>0</v>
      </c>
      <c r="AI847" s="16"/>
      <c r="AJ847" s="61"/>
      <c r="AK847" s="61"/>
      <c r="AL847" s="61"/>
      <c r="AM847" s="608" t="s">
        <v>3080</v>
      </c>
      <c r="AN847" s="608">
        <v>1</v>
      </c>
      <c r="AO847" s="608">
        <v>1</v>
      </c>
      <c r="AP847" s="96"/>
    </row>
    <row r="848" spans="1:42" s="667" customFormat="1" ht="69.75" customHeight="1">
      <c r="A848" s="276">
        <v>847</v>
      </c>
      <c r="B848" s="4"/>
      <c r="C848" s="4"/>
      <c r="D848" s="616"/>
      <c r="E848" s="18" t="s">
        <v>3081</v>
      </c>
      <c r="F848" s="617"/>
      <c r="G848" s="617"/>
      <c r="H848" s="4" t="str">
        <f t="shared" si="169"/>
        <v>/</v>
      </c>
      <c r="I848" s="478" t="str">
        <f>IF(G848="","",VLOOKUP(H848,ورقة1!$A$1:$B$240,2,0))</f>
        <v/>
      </c>
      <c r="J848" s="5">
        <f t="shared" si="170"/>
        <v>0</v>
      </c>
      <c r="K848" s="6" t="str">
        <f t="shared" si="171"/>
        <v/>
      </c>
      <c r="L848" s="6" t="str">
        <f t="shared" si="172"/>
        <v>/0</v>
      </c>
      <c r="M848" s="478" t="str">
        <f>IF(K848="","",VLOOKUP(L848,ورقة1!$A$1:$B$240,2,0))</f>
        <v/>
      </c>
      <c r="N848" s="5">
        <f t="shared" si="173"/>
        <v>0</v>
      </c>
      <c r="O848" s="5" t="e">
        <f>#REF!+(#REF!*30)+#REF!*365</f>
        <v>#REF!</v>
      </c>
      <c r="P848" s="484"/>
      <c r="Q848" s="480" t="str">
        <f t="shared" si="174"/>
        <v/>
      </c>
      <c r="R848" s="481" t="str">
        <f t="shared" si="175"/>
        <v/>
      </c>
      <c r="S848" s="482" t="str">
        <f t="shared" si="176"/>
        <v/>
      </c>
      <c r="T848" s="484" t="e">
        <f t="shared" ca="1" si="177"/>
        <v>#VALUE!</v>
      </c>
      <c r="U848" s="7">
        <f t="shared" ca="1" si="178"/>
        <v>46035</v>
      </c>
      <c r="V848" s="96" t="e">
        <f t="shared" ca="1" si="179"/>
        <v>#VALUE!</v>
      </c>
      <c r="W848" s="70"/>
      <c r="X848" s="6"/>
      <c r="Y848" s="16"/>
      <c r="Z848" s="15"/>
      <c r="AA848" s="15"/>
      <c r="AB848" s="15"/>
      <c r="AC848" s="6"/>
      <c r="AD848" s="16"/>
      <c r="AE848" s="16"/>
      <c r="AF848" s="16"/>
      <c r="AG848" s="10">
        <f t="shared" si="180"/>
        <v>0</v>
      </c>
      <c r="AH848" s="96">
        <f t="shared" si="181"/>
        <v>0</v>
      </c>
      <c r="AI848" s="16"/>
      <c r="AJ848" s="61"/>
      <c r="AK848" s="61"/>
      <c r="AL848" s="61"/>
      <c r="AM848" s="608" t="s">
        <v>3080</v>
      </c>
      <c r="AN848" s="608">
        <v>1</v>
      </c>
      <c r="AO848" s="608">
        <v>1</v>
      </c>
      <c r="AP848" s="96"/>
    </row>
    <row r="849" spans="1:42" s="667" customFormat="1" ht="69.75" customHeight="1">
      <c r="A849" s="276">
        <v>848</v>
      </c>
      <c r="B849" s="4"/>
      <c r="C849" s="4"/>
      <c r="D849" s="616"/>
      <c r="E849" s="18" t="s">
        <v>3081</v>
      </c>
      <c r="F849" s="617"/>
      <c r="G849" s="617"/>
      <c r="H849" s="4" t="str">
        <f t="shared" si="169"/>
        <v>/</v>
      </c>
      <c r="I849" s="478" t="str">
        <f>IF(G849="","",VLOOKUP(H849,ورقة1!$A$1:$B$240,2,0))</f>
        <v/>
      </c>
      <c r="J849" s="5">
        <f t="shared" si="170"/>
        <v>0</v>
      </c>
      <c r="K849" s="6" t="str">
        <f t="shared" si="171"/>
        <v/>
      </c>
      <c r="L849" s="6" t="str">
        <f t="shared" si="172"/>
        <v>/0</v>
      </c>
      <c r="M849" s="478" t="str">
        <f>IF(K849="","",VLOOKUP(L849,ورقة1!$A$1:$B$240,2,0))</f>
        <v/>
      </c>
      <c r="N849" s="5">
        <f t="shared" si="173"/>
        <v>0</v>
      </c>
      <c r="O849" s="5" t="e">
        <f>#REF!+(#REF!*30)+#REF!*365</f>
        <v>#REF!</v>
      </c>
      <c r="P849" s="484"/>
      <c r="Q849" s="480" t="str">
        <f t="shared" si="174"/>
        <v/>
      </c>
      <c r="R849" s="481" t="str">
        <f t="shared" si="175"/>
        <v/>
      </c>
      <c r="S849" s="482" t="str">
        <f t="shared" si="176"/>
        <v/>
      </c>
      <c r="T849" s="484" t="e">
        <f t="shared" ca="1" si="177"/>
        <v>#VALUE!</v>
      </c>
      <c r="U849" s="7">
        <f t="shared" ca="1" si="178"/>
        <v>46035</v>
      </c>
      <c r="V849" s="96" t="e">
        <f t="shared" ca="1" si="179"/>
        <v>#VALUE!</v>
      </c>
      <c r="W849" s="70"/>
      <c r="X849" s="6"/>
      <c r="Y849" s="16"/>
      <c r="Z849" s="15"/>
      <c r="AA849" s="15"/>
      <c r="AB849" s="15"/>
      <c r="AC849" s="6"/>
      <c r="AD849" s="16"/>
      <c r="AE849" s="16"/>
      <c r="AF849" s="16"/>
      <c r="AG849" s="10">
        <f t="shared" si="180"/>
        <v>0</v>
      </c>
      <c r="AH849" s="96">
        <f t="shared" si="181"/>
        <v>0</v>
      </c>
      <c r="AI849" s="16"/>
      <c r="AJ849" s="61"/>
      <c r="AK849" s="61"/>
      <c r="AL849" s="61"/>
      <c r="AM849" s="608" t="s">
        <v>3080</v>
      </c>
      <c r="AN849" s="608">
        <v>1</v>
      </c>
      <c r="AO849" s="608">
        <v>1</v>
      </c>
      <c r="AP849" s="96"/>
    </row>
    <row r="850" spans="1:42" s="667" customFormat="1" ht="69.75" customHeight="1">
      <c r="A850" s="276">
        <v>849</v>
      </c>
      <c r="B850" s="4"/>
      <c r="C850" s="4"/>
      <c r="D850" s="616"/>
      <c r="E850" s="18" t="s">
        <v>3081</v>
      </c>
      <c r="F850" s="617"/>
      <c r="G850" s="617"/>
      <c r="H850" s="4" t="str">
        <f t="shared" si="169"/>
        <v>/</v>
      </c>
      <c r="I850" s="478" t="str">
        <f>IF(G850="","",VLOOKUP(H850,ورقة1!$A$1:$B$240,2,0))</f>
        <v/>
      </c>
      <c r="J850" s="5">
        <f t="shared" si="170"/>
        <v>0</v>
      </c>
      <c r="K850" s="6" t="str">
        <f t="shared" si="171"/>
        <v/>
      </c>
      <c r="L850" s="6" t="str">
        <f t="shared" si="172"/>
        <v>/0</v>
      </c>
      <c r="M850" s="478" t="str">
        <f>IF(K850="","",VLOOKUP(L850,ورقة1!$A$1:$B$240,2,0))</f>
        <v/>
      </c>
      <c r="N850" s="5">
        <f t="shared" si="173"/>
        <v>0</v>
      </c>
      <c r="O850" s="5" t="e">
        <f>#REF!+(#REF!*30)+#REF!*365</f>
        <v>#REF!</v>
      </c>
      <c r="P850" s="484"/>
      <c r="Q850" s="480" t="str">
        <f t="shared" si="174"/>
        <v/>
      </c>
      <c r="R850" s="481" t="str">
        <f t="shared" si="175"/>
        <v/>
      </c>
      <c r="S850" s="482" t="str">
        <f t="shared" si="176"/>
        <v/>
      </c>
      <c r="T850" s="484" t="e">
        <f t="shared" ca="1" si="177"/>
        <v>#VALUE!</v>
      </c>
      <c r="U850" s="7">
        <f t="shared" ca="1" si="178"/>
        <v>46035</v>
      </c>
      <c r="V850" s="96" t="e">
        <f t="shared" ca="1" si="179"/>
        <v>#VALUE!</v>
      </c>
      <c r="W850" s="70"/>
      <c r="X850" s="6"/>
      <c r="Y850" s="16"/>
      <c r="Z850" s="15"/>
      <c r="AA850" s="15"/>
      <c r="AB850" s="15"/>
      <c r="AC850" s="6"/>
      <c r="AD850" s="16"/>
      <c r="AE850" s="16"/>
      <c r="AF850" s="16"/>
      <c r="AG850" s="10">
        <f t="shared" si="180"/>
        <v>0</v>
      </c>
      <c r="AH850" s="96">
        <f t="shared" si="181"/>
        <v>0</v>
      </c>
      <c r="AI850" s="16"/>
      <c r="AJ850" s="61"/>
      <c r="AK850" s="61"/>
      <c r="AL850" s="61"/>
      <c r="AM850" s="608" t="s">
        <v>3080</v>
      </c>
      <c r="AN850" s="608">
        <v>1</v>
      </c>
      <c r="AO850" s="608">
        <v>1</v>
      </c>
      <c r="AP850" s="96"/>
    </row>
    <row r="851" spans="1:42" s="667" customFormat="1" ht="69.75" customHeight="1">
      <c r="A851" s="276">
        <v>850</v>
      </c>
      <c r="B851" s="4"/>
      <c r="C851" s="4"/>
      <c r="D851" s="616"/>
      <c r="E851" s="18" t="s">
        <v>3081</v>
      </c>
      <c r="F851" s="617"/>
      <c r="G851" s="617"/>
      <c r="H851" s="4" t="str">
        <f t="shared" si="169"/>
        <v>/</v>
      </c>
      <c r="I851" s="478" t="str">
        <f>IF(G851="","",VLOOKUP(H851,ورقة1!$A$1:$B$240,2,0))</f>
        <v/>
      </c>
      <c r="J851" s="5">
        <f t="shared" si="170"/>
        <v>0</v>
      </c>
      <c r="K851" s="6" t="str">
        <f t="shared" si="171"/>
        <v/>
      </c>
      <c r="L851" s="6" t="str">
        <f t="shared" si="172"/>
        <v>/0</v>
      </c>
      <c r="M851" s="478" t="str">
        <f>IF(K851="","",VLOOKUP(L851,ورقة1!$A$1:$B$240,2,0))</f>
        <v/>
      </c>
      <c r="N851" s="5">
        <f t="shared" si="173"/>
        <v>0</v>
      </c>
      <c r="O851" s="5" t="e">
        <f>#REF!+(#REF!*30)+#REF!*365</f>
        <v>#REF!</v>
      </c>
      <c r="P851" s="484"/>
      <c r="Q851" s="480" t="str">
        <f t="shared" si="174"/>
        <v/>
      </c>
      <c r="R851" s="481" t="str">
        <f t="shared" si="175"/>
        <v/>
      </c>
      <c r="S851" s="482" t="str">
        <f t="shared" si="176"/>
        <v/>
      </c>
      <c r="T851" s="484" t="e">
        <f t="shared" ca="1" si="177"/>
        <v>#VALUE!</v>
      </c>
      <c r="U851" s="7">
        <f t="shared" ca="1" si="178"/>
        <v>46035</v>
      </c>
      <c r="V851" s="96" t="e">
        <f t="shared" ca="1" si="179"/>
        <v>#VALUE!</v>
      </c>
      <c r="W851" s="70"/>
      <c r="X851" s="6"/>
      <c r="Y851" s="16"/>
      <c r="Z851" s="15"/>
      <c r="AA851" s="15"/>
      <c r="AB851" s="15"/>
      <c r="AC851" s="6"/>
      <c r="AD851" s="16"/>
      <c r="AE851" s="16"/>
      <c r="AF851" s="16"/>
      <c r="AG851" s="10">
        <f t="shared" si="180"/>
        <v>0</v>
      </c>
      <c r="AH851" s="96">
        <f t="shared" si="181"/>
        <v>0</v>
      </c>
      <c r="AI851" s="16"/>
      <c r="AJ851" s="61"/>
      <c r="AK851" s="61"/>
      <c r="AL851" s="61"/>
      <c r="AM851" s="608" t="s">
        <v>3080</v>
      </c>
      <c r="AN851" s="608">
        <v>1</v>
      </c>
      <c r="AO851" s="608">
        <v>1</v>
      </c>
      <c r="AP851" s="96"/>
    </row>
    <row r="852" spans="1:42" s="667" customFormat="1" ht="69.75" customHeight="1">
      <c r="A852" s="276">
        <v>851</v>
      </c>
      <c r="B852" s="4"/>
      <c r="C852" s="4"/>
      <c r="D852" s="616"/>
      <c r="E852" s="18" t="s">
        <v>3081</v>
      </c>
      <c r="F852" s="617"/>
      <c r="G852" s="617"/>
      <c r="H852" s="4" t="str">
        <f t="shared" si="169"/>
        <v>/</v>
      </c>
      <c r="I852" s="478" t="str">
        <f>IF(G852="","",VLOOKUP(H852,ورقة1!$A$1:$B$240,2,0))</f>
        <v/>
      </c>
      <c r="J852" s="5">
        <f t="shared" si="170"/>
        <v>0</v>
      </c>
      <c r="K852" s="6" t="str">
        <f t="shared" si="171"/>
        <v/>
      </c>
      <c r="L852" s="6" t="str">
        <f t="shared" si="172"/>
        <v>/0</v>
      </c>
      <c r="M852" s="478" t="str">
        <f>IF(K852="","",VLOOKUP(L852,ورقة1!$A$1:$B$240,2,0))</f>
        <v/>
      </c>
      <c r="N852" s="5">
        <f t="shared" si="173"/>
        <v>0</v>
      </c>
      <c r="O852" s="5" t="e">
        <f>#REF!+(#REF!*30)+#REF!*365</f>
        <v>#REF!</v>
      </c>
      <c r="P852" s="484"/>
      <c r="Q852" s="480" t="str">
        <f t="shared" si="174"/>
        <v/>
      </c>
      <c r="R852" s="481" t="str">
        <f t="shared" si="175"/>
        <v/>
      </c>
      <c r="S852" s="482" t="str">
        <f t="shared" si="176"/>
        <v/>
      </c>
      <c r="T852" s="484" t="e">
        <f t="shared" ca="1" si="177"/>
        <v>#VALUE!</v>
      </c>
      <c r="U852" s="7">
        <f t="shared" ca="1" si="178"/>
        <v>46035</v>
      </c>
      <c r="V852" s="96" t="e">
        <f t="shared" ca="1" si="179"/>
        <v>#VALUE!</v>
      </c>
      <c r="W852" s="70"/>
      <c r="X852" s="6"/>
      <c r="Y852" s="16"/>
      <c r="Z852" s="15"/>
      <c r="AA852" s="15"/>
      <c r="AB852" s="15"/>
      <c r="AC852" s="6"/>
      <c r="AD852" s="16"/>
      <c r="AE852" s="16"/>
      <c r="AF852" s="16"/>
      <c r="AG852" s="10">
        <f t="shared" si="180"/>
        <v>0</v>
      </c>
      <c r="AH852" s="96">
        <f t="shared" si="181"/>
        <v>0</v>
      </c>
      <c r="AI852" s="16"/>
      <c r="AJ852" s="61"/>
      <c r="AK852" s="61"/>
      <c r="AL852" s="61"/>
      <c r="AM852" s="608" t="s">
        <v>3080</v>
      </c>
      <c r="AN852" s="608">
        <v>1</v>
      </c>
      <c r="AO852" s="608">
        <v>1</v>
      </c>
      <c r="AP852" s="96"/>
    </row>
    <row r="853" spans="1:42" s="667" customFormat="1" ht="69.75" customHeight="1">
      <c r="A853" s="276">
        <v>852</v>
      </c>
      <c r="B853" s="4"/>
      <c r="C853" s="4"/>
      <c r="D853" s="616"/>
      <c r="E853" s="18" t="s">
        <v>3081</v>
      </c>
      <c r="F853" s="617"/>
      <c r="G853" s="617"/>
      <c r="H853" s="4" t="str">
        <f t="shared" si="169"/>
        <v>/</v>
      </c>
      <c r="I853" s="478" t="str">
        <f>IF(G853="","",VLOOKUP(H853,ورقة1!$A$1:$B$240,2,0))</f>
        <v/>
      </c>
      <c r="J853" s="5">
        <f t="shared" si="170"/>
        <v>0</v>
      </c>
      <c r="K853" s="6" t="str">
        <f t="shared" si="171"/>
        <v/>
      </c>
      <c r="L853" s="6" t="str">
        <f t="shared" si="172"/>
        <v>/0</v>
      </c>
      <c r="M853" s="478" t="str">
        <f>IF(K853="","",VLOOKUP(L853,ورقة1!$A$1:$B$240,2,0))</f>
        <v/>
      </c>
      <c r="N853" s="5">
        <f t="shared" si="173"/>
        <v>0</v>
      </c>
      <c r="O853" s="5" t="e">
        <f>#REF!+(#REF!*30)+#REF!*365</f>
        <v>#REF!</v>
      </c>
      <c r="P853" s="484"/>
      <c r="Q853" s="480" t="str">
        <f t="shared" si="174"/>
        <v/>
      </c>
      <c r="R853" s="481" t="str">
        <f t="shared" si="175"/>
        <v/>
      </c>
      <c r="S853" s="482" t="str">
        <f t="shared" si="176"/>
        <v/>
      </c>
      <c r="T853" s="484" t="e">
        <f t="shared" ca="1" si="177"/>
        <v>#VALUE!</v>
      </c>
      <c r="U853" s="7">
        <f t="shared" ca="1" si="178"/>
        <v>46035</v>
      </c>
      <c r="V853" s="96" t="e">
        <f t="shared" ca="1" si="179"/>
        <v>#VALUE!</v>
      </c>
      <c r="W853" s="70"/>
      <c r="X853" s="6"/>
      <c r="Y853" s="16"/>
      <c r="Z853" s="15"/>
      <c r="AA853" s="15"/>
      <c r="AB853" s="15"/>
      <c r="AC853" s="6"/>
      <c r="AD853" s="16"/>
      <c r="AE853" s="16"/>
      <c r="AF853" s="16"/>
      <c r="AG853" s="10">
        <f t="shared" si="180"/>
        <v>0</v>
      </c>
      <c r="AH853" s="96">
        <f t="shared" si="181"/>
        <v>0</v>
      </c>
      <c r="AI853" s="16"/>
      <c r="AJ853" s="61"/>
      <c r="AK853" s="61"/>
      <c r="AL853" s="61"/>
      <c r="AM853" s="608" t="s">
        <v>3080</v>
      </c>
      <c r="AN853" s="608">
        <v>1</v>
      </c>
      <c r="AO853" s="608">
        <v>1</v>
      </c>
      <c r="AP853" s="96"/>
    </row>
    <row r="854" spans="1:42" s="667" customFormat="1" ht="69.75" customHeight="1">
      <c r="A854" s="276">
        <v>853</v>
      </c>
      <c r="B854" s="4"/>
      <c r="C854" s="4"/>
      <c r="D854" s="616"/>
      <c r="E854" s="18" t="s">
        <v>3081</v>
      </c>
      <c r="F854" s="617"/>
      <c r="G854" s="617"/>
      <c r="H854" s="4" t="str">
        <f t="shared" si="169"/>
        <v>/</v>
      </c>
      <c r="I854" s="478" t="str">
        <f>IF(G854="","",VLOOKUP(H854,ورقة1!$A$1:$B$240,2,0))</f>
        <v/>
      </c>
      <c r="J854" s="5">
        <f t="shared" si="170"/>
        <v>0</v>
      </c>
      <c r="K854" s="6" t="str">
        <f t="shared" si="171"/>
        <v/>
      </c>
      <c r="L854" s="6" t="str">
        <f t="shared" si="172"/>
        <v>/0</v>
      </c>
      <c r="M854" s="478" t="str">
        <f>IF(K854="","",VLOOKUP(L854,ورقة1!$A$1:$B$240,2,0))</f>
        <v/>
      </c>
      <c r="N854" s="5">
        <f t="shared" si="173"/>
        <v>0</v>
      </c>
      <c r="O854" s="5" t="e">
        <f>#REF!+(#REF!*30)+#REF!*365</f>
        <v>#REF!</v>
      </c>
      <c r="P854" s="484"/>
      <c r="Q854" s="480" t="str">
        <f t="shared" si="174"/>
        <v/>
      </c>
      <c r="R854" s="481" t="str">
        <f t="shared" si="175"/>
        <v/>
      </c>
      <c r="S854" s="482" t="str">
        <f t="shared" si="176"/>
        <v/>
      </c>
      <c r="T854" s="484" t="e">
        <f t="shared" ca="1" si="177"/>
        <v>#VALUE!</v>
      </c>
      <c r="U854" s="7">
        <f t="shared" ca="1" si="178"/>
        <v>46035</v>
      </c>
      <c r="V854" s="96" t="e">
        <f t="shared" ca="1" si="179"/>
        <v>#VALUE!</v>
      </c>
      <c r="W854" s="70"/>
      <c r="X854" s="6"/>
      <c r="Y854" s="16"/>
      <c r="Z854" s="15"/>
      <c r="AA854" s="15"/>
      <c r="AB854" s="15"/>
      <c r="AC854" s="6"/>
      <c r="AD854" s="16"/>
      <c r="AE854" s="16"/>
      <c r="AF854" s="16"/>
      <c r="AG854" s="10">
        <f t="shared" si="180"/>
        <v>0</v>
      </c>
      <c r="AH854" s="96">
        <f t="shared" si="181"/>
        <v>0</v>
      </c>
      <c r="AI854" s="16"/>
      <c r="AJ854" s="61"/>
      <c r="AK854" s="61"/>
      <c r="AL854" s="61"/>
      <c r="AM854" s="608" t="s">
        <v>3080</v>
      </c>
      <c r="AN854" s="608">
        <v>1</v>
      </c>
      <c r="AO854" s="608">
        <v>1</v>
      </c>
      <c r="AP854" s="96"/>
    </row>
    <row r="855" spans="1:42" s="667" customFormat="1" ht="69.75" customHeight="1">
      <c r="A855" s="276">
        <v>854</v>
      </c>
      <c r="B855" s="4"/>
      <c r="C855" s="4"/>
      <c r="D855" s="616"/>
      <c r="E855" s="18" t="s">
        <v>3081</v>
      </c>
      <c r="F855" s="617"/>
      <c r="G855" s="617"/>
      <c r="H855" s="4" t="str">
        <f t="shared" si="169"/>
        <v>/</v>
      </c>
      <c r="I855" s="478" t="str">
        <f>IF(G855="","",VLOOKUP(H855,ورقة1!$A$1:$B$240,2,0))</f>
        <v/>
      </c>
      <c r="J855" s="5">
        <f t="shared" si="170"/>
        <v>0</v>
      </c>
      <c r="K855" s="6" t="str">
        <f t="shared" si="171"/>
        <v/>
      </c>
      <c r="L855" s="6" t="str">
        <f t="shared" si="172"/>
        <v>/0</v>
      </c>
      <c r="M855" s="478" t="str">
        <f>IF(K855="","",VLOOKUP(L855,ورقة1!$A$1:$B$240,2,0))</f>
        <v/>
      </c>
      <c r="N855" s="5">
        <f t="shared" si="173"/>
        <v>0</v>
      </c>
      <c r="O855" s="5" t="e">
        <f>#REF!+(#REF!*30)+#REF!*365</f>
        <v>#REF!</v>
      </c>
      <c r="P855" s="484"/>
      <c r="Q855" s="480" t="str">
        <f t="shared" si="174"/>
        <v/>
      </c>
      <c r="R855" s="481" t="str">
        <f t="shared" si="175"/>
        <v/>
      </c>
      <c r="S855" s="482" t="str">
        <f t="shared" si="176"/>
        <v/>
      </c>
      <c r="T855" s="484" t="e">
        <f t="shared" ca="1" si="177"/>
        <v>#VALUE!</v>
      </c>
      <c r="U855" s="7">
        <f t="shared" ca="1" si="178"/>
        <v>46035</v>
      </c>
      <c r="V855" s="96" t="e">
        <f t="shared" ca="1" si="179"/>
        <v>#VALUE!</v>
      </c>
      <c r="W855" s="70"/>
      <c r="X855" s="6"/>
      <c r="Y855" s="16"/>
      <c r="Z855" s="15"/>
      <c r="AA855" s="15"/>
      <c r="AB855" s="15"/>
      <c r="AC855" s="6"/>
      <c r="AD855" s="16"/>
      <c r="AE855" s="16"/>
      <c r="AF855" s="16"/>
      <c r="AG855" s="10">
        <f t="shared" si="180"/>
        <v>0</v>
      </c>
      <c r="AH855" s="96">
        <f t="shared" si="181"/>
        <v>0</v>
      </c>
      <c r="AI855" s="16"/>
      <c r="AJ855" s="61"/>
      <c r="AK855" s="61"/>
      <c r="AL855" s="61"/>
      <c r="AM855" s="608" t="s">
        <v>3080</v>
      </c>
      <c r="AN855" s="608">
        <v>1</v>
      </c>
      <c r="AO855" s="608">
        <v>1</v>
      </c>
      <c r="AP855" s="96"/>
    </row>
    <row r="856" spans="1:42" s="667" customFormat="1" ht="69.75" customHeight="1">
      <c r="A856" s="276">
        <v>855</v>
      </c>
      <c r="B856" s="4"/>
      <c r="C856" s="4"/>
      <c r="D856" s="616"/>
      <c r="E856" s="18" t="s">
        <v>3081</v>
      </c>
      <c r="F856" s="617"/>
      <c r="G856" s="617"/>
      <c r="H856" s="4" t="str">
        <f t="shared" si="169"/>
        <v>/</v>
      </c>
      <c r="I856" s="478" t="str">
        <f>IF(G856="","",VLOOKUP(H856,ورقة1!$A$1:$B$240,2,0))</f>
        <v/>
      </c>
      <c r="J856" s="5">
        <f t="shared" si="170"/>
        <v>0</v>
      </c>
      <c r="K856" s="6" t="str">
        <f t="shared" si="171"/>
        <v/>
      </c>
      <c r="L856" s="6" t="str">
        <f t="shared" si="172"/>
        <v>/0</v>
      </c>
      <c r="M856" s="478" t="str">
        <f>IF(K856="","",VLOOKUP(L856,ورقة1!$A$1:$B$240,2,0))</f>
        <v/>
      </c>
      <c r="N856" s="5">
        <f t="shared" si="173"/>
        <v>0</v>
      </c>
      <c r="O856" s="5" t="e">
        <f>#REF!+(#REF!*30)+#REF!*365</f>
        <v>#REF!</v>
      </c>
      <c r="P856" s="484"/>
      <c r="Q856" s="480" t="str">
        <f t="shared" si="174"/>
        <v/>
      </c>
      <c r="R856" s="481" t="str">
        <f t="shared" si="175"/>
        <v/>
      </c>
      <c r="S856" s="482" t="str">
        <f t="shared" si="176"/>
        <v/>
      </c>
      <c r="T856" s="484" t="e">
        <f t="shared" ca="1" si="177"/>
        <v>#VALUE!</v>
      </c>
      <c r="U856" s="7">
        <f t="shared" ca="1" si="178"/>
        <v>46035</v>
      </c>
      <c r="V856" s="96" t="e">
        <f t="shared" ca="1" si="179"/>
        <v>#VALUE!</v>
      </c>
      <c r="W856" s="70"/>
      <c r="X856" s="6"/>
      <c r="Y856" s="16"/>
      <c r="Z856" s="15"/>
      <c r="AA856" s="15"/>
      <c r="AB856" s="15"/>
      <c r="AC856" s="6"/>
      <c r="AD856" s="16"/>
      <c r="AE856" s="16"/>
      <c r="AF856" s="16"/>
      <c r="AG856" s="10">
        <f t="shared" si="180"/>
        <v>0</v>
      </c>
      <c r="AH856" s="96">
        <f t="shared" si="181"/>
        <v>0</v>
      </c>
      <c r="AI856" s="16"/>
      <c r="AJ856" s="61"/>
      <c r="AK856" s="61"/>
      <c r="AL856" s="61"/>
      <c r="AM856" s="608" t="s">
        <v>3080</v>
      </c>
      <c r="AN856" s="608">
        <v>1</v>
      </c>
      <c r="AO856" s="608">
        <v>1</v>
      </c>
      <c r="AP856" s="96"/>
    </row>
    <row r="857" spans="1:42" s="667" customFormat="1" ht="69.75" customHeight="1">
      <c r="A857" s="276">
        <v>856</v>
      </c>
      <c r="B857" s="4"/>
      <c r="C857" s="4"/>
      <c r="D857" s="616"/>
      <c r="E857" s="18" t="s">
        <v>3081</v>
      </c>
      <c r="F857" s="617"/>
      <c r="G857" s="617"/>
      <c r="H857" s="4" t="str">
        <f t="shared" si="169"/>
        <v>/</v>
      </c>
      <c r="I857" s="478" t="str">
        <f>IF(G857="","",VLOOKUP(H857,ورقة1!$A$1:$B$240,2,0))</f>
        <v/>
      </c>
      <c r="J857" s="5">
        <f t="shared" si="170"/>
        <v>0</v>
      </c>
      <c r="K857" s="6" t="str">
        <f t="shared" si="171"/>
        <v/>
      </c>
      <c r="L857" s="6" t="str">
        <f t="shared" si="172"/>
        <v>/0</v>
      </c>
      <c r="M857" s="478" t="str">
        <f>IF(K857="","",VLOOKUP(L857,ورقة1!$A$1:$B$240,2,0))</f>
        <v/>
      </c>
      <c r="N857" s="5">
        <f t="shared" si="173"/>
        <v>0</v>
      </c>
      <c r="O857" s="5" t="e">
        <f>#REF!+(#REF!*30)+#REF!*365</f>
        <v>#REF!</v>
      </c>
      <c r="P857" s="484"/>
      <c r="Q857" s="480" t="str">
        <f t="shared" si="174"/>
        <v/>
      </c>
      <c r="R857" s="481" t="str">
        <f t="shared" si="175"/>
        <v/>
      </c>
      <c r="S857" s="482" t="str">
        <f t="shared" si="176"/>
        <v/>
      </c>
      <c r="T857" s="484" t="e">
        <f t="shared" ca="1" si="177"/>
        <v>#VALUE!</v>
      </c>
      <c r="U857" s="7">
        <f t="shared" ca="1" si="178"/>
        <v>46035</v>
      </c>
      <c r="V857" s="96" t="e">
        <f t="shared" ca="1" si="179"/>
        <v>#VALUE!</v>
      </c>
      <c r="W857" s="70"/>
      <c r="X857" s="6"/>
      <c r="Y857" s="16"/>
      <c r="Z857" s="15"/>
      <c r="AA857" s="15"/>
      <c r="AB857" s="15"/>
      <c r="AC857" s="6"/>
      <c r="AD857" s="16"/>
      <c r="AE857" s="16"/>
      <c r="AF857" s="16"/>
      <c r="AG857" s="10">
        <f t="shared" si="180"/>
        <v>0</v>
      </c>
      <c r="AH857" s="96">
        <f t="shared" si="181"/>
        <v>0</v>
      </c>
      <c r="AI857" s="16"/>
      <c r="AJ857" s="61"/>
      <c r="AK857" s="61"/>
      <c r="AL857" s="61"/>
      <c r="AM857" s="608" t="s">
        <v>3080</v>
      </c>
      <c r="AN857" s="608">
        <v>1</v>
      </c>
      <c r="AO857" s="608">
        <v>1</v>
      </c>
      <c r="AP857" s="96"/>
    </row>
    <row r="858" spans="1:42" s="667" customFormat="1" ht="69.75" customHeight="1">
      <c r="A858" s="276">
        <v>857</v>
      </c>
      <c r="B858" s="4"/>
      <c r="C858" s="4"/>
      <c r="D858" s="616"/>
      <c r="E858" s="18" t="s">
        <v>3081</v>
      </c>
      <c r="F858" s="617"/>
      <c r="G858" s="617"/>
      <c r="H858" s="4" t="str">
        <f t="shared" si="169"/>
        <v>/</v>
      </c>
      <c r="I858" s="478" t="str">
        <f>IF(G858="","",VLOOKUP(H858,ورقة1!$A$1:$B$240,2,0))</f>
        <v/>
      </c>
      <c r="J858" s="5">
        <f t="shared" si="170"/>
        <v>0</v>
      </c>
      <c r="K858" s="6" t="str">
        <f t="shared" si="171"/>
        <v/>
      </c>
      <c r="L858" s="6" t="str">
        <f t="shared" si="172"/>
        <v>/0</v>
      </c>
      <c r="M858" s="478" t="str">
        <f>IF(K858="","",VLOOKUP(L858,ورقة1!$A$1:$B$240,2,0))</f>
        <v/>
      </c>
      <c r="N858" s="5">
        <f t="shared" si="173"/>
        <v>0</v>
      </c>
      <c r="O858" s="5" t="e">
        <f>#REF!+(#REF!*30)+#REF!*365</f>
        <v>#REF!</v>
      </c>
      <c r="P858" s="484"/>
      <c r="Q858" s="480" t="str">
        <f t="shared" si="174"/>
        <v/>
      </c>
      <c r="R858" s="481" t="str">
        <f t="shared" si="175"/>
        <v/>
      </c>
      <c r="S858" s="482" t="str">
        <f t="shared" si="176"/>
        <v/>
      </c>
      <c r="T858" s="484" t="e">
        <f t="shared" ca="1" si="177"/>
        <v>#VALUE!</v>
      </c>
      <c r="U858" s="7">
        <f t="shared" ca="1" si="178"/>
        <v>46035</v>
      </c>
      <c r="V858" s="96" t="e">
        <f t="shared" ca="1" si="179"/>
        <v>#VALUE!</v>
      </c>
      <c r="W858" s="70"/>
      <c r="X858" s="6"/>
      <c r="Y858" s="16"/>
      <c r="Z858" s="15"/>
      <c r="AA858" s="15"/>
      <c r="AB858" s="15"/>
      <c r="AC858" s="6"/>
      <c r="AD858" s="16"/>
      <c r="AE858" s="16"/>
      <c r="AF858" s="16"/>
      <c r="AG858" s="10">
        <f t="shared" si="180"/>
        <v>0</v>
      </c>
      <c r="AH858" s="96">
        <f t="shared" si="181"/>
        <v>0</v>
      </c>
      <c r="AI858" s="16"/>
      <c r="AJ858" s="61"/>
      <c r="AK858" s="61"/>
      <c r="AL858" s="61"/>
      <c r="AM858" s="608" t="s">
        <v>3080</v>
      </c>
      <c r="AN858" s="608">
        <v>1</v>
      </c>
      <c r="AO858" s="608">
        <v>1</v>
      </c>
      <c r="AP858" s="96"/>
    </row>
    <row r="859" spans="1:42" s="667" customFormat="1" ht="69.75" customHeight="1">
      <c r="A859" s="276">
        <v>858</v>
      </c>
      <c r="B859" s="4"/>
      <c r="C859" s="4"/>
      <c r="D859" s="616"/>
      <c r="E859" s="18" t="s">
        <v>3081</v>
      </c>
      <c r="F859" s="617"/>
      <c r="G859" s="617"/>
      <c r="H859" s="4" t="str">
        <f t="shared" si="169"/>
        <v>/</v>
      </c>
      <c r="I859" s="478" t="str">
        <f>IF(G859="","",VLOOKUP(H859,ورقة1!$A$1:$B$240,2,0))</f>
        <v/>
      </c>
      <c r="J859" s="5">
        <f t="shared" si="170"/>
        <v>0</v>
      </c>
      <c r="K859" s="6" t="str">
        <f t="shared" si="171"/>
        <v/>
      </c>
      <c r="L859" s="6" t="str">
        <f t="shared" si="172"/>
        <v>/0</v>
      </c>
      <c r="M859" s="478" t="str">
        <f>IF(K859="","",VLOOKUP(L859,ورقة1!$A$1:$B$240,2,0))</f>
        <v/>
      </c>
      <c r="N859" s="5">
        <f t="shared" si="173"/>
        <v>0</v>
      </c>
      <c r="O859" s="5" t="e">
        <f>#REF!+(#REF!*30)+#REF!*365</f>
        <v>#REF!</v>
      </c>
      <c r="P859" s="484"/>
      <c r="Q859" s="480" t="str">
        <f t="shared" si="174"/>
        <v/>
      </c>
      <c r="R859" s="481" t="str">
        <f t="shared" si="175"/>
        <v/>
      </c>
      <c r="S859" s="482" t="str">
        <f t="shared" si="176"/>
        <v/>
      </c>
      <c r="T859" s="484" t="e">
        <f t="shared" ca="1" si="177"/>
        <v>#VALUE!</v>
      </c>
      <c r="U859" s="7">
        <f t="shared" ca="1" si="178"/>
        <v>46035</v>
      </c>
      <c r="V859" s="96" t="e">
        <f t="shared" ca="1" si="179"/>
        <v>#VALUE!</v>
      </c>
      <c r="W859" s="70"/>
      <c r="X859" s="6"/>
      <c r="Y859" s="16"/>
      <c r="Z859" s="15"/>
      <c r="AA859" s="15"/>
      <c r="AB859" s="15"/>
      <c r="AC859" s="6"/>
      <c r="AD859" s="16"/>
      <c r="AE859" s="16"/>
      <c r="AF859" s="16"/>
      <c r="AG859" s="10">
        <f t="shared" si="180"/>
        <v>0</v>
      </c>
      <c r="AH859" s="96">
        <f t="shared" si="181"/>
        <v>0</v>
      </c>
      <c r="AI859" s="16"/>
      <c r="AJ859" s="61"/>
      <c r="AK859" s="61"/>
      <c r="AL859" s="61"/>
      <c r="AM859" s="608" t="s">
        <v>3080</v>
      </c>
      <c r="AN859" s="608">
        <v>1</v>
      </c>
      <c r="AO859" s="608">
        <v>1</v>
      </c>
      <c r="AP859" s="96"/>
    </row>
    <row r="860" spans="1:42" s="667" customFormat="1" ht="69.75" customHeight="1">
      <c r="A860" s="276">
        <v>859</v>
      </c>
      <c r="B860" s="4"/>
      <c r="C860" s="4"/>
      <c r="D860" s="616"/>
      <c r="E860" s="18" t="s">
        <v>3081</v>
      </c>
      <c r="F860" s="617"/>
      <c r="G860" s="617"/>
      <c r="H860" s="4" t="str">
        <f t="shared" si="169"/>
        <v>/</v>
      </c>
      <c r="I860" s="478" t="str">
        <f>IF(G860="","",VLOOKUP(H860,ورقة1!$A$1:$B$240,2,0))</f>
        <v/>
      </c>
      <c r="J860" s="5">
        <f t="shared" si="170"/>
        <v>0</v>
      </c>
      <c r="K860" s="6" t="str">
        <f t="shared" si="171"/>
        <v/>
      </c>
      <c r="L860" s="6" t="str">
        <f t="shared" si="172"/>
        <v>/0</v>
      </c>
      <c r="M860" s="478" t="str">
        <f>IF(K860="","",VLOOKUP(L860,ورقة1!$A$1:$B$240,2,0))</f>
        <v/>
      </c>
      <c r="N860" s="5">
        <f t="shared" si="173"/>
        <v>0</v>
      </c>
      <c r="O860" s="5" t="e">
        <f>#REF!+(#REF!*30)+#REF!*365</f>
        <v>#REF!</v>
      </c>
      <c r="P860" s="484"/>
      <c r="Q860" s="480" t="str">
        <f t="shared" si="174"/>
        <v/>
      </c>
      <c r="R860" s="481" t="str">
        <f t="shared" si="175"/>
        <v/>
      </c>
      <c r="S860" s="482" t="str">
        <f t="shared" si="176"/>
        <v/>
      </c>
      <c r="T860" s="484" t="e">
        <f t="shared" ca="1" si="177"/>
        <v>#VALUE!</v>
      </c>
      <c r="U860" s="7">
        <f t="shared" ca="1" si="178"/>
        <v>46035</v>
      </c>
      <c r="V860" s="96" t="e">
        <f t="shared" ca="1" si="179"/>
        <v>#VALUE!</v>
      </c>
      <c r="W860" s="70"/>
      <c r="X860" s="6"/>
      <c r="Y860" s="16"/>
      <c r="Z860" s="15"/>
      <c r="AA860" s="15"/>
      <c r="AB860" s="15"/>
      <c r="AC860" s="6"/>
      <c r="AD860" s="16"/>
      <c r="AE860" s="16"/>
      <c r="AF860" s="16"/>
      <c r="AG860" s="10">
        <f t="shared" si="180"/>
        <v>0</v>
      </c>
      <c r="AH860" s="96">
        <f t="shared" si="181"/>
        <v>0</v>
      </c>
      <c r="AI860" s="16"/>
      <c r="AJ860" s="61"/>
      <c r="AK860" s="61"/>
      <c r="AL860" s="61"/>
      <c r="AM860" s="608" t="s">
        <v>3080</v>
      </c>
      <c r="AN860" s="608">
        <v>1</v>
      </c>
      <c r="AO860" s="608">
        <v>1</v>
      </c>
      <c r="AP860" s="96"/>
    </row>
    <row r="861" spans="1:42" s="667" customFormat="1" ht="69.75" customHeight="1">
      <c r="A861" s="276">
        <v>860</v>
      </c>
      <c r="B861" s="4"/>
      <c r="C861" s="4"/>
      <c r="D861" s="616"/>
      <c r="E861" s="18" t="s">
        <v>3081</v>
      </c>
      <c r="F861" s="617"/>
      <c r="G861" s="617"/>
      <c r="H861" s="4" t="str">
        <f t="shared" si="169"/>
        <v>/</v>
      </c>
      <c r="I861" s="478" t="str">
        <f>IF(G861="","",VLOOKUP(H861,ورقة1!$A$1:$B$240,2,0))</f>
        <v/>
      </c>
      <c r="J861" s="5">
        <f t="shared" si="170"/>
        <v>0</v>
      </c>
      <c r="K861" s="6" t="str">
        <f t="shared" si="171"/>
        <v/>
      </c>
      <c r="L861" s="6" t="str">
        <f t="shared" si="172"/>
        <v>/0</v>
      </c>
      <c r="M861" s="478" t="str">
        <f>IF(K861="","",VLOOKUP(L861,ورقة1!$A$1:$B$240,2,0))</f>
        <v/>
      </c>
      <c r="N861" s="5">
        <f t="shared" si="173"/>
        <v>0</v>
      </c>
      <c r="O861" s="5" t="e">
        <f>#REF!+(#REF!*30)+#REF!*365</f>
        <v>#REF!</v>
      </c>
      <c r="P861" s="484"/>
      <c r="Q861" s="480" t="str">
        <f t="shared" si="174"/>
        <v/>
      </c>
      <c r="R861" s="481" t="str">
        <f t="shared" si="175"/>
        <v/>
      </c>
      <c r="S861" s="482" t="str">
        <f t="shared" si="176"/>
        <v/>
      </c>
      <c r="T861" s="484" t="e">
        <f t="shared" ca="1" si="177"/>
        <v>#VALUE!</v>
      </c>
      <c r="U861" s="7">
        <f t="shared" ca="1" si="178"/>
        <v>46035</v>
      </c>
      <c r="V861" s="96" t="e">
        <f t="shared" ca="1" si="179"/>
        <v>#VALUE!</v>
      </c>
      <c r="W861" s="70"/>
      <c r="X861" s="6"/>
      <c r="Y861" s="16"/>
      <c r="Z861" s="15"/>
      <c r="AA861" s="15"/>
      <c r="AB861" s="15"/>
      <c r="AC861" s="6"/>
      <c r="AD861" s="16"/>
      <c r="AE861" s="16"/>
      <c r="AF861" s="16"/>
      <c r="AG861" s="10">
        <f t="shared" si="180"/>
        <v>0</v>
      </c>
      <c r="AH861" s="96">
        <f t="shared" si="181"/>
        <v>0</v>
      </c>
      <c r="AI861" s="16"/>
      <c r="AJ861" s="61"/>
      <c r="AK861" s="61"/>
      <c r="AL861" s="61"/>
      <c r="AM861" s="608" t="s">
        <v>3080</v>
      </c>
      <c r="AN861" s="608">
        <v>1</v>
      </c>
      <c r="AO861" s="608">
        <v>1</v>
      </c>
      <c r="AP861" s="96"/>
    </row>
    <row r="862" spans="1:42" s="667" customFormat="1" ht="69.75" customHeight="1">
      <c r="A862" s="276">
        <v>861</v>
      </c>
      <c r="B862" s="4"/>
      <c r="C862" s="4"/>
      <c r="D862" s="616"/>
      <c r="E862" s="18" t="s">
        <v>3081</v>
      </c>
      <c r="F862" s="617"/>
      <c r="G862" s="617"/>
      <c r="H862" s="4" t="str">
        <f t="shared" si="169"/>
        <v>/</v>
      </c>
      <c r="I862" s="478" t="str">
        <f>IF(G862="","",VLOOKUP(H862,ورقة1!$A$1:$B$240,2,0))</f>
        <v/>
      </c>
      <c r="J862" s="5">
        <f t="shared" si="170"/>
        <v>0</v>
      </c>
      <c r="K862" s="6" t="str">
        <f t="shared" si="171"/>
        <v/>
      </c>
      <c r="L862" s="6" t="str">
        <f t="shared" si="172"/>
        <v>/0</v>
      </c>
      <c r="M862" s="478" t="str">
        <f>IF(K862="","",VLOOKUP(L862,ورقة1!$A$1:$B$240,2,0))</f>
        <v/>
      </c>
      <c r="N862" s="5">
        <f t="shared" si="173"/>
        <v>0</v>
      </c>
      <c r="O862" s="5" t="e">
        <f>#REF!+(#REF!*30)+#REF!*365</f>
        <v>#REF!</v>
      </c>
      <c r="P862" s="484"/>
      <c r="Q862" s="480" t="str">
        <f t="shared" si="174"/>
        <v/>
      </c>
      <c r="R862" s="481" t="str">
        <f t="shared" si="175"/>
        <v/>
      </c>
      <c r="S862" s="482" t="str">
        <f t="shared" si="176"/>
        <v/>
      </c>
      <c r="T862" s="484" t="e">
        <f t="shared" ca="1" si="177"/>
        <v>#VALUE!</v>
      </c>
      <c r="U862" s="7">
        <f t="shared" ca="1" si="178"/>
        <v>46035</v>
      </c>
      <c r="V862" s="96" t="e">
        <f t="shared" ca="1" si="179"/>
        <v>#VALUE!</v>
      </c>
      <c r="W862" s="70"/>
      <c r="X862" s="6"/>
      <c r="Y862" s="16"/>
      <c r="Z862" s="15"/>
      <c r="AA862" s="15"/>
      <c r="AB862" s="15"/>
      <c r="AC862" s="6"/>
      <c r="AD862" s="16"/>
      <c r="AE862" s="16"/>
      <c r="AF862" s="16"/>
      <c r="AG862" s="10">
        <f t="shared" si="180"/>
        <v>0</v>
      </c>
      <c r="AH862" s="96">
        <f t="shared" si="181"/>
        <v>0</v>
      </c>
      <c r="AI862" s="16"/>
      <c r="AJ862" s="61"/>
      <c r="AK862" s="61"/>
      <c r="AL862" s="61"/>
      <c r="AM862" s="608" t="s">
        <v>3080</v>
      </c>
      <c r="AN862" s="608">
        <v>1</v>
      </c>
      <c r="AO862" s="608">
        <v>1</v>
      </c>
      <c r="AP862" s="96"/>
    </row>
    <row r="863" spans="1:42" s="667" customFormat="1" ht="69.75" customHeight="1">
      <c r="A863" s="276">
        <v>862</v>
      </c>
      <c r="B863" s="4"/>
      <c r="C863" s="4"/>
      <c r="D863" s="616"/>
      <c r="E863" s="18" t="s">
        <v>3081</v>
      </c>
      <c r="F863" s="86"/>
      <c r="G863" s="86"/>
      <c r="H863" s="4" t="str">
        <f t="shared" si="169"/>
        <v>/</v>
      </c>
      <c r="I863" s="478" t="str">
        <f>IF(G863="","",VLOOKUP(H863,ورقة1!$A$1:$B$240,2,0))</f>
        <v/>
      </c>
      <c r="J863" s="5">
        <f t="shared" si="170"/>
        <v>0</v>
      </c>
      <c r="K863" s="13" t="str">
        <f t="shared" si="171"/>
        <v/>
      </c>
      <c r="L863" s="6" t="str">
        <f t="shared" si="172"/>
        <v>/0</v>
      </c>
      <c r="M863" s="478" t="str">
        <f>IF(K863="","",VLOOKUP(L863,ورقة1!$A$1:$B$240,2,0))</f>
        <v/>
      </c>
      <c r="N863" s="5">
        <f t="shared" si="173"/>
        <v>0</v>
      </c>
      <c r="O863" s="5" t="e">
        <f>#REF!+(#REF!*30)+#REF!*365</f>
        <v>#REF!</v>
      </c>
      <c r="P863" s="484"/>
      <c r="Q863" s="480" t="str">
        <f t="shared" si="174"/>
        <v/>
      </c>
      <c r="R863" s="483" t="str">
        <f t="shared" si="175"/>
        <v/>
      </c>
      <c r="S863" s="482" t="str">
        <f t="shared" si="176"/>
        <v/>
      </c>
      <c r="T863" s="484" t="e">
        <f t="shared" ca="1" si="177"/>
        <v>#VALUE!</v>
      </c>
      <c r="U863" s="7">
        <f t="shared" ca="1" si="178"/>
        <v>46035</v>
      </c>
      <c r="V863" s="96" t="e">
        <f t="shared" ca="1" si="179"/>
        <v>#VALUE!</v>
      </c>
      <c r="W863" s="70"/>
      <c r="X863" s="6"/>
      <c r="Y863" s="16"/>
      <c r="Z863" s="15"/>
      <c r="AA863" s="15"/>
      <c r="AB863" s="15"/>
      <c r="AC863" s="6"/>
      <c r="AD863" s="16"/>
      <c r="AE863" s="16"/>
      <c r="AF863" s="16"/>
      <c r="AG863" s="10">
        <f t="shared" si="180"/>
        <v>0</v>
      </c>
      <c r="AH863" s="96">
        <f t="shared" si="181"/>
        <v>0</v>
      </c>
      <c r="AI863" s="16"/>
      <c r="AJ863" s="61"/>
      <c r="AK863" s="61"/>
      <c r="AL863" s="61"/>
      <c r="AM863" s="608" t="s">
        <v>3080</v>
      </c>
      <c r="AN863" s="608">
        <v>1</v>
      </c>
      <c r="AO863" s="608">
        <v>1</v>
      </c>
      <c r="AP863" s="96"/>
    </row>
    <row r="864" spans="1:42" s="667" customFormat="1" ht="69.75" customHeight="1">
      <c r="A864" s="276">
        <v>863</v>
      </c>
      <c r="B864" s="4"/>
      <c r="C864" s="4"/>
      <c r="D864" s="616"/>
      <c r="E864" s="18" t="s">
        <v>3081</v>
      </c>
      <c r="F864" s="86"/>
      <c r="G864" s="86"/>
      <c r="H864" s="4" t="str">
        <f t="shared" si="169"/>
        <v>/</v>
      </c>
      <c r="I864" s="478" t="str">
        <f>IF(G864="","",VLOOKUP(H864,ورقة1!$A$1:$B$240,2,0))</f>
        <v/>
      </c>
      <c r="J864" s="5">
        <f t="shared" si="170"/>
        <v>0</v>
      </c>
      <c r="K864" s="13" t="str">
        <f t="shared" si="171"/>
        <v/>
      </c>
      <c r="L864" s="6" t="str">
        <f t="shared" si="172"/>
        <v>/0</v>
      </c>
      <c r="M864" s="478" t="str">
        <f>IF(K864="","",VLOOKUP(L864,ورقة1!$A$1:$B$240,2,0))</f>
        <v/>
      </c>
      <c r="N864" s="5">
        <f t="shared" si="173"/>
        <v>0</v>
      </c>
      <c r="O864" s="5" t="e">
        <f>#REF!+(#REF!*30)+#REF!*365</f>
        <v>#REF!</v>
      </c>
      <c r="P864" s="484"/>
      <c r="Q864" s="480" t="str">
        <f t="shared" si="174"/>
        <v/>
      </c>
      <c r="R864" s="483" t="str">
        <f t="shared" si="175"/>
        <v/>
      </c>
      <c r="S864" s="482" t="str">
        <f t="shared" si="176"/>
        <v/>
      </c>
      <c r="T864" s="484" t="e">
        <f t="shared" ca="1" si="177"/>
        <v>#VALUE!</v>
      </c>
      <c r="U864" s="7">
        <f t="shared" ca="1" si="178"/>
        <v>46035</v>
      </c>
      <c r="V864" s="96" t="e">
        <f t="shared" ca="1" si="179"/>
        <v>#VALUE!</v>
      </c>
      <c r="W864" s="70"/>
      <c r="X864" s="6"/>
      <c r="Y864" s="16"/>
      <c r="Z864" s="15"/>
      <c r="AA864" s="15"/>
      <c r="AB864" s="15"/>
      <c r="AC864" s="6"/>
      <c r="AD864" s="16"/>
      <c r="AE864" s="16"/>
      <c r="AF864" s="16"/>
      <c r="AG864" s="10">
        <f t="shared" si="180"/>
        <v>0</v>
      </c>
      <c r="AH864" s="96">
        <f t="shared" si="181"/>
        <v>0</v>
      </c>
      <c r="AI864" s="16"/>
      <c r="AJ864" s="61"/>
      <c r="AK864" s="61"/>
      <c r="AL864" s="61"/>
      <c r="AM864" s="608" t="s">
        <v>3080</v>
      </c>
      <c r="AN864" s="608">
        <v>1</v>
      </c>
      <c r="AO864" s="608">
        <v>1</v>
      </c>
      <c r="AP864" s="96"/>
    </row>
    <row r="865" spans="1:42" s="667" customFormat="1" ht="69.75" customHeight="1">
      <c r="A865" s="276">
        <v>864</v>
      </c>
      <c r="B865" s="4"/>
      <c r="C865" s="4"/>
      <c r="D865" s="616"/>
      <c r="E865" s="18" t="s">
        <v>3081</v>
      </c>
      <c r="F865" s="86"/>
      <c r="G865" s="86"/>
      <c r="H865" s="4" t="str">
        <f t="shared" si="169"/>
        <v>/</v>
      </c>
      <c r="I865" s="478" t="str">
        <f>IF(G865="","",VLOOKUP(H865,ورقة1!$A$1:$B$240,2,0))</f>
        <v/>
      </c>
      <c r="J865" s="5">
        <f t="shared" si="170"/>
        <v>0</v>
      </c>
      <c r="K865" s="13" t="str">
        <f t="shared" si="171"/>
        <v/>
      </c>
      <c r="L865" s="6" t="str">
        <f t="shared" si="172"/>
        <v>/0</v>
      </c>
      <c r="M865" s="478" t="str">
        <f>IF(K865="","",VLOOKUP(L865,ورقة1!$A$1:$B$240,2,0))</f>
        <v/>
      </c>
      <c r="N865" s="5">
        <f t="shared" si="173"/>
        <v>0</v>
      </c>
      <c r="O865" s="5" t="e">
        <f>#REF!+(#REF!*30)+#REF!*365</f>
        <v>#REF!</v>
      </c>
      <c r="P865" s="484"/>
      <c r="Q865" s="480" t="str">
        <f t="shared" si="174"/>
        <v/>
      </c>
      <c r="R865" s="483" t="str">
        <f t="shared" si="175"/>
        <v/>
      </c>
      <c r="S865" s="482" t="str">
        <f t="shared" si="176"/>
        <v/>
      </c>
      <c r="T865" s="484" t="e">
        <f t="shared" ca="1" si="177"/>
        <v>#VALUE!</v>
      </c>
      <c r="U865" s="7">
        <f t="shared" ca="1" si="178"/>
        <v>46035</v>
      </c>
      <c r="V865" s="96" t="e">
        <f t="shared" ca="1" si="179"/>
        <v>#VALUE!</v>
      </c>
      <c r="W865" s="70"/>
      <c r="X865" s="6"/>
      <c r="Y865" s="16"/>
      <c r="Z865" s="15"/>
      <c r="AA865" s="15"/>
      <c r="AB865" s="15"/>
      <c r="AC865" s="6"/>
      <c r="AD865" s="16"/>
      <c r="AE865" s="16"/>
      <c r="AF865" s="16"/>
      <c r="AG865" s="10">
        <f t="shared" si="180"/>
        <v>0</v>
      </c>
      <c r="AH865" s="96">
        <f t="shared" si="181"/>
        <v>0</v>
      </c>
      <c r="AI865" s="16"/>
      <c r="AJ865" s="61"/>
      <c r="AK865" s="61"/>
      <c r="AL865" s="61"/>
      <c r="AM865" s="608" t="s">
        <v>3080</v>
      </c>
      <c r="AN865" s="608">
        <v>1</v>
      </c>
      <c r="AO865" s="608">
        <v>1</v>
      </c>
      <c r="AP865" s="96"/>
    </row>
    <row r="866" spans="1:42" s="667" customFormat="1" ht="69.75" customHeight="1">
      <c r="A866" s="276">
        <v>865</v>
      </c>
      <c r="B866" s="4"/>
      <c r="C866" s="4"/>
      <c r="D866" s="616"/>
      <c r="E866" s="18" t="s">
        <v>3081</v>
      </c>
      <c r="F866" s="86"/>
      <c r="G866" s="86"/>
      <c r="H866" s="4" t="str">
        <f t="shared" si="169"/>
        <v>/</v>
      </c>
      <c r="I866" s="478" t="str">
        <f>IF(G866="","",VLOOKUP(H866,ورقة1!$A$1:$B$240,2,0))</f>
        <v/>
      </c>
      <c r="J866" s="5">
        <f t="shared" si="170"/>
        <v>0</v>
      </c>
      <c r="K866" s="13" t="str">
        <f t="shared" si="171"/>
        <v/>
      </c>
      <c r="L866" s="6" t="str">
        <f t="shared" si="172"/>
        <v>/0</v>
      </c>
      <c r="M866" s="478" t="str">
        <f>IF(K866="","",VLOOKUP(L866,ورقة1!$A$1:$B$240,2,0))</f>
        <v/>
      </c>
      <c r="N866" s="5">
        <f t="shared" si="173"/>
        <v>0</v>
      </c>
      <c r="O866" s="5" t="e">
        <f>#REF!+(#REF!*30)+#REF!*365</f>
        <v>#REF!</v>
      </c>
      <c r="P866" s="484"/>
      <c r="Q866" s="480" t="str">
        <f t="shared" si="174"/>
        <v/>
      </c>
      <c r="R866" s="483" t="str">
        <f t="shared" si="175"/>
        <v/>
      </c>
      <c r="S866" s="482" t="str">
        <f t="shared" si="176"/>
        <v/>
      </c>
      <c r="T866" s="484" t="e">
        <f t="shared" ca="1" si="177"/>
        <v>#VALUE!</v>
      </c>
      <c r="U866" s="7">
        <f t="shared" ca="1" si="178"/>
        <v>46035</v>
      </c>
      <c r="V866" s="96" t="e">
        <f t="shared" ca="1" si="179"/>
        <v>#VALUE!</v>
      </c>
      <c r="W866" s="70"/>
      <c r="X866" s="6"/>
      <c r="Y866" s="16"/>
      <c r="Z866" s="15"/>
      <c r="AA866" s="15"/>
      <c r="AB866" s="15"/>
      <c r="AC866" s="6"/>
      <c r="AD866" s="16"/>
      <c r="AE866" s="16"/>
      <c r="AF866" s="16"/>
      <c r="AG866" s="10">
        <f t="shared" si="180"/>
        <v>0</v>
      </c>
      <c r="AH866" s="96">
        <f t="shared" si="181"/>
        <v>0</v>
      </c>
      <c r="AI866" s="16"/>
      <c r="AJ866" s="61"/>
      <c r="AK866" s="61"/>
      <c r="AL866" s="61"/>
      <c r="AM866" s="608" t="s">
        <v>3080</v>
      </c>
      <c r="AN866" s="608">
        <v>1</v>
      </c>
      <c r="AO866" s="608">
        <v>1</v>
      </c>
      <c r="AP866" s="96"/>
    </row>
    <row r="867" spans="1:42" s="667" customFormat="1" ht="69.75" customHeight="1">
      <c r="A867" s="276">
        <v>866</v>
      </c>
      <c r="B867" s="4"/>
      <c r="C867" s="4"/>
      <c r="D867" s="616"/>
      <c r="E867" s="18" t="s">
        <v>3081</v>
      </c>
      <c r="F867" s="86"/>
      <c r="G867" s="86"/>
      <c r="H867" s="4" t="str">
        <f t="shared" si="169"/>
        <v>/</v>
      </c>
      <c r="I867" s="478" t="str">
        <f>IF(G867="","",VLOOKUP(H867,ورقة1!$A$1:$B$240,2,0))</f>
        <v/>
      </c>
      <c r="J867" s="5">
        <f t="shared" si="170"/>
        <v>0</v>
      </c>
      <c r="K867" s="13" t="str">
        <f t="shared" si="171"/>
        <v/>
      </c>
      <c r="L867" s="6" t="str">
        <f t="shared" si="172"/>
        <v>/0</v>
      </c>
      <c r="M867" s="478" t="str">
        <f>IF(K867="","",VLOOKUP(L867,ورقة1!$A$1:$B$240,2,0))</f>
        <v/>
      </c>
      <c r="N867" s="5">
        <f t="shared" si="173"/>
        <v>0</v>
      </c>
      <c r="O867" s="5" t="e">
        <f>#REF!+(#REF!*30)+#REF!*365</f>
        <v>#REF!</v>
      </c>
      <c r="P867" s="484"/>
      <c r="Q867" s="480" t="str">
        <f t="shared" si="174"/>
        <v/>
      </c>
      <c r="R867" s="483" t="str">
        <f t="shared" si="175"/>
        <v/>
      </c>
      <c r="S867" s="482" t="str">
        <f t="shared" si="176"/>
        <v/>
      </c>
      <c r="T867" s="484" t="e">
        <f t="shared" ca="1" si="177"/>
        <v>#VALUE!</v>
      </c>
      <c r="U867" s="7">
        <f t="shared" ca="1" si="178"/>
        <v>46035</v>
      </c>
      <c r="V867" s="96" t="e">
        <f t="shared" ca="1" si="179"/>
        <v>#VALUE!</v>
      </c>
      <c r="W867" s="70"/>
      <c r="X867" s="6"/>
      <c r="Y867" s="16"/>
      <c r="Z867" s="15"/>
      <c r="AA867" s="15"/>
      <c r="AB867" s="15"/>
      <c r="AC867" s="6"/>
      <c r="AD867" s="16"/>
      <c r="AE867" s="16"/>
      <c r="AF867" s="16"/>
      <c r="AG867" s="10">
        <f t="shared" si="180"/>
        <v>0</v>
      </c>
      <c r="AH867" s="96">
        <f t="shared" si="181"/>
        <v>0</v>
      </c>
      <c r="AI867" s="16"/>
      <c r="AJ867" s="61"/>
      <c r="AK867" s="61"/>
      <c r="AL867" s="61"/>
      <c r="AM867" s="608" t="s">
        <v>3080</v>
      </c>
      <c r="AN867" s="608">
        <v>1</v>
      </c>
      <c r="AO867" s="608">
        <v>1</v>
      </c>
      <c r="AP867" s="96"/>
    </row>
    <row r="868" spans="1:42" s="667" customFormat="1" ht="69.75" customHeight="1">
      <c r="A868" s="276">
        <v>867</v>
      </c>
      <c r="B868" s="4"/>
      <c r="C868" s="4"/>
      <c r="D868" s="616"/>
      <c r="E868" s="18" t="s">
        <v>3081</v>
      </c>
      <c r="F868" s="86"/>
      <c r="G868" s="86"/>
      <c r="H868" s="4" t="str">
        <f t="shared" si="169"/>
        <v>/</v>
      </c>
      <c r="I868" s="478" t="str">
        <f>IF(G868="","",VLOOKUP(H868,ورقة1!$A$1:$B$240,2,0))</f>
        <v/>
      </c>
      <c r="J868" s="5">
        <f t="shared" si="170"/>
        <v>0</v>
      </c>
      <c r="K868" s="13" t="str">
        <f t="shared" si="171"/>
        <v/>
      </c>
      <c r="L868" s="6" t="str">
        <f t="shared" si="172"/>
        <v>/0</v>
      </c>
      <c r="M868" s="478" t="str">
        <f>IF(K868="","",VLOOKUP(L868,ورقة1!$A$1:$B$240,2,0))</f>
        <v/>
      </c>
      <c r="N868" s="5">
        <f t="shared" si="173"/>
        <v>0</v>
      </c>
      <c r="O868" s="5" t="e">
        <f>#REF!+(#REF!*30)+#REF!*365</f>
        <v>#REF!</v>
      </c>
      <c r="P868" s="484"/>
      <c r="Q868" s="480" t="str">
        <f t="shared" si="174"/>
        <v/>
      </c>
      <c r="R868" s="483" t="str">
        <f t="shared" si="175"/>
        <v/>
      </c>
      <c r="S868" s="482" t="str">
        <f t="shared" si="176"/>
        <v/>
      </c>
      <c r="T868" s="484" t="e">
        <f t="shared" ca="1" si="177"/>
        <v>#VALUE!</v>
      </c>
      <c r="U868" s="7">
        <f t="shared" ca="1" si="178"/>
        <v>46035</v>
      </c>
      <c r="V868" s="96" t="e">
        <f t="shared" ca="1" si="179"/>
        <v>#VALUE!</v>
      </c>
      <c r="W868" s="70"/>
      <c r="X868" s="6"/>
      <c r="Y868" s="16"/>
      <c r="Z868" s="15"/>
      <c r="AA868" s="15"/>
      <c r="AB868" s="15"/>
      <c r="AC868" s="6"/>
      <c r="AD868" s="16"/>
      <c r="AE868" s="16"/>
      <c r="AF868" s="16"/>
      <c r="AG868" s="10">
        <f t="shared" si="180"/>
        <v>0</v>
      </c>
      <c r="AH868" s="96">
        <f t="shared" si="181"/>
        <v>0</v>
      </c>
      <c r="AI868" s="16"/>
      <c r="AJ868" s="61"/>
      <c r="AK868" s="61"/>
      <c r="AL868" s="61"/>
      <c r="AM868" s="608" t="s">
        <v>3080</v>
      </c>
      <c r="AN868" s="608">
        <v>1</v>
      </c>
      <c r="AO868" s="608">
        <v>1</v>
      </c>
      <c r="AP868" s="96"/>
    </row>
    <row r="869" spans="1:42" s="667" customFormat="1" ht="69.75" customHeight="1">
      <c r="A869" s="276">
        <v>868</v>
      </c>
      <c r="B869" s="4"/>
      <c r="C869" s="4"/>
      <c r="D869" s="616"/>
      <c r="E869" s="18" t="s">
        <v>3081</v>
      </c>
      <c r="F869" s="86"/>
      <c r="G869" s="86"/>
      <c r="H869" s="4" t="str">
        <f t="shared" si="169"/>
        <v>/</v>
      </c>
      <c r="I869" s="478" t="str">
        <f>IF(G869="","",VLOOKUP(H869,ورقة1!$A$1:$B$240,2,0))</f>
        <v/>
      </c>
      <c r="J869" s="5">
        <f t="shared" si="170"/>
        <v>0</v>
      </c>
      <c r="K869" s="13" t="str">
        <f t="shared" si="171"/>
        <v/>
      </c>
      <c r="L869" s="6" t="str">
        <f t="shared" si="172"/>
        <v>/0</v>
      </c>
      <c r="M869" s="478" t="str">
        <f>IF(K869="","",VLOOKUP(L869,ورقة1!$A$1:$B$240,2,0))</f>
        <v/>
      </c>
      <c r="N869" s="5">
        <f t="shared" si="173"/>
        <v>0</v>
      </c>
      <c r="O869" s="5" t="e">
        <f>#REF!+(#REF!*30)+#REF!*365</f>
        <v>#REF!</v>
      </c>
      <c r="P869" s="484"/>
      <c r="Q869" s="480" t="str">
        <f t="shared" si="174"/>
        <v/>
      </c>
      <c r="R869" s="483" t="str">
        <f t="shared" si="175"/>
        <v/>
      </c>
      <c r="S869" s="482" t="str">
        <f t="shared" si="176"/>
        <v/>
      </c>
      <c r="T869" s="484" t="e">
        <f t="shared" ca="1" si="177"/>
        <v>#VALUE!</v>
      </c>
      <c r="U869" s="7">
        <f t="shared" ca="1" si="178"/>
        <v>46035</v>
      </c>
      <c r="V869" s="96" t="e">
        <f t="shared" ca="1" si="179"/>
        <v>#VALUE!</v>
      </c>
      <c r="W869" s="70"/>
      <c r="X869" s="6"/>
      <c r="Y869" s="16"/>
      <c r="Z869" s="15"/>
      <c r="AA869" s="15"/>
      <c r="AB869" s="15"/>
      <c r="AC869" s="6"/>
      <c r="AD869" s="16"/>
      <c r="AE869" s="16"/>
      <c r="AF869" s="16"/>
      <c r="AG869" s="10">
        <f t="shared" si="180"/>
        <v>0</v>
      </c>
      <c r="AH869" s="96">
        <f t="shared" si="181"/>
        <v>0</v>
      </c>
      <c r="AI869" s="16"/>
      <c r="AJ869" s="61"/>
      <c r="AK869" s="61"/>
      <c r="AL869" s="61"/>
      <c r="AM869" s="608" t="s">
        <v>3080</v>
      </c>
      <c r="AN869" s="608">
        <v>1</v>
      </c>
      <c r="AO869" s="608">
        <v>1</v>
      </c>
      <c r="AP869" s="96"/>
    </row>
    <row r="870" spans="1:42" s="667" customFormat="1" ht="69.75" customHeight="1">
      <c r="A870" s="276">
        <v>869</v>
      </c>
      <c r="B870" s="4"/>
      <c r="C870" s="4"/>
      <c r="D870" s="616"/>
      <c r="E870" s="18" t="s">
        <v>3081</v>
      </c>
      <c r="F870" s="86"/>
      <c r="G870" s="86"/>
      <c r="H870" s="4" t="str">
        <f t="shared" si="169"/>
        <v>/</v>
      </c>
      <c r="I870" s="478" t="str">
        <f>IF(G870="","",VLOOKUP(H870,ورقة1!$A$1:$B$240,2,0))</f>
        <v/>
      </c>
      <c r="J870" s="5">
        <f t="shared" si="170"/>
        <v>0</v>
      </c>
      <c r="K870" s="13" t="str">
        <f t="shared" si="171"/>
        <v/>
      </c>
      <c r="L870" s="6" t="str">
        <f t="shared" si="172"/>
        <v>/0</v>
      </c>
      <c r="M870" s="478" t="str">
        <f>IF(K870="","",VLOOKUP(L870,ورقة1!$A$1:$B$240,2,0))</f>
        <v/>
      </c>
      <c r="N870" s="5">
        <f t="shared" si="173"/>
        <v>0</v>
      </c>
      <c r="O870" s="5" t="e">
        <f>#REF!+(#REF!*30)+#REF!*365</f>
        <v>#REF!</v>
      </c>
      <c r="P870" s="484"/>
      <c r="Q870" s="480" t="str">
        <f t="shared" si="174"/>
        <v/>
      </c>
      <c r="R870" s="483" t="str">
        <f t="shared" si="175"/>
        <v/>
      </c>
      <c r="S870" s="482" t="str">
        <f t="shared" si="176"/>
        <v/>
      </c>
      <c r="T870" s="484" t="e">
        <f t="shared" ca="1" si="177"/>
        <v>#VALUE!</v>
      </c>
      <c r="U870" s="7">
        <f t="shared" ca="1" si="178"/>
        <v>46035</v>
      </c>
      <c r="V870" s="96" t="e">
        <f t="shared" ca="1" si="179"/>
        <v>#VALUE!</v>
      </c>
      <c r="W870" s="70"/>
      <c r="X870" s="6"/>
      <c r="Y870" s="16"/>
      <c r="Z870" s="15"/>
      <c r="AA870" s="15"/>
      <c r="AB870" s="15"/>
      <c r="AC870" s="6"/>
      <c r="AD870" s="16"/>
      <c r="AE870" s="16"/>
      <c r="AF870" s="16"/>
      <c r="AG870" s="10">
        <f t="shared" si="180"/>
        <v>0</v>
      </c>
      <c r="AH870" s="96">
        <f t="shared" si="181"/>
        <v>0</v>
      </c>
      <c r="AI870" s="16"/>
      <c r="AJ870" s="61"/>
      <c r="AK870" s="61"/>
      <c r="AL870" s="61"/>
      <c r="AM870" s="608" t="s">
        <v>3080</v>
      </c>
      <c r="AN870" s="608">
        <v>1</v>
      </c>
      <c r="AO870" s="608">
        <v>1</v>
      </c>
      <c r="AP870" s="96"/>
    </row>
    <row r="871" spans="1:42" s="667" customFormat="1" ht="69.75" customHeight="1">
      <c r="A871" s="276">
        <v>870</v>
      </c>
      <c r="B871" s="4"/>
      <c r="C871" s="4"/>
      <c r="D871" s="616"/>
      <c r="E871" s="18" t="s">
        <v>3081</v>
      </c>
      <c r="F871" s="86"/>
      <c r="G871" s="86"/>
      <c r="H871" s="4" t="str">
        <f t="shared" si="169"/>
        <v>/</v>
      </c>
      <c r="I871" s="478" t="str">
        <f>IF(G871="","",VLOOKUP(H871,ورقة1!$A$1:$B$240,2,0))</f>
        <v/>
      </c>
      <c r="J871" s="5">
        <f t="shared" si="170"/>
        <v>0</v>
      </c>
      <c r="K871" s="13" t="str">
        <f t="shared" si="171"/>
        <v/>
      </c>
      <c r="L871" s="6" t="str">
        <f t="shared" si="172"/>
        <v>/0</v>
      </c>
      <c r="M871" s="478" t="str">
        <f>IF(K871="","",VLOOKUP(L871,ورقة1!$A$1:$B$240,2,0))</f>
        <v/>
      </c>
      <c r="N871" s="5">
        <f t="shared" si="173"/>
        <v>0</v>
      </c>
      <c r="O871" s="5" t="e">
        <f>#REF!+(#REF!*30)+#REF!*365</f>
        <v>#REF!</v>
      </c>
      <c r="P871" s="484"/>
      <c r="Q871" s="480" t="str">
        <f t="shared" si="174"/>
        <v/>
      </c>
      <c r="R871" s="483" t="str">
        <f t="shared" si="175"/>
        <v/>
      </c>
      <c r="S871" s="482" t="str">
        <f t="shared" si="176"/>
        <v/>
      </c>
      <c r="T871" s="484" t="e">
        <f t="shared" ca="1" si="177"/>
        <v>#VALUE!</v>
      </c>
      <c r="U871" s="7">
        <f t="shared" ca="1" si="178"/>
        <v>46035</v>
      </c>
      <c r="V871" s="96" t="e">
        <f t="shared" ca="1" si="179"/>
        <v>#VALUE!</v>
      </c>
      <c r="W871" s="70"/>
      <c r="X871" s="6"/>
      <c r="Y871" s="16"/>
      <c r="Z871" s="15"/>
      <c r="AA871" s="15"/>
      <c r="AB871" s="15"/>
      <c r="AC871" s="6"/>
      <c r="AD871" s="16"/>
      <c r="AE871" s="16"/>
      <c r="AF871" s="16"/>
      <c r="AG871" s="10">
        <f t="shared" si="180"/>
        <v>0</v>
      </c>
      <c r="AH871" s="96">
        <f t="shared" si="181"/>
        <v>0</v>
      </c>
      <c r="AI871" s="16"/>
      <c r="AJ871" s="61"/>
      <c r="AK871" s="61"/>
      <c r="AL871" s="61"/>
      <c r="AM871" s="608" t="s">
        <v>3080</v>
      </c>
      <c r="AN871" s="608">
        <v>1</v>
      </c>
      <c r="AO871" s="608">
        <v>1</v>
      </c>
      <c r="AP871" s="96"/>
    </row>
    <row r="872" spans="1:42" s="667" customFormat="1" ht="69.75" customHeight="1">
      <c r="A872" s="276">
        <v>871</v>
      </c>
      <c r="B872" s="4"/>
      <c r="C872" s="4"/>
      <c r="D872" s="616"/>
      <c r="E872" s="18" t="s">
        <v>3081</v>
      </c>
      <c r="F872" s="86"/>
      <c r="G872" s="86"/>
      <c r="H872" s="4" t="str">
        <f t="shared" si="169"/>
        <v>/</v>
      </c>
      <c r="I872" s="478" t="str">
        <f>IF(G872="","",VLOOKUP(H872,ورقة1!$A$1:$B$240,2,0))</f>
        <v/>
      </c>
      <c r="J872" s="5">
        <f t="shared" si="170"/>
        <v>0</v>
      </c>
      <c r="K872" s="13" t="str">
        <f t="shared" si="171"/>
        <v/>
      </c>
      <c r="L872" s="6" t="str">
        <f t="shared" si="172"/>
        <v>/0</v>
      </c>
      <c r="M872" s="478" t="str">
        <f>IF(K872="","",VLOOKUP(L872,ورقة1!$A$1:$B$240,2,0))</f>
        <v/>
      </c>
      <c r="N872" s="5">
        <f t="shared" si="173"/>
        <v>0</v>
      </c>
      <c r="O872" s="5" t="e">
        <f>#REF!+(#REF!*30)+#REF!*365</f>
        <v>#REF!</v>
      </c>
      <c r="P872" s="484"/>
      <c r="Q872" s="480" t="str">
        <f t="shared" si="174"/>
        <v/>
      </c>
      <c r="R872" s="483" t="str">
        <f t="shared" si="175"/>
        <v/>
      </c>
      <c r="S872" s="482" t="str">
        <f t="shared" si="176"/>
        <v/>
      </c>
      <c r="T872" s="484" t="e">
        <f t="shared" ca="1" si="177"/>
        <v>#VALUE!</v>
      </c>
      <c r="U872" s="7">
        <f t="shared" ca="1" si="178"/>
        <v>46035</v>
      </c>
      <c r="V872" s="96" t="e">
        <f t="shared" ca="1" si="179"/>
        <v>#VALUE!</v>
      </c>
      <c r="W872" s="70"/>
      <c r="X872" s="6"/>
      <c r="Y872" s="16"/>
      <c r="Z872" s="15"/>
      <c r="AA872" s="15"/>
      <c r="AB872" s="15"/>
      <c r="AC872" s="6"/>
      <c r="AD872" s="16"/>
      <c r="AE872" s="16"/>
      <c r="AF872" s="16"/>
      <c r="AG872" s="10">
        <f t="shared" si="180"/>
        <v>0</v>
      </c>
      <c r="AH872" s="96">
        <f t="shared" si="181"/>
        <v>0</v>
      </c>
      <c r="AI872" s="16"/>
      <c r="AJ872" s="61"/>
      <c r="AK872" s="61"/>
      <c r="AL872" s="61"/>
      <c r="AM872" s="608" t="s">
        <v>3080</v>
      </c>
      <c r="AN872" s="608">
        <v>1</v>
      </c>
      <c r="AO872" s="608">
        <v>1</v>
      </c>
      <c r="AP872" s="96"/>
    </row>
    <row r="873" spans="1:42" ht="69.75" customHeight="1">
      <c r="A873" s="3">
        <v>872</v>
      </c>
      <c r="B873" s="82"/>
      <c r="C873" s="82"/>
      <c r="D873" s="84"/>
      <c r="E873" s="18" t="s">
        <v>3081</v>
      </c>
      <c r="F873" s="37"/>
      <c r="G873" s="37"/>
      <c r="H873" s="4" t="str">
        <f t="shared" si="169"/>
        <v>/</v>
      </c>
      <c r="I873" s="478" t="str">
        <f>IF(G873="","",VLOOKUP(H873,ورقة1!$A$1:$B$240,2,0))</f>
        <v/>
      </c>
      <c r="J873" s="5">
        <f t="shared" si="170"/>
        <v>0</v>
      </c>
      <c r="K873" s="13" t="str">
        <f t="shared" si="171"/>
        <v/>
      </c>
      <c r="L873" s="6" t="str">
        <f t="shared" si="172"/>
        <v>/0</v>
      </c>
      <c r="M873" s="478" t="str">
        <f>IF(K873="","",VLOOKUP(L873,ورقة1!$A$1:$B$240,2,0))</f>
        <v/>
      </c>
      <c r="N873" s="17">
        <f t="shared" si="173"/>
        <v>0</v>
      </c>
      <c r="O873" s="17" t="e">
        <f>#REF!+(#REF!*30)+#REF!*365</f>
        <v>#REF!</v>
      </c>
      <c r="P873" s="494"/>
      <c r="Q873" s="480" t="str">
        <f t="shared" si="174"/>
        <v/>
      </c>
      <c r="R873" s="483" t="str">
        <f t="shared" si="175"/>
        <v/>
      </c>
      <c r="S873" s="482" t="str">
        <f t="shared" si="176"/>
        <v/>
      </c>
      <c r="T873" s="484" t="e">
        <f t="shared" ca="1" si="177"/>
        <v>#VALUE!</v>
      </c>
      <c r="U873" s="7">
        <f t="shared" ca="1" si="178"/>
        <v>46035</v>
      </c>
      <c r="V873" s="96" t="e">
        <f t="shared" ca="1" si="179"/>
        <v>#VALUE!</v>
      </c>
      <c r="W873" s="70"/>
      <c r="X873" s="6"/>
      <c r="Y873" s="326"/>
      <c r="Z873" s="15"/>
      <c r="AA873" s="15"/>
      <c r="AB873" s="15"/>
      <c r="AC873" s="6"/>
      <c r="AD873" s="16"/>
      <c r="AE873" s="16"/>
      <c r="AF873" s="16"/>
      <c r="AG873" s="10">
        <f t="shared" si="180"/>
        <v>0</v>
      </c>
      <c r="AH873" s="96">
        <f t="shared" si="181"/>
        <v>0</v>
      </c>
      <c r="AI873" s="16"/>
      <c r="AJ873" s="61"/>
      <c r="AK873" s="61"/>
      <c r="AL873" s="61"/>
      <c r="AM873" s="476" t="s">
        <v>3080</v>
      </c>
      <c r="AN873" s="476">
        <v>1</v>
      </c>
      <c r="AO873" s="476">
        <v>1</v>
      </c>
      <c r="AP873" s="96"/>
    </row>
    <row r="874" spans="1:42" ht="69.75" customHeight="1">
      <c r="A874" s="3">
        <v>873</v>
      </c>
      <c r="B874" s="82"/>
      <c r="C874" s="82"/>
      <c r="D874" s="84"/>
      <c r="E874" s="18" t="s">
        <v>3081</v>
      </c>
      <c r="F874" s="37"/>
      <c r="G874" s="37"/>
      <c r="H874" s="4" t="str">
        <f t="shared" si="169"/>
        <v>/</v>
      </c>
      <c r="I874" s="478" t="str">
        <f>IF(G874="","",VLOOKUP(H874,ورقة1!$A$1:$B$240,2,0))</f>
        <v/>
      </c>
      <c r="J874" s="5">
        <f t="shared" si="170"/>
        <v>0</v>
      </c>
      <c r="K874" s="13" t="str">
        <f t="shared" si="171"/>
        <v/>
      </c>
      <c r="L874" s="6" t="str">
        <f t="shared" si="172"/>
        <v>/0</v>
      </c>
      <c r="M874" s="478" t="str">
        <f>IF(K874="","",VLOOKUP(L874,ورقة1!$A$1:$B$240,2,0))</f>
        <v/>
      </c>
      <c r="N874" s="17">
        <f t="shared" si="173"/>
        <v>0</v>
      </c>
      <c r="O874" s="17" t="e">
        <f>#REF!+(#REF!*30)+#REF!*365</f>
        <v>#REF!</v>
      </c>
      <c r="P874" s="494"/>
      <c r="Q874" s="480" t="str">
        <f t="shared" si="174"/>
        <v/>
      </c>
      <c r="R874" s="483" t="str">
        <f t="shared" si="175"/>
        <v/>
      </c>
      <c r="S874" s="482" t="str">
        <f t="shared" si="176"/>
        <v/>
      </c>
      <c r="T874" s="484" t="e">
        <f t="shared" ca="1" si="177"/>
        <v>#VALUE!</v>
      </c>
      <c r="U874" s="7">
        <f t="shared" ca="1" si="178"/>
        <v>46035</v>
      </c>
      <c r="V874" s="96" t="e">
        <f t="shared" ca="1" si="179"/>
        <v>#VALUE!</v>
      </c>
      <c r="W874" s="70"/>
      <c r="X874" s="6"/>
      <c r="Y874" s="326"/>
      <c r="Z874" s="15"/>
      <c r="AA874" s="15"/>
      <c r="AB874" s="15"/>
      <c r="AC874" s="6"/>
      <c r="AD874" s="16"/>
      <c r="AE874" s="16"/>
      <c r="AF874" s="16"/>
      <c r="AG874" s="10">
        <f t="shared" si="180"/>
        <v>0</v>
      </c>
      <c r="AH874" s="96">
        <f t="shared" si="181"/>
        <v>0</v>
      </c>
      <c r="AI874" s="16"/>
      <c r="AJ874" s="61"/>
      <c r="AK874" s="61"/>
      <c r="AL874" s="61"/>
      <c r="AM874" s="476" t="s">
        <v>3080</v>
      </c>
      <c r="AN874" s="476">
        <v>1</v>
      </c>
      <c r="AO874" s="476">
        <v>1</v>
      </c>
      <c r="AP874" s="96"/>
    </row>
    <row r="875" spans="1:42" ht="69.75" customHeight="1">
      <c r="A875" s="3">
        <v>874</v>
      </c>
      <c r="B875" s="82"/>
      <c r="C875" s="82"/>
      <c r="D875" s="84"/>
      <c r="E875" s="18" t="s">
        <v>3081</v>
      </c>
      <c r="F875" s="37"/>
      <c r="G875" s="37"/>
      <c r="H875" s="4" t="str">
        <f t="shared" si="169"/>
        <v>/</v>
      </c>
      <c r="I875" s="478" t="str">
        <f>IF(G875="","",VLOOKUP(H875,ورقة1!$A$1:$B$240,2,0))</f>
        <v/>
      </c>
      <c r="J875" s="5">
        <f t="shared" si="170"/>
        <v>0</v>
      </c>
      <c r="K875" s="13" t="str">
        <f t="shared" si="171"/>
        <v/>
      </c>
      <c r="L875" s="6" t="str">
        <f t="shared" si="172"/>
        <v>/0</v>
      </c>
      <c r="M875" s="478" t="str">
        <f>IF(K875="","",VLOOKUP(L875,ورقة1!$A$1:$B$240,2,0))</f>
        <v/>
      </c>
      <c r="N875" s="17">
        <f t="shared" si="173"/>
        <v>0</v>
      </c>
      <c r="O875" s="17" t="e">
        <f>#REF!+(#REF!*30)+#REF!*365</f>
        <v>#REF!</v>
      </c>
      <c r="P875" s="494"/>
      <c r="Q875" s="480" t="str">
        <f t="shared" si="174"/>
        <v/>
      </c>
      <c r="R875" s="483" t="str">
        <f t="shared" si="175"/>
        <v/>
      </c>
      <c r="S875" s="482" t="str">
        <f t="shared" si="176"/>
        <v/>
      </c>
      <c r="T875" s="484" t="e">
        <f t="shared" ca="1" si="177"/>
        <v>#VALUE!</v>
      </c>
      <c r="U875" s="7">
        <f t="shared" ca="1" si="178"/>
        <v>46035</v>
      </c>
      <c r="V875" s="96" t="e">
        <f t="shared" ca="1" si="179"/>
        <v>#VALUE!</v>
      </c>
      <c r="W875" s="70"/>
      <c r="X875" s="6"/>
      <c r="Y875" s="326"/>
      <c r="Z875" s="15"/>
      <c r="AA875" s="15"/>
      <c r="AB875" s="15"/>
      <c r="AC875" s="6"/>
      <c r="AD875" s="16"/>
      <c r="AE875" s="16"/>
      <c r="AF875" s="16"/>
      <c r="AG875" s="10">
        <f t="shared" si="180"/>
        <v>0</v>
      </c>
      <c r="AH875" s="96">
        <f t="shared" si="181"/>
        <v>0</v>
      </c>
      <c r="AI875" s="16"/>
      <c r="AJ875" s="61"/>
      <c r="AK875" s="61"/>
      <c r="AL875" s="61"/>
      <c r="AM875" s="476" t="s">
        <v>3080</v>
      </c>
      <c r="AN875" s="476">
        <v>1</v>
      </c>
      <c r="AO875" s="476">
        <v>1</v>
      </c>
      <c r="AP875" s="96"/>
    </row>
    <row r="876" spans="1:42" ht="69.75" customHeight="1">
      <c r="A876" s="3">
        <v>875</v>
      </c>
      <c r="B876" s="82"/>
      <c r="C876" s="82"/>
      <c r="D876" s="84"/>
      <c r="E876" s="18" t="s">
        <v>3081</v>
      </c>
      <c r="F876" s="37"/>
      <c r="G876" s="37"/>
      <c r="H876" s="4" t="str">
        <f t="shared" si="169"/>
        <v>/</v>
      </c>
      <c r="I876" s="478" t="str">
        <f>IF(G876="","",VLOOKUP(H876,ورقة1!$A$1:$B$240,2,0))</f>
        <v/>
      </c>
      <c r="J876" s="5">
        <f t="shared" si="170"/>
        <v>0</v>
      </c>
      <c r="K876" s="13" t="str">
        <f t="shared" si="171"/>
        <v/>
      </c>
      <c r="L876" s="6" t="str">
        <f t="shared" si="172"/>
        <v>/0</v>
      </c>
      <c r="M876" s="478" t="str">
        <f>IF(K876="","",VLOOKUP(L876,ورقة1!$A$1:$B$240,2,0))</f>
        <v/>
      </c>
      <c r="N876" s="17">
        <f t="shared" si="173"/>
        <v>0</v>
      </c>
      <c r="O876" s="17" t="e">
        <f>#REF!+(#REF!*30)+#REF!*365</f>
        <v>#REF!</v>
      </c>
      <c r="P876" s="494"/>
      <c r="Q876" s="480" t="str">
        <f t="shared" si="174"/>
        <v/>
      </c>
      <c r="R876" s="483" t="str">
        <f t="shared" si="175"/>
        <v/>
      </c>
      <c r="S876" s="482" t="str">
        <f t="shared" si="176"/>
        <v/>
      </c>
      <c r="T876" s="484" t="e">
        <f t="shared" ca="1" si="177"/>
        <v>#VALUE!</v>
      </c>
      <c r="U876" s="7">
        <f t="shared" ca="1" si="178"/>
        <v>46035</v>
      </c>
      <c r="V876" s="96" t="e">
        <f t="shared" ca="1" si="179"/>
        <v>#VALUE!</v>
      </c>
      <c r="W876" s="70"/>
      <c r="X876" s="6"/>
      <c r="Y876" s="326"/>
      <c r="Z876" s="15"/>
      <c r="AA876" s="15"/>
      <c r="AB876" s="15"/>
      <c r="AC876" s="6"/>
      <c r="AD876" s="16"/>
      <c r="AE876" s="16"/>
      <c r="AF876" s="16"/>
      <c r="AG876" s="10">
        <f t="shared" si="180"/>
        <v>0</v>
      </c>
      <c r="AH876" s="96">
        <f t="shared" si="181"/>
        <v>0</v>
      </c>
      <c r="AI876" s="16"/>
      <c r="AJ876" s="61"/>
      <c r="AK876" s="61"/>
      <c r="AL876" s="61"/>
      <c r="AM876" s="476" t="s">
        <v>3080</v>
      </c>
      <c r="AN876" s="476">
        <v>1</v>
      </c>
      <c r="AO876" s="476">
        <v>1</v>
      </c>
      <c r="AP876" s="96"/>
    </row>
    <row r="877" spans="1:42" ht="69.75" customHeight="1">
      <c r="A877" s="3">
        <v>876</v>
      </c>
      <c r="B877" s="82"/>
      <c r="C877" s="82"/>
      <c r="D877" s="84"/>
      <c r="E877" s="18" t="s">
        <v>3081</v>
      </c>
      <c r="F877" s="37"/>
      <c r="G877" s="37"/>
      <c r="H877" s="4" t="str">
        <f t="shared" si="169"/>
        <v>/</v>
      </c>
      <c r="I877" s="478" t="str">
        <f>IF(G877="","",VLOOKUP(H877,ورقة1!$A$1:$B$240,2,0))</f>
        <v/>
      </c>
      <c r="J877" s="5">
        <f t="shared" si="170"/>
        <v>0</v>
      </c>
      <c r="K877" s="13" t="str">
        <f t="shared" si="171"/>
        <v/>
      </c>
      <c r="L877" s="6" t="str">
        <f t="shared" si="172"/>
        <v>/0</v>
      </c>
      <c r="M877" s="478" t="str">
        <f>IF(K877="","",VLOOKUP(L877,ورقة1!$A$1:$B$240,2,0))</f>
        <v/>
      </c>
      <c r="N877" s="17">
        <f t="shared" si="173"/>
        <v>0</v>
      </c>
      <c r="O877" s="17" t="e">
        <f>#REF!+(#REF!*30)+#REF!*365</f>
        <v>#REF!</v>
      </c>
      <c r="P877" s="494"/>
      <c r="Q877" s="480" t="str">
        <f t="shared" si="174"/>
        <v/>
      </c>
      <c r="R877" s="483" t="str">
        <f t="shared" si="175"/>
        <v/>
      </c>
      <c r="S877" s="482" t="str">
        <f t="shared" si="176"/>
        <v/>
      </c>
      <c r="T877" s="484" t="e">
        <f t="shared" ca="1" si="177"/>
        <v>#VALUE!</v>
      </c>
      <c r="U877" s="7">
        <f t="shared" ca="1" si="178"/>
        <v>46035</v>
      </c>
      <c r="V877" s="96" t="e">
        <f t="shared" ca="1" si="179"/>
        <v>#VALUE!</v>
      </c>
      <c r="W877" s="70"/>
      <c r="X877" s="6"/>
      <c r="Y877" s="326"/>
      <c r="Z877" s="15"/>
      <c r="AA877" s="15"/>
      <c r="AB877" s="15"/>
      <c r="AC877" s="6"/>
      <c r="AD877" s="16"/>
      <c r="AE877" s="16"/>
      <c r="AF877" s="16"/>
      <c r="AG877" s="10">
        <f t="shared" si="180"/>
        <v>0</v>
      </c>
      <c r="AH877" s="96">
        <f t="shared" si="181"/>
        <v>0</v>
      </c>
      <c r="AI877" s="16"/>
      <c r="AJ877" s="61"/>
      <c r="AK877" s="61"/>
      <c r="AL877" s="61"/>
      <c r="AM877" s="476" t="s">
        <v>3080</v>
      </c>
      <c r="AN877" s="476">
        <v>1</v>
      </c>
      <c r="AO877" s="476">
        <v>1</v>
      </c>
      <c r="AP877" s="96"/>
    </row>
    <row r="878" spans="1:42" ht="69.75" customHeight="1">
      <c r="A878" s="3">
        <v>877</v>
      </c>
      <c r="B878" s="82"/>
      <c r="C878" s="82"/>
      <c r="D878" s="84"/>
      <c r="E878" s="18" t="s">
        <v>3081</v>
      </c>
      <c r="F878" s="37"/>
      <c r="G878" s="37"/>
      <c r="H878" s="4" t="str">
        <f t="shared" si="169"/>
        <v>/</v>
      </c>
      <c r="I878" s="478" t="str">
        <f>IF(G878="","",VLOOKUP(H878,ورقة1!$A$1:$B$240,2,0))</f>
        <v/>
      </c>
      <c r="J878" s="5">
        <f t="shared" si="170"/>
        <v>0</v>
      </c>
      <c r="K878" s="13" t="str">
        <f t="shared" si="171"/>
        <v/>
      </c>
      <c r="L878" s="6" t="str">
        <f t="shared" si="172"/>
        <v>/0</v>
      </c>
      <c r="M878" s="478" t="str">
        <f>IF(K878="","",VLOOKUP(L878,ورقة1!$A$1:$B$240,2,0))</f>
        <v/>
      </c>
      <c r="N878" s="17">
        <f t="shared" si="173"/>
        <v>0</v>
      </c>
      <c r="O878" s="17" t="e">
        <f>#REF!+(#REF!*30)+#REF!*365</f>
        <v>#REF!</v>
      </c>
      <c r="P878" s="494"/>
      <c r="Q878" s="480" t="str">
        <f t="shared" si="174"/>
        <v/>
      </c>
      <c r="R878" s="483" t="str">
        <f t="shared" si="175"/>
        <v/>
      </c>
      <c r="S878" s="482" t="str">
        <f t="shared" si="176"/>
        <v/>
      </c>
      <c r="T878" s="484" t="e">
        <f t="shared" ca="1" si="177"/>
        <v>#VALUE!</v>
      </c>
      <c r="U878" s="7">
        <f t="shared" ca="1" si="178"/>
        <v>46035</v>
      </c>
      <c r="V878" s="96" t="e">
        <f t="shared" ca="1" si="179"/>
        <v>#VALUE!</v>
      </c>
      <c r="W878" s="70"/>
      <c r="X878" s="6"/>
      <c r="Y878" s="326"/>
      <c r="Z878" s="15"/>
      <c r="AA878" s="15"/>
      <c r="AB878" s="15"/>
      <c r="AC878" s="6"/>
      <c r="AD878" s="16"/>
      <c r="AE878" s="16"/>
      <c r="AF878" s="16"/>
      <c r="AG878" s="10">
        <f t="shared" si="180"/>
        <v>0</v>
      </c>
      <c r="AH878" s="96">
        <f t="shared" si="181"/>
        <v>0</v>
      </c>
      <c r="AI878" s="16"/>
      <c r="AJ878" s="61"/>
      <c r="AK878" s="61"/>
      <c r="AL878" s="61"/>
      <c r="AM878" s="476" t="s">
        <v>3080</v>
      </c>
      <c r="AN878" s="476">
        <v>1</v>
      </c>
      <c r="AO878" s="476">
        <v>1</v>
      </c>
      <c r="AP878" s="96"/>
    </row>
    <row r="879" spans="1:42" ht="69.75" customHeight="1">
      <c r="A879" s="3">
        <v>878</v>
      </c>
      <c r="B879" s="82"/>
      <c r="C879" s="82"/>
      <c r="D879" s="84"/>
      <c r="E879" s="18" t="s">
        <v>3081</v>
      </c>
      <c r="F879" s="37"/>
      <c r="G879" s="37"/>
      <c r="H879" s="4" t="str">
        <f t="shared" si="169"/>
        <v>/</v>
      </c>
      <c r="I879" s="478" t="str">
        <f>IF(G879="","",VLOOKUP(H879,ورقة1!$A$1:$B$240,2,0))</f>
        <v/>
      </c>
      <c r="J879" s="5">
        <f t="shared" si="170"/>
        <v>0</v>
      </c>
      <c r="K879" s="13" t="str">
        <f t="shared" si="171"/>
        <v/>
      </c>
      <c r="L879" s="6" t="str">
        <f t="shared" si="172"/>
        <v>/0</v>
      </c>
      <c r="M879" s="478" t="str">
        <f>IF(K879="","",VLOOKUP(L879,ورقة1!$A$1:$B$240,2,0))</f>
        <v/>
      </c>
      <c r="N879" s="17">
        <f t="shared" si="173"/>
        <v>0</v>
      </c>
      <c r="O879" s="17" t="e">
        <f>#REF!+(#REF!*30)+#REF!*365</f>
        <v>#REF!</v>
      </c>
      <c r="P879" s="494"/>
      <c r="Q879" s="480" t="str">
        <f t="shared" si="174"/>
        <v/>
      </c>
      <c r="R879" s="483" t="str">
        <f t="shared" si="175"/>
        <v/>
      </c>
      <c r="S879" s="482" t="str">
        <f t="shared" si="176"/>
        <v/>
      </c>
      <c r="T879" s="484" t="e">
        <f t="shared" ca="1" si="177"/>
        <v>#VALUE!</v>
      </c>
      <c r="U879" s="7">
        <f t="shared" ca="1" si="178"/>
        <v>46035</v>
      </c>
      <c r="V879" s="96" t="e">
        <f t="shared" ca="1" si="179"/>
        <v>#VALUE!</v>
      </c>
      <c r="W879" s="70"/>
      <c r="X879" s="6"/>
      <c r="Y879" s="326"/>
      <c r="Z879" s="15"/>
      <c r="AA879" s="15"/>
      <c r="AB879" s="15"/>
      <c r="AC879" s="6"/>
      <c r="AD879" s="16"/>
      <c r="AE879" s="16"/>
      <c r="AF879" s="16"/>
      <c r="AG879" s="10">
        <f t="shared" si="180"/>
        <v>0</v>
      </c>
      <c r="AH879" s="96">
        <f t="shared" si="181"/>
        <v>0</v>
      </c>
      <c r="AI879" s="16"/>
      <c r="AJ879" s="61"/>
      <c r="AK879" s="61"/>
      <c r="AL879" s="61"/>
      <c r="AM879" s="476" t="s">
        <v>3080</v>
      </c>
      <c r="AN879" s="476">
        <v>1</v>
      </c>
      <c r="AO879" s="476">
        <v>1</v>
      </c>
      <c r="AP879" s="96"/>
    </row>
    <row r="880" spans="1:42" ht="69.75" customHeight="1">
      <c r="A880" s="3">
        <v>879</v>
      </c>
      <c r="B880" s="82"/>
      <c r="C880" s="82"/>
      <c r="D880" s="84"/>
      <c r="E880" s="18" t="s">
        <v>3081</v>
      </c>
      <c r="F880" s="37"/>
      <c r="G880" s="37"/>
      <c r="H880" s="4" t="str">
        <f t="shared" si="169"/>
        <v>/</v>
      </c>
      <c r="I880" s="478" t="str">
        <f>IF(G880="","",VLOOKUP(H880,ورقة1!$A$1:$B$240,2,0))</f>
        <v/>
      </c>
      <c r="J880" s="5">
        <f t="shared" si="170"/>
        <v>0</v>
      </c>
      <c r="K880" s="13" t="str">
        <f t="shared" si="171"/>
        <v/>
      </c>
      <c r="L880" s="6" t="str">
        <f t="shared" si="172"/>
        <v>/0</v>
      </c>
      <c r="M880" s="478" t="str">
        <f>IF(K880="","",VLOOKUP(L880,ورقة1!$A$1:$B$240,2,0))</f>
        <v/>
      </c>
      <c r="N880" s="17">
        <f t="shared" si="173"/>
        <v>0</v>
      </c>
      <c r="O880" s="17" t="e">
        <f>#REF!+(#REF!*30)+#REF!*365</f>
        <v>#REF!</v>
      </c>
      <c r="P880" s="494"/>
      <c r="Q880" s="480" t="str">
        <f t="shared" si="174"/>
        <v/>
      </c>
      <c r="R880" s="483" t="str">
        <f t="shared" si="175"/>
        <v/>
      </c>
      <c r="S880" s="482" t="str">
        <f t="shared" si="176"/>
        <v/>
      </c>
      <c r="T880" s="484" t="e">
        <f t="shared" ca="1" si="177"/>
        <v>#VALUE!</v>
      </c>
      <c r="U880" s="7">
        <f t="shared" ca="1" si="178"/>
        <v>46035</v>
      </c>
      <c r="V880" s="96" t="e">
        <f t="shared" ca="1" si="179"/>
        <v>#VALUE!</v>
      </c>
      <c r="W880" s="70"/>
      <c r="X880" s="6"/>
      <c r="Y880" s="326"/>
      <c r="Z880" s="15"/>
      <c r="AA880" s="15"/>
      <c r="AB880" s="15"/>
      <c r="AC880" s="6"/>
      <c r="AD880" s="16"/>
      <c r="AE880" s="16"/>
      <c r="AF880" s="16"/>
      <c r="AG880" s="10">
        <f t="shared" si="180"/>
        <v>0</v>
      </c>
      <c r="AH880" s="96">
        <f t="shared" si="181"/>
        <v>0</v>
      </c>
      <c r="AI880" s="16"/>
      <c r="AJ880" s="61"/>
      <c r="AK880" s="61"/>
      <c r="AL880" s="61"/>
      <c r="AM880" s="476" t="s">
        <v>3080</v>
      </c>
      <c r="AN880" s="476">
        <v>1</v>
      </c>
      <c r="AO880" s="476">
        <v>1</v>
      </c>
      <c r="AP880" s="96"/>
    </row>
    <row r="881" spans="1:42" ht="69.75" customHeight="1">
      <c r="A881" s="3">
        <v>880</v>
      </c>
      <c r="B881" s="82"/>
      <c r="C881" s="82"/>
      <c r="D881" s="84"/>
      <c r="E881" s="18" t="s">
        <v>3081</v>
      </c>
      <c r="F881" s="37"/>
      <c r="G881" s="37"/>
      <c r="H881" s="4" t="str">
        <f t="shared" si="169"/>
        <v>/</v>
      </c>
      <c r="I881" s="478" t="str">
        <f>IF(G881="","",VLOOKUP(H881,ورقة1!$A$1:$B$240,2,0))</f>
        <v/>
      </c>
      <c r="J881" s="5">
        <f t="shared" si="170"/>
        <v>0</v>
      </c>
      <c r="K881" s="13" t="str">
        <f t="shared" si="171"/>
        <v/>
      </c>
      <c r="L881" s="6" t="str">
        <f t="shared" si="172"/>
        <v>/0</v>
      </c>
      <c r="M881" s="478" t="str">
        <f>IF(K881="","",VLOOKUP(L881,ورقة1!$A$1:$B$240,2,0))</f>
        <v/>
      </c>
      <c r="N881" s="17">
        <f t="shared" si="173"/>
        <v>0</v>
      </c>
      <c r="O881" s="17" t="e">
        <f>#REF!+(#REF!*30)+#REF!*365</f>
        <v>#REF!</v>
      </c>
      <c r="P881" s="494"/>
      <c r="Q881" s="480" t="str">
        <f t="shared" si="174"/>
        <v/>
      </c>
      <c r="R881" s="483" t="str">
        <f t="shared" si="175"/>
        <v/>
      </c>
      <c r="S881" s="482" t="str">
        <f t="shared" si="176"/>
        <v/>
      </c>
      <c r="T881" s="484" t="e">
        <f t="shared" ca="1" si="177"/>
        <v>#VALUE!</v>
      </c>
      <c r="U881" s="7">
        <f t="shared" ca="1" si="178"/>
        <v>46035</v>
      </c>
      <c r="V881" s="96" t="e">
        <f t="shared" ca="1" si="179"/>
        <v>#VALUE!</v>
      </c>
      <c r="W881" s="70"/>
      <c r="X881" s="6"/>
      <c r="Y881" s="326"/>
      <c r="Z881" s="15"/>
      <c r="AA881" s="15"/>
      <c r="AB881" s="15"/>
      <c r="AC881" s="6"/>
      <c r="AD881" s="16"/>
      <c r="AE881" s="16"/>
      <c r="AF881" s="16"/>
      <c r="AG881" s="10">
        <f t="shared" si="180"/>
        <v>0</v>
      </c>
      <c r="AH881" s="96">
        <f t="shared" si="181"/>
        <v>0</v>
      </c>
      <c r="AI881" s="16"/>
      <c r="AJ881" s="61"/>
      <c r="AK881" s="61"/>
      <c r="AL881" s="61"/>
      <c r="AM881" s="476" t="s">
        <v>3080</v>
      </c>
      <c r="AN881" s="476">
        <v>1</v>
      </c>
      <c r="AO881" s="476">
        <v>1</v>
      </c>
      <c r="AP881" s="96"/>
    </row>
    <row r="882" spans="1:42" ht="69.75" customHeight="1">
      <c r="A882" s="3">
        <v>881</v>
      </c>
      <c r="B882" s="82"/>
      <c r="C882" s="82"/>
      <c r="D882" s="84"/>
      <c r="E882" s="18" t="s">
        <v>3081</v>
      </c>
      <c r="F882" s="37"/>
      <c r="G882" s="37"/>
      <c r="H882" s="4" t="str">
        <f t="shared" si="169"/>
        <v>/</v>
      </c>
      <c r="I882" s="478" t="str">
        <f>IF(G882="","",VLOOKUP(H882,ورقة1!$A$1:$B$240,2,0))</f>
        <v/>
      </c>
      <c r="J882" s="5">
        <f t="shared" si="170"/>
        <v>0</v>
      </c>
      <c r="K882" s="13" t="str">
        <f t="shared" si="171"/>
        <v/>
      </c>
      <c r="L882" s="6" t="str">
        <f t="shared" si="172"/>
        <v>/0</v>
      </c>
      <c r="M882" s="478" t="str">
        <f>IF(K882="","",VLOOKUP(L882,ورقة1!$A$1:$B$240,2,0))</f>
        <v/>
      </c>
      <c r="N882" s="17">
        <f t="shared" si="173"/>
        <v>0</v>
      </c>
      <c r="O882" s="17" t="e">
        <f>#REF!+(#REF!*30)+#REF!*365</f>
        <v>#REF!</v>
      </c>
      <c r="P882" s="494"/>
      <c r="Q882" s="480" t="str">
        <f t="shared" si="174"/>
        <v/>
      </c>
      <c r="R882" s="483" t="str">
        <f t="shared" si="175"/>
        <v/>
      </c>
      <c r="S882" s="482" t="str">
        <f t="shared" si="176"/>
        <v/>
      </c>
      <c r="T882" s="484" t="e">
        <f t="shared" ca="1" si="177"/>
        <v>#VALUE!</v>
      </c>
      <c r="U882" s="7">
        <f t="shared" ca="1" si="178"/>
        <v>46035</v>
      </c>
      <c r="V882" s="96" t="e">
        <f t="shared" ca="1" si="179"/>
        <v>#VALUE!</v>
      </c>
      <c r="W882" s="70"/>
      <c r="X882" s="6"/>
      <c r="Y882" s="326"/>
      <c r="Z882" s="15"/>
      <c r="AA882" s="15"/>
      <c r="AB882" s="15"/>
      <c r="AC882" s="6"/>
      <c r="AD882" s="16"/>
      <c r="AE882" s="16"/>
      <c r="AF882" s="16"/>
      <c r="AG882" s="10">
        <f t="shared" si="180"/>
        <v>0</v>
      </c>
      <c r="AH882" s="96">
        <f t="shared" si="181"/>
        <v>0</v>
      </c>
      <c r="AI882" s="16"/>
      <c r="AJ882" s="61"/>
      <c r="AK882" s="61"/>
      <c r="AL882" s="61"/>
      <c r="AM882" s="476" t="s">
        <v>3080</v>
      </c>
      <c r="AN882" s="476">
        <v>1</v>
      </c>
      <c r="AO882" s="476">
        <v>1</v>
      </c>
      <c r="AP882" s="96"/>
    </row>
    <row r="883" spans="1:42" ht="69.75" customHeight="1">
      <c r="A883" s="3">
        <v>882</v>
      </c>
      <c r="B883" s="82"/>
      <c r="C883" s="82"/>
      <c r="D883" s="84"/>
      <c r="E883" s="18" t="s">
        <v>3081</v>
      </c>
      <c r="F883" s="37"/>
      <c r="G883" s="37"/>
      <c r="H883" s="4" t="str">
        <f t="shared" si="169"/>
        <v>/</v>
      </c>
      <c r="I883" s="478" t="str">
        <f>IF(G883="","",VLOOKUP(H883,ورقة1!$A$1:$B$240,2,0))</f>
        <v/>
      </c>
      <c r="J883" s="5">
        <f t="shared" si="170"/>
        <v>0</v>
      </c>
      <c r="K883" s="13" t="str">
        <f t="shared" si="171"/>
        <v/>
      </c>
      <c r="L883" s="6" t="str">
        <f t="shared" si="172"/>
        <v>/0</v>
      </c>
      <c r="M883" s="478" t="str">
        <f>IF(K883="","",VLOOKUP(L883,ورقة1!$A$1:$B$240,2,0))</f>
        <v/>
      </c>
      <c r="N883" s="17">
        <f t="shared" si="173"/>
        <v>0</v>
      </c>
      <c r="O883" s="17" t="e">
        <f>#REF!+(#REF!*30)+#REF!*365</f>
        <v>#REF!</v>
      </c>
      <c r="P883" s="494"/>
      <c r="Q883" s="480" t="str">
        <f t="shared" si="174"/>
        <v/>
      </c>
      <c r="R883" s="483" t="str">
        <f t="shared" si="175"/>
        <v/>
      </c>
      <c r="S883" s="482" t="str">
        <f t="shared" si="176"/>
        <v/>
      </c>
      <c r="T883" s="484" t="e">
        <f t="shared" ca="1" si="177"/>
        <v>#VALUE!</v>
      </c>
      <c r="U883" s="7">
        <f t="shared" ca="1" si="178"/>
        <v>46035</v>
      </c>
      <c r="V883" s="96" t="e">
        <f t="shared" ca="1" si="179"/>
        <v>#VALUE!</v>
      </c>
      <c r="W883" s="70"/>
      <c r="X883" s="6"/>
      <c r="Y883" s="326"/>
      <c r="Z883" s="15"/>
      <c r="AA883" s="15"/>
      <c r="AB883" s="15"/>
      <c r="AC883" s="6"/>
      <c r="AD883" s="16"/>
      <c r="AE883" s="16"/>
      <c r="AF883" s="16"/>
      <c r="AG883" s="10">
        <f t="shared" si="180"/>
        <v>0</v>
      </c>
      <c r="AH883" s="96">
        <f t="shared" si="181"/>
        <v>0</v>
      </c>
      <c r="AI883" s="16"/>
      <c r="AJ883" s="61"/>
      <c r="AK883" s="61"/>
      <c r="AL883" s="61"/>
      <c r="AM883" s="476" t="s">
        <v>3080</v>
      </c>
      <c r="AN883" s="476">
        <v>1</v>
      </c>
      <c r="AO883" s="476">
        <v>1</v>
      </c>
      <c r="AP883" s="96"/>
    </row>
    <row r="884" spans="1:42" ht="69.75" customHeight="1">
      <c r="A884" s="3">
        <v>883</v>
      </c>
      <c r="B884" s="82"/>
      <c r="C884" s="82"/>
      <c r="D884" s="84"/>
      <c r="E884" s="18" t="s">
        <v>3081</v>
      </c>
      <c r="F884" s="37"/>
      <c r="G884" s="37"/>
      <c r="H884" s="4" t="str">
        <f t="shared" si="169"/>
        <v>/</v>
      </c>
      <c r="I884" s="478" t="str">
        <f>IF(G884="","",VLOOKUP(H884,ورقة1!$A$1:$B$240,2,0))</f>
        <v/>
      </c>
      <c r="J884" s="5">
        <f t="shared" si="170"/>
        <v>0</v>
      </c>
      <c r="K884" s="13" t="str">
        <f t="shared" si="171"/>
        <v/>
      </c>
      <c r="L884" s="6" t="str">
        <f t="shared" si="172"/>
        <v>/0</v>
      </c>
      <c r="M884" s="478" t="str">
        <f>IF(K884="","",VLOOKUP(L884,ورقة1!$A$1:$B$240,2,0))</f>
        <v/>
      </c>
      <c r="N884" s="17">
        <f t="shared" si="173"/>
        <v>0</v>
      </c>
      <c r="O884" s="17" t="e">
        <f>#REF!+(#REF!*30)+#REF!*365</f>
        <v>#REF!</v>
      </c>
      <c r="P884" s="494"/>
      <c r="Q884" s="480" t="str">
        <f t="shared" si="174"/>
        <v/>
      </c>
      <c r="R884" s="483" t="str">
        <f t="shared" si="175"/>
        <v/>
      </c>
      <c r="S884" s="482" t="str">
        <f t="shared" si="176"/>
        <v/>
      </c>
      <c r="T884" s="484" t="e">
        <f t="shared" ca="1" si="177"/>
        <v>#VALUE!</v>
      </c>
      <c r="U884" s="7">
        <f t="shared" ca="1" si="178"/>
        <v>46035</v>
      </c>
      <c r="V884" s="96" t="e">
        <f t="shared" ca="1" si="179"/>
        <v>#VALUE!</v>
      </c>
      <c r="W884" s="70"/>
      <c r="X884" s="6"/>
      <c r="Y884" s="326"/>
      <c r="Z884" s="15"/>
      <c r="AA884" s="15"/>
      <c r="AB884" s="15"/>
      <c r="AC884" s="6"/>
      <c r="AD884" s="16"/>
      <c r="AE884" s="16"/>
      <c r="AF884" s="16"/>
      <c r="AG884" s="10">
        <f t="shared" si="180"/>
        <v>0</v>
      </c>
      <c r="AH884" s="96">
        <f t="shared" si="181"/>
        <v>0</v>
      </c>
      <c r="AI884" s="16"/>
      <c r="AJ884" s="61"/>
      <c r="AK884" s="61"/>
      <c r="AL884" s="61"/>
      <c r="AM884" s="476" t="s">
        <v>3080</v>
      </c>
      <c r="AN884" s="476">
        <v>1</v>
      </c>
      <c r="AO884" s="476">
        <v>1</v>
      </c>
      <c r="AP884" s="96"/>
    </row>
    <row r="885" spans="1:42" ht="69.75" customHeight="1">
      <c r="A885" s="3">
        <v>884</v>
      </c>
      <c r="B885" s="82"/>
      <c r="C885" s="82"/>
      <c r="D885" s="84"/>
      <c r="E885" s="18" t="s">
        <v>3081</v>
      </c>
      <c r="F885" s="37"/>
      <c r="G885" s="37"/>
      <c r="H885" s="4" t="str">
        <f t="shared" si="169"/>
        <v>/</v>
      </c>
      <c r="I885" s="478" t="str">
        <f>IF(G885="","",VLOOKUP(H885,ورقة1!$A$1:$B$240,2,0))</f>
        <v/>
      </c>
      <c r="J885" s="5">
        <f t="shared" si="170"/>
        <v>0</v>
      </c>
      <c r="K885" s="13" t="str">
        <f t="shared" si="171"/>
        <v/>
      </c>
      <c r="L885" s="6" t="str">
        <f t="shared" si="172"/>
        <v>/0</v>
      </c>
      <c r="M885" s="478" t="str">
        <f>IF(K885="","",VLOOKUP(L885,ورقة1!$A$1:$B$240,2,0))</f>
        <v/>
      </c>
      <c r="N885" s="17">
        <f t="shared" si="173"/>
        <v>0</v>
      </c>
      <c r="O885" s="17" t="e">
        <f>#REF!+(#REF!*30)+#REF!*365</f>
        <v>#REF!</v>
      </c>
      <c r="P885" s="494"/>
      <c r="Q885" s="480" t="str">
        <f t="shared" si="174"/>
        <v/>
      </c>
      <c r="R885" s="483" t="str">
        <f t="shared" si="175"/>
        <v/>
      </c>
      <c r="S885" s="482" t="str">
        <f t="shared" si="176"/>
        <v/>
      </c>
      <c r="T885" s="484" t="e">
        <f t="shared" ca="1" si="177"/>
        <v>#VALUE!</v>
      </c>
      <c r="U885" s="7">
        <f t="shared" ca="1" si="178"/>
        <v>46035</v>
      </c>
      <c r="V885" s="96" t="e">
        <f t="shared" ca="1" si="179"/>
        <v>#VALUE!</v>
      </c>
      <c r="W885" s="70"/>
      <c r="X885" s="6"/>
      <c r="Y885" s="326"/>
      <c r="Z885" s="15"/>
      <c r="AA885" s="15"/>
      <c r="AB885" s="15"/>
      <c r="AC885" s="6"/>
      <c r="AD885" s="16"/>
      <c r="AE885" s="16"/>
      <c r="AF885" s="16"/>
      <c r="AG885" s="10">
        <f t="shared" si="180"/>
        <v>0</v>
      </c>
      <c r="AH885" s="96">
        <f t="shared" si="181"/>
        <v>0</v>
      </c>
      <c r="AI885" s="16"/>
      <c r="AJ885" s="61"/>
      <c r="AK885" s="61"/>
      <c r="AL885" s="61"/>
      <c r="AM885" s="476" t="s">
        <v>3080</v>
      </c>
      <c r="AN885" s="476">
        <v>1</v>
      </c>
      <c r="AO885" s="476">
        <v>1</v>
      </c>
      <c r="AP885" s="96"/>
    </row>
    <row r="886" spans="1:42" ht="69.75" customHeight="1">
      <c r="A886" s="3">
        <v>885</v>
      </c>
      <c r="B886" s="82"/>
      <c r="C886" s="82"/>
      <c r="D886" s="84"/>
      <c r="E886" s="18" t="s">
        <v>3081</v>
      </c>
      <c r="F886" s="37"/>
      <c r="G886" s="37"/>
      <c r="H886" s="4" t="str">
        <f t="shared" si="169"/>
        <v>/</v>
      </c>
      <c r="I886" s="478" t="str">
        <f>IF(G886="","",VLOOKUP(H886,ورقة1!$A$1:$B$240,2,0))</f>
        <v/>
      </c>
      <c r="J886" s="5">
        <f t="shared" si="170"/>
        <v>0</v>
      </c>
      <c r="K886" s="13" t="str">
        <f t="shared" si="171"/>
        <v/>
      </c>
      <c r="L886" s="6" t="str">
        <f t="shared" si="172"/>
        <v>/0</v>
      </c>
      <c r="M886" s="478" t="str">
        <f>IF(K886="","",VLOOKUP(L886,ورقة1!$A$1:$B$240,2,0))</f>
        <v/>
      </c>
      <c r="N886" s="17">
        <f t="shared" si="173"/>
        <v>0</v>
      </c>
      <c r="O886" s="17" t="e">
        <f>#REF!+(#REF!*30)+#REF!*365</f>
        <v>#REF!</v>
      </c>
      <c r="P886" s="494"/>
      <c r="Q886" s="480" t="str">
        <f t="shared" si="174"/>
        <v/>
      </c>
      <c r="R886" s="483" t="str">
        <f t="shared" si="175"/>
        <v/>
      </c>
      <c r="S886" s="482" t="str">
        <f t="shared" si="176"/>
        <v/>
      </c>
      <c r="T886" s="484" t="e">
        <f t="shared" ca="1" si="177"/>
        <v>#VALUE!</v>
      </c>
      <c r="U886" s="7">
        <f t="shared" ca="1" si="178"/>
        <v>46035</v>
      </c>
      <c r="V886" s="96" t="e">
        <f t="shared" ca="1" si="179"/>
        <v>#VALUE!</v>
      </c>
      <c r="W886" s="70"/>
      <c r="X886" s="6"/>
      <c r="Y886" s="326"/>
      <c r="Z886" s="15"/>
      <c r="AA886" s="15"/>
      <c r="AB886" s="15"/>
      <c r="AC886" s="6"/>
      <c r="AD886" s="16"/>
      <c r="AE886" s="16"/>
      <c r="AF886" s="16"/>
      <c r="AG886" s="10">
        <f t="shared" si="180"/>
        <v>0</v>
      </c>
      <c r="AH886" s="96">
        <f t="shared" si="181"/>
        <v>0</v>
      </c>
      <c r="AI886" s="16"/>
      <c r="AJ886" s="61"/>
      <c r="AK886" s="61"/>
      <c r="AL886" s="61"/>
      <c r="AM886" s="476" t="s">
        <v>3080</v>
      </c>
      <c r="AN886" s="476">
        <v>1</v>
      </c>
      <c r="AO886" s="476">
        <v>1</v>
      </c>
      <c r="AP886" s="96"/>
    </row>
    <row r="887" spans="1:42" ht="69.75" customHeight="1">
      <c r="A887" s="3">
        <v>886</v>
      </c>
      <c r="B887" s="82"/>
      <c r="C887" s="82"/>
      <c r="D887" s="84"/>
      <c r="E887" s="18" t="s">
        <v>3081</v>
      </c>
      <c r="F887" s="37"/>
      <c r="G887" s="37"/>
      <c r="H887" s="4" t="str">
        <f t="shared" si="169"/>
        <v>/</v>
      </c>
      <c r="I887" s="478" t="str">
        <f>IF(G887="","",VLOOKUP(H887,ورقة1!$A$1:$B$240,2,0))</f>
        <v/>
      </c>
      <c r="J887" s="5">
        <f t="shared" si="170"/>
        <v>0</v>
      </c>
      <c r="K887" s="13" t="str">
        <f t="shared" si="171"/>
        <v/>
      </c>
      <c r="L887" s="6" t="str">
        <f t="shared" si="172"/>
        <v>/0</v>
      </c>
      <c r="M887" s="478" t="str">
        <f>IF(K887="","",VLOOKUP(L887,ورقة1!$A$1:$B$240,2,0))</f>
        <v/>
      </c>
      <c r="N887" s="17">
        <f t="shared" si="173"/>
        <v>0</v>
      </c>
      <c r="O887" s="17" t="e">
        <f>#REF!+(#REF!*30)+#REF!*365</f>
        <v>#REF!</v>
      </c>
      <c r="P887" s="494"/>
      <c r="Q887" s="480" t="str">
        <f t="shared" si="174"/>
        <v/>
      </c>
      <c r="R887" s="483" t="str">
        <f t="shared" si="175"/>
        <v/>
      </c>
      <c r="S887" s="482" t="str">
        <f t="shared" si="176"/>
        <v/>
      </c>
      <c r="T887" s="484" t="e">
        <f t="shared" ca="1" si="177"/>
        <v>#VALUE!</v>
      </c>
      <c r="U887" s="7">
        <f t="shared" ca="1" si="178"/>
        <v>46035</v>
      </c>
      <c r="V887" s="96" t="e">
        <f t="shared" ca="1" si="179"/>
        <v>#VALUE!</v>
      </c>
      <c r="W887" s="70"/>
      <c r="X887" s="6"/>
      <c r="Y887" s="326"/>
      <c r="Z887" s="15"/>
      <c r="AA887" s="15"/>
      <c r="AB887" s="15"/>
      <c r="AC887" s="6"/>
      <c r="AD887" s="16"/>
      <c r="AE887" s="16"/>
      <c r="AF887" s="16"/>
      <c r="AG887" s="10">
        <f t="shared" si="180"/>
        <v>0</v>
      </c>
      <c r="AH887" s="96">
        <f t="shared" si="181"/>
        <v>0</v>
      </c>
      <c r="AI887" s="16"/>
      <c r="AJ887" s="61"/>
      <c r="AK887" s="61"/>
      <c r="AL887" s="61"/>
      <c r="AM887" s="476" t="s">
        <v>3080</v>
      </c>
      <c r="AN887" s="476">
        <v>1</v>
      </c>
      <c r="AO887" s="476">
        <v>1</v>
      </c>
      <c r="AP887" s="96"/>
    </row>
    <row r="888" spans="1:42" ht="69.75" customHeight="1">
      <c r="A888" s="3">
        <v>887</v>
      </c>
      <c r="B888" s="82"/>
      <c r="C888" s="82"/>
      <c r="D888" s="84"/>
      <c r="E888" s="18" t="s">
        <v>3081</v>
      </c>
      <c r="F888" s="37"/>
      <c r="G888" s="37"/>
      <c r="H888" s="4" t="str">
        <f t="shared" si="169"/>
        <v>/</v>
      </c>
      <c r="I888" s="478" t="str">
        <f>IF(G888="","",VLOOKUP(H888,ورقة1!$A$1:$B$240,2,0))</f>
        <v/>
      </c>
      <c r="J888" s="5">
        <f t="shared" si="170"/>
        <v>0</v>
      </c>
      <c r="K888" s="13" t="str">
        <f t="shared" si="171"/>
        <v/>
      </c>
      <c r="L888" s="6" t="str">
        <f t="shared" si="172"/>
        <v>/0</v>
      </c>
      <c r="M888" s="478" t="str">
        <f>IF(K888="","",VLOOKUP(L888,ورقة1!$A$1:$B$240,2,0))</f>
        <v/>
      </c>
      <c r="N888" s="17">
        <f t="shared" si="173"/>
        <v>0</v>
      </c>
      <c r="O888" s="17" t="e">
        <f>#REF!+(#REF!*30)+#REF!*365</f>
        <v>#REF!</v>
      </c>
      <c r="P888" s="494"/>
      <c r="Q888" s="480" t="str">
        <f t="shared" si="174"/>
        <v/>
      </c>
      <c r="R888" s="483" t="str">
        <f t="shared" si="175"/>
        <v/>
      </c>
      <c r="S888" s="482" t="str">
        <f t="shared" si="176"/>
        <v/>
      </c>
      <c r="T888" s="484" t="e">
        <f t="shared" ca="1" si="177"/>
        <v>#VALUE!</v>
      </c>
      <c r="U888" s="7">
        <f t="shared" ca="1" si="178"/>
        <v>46035</v>
      </c>
      <c r="V888" s="96" t="e">
        <f t="shared" ca="1" si="179"/>
        <v>#VALUE!</v>
      </c>
      <c r="W888" s="70"/>
      <c r="X888" s="6"/>
      <c r="Y888" s="326"/>
      <c r="Z888" s="15"/>
      <c r="AA888" s="15"/>
      <c r="AB888" s="15"/>
      <c r="AC888" s="6"/>
      <c r="AD888" s="16"/>
      <c r="AE888" s="16"/>
      <c r="AF888" s="16"/>
      <c r="AG888" s="10">
        <f t="shared" si="180"/>
        <v>0</v>
      </c>
      <c r="AH888" s="96">
        <f t="shared" si="181"/>
        <v>0</v>
      </c>
      <c r="AI888" s="16"/>
      <c r="AJ888" s="61"/>
      <c r="AK888" s="61"/>
      <c r="AL888" s="61"/>
      <c r="AM888" s="476" t="s">
        <v>3080</v>
      </c>
      <c r="AN888" s="476">
        <v>1</v>
      </c>
      <c r="AO888" s="476">
        <v>1</v>
      </c>
      <c r="AP888" s="96"/>
    </row>
    <row r="889" spans="1:42" ht="69.75" customHeight="1">
      <c r="A889" s="3">
        <v>888</v>
      </c>
      <c r="B889" s="82"/>
      <c r="C889" s="82"/>
      <c r="D889" s="84"/>
      <c r="E889" s="18" t="s">
        <v>3081</v>
      </c>
      <c r="F889" s="37"/>
      <c r="G889" s="37"/>
      <c r="H889" s="4" t="str">
        <f t="shared" si="169"/>
        <v>/</v>
      </c>
      <c r="I889" s="478" t="str">
        <f>IF(G889="","",VLOOKUP(H889,ورقة1!$A$1:$B$240,2,0))</f>
        <v/>
      </c>
      <c r="J889" s="5">
        <f t="shared" si="170"/>
        <v>0</v>
      </c>
      <c r="K889" s="13" t="str">
        <f t="shared" si="171"/>
        <v/>
      </c>
      <c r="L889" s="6" t="str">
        <f t="shared" si="172"/>
        <v>/0</v>
      </c>
      <c r="M889" s="478" t="str">
        <f>IF(K889="","",VLOOKUP(L889,ورقة1!$A$1:$B$240,2,0))</f>
        <v/>
      </c>
      <c r="N889" s="17">
        <f t="shared" si="173"/>
        <v>0</v>
      </c>
      <c r="O889" s="17" t="e">
        <f>#REF!+(#REF!*30)+#REF!*365</f>
        <v>#REF!</v>
      </c>
      <c r="P889" s="494"/>
      <c r="Q889" s="480" t="str">
        <f t="shared" si="174"/>
        <v/>
      </c>
      <c r="R889" s="483" t="str">
        <f t="shared" si="175"/>
        <v/>
      </c>
      <c r="S889" s="482" t="str">
        <f t="shared" si="176"/>
        <v/>
      </c>
      <c r="T889" s="484" t="e">
        <f t="shared" ca="1" si="177"/>
        <v>#VALUE!</v>
      </c>
      <c r="U889" s="7">
        <f t="shared" ca="1" si="178"/>
        <v>46035</v>
      </c>
      <c r="V889" s="96" t="e">
        <f t="shared" ca="1" si="179"/>
        <v>#VALUE!</v>
      </c>
      <c r="W889" s="70"/>
      <c r="X889" s="6"/>
      <c r="Y889" s="326"/>
      <c r="Z889" s="15"/>
      <c r="AA889" s="15"/>
      <c r="AB889" s="15"/>
      <c r="AC889" s="6"/>
      <c r="AD889" s="16"/>
      <c r="AE889" s="16"/>
      <c r="AF889" s="16"/>
      <c r="AG889" s="10">
        <f t="shared" si="180"/>
        <v>0</v>
      </c>
      <c r="AH889" s="96">
        <f t="shared" si="181"/>
        <v>0</v>
      </c>
      <c r="AI889" s="16"/>
      <c r="AJ889" s="61"/>
      <c r="AK889" s="61"/>
      <c r="AL889" s="61"/>
      <c r="AM889" s="476" t="s">
        <v>3080</v>
      </c>
      <c r="AN889" s="476">
        <v>1</v>
      </c>
      <c r="AO889" s="476">
        <v>1</v>
      </c>
      <c r="AP889" s="96"/>
    </row>
    <row r="890" spans="1:42" ht="69.75" customHeight="1">
      <c r="A890" s="3">
        <v>889</v>
      </c>
      <c r="B890" s="82"/>
      <c r="C890" s="82"/>
      <c r="D890" s="84"/>
      <c r="E890" s="18" t="s">
        <v>3081</v>
      </c>
      <c r="F890" s="37"/>
      <c r="G890" s="37"/>
      <c r="H890" s="4" t="str">
        <f t="shared" si="169"/>
        <v>/</v>
      </c>
      <c r="I890" s="478" t="str">
        <f>IF(G890="","",VLOOKUP(H890,ورقة1!$A$1:$B$240,2,0))</f>
        <v/>
      </c>
      <c r="J890" s="5">
        <f t="shared" si="170"/>
        <v>0</v>
      </c>
      <c r="K890" s="13" t="str">
        <f t="shared" si="171"/>
        <v/>
      </c>
      <c r="L890" s="6" t="str">
        <f t="shared" si="172"/>
        <v>/0</v>
      </c>
      <c r="M890" s="478" t="str">
        <f>IF(K890="","",VLOOKUP(L890,ورقة1!$A$1:$B$240,2,0))</f>
        <v/>
      </c>
      <c r="N890" s="17">
        <f t="shared" si="173"/>
        <v>0</v>
      </c>
      <c r="O890" s="17" t="e">
        <f>#REF!+(#REF!*30)+#REF!*365</f>
        <v>#REF!</v>
      </c>
      <c r="P890" s="494"/>
      <c r="Q890" s="480" t="str">
        <f t="shared" si="174"/>
        <v/>
      </c>
      <c r="R890" s="483" t="str">
        <f t="shared" si="175"/>
        <v/>
      </c>
      <c r="S890" s="482" t="str">
        <f t="shared" si="176"/>
        <v/>
      </c>
      <c r="T890" s="484" t="e">
        <f t="shared" ca="1" si="177"/>
        <v>#VALUE!</v>
      </c>
      <c r="U890" s="7">
        <f t="shared" ca="1" si="178"/>
        <v>46035</v>
      </c>
      <c r="V890" s="96" t="e">
        <f t="shared" ca="1" si="179"/>
        <v>#VALUE!</v>
      </c>
      <c r="W890" s="70"/>
      <c r="X890" s="6"/>
      <c r="Y890" s="326"/>
      <c r="Z890" s="15"/>
      <c r="AA890" s="15"/>
      <c r="AB890" s="15"/>
      <c r="AC890" s="6"/>
      <c r="AD890" s="16"/>
      <c r="AE890" s="16"/>
      <c r="AF890" s="16"/>
      <c r="AG890" s="10">
        <f t="shared" si="180"/>
        <v>0</v>
      </c>
      <c r="AH890" s="96">
        <f t="shared" si="181"/>
        <v>0</v>
      </c>
      <c r="AI890" s="16"/>
      <c r="AJ890" s="61"/>
      <c r="AK890" s="61"/>
      <c r="AL890" s="61"/>
      <c r="AM890" s="476" t="s">
        <v>3080</v>
      </c>
      <c r="AN890" s="476">
        <v>1</v>
      </c>
      <c r="AO890" s="476">
        <v>1</v>
      </c>
      <c r="AP890" s="96"/>
    </row>
    <row r="891" spans="1:42" ht="69.75" customHeight="1">
      <c r="A891" s="3">
        <v>890</v>
      </c>
      <c r="B891" s="82"/>
      <c r="C891" s="82"/>
      <c r="D891" s="84"/>
      <c r="E891" s="18" t="s">
        <v>3081</v>
      </c>
      <c r="F891" s="37"/>
      <c r="G891" s="37"/>
      <c r="H891" s="4" t="str">
        <f t="shared" si="169"/>
        <v>/</v>
      </c>
      <c r="I891" s="478" t="str">
        <f>IF(G891="","",VLOOKUP(H891,ورقة1!$A$1:$B$240,2,0))</f>
        <v/>
      </c>
      <c r="J891" s="5">
        <f t="shared" si="170"/>
        <v>0</v>
      </c>
      <c r="K891" s="13" t="str">
        <f t="shared" si="171"/>
        <v/>
      </c>
      <c r="L891" s="6" t="str">
        <f t="shared" si="172"/>
        <v>/0</v>
      </c>
      <c r="M891" s="478" t="str">
        <f>IF(K891="","",VLOOKUP(L891,ورقة1!$A$1:$B$240,2,0))</f>
        <v/>
      </c>
      <c r="N891" s="17">
        <f t="shared" si="173"/>
        <v>0</v>
      </c>
      <c r="O891" s="17" t="e">
        <f>#REF!+(#REF!*30)+#REF!*365</f>
        <v>#REF!</v>
      </c>
      <c r="P891" s="494"/>
      <c r="Q891" s="480" t="str">
        <f t="shared" si="174"/>
        <v/>
      </c>
      <c r="R891" s="483" t="str">
        <f t="shared" si="175"/>
        <v/>
      </c>
      <c r="S891" s="482" t="str">
        <f t="shared" si="176"/>
        <v/>
      </c>
      <c r="T891" s="484" t="e">
        <f t="shared" ca="1" si="177"/>
        <v>#VALUE!</v>
      </c>
      <c r="U891" s="7">
        <f t="shared" ca="1" si="178"/>
        <v>46035</v>
      </c>
      <c r="V891" s="96" t="e">
        <f t="shared" ca="1" si="179"/>
        <v>#VALUE!</v>
      </c>
      <c r="W891" s="70"/>
      <c r="X891" s="6"/>
      <c r="Y891" s="326"/>
      <c r="Z891" s="15"/>
      <c r="AA891" s="15"/>
      <c r="AB891" s="15"/>
      <c r="AC891" s="6"/>
      <c r="AD891" s="16"/>
      <c r="AE891" s="16"/>
      <c r="AF891" s="16"/>
      <c r="AG891" s="10">
        <f t="shared" si="180"/>
        <v>0</v>
      </c>
      <c r="AH891" s="96">
        <f t="shared" si="181"/>
        <v>0</v>
      </c>
      <c r="AI891" s="16"/>
      <c r="AJ891" s="61"/>
      <c r="AK891" s="61"/>
      <c r="AL891" s="61"/>
      <c r="AM891" s="476" t="s">
        <v>3080</v>
      </c>
      <c r="AN891" s="476">
        <v>1</v>
      </c>
      <c r="AO891" s="476">
        <v>1</v>
      </c>
      <c r="AP891" s="96"/>
    </row>
    <row r="892" spans="1:42" ht="69.75" customHeight="1">
      <c r="A892" s="3">
        <v>891</v>
      </c>
      <c r="B892" s="82"/>
      <c r="C892" s="82"/>
      <c r="D892" s="84"/>
      <c r="E892" s="18" t="s">
        <v>3081</v>
      </c>
      <c r="F892" s="37"/>
      <c r="G892" s="37"/>
      <c r="H892" s="4" t="str">
        <f t="shared" si="169"/>
        <v>/</v>
      </c>
      <c r="I892" s="478" t="str">
        <f>IF(G892="","",VLOOKUP(H892,ورقة1!$A$1:$B$240,2,0))</f>
        <v/>
      </c>
      <c r="J892" s="5">
        <f t="shared" si="170"/>
        <v>0</v>
      </c>
      <c r="K892" s="13" t="str">
        <f t="shared" si="171"/>
        <v/>
      </c>
      <c r="L892" s="6" t="str">
        <f t="shared" si="172"/>
        <v>/0</v>
      </c>
      <c r="M892" s="478" t="str">
        <f>IF(K892="","",VLOOKUP(L892,ورقة1!$A$1:$B$240,2,0))</f>
        <v/>
      </c>
      <c r="N892" s="17">
        <f t="shared" si="173"/>
        <v>0</v>
      </c>
      <c r="O892" s="17" t="e">
        <f>#REF!+(#REF!*30)+#REF!*365</f>
        <v>#REF!</v>
      </c>
      <c r="P892" s="494"/>
      <c r="Q892" s="480" t="str">
        <f t="shared" si="174"/>
        <v/>
      </c>
      <c r="R892" s="483" t="str">
        <f t="shared" si="175"/>
        <v/>
      </c>
      <c r="S892" s="482" t="str">
        <f t="shared" si="176"/>
        <v/>
      </c>
      <c r="T892" s="484" t="e">
        <f t="shared" ca="1" si="177"/>
        <v>#VALUE!</v>
      </c>
      <c r="U892" s="7">
        <f t="shared" ca="1" si="178"/>
        <v>46035</v>
      </c>
      <c r="V892" s="96" t="e">
        <f t="shared" ca="1" si="179"/>
        <v>#VALUE!</v>
      </c>
      <c r="W892" s="70"/>
      <c r="X892" s="6"/>
      <c r="Y892" s="326"/>
      <c r="Z892" s="15"/>
      <c r="AA892" s="15"/>
      <c r="AB892" s="15"/>
      <c r="AC892" s="6"/>
      <c r="AD892" s="16"/>
      <c r="AE892" s="16"/>
      <c r="AF892" s="16"/>
      <c r="AG892" s="10">
        <f t="shared" si="180"/>
        <v>0</v>
      </c>
      <c r="AH892" s="96">
        <f t="shared" si="181"/>
        <v>0</v>
      </c>
      <c r="AI892" s="16"/>
      <c r="AJ892" s="61"/>
      <c r="AK892" s="61"/>
      <c r="AL892" s="61"/>
      <c r="AM892" s="476" t="s">
        <v>3080</v>
      </c>
      <c r="AN892" s="476">
        <v>1</v>
      </c>
      <c r="AO892" s="476">
        <v>1</v>
      </c>
      <c r="AP892" s="96"/>
    </row>
    <row r="893" spans="1:42" ht="69.75" customHeight="1">
      <c r="A893" s="3">
        <v>892</v>
      </c>
      <c r="B893" s="82"/>
      <c r="C893" s="82"/>
      <c r="D893" s="84"/>
      <c r="E893" s="18" t="s">
        <v>3081</v>
      </c>
      <c r="F893" s="37"/>
      <c r="G893" s="37"/>
      <c r="H893" s="4" t="str">
        <f t="shared" si="169"/>
        <v>/</v>
      </c>
      <c r="I893" s="478" t="str">
        <f>IF(G893="","",VLOOKUP(H893,ورقة1!$A$1:$B$240,2,0))</f>
        <v/>
      </c>
      <c r="J893" s="5">
        <f t="shared" si="170"/>
        <v>0</v>
      </c>
      <c r="K893" s="13" t="str">
        <f t="shared" si="171"/>
        <v/>
      </c>
      <c r="L893" s="6" t="str">
        <f t="shared" si="172"/>
        <v>/0</v>
      </c>
      <c r="M893" s="478" t="str">
        <f>IF(K893="","",VLOOKUP(L893,ورقة1!$A$1:$B$240,2,0))</f>
        <v/>
      </c>
      <c r="N893" s="17">
        <f t="shared" si="173"/>
        <v>0</v>
      </c>
      <c r="O893" s="17" t="e">
        <f>#REF!+(#REF!*30)+#REF!*365</f>
        <v>#REF!</v>
      </c>
      <c r="P893" s="494"/>
      <c r="Q893" s="480" t="str">
        <f t="shared" si="174"/>
        <v/>
      </c>
      <c r="R893" s="483" t="str">
        <f t="shared" si="175"/>
        <v/>
      </c>
      <c r="S893" s="482" t="str">
        <f t="shared" si="176"/>
        <v/>
      </c>
      <c r="T893" s="484" t="e">
        <f t="shared" ca="1" si="177"/>
        <v>#VALUE!</v>
      </c>
      <c r="U893" s="7">
        <f t="shared" ca="1" si="178"/>
        <v>46035</v>
      </c>
      <c r="V893" s="96" t="e">
        <f t="shared" ca="1" si="179"/>
        <v>#VALUE!</v>
      </c>
      <c r="W893" s="70"/>
      <c r="X893" s="6"/>
      <c r="Y893" s="326"/>
      <c r="Z893" s="15"/>
      <c r="AA893" s="15"/>
      <c r="AB893" s="15"/>
      <c r="AC893" s="6"/>
      <c r="AD893" s="16"/>
      <c r="AE893" s="16"/>
      <c r="AF893" s="16"/>
      <c r="AG893" s="10">
        <f t="shared" si="180"/>
        <v>0</v>
      </c>
      <c r="AH893" s="96">
        <f t="shared" si="181"/>
        <v>0</v>
      </c>
      <c r="AI893" s="16"/>
      <c r="AJ893" s="61"/>
      <c r="AK893" s="61"/>
      <c r="AL893" s="61"/>
      <c r="AM893" s="476" t="s">
        <v>3080</v>
      </c>
      <c r="AN893" s="476">
        <v>1</v>
      </c>
      <c r="AO893" s="476">
        <v>1</v>
      </c>
      <c r="AP893" s="96"/>
    </row>
    <row r="894" spans="1:42" ht="69.75" customHeight="1">
      <c r="A894" s="3">
        <v>893</v>
      </c>
      <c r="B894" s="82"/>
      <c r="C894" s="82"/>
      <c r="D894" s="84"/>
      <c r="E894" s="18" t="s">
        <v>3081</v>
      </c>
      <c r="F894" s="37"/>
      <c r="G894" s="37"/>
      <c r="H894" s="4" t="str">
        <f t="shared" si="169"/>
        <v>/</v>
      </c>
      <c r="I894" s="478" t="str">
        <f>IF(G894="","",VLOOKUP(H894,ورقة1!$A$1:$B$240,2,0))</f>
        <v/>
      </c>
      <c r="J894" s="5">
        <f t="shared" si="170"/>
        <v>0</v>
      </c>
      <c r="K894" s="13" t="str">
        <f t="shared" si="171"/>
        <v/>
      </c>
      <c r="L894" s="6" t="str">
        <f t="shared" si="172"/>
        <v>/0</v>
      </c>
      <c r="M894" s="478" t="str">
        <f>IF(K894="","",VLOOKUP(L894,ورقة1!$A$1:$B$240,2,0))</f>
        <v/>
      </c>
      <c r="N894" s="17">
        <f t="shared" si="173"/>
        <v>0</v>
      </c>
      <c r="O894" s="17" t="e">
        <f>#REF!+(#REF!*30)+#REF!*365</f>
        <v>#REF!</v>
      </c>
      <c r="P894" s="494"/>
      <c r="Q894" s="480" t="str">
        <f t="shared" si="174"/>
        <v/>
      </c>
      <c r="R894" s="483" t="str">
        <f t="shared" si="175"/>
        <v/>
      </c>
      <c r="S894" s="482" t="str">
        <f t="shared" si="176"/>
        <v/>
      </c>
      <c r="T894" s="484" t="e">
        <f t="shared" ca="1" si="177"/>
        <v>#VALUE!</v>
      </c>
      <c r="U894" s="7">
        <f t="shared" ca="1" si="178"/>
        <v>46035</v>
      </c>
      <c r="V894" s="96" t="e">
        <f t="shared" ca="1" si="179"/>
        <v>#VALUE!</v>
      </c>
      <c r="W894" s="70"/>
      <c r="X894" s="6"/>
      <c r="Y894" s="326"/>
      <c r="Z894" s="15"/>
      <c r="AA894" s="15"/>
      <c r="AB894" s="15"/>
      <c r="AC894" s="6"/>
      <c r="AD894" s="16"/>
      <c r="AE894" s="16"/>
      <c r="AF894" s="16"/>
      <c r="AG894" s="10">
        <f t="shared" si="180"/>
        <v>0</v>
      </c>
      <c r="AH894" s="96">
        <f t="shared" si="181"/>
        <v>0</v>
      </c>
      <c r="AI894" s="16"/>
      <c r="AJ894" s="61"/>
      <c r="AK894" s="61"/>
      <c r="AL894" s="61"/>
      <c r="AM894" s="476" t="s">
        <v>3080</v>
      </c>
      <c r="AN894" s="476">
        <v>1</v>
      </c>
      <c r="AO894" s="476">
        <v>1</v>
      </c>
      <c r="AP894" s="96"/>
    </row>
    <row r="895" spans="1:42" ht="69.75" customHeight="1">
      <c r="A895" s="3">
        <v>894</v>
      </c>
      <c r="B895" s="82"/>
      <c r="C895" s="82"/>
      <c r="D895" s="84"/>
      <c r="E895" s="18" t="s">
        <v>3081</v>
      </c>
      <c r="F895" s="37"/>
      <c r="G895" s="37"/>
      <c r="H895" s="4" t="str">
        <f t="shared" si="169"/>
        <v>/</v>
      </c>
      <c r="I895" s="478" t="str">
        <f>IF(G895="","",VLOOKUP(H895,ورقة1!$A$1:$B$240,2,0))</f>
        <v/>
      </c>
      <c r="J895" s="5">
        <f t="shared" si="170"/>
        <v>0</v>
      </c>
      <c r="K895" s="13" t="str">
        <f t="shared" si="171"/>
        <v/>
      </c>
      <c r="L895" s="6" t="str">
        <f t="shared" si="172"/>
        <v>/0</v>
      </c>
      <c r="M895" s="478" t="str">
        <f>IF(K895="","",VLOOKUP(L895,ورقة1!$A$1:$B$240,2,0))</f>
        <v/>
      </c>
      <c r="N895" s="17">
        <f t="shared" si="173"/>
        <v>0</v>
      </c>
      <c r="O895" s="17" t="e">
        <f>#REF!+(#REF!*30)+#REF!*365</f>
        <v>#REF!</v>
      </c>
      <c r="P895" s="494"/>
      <c r="Q895" s="480" t="str">
        <f t="shared" si="174"/>
        <v/>
      </c>
      <c r="R895" s="483" t="str">
        <f t="shared" si="175"/>
        <v/>
      </c>
      <c r="S895" s="482" t="str">
        <f t="shared" si="176"/>
        <v/>
      </c>
      <c r="T895" s="484" t="e">
        <f t="shared" ca="1" si="177"/>
        <v>#VALUE!</v>
      </c>
      <c r="U895" s="7">
        <f t="shared" ca="1" si="178"/>
        <v>46035</v>
      </c>
      <c r="V895" s="96" t="e">
        <f t="shared" ca="1" si="179"/>
        <v>#VALUE!</v>
      </c>
      <c r="W895" s="70"/>
      <c r="X895" s="6"/>
      <c r="Y895" s="326"/>
      <c r="Z895" s="15"/>
      <c r="AA895" s="15"/>
      <c r="AB895" s="15"/>
      <c r="AC895" s="6"/>
      <c r="AD895" s="16"/>
      <c r="AE895" s="16"/>
      <c r="AF895" s="16"/>
      <c r="AG895" s="10">
        <f t="shared" si="180"/>
        <v>0</v>
      </c>
      <c r="AH895" s="96">
        <f t="shared" si="181"/>
        <v>0</v>
      </c>
      <c r="AI895" s="16"/>
      <c r="AJ895" s="61"/>
      <c r="AK895" s="61"/>
      <c r="AL895" s="61"/>
      <c r="AM895" s="476" t="s">
        <v>3080</v>
      </c>
      <c r="AN895" s="476">
        <v>1</v>
      </c>
      <c r="AO895" s="476">
        <v>1</v>
      </c>
      <c r="AP895" s="96"/>
    </row>
    <row r="896" spans="1:42" ht="69.75" customHeight="1">
      <c r="A896" s="3">
        <v>895</v>
      </c>
      <c r="B896" s="82"/>
      <c r="C896" s="82"/>
      <c r="D896" s="84"/>
      <c r="E896" s="18" t="s">
        <v>3081</v>
      </c>
      <c r="F896" s="37"/>
      <c r="G896" s="37"/>
      <c r="H896" s="4" t="str">
        <f t="shared" si="169"/>
        <v>/</v>
      </c>
      <c r="I896" s="478" t="str">
        <f>IF(G896="","",VLOOKUP(H896,ورقة1!$A$1:$B$240,2,0))</f>
        <v/>
      </c>
      <c r="J896" s="5">
        <f t="shared" si="170"/>
        <v>0</v>
      </c>
      <c r="K896" s="13" t="str">
        <f t="shared" si="171"/>
        <v/>
      </c>
      <c r="L896" s="6" t="str">
        <f t="shared" si="172"/>
        <v>/0</v>
      </c>
      <c r="M896" s="478" t="str">
        <f>IF(K896="","",VLOOKUP(L896,ورقة1!$A$1:$B$240,2,0))</f>
        <v/>
      </c>
      <c r="N896" s="17">
        <f t="shared" si="173"/>
        <v>0</v>
      </c>
      <c r="O896" s="17" t="e">
        <f>#REF!+(#REF!*30)+#REF!*365</f>
        <v>#REF!</v>
      </c>
      <c r="P896" s="494"/>
      <c r="Q896" s="480" t="str">
        <f t="shared" si="174"/>
        <v/>
      </c>
      <c r="R896" s="483" t="str">
        <f t="shared" si="175"/>
        <v/>
      </c>
      <c r="S896" s="482" t="str">
        <f t="shared" si="176"/>
        <v/>
      </c>
      <c r="T896" s="484" t="e">
        <f t="shared" ca="1" si="177"/>
        <v>#VALUE!</v>
      </c>
      <c r="U896" s="7">
        <f t="shared" ca="1" si="178"/>
        <v>46035</v>
      </c>
      <c r="V896" s="96" t="e">
        <f t="shared" ca="1" si="179"/>
        <v>#VALUE!</v>
      </c>
      <c r="W896" s="70"/>
      <c r="X896" s="6"/>
      <c r="Y896" s="326"/>
      <c r="Z896" s="15"/>
      <c r="AA896" s="15"/>
      <c r="AB896" s="15"/>
      <c r="AC896" s="6"/>
      <c r="AD896" s="16"/>
      <c r="AE896" s="16"/>
      <c r="AF896" s="16"/>
      <c r="AG896" s="10">
        <f t="shared" si="180"/>
        <v>0</v>
      </c>
      <c r="AH896" s="96">
        <f t="shared" si="181"/>
        <v>0</v>
      </c>
      <c r="AI896" s="16"/>
      <c r="AJ896" s="61"/>
      <c r="AK896" s="61"/>
      <c r="AL896" s="61"/>
      <c r="AM896" s="476" t="s">
        <v>3080</v>
      </c>
      <c r="AN896" s="476">
        <v>1</v>
      </c>
      <c r="AO896" s="476">
        <v>1</v>
      </c>
      <c r="AP896" s="96"/>
    </row>
    <row r="897" spans="1:42" ht="69.75" customHeight="1">
      <c r="A897" s="3">
        <v>896</v>
      </c>
      <c r="B897" s="82"/>
      <c r="C897" s="82"/>
      <c r="D897" s="84"/>
      <c r="E897" s="18" t="s">
        <v>3081</v>
      </c>
      <c r="F897" s="37"/>
      <c r="G897" s="37"/>
      <c r="H897" s="4" t="str">
        <f t="shared" si="169"/>
        <v>/</v>
      </c>
      <c r="I897" s="478" t="str">
        <f>IF(G897="","",VLOOKUP(H897,ورقة1!$A$1:$B$240,2,0))</f>
        <v/>
      </c>
      <c r="J897" s="5">
        <f t="shared" si="170"/>
        <v>0</v>
      </c>
      <c r="K897" s="13" t="str">
        <f t="shared" si="171"/>
        <v/>
      </c>
      <c r="L897" s="6" t="str">
        <f t="shared" si="172"/>
        <v>/0</v>
      </c>
      <c r="M897" s="478" t="str">
        <f>IF(K897="","",VLOOKUP(L897,ورقة1!$A$1:$B$240,2,0))</f>
        <v/>
      </c>
      <c r="N897" s="17">
        <f t="shared" si="173"/>
        <v>0</v>
      </c>
      <c r="O897" s="17" t="e">
        <f>#REF!+(#REF!*30)+#REF!*365</f>
        <v>#REF!</v>
      </c>
      <c r="P897" s="494"/>
      <c r="Q897" s="480" t="str">
        <f t="shared" si="174"/>
        <v/>
      </c>
      <c r="R897" s="483" t="str">
        <f t="shared" si="175"/>
        <v/>
      </c>
      <c r="S897" s="482" t="str">
        <f t="shared" si="176"/>
        <v/>
      </c>
      <c r="T897" s="484" t="e">
        <f t="shared" ca="1" si="177"/>
        <v>#VALUE!</v>
      </c>
      <c r="U897" s="7">
        <f t="shared" ca="1" si="178"/>
        <v>46035</v>
      </c>
      <c r="V897" s="96" t="e">
        <f t="shared" ca="1" si="179"/>
        <v>#VALUE!</v>
      </c>
      <c r="W897" s="70"/>
      <c r="X897" s="6"/>
      <c r="Y897" s="326"/>
      <c r="Z897" s="15"/>
      <c r="AA897" s="15"/>
      <c r="AB897" s="15"/>
      <c r="AC897" s="6"/>
      <c r="AD897" s="16"/>
      <c r="AE897" s="16"/>
      <c r="AF897" s="16"/>
      <c r="AG897" s="10">
        <f t="shared" si="180"/>
        <v>0</v>
      </c>
      <c r="AH897" s="96">
        <f t="shared" si="181"/>
        <v>0</v>
      </c>
      <c r="AI897" s="16"/>
      <c r="AJ897" s="61"/>
      <c r="AK897" s="61"/>
      <c r="AL897" s="61"/>
      <c r="AM897" s="476" t="s">
        <v>3080</v>
      </c>
      <c r="AN897" s="476">
        <v>1</v>
      </c>
      <c r="AO897" s="476">
        <v>1</v>
      </c>
      <c r="AP897" s="96"/>
    </row>
    <row r="898" spans="1:42" ht="69.75" customHeight="1">
      <c r="A898" s="3">
        <v>897</v>
      </c>
      <c r="B898" s="82"/>
      <c r="C898" s="82"/>
      <c r="D898" s="84"/>
      <c r="E898" s="18" t="s">
        <v>3081</v>
      </c>
      <c r="F898" s="37"/>
      <c r="G898" s="37"/>
      <c r="H898" s="4" t="str">
        <f t="shared" ref="H898:H961" si="182">G898&amp;"/"&amp;F898</f>
        <v>/</v>
      </c>
      <c r="I898" s="478" t="str">
        <f>IF(G898="","",VLOOKUP(H898,ورقة1!$A$1:$B$240,2,0))</f>
        <v/>
      </c>
      <c r="J898" s="5">
        <f t="shared" ref="J898:J961" si="183">F898</f>
        <v>0</v>
      </c>
      <c r="K898" s="13" t="str">
        <f t="shared" ref="K898:K961" si="184">IF(G898="","",G898+1)</f>
        <v/>
      </c>
      <c r="L898" s="6" t="str">
        <f t="shared" ref="L898:L961" si="185">K898&amp;"/"&amp;J898</f>
        <v>/0</v>
      </c>
      <c r="M898" s="478" t="str">
        <f>IF(K898="","",VLOOKUP(L898,ورقة1!$A$1:$B$240,2,0))</f>
        <v/>
      </c>
      <c r="N898" s="17">
        <f t="shared" ref="N898:N961" si="186">Z898+(AA898*30)+(AB898*365)</f>
        <v>0</v>
      </c>
      <c r="O898" s="17" t="e">
        <f>#REF!+(#REF!*30)+#REF!*365</f>
        <v>#REF!</v>
      </c>
      <c r="P898" s="494"/>
      <c r="Q898" s="480" t="str">
        <f t="shared" ref="Q898:Q961" si="187">IF(P898="","",P898+365)</f>
        <v/>
      </c>
      <c r="R898" s="483" t="str">
        <f t="shared" ref="R898:R961" si="188">IF(P898="","",EDATE(P898,12+AG898)+AC898-N898)</f>
        <v/>
      </c>
      <c r="S898" s="482" t="str">
        <f t="shared" ref="S898:S961" si="189">IF(P898="","",IF(T898=TRUE,"يستحق العلاوة",IF(V898=TRUE,"قريبا يستحق العلاوة"," ")))</f>
        <v/>
      </c>
      <c r="T898" s="484" t="e">
        <f t="shared" ref="T898:T961" ca="1" si="190">AND(MONTH(U898)=MONTH(R898),YEAR(U898)=YEAR(R898))</f>
        <v>#VALUE!</v>
      </c>
      <c r="U898" s="7">
        <f t="shared" ref="U898:U961" ca="1" si="191">TODAY()</f>
        <v>46035</v>
      </c>
      <c r="V898" s="96" t="e">
        <f t="shared" ref="V898:V961" ca="1" si="192">AND(R898-U898&lt;30,U898&lt;R898)</f>
        <v>#VALUE!</v>
      </c>
      <c r="W898" s="70"/>
      <c r="X898" s="6"/>
      <c r="Y898" s="326"/>
      <c r="Z898" s="15"/>
      <c r="AA898" s="15"/>
      <c r="AB898" s="15"/>
      <c r="AC898" s="6"/>
      <c r="AD898" s="16"/>
      <c r="AE898" s="16"/>
      <c r="AF898" s="16"/>
      <c r="AG898" s="10">
        <f t="shared" ref="AG898:AG961" si="193">(((AD898*3)+(AE898*6)+(AF898*12))-AH898)</f>
        <v>0</v>
      </c>
      <c r="AH898" s="96">
        <f t="shared" ref="AH898:AH961" si="194">W898+X898</f>
        <v>0</v>
      </c>
      <c r="AI898" s="16"/>
      <c r="AJ898" s="61"/>
      <c r="AK898" s="61"/>
      <c r="AL898" s="61"/>
      <c r="AM898" s="476" t="s">
        <v>3080</v>
      </c>
      <c r="AN898" s="476">
        <v>1</v>
      </c>
      <c r="AO898" s="476">
        <v>1</v>
      </c>
      <c r="AP898" s="96"/>
    </row>
    <row r="899" spans="1:42" ht="69.75" customHeight="1">
      <c r="A899" s="3">
        <v>898</v>
      </c>
      <c r="B899" s="82"/>
      <c r="C899" s="82"/>
      <c r="D899" s="84"/>
      <c r="E899" s="18" t="s">
        <v>3081</v>
      </c>
      <c r="F899" s="37"/>
      <c r="G899" s="37"/>
      <c r="H899" s="4" t="str">
        <f t="shared" si="182"/>
        <v>/</v>
      </c>
      <c r="I899" s="478" t="str">
        <f>IF(G899="","",VLOOKUP(H899,ورقة1!$A$1:$B$240,2,0))</f>
        <v/>
      </c>
      <c r="J899" s="5">
        <f t="shared" si="183"/>
        <v>0</v>
      </c>
      <c r="K899" s="13" t="str">
        <f t="shared" si="184"/>
        <v/>
      </c>
      <c r="L899" s="6" t="str">
        <f t="shared" si="185"/>
        <v>/0</v>
      </c>
      <c r="M899" s="478" t="str">
        <f>IF(K899="","",VLOOKUP(L899,ورقة1!$A$1:$B$240,2,0))</f>
        <v/>
      </c>
      <c r="N899" s="17">
        <f t="shared" si="186"/>
        <v>0</v>
      </c>
      <c r="O899" s="17" t="e">
        <f>#REF!+(#REF!*30)+#REF!*365</f>
        <v>#REF!</v>
      </c>
      <c r="P899" s="494"/>
      <c r="Q899" s="480" t="str">
        <f t="shared" si="187"/>
        <v/>
      </c>
      <c r="R899" s="483" t="str">
        <f t="shared" si="188"/>
        <v/>
      </c>
      <c r="S899" s="482" t="str">
        <f t="shared" si="189"/>
        <v/>
      </c>
      <c r="T899" s="484" t="e">
        <f t="shared" ca="1" si="190"/>
        <v>#VALUE!</v>
      </c>
      <c r="U899" s="7">
        <f t="shared" ca="1" si="191"/>
        <v>46035</v>
      </c>
      <c r="V899" s="96" t="e">
        <f t="shared" ca="1" si="192"/>
        <v>#VALUE!</v>
      </c>
      <c r="W899" s="70"/>
      <c r="X899" s="6"/>
      <c r="Y899" s="326"/>
      <c r="Z899" s="15"/>
      <c r="AA899" s="15"/>
      <c r="AB899" s="15"/>
      <c r="AC899" s="6"/>
      <c r="AD899" s="16"/>
      <c r="AE899" s="16"/>
      <c r="AF899" s="16"/>
      <c r="AG899" s="10">
        <f t="shared" si="193"/>
        <v>0</v>
      </c>
      <c r="AH899" s="96">
        <f t="shared" si="194"/>
        <v>0</v>
      </c>
      <c r="AI899" s="16"/>
      <c r="AJ899" s="61"/>
      <c r="AK899" s="61"/>
      <c r="AL899" s="61"/>
      <c r="AM899" s="476" t="s">
        <v>3080</v>
      </c>
      <c r="AN899" s="476">
        <v>1</v>
      </c>
      <c r="AO899" s="476">
        <v>1</v>
      </c>
      <c r="AP899" s="96"/>
    </row>
    <row r="900" spans="1:42" ht="69.75" customHeight="1">
      <c r="A900" s="3">
        <v>899</v>
      </c>
      <c r="B900" s="82"/>
      <c r="C900" s="82"/>
      <c r="D900" s="84"/>
      <c r="E900" s="18" t="s">
        <v>3081</v>
      </c>
      <c r="F900" s="37"/>
      <c r="G900" s="37"/>
      <c r="H900" s="4" t="str">
        <f t="shared" si="182"/>
        <v>/</v>
      </c>
      <c r="I900" s="478" t="str">
        <f>IF(G900="","",VLOOKUP(H900,ورقة1!$A$1:$B$240,2,0))</f>
        <v/>
      </c>
      <c r="J900" s="5">
        <f t="shared" si="183"/>
        <v>0</v>
      </c>
      <c r="K900" s="13" t="str">
        <f t="shared" si="184"/>
        <v/>
      </c>
      <c r="L900" s="6" t="str">
        <f t="shared" si="185"/>
        <v>/0</v>
      </c>
      <c r="M900" s="478" t="str">
        <f>IF(K900="","",VLOOKUP(L900,ورقة1!$A$1:$B$240,2,0))</f>
        <v/>
      </c>
      <c r="N900" s="17">
        <f t="shared" si="186"/>
        <v>0</v>
      </c>
      <c r="O900" s="17" t="e">
        <f>#REF!+(#REF!*30)+#REF!*365</f>
        <v>#REF!</v>
      </c>
      <c r="P900" s="494"/>
      <c r="Q900" s="480" t="str">
        <f t="shared" si="187"/>
        <v/>
      </c>
      <c r="R900" s="483" t="str">
        <f t="shared" si="188"/>
        <v/>
      </c>
      <c r="S900" s="482" t="str">
        <f t="shared" si="189"/>
        <v/>
      </c>
      <c r="T900" s="484" t="e">
        <f t="shared" ca="1" si="190"/>
        <v>#VALUE!</v>
      </c>
      <c r="U900" s="7">
        <f t="shared" ca="1" si="191"/>
        <v>46035</v>
      </c>
      <c r="V900" s="96" t="e">
        <f t="shared" ca="1" si="192"/>
        <v>#VALUE!</v>
      </c>
      <c r="W900" s="70"/>
      <c r="X900" s="6"/>
      <c r="Y900" s="326"/>
      <c r="Z900" s="15"/>
      <c r="AA900" s="15"/>
      <c r="AB900" s="15"/>
      <c r="AC900" s="6"/>
      <c r="AD900" s="16"/>
      <c r="AE900" s="16"/>
      <c r="AF900" s="16"/>
      <c r="AG900" s="10">
        <f t="shared" si="193"/>
        <v>0</v>
      </c>
      <c r="AH900" s="96">
        <f t="shared" si="194"/>
        <v>0</v>
      </c>
      <c r="AI900" s="16"/>
      <c r="AJ900" s="61"/>
      <c r="AK900" s="61"/>
      <c r="AL900" s="61"/>
      <c r="AM900" s="476" t="s">
        <v>3080</v>
      </c>
      <c r="AN900" s="476">
        <v>1</v>
      </c>
      <c r="AO900" s="476">
        <v>1</v>
      </c>
      <c r="AP900" s="96"/>
    </row>
    <row r="901" spans="1:42" ht="69.75" customHeight="1">
      <c r="A901" s="3">
        <v>900</v>
      </c>
      <c r="B901" s="82"/>
      <c r="C901" s="82"/>
      <c r="D901" s="84"/>
      <c r="E901" s="18" t="s">
        <v>3081</v>
      </c>
      <c r="F901" s="37"/>
      <c r="G901" s="37"/>
      <c r="H901" s="4" t="str">
        <f t="shared" si="182"/>
        <v>/</v>
      </c>
      <c r="I901" s="478" t="str">
        <f>IF(G901="","",VLOOKUP(H901,ورقة1!$A$1:$B$240,2,0))</f>
        <v/>
      </c>
      <c r="J901" s="5">
        <f t="shared" si="183"/>
        <v>0</v>
      </c>
      <c r="K901" s="13" t="str">
        <f t="shared" si="184"/>
        <v/>
      </c>
      <c r="L901" s="6" t="str">
        <f t="shared" si="185"/>
        <v>/0</v>
      </c>
      <c r="M901" s="478" t="str">
        <f>IF(K901="","",VLOOKUP(L901,ورقة1!$A$1:$B$240,2,0))</f>
        <v/>
      </c>
      <c r="N901" s="17">
        <f t="shared" si="186"/>
        <v>0</v>
      </c>
      <c r="O901" s="17" t="e">
        <f>#REF!+(#REF!*30)+#REF!*365</f>
        <v>#REF!</v>
      </c>
      <c r="P901" s="494"/>
      <c r="Q901" s="480" t="str">
        <f t="shared" si="187"/>
        <v/>
      </c>
      <c r="R901" s="483" t="str">
        <f t="shared" si="188"/>
        <v/>
      </c>
      <c r="S901" s="482" t="str">
        <f t="shared" si="189"/>
        <v/>
      </c>
      <c r="T901" s="484" t="e">
        <f t="shared" ca="1" si="190"/>
        <v>#VALUE!</v>
      </c>
      <c r="U901" s="7">
        <f t="shared" ca="1" si="191"/>
        <v>46035</v>
      </c>
      <c r="V901" s="96" t="e">
        <f t="shared" ca="1" si="192"/>
        <v>#VALUE!</v>
      </c>
      <c r="W901" s="70"/>
      <c r="X901" s="6"/>
      <c r="Y901" s="326"/>
      <c r="Z901" s="15"/>
      <c r="AA901" s="15"/>
      <c r="AB901" s="15"/>
      <c r="AC901" s="6"/>
      <c r="AD901" s="16"/>
      <c r="AE901" s="16"/>
      <c r="AF901" s="16"/>
      <c r="AG901" s="10">
        <f t="shared" si="193"/>
        <v>0</v>
      </c>
      <c r="AH901" s="96">
        <f t="shared" si="194"/>
        <v>0</v>
      </c>
      <c r="AI901" s="16"/>
      <c r="AJ901" s="61"/>
      <c r="AK901" s="61"/>
      <c r="AL901" s="61"/>
      <c r="AM901" s="476" t="s">
        <v>3080</v>
      </c>
      <c r="AN901" s="476">
        <v>1</v>
      </c>
      <c r="AO901" s="476">
        <v>1</v>
      </c>
      <c r="AP901" s="96"/>
    </row>
    <row r="902" spans="1:42" ht="69.75" customHeight="1">
      <c r="A902" s="3">
        <v>901</v>
      </c>
      <c r="B902" s="82"/>
      <c r="C902" s="82"/>
      <c r="D902" s="84"/>
      <c r="E902" s="18" t="s">
        <v>3081</v>
      </c>
      <c r="F902" s="37"/>
      <c r="G902" s="37"/>
      <c r="H902" s="4" t="str">
        <f t="shared" si="182"/>
        <v>/</v>
      </c>
      <c r="I902" s="478" t="str">
        <f>IF(G902="","",VLOOKUP(H902,ورقة1!$A$1:$B$240,2,0))</f>
        <v/>
      </c>
      <c r="J902" s="5">
        <f t="shared" si="183"/>
        <v>0</v>
      </c>
      <c r="K902" s="13" t="str">
        <f t="shared" si="184"/>
        <v/>
      </c>
      <c r="L902" s="6" t="str">
        <f t="shared" si="185"/>
        <v>/0</v>
      </c>
      <c r="M902" s="478" t="str">
        <f>IF(K902="","",VLOOKUP(L902,ورقة1!$A$1:$B$240,2,0))</f>
        <v/>
      </c>
      <c r="N902" s="17">
        <f t="shared" si="186"/>
        <v>0</v>
      </c>
      <c r="O902" s="17" t="e">
        <f>#REF!+(#REF!*30)+#REF!*365</f>
        <v>#REF!</v>
      </c>
      <c r="P902" s="494"/>
      <c r="Q902" s="480" t="str">
        <f t="shared" si="187"/>
        <v/>
      </c>
      <c r="R902" s="483" t="str">
        <f t="shared" si="188"/>
        <v/>
      </c>
      <c r="S902" s="482" t="str">
        <f t="shared" si="189"/>
        <v/>
      </c>
      <c r="T902" s="484" t="e">
        <f t="shared" ca="1" si="190"/>
        <v>#VALUE!</v>
      </c>
      <c r="U902" s="7">
        <f t="shared" ca="1" si="191"/>
        <v>46035</v>
      </c>
      <c r="V902" s="96" t="e">
        <f t="shared" ca="1" si="192"/>
        <v>#VALUE!</v>
      </c>
      <c r="W902" s="70"/>
      <c r="X902" s="6"/>
      <c r="Y902" s="326"/>
      <c r="Z902" s="15"/>
      <c r="AA902" s="15"/>
      <c r="AB902" s="15"/>
      <c r="AC902" s="6"/>
      <c r="AD902" s="16"/>
      <c r="AE902" s="16"/>
      <c r="AF902" s="16"/>
      <c r="AG902" s="10">
        <f t="shared" si="193"/>
        <v>0</v>
      </c>
      <c r="AH902" s="96">
        <f t="shared" si="194"/>
        <v>0</v>
      </c>
      <c r="AI902" s="16"/>
      <c r="AJ902" s="61"/>
      <c r="AK902" s="61"/>
      <c r="AL902" s="61"/>
      <c r="AM902" s="476" t="s">
        <v>3080</v>
      </c>
      <c r="AN902" s="476">
        <v>1</v>
      </c>
      <c r="AO902" s="476">
        <v>1</v>
      </c>
      <c r="AP902" s="96"/>
    </row>
    <row r="903" spans="1:42" ht="69.75" customHeight="1">
      <c r="A903" s="3">
        <v>902</v>
      </c>
      <c r="B903" s="82"/>
      <c r="C903" s="82"/>
      <c r="D903" s="84"/>
      <c r="E903" s="18" t="s">
        <v>3081</v>
      </c>
      <c r="F903" s="37"/>
      <c r="G903" s="37"/>
      <c r="H903" s="4" t="str">
        <f t="shared" si="182"/>
        <v>/</v>
      </c>
      <c r="I903" s="478" t="str">
        <f>IF(G903="","",VLOOKUP(H903,ورقة1!$A$1:$B$240,2,0))</f>
        <v/>
      </c>
      <c r="J903" s="5">
        <f t="shared" si="183"/>
        <v>0</v>
      </c>
      <c r="K903" s="13" t="str">
        <f t="shared" si="184"/>
        <v/>
      </c>
      <c r="L903" s="6" t="str">
        <f t="shared" si="185"/>
        <v>/0</v>
      </c>
      <c r="M903" s="478" t="str">
        <f>IF(K903="","",VLOOKUP(L903,ورقة1!$A$1:$B$240,2,0))</f>
        <v/>
      </c>
      <c r="N903" s="17">
        <f t="shared" si="186"/>
        <v>0</v>
      </c>
      <c r="O903" s="17" t="e">
        <f>#REF!+(#REF!*30)+#REF!*365</f>
        <v>#REF!</v>
      </c>
      <c r="P903" s="494"/>
      <c r="Q903" s="480" t="str">
        <f t="shared" si="187"/>
        <v/>
      </c>
      <c r="R903" s="483" t="str">
        <f t="shared" si="188"/>
        <v/>
      </c>
      <c r="S903" s="482" t="str">
        <f t="shared" si="189"/>
        <v/>
      </c>
      <c r="T903" s="484" t="e">
        <f t="shared" ca="1" si="190"/>
        <v>#VALUE!</v>
      </c>
      <c r="U903" s="7">
        <f t="shared" ca="1" si="191"/>
        <v>46035</v>
      </c>
      <c r="V903" s="96" t="e">
        <f t="shared" ca="1" si="192"/>
        <v>#VALUE!</v>
      </c>
      <c r="W903" s="70"/>
      <c r="X903" s="6"/>
      <c r="Y903" s="326"/>
      <c r="Z903" s="15"/>
      <c r="AA903" s="15"/>
      <c r="AB903" s="15"/>
      <c r="AC903" s="6"/>
      <c r="AD903" s="16"/>
      <c r="AE903" s="16"/>
      <c r="AF903" s="16"/>
      <c r="AG903" s="10">
        <f t="shared" si="193"/>
        <v>0</v>
      </c>
      <c r="AH903" s="96">
        <f t="shared" si="194"/>
        <v>0</v>
      </c>
      <c r="AI903" s="16"/>
      <c r="AJ903" s="61"/>
      <c r="AK903" s="61"/>
      <c r="AL903" s="61"/>
      <c r="AM903" s="476" t="s">
        <v>3080</v>
      </c>
      <c r="AN903" s="476">
        <v>1</v>
      </c>
      <c r="AO903" s="476">
        <v>1</v>
      </c>
      <c r="AP903" s="96"/>
    </row>
    <row r="904" spans="1:42" ht="69.75" customHeight="1">
      <c r="A904" s="3">
        <v>903</v>
      </c>
      <c r="B904" s="82"/>
      <c r="C904" s="82"/>
      <c r="D904" s="84"/>
      <c r="E904" s="18" t="s">
        <v>3081</v>
      </c>
      <c r="F904" s="37"/>
      <c r="G904" s="37"/>
      <c r="H904" s="4" t="str">
        <f t="shared" si="182"/>
        <v>/</v>
      </c>
      <c r="I904" s="478" t="str">
        <f>IF(G904="","",VLOOKUP(H904,ورقة1!$A$1:$B$240,2,0))</f>
        <v/>
      </c>
      <c r="J904" s="5">
        <f t="shared" si="183"/>
        <v>0</v>
      </c>
      <c r="K904" s="13" t="str">
        <f t="shared" si="184"/>
        <v/>
      </c>
      <c r="L904" s="6" t="str">
        <f t="shared" si="185"/>
        <v>/0</v>
      </c>
      <c r="M904" s="478" t="str">
        <f>IF(K904="","",VLOOKUP(L904,ورقة1!$A$1:$B$240,2,0))</f>
        <v/>
      </c>
      <c r="N904" s="17">
        <f t="shared" si="186"/>
        <v>0</v>
      </c>
      <c r="O904" s="17" t="e">
        <f>#REF!+(#REF!*30)+#REF!*365</f>
        <v>#REF!</v>
      </c>
      <c r="P904" s="494"/>
      <c r="Q904" s="480" t="str">
        <f t="shared" si="187"/>
        <v/>
      </c>
      <c r="R904" s="483" t="str">
        <f t="shared" si="188"/>
        <v/>
      </c>
      <c r="S904" s="482" t="str">
        <f t="shared" si="189"/>
        <v/>
      </c>
      <c r="T904" s="484" t="e">
        <f t="shared" ca="1" si="190"/>
        <v>#VALUE!</v>
      </c>
      <c r="U904" s="7">
        <f t="shared" ca="1" si="191"/>
        <v>46035</v>
      </c>
      <c r="V904" s="96" t="e">
        <f t="shared" ca="1" si="192"/>
        <v>#VALUE!</v>
      </c>
      <c r="W904" s="70"/>
      <c r="X904" s="6"/>
      <c r="Y904" s="326"/>
      <c r="Z904" s="15"/>
      <c r="AA904" s="15"/>
      <c r="AB904" s="15"/>
      <c r="AC904" s="6"/>
      <c r="AD904" s="16"/>
      <c r="AE904" s="16"/>
      <c r="AF904" s="16"/>
      <c r="AG904" s="10">
        <f t="shared" si="193"/>
        <v>0</v>
      </c>
      <c r="AH904" s="96">
        <f t="shared" si="194"/>
        <v>0</v>
      </c>
      <c r="AI904" s="16"/>
      <c r="AJ904" s="61"/>
      <c r="AK904" s="61"/>
      <c r="AL904" s="61"/>
      <c r="AM904" s="476" t="s">
        <v>3080</v>
      </c>
      <c r="AN904" s="476">
        <v>1</v>
      </c>
      <c r="AO904" s="476">
        <v>1</v>
      </c>
      <c r="AP904" s="96"/>
    </row>
    <row r="905" spans="1:42" ht="69.75" customHeight="1">
      <c r="A905" s="3">
        <v>904</v>
      </c>
      <c r="B905" s="82"/>
      <c r="C905" s="82"/>
      <c r="D905" s="84"/>
      <c r="E905" s="18" t="s">
        <v>3081</v>
      </c>
      <c r="F905" s="37"/>
      <c r="G905" s="37"/>
      <c r="H905" s="4" t="str">
        <f t="shared" si="182"/>
        <v>/</v>
      </c>
      <c r="I905" s="478" t="str">
        <f>IF(G905="","",VLOOKUP(H905,ورقة1!$A$1:$B$240,2,0))</f>
        <v/>
      </c>
      <c r="J905" s="5">
        <f t="shared" si="183"/>
        <v>0</v>
      </c>
      <c r="K905" s="13" t="str">
        <f t="shared" si="184"/>
        <v/>
      </c>
      <c r="L905" s="6" t="str">
        <f t="shared" si="185"/>
        <v>/0</v>
      </c>
      <c r="M905" s="478" t="str">
        <f>IF(K905="","",VLOOKUP(L905,ورقة1!$A$1:$B$240,2,0))</f>
        <v/>
      </c>
      <c r="N905" s="17">
        <f t="shared" si="186"/>
        <v>0</v>
      </c>
      <c r="O905" s="17" t="e">
        <f>#REF!+(#REF!*30)+#REF!*365</f>
        <v>#REF!</v>
      </c>
      <c r="P905" s="494"/>
      <c r="Q905" s="480" t="str">
        <f t="shared" si="187"/>
        <v/>
      </c>
      <c r="R905" s="483" t="str">
        <f t="shared" si="188"/>
        <v/>
      </c>
      <c r="S905" s="482" t="str">
        <f t="shared" si="189"/>
        <v/>
      </c>
      <c r="T905" s="484" t="e">
        <f t="shared" ca="1" si="190"/>
        <v>#VALUE!</v>
      </c>
      <c r="U905" s="7">
        <f t="shared" ca="1" si="191"/>
        <v>46035</v>
      </c>
      <c r="V905" s="96" t="e">
        <f t="shared" ca="1" si="192"/>
        <v>#VALUE!</v>
      </c>
      <c r="W905" s="70"/>
      <c r="X905" s="6"/>
      <c r="Y905" s="326"/>
      <c r="Z905" s="15"/>
      <c r="AA905" s="15"/>
      <c r="AB905" s="15"/>
      <c r="AC905" s="6"/>
      <c r="AD905" s="16"/>
      <c r="AE905" s="16"/>
      <c r="AF905" s="16"/>
      <c r="AG905" s="10">
        <f t="shared" si="193"/>
        <v>0</v>
      </c>
      <c r="AH905" s="96">
        <f t="shared" si="194"/>
        <v>0</v>
      </c>
      <c r="AI905" s="16"/>
      <c r="AJ905" s="61"/>
      <c r="AK905" s="61"/>
      <c r="AL905" s="61"/>
      <c r="AM905" s="476" t="s">
        <v>3080</v>
      </c>
      <c r="AN905" s="476">
        <v>1</v>
      </c>
      <c r="AO905" s="476">
        <v>1</v>
      </c>
      <c r="AP905" s="96"/>
    </row>
    <row r="906" spans="1:42" ht="69.75" customHeight="1">
      <c r="A906" s="3">
        <v>905</v>
      </c>
      <c r="B906" s="82"/>
      <c r="C906" s="82"/>
      <c r="D906" s="84"/>
      <c r="E906" s="18" t="s">
        <v>3081</v>
      </c>
      <c r="F906" s="37"/>
      <c r="G906" s="37"/>
      <c r="H906" s="4" t="str">
        <f t="shared" si="182"/>
        <v>/</v>
      </c>
      <c r="I906" s="478" t="str">
        <f>IF(G906="","",VLOOKUP(H906,ورقة1!$A$1:$B$240,2,0))</f>
        <v/>
      </c>
      <c r="J906" s="5">
        <f t="shared" si="183"/>
        <v>0</v>
      </c>
      <c r="K906" s="13" t="str">
        <f t="shared" si="184"/>
        <v/>
      </c>
      <c r="L906" s="6" t="str">
        <f t="shared" si="185"/>
        <v>/0</v>
      </c>
      <c r="M906" s="478" t="str">
        <f>IF(K906="","",VLOOKUP(L906,ورقة1!$A$1:$B$240,2,0))</f>
        <v/>
      </c>
      <c r="N906" s="17">
        <f t="shared" si="186"/>
        <v>0</v>
      </c>
      <c r="O906" s="17" t="e">
        <f>#REF!+(#REF!*30)+#REF!*365</f>
        <v>#REF!</v>
      </c>
      <c r="P906" s="494"/>
      <c r="Q906" s="480" t="str">
        <f t="shared" si="187"/>
        <v/>
      </c>
      <c r="R906" s="483" t="str">
        <f t="shared" si="188"/>
        <v/>
      </c>
      <c r="S906" s="482" t="str">
        <f t="shared" si="189"/>
        <v/>
      </c>
      <c r="T906" s="484" t="e">
        <f t="shared" ca="1" si="190"/>
        <v>#VALUE!</v>
      </c>
      <c r="U906" s="7">
        <f t="shared" ca="1" si="191"/>
        <v>46035</v>
      </c>
      <c r="V906" s="96" t="e">
        <f t="shared" ca="1" si="192"/>
        <v>#VALUE!</v>
      </c>
      <c r="W906" s="70"/>
      <c r="X906" s="6"/>
      <c r="Y906" s="326"/>
      <c r="Z906" s="15"/>
      <c r="AA906" s="15"/>
      <c r="AB906" s="15"/>
      <c r="AC906" s="6"/>
      <c r="AD906" s="16"/>
      <c r="AE906" s="16"/>
      <c r="AF906" s="16"/>
      <c r="AG906" s="10">
        <f t="shared" si="193"/>
        <v>0</v>
      </c>
      <c r="AH906" s="96">
        <f t="shared" si="194"/>
        <v>0</v>
      </c>
      <c r="AI906" s="16"/>
      <c r="AJ906" s="61"/>
      <c r="AK906" s="61"/>
      <c r="AL906" s="61"/>
      <c r="AM906" s="476" t="s">
        <v>3080</v>
      </c>
      <c r="AN906" s="476">
        <v>1</v>
      </c>
      <c r="AO906" s="476">
        <v>1</v>
      </c>
      <c r="AP906" s="96"/>
    </row>
    <row r="907" spans="1:42" ht="69.75" customHeight="1">
      <c r="A907" s="3">
        <v>906</v>
      </c>
      <c r="B907" s="82"/>
      <c r="C907" s="82"/>
      <c r="D907" s="84"/>
      <c r="E907" s="18" t="s">
        <v>3081</v>
      </c>
      <c r="F907" s="37"/>
      <c r="G907" s="37"/>
      <c r="H907" s="4" t="str">
        <f t="shared" si="182"/>
        <v>/</v>
      </c>
      <c r="I907" s="478" t="str">
        <f>IF(G907="","",VLOOKUP(H907,ورقة1!$A$1:$B$240,2,0))</f>
        <v/>
      </c>
      <c r="J907" s="5">
        <f t="shared" si="183"/>
        <v>0</v>
      </c>
      <c r="K907" s="13" t="str">
        <f t="shared" si="184"/>
        <v/>
      </c>
      <c r="L907" s="6" t="str">
        <f t="shared" si="185"/>
        <v>/0</v>
      </c>
      <c r="M907" s="478" t="str">
        <f>IF(K907="","",VLOOKUP(L907,ورقة1!$A$1:$B$240,2,0))</f>
        <v/>
      </c>
      <c r="N907" s="17">
        <f t="shared" si="186"/>
        <v>0</v>
      </c>
      <c r="O907" s="17" t="e">
        <f>#REF!+(#REF!*30)+#REF!*365</f>
        <v>#REF!</v>
      </c>
      <c r="P907" s="494"/>
      <c r="Q907" s="480" t="str">
        <f t="shared" si="187"/>
        <v/>
      </c>
      <c r="R907" s="483" t="str">
        <f t="shared" si="188"/>
        <v/>
      </c>
      <c r="S907" s="482" t="str">
        <f t="shared" si="189"/>
        <v/>
      </c>
      <c r="T907" s="484" t="e">
        <f t="shared" ca="1" si="190"/>
        <v>#VALUE!</v>
      </c>
      <c r="U907" s="7">
        <f t="shared" ca="1" si="191"/>
        <v>46035</v>
      </c>
      <c r="V907" s="96" t="e">
        <f t="shared" ca="1" si="192"/>
        <v>#VALUE!</v>
      </c>
      <c r="W907" s="70"/>
      <c r="X907" s="6"/>
      <c r="Y907" s="326"/>
      <c r="Z907" s="15"/>
      <c r="AA907" s="15"/>
      <c r="AB907" s="15"/>
      <c r="AC907" s="6"/>
      <c r="AD907" s="16"/>
      <c r="AE907" s="16"/>
      <c r="AF907" s="16"/>
      <c r="AG907" s="10">
        <f t="shared" si="193"/>
        <v>0</v>
      </c>
      <c r="AH907" s="96">
        <f t="shared" si="194"/>
        <v>0</v>
      </c>
      <c r="AI907" s="16"/>
      <c r="AJ907" s="61"/>
      <c r="AK907" s="61"/>
      <c r="AL907" s="61"/>
      <c r="AM907" s="476" t="s">
        <v>3080</v>
      </c>
      <c r="AN907" s="476">
        <v>1</v>
      </c>
      <c r="AO907" s="476">
        <v>1</v>
      </c>
      <c r="AP907" s="96"/>
    </row>
    <row r="908" spans="1:42" ht="69.75" customHeight="1">
      <c r="A908" s="3">
        <v>907</v>
      </c>
      <c r="B908" s="82"/>
      <c r="C908" s="82"/>
      <c r="D908" s="84"/>
      <c r="E908" s="18" t="s">
        <v>3081</v>
      </c>
      <c r="F908" s="37"/>
      <c r="G908" s="37"/>
      <c r="H908" s="4" t="str">
        <f t="shared" si="182"/>
        <v>/</v>
      </c>
      <c r="I908" s="478" t="str">
        <f>IF(G908="","",VLOOKUP(H908,ورقة1!$A$1:$B$240,2,0))</f>
        <v/>
      </c>
      <c r="J908" s="5">
        <f t="shared" si="183"/>
        <v>0</v>
      </c>
      <c r="K908" s="13" t="str">
        <f t="shared" si="184"/>
        <v/>
      </c>
      <c r="L908" s="6" t="str">
        <f t="shared" si="185"/>
        <v>/0</v>
      </c>
      <c r="M908" s="478" t="str">
        <f>IF(K908="","",VLOOKUP(L908,ورقة1!$A$1:$B$240,2,0))</f>
        <v/>
      </c>
      <c r="N908" s="17">
        <f t="shared" si="186"/>
        <v>0</v>
      </c>
      <c r="O908" s="17" t="e">
        <f>#REF!+(#REF!*30)+#REF!*365</f>
        <v>#REF!</v>
      </c>
      <c r="P908" s="494"/>
      <c r="Q908" s="480" t="str">
        <f t="shared" si="187"/>
        <v/>
      </c>
      <c r="R908" s="483" t="str">
        <f t="shared" si="188"/>
        <v/>
      </c>
      <c r="S908" s="482" t="str">
        <f t="shared" si="189"/>
        <v/>
      </c>
      <c r="T908" s="484" t="e">
        <f t="shared" ca="1" si="190"/>
        <v>#VALUE!</v>
      </c>
      <c r="U908" s="7">
        <f t="shared" ca="1" si="191"/>
        <v>46035</v>
      </c>
      <c r="V908" s="96" t="e">
        <f t="shared" ca="1" si="192"/>
        <v>#VALUE!</v>
      </c>
      <c r="W908" s="70"/>
      <c r="X908" s="6"/>
      <c r="Y908" s="326"/>
      <c r="Z908" s="15"/>
      <c r="AA908" s="15"/>
      <c r="AB908" s="15"/>
      <c r="AC908" s="6"/>
      <c r="AD908" s="16"/>
      <c r="AE908" s="16"/>
      <c r="AF908" s="16"/>
      <c r="AG908" s="10">
        <f t="shared" si="193"/>
        <v>0</v>
      </c>
      <c r="AH908" s="96">
        <f t="shared" si="194"/>
        <v>0</v>
      </c>
      <c r="AI908" s="16"/>
      <c r="AJ908" s="61"/>
      <c r="AK908" s="61"/>
      <c r="AL908" s="61"/>
      <c r="AM908" s="476" t="s">
        <v>3080</v>
      </c>
      <c r="AN908" s="476">
        <v>1</v>
      </c>
      <c r="AO908" s="476">
        <v>1</v>
      </c>
      <c r="AP908" s="96"/>
    </row>
    <row r="909" spans="1:42" ht="69.75" customHeight="1">
      <c r="A909" s="3">
        <v>908</v>
      </c>
      <c r="B909" s="82"/>
      <c r="C909" s="82"/>
      <c r="D909" s="84"/>
      <c r="E909" s="18" t="s">
        <v>3081</v>
      </c>
      <c r="F909" s="37"/>
      <c r="G909" s="37"/>
      <c r="H909" s="4" t="str">
        <f t="shared" si="182"/>
        <v>/</v>
      </c>
      <c r="I909" s="478" t="str">
        <f>IF(G909="","",VLOOKUP(H909,ورقة1!$A$1:$B$240,2,0))</f>
        <v/>
      </c>
      <c r="J909" s="5">
        <f t="shared" si="183"/>
        <v>0</v>
      </c>
      <c r="K909" s="13" t="str">
        <f t="shared" si="184"/>
        <v/>
      </c>
      <c r="L909" s="6" t="str">
        <f t="shared" si="185"/>
        <v>/0</v>
      </c>
      <c r="M909" s="478" t="str">
        <f>IF(K909="","",VLOOKUP(L909,ورقة1!$A$1:$B$240,2,0))</f>
        <v/>
      </c>
      <c r="N909" s="17">
        <f t="shared" si="186"/>
        <v>0</v>
      </c>
      <c r="O909" s="17" t="e">
        <f>#REF!+(#REF!*30)+#REF!*365</f>
        <v>#REF!</v>
      </c>
      <c r="P909" s="494"/>
      <c r="Q909" s="480" t="str">
        <f t="shared" si="187"/>
        <v/>
      </c>
      <c r="R909" s="483" t="str">
        <f t="shared" si="188"/>
        <v/>
      </c>
      <c r="S909" s="482" t="str">
        <f t="shared" si="189"/>
        <v/>
      </c>
      <c r="T909" s="484" t="e">
        <f t="shared" ca="1" si="190"/>
        <v>#VALUE!</v>
      </c>
      <c r="U909" s="7">
        <f t="shared" ca="1" si="191"/>
        <v>46035</v>
      </c>
      <c r="V909" s="96" t="e">
        <f t="shared" ca="1" si="192"/>
        <v>#VALUE!</v>
      </c>
      <c r="W909" s="70"/>
      <c r="X909" s="6"/>
      <c r="Y909" s="326"/>
      <c r="Z909" s="15"/>
      <c r="AA909" s="15"/>
      <c r="AB909" s="15"/>
      <c r="AC909" s="6"/>
      <c r="AD909" s="16"/>
      <c r="AE909" s="16"/>
      <c r="AF909" s="16"/>
      <c r="AG909" s="10">
        <f t="shared" si="193"/>
        <v>0</v>
      </c>
      <c r="AH909" s="96">
        <f t="shared" si="194"/>
        <v>0</v>
      </c>
      <c r="AI909" s="16"/>
      <c r="AJ909" s="61"/>
      <c r="AK909" s="61"/>
      <c r="AL909" s="61"/>
      <c r="AM909" s="476" t="s">
        <v>3080</v>
      </c>
      <c r="AN909" s="476">
        <v>1</v>
      </c>
      <c r="AO909" s="476">
        <v>1</v>
      </c>
      <c r="AP909" s="96"/>
    </row>
    <row r="910" spans="1:42" ht="69.75" customHeight="1">
      <c r="A910" s="3">
        <v>909</v>
      </c>
      <c r="B910" s="82"/>
      <c r="C910" s="82"/>
      <c r="D910" s="84"/>
      <c r="E910" s="18" t="s">
        <v>3081</v>
      </c>
      <c r="F910" s="37"/>
      <c r="G910" s="37"/>
      <c r="H910" s="4" t="str">
        <f t="shared" si="182"/>
        <v>/</v>
      </c>
      <c r="I910" s="478" t="str">
        <f>IF(G910="","",VLOOKUP(H910,ورقة1!$A$1:$B$240,2,0))</f>
        <v/>
      </c>
      <c r="J910" s="5">
        <f t="shared" si="183"/>
        <v>0</v>
      </c>
      <c r="K910" s="13" t="str">
        <f t="shared" si="184"/>
        <v/>
      </c>
      <c r="L910" s="6" t="str">
        <f t="shared" si="185"/>
        <v>/0</v>
      </c>
      <c r="M910" s="478" t="str">
        <f>IF(K910="","",VLOOKUP(L910,ورقة1!$A$1:$B$240,2,0))</f>
        <v/>
      </c>
      <c r="N910" s="17">
        <f t="shared" si="186"/>
        <v>0</v>
      </c>
      <c r="O910" s="17" t="e">
        <f>#REF!+(#REF!*30)+#REF!*365</f>
        <v>#REF!</v>
      </c>
      <c r="P910" s="494"/>
      <c r="Q910" s="480" t="str">
        <f t="shared" si="187"/>
        <v/>
      </c>
      <c r="R910" s="483" t="str">
        <f t="shared" si="188"/>
        <v/>
      </c>
      <c r="S910" s="482" t="str">
        <f t="shared" si="189"/>
        <v/>
      </c>
      <c r="T910" s="484" t="e">
        <f t="shared" ca="1" si="190"/>
        <v>#VALUE!</v>
      </c>
      <c r="U910" s="7">
        <f t="shared" ca="1" si="191"/>
        <v>46035</v>
      </c>
      <c r="V910" s="96" t="e">
        <f t="shared" ca="1" si="192"/>
        <v>#VALUE!</v>
      </c>
      <c r="W910" s="70"/>
      <c r="X910" s="6"/>
      <c r="Y910" s="326"/>
      <c r="Z910" s="15"/>
      <c r="AA910" s="15"/>
      <c r="AB910" s="15"/>
      <c r="AC910" s="6"/>
      <c r="AD910" s="16"/>
      <c r="AE910" s="16"/>
      <c r="AF910" s="16"/>
      <c r="AG910" s="10">
        <f t="shared" si="193"/>
        <v>0</v>
      </c>
      <c r="AH910" s="96">
        <f t="shared" si="194"/>
        <v>0</v>
      </c>
      <c r="AI910" s="16"/>
      <c r="AJ910" s="61"/>
      <c r="AK910" s="61"/>
      <c r="AL910" s="61"/>
      <c r="AM910" s="476" t="s">
        <v>3080</v>
      </c>
      <c r="AN910" s="476">
        <v>1</v>
      </c>
      <c r="AO910" s="476">
        <v>1</v>
      </c>
      <c r="AP910" s="96"/>
    </row>
    <row r="911" spans="1:42" ht="69.75" customHeight="1">
      <c r="A911" s="3">
        <v>910</v>
      </c>
      <c r="B911" s="82"/>
      <c r="C911" s="82"/>
      <c r="D911" s="84"/>
      <c r="E911" s="18" t="s">
        <v>3081</v>
      </c>
      <c r="F911" s="37"/>
      <c r="G911" s="37"/>
      <c r="H911" s="4" t="str">
        <f t="shared" si="182"/>
        <v>/</v>
      </c>
      <c r="I911" s="478" t="str">
        <f>IF(G911="","",VLOOKUP(H911,ورقة1!$A$1:$B$240,2,0))</f>
        <v/>
      </c>
      <c r="J911" s="5">
        <f t="shared" si="183"/>
        <v>0</v>
      </c>
      <c r="K911" s="13" t="str">
        <f t="shared" si="184"/>
        <v/>
      </c>
      <c r="L911" s="6" t="str">
        <f t="shared" si="185"/>
        <v>/0</v>
      </c>
      <c r="M911" s="478" t="str">
        <f>IF(K911="","",VLOOKUP(L911,ورقة1!$A$1:$B$240,2,0))</f>
        <v/>
      </c>
      <c r="N911" s="17">
        <f t="shared" si="186"/>
        <v>0</v>
      </c>
      <c r="O911" s="17" t="e">
        <f>#REF!+(#REF!*30)+#REF!*365</f>
        <v>#REF!</v>
      </c>
      <c r="P911" s="494"/>
      <c r="Q911" s="480" t="str">
        <f t="shared" si="187"/>
        <v/>
      </c>
      <c r="R911" s="483" t="str">
        <f t="shared" si="188"/>
        <v/>
      </c>
      <c r="S911" s="482" t="str">
        <f t="shared" si="189"/>
        <v/>
      </c>
      <c r="T911" s="484" t="e">
        <f t="shared" ca="1" si="190"/>
        <v>#VALUE!</v>
      </c>
      <c r="U911" s="7">
        <f t="shared" ca="1" si="191"/>
        <v>46035</v>
      </c>
      <c r="V911" s="96" t="e">
        <f t="shared" ca="1" si="192"/>
        <v>#VALUE!</v>
      </c>
      <c r="W911" s="70"/>
      <c r="X911" s="6"/>
      <c r="Y911" s="326"/>
      <c r="Z911" s="15"/>
      <c r="AA911" s="15"/>
      <c r="AB911" s="15"/>
      <c r="AC911" s="6"/>
      <c r="AD911" s="16"/>
      <c r="AE911" s="16"/>
      <c r="AF911" s="16"/>
      <c r="AG911" s="10">
        <f t="shared" si="193"/>
        <v>0</v>
      </c>
      <c r="AH911" s="96">
        <f t="shared" si="194"/>
        <v>0</v>
      </c>
      <c r="AI911" s="16"/>
      <c r="AJ911" s="61"/>
      <c r="AK911" s="61"/>
      <c r="AL911" s="673"/>
      <c r="AM911" s="476" t="s">
        <v>3080</v>
      </c>
      <c r="AN911" s="476">
        <v>1</v>
      </c>
      <c r="AO911" s="476">
        <v>1</v>
      </c>
      <c r="AP911" s="96"/>
    </row>
    <row r="912" spans="1:42" ht="69.75" customHeight="1">
      <c r="A912" s="3">
        <v>911</v>
      </c>
      <c r="B912" s="82"/>
      <c r="C912" s="82"/>
      <c r="D912" s="84"/>
      <c r="E912" s="18" t="s">
        <v>3081</v>
      </c>
      <c r="F912" s="37"/>
      <c r="G912" s="37"/>
      <c r="H912" s="4" t="str">
        <f t="shared" si="182"/>
        <v>/</v>
      </c>
      <c r="I912" s="478" t="str">
        <f>IF(G912="","",VLOOKUP(H912,ورقة1!$A$1:$B$240,2,0))</f>
        <v/>
      </c>
      <c r="J912" s="5">
        <f t="shared" si="183"/>
        <v>0</v>
      </c>
      <c r="K912" s="13" t="str">
        <f t="shared" si="184"/>
        <v/>
      </c>
      <c r="L912" s="6" t="str">
        <f t="shared" si="185"/>
        <v>/0</v>
      </c>
      <c r="M912" s="478" t="str">
        <f>IF(K912="","",VLOOKUP(L912,ورقة1!$A$1:$B$240,2,0))</f>
        <v/>
      </c>
      <c r="N912" s="17">
        <f t="shared" si="186"/>
        <v>0</v>
      </c>
      <c r="O912" s="17" t="e">
        <f>#REF!+(#REF!*30)+#REF!*365</f>
        <v>#REF!</v>
      </c>
      <c r="P912" s="494"/>
      <c r="Q912" s="480" t="str">
        <f t="shared" si="187"/>
        <v/>
      </c>
      <c r="R912" s="483" t="str">
        <f t="shared" si="188"/>
        <v/>
      </c>
      <c r="S912" s="482" t="str">
        <f t="shared" si="189"/>
        <v/>
      </c>
      <c r="T912" s="484" t="e">
        <f t="shared" ca="1" si="190"/>
        <v>#VALUE!</v>
      </c>
      <c r="U912" s="7">
        <f t="shared" ca="1" si="191"/>
        <v>46035</v>
      </c>
      <c r="V912" s="96" t="e">
        <f t="shared" ca="1" si="192"/>
        <v>#VALUE!</v>
      </c>
      <c r="W912" s="70"/>
      <c r="X912" s="6"/>
      <c r="Y912" s="326"/>
      <c r="Z912" s="15"/>
      <c r="AA912" s="15"/>
      <c r="AB912" s="15"/>
      <c r="AC912" s="6"/>
      <c r="AD912" s="16"/>
      <c r="AE912" s="16"/>
      <c r="AF912" s="16"/>
      <c r="AG912" s="10">
        <f t="shared" si="193"/>
        <v>0</v>
      </c>
      <c r="AH912" s="96">
        <f t="shared" si="194"/>
        <v>0</v>
      </c>
      <c r="AI912" s="16"/>
      <c r="AJ912" s="61"/>
      <c r="AK912" s="61"/>
      <c r="AL912" s="673"/>
      <c r="AM912" s="476" t="s">
        <v>3080</v>
      </c>
      <c r="AN912" s="476">
        <v>1</v>
      </c>
      <c r="AO912" s="476">
        <v>1</v>
      </c>
      <c r="AP912" s="96"/>
    </row>
    <row r="913" spans="1:42" ht="69.75" customHeight="1">
      <c r="A913" s="3">
        <v>912</v>
      </c>
      <c r="B913" s="82"/>
      <c r="C913" s="82"/>
      <c r="D913" s="84"/>
      <c r="E913" s="18" t="s">
        <v>3081</v>
      </c>
      <c r="F913" s="37"/>
      <c r="G913" s="37"/>
      <c r="H913" s="4" t="str">
        <f t="shared" si="182"/>
        <v>/</v>
      </c>
      <c r="I913" s="478" t="str">
        <f>IF(G913="","",VLOOKUP(H913,ورقة1!$A$1:$B$240,2,0))</f>
        <v/>
      </c>
      <c r="J913" s="5">
        <f t="shared" si="183"/>
        <v>0</v>
      </c>
      <c r="K913" s="13" t="str">
        <f t="shared" si="184"/>
        <v/>
      </c>
      <c r="L913" s="6" t="str">
        <f t="shared" si="185"/>
        <v>/0</v>
      </c>
      <c r="M913" s="478" t="str">
        <f>IF(K913="","",VLOOKUP(L913,ورقة1!$A$1:$B$240,2,0))</f>
        <v/>
      </c>
      <c r="N913" s="17">
        <f t="shared" si="186"/>
        <v>0</v>
      </c>
      <c r="O913" s="17" t="e">
        <f>#REF!+(#REF!*30)+#REF!*365</f>
        <v>#REF!</v>
      </c>
      <c r="P913" s="494"/>
      <c r="Q913" s="480" t="str">
        <f t="shared" si="187"/>
        <v/>
      </c>
      <c r="R913" s="483" t="str">
        <f t="shared" si="188"/>
        <v/>
      </c>
      <c r="S913" s="482" t="str">
        <f t="shared" si="189"/>
        <v/>
      </c>
      <c r="T913" s="484" t="e">
        <f t="shared" ca="1" si="190"/>
        <v>#VALUE!</v>
      </c>
      <c r="U913" s="7">
        <f t="shared" ca="1" si="191"/>
        <v>46035</v>
      </c>
      <c r="V913" s="96" t="e">
        <f t="shared" ca="1" si="192"/>
        <v>#VALUE!</v>
      </c>
      <c r="W913" s="70"/>
      <c r="X913" s="6"/>
      <c r="Y913" s="326"/>
      <c r="Z913" s="15"/>
      <c r="AA913" s="15"/>
      <c r="AB913" s="15"/>
      <c r="AC913" s="6"/>
      <c r="AD913" s="16"/>
      <c r="AE913" s="16"/>
      <c r="AF913" s="16"/>
      <c r="AG913" s="10">
        <f t="shared" si="193"/>
        <v>0</v>
      </c>
      <c r="AH913" s="96">
        <f t="shared" si="194"/>
        <v>0</v>
      </c>
      <c r="AI913" s="16"/>
      <c r="AJ913" s="61"/>
      <c r="AK913" s="61"/>
      <c r="AL913" s="673"/>
      <c r="AM913" s="476" t="s">
        <v>3080</v>
      </c>
      <c r="AN913" s="476">
        <v>1</v>
      </c>
      <c r="AO913" s="476">
        <v>1</v>
      </c>
      <c r="AP913" s="96"/>
    </row>
    <row r="914" spans="1:42" ht="69.75" customHeight="1">
      <c r="A914" s="3">
        <v>913</v>
      </c>
      <c r="B914" s="82"/>
      <c r="C914" s="82"/>
      <c r="D914" s="84"/>
      <c r="E914" s="18" t="s">
        <v>3081</v>
      </c>
      <c r="F914" s="37"/>
      <c r="G914" s="37"/>
      <c r="H914" s="4" t="str">
        <f t="shared" si="182"/>
        <v>/</v>
      </c>
      <c r="I914" s="478" t="str">
        <f>IF(G914="","",VLOOKUP(H914,ورقة1!$A$1:$B$240,2,0))</f>
        <v/>
      </c>
      <c r="J914" s="5">
        <f t="shared" si="183"/>
        <v>0</v>
      </c>
      <c r="K914" s="13" t="str">
        <f t="shared" si="184"/>
        <v/>
      </c>
      <c r="L914" s="6" t="str">
        <f t="shared" si="185"/>
        <v>/0</v>
      </c>
      <c r="M914" s="478" t="str">
        <f>IF(K914="","",VLOOKUP(L914,ورقة1!$A$1:$B$240,2,0))</f>
        <v/>
      </c>
      <c r="N914" s="17">
        <f t="shared" si="186"/>
        <v>0</v>
      </c>
      <c r="O914" s="17" t="e">
        <f>#REF!+(#REF!*30)+#REF!*365</f>
        <v>#REF!</v>
      </c>
      <c r="P914" s="494"/>
      <c r="Q914" s="480" t="str">
        <f t="shared" si="187"/>
        <v/>
      </c>
      <c r="R914" s="483" t="str">
        <f t="shared" si="188"/>
        <v/>
      </c>
      <c r="S914" s="482" t="str">
        <f t="shared" si="189"/>
        <v/>
      </c>
      <c r="T914" s="484" t="e">
        <f t="shared" ca="1" si="190"/>
        <v>#VALUE!</v>
      </c>
      <c r="U914" s="7">
        <f t="shared" ca="1" si="191"/>
        <v>46035</v>
      </c>
      <c r="V914" s="96" t="e">
        <f t="shared" ca="1" si="192"/>
        <v>#VALUE!</v>
      </c>
      <c r="W914" s="70"/>
      <c r="X914" s="6"/>
      <c r="Y914" s="326"/>
      <c r="Z914" s="15"/>
      <c r="AA914" s="15"/>
      <c r="AB914" s="15"/>
      <c r="AC914" s="6"/>
      <c r="AD914" s="16"/>
      <c r="AE914" s="16"/>
      <c r="AF914" s="16"/>
      <c r="AG914" s="10">
        <f t="shared" si="193"/>
        <v>0</v>
      </c>
      <c r="AH914" s="96">
        <f t="shared" si="194"/>
        <v>0</v>
      </c>
      <c r="AI914" s="16"/>
      <c r="AJ914" s="61"/>
      <c r="AK914" s="61"/>
      <c r="AL914" s="673"/>
      <c r="AM914" s="476" t="s">
        <v>3080</v>
      </c>
      <c r="AN914" s="476">
        <v>1</v>
      </c>
      <c r="AO914" s="476">
        <v>1</v>
      </c>
      <c r="AP914" s="96"/>
    </row>
    <row r="915" spans="1:42" ht="69.75" customHeight="1">
      <c r="A915" s="3">
        <v>914</v>
      </c>
      <c r="B915" s="82"/>
      <c r="C915" s="82"/>
      <c r="D915" s="84"/>
      <c r="E915" s="18" t="s">
        <v>3081</v>
      </c>
      <c r="F915" s="37"/>
      <c r="G915" s="37"/>
      <c r="H915" s="4" t="str">
        <f t="shared" si="182"/>
        <v>/</v>
      </c>
      <c r="I915" s="478" t="str">
        <f>IF(G915="","",VLOOKUP(H915,ورقة1!$A$1:$B$240,2,0))</f>
        <v/>
      </c>
      <c r="J915" s="5">
        <f t="shared" si="183"/>
        <v>0</v>
      </c>
      <c r="K915" s="13" t="str">
        <f t="shared" si="184"/>
        <v/>
      </c>
      <c r="L915" s="6" t="str">
        <f t="shared" si="185"/>
        <v>/0</v>
      </c>
      <c r="M915" s="478" t="str">
        <f>IF(K915="","",VLOOKUP(L915,ورقة1!$A$1:$B$240,2,0))</f>
        <v/>
      </c>
      <c r="N915" s="17">
        <f t="shared" si="186"/>
        <v>0</v>
      </c>
      <c r="O915" s="17" t="e">
        <f>#REF!+(#REF!*30)+#REF!*365</f>
        <v>#REF!</v>
      </c>
      <c r="P915" s="494"/>
      <c r="Q915" s="480" t="str">
        <f t="shared" si="187"/>
        <v/>
      </c>
      <c r="R915" s="483" t="str">
        <f t="shared" si="188"/>
        <v/>
      </c>
      <c r="S915" s="482" t="str">
        <f t="shared" si="189"/>
        <v/>
      </c>
      <c r="T915" s="484" t="e">
        <f t="shared" ca="1" si="190"/>
        <v>#VALUE!</v>
      </c>
      <c r="U915" s="7">
        <f t="shared" ca="1" si="191"/>
        <v>46035</v>
      </c>
      <c r="V915" s="96" t="e">
        <f t="shared" ca="1" si="192"/>
        <v>#VALUE!</v>
      </c>
      <c r="W915" s="70"/>
      <c r="X915" s="6"/>
      <c r="Y915" s="326"/>
      <c r="Z915" s="15"/>
      <c r="AA915" s="15"/>
      <c r="AB915" s="15"/>
      <c r="AC915" s="6"/>
      <c r="AD915" s="16"/>
      <c r="AE915" s="16"/>
      <c r="AF915" s="16"/>
      <c r="AG915" s="10">
        <f t="shared" si="193"/>
        <v>0</v>
      </c>
      <c r="AH915" s="96">
        <f t="shared" si="194"/>
        <v>0</v>
      </c>
      <c r="AI915" s="16"/>
      <c r="AJ915" s="61"/>
      <c r="AK915" s="61"/>
      <c r="AL915" s="673"/>
      <c r="AM915" s="476" t="s">
        <v>3080</v>
      </c>
      <c r="AN915" s="476">
        <v>1</v>
      </c>
      <c r="AO915" s="476">
        <v>1</v>
      </c>
      <c r="AP915" s="96"/>
    </row>
    <row r="916" spans="1:42" ht="69.75" customHeight="1">
      <c r="A916" s="3">
        <v>915</v>
      </c>
      <c r="B916" s="82"/>
      <c r="C916" s="82"/>
      <c r="D916" s="84"/>
      <c r="E916" s="18" t="s">
        <v>3081</v>
      </c>
      <c r="F916" s="37"/>
      <c r="G916" s="37"/>
      <c r="H916" s="4" t="str">
        <f t="shared" si="182"/>
        <v>/</v>
      </c>
      <c r="I916" s="478" t="str">
        <f>IF(G916="","",VLOOKUP(H916,ورقة1!$A$1:$B$240,2,0))</f>
        <v/>
      </c>
      <c r="J916" s="5">
        <f t="shared" si="183"/>
        <v>0</v>
      </c>
      <c r="K916" s="13" t="str">
        <f t="shared" si="184"/>
        <v/>
      </c>
      <c r="L916" s="6" t="str">
        <f t="shared" si="185"/>
        <v>/0</v>
      </c>
      <c r="M916" s="478" t="str">
        <f>IF(K916="","",VLOOKUP(L916,ورقة1!$A$1:$B$240,2,0))</f>
        <v/>
      </c>
      <c r="N916" s="17">
        <f t="shared" si="186"/>
        <v>0</v>
      </c>
      <c r="O916" s="17" t="e">
        <f>#REF!+(#REF!*30)+#REF!*365</f>
        <v>#REF!</v>
      </c>
      <c r="P916" s="494"/>
      <c r="Q916" s="480" t="str">
        <f t="shared" si="187"/>
        <v/>
      </c>
      <c r="R916" s="483" t="str">
        <f t="shared" si="188"/>
        <v/>
      </c>
      <c r="S916" s="482" t="str">
        <f t="shared" si="189"/>
        <v/>
      </c>
      <c r="T916" s="484" t="e">
        <f t="shared" ca="1" si="190"/>
        <v>#VALUE!</v>
      </c>
      <c r="U916" s="7">
        <f t="shared" ca="1" si="191"/>
        <v>46035</v>
      </c>
      <c r="V916" s="96" t="e">
        <f t="shared" ca="1" si="192"/>
        <v>#VALUE!</v>
      </c>
      <c r="W916" s="70"/>
      <c r="X916" s="6"/>
      <c r="Y916" s="326"/>
      <c r="Z916" s="15"/>
      <c r="AA916" s="15"/>
      <c r="AB916" s="15"/>
      <c r="AC916" s="6"/>
      <c r="AD916" s="16"/>
      <c r="AE916" s="16"/>
      <c r="AF916" s="16"/>
      <c r="AG916" s="10">
        <f t="shared" si="193"/>
        <v>0</v>
      </c>
      <c r="AH916" s="96">
        <f t="shared" si="194"/>
        <v>0</v>
      </c>
      <c r="AI916" s="16"/>
      <c r="AJ916" s="61"/>
      <c r="AK916" s="61"/>
      <c r="AL916" s="673"/>
      <c r="AM916" s="476" t="s">
        <v>3080</v>
      </c>
      <c r="AN916" s="476">
        <v>1</v>
      </c>
      <c r="AO916" s="476">
        <v>1</v>
      </c>
      <c r="AP916" s="96"/>
    </row>
    <row r="917" spans="1:42" ht="69.75" customHeight="1">
      <c r="A917" s="3">
        <v>916</v>
      </c>
      <c r="B917" s="82"/>
      <c r="C917" s="82"/>
      <c r="D917" s="84"/>
      <c r="E917" s="18" t="s">
        <v>3081</v>
      </c>
      <c r="F917" s="37"/>
      <c r="G917" s="37"/>
      <c r="H917" s="4" t="str">
        <f t="shared" si="182"/>
        <v>/</v>
      </c>
      <c r="I917" s="478" t="str">
        <f>IF(G917="","",VLOOKUP(H917,ورقة1!$A$1:$B$240,2,0))</f>
        <v/>
      </c>
      <c r="J917" s="5">
        <f t="shared" si="183"/>
        <v>0</v>
      </c>
      <c r="K917" s="13" t="str">
        <f t="shared" si="184"/>
        <v/>
      </c>
      <c r="L917" s="6" t="str">
        <f t="shared" si="185"/>
        <v>/0</v>
      </c>
      <c r="M917" s="478" t="str">
        <f>IF(K917="","",VLOOKUP(L917,ورقة1!$A$1:$B$240,2,0))</f>
        <v/>
      </c>
      <c r="N917" s="17">
        <f t="shared" si="186"/>
        <v>0</v>
      </c>
      <c r="O917" s="17" t="e">
        <f>#REF!+(#REF!*30)+#REF!*365</f>
        <v>#REF!</v>
      </c>
      <c r="P917" s="494"/>
      <c r="Q917" s="480" t="str">
        <f t="shared" si="187"/>
        <v/>
      </c>
      <c r="R917" s="483" t="str">
        <f t="shared" si="188"/>
        <v/>
      </c>
      <c r="S917" s="482" t="str">
        <f t="shared" si="189"/>
        <v/>
      </c>
      <c r="T917" s="484" t="e">
        <f t="shared" ca="1" si="190"/>
        <v>#VALUE!</v>
      </c>
      <c r="U917" s="7">
        <f t="shared" ca="1" si="191"/>
        <v>46035</v>
      </c>
      <c r="V917" s="96" t="e">
        <f t="shared" ca="1" si="192"/>
        <v>#VALUE!</v>
      </c>
      <c r="W917" s="70"/>
      <c r="X917" s="6"/>
      <c r="Y917" s="326"/>
      <c r="Z917" s="15"/>
      <c r="AA917" s="15"/>
      <c r="AB917" s="15"/>
      <c r="AC917" s="6"/>
      <c r="AD917" s="16"/>
      <c r="AE917" s="16"/>
      <c r="AF917" s="16"/>
      <c r="AG917" s="10">
        <f t="shared" si="193"/>
        <v>0</v>
      </c>
      <c r="AH917" s="96">
        <f t="shared" si="194"/>
        <v>0</v>
      </c>
      <c r="AI917" s="16"/>
      <c r="AJ917" s="61"/>
      <c r="AK917" s="61"/>
      <c r="AL917" s="673"/>
      <c r="AM917" s="476" t="s">
        <v>3080</v>
      </c>
      <c r="AN917" s="476">
        <v>1</v>
      </c>
      <c r="AO917" s="476">
        <v>1</v>
      </c>
      <c r="AP917" s="96"/>
    </row>
    <row r="918" spans="1:42" ht="69.75" customHeight="1">
      <c r="A918" s="3">
        <v>917</v>
      </c>
      <c r="B918" s="82"/>
      <c r="C918" s="82"/>
      <c r="D918" s="84"/>
      <c r="E918" s="18" t="s">
        <v>3081</v>
      </c>
      <c r="F918" s="37"/>
      <c r="G918" s="37"/>
      <c r="H918" s="4" t="str">
        <f t="shared" si="182"/>
        <v>/</v>
      </c>
      <c r="I918" s="478" t="str">
        <f>IF(G918="","",VLOOKUP(H918,ورقة1!$A$1:$B$240,2,0))</f>
        <v/>
      </c>
      <c r="J918" s="5">
        <f t="shared" si="183"/>
        <v>0</v>
      </c>
      <c r="K918" s="13" t="str">
        <f t="shared" si="184"/>
        <v/>
      </c>
      <c r="L918" s="6" t="str">
        <f t="shared" si="185"/>
        <v>/0</v>
      </c>
      <c r="M918" s="478" t="str">
        <f>IF(K918="","",VLOOKUP(L918,ورقة1!$A$1:$B$240,2,0))</f>
        <v/>
      </c>
      <c r="N918" s="17">
        <f t="shared" si="186"/>
        <v>0</v>
      </c>
      <c r="O918" s="17" t="e">
        <f>#REF!+(#REF!*30)+#REF!*365</f>
        <v>#REF!</v>
      </c>
      <c r="P918" s="494"/>
      <c r="Q918" s="480" t="str">
        <f t="shared" si="187"/>
        <v/>
      </c>
      <c r="R918" s="483" t="str">
        <f t="shared" si="188"/>
        <v/>
      </c>
      <c r="S918" s="482" t="str">
        <f t="shared" si="189"/>
        <v/>
      </c>
      <c r="T918" s="484" t="e">
        <f t="shared" ca="1" si="190"/>
        <v>#VALUE!</v>
      </c>
      <c r="U918" s="7">
        <f t="shared" ca="1" si="191"/>
        <v>46035</v>
      </c>
      <c r="V918" s="96" t="e">
        <f t="shared" ca="1" si="192"/>
        <v>#VALUE!</v>
      </c>
      <c r="W918" s="70"/>
      <c r="X918" s="6"/>
      <c r="Y918" s="326"/>
      <c r="Z918" s="15"/>
      <c r="AA918" s="15"/>
      <c r="AB918" s="15"/>
      <c r="AC918" s="6"/>
      <c r="AD918" s="16"/>
      <c r="AE918" s="16"/>
      <c r="AF918" s="16"/>
      <c r="AG918" s="10">
        <f t="shared" si="193"/>
        <v>0</v>
      </c>
      <c r="AH918" s="96">
        <f t="shared" si="194"/>
        <v>0</v>
      </c>
      <c r="AI918" s="16"/>
      <c r="AJ918" s="61"/>
      <c r="AK918" s="61"/>
      <c r="AL918" s="673"/>
      <c r="AM918" s="476" t="s">
        <v>3080</v>
      </c>
      <c r="AN918" s="476">
        <v>1</v>
      </c>
      <c r="AO918" s="476">
        <v>1</v>
      </c>
      <c r="AP918" s="96"/>
    </row>
    <row r="919" spans="1:42" ht="69.75" customHeight="1">
      <c r="A919" s="3">
        <v>918</v>
      </c>
      <c r="B919" s="82"/>
      <c r="C919" s="82"/>
      <c r="D919" s="84"/>
      <c r="E919" s="18" t="s">
        <v>3081</v>
      </c>
      <c r="F919" s="37"/>
      <c r="G919" s="37"/>
      <c r="H919" s="4" t="str">
        <f t="shared" si="182"/>
        <v>/</v>
      </c>
      <c r="I919" s="478" t="str">
        <f>IF(G919="","",VLOOKUP(H919,ورقة1!$A$1:$B$240,2,0))</f>
        <v/>
      </c>
      <c r="J919" s="5">
        <f t="shared" si="183"/>
        <v>0</v>
      </c>
      <c r="K919" s="13" t="str">
        <f t="shared" si="184"/>
        <v/>
      </c>
      <c r="L919" s="6" t="str">
        <f t="shared" si="185"/>
        <v>/0</v>
      </c>
      <c r="M919" s="478" t="str">
        <f>IF(K919="","",VLOOKUP(L919,ورقة1!$A$1:$B$240,2,0))</f>
        <v/>
      </c>
      <c r="N919" s="17">
        <f t="shared" si="186"/>
        <v>0</v>
      </c>
      <c r="O919" s="17" t="e">
        <f>#REF!+(#REF!*30)+#REF!*365</f>
        <v>#REF!</v>
      </c>
      <c r="P919" s="494"/>
      <c r="Q919" s="480" t="str">
        <f t="shared" si="187"/>
        <v/>
      </c>
      <c r="R919" s="483" t="str">
        <f t="shared" si="188"/>
        <v/>
      </c>
      <c r="S919" s="482" t="str">
        <f t="shared" si="189"/>
        <v/>
      </c>
      <c r="T919" s="484" t="e">
        <f t="shared" ca="1" si="190"/>
        <v>#VALUE!</v>
      </c>
      <c r="U919" s="7">
        <f t="shared" ca="1" si="191"/>
        <v>46035</v>
      </c>
      <c r="V919" s="96" t="e">
        <f t="shared" ca="1" si="192"/>
        <v>#VALUE!</v>
      </c>
      <c r="W919" s="70"/>
      <c r="X919" s="6"/>
      <c r="Y919" s="326"/>
      <c r="Z919" s="15"/>
      <c r="AA919" s="15"/>
      <c r="AB919" s="15"/>
      <c r="AC919" s="6"/>
      <c r="AD919" s="16"/>
      <c r="AE919" s="16"/>
      <c r="AF919" s="16"/>
      <c r="AG919" s="10">
        <f t="shared" si="193"/>
        <v>0</v>
      </c>
      <c r="AH919" s="96">
        <f t="shared" si="194"/>
        <v>0</v>
      </c>
      <c r="AI919" s="16"/>
      <c r="AJ919" s="61"/>
      <c r="AK919" s="61"/>
      <c r="AL919" s="673"/>
      <c r="AM919" s="476" t="s">
        <v>3080</v>
      </c>
      <c r="AN919" s="476">
        <v>1</v>
      </c>
      <c r="AO919" s="476">
        <v>1</v>
      </c>
      <c r="AP919" s="96"/>
    </row>
    <row r="920" spans="1:42" ht="69.75" customHeight="1">
      <c r="A920" s="3">
        <v>919</v>
      </c>
      <c r="B920" s="82"/>
      <c r="C920" s="82"/>
      <c r="D920" s="84"/>
      <c r="E920" s="18" t="s">
        <v>3081</v>
      </c>
      <c r="F920" s="37"/>
      <c r="G920" s="37"/>
      <c r="H920" s="4" t="str">
        <f t="shared" si="182"/>
        <v>/</v>
      </c>
      <c r="I920" s="478" t="str">
        <f>IF(G920="","",VLOOKUP(H920,ورقة1!$A$1:$B$240,2,0))</f>
        <v/>
      </c>
      <c r="J920" s="5">
        <f t="shared" si="183"/>
        <v>0</v>
      </c>
      <c r="K920" s="13" t="str">
        <f t="shared" si="184"/>
        <v/>
      </c>
      <c r="L920" s="6" t="str">
        <f t="shared" si="185"/>
        <v>/0</v>
      </c>
      <c r="M920" s="478" t="str">
        <f>IF(K920="","",VLOOKUP(L920,ورقة1!$A$1:$B$240,2,0))</f>
        <v/>
      </c>
      <c r="N920" s="17">
        <f t="shared" si="186"/>
        <v>0</v>
      </c>
      <c r="O920" s="17" t="e">
        <f>#REF!+(#REF!*30)+#REF!*365</f>
        <v>#REF!</v>
      </c>
      <c r="P920" s="494"/>
      <c r="Q920" s="480" t="str">
        <f t="shared" si="187"/>
        <v/>
      </c>
      <c r="R920" s="483" t="str">
        <f t="shared" si="188"/>
        <v/>
      </c>
      <c r="S920" s="482" t="str">
        <f t="shared" si="189"/>
        <v/>
      </c>
      <c r="T920" s="484" t="e">
        <f t="shared" ca="1" si="190"/>
        <v>#VALUE!</v>
      </c>
      <c r="U920" s="7">
        <f t="shared" ca="1" si="191"/>
        <v>46035</v>
      </c>
      <c r="V920" s="96" t="e">
        <f t="shared" ca="1" si="192"/>
        <v>#VALUE!</v>
      </c>
      <c r="W920" s="70"/>
      <c r="X920" s="6"/>
      <c r="Y920" s="326"/>
      <c r="Z920" s="15"/>
      <c r="AA920" s="15"/>
      <c r="AB920" s="15"/>
      <c r="AC920" s="6"/>
      <c r="AD920" s="16"/>
      <c r="AE920" s="16"/>
      <c r="AF920" s="16"/>
      <c r="AG920" s="10">
        <f t="shared" si="193"/>
        <v>0</v>
      </c>
      <c r="AH920" s="96">
        <f t="shared" si="194"/>
        <v>0</v>
      </c>
      <c r="AI920" s="16"/>
      <c r="AJ920" s="61"/>
      <c r="AK920" s="61"/>
      <c r="AL920" s="673"/>
      <c r="AM920" s="476" t="s">
        <v>3080</v>
      </c>
      <c r="AN920" s="476">
        <v>1</v>
      </c>
      <c r="AO920" s="476">
        <v>1</v>
      </c>
      <c r="AP920" s="96"/>
    </row>
    <row r="921" spans="1:42" ht="69.75" customHeight="1">
      <c r="A921" s="3">
        <v>920</v>
      </c>
      <c r="B921" s="82"/>
      <c r="C921" s="82"/>
      <c r="D921" s="84"/>
      <c r="E921" s="18" t="s">
        <v>3081</v>
      </c>
      <c r="F921" s="37"/>
      <c r="G921" s="37"/>
      <c r="H921" s="4" t="str">
        <f t="shared" si="182"/>
        <v>/</v>
      </c>
      <c r="I921" s="478" t="str">
        <f>IF(G921="","",VLOOKUP(H921,ورقة1!$A$1:$B$240,2,0))</f>
        <v/>
      </c>
      <c r="J921" s="5">
        <f t="shared" si="183"/>
        <v>0</v>
      </c>
      <c r="K921" s="13" t="str">
        <f t="shared" si="184"/>
        <v/>
      </c>
      <c r="L921" s="6" t="str">
        <f t="shared" si="185"/>
        <v>/0</v>
      </c>
      <c r="M921" s="478" t="str">
        <f>IF(K921="","",VLOOKUP(L921,ورقة1!$A$1:$B$240,2,0))</f>
        <v/>
      </c>
      <c r="N921" s="17">
        <f t="shared" si="186"/>
        <v>0</v>
      </c>
      <c r="O921" s="17" t="e">
        <f>#REF!+(#REF!*30)+#REF!*365</f>
        <v>#REF!</v>
      </c>
      <c r="P921" s="494"/>
      <c r="Q921" s="480" t="str">
        <f t="shared" si="187"/>
        <v/>
      </c>
      <c r="R921" s="483" t="str">
        <f t="shared" si="188"/>
        <v/>
      </c>
      <c r="S921" s="482" t="str">
        <f t="shared" si="189"/>
        <v/>
      </c>
      <c r="T921" s="484" t="e">
        <f t="shared" ca="1" si="190"/>
        <v>#VALUE!</v>
      </c>
      <c r="U921" s="7">
        <f t="shared" ca="1" si="191"/>
        <v>46035</v>
      </c>
      <c r="V921" s="96" t="e">
        <f t="shared" ca="1" si="192"/>
        <v>#VALUE!</v>
      </c>
      <c r="W921" s="70"/>
      <c r="X921" s="6"/>
      <c r="Y921" s="326"/>
      <c r="Z921" s="15"/>
      <c r="AA921" s="15"/>
      <c r="AB921" s="15"/>
      <c r="AC921" s="6"/>
      <c r="AD921" s="16"/>
      <c r="AE921" s="16"/>
      <c r="AF921" s="16"/>
      <c r="AG921" s="10">
        <f t="shared" si="193"/>
        <v>0</v>
      </c>
      <c r="AH921" s="96">
        <f t="shared" si="194"/>
        <v>0</v>
      </c>
      <c r="AI921" s="16"/>
      <c r="AJ921" s="61"/>
      <c r="AK921" s="61"/>
      <c r="AL921" s="673"/>
      <c r="AM921" s="476" t="s">
        <v>3080</v>
      </c>
      <c r="AN921" s="476">
        <v>1</v>
      </c>
      <c r="AO921" s="476">
        <v>1</v>
      </c>
      <c r="AP921" s="96"/>
    </row>
    <row r="922" spans="1:42" ht="69.75" customHeight="1">
      <c r="A922" s="3">
        <v>921</v>
      </c>
      <c r="B922" s="82"/>
      <c r="C922" s="82"/>
      <c r="D922" s="84"/>
      <c r="E922" s="18" t="s">
        <v>3081</v>
      </c>
      <c r="F922" s="37"/>
      <c r="G922" s="37"/>
      <c r="H922" s="4" t="str">
        <f t="shared" si="182"/>
        <v>/</v>
      </c>
      <c r="I922" s="478" t="str">
        <f>IF(G922="","",VLOOKUP(H922,ورقة1!$A$1:$B$240,2,0))</f>
        <v/>
      </c>
      <c r="J922" s="5">
        <f t="shared" si="183"/>
        <v>0</v>
      </c>
      <c r="K922" s="13" t="str">
        <f t="shared" si="184"/>
        <v/>
      </c>
      <c r="L922" s="6" t="str">
        <f t="shared" si="185"/>
        <v>/0</v>
      </c>
      <c r="M922" s="478" t="str">
        <f>IF(K922="","",VLOOKUP(L922,ورقة1!$A$1:$B$240,2,0))</f>
        <v/>
      </c>
      <c r="N922" s="17">
        <f t="shared" si="186"/>
        <v>0</v>
      </c>
      <c r="O922" s="17" t="e">
        <f>#REF!+(#REF!*30)+#REF!*365</f>
        <v>#REF!</v>
      </c>
      <c r="P922" s="494"/>
      <c r="Q922" s="480" t="str">
        <f t="shared" si="187"/>
        <v/>
      </c>
      <c r="R922" s="483" t="str">
        <f t="shared" si="188"/>
        <v/>
      </c>
      <c r="S922" s="482" t="str">
        <f t="shared" si="189"/>
        <v/>
      </c>
      <c r="T922" s="484" t="e">
        <f t="shared" ca="1" si="190"/>
        <v>#VALUE!</v>
      </c>
      <c r="U922" s="7">
        <f t="shared" ca="1" si="191"/>
        <v>46035</v>
      </c>
      <c r="V922" s="96" t="e">
        <f t="shared" ca="1" si="192"/>
        <v>#VALUE!</v>
      </c>
      <c r="W922" s="70"/>
      <c r="X922" s="6"/>
      <c r="Y922" s="326"/>
      <c r="Z922" s="15"/>
      <c r="AA922" s="15"/>
      <c r="AB922" s="15"/>
      <c r="AC922" s="6"/>
      <c r="AD922" s="16"/>
      <c r="AE922" s="16"/>
      <c r="AF922" s="16"/>
      <c r="AG922" s="10">
        <f t="shared" si="193"/>
        <v>0</v>
      </c>
      <c r="AH922" s="96">
        <f t="shared" si="194"/>
        <v>0</v>
      </c>
      <c r="AI922" s="16"/>
      <c r="AJ922" s="61"/>
      <c r="AK922" s="61"/>
      <c r="AL922" s="673"/>
      <c r="AM922" s="476" t="s">
        <v>3080</v>
      </c>
      <c r="AN922" s="476">
        <v>1</v>
      </c>
      <c r="AO922" s="476">
        <v>1</v>
      </c>
      <c r="AP922" s="96"/>
    </row>
    <row r="923" spans="1:42" ht="69.75" customHeight="1">
      <c r="A923" s="3">
        <v>922</v>
      </c>
      <c r="B923" s="82"/>
      <c r="C923" s="82"/>
      <c r="D923" s="84"/>
      <c r="E923" s="18" t="s">
        <v>3081</v>
      </c>
      <c r="F923" s="37"/>
      <c r="G923" s="37"/>
      <c r="H923" s="4" t="str">
        <f t="shared" si="182"/>
        <v>/</v>
      </c>
      <c r="I923" s="478" t="str">
        <f>IF(G923="","",VLOOKUP(H923,ورقة1!$A$1:$B$240,2,0))</f>
        <v/>
      </c>
      <c r="J923" s="5">
        <f t="shared" si="183"/>
        <v>0</v>
      </c>
      <c r="K923" s="13" t="str">
        <f t="shared" si="184"/>
        <v/>
      </c>
      <c r="L923" s="6" t="str">
        <f t="shared" si="185"/>
        <v>/0</v>
      </c>
      <c r="M923" s="478" t="str">
        <f>IF(K923="","",VLOOKUP(L923,ورقة1!$A$1:$B$240,2,0))</f>
        <v/>
      </c>
      <c r="N923" s="17">
        <f t="shared" si="186"/>
        <v>0</v>
      </c>
      <c r="O923" s="17" t="e">
        <f>#REF!+(#REF!*30)+#REF!*365</f>
        <v>#REF!</v>
      </c>
      <c r="P923" s="494"/>
      <c r="Q923" s="480" t="str">
        <f t="shared" si="187"/>
        <v/>
      </c>
      <c r="R923" s="483" t="str">
        <f t="shared" si="188"/>
        <v/>
      </c>
      <c r="S923" s="482" t="str">
        <f t="shared" si="189"/>
        <v/>
      </c>
      <c r="T923" s="484" t="e">
        <f t="shared" ca="1" si="190"/>
        <v>#VALUE!</v>
      </c>
      <c r="U923" s="7">
        <f t="shared" ca="1" si="191"/>
        <v>46035</v>
      </c>
      <c r="V923" s="96" t="e">
        <f t="shared" ca="1" si="192"/>
        <v>#VALUE!</v>
      </c>
      <c r="W923" s="70"/>
      <c r="X923" s="6"/>
      <c r="Y923" s="326"/>
      <c r="Z923" s="15"/>
      <c r="AA923" s="15"/>
      <c r="AB923" s="15"/>
      <c r="AC923" s="6"/>
      <c r="AD923" s="16"/>
      <c r="AE923" s="16"/>
      <c r="AF923" s="16"/>
      <c r="AG923" s="10">
        <f t="shared" si="193"/>
        <v>0</v>
      </c>
      <c r="AH923" s="96">
        <f t="shared" si="194"/>
        <v>0</v>
      </c>
      <c r="AI923" s="16"/>
      <c r="AJ923" s="61"/>
      <c r="AK923" s="61"/>
      <c r="AL923" s="673"/>
      <c r="AM923" s="476" t="s">
        <v>3080</v>
      </c>
      <c r="AN923" s="476">
        <v>1</v>
      </c>
      <c r="AO923" s="476">
        <v>1</v>
      </c>
      <c r="AP923" s="96"/>
    </row>
    <row r="924" spans="1:42" ht="69.75" customHeight="1">
      <c r="A924" s="3">
        <v>923</v>
      </c>
      <c r="B924" s="82"/>
      <c r="C924" s="82"/>
      <c r="D924" s="84"/>
      <c r="E924" s="18" t="s">
        <v>3081</v>
      </c>
      <c r="F924" s="37"/>
      <c r="G924" s="37"/>
      <c r="H924" s="4" t="str">
        <f t="shared" si="182"/>
        <v>/</v>
      </c>
      <c r="I924" s="478" t="str">
        <f>IF(G924="","",VLOOKUP(H924,ورقة1!$A$1:$B$240,2,0))</f>
        <v/>
      </c>
      <c r="J924" s="5">
        <f t="shared" si="183"/>
        <v>0</v>
      </c>
      <c r="K924" s="13" t="str">
        <f t="shared" si="184"/>
        <v/>
      </c>
      <c r="L924" s="6" t="str">
        <f t="shared" si="185"/>
        <v>/0</v>
      </c>
      <c r="M924" s="478" t="str">
        <f>IF(K924="","",VLOOKUP(L924,ورقة1!$A$1:$B$240,2,0))</f>
        <v/>
      </c>
      <c r="N924" s="17">
        <f t="shared" si="186"/>
        <v>0</v>
      </c>
      <c r="O924" s="17" t="e">
        <f>#REF!+(#REF!*30)+#REF!*365</f>
        <v>#REF!</v>
      </c>
      <c r="P924" s="494"/>
      <c r="Q924" s="480" t="str">
        <f t="shared" si="187"/>
        <v/>
      </c>
      <c r="R924" s="483" t="str">
        <f t="shared" si="188"/>
        <v/>
      </c>
      <c r="S924" s="482" t="str">
        <f t="shared" si="189"/>
        <v/>
      </c>
      <c r="T924" s="484" t="e">
        <f t="shared" ca="1" si="190"/>
        <v>#VALUE!</v>
      </c>
      <c r="U924" s="7">
        <f t="shared" ca="1" si="191"/>
        <v>46035</v>
      </c>
      <c r="V924" s="96" t="e">
        <f t="shared" ca="1" si="192"/>
        <v>#VALUE!</v>
      </c>
      <c r="W924" s="70"/>
      <c r="X924" s="6"/>
      <c r="Y924" s="326"/>
      <c r="Z924" s="15"/>
      <c r="AA924" s="15"/>
      <c r="AB924" s="15"/>
      <c r="AC924" s="6"/>
      <c r="AD924" s="16"/>
      <c r="AE924" s="16"/>
      <c r="AF924" s="16"/>
      <c r="AG924" s="10">
        <f t="shared" si="193"/>
        <v>0</v>
      </c>
      <c r="AH924" s="96">
        <f t="shared" si="194"/>
        <v>0</v>
      </c>
      <c r="AI924" s="16"/>
      <c r="AJ924" s="61"/>
      <c r="AK924" s="61"/>
      <c r="AL924" s="673"/>
      <c r="AM924" s="476" t="s">
        <v>3080</v>
      </c>
      <c r="AN924" s="476">
        <v>1</v>
      </c>
      <c r="AO924" s="476">
        <v>1</v>
      </c>
      <c r="AP924" s="96"/>
    </row>
    <row r="925" spans="1:42" ht="69.75" customHeight="1">
      <c r="A925" s="3">
        <v>924</v>
      </c>
      <c r="B925" s="82"/>
      <c r="C925" s="82"/>
      <c r="D925" s="84"/>
      <c r="E925" s="18" t="s">
        <v>3081</v>
      </c>
      <c r="F925" s="37"/>
      <c r="G925" s="37"/>
      <c r="H925" s="4" t="str">
        <f t="shared" si="182"/>
        <v>/</v>
      </c>
      <c r="I925" s="478" t="str">
        <f>IF(G925="","",VLOOKUP(H925,ورقة1!$A$1:$B$240,2,0))</f>
        <v/>
      </c>
      <c r="J925" s="5">
        <f t="shared" si="183"/>
        <v>0</v>
      </c>
      <c r="K925" s="13" t="str">
        <f t="shared" si="184"/>
        <v/>
      </c>
      <c r="L925" s="6" t="str">
        <f t="shared" si="185"/>
        <v>/0</v>
      </c>
      <c r="M925" s="478" t="str">
        <f>IF(K925="","",VLOOKUP(L925,ورقة1!$A$1:$B$240,2,0))</f>
        <v/>
      </c>
      <c r="N925" s="17">
        <f t="shared" si="186"/>
        <v>0</v>
      </c>
      <c r="O925" s="17" t="e">
        <f>#REF!+(#REF!*30)+#REF!*365</f>
        <v>#REF!</v>
      </c>
      <c r="P925" s="494"/>
      <c r="Q925" s="480" t="str">
        <f t="shared" si="187"/>
        <v/>
      </c>
      <c r="R925" s="483" t="str">
        <f t="shared" si="188"/>
        <v/>
      </c>
      <c r="S925" s="482" t="str">
        <f t="shared" si="189"/>
        <v/>
      </c>
      <c r="T925" s="484" t="e">
        <f t="shared" ca="1" si="190"/>
        <v>#VALUE!</v>
      </c>
      <c r="U925" s="7">
        <f t="shared" ca="1" si="191"/>
        <v>46035</v>
      </c>
      <c r="V925" s="96" t="e">
        <f t="shared" ca="1" si="192"/>
        <v>#VALUE!</v>
      </c>
      <c r="W925" s="70"/>
      <c r="X925" s="6"/>
      <c r="Y925" s="326"/>
      <c r="Z925" s="15"/>
      <c r="AA925" s="15"/>
      <c r="AB925" s="15"/>
      <c r="AC925" s="6"/>
      <c r="AD925" s="16"/>
      <c r="AE925" s="16"/>
      <c r="AF925" s="16"/>
      <c r="AG925" s="10">
        <f t="shared" si="193"/>
        <v>0</v>
      </c>
      <c r="AH925" s="96">
        <f t="shared" si="194"/>
        <v>0</v>
      </c>
      <c r="AI925" s="16"/>
      <c r="AJ925" s="61"/>
      <c r="AK925" s="61"/>
      <c r="AL925" s="673"/>
      <c r="AM925" s="476" t="s">
        <v>3080</v>
      </c>
      <c r="AN925" s="476">
        <v>1</v>
      </c>
      <c r="AO925" s="476">
        <v>1</v>
      </c>
      <c r="AP925" s="96"/>
    </row>
    <row r="926" spans="1:42" ht="69.75" customHeight="1">
      <c r="A926" s="3">
        <v>925</v>
      </c>
      <c r="B926" s="82"/>
      <c r="C926" s="82"/>
      <c r="D926" s="84"/>
      <c r="E926" s="18" t="s">
        <v>3081</v>
      </c>
      <c r="F926" s="37"/>
      <c r="G926" s="37"/>
      <c r="H926" s="4" t="str">
        <f t="shared" si="182"/>
        <v>/</v>
      </c>
      <c r="I926" s="478" t="str">
        <f>IF(G926="","",VLOOKUP(H926,ورقة1!$A$1:$B$240,2,0))</f>
        <v/>
      </c>
      <c r="J926" s="5">
        <f t="shared" si="183"/>
        <v>0</v>
      </c>
      <c r="K926" s="13" t="str">
        <f t="shared" si="184"/>
        <v/>
      </c>
      <c r="L926" s="6" t="str">
        <f t="shared" si="185"/>
        <v>/0</v>
      </c>
      <c r="M926" s="478" t="str">
        <f>IF(K926="","",VLOOKUP(L926,ورقة1!$A$1:$B$240,2,0))</f>
        <v/>
      </c>
      <c r="N926" s="17">
        <f t="shared" si="186"/>
        <v>0</v>
      </c>
      <c r="O926" s="17" t="e">
        <f>#REF!+(#REF!*30)+#REF!*365</f>
        <v>#REF!</v>
      </c>
      <c r="P926" s="494"/>
      <c r="Q926" s="480" t="str">
        <f t="shared" si="187"/>
        <v/>
      </c>
      <c r="R926" s="483" t="str">
        <f t="shared" si="188"/>
        <v/>
      </c>
      <c r="S926" s="482" t="str">
        <f t="shared" si="189"/>
        <v/>
      </c>
      <c r="T926" s="484" t="e">
        <f t="shared" ca="1" si="190"/>
        <v>#VALUE!</v>
      </c>
      <c r="U926" s="7">
        <f t="shared" ca="1" si="191"/>
        <v>46035</v>
      </c>
      <c r="V926" s="96" t="e">
        <f t="shared" ca="1" si="192"/>
        <v>#VALUE!</v>
      </c>
      <c r="W926" s="70"/>
      <c r="X926" s="6"/>
      <c r="Y926" s="326"/>
      <c r="Z926" s="15"/>
      <c r="AA926" s="15"/>
      <c r="AB926" s="15"/>
      <c r="AC926" s="6"/>
      <c r="AD926" s="16"/>
      <c r="AE926" s="16"/>
      <c r="AF926" s="16"/>
      <c r="AG926" s="10">
        <f t="shared" si="193"/>
        <v>0</v>
      </c>
      <c r="AH926" s="96">
        <f t="shared" si="194"/>
        <v>0</v>
      </c>
      <c r="AI926" s="16"/>
      <c r="AJ926" s="61"/>
      <c r="AK926" s="61"/>
      <c r="AL926" s="673"/>
      <c r="AM926" s="476" t="s">
        <v>3080</v>
      </c>
      <c r="AN926" s="476">
        <v>1</v>
      </c>
      <c r="AO926" s="476">
        <v>1</v>
      </c>
      <c r="AP926" s="96"/>
    </row>
    <row r="927" spans="1:42" ht="69.75" customHeight="1">
      <c r="A927" s="3">
        <v>926</v>
      </c>
      <c r="B927" s="82"/>
      <c r="C927" s="82"/>
      <c r="D927" s="84"/>
      <c r="E927" s="18" t="s">
        <v>3081</v>
      </c>
      <c r="F927" s="37"/>
      <c r="G927" s="37"/>
      <c r="H927" s="4" t="str">
        <f t="shared" si="182"/>
        <v>/</v>
      </c>
      <c r="I927" s="478" t="str">
        <f>IF(G927="","",VLOOKUP(H927,ورقة1!$A$1:$B$240,2,0))</f>
        <v/>
      </c>
      <c r="J927" s="5">
        <f t="shared" si="183"/>
        <v>0</v>
      </c>
      <c r="K927" s="13" t="str">
        <f t="shared" si="184"/>
        <v/>
      </c>
      <c r="L927" s="6" t="str">
        <f t="shared" si="185"/>
        <v>/0</v>
      </c>
      <c r="M927" s="478" t="str">
        <f>IF(K927="","",VLOOKUP(L927,ورقة1!$A$1:$B$240,2,0))</f>
        <v/>
      </c>
      <c r="N927" s="17">
        <f t="shared" si="186"/>
        <v>0</v>
      </c>
      <c r="O927" s="17" t="e">
        <f>#REF!+(#REF!*30)+#REF!*365</f>
        <v>#REF!</v>
      </c>
      <c r="P927" s="494"/>
      <c r="Q927" s="480" t="str">
        <f t="shared" si="187"/>
        <v/>
      </c>
      <c r="R927" s="483" t="str">
        <f t="shared" si="188"/>
        <v/>
      </c>
      <c r="S927" s="482" t="str">
        <f t="shared" si="189"/>
        <v/>
      </c>
      <c r="T927" s="484" t="e">
        <f t="shared" ca="1" si="190"/>
        <v>#VALUE!</v>
      </c>
      <c r="U927" s="7">
        <f t="shared" ca="1" si="191"/>
        <v>46035</v>
      </c>
      <c r="V927" s="96" t="e">
        <f t="shared" ca="1" si="192"/>
        <v>#VALUE!</v>
      </c>
      <c r="W927" s="70"/>
      <c r="X927" s="6"/>
      <c r="Y927" s="326"/>
      <c r="Z927" s="15"/>
      <c r="AA927" s="15"/>
      <c r="AB927" s="15"/>
      <c r="AC927" s="6"/>
      <c r="AD927" s="16"/>
      <c r="AE927" s="16"/>
      <c r="AF927" s="16"/>
      <c r="AG927" s="10">
        <f t="shared" si="193"/>
        <v>0</v>
      </c>
      <c r="AH927" s="96">
        <f t="shared" si="194"/>
        <v>0</v>
      </c>
      <c r="AI927" s="16"/>
      <c r="AJ927" s="61"/>
      <c r="AK927" s="61"/>
      <c r="AL927" s="673"/>
      <c r="AM927" s="476" t="s">
        <v>3080</v>
      </c>
      <c r="AN927" s="476">
        <v>1</v>
      </c>
      <c r="AO927" s="476">
        <v>1</v>
      </c>
      <c r="AP927" s="96"/>
    </row>
    <row r="928" spans="1:42" ht="69.75" customHeight="1">
      <c r="A928" s="3">
        <v>927</v>
      </c>
      <c r="B928" s="82"/>
      <c r="C928" s="82"/>
      <c r="D928" s="84"/>
      <c r="E928" s="18" t="s">
        <v>3081</v>
      </c>
      <c r="F928" s="37"/>
      <c r="G928" s="37"/>
      <c r="H928" s="4" t="str">
        <f t="shared" si="182"/>
        <v>/</v>
      </c>
      <c r="I928" s="478" t="str">
        <f>IF(G928="","",VLOOKUP(H928,ورقة1!$A$1:$B$240,2,0))</f>
        <v/>
      </c>
      <c r="J928" s="5">
        <f t="shared" si="183"/>
        <v>0</v>
      </c>
      <c r="K928" s="13" t="str">
        <f t="shared" si="184"/>
        <v/>
      </c>
      <c r="L928" s="6" t="str">
        <f t="shared" si="185"/>
        <v>/0</v>
      </c>
      <c r="M928" s="478" t="str">
        <f>IF(K928="","",VLOOKUP(L928,ورقة1!$A$1:$B$240,2,0))</f>
        <v/>
      </c>
      <c r="N928" s="17">
        <f t="shared" si="186"/>
        <v>0</v>
      </c>
      <c r="O928" s="17" t="e">
        <f>#REF!+(#REF!*30)+#REF!*365</f>
        <v>#REF!</v>
      </c>
      <c r="P928" s="494"/>
      <c r="Q928" s="480" t="str">
        <f t="shared" si="187"/>
        <v/>
      </c>
      <c r="R928" s="483" t="str">
        <f t="shared" si="188"/>
        <v/>
      </c>
      <c r="S928" s="482" t="str">
        <f t="shared" si="189"/>
        <v/>
      </c>
      <c r="T928" s="484" t="e">
        <f t="shared" ca="1" si="190"/>
        <v>#VALUE!</v>
      </c>
      <c r="U928" s="7">
        <f t="shared" ca="1" si="191"/>
        <v>46035</v>
      </c>
      <c r="V928" s="96" t="e">
        <f t="shared" ca="1" si="192"/>
        <v>#VALUE!</v>
      </c>
      <c r="W928" s="70"/>
      <c r="X928" s="6"/>
      <c r="Y928" s="326"/>
      <c r="Z928" s="15"/>
      <c r="AA928" s="15"/>
      <c r="AB928" s="15"/>
      <c r="AC928" s="6"/>
      <c r="AD928" s="16"/>
      <c r="AE928" s="16"/>
      <c r="AF928" s="16"/>
      <c r="AG928" s="10">
        <f t="shared" si="193"/>
        <v>0</v>
      </c>
      <c r="AH928" s="96">
        <f t="shared" si="194"/>
        <v>0</v>
      </c>
      <c r="AI928" s="16"/>
      <c r="AJ928" s="61"/>
      <c r="AK928" s="61"/>
      <c r="AL928" s="673"/>
      <c r="AM928" s="476" t="s">
        <v>3080</v>
      </c>
      <c r="AN928" s="476">
        <v>1</v>
      </c>
      <c r="AO928" s="476">
        <v>1</v>
      </c>
      <c r="AP928" s="96"/>
    </row>
    <row r="929" spans="1:42" ht="69.75" customHeight="1">
      <c r="A929" s="3">
        <v>928</v>
      </c>
      <c r="B929" s="82"/>
      <c r="C929" s="82"/>
      <c r="D929" s="84"/>
      <c r="E929" s="18" t="s">
        <v>3081</v>
      </c>
      <c r="F929" s="37"/>
      <c r="G929" s="37"/>
      <c r="H929" s="4" t="str">
        <f t="shared" si="182"/>
        <v>/</v>
      </c>
      <c r="I929" s="478" t="str">
        <f>IF(G929="","",VLOOKUP(H929,ورقة1!$A$1:$B$240,2,0))</f>
        <v/>
      </c>
      <c r="J929" s="5">
        <f t="shared" si="183"/>
        <v>0</v>
      </c>
      <c r="K929" s="13" t="str">
        <f t="shared" si="184"/>
        <v/>
      </c>
      <c r="L929" s="6" t="str">
        <f t="shared" si="185"/>
        <v>/0</v>
      </c>
      <c r="M929" s="478" t="str">
        <f>IF(K929="","",VLOOKUP(L929,ورقة1!$A$1:$B$240,2,0))</f>
        <v/>
      </c>
      <c r="N929" s="17">
        <f t="shared" si="186"/>
        <v>0</v>
      </c>
      <c r="O929" s="17" t="e">
        <f>#REF!+(#REF!*30)+#REF!*365</f>
        <v>#REF!</v>
      </c>
      <c r="P929" s="494"/>
      <c r="Q929" s="480" t="str">
        <f t="shared" si="187"/>
        <v/>
      </c>
      <c r="R929" s="483" t="str">
        <f t="shared" si="188"/>
        <v/>
      </c>
      <c r="S929" s="482" t="str">
        <f t="shared" si="189"/>
        <v/>
      </c>
      <c r="T929" s="484" t="e">
        <f t="shared" ca="1" si="190"/>
        <v>#VALUE!</v>
      </c>
      <c r="U929" s="7">
        <f t="shared" ca="1" si="191"/>
        <v>46035</v>
      </c>
      <c r="V929" s="96" t="e">
        <f t="shared" ca="1" si="192"/>
        <v>#VALUE!</v>
      </c>
      <c r="W929" s="70"/>
      <c r="X929" s="6"/>
      <c r="Y929" s="326"/>
      <c r="Z929" s="15"/>
      <c r="AA929" s="15"/>
      <c r="AB929" s="15"/>
      <c r="AC929" s="6"/>
      <c r="AD929" s="16"/>
      <c r="AE929" s="16"/>
      <c r="AF929" s="16"/>
      <c r="AG929" s="10">
        <f t="shared" si="193"/>
        <v>0</v>
      </c>
      <c r="AH929" s="96">
        <f t="shared" si="194"/>
        <v>0</v>
      </c>
      <c r="AI929" s="16"/>
      <c r="AJ929" s="61"/>
      <c r="AK929" s="61"/>
      <c r="AL929" s="673"/>
      <c r="AM929" s="476" t="s">
        <v>3080</v>
      </c>
      <c r="AN929" s="476">
        <v>1</v>
      </c>
      <c r="AO929" s="476">
        <v>1</v>
      </c>
      <c r="AP929" s="96"/>
    </row>
    <row r="930" spans="1:42" ht="69.75" customHeight="1">
      <c r="A930" s="3">
        <v>929</v>
      </c>
      <c r="B930" s="82"/>
      <c r="C930" s="82"/>
      <c r="D930" s="84"/>
      <c r="E930" s="18" t="s">
        <v>3081</v>
      </c>
      <c r="F930" s="37"/>
      <c r="G930" s="37"/>
      <c r="H930" s="4" t="str">
        <f t="shared" si="182"/>
        <v>/</v>
      </c>
      <c r="I930" s="478" t="str">
        <f>IF(G930="","",VLOOKUP(H930,ورقة1!$A$1:$B$240,2,0))</f>
        <v/>
      </c>
      <c r="J930" s="5">
        <f t="shared" si="183"/>
        <v>0</v>
      </c>
      <c r="K930" s="13" t="str">
        <f t="shared" si="184"/>
        <v/>
      </c>
      <c r="L930" s="6" t="str">
        <f t="shared" si="185"/>
        <v>/0</v>
      </c>
      <c r="M930" s="478" t="str">
        <f>IF(K930="","",VLOOKUP(L930,ورقة1!$A$1:$B$240,2,0))</f>
        <v/>
      </c>
      <c r="N930" s="17">
        <f t="shared" si="186"/>
        <v>0</v>
      </c>
      <c r="O930" s="17" t="e">
        <f>#REF!+(#REF!*30)+#REF!*365</f>
        <v>#REF!</v>
      </c>
      <c r="P930" s="494"/>
      <c r="Q930" s="480" t="str">
        <f t="shared" si="187"/>
        <v/>
      </c>
      <c r="R930" s="483" t="str">
        <f t="shared" si="188"/>
        <v/>
      </c>
      <c r="S930" s="482" t="str">
        <f t="shared" si="189"/>
        <v/>
      </c>
      <c r="T930" s="484" t="e">
        <f t="shared" ca="1" si="190"/>
        <v>#VALUE!</v>
      </c>
      <c r="U930" s="7">
        <f t="shared" ca="1" si="191"/>
        <v>46035</v>
      </c>
      <c r="V930" s="96" t="e">
        <f t="shared" ca="1" si="192"/>
        <v>#VALUE!</v>
      </c>
      <c r="W930" s="70"/>
      <c r="X930" s="6"/>
      <c r="Y930" s="326"/>
      <c r="Z930" s="15"/>
      <c r="AA930" s="15"/>
      <c r="AB930" s="15"/>
      <c r="AC930" s="6"/>
      <c r="AD930" s="16"/>
      <c r="AE930" s="16"/>
      <c r="AF930" s="16"/>
      <c r="AG930" s="10">
        <f t="shared" si="193"/>
        <v>0</v>
      </c>
      <c r="AH930" s="96">
        <f t="shared" si="194"/>
        <v>0</v>
      </c>
      <c r="AI930" s="16"/>
      <c r="AJ930" s="61"/>
      <c r="AK930" s="61"/>
      <c r="AL930" s="673"/>
      <c r="AM930" s="476" t="s">
        <v>3080</v>
      </c>
      <c r="AN930" s="476">
        <v>1</v>
      </c>
      <c r="AO930" s="476">
        <v>1</v>
      </c>
      <c r="AP930" s="96"/>
    </row>
    <row r="931" spans="1:42" ht="69.75" customHeight="1">
      <c r="A931" s="3">
        <v>930</v>
      </c>
      <c r="B931" s="82"/>
      <c r="C931" s="82"/>
      <c r="D931" s="84"/>
      <c r="E931" s="18" t="s">
        <v>3081</v>
      </c>
      <c r="F931" s="37"/>
      <c r="G931" s="37"/>
      <c r="H931" s="4" t="str">
        <f t="shared" si="182"/>
        <v>/</v>
      </c>
      <c r="I931" s="478" t="str">
        <f>IF(G931="","",VLOOKUP(H931,ورقة1!$A$1:$B$240,2,0))</f>
        <v/>
      </c>
      <c r="J931" s="5">
        <f t="shared" si="183"/>
        <v>0</v>
      </c>
      <c r="K931" s="13" t="str">
        <f t="shared" si="184"/>
        <v/>
      </c>
      <c r="L931" s="6" t="str">
        <f t="shared" si="185"/>
        <v>/0</v>
      </c>
      <c r="M931" s="478" t="str">
        <f>IF(K931="","",VLOOKUP(L931,ورقة1!$A$1:$B$240,2,0))</f>
        <v/>
      </c>
      <c r="N931" s="17">
        <f t="shared" si="186"/>
        <v>0</v>
      </c>
      <c r="O931" s="17" t="e">
        <f>#REF!+(#REF!*30)+#REF!*365</f>
        <v>#REF!</v>
      </c>
      <c r="P931" s="494"/>
      <c r="Q931" s="480" t="str">
        <f t="shared" si="187"/>
        <v/>
      </c>
      <c r="R931" s="483" t="str">
        <f t="shared" si="188"/>
        <v/>
      </c>
      <c r="S931" s="482" t="str">
        <f t="shared" si="189"/>
        <v/>
      </c>
      <c r="T931" s="484" t="e">
        <f t="shared" ca="1" si="190"/>
        <v>#VALUE!</v>
      </c>
      <c r="U931" s="7">
        <f t="shared" ca="1" si="191"/>
        <v>46035</v>
      </c>
      <c r="V931" s="96" t="e">
        <f t="shared" ca="1" si="192"/>
        <v>#VALUE!</v>
      </c>
      <c r="W931" s="70"/>
      <c r="X931" s="6"/>
      <c r="Y931" s="326"/>
      <c r="Z931" s="15"/>
      <c r="AA931" s="15"/>
      <c r="AB931" s="15"/>
      <c r="AC931" s="6"/>
      <c r="AD931" s="16"/>
      <c r="AE931" s="16"/>
      <c r="AF931" s="16"/>
      <c r="AG931" s="10">
        <f t="shared" si="193"/>
        <v>0</v>
      </c>
      <c r="AH931" s="96">
        <f t="shared" si="194"/>
        <v>0</v>
      </c>
      <c r="AI931" s="16"/>
      <c r="AJ931" s="61"/>
      <c r="AK931" s="61"/>
      <c r="AL931" s="673"/>
      <c r="AM931" s="476" t="s">
        <v>3080</v>
      </c>
      <c r="AN931" s="476">
        <v>1</v>
      </c>
      <c r="AO931" s="476">
        <v>1</v>
      </c>
      <c r="AP931" s="96"/>
    </row>
    <row r="932" spans="1:42" ht="69.75" customHeight="1">
      <c r="A932" s="3">
        <v>931</v>
      </c>
      <c r="B932" s="82"/>
      <c r="C932" s="82"/>
      <c r="D932" s="84"/>
      <c r="E932" s="18" t="s">
        <v>3081</v>
      </c>
      <c r="F932" s="37"/>
      <c r="G932" s="37"/>
      <c r="H932" s="4" t="str">
        <f t="shared" si="182"/>
        <v>/</v>
      </c>
      <c r="I932" s="478" t="str">
        <f>IF(G932="","",VLOOKUP(H932,ورقة1!$A$1:$B$240,2,0))</f>
        <v/>
      </c>
      <c r="J932" s="5">
        <f t="shared" si="183"/>
        <v>0</v>
      </c>
      <c r="K932" s="13" t="str">
        <f t="shared" si="184"/>
        <v/>
      </c>
      <c r="L932" s="6" t="str">
        <f t="shared" si="185"/>
        <v>/0</v>
      </c>
      <c r="M932" s="478" t="str">
        <f>IF(K932="","",VLOOKUP(L932,ورقة1!$A$1:$B$240,2,0))</f>
        <v/>
      </c>
      <c r="N932" s="17">
        <f t="shared" si="186"/>
        <v>0</v>
      </c>
      <c r="O932" s="17" t="e">
        <f>#REF!+(#REF!*30)+#REF!*365</f>
        <v>#REF!</v>
      </c>
      <c r="P932" s="494"/>
      <c r="Q932" s="480" t="str">
        <f t="shared" si="187"/>
        <v/>
      </c>
      <c r="R932" s="483" t="str">
        <f t="shared" si="188"/>
        <v/>
      </c>
      <c r="S932" s="482" t="str">
        <f t="shared" si="189"/>
        <v/>
      </c>
      <c r="T932" s="484" t="e">
        <f t="shared" ca="1" si="190"/>
        <v>#VALUE!</v>
      </c>
      <c r="U932" s="7">
        <f t="shared" ca="1" si="191"/>
        <v>46035</v>
      </c>
      <c r="V932" s="96" t="e">
        <f t="shared" ca="1" si="192"/>
        <v>#VALUE!</v>
      </c>
      <c r="W932" s="70"/>
      <c r="X932" s="6"/>
      <c r="Y932" s="326"/>
      <c r="Z932" s="15"/>
      <c r="AA932" s="15"/>
      <c r="AB932" s="15"/>
      <c r="AC932" s="6"/>
      <c r="AD932" s="16"/>
      <c r="AE932" s="16"/>
      <c r="AF932" s="16"/>
      <c r="AG932" s="10">
        <f t="shared" si="193"/>
        <v>0</v>
      </c>
      <c r="AH932" s="96">
        <f t="shared" si="194"/>
        <v>0</v>
      </c>
      <c r="AI932" s="16"/>
      <c r="AJ932" s="61"/>
      <c r="AK932" s="61"/>
      <c r="AL932" s="673"/>
      <c r="AM932" s="476" t="s">
        <v>3080</v>
      </c>
      <c r="AN932" s="476">
        <v>1</v>
      </c>
      <c r="AO932" s="476">
        <v>1</v>
      </c>
      <c r="AP932" s="96"/>
    </row>
    <row r="933" spans="1:42" ht="69.75" customHeight="1">
      <c r="A933" s="3">
        <v>932</v>
      </c>
      <c r="B933" s="82"/>
      <c r="C933" s="82"/>
      <c r="D933" s="84"/>
      <c r="E933" s="18" t="s">
        <v>3081</v>
      </c>
      <c r="F933" s="37"/>
      <c r="G933" s="37"/>
      <c r="H933" s="4" t="str">
        <f t="shared" si="182"/>
        <v>/</v>
      </c>
      <c r="I933" s="478" t="str">
        <f>IF(G933="","",VLOOKUP(H933,ورقة1!$A$1:$B$240,2,0))</f>
        <v/>
      </c>
      <c r="J933" s="5">
        <f t="shared" si="183"/>
        <v>0</v>
      </c>
      <c r="K933" s="13" t="str">
        <f t="shared" si="184"/>
        <v/>
      </c>
      <c r="L933" s="6" t="str">
        <f t="shared" si="185"/>
        <v>/0</v>
      </c>
      <c r="M933" s="478" t="str">
        <f>IF(K933="","",VLOOKUP(L933,ورقة1!$A$1:$B$240,2,0))</f>
        <v/>
      </c>
      <c r="N933" s="17">
        <f t="shared" si="186"/>
        <v>0</v>
      </c>
      <c r="O933" s="17" t="e">
        <f>#REF!+(#REF!*30)+#REF!*365</f>
        <v>#REF!</v>
      </c>
      <c r="P933" s="494"/>
      <c r="Q933" s="480" t="str">
        <f t="shared" si="187"/>
        <v/>
      </c>
      <c r="R933" s="483" t="str">
        <f t="shared" si="188"/>
        <v/>
      </c>
      <c r="S933" s="482" t="str">
        <f t="shared" si="189"/>
        <v/>
      </c>
      <c r="T933" s="484" t="e">
        <f t="shared" ca="1" si="190"/>
        <v>#VALUE!</v>
      </c>
      <c r="U933" s="7">
        <f t="shared" ca="1" si="191"/>
        <v>46035</v>
      </c>
      <c r="V933" s="96" t="e">
        <f t="shared" ca="1" si="192"/>
        <v>#VALUE!</v>
      </c>
      <c r="W933" s="70"/>
      <c r="X933" s="6"/>
      <c r="Y933" s="326"/>
      <c r="Z933" s="15"/>
      <c r="AA933" s="15"/>
      <c r="AB933" s="15"/>
      <c r="AC933" s="6"/>
      <c r="AD933" s="16"/>
      <c r="AE933" s="16"/>
      <c r="AF933" s="16"/>
      <c r="AG933" s="10">
        <f t="shared" si="193"/>
        <v>0</v>
      </c>
      <c r="AH933" s="96">
        <f t="shared" si="194"/>
        <v>0</v>
      </c>
      <c r="AI933" s="16"/>
      <c r="AJ933" s="61"/>
      <c r="AK933" s="61"/>
      <c r="AL933" s="673"/>
      <c r="AM933" s="476" t="s">
        <v>3080</v>
      </c>
      <c r="AN933" s="476">
        <v>1</v>
      </c>
      <c r="AO933" s="476">
        <v>1</v>
      </c>
      <c r="AP933" s="96"/>
    </row>
    <row r="934" spans="1:42" ht="69.75" customHeight="1">
      <c r="A934" s="3">
        <v>933</v>
      </c>
      <c r="B934" s="82"/>
      <c r="C934" s="82"/>
      <c r="D934" s="84"/>
      <c r="E934" s="18" t="s">
        <v>3081</v>
      </c>
      <c r="F934" s="37"/>
      <c r="G934" s="37"/>
      <c r="H934" s="4" t="str">
        <f t="shared" si="182"/>
        <v>/</v>
      </c>
      <c r="I934" s="478" t="str">
        <f>IF(G934="","",VLOOKUP(H934,ورقة1!$A$1:$B$240,2,0))</f>
        <v/>
      </c>
      <c r="J934" s="5">
        <f t="shared" si="183"/>
        <v>0</v>
      </c>
      <c r="K934" s="13" t="str">
        <f t="shared" si="184"/>
        <v/>
      </c>
      <c r="L934" s="6" t="str">
        <f t="shared" si="185"/>
        <v>/0</v>
      </c>
      <c r="M934" s="478" t="str">
        <f>IF(K934="","",VLOOKUP(L934,ورقة1!$A$1:$B$240,2,0))</f>
        <v/>
      </c>
      <c r="N934" s="17">
        <f t="shared" si="186"/>
        <v>0</v>
      </c>
      <c r="O934" s="17" t="e">
        <f>#REF!+(#REF!*30)+#REF!*365</f>
        <v>#REF!</v>
      </c>
      <c r="P934" s="494"/>
      <c r="Q934" s="480" t="str">
        <f t="shared" si="187"/>
        <v/>
      </c>
      <c r="R934" s="483" t="str">
        <f t="shared" si="188"/>
        <v/>
      </c>
      <c r="S934" s="482" t="str">
        <f t="shared" si="189"/>
        <v/>
      </c>
      <c r="T934" s="484" t="e">
        <f t="shared" ca="1" si="190"/>
        <v>#VALUE!</v>
      </c>
      <c r="U934" s="7">
        <f t="shared" ca="1" si="191"/>
        <v>46035</v>
      </c>
      <c r="V934" s="96" t="e">
        <f t="shared" ca="1" si="192"/>
        <v>#VALUE!</v>
      </c>
      <c r="W934" s="70"/>
      <c r="X934" s="6"/>
      <c r="Y934" s="326"/>
      <c r="Z934" s="15"/>
      <c r="AA934" s="15"/>
      <c r="AB934" s="15"/>
      <c r="AC934" s="6"/>
      <c r="AD934" s="16"/>
      <c r="AE934" s="16"/>
      <c r="AF934" s="16"/>
      <c r="AG934" s="10">
        <f t="shared" si="193"/>
        <v>0</v>
      </c>
      <c r="AH934" s="96">
        <f t="shared" si="194"/>
        <v>0</v>
      </c>
      <c r="AI934" s="16"/>
      <c r="AJ934" s="61"/>
      <c r="AK934" s="61"/>
      <c r="AL934" s="673"/>
      <c r="AM934" s="476" t="s">
        <v>3080</v>
      </c>
      <c r="AN934" s="476">
        <v>1</v>
      </c>
      <c r="AO934" s="476">
        <v>1</v>
      </c>
      <c r="AP934" s="96"/>
    </row>
    <row r="935" spans="1:42" ht="69.75" customHeight="1">
      <c r="A935" s="3">
        <v>934</v>
      </c>
      <c r="B935" s="82"/>
      <c r="C935" s="82"/>
      <c r="D935" s="84"/>
      <c r="E935" s="18" t="s">
        <v>3081</v>
      </c>
      <c r="F935" s="37"/>
      <c r="G935" s="37"/>
      <c r="H935" s="4" t="str">
        <f t="shared" si="182"/>
        <v>/</v>
      </c>
      <c r="I935" s="478" t="str">
        <f>IF(G935="","",VLOOKUP(H935,ورقة1!$A$1:$B$240,2,0))</f>
        <v/>
      </c>
      <c r="J935" s="5">
        <f t="shared" si="183"/>
        <v>0</v>
      </c>
      <c r="K935" s="13" t="str">
        <f t="shared" si="184"/>
        <v/>
      </c>
      <c r="L935" s="6" t="str">
        <f t="shared" si="185"/>
        <v>/0</v>
      </c>
      <c r="M935" s="478" t="str">
        <f>IF(K935="","",VLOOKUP(L935,ورقة1!$A$1:$B$240,2,0))</f>
        <v/>
      </c>
      <c r="N935" s="17">
        <f t="shared" si="186"/>
        <v>0</v>
      </c>
      <c r="O935" s="17" t="e">
        <f>#REF!+(#REF!*30)+#REF!*365</f>
        <v>#REF!</v>
      </c>
      <c r="P935" s="494"/>
      <c r="Q935" s="480" t="str">
        <f t="shared" si="187"/>
        <v/>
      </c>
      <c r="R935" s="483" t="str">
        <f t="shared" si="188"/>
        <v/>
      </c>
      <c r="S935" s="482" t="str">
        <f t="shared" si="189"/>
        <v/>
      </c>
      <c r="T935" s="484" t="e">
        <f t="shared" ca="1" si="190"/>
        <v>#VALUE!</v>
      </c>
      <c r="U935" s="7">
        <f t="shared" ca="1" si="191"/>
        <v>46035</v>
      </c>
      <c r="V935" s="96" t="e">
        <f t="shared" ca="1" si="192"/>
        <v>#VALUE!</v>
      </c>
      <c r="W935" s="70"/>
      <c r="X935" s="6"/>
      <c r="Y935" s="326"/>
      <c r="Z935" s="15"/>
      <c r="AA935" s="15"/>
      <c r="AB935" s="15"/>
      <c r="AC935" s="6"/>
      <c r="AD935" s="16"/>
      <c r="AE935" s="16"/>
      <c r="AF935" s="16"/>
      <c r="AG935" s="10">
        <f t="shared" si="193"/>
        <v>0</v>
      </c>
      <c r="AH935" s="96">
        <f t="shared" si="194"/>
        <v>0</v>
      </c>
      <c r="AI935" s="16"/>
      <c r="AJ935" s="61"/>
      <c r="AK935" s="61"/>
      <c r="AL935" s="673"/>
      <c r="AM935" s="476" t="s">
        <v>3080</v>
      </c>
      <c r="AN935" s="476">
        <v>1</v>
      </c>
      <c r="AO935" s="476">
        <v>1</v>
      </c>
      <c r="AP935" s="96"/>
    </row>
    <row r="936" spans="1:42" ht="69.75" customHeight="1">
      <c r="A936" s="3">
        <v>935</v>
      </c>
      <c r="B936" s="82"/>
      <c r="C936" s="82"/>
      <c r="D936" s="84"/>
      <c r="E936" s="18" t="s">
        <v>3081</v>
      </c>
      <c r="F936" s="37"/>
      <c r="G936" s="37"/>
      <c r="H936" s="4" t="str">
        <f t="shared" si="182"/>
        <v>/</v>
      </c>
      <c r="I936" s="478" t="str">
        <f>IF(G936="","",VLOOKUP(H936,ورقة1!$A$1:$B$240,2,0))</f>
        <v/>
      </c>
      <c r="J936" s="5">
        <f t="shared" si="183"/>
        <v>0</v>
      </c>
      <c r="K936" s="13" t="str">
        <f t="shared" si="184"/>
        <v/>
      </c>
      <c r="L936" s="6" t="str">
        <f t="shared" si="185"/>
        <v>/0</v>
      </c>
      <c r="M936" s="478" t="str">
        <f>IF(K936="","",VLOOKUP(L936,ورقة1!$A$1:$B$240,2,0))</f>
        <v/>
      </c>
      <c r="N936" s="17">
        <f t="shared" si="186"/>
        <v>0</v>
      </c>
      <c r="O936" s="17" t="e">
        <f>#REF!+(#REF!*30)+#REF!*365</f>
        <v>#REF!</v>
      </c>
      <c r="P936" s="494"/>
      <c r="Q936" s="480" t="str">
        <f t="shared" si="187"/>
        <v/>
      </c>
      <c r="R936" s="483" t="str">
        <f t="shared" si="188"/>
        <v/>
      </c>
      <c r="S936" s="482" t="str">
        <f t="shared" si="189"/>
        <v/>
      </c>
      <c r="T936" s="484" t="e">
        <f t="shared" ca="1" si="190"/>
        <v>#VALUE!</v>
      </c>
      <c r="U936" s="7">
        <f t="shared" ca="1" si="191"/>
        <v>46035</v>
      </c>
      <c r="V936" s="96" t="e">
        <f t="shared" ca="1" si="192"/>
        <v>#VALUE!</v>
      </c>
      <c r="W936" s="70"/>
      <c r="X936" s="6"/>
      <c r="Y936" s="326"/>
      <c r="Z936" s="15"/>
      <c r="AA936" s="15"/>
      <c r="AB936" s="15"/>
      <c r="AC936" s="6"/>
      <c r="AD936" s="16"/>
      <c r="AE936" s="16"/>
      <c r="AF936" s="16"/>
      <c r="AG936" s="10">
        <f t="shared" si="193"/>
        <v>0</v>
      </c>
      <c r="AH936" s="96">
        <f t="shared" si="194"/>
        <v>0</v>
      </c>
      <c r="AI936" s="16"/>
      <c r="AJ936" s="61"/>
      <c r="AK936" s="61"/>
      <c r="AL936" s="673"/>
      <c r="AM936" s="476" t="s">
        <v>3080</v>
      </c>
      <c r="AN936" s="476">
        <v>1</v>
      </c>
      <c r="AO936" s="476">
        <v>1</v>
      </c>
      <c r="AP936" s="96"/>
    </row>
    <row r="937" spans="1:42" ht="69.75" customHeight="1">
      <c r="A937" s="3">
        <v>936</v>
      </c>
      <c r="B937" s="82"/>
      <c r="C937" s="82"/>
      <c r="D937" s="84"/>
      <c r="E937" s="18" t="s">
        <v>3081</v>
      </c>
      <c r="F937" s="37"/>
      <c r="G937" s="37"/>
      <c r="H937" s="4" t="str">
        <f t="shared" si="182"/>
        <v>/</v>
      </c>
      <c r="I937" s="478" t="str">
        <f>IF(G937="","",VLOOKUP(H937,ورقة1!$A$1:$B$240,2,0))</f>
        <v/>
      </c>
      <c r="J937" s="5">
        <f t="shared" si="183"/>
        <v>0</v>
      </c>
      <c r="K937" s="13" t="str">
        <f t="shared" si="184"/>
        <v/>
      </c>
      <c r="L937" s="6" t="str">
        <f t="shared" si="185"/>
        <v>/0</v>
      </c>
      <c r="M937" s="478" t="str">
        <f>IF(K937="","",VLOOKUP(L937,ورقة1!$A$1:$B$240,2,0))</f>
        <v/>
      </c>
      <c r="N937" s="17">
        <f t="shared" si="186"/>
        <v>0</v>
      </c>
      <c r="O937" s="17" t="e">
        <f>#REF!+(#REF!*30)+#REF!*365</f>
        <v>#REF!</v>
      </c>
      <c r="P937" s="494"/>
      <c r="Q937" s="480" t="str">
        <f t="shared" si="187"/>
        <v/>
      </c>
      <c r="R937" s="483" t="str">
        <f t="shared" si="188"/>
        <v/>
      </c>
      <c r="S937" s="482" t="str">
        <f t="shared" si="189"/>
        <v/>
      </c>
      <c r="T937" s="484" t="e">
        <f t="shared" ca="1" si="190"/>
        <v>#VALUE!</v>
      </c>
      <c r="U937" s="7">
        <f t="shared" ca="1" si="191"/>
        <v>46035</v>
      </c>
      <c r="V937" s="96" t="e">
        <f t="shared" ca="1" si="192"/>
        <v>#VALUE!</v>
      </c>
      <c r="W937" s="70"/>
      <c r="X937" s="6"/>
      <c r="Y937" s="326"/>
      <c r="Z937" s="15"/>
      <c r="AA937" s="15"/>
      <c r="AB937" s="15"/>
      <c r="AC937" s="6"/>
      <c r="AD937" s="16"/>
      <c r="AE937" s="16"/>
      <c r="AF937" s="16"/>
      <c r="AG937" s="10">
        <f t="shared" si="193"/>
        <v>0</v>
      </c>
      <c r="AH937" s="96">
        <f t="shared" si="194"/>
        <v>0</v>
      </c>
      <c r="AI937" s="16"/>
      <c r="AJ937" s="61"/>
      <c r="AK937" s="61"/>
      <c r="AL937" s="673"/>
      <c r="AM937" s="476" t="s">
        <v>3080</v>
      </c>
      <c r="AN937" s="476">
        <v>1</v>
      </c>
      <c r="AO937" s="476">
        <v>1</v>
      </c>
      <c r="AP937" s="96"/>
    </row>
    <row r="938" spans="1:42" ht="69.75" customHeight="1">
      <c r="A938" s="3">
        <v>937</v>
      </c>
      <c r="B938" s="82"/>
      <c r="C938" s="82"/>
      <c r="D938" s="84"/>
      <c r="E938" s="18" t="s">
        <v>3081</v>
      </c>
      <c r="F938" s="37"/>
      <c r="G938" s="37"/>
      <c r="H938" s="4" t="str">
        <f t="shared" si="182"/>
        <v>/</v>
      </c>
      <c r="I938" s="478" t="str">
        <f>IF(G938="","",VLOOKUP(H938,ورقة1!$A$1:$B$240,2,0))</f>
        <v/>
      </c>
      <c r="J938" s="5">
        <f t="shared" si="183"/>
        <v>0</v>
      </c>
      <c r="K938" s="13" t="str">
        <f t="shared" si="184"/>
        <v/>
      </c>
      <c r="L938" s="6" t="str">
        <f t="shared" si="185"/>
        <v>/0</v>
      </c>
      <c r="M938" s="478" t="str">
        <f>IF(K938="","",VLOOKUP(L938,ورقة1!$A$1:$B$240,2,0))</f>
        <v/>
      </c>
      <c r="N938" s="17">
        <f t="shared" si="186"/>
        <v>0</v>
      </c>
      <c r="O938" s="17" t="e">
        <f>#REF!+(#REF!*30)+#REF!*365</f>
        <v>#REF!</v>
      </c>
      <c r="P938" s="494"/>
      <c r="Q938" s="480" t="str">
        <f t="shared" si="187"/>
        <v/>
      </c>
      <c r="R938" s="483" t="str">
        <f t="shared" si="188"/>
        <v/>
      </c>
      <c r="S938" s="482" t="str">
        <f t="shared" si="189"/>
        <v/>
      </c>
      <c r="T938" s="484" t="e">
        <f t="shared" ca="1" si="190"/>
        <v>#VALUE!</v>
      </c>
      <c r="U938" s="7">
        <f t="shared" ca="1" si="191"/>
        <v>46035</v>
      </c>
      <c r="V938" s="96" t="e">
        <f t="shared" ca="1" si="192"/>
        <v>#VALUE!</v>
      </c>
      <c r="W938" s="70"/>
      <c r="X938" s="6"/>
      <c r="Y938" s="326"/>
      <c r="Z938" s="15"/>
      <c r="AA938" s="15"/>
      <c r="AB938" s="15"/>
      <c r="AC938" s="6"/>
      <c r="AD938" s="16"/>
      <c r="AE938" s="16"/>
      <c r="AF938" s="16"/>
      <c r="AG938" s="10">
        <f t="shared" si="193"/>
        <v>0</v>
      </c>
      <c r="AH938" s="96">
        <f t="shared" si="194"/>
        <v>0</v>
      </c>
      <c r="AI938" s="16"/>
      <c r="AJ938" s="61"/>
      <c r="AK938" s="61"/>
      <c r="AL938" s="673"/>
      <c r="AM938" s="476" t="s">
        <v>3080</v>
      </c>
      <c r="AN938" s="476">
        <v>1</v>
      </c>
      <c r="AO938" s="476">
        <v>1</v>
      </c>
      <c r="AP938" s="96"/>
    </row>
    <row r="939" spans="1:42" ht="69.75" customHeight="1">
      <c r="A939" s="3">
        <v>938</v>
      </c>
      <c r="B939" s="82"/>
      <c r="C939" s="82"/>
      <c r="D939" s="84"/>
      <c r="E939" s="18" t="s">
        <v>3081</v>
      </c>
      <c r="F939" s="37"/>
      <c r="G939" s="37"/>
      <c r="H939" s="4" t="str">
        <f t="shared" si="182"/>
        <v>/</v>
      </c>
      <c r="I939" s="478" t="str">
        <f>IF(G939="","",VLOOKUP(H939,ورقة1!$A$1:$B$240,2,0))</f>
        <v/>
      </c>
      <c r="J939" s="5">
        <f t="shared" si="183"/>
        <v>0</v>
      </c>
      <c r="K939" s="13" t="str">
        <f t="shared" si="184"/>
        <v/>
      </c>
      <c r="L939" s="6" t="str">
        <f t="shared" si="185"/>
        <v>/0</v>
      </c>
      <c r="M939" s="478" t="str">
        <f>IF(K939="","",VLOOKUP(L939,ورقة1!$A$1:$B$240,2,0))</f>
        <v/>
      </c>
      <c r="N939" s="17">
        <f t="shared" si="186"/>
        <v>0</v>
      </c>
      <c r="O939" s="17" t="e">
        <f>#REF!+(#REF!*30)+#REF!*365</f>
        <v>#REF!</v>
      </c>
      <c r="P939" s="494"/>
      <c r="Q939" s="480" t="str">
        <f t="shared" si="187"/>
        <v/>
      </c>
      <c r="R939" s="483" t="str">
        <f t="shared" si="188"/>
        <v/>
      </c>
      <c r="S939" s="482" t="str">
        <f t="shared" si="189"/>
        <v/>
      </c>
      <c r="T939" s="484" t="e">
        <f t="shared" ca="1" si="190"/>
        <v>#VALUE!</v>
      </c>
      <c r="U939" s="7">
        <f t="shared" ca="1" si="191"/>
        <v>46035</v>
      </c>
      <c r="V939" s="96" t="e">
        <f t="shared" ca="1" si="192"/>
        <v>#VALUE!</v>
      </c>
      <c r="W939" s="70"/>
      <c r="X939" s="6"/>
      <c r="Y939" s="326"/>
      <c r="Z939" s="15"/>
      <c r="AA939" s="15"/>
      <c r="AB939" s="15"/>
      <c r="AC939" s="6"/>
      <c r="AD939" s="16"/>
      <c r="AE939" s="16"/>
      <c r="AF939" s="16"/>
      <c r="AG939" s="10">
        <f t="shared" si="193"/>
        <v>0</v>
      </c>
      <c r="AH939" s="96">
        <f t="shared" si="194"/>
        <v>0</v>
      </c>
      <c r="AI939" s="16"/>
      <c r="AJ939" s="61"/>
      <c r="AK939" s="61"/>
      <c r="AL939" s="673"/>
      <c r="AM939" s="476" t="s">
        <v>3080</v>
      </c>
      <c r="AN939" s="476">
        <v>1</v>
      </c>
      <c r="AO939" s="476">
        <v>1</v>
      </c>
      <c r="AP939" s="96"/>
    </row>
    <row r="940" spans="1:42" ht="69.75" customHeight="1">
      <c r="A940" s="3">
        <v>939</v>
      </c>
      <c r="B940" s="82"/>
      <c r="C940" s="82"/>
      <c r="D940" s="84"/>
      <c r="E940" s="18" t="s">
        <v>3081</v>
      </c>
      <c r="F940" s="37"/>
      <c r="G940" s="37"/>
      <c r="H940" s="4" t="str">
        <f t="shared" si="182"/>
        <v>/</v>
      </c>
      <c r="I940" s="478" t="str">
        <f>IF(G940="","",VLOOKUP(H940,ورقة1!$A$1:$B$240,2,0))</f>
        <v/>
      </c>
      <c r="J940" s="5">
        <f t="shared" si="183"/>
        <v>0</v>
      </c>
      <c r="K940" s="13" t="str">
        <f t="shared" si="184"/>
        <v/>
      </c>
      <c r="L940" s="6" t="str">
        <f t="shared" si="185"/>
        <v>/0</v>
      </c>
      <c r="M940" s="478" t="str">
        <f>IF(K940="","",VLOOKUP(L940,ورقة1!$A$1:$B$240,2,0))</f>
        <v/>
      </c>
      <c r="N940" s="17">
        <f t="shared" si="186"/>
        <v>0</v>
      </c>
      <c r="O940" s="17" t="e">
        <f>#REF!+(#REF!*30)+#REF!*365</f>
        <v>#REF!</v>
      </c>
      <c r="P940" s="494"/>
      <c r="Q940" s="480" t="str">
        <f t="shared" si="187"/>
        <v/>
      </c>
      <c r="R940" s="483" t="str">
        <f t="shared" si="188"/>
        <v/>
      </c>
      <c r="S940" s="482" t="str">
        <f t="shared" si="189"/>
        <v/>
      </c>
      <c r="T940" s="484" t="e">
        <f t="shared" ca="1" si="190"/>
        <v>#VALUE!</v>
      </c>
      <c r="U940" s="7">
        <f t="shared" ca="1" si="191"/>
        <v>46035</v>
      </c>
      <c r="V940" s="96" t="e">
        <f t="shared" ca="1" si="192"/>
        <v>#VALUE!</v>
      </c>
      <c r="W940" s="70"/>
      <c r="X940" s="6"/>
      <c r="Y940" s="326"/>
      <c r="Z940" s="15"/>
      <c r="AA940" s="15"/>
      <c r="AB940" s="15"/>
      <c r="AC940" s="6"/>
      <c r="AD940" s="16"/>
      <c r="AE940" s="16"/>
      <c r="AF940" s="16"/>
      <c r="AG940" s="10">
        <f t="shared" si="193"/>
        <v>0</v>
      </c>
      <c r="AH940" s="96">
        <f t="shared" si="194"/>
        <v>0</v>
      </c>
      <c r="AI940" s="16"/>
      <c r="AJ940" s="61"/>
      <c r="AK940" s="61"/>
      <c r="AL940" s="673"/>
      <c r="AM940" s="476" t="s">
        <v>3080</v>
      </c>
      <c r="AN940" s="476">
        <v>1</v>
      </c>
      <c r="AO940" s="476">
        <v>1</v>
      </c>
      <c r="AP940" s="96"/>
    </row>
    <row r="941" spans="1:42" ht="69.75" customHeight="1">
      <c r="A941" s="3">
        <v>940</v>
      </c>
      <c r="B941" s="82"/>
      <c r="C941" s="82"/>
      <c r="D941" s="84"/>
      <c r="E941" s="18" t="s">
        <v>3081</v>
      </c>
      <c r="F941" s="37"/>
      <c r="G941" s="37"/>
      <c r="H941" s="4" t="str">
        <f t="shared" si="182"/>
        <v>/</v>
      </c>
      <c r="I941" s="478" t="str">
        <f>IF(G941="","",VLOOKUP(H941,ورقة1!$A$1:$B$240,2,0))</f>
        <v/>
      </c>
      <c r="J941" s="5">
        <f t="shared" si="183"/>
        <v>0</v>
      </c>
      <c r="K941" s="13" t="str">
        <f t="shared" si="184"/>
        <v/>
      </c>
      <c r="L941" s="6" t="str">
        <f t="shared" si="185"/>
        <v>/0</v>
      </c>
      <c r="M941" s="478" t="str">
        <f>IF(K941="","",VLOOKUP(L941,ورقة1!$A$1:$B$240,2,0))</f>
        <v/>
      </c>
      <c r="N941" s="17">
        <f t="shared" si="186"/>
        <v>0</v>
      </c>
      <c r="O941" s="17" t="e">
        <f>#REF!+(#REF!*30)+#REF!*365</f>
        <v>#REF!</v>
      </c>
      <c r="P941" s="494"/>
      <c r="Q941" s="480" t="str">
        <f t="shared" si="187"/>
        <v/>
      </c>
      <c r="R941" s="483" t="str">
        <f t="shared" si="188"/>
        <v/>
      </c>
      <c r="S941" s="482" t="str">
        <f t="shared" si="189"/>
        <v/>
      </c>
      <c r="T941" s="484" t="e">
        <f t="shared" ca="1" si="190"/>
        <v>#VALUE!</v>
      </c>
      <c r="U941" s="7">
        <f t="shared" ca="1" si="191"/>
        <v>46035</v>
      </c>
      <c r="V941" s="96" t="e">
        <f t="shared" ca="1" si="192"/>
        <v>#VALUE!</v>
      </c>
      <c r="W941" s="70"/>
      <c r="X941" s="6"/>
      <c r="Y941" s="326"/>
      <c r="Z941" s="15"/>
      <c r="AA941" s="15"/>
      <c r="AB941" s="15"/>
      <c r="AC941" s="6"/>
      <c r="AD941" s="16"/>
      <c r="AE941" s="16"/>
      <c r="AF941" s="16"/>
      <c r="AG941" s="10">
        <f t="shared" si="193"/>
        <v>0</v>
      </c>
      <c r="AH941" s="96">
        <f t="shared" si="194"/>
        <v>0</v>
      </c>
      <c r="AI941" s="16"/>
      <c r="AJ941" s="61"/>
      <c r="AK941" s="61"/>
      <c r="AL941" s="673"/>
      <c r="AM941" s="476" t="s">
        <v>3080</v>
      </c>
      <c r="AN941" s="476">
        <v>1</v>
      </c>
      <c r="AO941" s="476">
        <v>1</v>
      </c>
      <c r="AP941" s="96"/>
    </row>
    <row r="942" spans="1:42" ht="69.75" customHeight="1">
      <c r="A942" s="3">
        <v>941</v>
      </c>
      <c r="B942" s="82"/>
      <c r="C942" s="82"/>
      <c r="D942" s="84"/>
      <c r="E942" s="18" t="s">
        <v>3081</v>
      </c>
      <c r="F942" s="37"/>
      <c r="G942" s="37"/>
      <c r="H942" s="4" t="str">
        <f t="shared" si="182"/>
        <v>/</v>
      </c>
      <c r="I942" s="478" t="str">
        <f>IF(G942="","",VLOOKUP(H942,ورقة1!$A$1:$B$240,2,0))</f>
        <v/>
      </c>
      <c r="J942" s="5">
        <f t="shared" si="183"/>
        <v>0</v>
      </c>
      <c r="K942" s="13" t="str">
        <f t="shared" si="184"/>
        <v/>
      </c>
      <c r="L942" s="6" t="str">
        <f t="shared" si="185"/>
        <v>/0</v>
      </c>
      <c r="M942" s="478" t="str">
        <f>IF(K942="","",VLOOKUP(L942,ورقة1!$A$1:$B$240,2,0))</f>
        <v/>
      </c>
      <c r="N942" s="17">
        <f t="shared" si="186"/>
        <v>0</v>
      </c>
      <c r="O942" s="17" t="e">
        <f>#REF!+(#REF!*30)+#REF!*365</f>
        <v>#REF!</v>
      </c>
      <c r="P942" s="494"/>
      <c r="Q942" s="480" t="str">
        <f t="shared" si="187"/>
        <v/>
      </c>
      <c r="R942" s="483" t="str">
        <f t="shared" si="188"/>
        <v/>
      </c>
      <c r="S942" s="482" t="str">
        <f t="shared" si="189"/>
        <v/>
      </c>
      <c r="T942" s="484" t="e">
        <f t="shared" ca="1" si="190"/>
        <v>#VALUE!</v>
      </c>
      <c r="U942" s="7">
        <f t="shared" ca="1" si="191"/>
        <v>46035</v>
      </c>
      <c r="V942" s="96" t="e">
        <f t="shared" ca="1" si="192"/>
        <v>#VALUE!</v>
      </c>
      <c r="W942" s="70"/>
      <c r="X942" s="6"/>
      <c r="Y942" s="326"/>
      <c r="Z942" s="15"/>
      <c r="AA942" s="15"/>
      <c r="AB942" s="15"/>
      <c r="AC942" s="6"/>
      <c r="AD942" s="16"/>
      <c r="AE942" s="16"/>
      <c r="AF942" s="16"/>
      <c r="AG942" s="10">
        <f t="shared" si="193"/>
        <v>0</v>
      </c>
      <c r="AH942" s="96">
        <f t="shared" si="194"/>
        <v>0</v>
      </c>
      <c r="AI942" s="16"/>
      <c r="AJ942" s="61"/>
      <c r="AK942" s="61"/>
      <c r="AL942" s="673"/>
      <c r="AM942" s="476" t="s">
        <v>3080</v>
      </c>
      <c r="AN942" s="476">
        <v>1</v>
      </c>
      <c r="AO942" s="476">
        <v>1</v>
      </c>
      <c r="AP942" s="96"/>
    </row>
    <row r="943" spans="1:42" ht="69.75" customHeight="1">
      <c r="A943" s="3">
        <v>942</v>
      </c>
      <c r="B943" s="82"/>
      <c r="C943" s="82"/>
      <c r="D943" s="84"/>
      <c r="E943" s="18" t="s">
        <v>3081</v>
      </c>
      <c r="F943" s="37"/>
      <c r="G943" s="37"/>
      <c r="H943" s="4" t="str">
        <f t="shared" si="182"/>
        <v>/</v>
      </c>
      <c r="I943" s="478" t="str">
        <f>IF(G943="","",VLOOKUP(H943,ورقة1!$A$1:$B$240,2,0))</f>
        <v/>
      </c>
      <c r="J943" s="5">
        <f t="shared" si="183"/>
        <v>0</v>
      </c>
      <c r="K943" s="13" t="str">
        <f t="shared" si="184"/>
        <v/>
      </c>
      <c r="L943" s="6" t="str">
        <f t="shared" si="185"/>
        <v>/0</v>
      </c>
      <c r="M943" s="478" t="str">
        <f>IF(K943="","",VLOOKUP(L943,ورقة1!$A$1:$B$240,2,0))</f>
        <v/>
      </c>
      <c r="N943" s="17">
        <f t="shared" si="186"/>
        <v>0</v>
      </c>
      <c r="O943" s="17" t="e">
        <f>#REF!+(#REF!*30)+#REF!*365</f>
        <v>#REF!</v>
      </c>
      <c r="P943" s="494"/>
      <c r="Q943" s="480" t="str">
        <f t="shared" si="187"/>
        <v/>
      </c>
      <c r="R943" s="483" t="str">
        <f t="shared" si="188"/>
        <v/>
      </c>
      <c r="S943" s="482" t="str">
        <f t="shared" si="189"/>
        <v/>
      </c>
      <c r="T943" s="484" t="e">
        <f t="shared" ca="1" si="190"/>
        <v>#VALUE!</v>
      </c>
      <c r="U943" s="7">
        <f t="shared" ca="1" si="191"/>
        <v>46035</v>
      </c>
      <c r="V943" s="96" t="e">
        <f t="shared" ca="1" si="192"/>
        <v>#VALUE!</v>
      </c>
      <c r="W943" s="70"/>
      <c r="X943" s="6"/>
      <c r="Y943" s="326"/>
      <c r="Z943" s="15"/>
      <c r="AA943" s="15"/>
      <c r="AB943" s="15"/>
      <c r="AC943" s="6"/>
      <c r="AD943" s="16"/>
      <c r="AE943" s="16"/>
      <c r="AF943" s="16"/>
      <c r="AG943" s="10">
        <f t="shared" si="193"/>
        <v>0</v>
      </c>
      <c r="AH943" s="96">
        <f t="shared" si="194"/>
        <v>0</v>
      </c>
      <c r="AI943" s="16"/>
      <c r="AJ943" s="61"/>
      <c r="AK943" s="61"/>
      <c r="AL943" s="673"/>
      <c r="AM943" s="476" t="s">
        <v>3080</v>
      </c>
      <c r="AN943" s="476">
        <v>1</v>
      </c>
      <c r="AO943" s="476">
        <v>1</v>
      </c>
      <c r="AP943" s="96"/>
    </row>
    <row r="944" spans="1:42" ht="69.75" customHeight="1">
      <c r="A944" s="3">
        <v>943</v>
      </c>
      <c r="B944" s="82"/>
      <c r="C944" s="82"/>
      <c r="D944" s="84"/>
      <c r="E944" s="18" t="s">
        <v>3081</v>
      </c>
      <c r="F944" s="37"/>
      <c r="G944" s="37"/>
      <c r="H944" s="4" t="str">
        <f t="shared" si="182"/>
        <v>/</v>
      </c>
      <c r="I944" s="478" t="str">
        <f>IF(G944="","",VLOOKUP(H944,ورقة1!$A$1:$B$240,2,0))</f>
        <v/>
      </c>
      <c r="J944" s="5">
        <f t="shared" si="183"/>
        <v>0</v>
      </c>
      <c r="K944" s="13" t="str">
        <f t="shared" si="184"/>
        <v/>
      </c>
      <c r="L944" s="6" t="str">
        <f t="shared" si="185"/>
        <v>/0</v>
      </c>
      <c r="M944" s="478" t="str">
        <f>IF(K944="","",VLOOKUP(L944,ورقة1!$A$1:$B$240,2,0))</f>
        <v/>
      </c>
      <c r="N944" s="17">
        <f t="shared" si="186"/>
        <v>0</v>
      </c>
      <c r="O944" s="17" t="e">
        <f>#REF!+(#REF!*30)+#REF!*365</f>
        <v>#REF!</v>
      </c>
      <c r="P944" s="494"/>
      <c r="Q944" s="480" t="str">
        <f t="shared" si="187"/>
        <v/>
      </c>
      <c r="R944" s="483" t="str">
        <f t="shared" si="188"/>
        <v/>
      </c>
      <c r="S944" s="482" t="str">
        <f t="shared" si="189"/>
        <v/>
      </c>
      <c r="T944" s="484" t="e">
        <f t="shared" ca="1" si="190"/>
        <v>#VALUE!</v>
      </c>
      <c r="U944" s="7">
        <f t="shared" ca="1" si="191"/>
        <v>46035</v>
      </c>
      <c r="V944" s="96" t="e">
        <f t="shared" ca="1" si="192"/>
        <v>#VALUE!</v>
      </c>
      <c r="W944" s="70"/>
      <c r="X944" s="6"/>
      <c r="Y944" s="326"/>
      <c r="Z944" s="15"/>
      <c r="AA944" s="15"/>
      <c r="AB944" s="15"/>
      <c r="AC944" s="6"/>
      <c r="AD944" s="16"/>
      <c r="AE944" s="16"/>
      <c r="AF944" s="16"/>
      <c r="AG944" s="10">
        <f t="shared" si="193"/>
        <v>0</v>
      </c>
      <c r="AH944" s="96">
        <f t="shared" si="194"/>
        <v>0</v>
      </c>
      <c r="AI944" s="16"/>
      <c r="AJ944" s="61"/>
      <c r="AK944" s="61"/>
      <c r="AL944" s="673"/>
      <c r="AM944" s="476" t="s">
        <v>3080</v>
      </c>
      <c r="AN944" s="476">
        <v>1</v>
      </c>
      <c r="AO944" s="476">
        <v>1</v>
      </c>
      <c r="AP944" s="96"/>
    </row>
    <row r="945" spans="1:42" ht="69.75" customHeight="1">
      <c r="A945" s="3">
        <v>944</v>
      </c>
      <c r="B945" s="82"/>
      <c r="C945" s="82"/>
      <c r="D945" s="84"/>
      <c r="E945" s="18" t="s">
        <v>3081</v>
      </c>
      <c r="F945" s="37"/>
      <c r="G945" s="37"/>
      <c r="H945" s="4" t="str">
        <f t="shared" si="182"/>
        <v>/</v>
      </c>
      <c r="I945" s="478" t="str">
        <f>IF(G945="","",VLOOKUP(H945,ورقة1!$A$1:$B$240,2,0))</f>
        <v/>
      </c>
      <c r="J945" s="5">
        <f t="shared" si="183"/>
        <v>0</v>
      </c>
      <c r="K945" s="13" t="str">
        <f t="shared" si="184"/>
        <v/>
      </c>
      <c r="L945" s="6" t="str">
        <f t="shared" si="185"/>
        <v>/0</v>
      </c>
      <c r="M945" s="478" t="str">
        <f>IF(K945="","",VLOOKUP(L945,ورقة1!$A$1:$B$240,2,0))</f>
        <v/>
      </c>
      <c r="N945" s="17">
        <f t="shared" si="186"/>
        <v>0</v>
      </c>
      <c r="O945" s="17" t="e">
        <f>#REF!+(#REF!*30)+#REF!*365</f>
        <v>#REF!</v>
      </c>
      <c r="P945" s="494"/>
      <c r="Q945" s="480" t="str">
        <f t="shared" si="187"/>
        <v/>
      </c>
      <c r="R945" s="483" t="str">
        <f t="shared" si="188"/>
        <v/>
      </c>
      <c r="S945" s="482" t="str">
        <f t="shared" si="189"/>
        <v/>
      </c>
      <c r="T945" s="484" t="e">
        <f t="shared" ca="1" si="190"/>
        <v>#VALUE!</v>
      </c>
      <c r="U945" s="7">
        <f t="shared" ca="1" si="191"/>
        <v>46035</v>
      </c>
      <c r="V945" s="96" t="e">
        <f t="shared" ca="1" si="192"/>
        <v>#VALUE!</v>
      </c>
      <c r="W945" s="70"/>
      <c r="X945" s="6"/>
      <c r="Y945" s="326"/>
      <c r="Z945" s="15"/>
      <c r="AA945" s="15"/>
      <c r="AB945" s="15"/>
      <c r="AC945" s="6"/>
      <c r="AD945" s="16"/>
      <c r="AE945" s="16"/>
      <c r="AF945" s="16"/>
      <c r="AG945" s="10">
        <f t="shared" si="193"/>
        <v>0</v>
      </c>
      <c r="AH945" s="96">
        <f t="shared" si="194"/>
        <v>0</v>
      </c>
      <c r="AI945" s="16"/>
      <c r="AJ945" s="61"/>
      <c r="AK945" s="61"/>
      <c r="AL945" s="673"/>
      <c r="AM945" s="476" t="s">
        <v>3080</v>
      </c>
      <c r="AN945" s="476">
        <v>1</v>
      </c>
      <c r="AO945" s="476">
        <v>1</v>
      </c>
      <c r="AP945" s="96"/>
    </row>
    <row r="946" spans="1:42" ht="69.75" customHeight="1">
      <c r="A946" s="3">
        <v>945</v>
      </c>
      <c r="B946" s="82"/>
      <c r="C946" s="82"/>
      <c r="D946" s="84"/>
      <c r="E946" s="18" t="s">
        <v>3081</v>
      </c>
      <c r="F946" s="37"/>
      <c r="G946" s="37"/>
      <c r="H946" s="4" t="str">
        <f t="shared" si="182"/>
        <v>/</v>
      </c>
      <c r="I946" s="478" t="str">
        <f>IF(G946="","",VLOOKUP(H946,ورقة1!$A$1:$B$240,2,0))</f>
        <v/>
      </c>
      <c r="J946" s="5">
        <f t="shared" si="183"/>
        <v>0</v>
      </c>
      <c r="K946" s="13" t="str">
        <f t="shared" si="184"/>
        <v/>
      </c>
      <c r="L946" s="6" t="str">
        <f t="shared" si="185"/>
        <v>/0</v>
      </c>
      <c r="M946" s="478" t="str">
        <f>IF(K946="","",VLOOKUP(L946,ورقة1!$A$1:$B$240,2,0))</f>
        <v/>
      </c>
      <c r="N946" s="17">
        <f t="shared" si="186"/>
        <v>0</v>
      </c>
      <c r="O946" s="17" t="e">
        <f>#REF!+(#REF!*30)+#REF!*365</f>
        <v>#REF!</v>
      </c>
      <c r="P946" s="494"/>
      <c r="Q946" s="480" t="str">
        <f t="shared" si="187"/>
        <v/>
      </c>
      <c r="R946" s="483" t="str">
        <f t="shared" si="188"/>
        <v/>
      </c>
      <c r="S946" s="482" t="str">
        <f t="shared" si="189"/>
        <v/>
      </c>
      <c r="T946" s="484" t="e">
        <f t="shared" ca="1" si="190"/>
        <v>#VALUE!</v>
      </c>
      <c r="U946" s="7">
        <f t="shared" ca="1" si="191"/>
        <v>46035</v>
      </c>
      <c r="V946" s="96" t="e">
        <f t="shared" ca="1" si="192"/>
        <v>#VALUE!</v>
      </c>
      <c r="W946" s="70"/>
      <c r="X946" s="6"/>
      <c r="Y946" s="326"/>
      <c r="Z946" s="15"/>
      <c r="AA946" s="15"/>
      <c r="AB946" s="15"/>
      <c r="AC946" s="6"/>
      <c r="AD946" s="16"/>
      <c r="AE946" s="16"/>
      <c r="AF946" s="16"/>
      <c r="AG946" s="10">
        <f t="shared" si="193"/>
        <v>0</v>
      </c>
      <c r="AH946" s="96">
        <f t="shared" si="194"/>
        <v>0</v>
      </c>
      <c r="AI946" s="16"/>
      <c r="AJ946" s="61"/>
      <c r="AK946" s="61"/>
      <c r="AL946" s="673"/>
      <c r="AM946" s="476" t="s">
        <v>3080</v>
      </c>
      <c r="AN946" s="476">
        <v>1</v>
      </c>
      <c r="AO946" s="476">
        <v>1</v>
      </c>
      <c r="AP946" s="96"/>
    </row>
    <row r="947" spans="1:42" ht="69.75" customHeight="1">
      <c r="A947" s="3">
        <v>946</v>
      </c>
      <c r="B947" s="82"/>
      <c r="C947" s="82"/>
      <c r="D947" s="84"/>
      <c r="E947" s="18" t="s">
        <v>3081</v>
      </c>
      <c r="F947" s="37"/>
      <c r="G947" s="37"/>
      <c r="H947" s="4" t="str">
        <f t="shared" si="182"/>
        <v>/</v>
      </c>
      <c r="I947" s="478" t="str">
        <f>IF(G947="","",VLOOKUP(H947,ورقة1!$A$1:$B$240,2,0))</f>
        <v/>
      </c>
      <c r="J947" s="5">
        <f t="shared" si="183"/>
        <v>0</v>
      </c>
      <c r="K947" s="13" t="str">
        <f t="shared" si="184"/>
        <v/>
      </c>
      <c r="L947" s="6" t="str">
        <f t="shared" si="185"/>
        <v>/0</v>
      </c>
      <c r="M947" s="478" t="str">
        <f>IF(K947="","",VLOOKUP(L947,ورقة1!$A$1:$B$240,2,0))</f>
        <v/>
      </c>
      <c r="N947" s="17">
        <f t="shared" si="186"/>
        <v>0</v>
      </c>
      <c r="O947" s="17" t="e">
        <f>#REF!+(#REF!*30)+#REF!*365</f>
        <v>#REF!</v>
      </c>
      <c r="P947" s="494"/>
      <c r="Q947" s="480" t="str">
        <f t="shared" si="187"/>
        <v/>
      </c>
      <c r="R947" s="483" t="str">
        <f t="shared" si="188"/>
        <v/>
      </c>
      <c r="S947" s="482" t="str">
        <f t="shared" si="189"/>
        <v/>
      </c>
      <c r="T947" s="484" t="e">
        <f t="shared" ca="1" si="190"/>
        <v>#VALUE!</v>
      </c>
      <c r="U947" s="7">
        <f t="shared" ca="1" si="191"/>
        <v>46035</v>
      </c>
      <c r="V947" s="96" t="e">
        <f t="shared" ca="1" si="192"/>
        <v>#VALUE!</v>
      </c>
      <c r="W947" s="70"/>
      <c r="X947" s="6"/>
      <c r="Y947" s="326"/>
      <c r="Z947" s="15"/>
      <c r="AA947" s="15"/>
      <c r="AB947" s="15"/>
      <c r="AC947" s="6"/>
      <c r="AD947" s="16"/>
      <c r="AE947" s="16"/>
      <c r="AF947" s="16"/>
      <c r="AG947" s="10">
        <f t="shared" si="193"/>
        <v>0</v>
      </c>
      <c r="AH947" s="96">
        <f t="shared" si="194"/>
        <v>0</v>
      </c>
      <c r="AI947" s="16"/>
      <c r="AJ947" s="61"/>
      <c r="AK947" s="61"/>
      <c r="AL947" s="673"/>
      <c r="AM947" s="476" t="s">
        <v>3080</v>
      </c>
      <c r="AN947" s="476">
        <v>1</v>
      </c>
      <c r="AO947" s="476">
        <v>1</v>
      </c>
      <c r="AP947" s="96"/>
    </row>
    <row r="948" spans="1:42" ht="69.75" customHeight="1">
      <c r="A948" s="3">
        <v>947</v>
      </c>
      <c r="B948" s="82"/>
      <c r="C948" s="82"/>
      <c r="D948" s="84"/>
      <c r="E948" s="18" t="s">
        <v>3081</v>
      </c>
      <c r="F948" s="37"/>
      <c r="G948" s="37"/>
      <c r="H948" s="4" t="str">
        <f t="shared" si="182"/>
        <v>/</v>
      </c>
      <c r="I948" s="478" t="str">
        <f>IF(G948="","",VLOOKUP(H948,ورقة1!$A$1:$B$240,2,0))</f>
        <v/>
      </c>
      <c r="J948" s="5">
        <f t="shared" si="183"/>
        <v>0</v>
      </c>
      <c r="K948" s="13" t="str">
        <f t="shared" si="184"/>
        <v/>
      </c>
      <c r="L948" s="6" t="str">
        <f t="shared" si="185"/>
        <v>/0</v>
      </c>
      <c r="M948" s="478" t="str">
        <f>IF(K948="","",VLOOKUP(L948,ورقة1!$A$1:$B$240,2,0))</f>
        <v/>
      </c>
      <c r="N948" s="17">
        <f t="shared" si="186"/>
        <v>0</v>
      </c>
      <c r="O948" s="17" t="e">
        <f>#REF!+(#REF!*30)+#REF!*365</f>
        <v>#REF!</v>
      </c>
      <c r="P948" s="494"/>
      <c r="Q948" s="480" t="str">
        <f t="shared" si="187"/>
        <v/>
      </c>
      <c r="R948" s="483" t="str">
        <f t="shared" si="188"/>
        <v/>
      </c>
      <c r="S948" s="482" t="str">
        <f t="shared" si="189"/>
        <v/>
      </c>
      <c r="T948" s="484" t="e">
        <f t="shared" ca="1" si="190"/>
        <v>#VALUE!</v>
      </c>
      <c r="U948" s="7">
        <f t="shared" ca="1" si="191"/>
        <v>46035</v>
      </c>
      <c r="V948" s="96" t="e">
        <f t="shared" ca="1" si="192"/>
        <v>#VALUE!</v>
      </c>
      <c r="W948" s="70"/>
      <c r="X948" s="6"/>
      <c r="Y948" s="326"/>
      <c r="Z948" s="15"/>
      <c r="AA948" s="15"/>
      <c r="AB948" s="15"/>
      <c r="AC948" s="6"/>
      <c r="AD948" s="16"/>
      <c r="AE948" s="16"/>
      <c r="AF948" s="16"/>
      <c r="AG948" s="10">
        <f t="shared" si="193"/>
        <v>0</v>
      </c>
      <c r="AH948" s="96">
        <f t="shared" si="194"/>
        <v>0</v>
      </c>
      <c r="AI948" s="16"/>
      <c r="AJ948" s="61"/>
      <c r="AK948" s="61"/>
      <c r="AL948" s="673"/>
      <c r="AM948" s="476" t="s">
        <v>3080</v>
      </c>
      <c r="AN948" s="476">
        <v>1</v>
      </c>
      <c r="AO948" s="476">
        <v>1</v>
      </c>
      <c r="AP948" s="96"/>
    </row>
    <row r="949" spans="1:42" ht="69.75" customHeight="1">
      <c r="A949" s="3">
        <v>948</v>
      </c>
      <c r="B949" s="82"/>
      <c r="C949" s="82"/>
      <c r="D949" s="84"/>
      <c r="E949" s="18" t="s">
        <v>3081</v>
      </c>
      <c r="F949" s="37"/>
      <c r="G949" s="37"/>
      <c r="H949" s="4" t="str">
        <f t="shared" si="182"/>
        <v>/</v>
      </c>
      <c r="I949" s="478" t="str">
        <f>IF(G949="","",VLOOKUP(H949,ورقة1!$A$1:$B$240,2,0))</f>
        <v/>
      </c>
      <c r="J949" s="5">
        <f t="shared" si="183"/>
        <v>0</v>
      </c>
      <c r="K949" s="13" t="str">
        <f t="shared" si="184"/>
        <v/>
      </c>
      <c r="L949" s="6" t="str">
        <f t="shared" si="185"/>
        <v>/0</v>
      </c>
      <c r="M949" s="478" t="str">
        <f>IF(K949="","",VLOOKUP(L949,ورقة1!$A$1:$B$240,2,0))</f>
        <v/>
      </c>
      <c r="N949" s="17">
        <f t="shared" si="186"/>
        <v>0</v>
      </c>
      <c r="O949" s="17" t="e">
        <f>#REF!+(#REF!*30)+#REF!*365</f>
        <v>#REF!</v>
      </c>
      <c r="P949" s="494"/>
      <c r="Q949" s="480" t="str">
        <f t="shared" si="187"/>
        <v/>
      </c>
      <c r="R949" s="483" t="str">
        <f t="shared" si="188"/>
        <v/>
      </c>
      <c r="S949" s="482" t="str">
        <f t="shared" si="189"/>
        <v/>
      </c>
      <c r="T949" s="484" t="e">
        <f t="shared" ca="1" si="190"/>
        <v>#VALUE!</v>
      </c>
      <c r="U949" s="7">
        <f t="shared" ca="1" si="191"/>
        <v>46035</v>
      </c>
      <c r="V949" s="96" t="e">
        <f t="shared" ca="1" si="192"/>
        <v>#VALUE!</v>
      </c>
      <c r="W949" s="70"/>
      <c r="X949" s="6"/>
      <c r="Y949" s="326"/>
      <c r="Z949" s="15"/>
      <c r="AA949" s="15"/>
      <c r="AB949" s="15"/>
      <c r="AC949" s="6"/>
      <c r="AD949" s="16"/>
      <c r="AE949" s="16"/>
      <c r="AF949" s="16"/>
      <c r="AG949" s="10">
        <f t="shared" si="193"/>
        <v>0</v>
      </c>
      <c r="AH949" s="96">
        <f t="shared" si="194"/>
        <v>0</v>
      </c>
      <c r="AI949" s="16"/>
      <c r="AJ949" s="61"/>
      <c r="AK949" s="61"/>
      <c r="AL949" s="673"/>
      <c r="AM949" s="476" t="s">
        <v>3080</v>
      </c>
      <c r="AN949" s="476">
        <v>1</v>
      </c>
      <c r="AO949" s="476">
        <v>1</v>
      </c>
      <c r="AP949" s="96"/>
    </row>
    <row r="950" spans="1:42" ht="69.75" customHeight="1">
      <c r="A950" s="3">
        <v>949</v>
      </c>
      <c r="B950" s="82"/>
      <c r="C950" s="82"/>
      <c r="D950" s="84"/>
      <c r="E950" s="18" t="s">
        <v>3081</v>
      </c>
      <c r="F950" s="37"/>
      <c r="G950" s="37"/>
      <c r="H950" s="4" t="str">
        <f t="shared" si="182"/>
        <v>/</v>
      </c>
      <c r="I950" s="478" t="str">
        <f>IF(G950="","",VLOOKUP(H950,ورقة1!$A$1:$B$240,2,0))</f>
        <v/>
      </c>
      <c r="J950" s="5">
        <f t="shared" si="183"/>
        <v>0</v>
      </c>
      <c r="K950" s="13" t="str">
        <f t="shared" si="184"/>
        <v/>
      </c>
      <c r="L950" s="6" t="str">
        <f t="shared" si="185"/>
        <v>/0</v>
      </c>
      <c r="M950" s="478" t="str">
        <f>IF(K950="","",VLOOKUP(L950,ورقة1!$A$1:$B$240,2,0))</f>
        <v/>
      </c>
      <c r="N950" s="17">
        <f t="shared" si="186"/>
        <v>0</v>
      </c>
      <c r="O950" s="17" t="e">
        <f>#REF!+(#REF!*30)+#REF!*365</f>
        <v>#REF!</v>
      </c>
      <c r="P950" s="494"/>
      <c r="Q950" s="480" t="str">
        <f t="shared" si="187"/>
        <v/>
      </c>
      <c r="R950" s="483" t="str">
        <f t="shared" si="188"/>
        <v/>
      </c>
      <c r="S950" s="482" t="str">
        <f t="shared" si="189"/>
        <v/>
      </c>
      <c r="T950" s="484" t="e">
        <f t="shared" ca="1" si="190"/>
        <v>#VALUE!</v>
      </c>
      <c r="U950" s="7">
        <f t="shared" ca="1" si="191"/>
        <v>46035</v>
      </c>
      <c r="V950" s="96" t="e">
        <f t="shared" ca="1" si="192"/>
        <v>#VALUE!</v>
      </c>
      <c r="W950" s="70"/>
      <c r="X950" s="6"/>
      <c r="Y950" s="326"/>
      <c r="Z950" s="15"/>
      <c r="AA950" s="15"/>
      <c r="AB950" s="15"/>
      <c r="AC950" s="6"/>
      <c r="AD950" s="16"/>
      <c r="AE950" s="16"/>
      <c r="AF950" s="16"/>
      <c r="AG950" s="10">
        <f t="shared" si="193"/>
        <v>0</v>
      </c>
      <c r="AH950" s="96">
        <f t="shared" si="194"/>
        <v>0</v>
      </c>
      <c r="AI950" s="16"/>
      <c r="AJ950" s="61"/>
      <c r="AK950" s="61"/>
      <c r="AL950" s="673"/>
      <c r="AM950" s="476" t="s">
        <v>3080</v>
      </c>
      <c r="AN950" s="476">
        <v>1</v>
      </c>
      <c r="AO950" s="476">
        <v>1</v>
      </c>
      <c r="AP950" s="96"/>
    </row>
    <row r="951" spans="1:42" ht="69.75" customHeight="1">
      <c r="A951" s="3">
        <v>950</v>
      </c>
      <c r="B951" s="82"/>
      <c r="C951" s="82"/>
      <c r="D951" s="84"/>
      <c r="E951" s="18" t="s">
        <v>3081</v>
      </c>
      <c r="F951" s="37"/>
      <c r="G951" s="37"/>
      <c r="H951" s="4" t="str">
        <f t="shared" si="182"/>
        <v>/</v>
      </c>
      <c r="I951" s="478" t="str">
        <f>IF(G951="","",VLOOKUP(H951,ورقة1!$A$1:$B$240,2,0))</f>
        <v/>
      </c>
      <c r="J951" s="5">
        <f t="shared" si="183"/>
        <v>0</v>
      </c>
      <c r="K951" s="13" t="str">
        <f t="shared" si="184"/>
        <v/>
      </c>
      <c r="L951" s="6" t="str">
        <f t="shared" si="185"/>
        <v>/0</v>
      </c>
      <c r="M951" s="478" t="str">
        <f>IF(K951="","",VLOOKUP(L951,ورقة1!$A$1:$B$240,2,0))</f>
        <v/>
      </c>
      <c r="N951" s="17">
        <f t="shared" si="186"/>
        <v>0</v>
      </c>
      <c r="O951" s="17" t="e">
        <f>#REF!+(#REF!*30)+#REF!*365</f>
        <v>#REF!</v>
      </c>
      <c r="P951" s="494"/>
      <c r="Q951" s="480" t="str">
        <f t="shared" si="187"/>
        <v/>
      </c>
      <c r="R951" s="483" t="str">
        <f t="shared" si="188"/>
        <v/>
      </c>
      <c r="S951" s="482" t="str">
        <f t="shared" si="189"/>
        <v/>
      </c>
      <c r="T951" s="484" t="e">
        <f t="shared" ca="1" si="190"/>
        <v>#VALUE!</v>
      </c>
      <c r="U951" s="7">
        <f t="shared" ca="1" si="191"/>
        <v>46035</v>
      </c>
      <c r="V951" s="96" t="e">
        <f t="shared" ca="1" si="192"/>
        <v>#VALUE!</v>
      </c>
      <c r="W951" s="70"/>
      <c r="X951" s="6"/>
      <c r="Y951" s="326"/>
      <c r="Z951" s="15"/>
      <c r="AA951" s="15"/>
      <c r="AB951" s="15"/>
      <c r="AC951" s="6"/>
      <c r="AD951" s="16"/>
      <c r="AE951" s="16"/>
      <c r="AF951" s="16"/>
      <c r="AG951" s="10">
        <f t="shared" si="193"/>
        <v>0</v>
      </c>
      <c r="AH951" s="96">
        <f t="shared" si="194"/>
        <v>0</v>
      </c>
      <c r="AI951" s="16"/>
      <c r="AJ951" s="61"/>
      <c r="AK951" s="61"/>
      <c r="AL951" s="673"/>
      <c r="AM951" s="476" t="s">
        <v>3080</v>
      </c>
      <c r="AN951" s="476">
        <v>1</v>
      </c>
      <c r="AO951" s="476">
        <v>1</v>
      </c>
      <c r="AP951" s="96"/>
    </row>
    <row r="952" spans="1:42" ht="69.75" customHeight="1">
      <c r="A952" s="3">
        <v>951</v>
      </c>
      <c r="B952" s="82"/>
      <c r="C952" s="82"/>
      <c r="D952" s="84"/>
      <c r="E952" s="18" t="s">
        <v>3081</v>
      </c>
      <c r="F952" s="37"/>
      <c r="G952" s="37"/>
      <c r="H952" s="4" t="str">
        <f t="shared" si="182"/>
        <v>/</v>
      </c>
      <c r="I952" s="478" t="str">
        <f>IF(G952="","",VLOOKUP(H952,ورقة1!$A$1:$B$240,2,0))</f>
        <v/>
      </c>
      <c r="J952" s="5">
        <f t="shared" si="183"/>
        <v>0</v>
      </c>
      <c r="K952" s="13" t="str">
        <f t="shared" si="184"/>
        <v/>
      </c>
      <c r="L952" s="6" t="str">
        <f t="shared" si="185"/>
        <v>/0</v>
      </c>
      <c r="M952" s="478" t="str">
        <f>IF(K952="","",VLOOKUP(L952,ورقة1!$A$1:$B$240,2,0))</f>
        <v/>
      </c>
      <c r="N952" s="17">
        <f t="shared" si="186"/>
        <v>0</v>
      </c>
      <c r="O952" s="17" t="e">
        <f>#REF!+(#REF!*30)+#REF!*365</f>
        <v>#REF!</v>
      </c>
      <c r="P952" s="494"/>
      <c r="Q952" s="480" t="str">
        <f t="shared" si="187"/>
        <v/>
      </c>
      <c r="R952" s="483" t="str">
        <f t="shared" si="188"/>
        <v/>
      </c>
      <c r="S952" s="482" t="str">
        <f t="shared" si="189"/>
        <v/>
      </c>
      <c r="T952" s="484" t="e">
        <f t="shared" ca="1" si="190"/>
        <v>#VALUE!</v>
      </c>
      <c r="U952" s="7">
        <f t="shared" ca="1" si="191"/>
        <v>46035</v>
      </c>
      <c r="V952" s="96" t="e">
        <f t="shared" ca="1" si="192"/>
        <v>#VALUE!</v>
      </c>
      <c r="W952" s="70"/>
      <c r="X952" s="6"/>
      <c r="Y952" s="326"/>
      <c r="Z952" s="15"/>
      <c r="AA952" s="15"/>
      <c r="AB952" s="15"/>
      <c r="AC952" s="6"/>
      <c r="AD952" s="16"/>
      <c r="AE952" s="16"/>
      <c r="AF952" s="16"/>
      <c r="AG952" s="10">
        <f t="shared" si="193"/>
        <v>0</v>
      </c>
      <c r="AH952" s="96">
        <f t="shared" si="194"/>
        <v>0</v>
      </c>
      <c r="AI952" s="16"/>
      <c r="AJ952" s="61"/>
      <c r="AK952" s="61"/>
      <c r="AL952" s="673"/>
      <c r="AM952" s="476" t="s">
        <v>3080</v>
      </c>
      <c r="AN952" s="476">
        <v>1</v>
      </c>
      <c r="AO952" s="476">
        <v>1</v>
      </c>
      <c r="AP952" s="96"/>
    </row>
    <row r="953" spans="1:42" ht="69.75" customHeight="1">
      <c r="A953" s="3">
        <v>952</v>
      </c>
      <c r="B953" s="82"/>
      <c r="C953" s="82"/>
      <c r="D953" s="84"/>
      <c r="E953" s="18" t="s">
        <v>3081</v>
      </c>
      <c r="F953" s="37"/>
      <c r="G953" s="37"/>
      <c r="H953" s="4" t="str">
        <f t="shared" si="182"/>
        <v>/</v>
      </c>
      <c r="I953" s="478" t="str">
        <f>IF(G953="","",VLOOKUP(H953,ورقة1!$A$1:$B$240,2,0))</f>
        <v/>
      </c>
      <c r="J953" s="5">
        <f t="shared" si="183"/>
        <v>0</v>
      </c>
      <c r="K953" s="13" t="str">
        <f t="shared" si="184"/>
        <v/>
      </c>
      <c r="L953" s="6" t="str">
        <f t="shared" si="185"/>
        <v>/0</v>
      </c>
      <c r="M953" s="478" t="str">
        <f>IF(K953="","",VLOOKUP(L953,ورقة1!$A$1:$B$240,2,0))</f>
        <v/>
      </c>
      <c r="N953" s="17">
        <f t="shared" si="186"/>
        <v>0</v>
      </c>
      <c r="O953" s="17" t="e">
        <f>#REF!+(#REF!*30)+#REF!*365</f>
        <v>#REF!</v>
      </c>
      <c r="P953" s="494"/>
      <c r="Q953" s="480" t="str">
        <f t="shared" si="187"/>
        <v/>
      </c>
      <c r="R953" s="483" t="str">
        <f t="shared" si="188"/>
        <v/>
      </c>
      <c r="S953" s="482" t="str">
        <f t="shared" si="189"/>
        <v/>
      </c>
      <c r="T953" s="484" t="e">
        <f t="shared" ca="1" si="190"/>
        <v>#VALUE!</v>
      </c>
      <c r="U953" s="7">
        <f t="shared" ca="1" si="191"/>
        <v>46035</v>
      </c>
      <c r="V953" s="96" t="e">
        <f t="shared" ca="1" si="192"/>
        <v>#VALUE!</v>
      </c>
      <c r="W953" s="70"/>
      <c r="X953" s="6"/>
      <c r="Y953" s="326"/>
      <c r="Z953" s="15"/>
      <c r="AA953" s="15"/>
      <c r="AB953" s="15"/>
      <c r="AC953" s="6"/>
      <c r="AD953" s="16"/>
      <c r="AE953" s="16"/>
      <c r="AF953" s="16"/>
      <c r="AG953" s="10">
        <f t="shared" si="193"/>
        <v>0</v>
      </c>
      <c r="AH953" s="96">
        <f t="shared" si="194"/>
        <v>0</v>
      </c>
      <c r="AI953" s="16"/>
      <c r="AJ953" s="61"/>
      <c r="AK953" s="61"/>
      <c r="AL953" s="673"/>
      <c r="AM953" s="476" t="s">
        <v>3080</v>
      </c>
      <c r="AN953" s="476">
        <v>1</v>
      </c>
      <c r="AO953" s="476">
        <v>1</v>
      </c>
      <c r="AP953" s="96"/>
    </row>
    <row r="954" spans="1:42" ht="69.75" customHeight="1">
      <c r="A954" s="3">
        <v>953</v>
      </c>
      <c r="B954" s="82"/>
      <c r="C954" s="82"/>
      <c r="D954" s="84"/>
      <c r="E954" s="18" t="s">
        <v>3081</v>
      </c>
      <c r="F954" s="37"/>
      <c r="G954" s="37"/>
      <c r="H954" s="4" t="str">
        <f t="shared" si="182"/>
        <v>/</v>
      </c>
      <c r="I954" s="478" t="str">
        <f>IF(G954="","",VLOOKUP(H954,ورقة1!$A$1:$B$240,2,0))</f>
        <v/>
      </c>
      <c r="J954" s="5">
        <f t="shared" si="183"/>
        <v>0</v>
      </c>
      <c r="K954" s="13" t="str">
        <f t="shared" si="184"/>
        <v/>
      </c>
      <c r="L954" s="6" t="str">
        <f t="shared" si="185"/>
        <v>/0</v>
      </c>
      <c r="M954" s="478" t="str">
        <f>IF(K954="","",VLOOKUP(L954,ورقة1!$A$1:$B$240,2,0))</f>
        <v/>
      </c>
      <c r="N954" s="17">
        <f t="shared" si="186"/>
        <v>0</v>
      </c>
      <c r="O954" s="17" t="e">
        <f>#REF!+(#REF!*30)+#REF!*365</f>
        <v>#REF!</v>
      </c>
      <c r="P954" s="494"/>
      <c r="Q954" s="480" t="str">
        <f t="shared" si="187"/>
        <v/>
      </c>
      <c r="R954" s="483" t="str">
        <f t="shared" si="188"/>
        <v/>
      </c>
      <c r="S954" s="482" t="str">
        <f t="shared" si="189"/>
        <v/>
      </c>
      <c r="T954" s="484" t="e">
        <f t="shared" ca="1" si="190"/>
        <v>#VALUE!</v>
      </c>
      <c r="U954" s="7">
        <f t="shared" ca="1" si="191"/>
        <v>46035</v>
      </c>
      <c r="V954" s="96" t="e">
        <f t="shared" ca="1" si="192"/>
        <v>#VALUE!</v>
      </c>
      <c r="W954" s="70"/>
      <c r="X954" s="6"/>
      <c r="Y954" s="326"/>
      <c r="Z954" s="15"/>
      <c r="AA954" s="15"/>
      <c r="AB954" s="15"/>
      <c r="AC954" s="6"/>
      <c r="AD954" s="16"/>
      <c r="AE954" s="16"/>
      <c r="AF954" s="16"/>
      <c r="AG954" s="10">
        <f t="shared" si="193"/>
        <v>0</v>
      </c>
      <c r="AH954" s="96">
        <f t="shared" si="194"/>
        <v>0</v>
      </c>
      <c r="AI954" s="16"/>
      <c r="AJ954" s="61"/>
      <c r="AK954" s="61"/>
      <c r="AL954" s="673"/>
      <c r="AM954" s="476" t="s">
        <v>3080</v>
      </c>
      <c r="AN954" s="476">
        <v>1</v>
      </c>
      <c r="AO954" s="476">
        <v>1</v>
      </c>
      <c r="AP954" s="96"/>
    </row>
    <row r="955" spans="1:42" ht="69.75" customHeight="1">
      <c r="A955" s="3">
        <v>954</v>
      </c>
      <c r="B955" s="82"/>
      <c r="C955" s="82"/>
      <c r="D955" s="84"/>
      <c r="E955" s="18" t="s">
        <v>3081</v>
      </c>
      <c r="F955" s="37"/>
      <c r="G955" s="37"/>
      <c r="H955" s="4" t="str">
        <f t="shared" si="182"/>
        <v>/</v>
      </c>
      <c r="I955" s="478" t="str">
        <f>IF(G955="","",VLOOKUP(H955,ورقة1!$A$1:$B$240,2,0))</f>
        <v/>
      </c>
      <c r="J955" s="5">
        <f t="shared" si="183"/>
        <v>0</v>
      </c>
      <c r="K955" s="13" t="str">
        <f t="shared" si="184"/>
        <v/>
      </c>
      <c r="L955" s="6" t="str">
        <f t="shared" si="185"/>
        <v>/0</v>
      </c>
      <c r="M955" s="478" t="str">
        <f>IF(K955="","",VLOOKUP(L955,ورقة1!$A$1:$B$240,2,0))</f>
        <v/>
      </c>
      <c r="N955" s="17">
        <f t="shared" si="186"/>
        <v>0</v>
      </c>
      <c r="O955" s="17" t="e">
        <f>#REF!+(#REF!*30)+#REF!*365</f>
        <v>#REF!</v>
      </c>
      <c r="P955" s="494"/>
      <c r="Q955" s="480" t="str">
        <f t="shared" si="187"/>
        <v/>
      </c>
      <c r="R955" s="483" t="str">
        <f t="shared" si="188"/>
        <v/>
      </c>
      <c r="S955" s="482" t="str">
        <f t="shared" si="189"/>
        <v/>
      </c>
      <c r="T955" s="484" t="e">
        <f t="shared" ca="1" si="190"/>
        <v>#VALUE!</v>
      </c>
      <c r="U955" s="7">
        <f t="shared" ca="1" si="191"/>
        <v>46035</v>
      </c>
      <c r="V955" s="96" t="e">
        <f t="shared" ca="1" si="192"/>
        <v>#VALUE!</v>
      </c>
      <c r="W955" s="70"/>
      <c r="X955" s="6"/>
      <c r="Y955" s="326"/>
      <c r="Z955" s="15"/>
      <c r="AA955" s="15"/>
      <c r="AB955" s="15"/>
      <c r="AC955" s="6"/>
      <c r="AD955" s="16"/>
      <c r="AE955" s="16"/>
      <c r="AF955" s="16"/>
      <c r="AG955" s="10">
        <f t="shared" si="193"/>
        <v>0</v>
      </c>
      <c r="AH955" s="96">
        <f t="shared" si="194"/>
        <v>0</v>
      </c>
      <c r="AI955" s="16"/>
      <c r="AJ955" s="61"/>
      <c r="AK955" s="61"/>
      <c r="AL955" s="673"/>
      <c r="AM955" s="476" t="s">
        <v>3080</v>
      </c>
      <c r="AN955" s="476">
        <v>1</v>
      </c>
      <c r="AO955" s="476">
        <v>1</v>
      </c>
      <c r="AP955" s="96"/>
    </row>
    <row r="956" spans="1:42" ht="69.75" customHeight="1">
      <c r="A956" s="3">
        <v>955</v>
      </c>
      <c r="B956" s="82"/>
      <c r="C956" s="82"/>
      <c r="D956" s="84"/>
      <c r="E956" s="18" t="s">
        <v>3081</v>
      </c>
      <c r="F956" s="37"/>
      <c r="G956" s="37"/>
      <c r="H956" s="4" t="str">
        <f t="shared" si="182"/>
        <v>/</v>
      </c>
      <c r="I956" s="478" t="str">
        <f>IF(G956="","",VLOOKUP(H956,ورقة1!$A$1:$B$240,2,0))</f>
        <v/>
      </c>
      <c r="J956" s="5">
        <f t="shared" si="183"/>
        <v>0</v>
      </c>
      <c r="K956" s="13" t="str">
        <f t="shared" si="184"/>
        <v/>
      </c>
      <c r="L956" s="6" t="str">
        <f t="shared" si="185"/>
        <v>/0</v>
      </c>
      <c r="M956" s="478" t="str">
        <f>IF(K956="","",VLOOKUP(L956,ورقة1!$A$1:$B$240,2,0))</f>
        <v/>
      </c>
      <c r="N956" s="17">
        <f t="shared" si="186"/>
        <v>0</v>
      </c>
      <c r="O956" s="17" t="e">
        <f>#REF!+(#REF!*30)+#REF!*365</f>
        <v>#REF!</v>
      </c>
      <c r="P956" s="494"/>
      <c r="Q956" s="480" t="str">
        <f t="shared" si="187"/>
        <v/>
      </c>
      <c r="R956" s="483" t="str">
        <f t="shared" si="188"/>
        <v/>
      </c>
      <c r="S956" s="482" t="str">
        <f t="shared" si="189"/>
        <v/>
      </c>
      <c r="T956" s="484" t="e">
        <f t="shared" ca="1" si="190"/>
        <v>#VALUE!</v>
      </c>
      <c r="U956" s="7">
        <f t="shared" ca="1" si="191"/>
        <v>46035</v>
      </c>
      <c r="V956" s="96" t="e">
        <f t="shared" ca="1" si="192"/>
        <v>#VALUE!</v>
      </c>
      <c r="W956" s="70"/>
      <c r="X956" s="6"/>
      <c r="Y956" s="326"/>
      <c r="Z956" s="15"/>
      <c r="AA956" s="15"/>
      <c r="AB956" s="15"/>
      <c r="AC956" s="6"/>
      <c r="AD956" s="16"/>
      <c r="AE956" s="16"/>
      <c r="AF956" s="16"/>
      <c r="AG956" s="10">
        <f t="shared" si="193"/>
        <v>0</v>
      </c>
      <c r="AH956" s="96">
        <f t="shared" si="194"/>
        <v>0</v>
      </c>
      <c r="AI956" s="16"/>
      <c r="AJ956" s="61"/>
      <c r="AK956" s="61"/>
      <c r="AL956" s="673"/>
      <c r="AM956" s="476" t="s">
        <v>3080</v>
      </c>
      <c r="AN956" s="476">
        <v>1</v>
      </c>
      <c r="AO956" s="476">
        <v>1</v>
      </c>
      <c r="AP956" s="96"/>
    </row>
    <row r="957" spans="1:42" ht="69.75" customHeight="1">
      <c r="A957" s="3">
        <v>956</v>
      </c>
      <c r="B957" s="82"/>
      <c r="C957" s="82"/>
      <c r="D957" s="84"/>
      <c r="E957" s="18" t="s">
        <v>3081</v>
      </c>
      <c r="F957" s="37"/>
      <c r="G957" s="37"/>
      <c r="H957" s="4" t="str">
        <f t="shared" si="182"/>
        <v>/</v>
      </c>
      <c r="I957" s="478" t="str">
        <f>IF(G957="","",VLOOKUP(H957,ورقة1!$A$1:$B$240,2,0))</f>
        <v/>
      </c>
      <c r="J957" s="5">
        <f t="shared" si="183"/>
        <v>0</v>
      </c>
      <c r="K957" s="13" t="str">
        <f t="shared" si="184"/>
        <v/>
      </c>
      <c r="L957" s="6" t="str">
        <f t="shared" si="185"/>
        <v>/0</v>
      </c>
      <c r="M957" s="478" t="str">
        <f>IF(K957="","",VLOOKUP(L957,ورقة1!$A$1:$B$240,2,0))</f>
        <v/>
      </c>
      <c r="N957" s="17">
        <f t="shared" si="186"/>
        <v>0</v>
      </c>
      <c r="O957" s="17" t="e">
        <f>#REF!+(#REF!*30)+#REF!*365</f>
        <v>#REF!</v>
      </c>
      <c r="P957" s="494"/>
      <c r="Q957" s="480" t="str">
        <f t="shared" si="187"/>
        <v/>
      </c>
      <c r="R957" s="483" t="str">
        <f t="shared" si="188"/>
        <v/>
      </c>
      <c r="S957" s="482" t="str">
        <f t="shared" si="189"/>
        <v/>
      </c>
      <c r="T957" s="484" t="e">
        <f t="shared" ca="1" si="190"/>
        <v>#VALUE!</v>
      </c>
      <c r="U957" s="7">
        <f t="shared" ca="1" si="191"/>
        <v>46035</v>
      </c>
      <c r="V957" s="96" t="e">
        <f t="shared" ca="1" si="192"/>
        <v>#VALUE!</v>
      </c>
      <c r="W957" s="70"/>
      <c r="X957" s="6"/>
      <c r="Y957" s="326"/>
      <c r="Z957" s="15"/>
      <c r="AA957" s="15"/>
      <c r="AB957" s="15"/>
      <c r="AC957" s="6"/>
      <c r="AD957" s="16"/>
      <c r="AE957" s="16"/>
      <c r="AF957" s="16"/>
      <c r="AG957" s="10">
        <f t="shared" si="193"/>
        <v>0</v>
      </c>
      <c r="AH957" s="96">
        <f t="shared" si="194"/>
        <v>0</v>
      </c>
      <c r="AI957" s="16"/>
      <c r="AJ957" s="61"/>
      <c r="AK957" s="61"/>
      <c r="AL957" s="673"/>
      <c r="AM957" s="476" t="s">
        <v>3080</v>
      </c>
      <c r="AN957" s="476">
        <v>1</v>
      </c>
      <c r="AO957" s="476">
        <v>1</v>
      </c>
      <c r="AP957" s="96"/>
    </row>
    <row r="958" spans="1:42" ht="69.75" customHeight="1">
      <c r="A958" s="3">
        <v>957</v>
      </c>
      <c r="B958" s="82"/>
      <c r="C958" s="82"/>
      <c r="D958" s="84"/>
      <c r="E958" s="18" t="s">
        <v>3081</v>
      </c>
      <c r="F958" s="37"/>
      <c r="G958" s="37"/>
      <c r="H958" s="4" t="str">
        <f t="shared" si="182"/>
        <v>/</v>
      </c>
      <c r="I958" s="478" t="str">
        <f>IF(G958="","",VLOOKUP(H958,ورقة1!$A$1:$B$240,2,0))</f>
        <v/>
      </c>
      <c r="J958" s="5">
        <f t="shared" si="183"/>
        <v>0</v>
      </c>
      <c r="K958" s="13" t="str">
        <f t="shared" si="184"/>
        <v/>
      </c>
      <c r="L958" s="6" t="str">
        <f t="shared" si="185"/>
        <v>/0</v>
      </c>
      <c r="M958" s="478" t="str">
        <f>IF(K958="","",VLOOKUP(L958,ورقة1!$A$1:$B$240,2,0))</f>
        <v/>
      </c>
      <c r="N958" s="17">
        <f t="shared" si="186"/>
        <v>0</v>
      </c>
      <c r="O958" s="17" t="e">
        <f>#REF!+(#REF!*30)+#REF!*365</f>
        <v>#REF!</v>
      </c>
      <c r="P958" s="494"/>
      <c r="Q958" s="480" t="str">
        <f t="shared" si="187"/>
        <v/>
      </c>
      <c r="R958" s="483" t="str">
        <f t="shared" si="188"/>
        <v/>
      </c>
      <c r="S958" s="482" t="str">
        <f t="shared" si="189"/>
        <v/>
      </c>
      <c r="T958" s="484" t="e">
        <f t="shared" ca="1" si="190"/>
        <v>#VALUE!</v>
      </c>
      <c r="U958" s="7">
        <f t="shared" ca="1" si="191"/>
        <v>46035</v>
      </c>
      <c r="V958" s="96" t="e">
        <f t="shared" ca="1" si="192"/>
        <v>#VALUE!</v>
      </c>
      <c r="W958" s="70"/>
      <c r="X958" s="6"/>
      <c r="Y958" s="326"/>
      <c r="Z958" s="15"/>
      <c r="AA958" s="15"/>
      <c r="AB958" s="15"/>
      <c r="AC958" s="6"/>
      <c r="AD958" s="16"/>
      <c r="AE958" s="16"/>
      <c r="AF958" s="16"/>
      <c r="AG958" s="10">
        <f t="shared" si="193"/>
        <v>0</v>
      </c>
      <c r="AH958" s="96">
        <f t="shared" si="194"/>
        <v>0</v>
      </c>
      <c r="AI958" s="16"/>
      <c r="AJ958" s="61"/>
      <c r="AK958" s="61"/>
      <c r="AL958" s="673"/>
      <c r="AM958" s="476" t="s">
        <v>3080</v>
      </c>
      <c r="AN958" s="476">
        <v>1</v>
      </c>
      <c r="AO958" s="476">
        <v>1</v>
      </c>
      <c r="AP958" s="96"/>
    </row>
    <row r="959" spans="1:42" ht="69.75" customHeight="1">
      <c r="A959" s="3">
        <v>958</v>
      </c>
      <c r="B959" s="82"/>
      <c r="C959" s="82"/>
      <c r="D959" s="84"/>
      <c r="E959" s="18" t="s">
        <v>3081</v>
      </c>
      <c r="F959" s="37"/>
      <c r="G959" s="37"/>
      <c r="H959" s="4" t="str">
        <f t="shared" si="182"/>
        <v>/</v>
      </c>
      <c r="I959" s="478" t="str">
        <f>IF(G959="","",VLOOKUP(H959,ورقة1!$A$1:$B$240,2,0))</f>
        <v/>
      </c>
      <c r="J959" s="5">
        <f t="shared" si="183"/>
        <v>0</v>
      </c>
      <c r="K959" s="13" t="str">
        <f t="shared" si="184"/>
        <v/>
      </c>
      <c r="L959" s="6" t="str">
        <f t="shared" si="185"/>
        <v>/0</v>
      </c>
      <c r="M959" s="478" t="str">
        <f>IF(K959="","",VLOOKUP(L959,ورقة1!$A$1:$B$240,2,0))</f>
        <v/>
      </c>
      <c r="N959" s="17">
        <f t="shared" si="186"/>
        <v>0</v>
      </c>
      <c r="O959" s="17" t="e">
        <f>#REF!+(#REF!*30)+#REF!*365</f>
        <v>#REF!</v>
      </c>
      <c r="P959" s="494"/>
      <c r="Q959" s="480" t="str">
        <f t="shared" si="187"/>
        <v/>
      </c>
      <c r="R959" s="483" t="str">
        <f t="shared" si="188"/>
        <v/>
      </c>
      <c r="S959" s="482" t="str">
        <f t="shared" si="189"/>
        <v/>
      </c>
      <c r="T959" s="484" t="e">
        <f t="shared" ca="1" si="190"/>
        <v>#VALUE!</v>
      </c>
      <c r="U959" s="7">
        <f t="shared" ca="1" si="191"/>
        <v>46035</v>
      </c>
      <c r="V959" s="96" t="e">
        <f t="shared" ca="1" si="192"/>
        <v>#VALUE!</v>
      </c>
      <c r="W959" s="70"/>
      <c r="X959" s="6"/>
      <c r="Y959" s="326"/>
      <c r="Z959" s="15"/>
      <c r="AA959" s="15"/>
      <c r="AB959" s="15"/>
      <c r="AC959" s="6"/>
      <c r="AD959" s="16"/>
      <c r="AE959" s="16"/>
      <c r="AF959" s="16"/>
      <c r="AG959" s="10">
        <f t="shared" si="193"/>
        <v>0</v>
      </c>
      <c r="AH959" s="96">
        <f t="shared" si="194"/>
        <v>0</v>
      </c>
      <c r="AI959" s="16"/>
      <c r="AJ959" s="61"/>
      <c r="AK959" s="61"/>
      <c r="AL959" s="673"/>
      <c r="AM959" s="476" t="s">
        <v>3080</v>
      </c>
      <c r="AN959" s="476">
        <v>1</v>
      </c>
      <c r="AO959" s="476">
        <v>1</v>
      </c>
      <c r="AP959" s="96"/>
    </row>
    <row r="960" spans="1:42" ht="69.75" customHeight="1">
      <c r="A960" s="3">
        <v>959</v>
      </c>
      <c r="B960" s="82"/>
      <c r="C960" s="82"/>
      <c r="D960" s="84"/>
      <c r="E960" s="18" t="s">
        <v>3081</v>
      </c>
      <c r="F960" s="37"/>
      <c r="G960" s="37"/>
      <c r="H960" s="4" t="str">
        <f t="shared" si="182"/>
        <v>/</v>
      </c>
      <c r="I960" s="478" t="str">
        <f>IF(G960="","",VLOOKUP(H960,ورقة1!$A$1:$B$240,2,0))</f>
        <v/>
      </c>
      <c r="J960" s="5">
        <f t="shared" si="183"/>
        <v>0</v>
      </c>
      <c r="K960" s="13" t="str">
        <f t="shared" si="184"/>
        <v/>
      </c>
      <c r="L960" s="6" t="str">
        <f t="shared" si="185"/>
        <v>/0</v>
      </c>
      <c r="M960" s="478" t="str">
        <f>IF(K960="","",VLOOKUP(L960,ورقة1!$A$1:$B$240,2,0))</f>
        <v/>
      </c>
      <c r="N960" s="17">
        <f t="shared" si="186"/>
        <v>0</v>
      </c>
      <c r="O960" s="17" t="e">
        <f>#REF!+(#REF!*30)+#REF!*365</f>
        <v>#REF!</v>
      </c>
      <c r="P960" s="494"/>
      <c r="Q960" s="480" t="str">
        <f t="shared" si="187"/>
        <v/>
      </c>
      <c r="R960" s="483" t="str">
        <f t="shared" si="188"/>
        <v/>
      </c>
      <c r="S960" s="482" t="str">
        <f t="shared" si="189"/>
        <v/>
      </c>
      <c r="T960" s="484" t="e">
        <f t="shared" ca="1" si="190"/>
        <v>#VALUE!</v>
      </c>
      <c r="U960" s="7">
        <f t="shared" ca="1" si="191"/>
        <v>46035</v>
      </c>
      <c r="V960" s="96" t="e">
        <f t="shared" ca="1" si="192"/>
        <v>#VALUE!</v>
      </c>
      <c r="W960" s="70"/>
      <c r="X960" s="6"/>
      <c r="Y960" s="326"/>
      <c r="Z960" s="15"/>
      <c r="AA960" s="15"/>
      <c r="AB960" s="15"/>
      <c r="AC960" s="6"/>
      <c r="AD960" s="16"/>
      <c r="AE960" s="16"/>
      <c r="AF960" s="16"/>
      <c r="AG960" s="10">
        <f t="shared" si="193"/>
        <v>0</v>
      </c>
      <c r="AH960" s="96">
        <f t="shared" si="194"/>
        <v>0</v>
      </c>
      <c r="AI960" s="16"/>
      <c r="AJ960" s="61"/>
      <c r="AK960" s="61"/>
      <c r="AL960" s="673"/>
      <c r="AM960" s="476" t="s">
        <v>3080</v>
      </c>
      <c r="AN960" s="476">
        <v>1</v>
      </c>
      <c r="AO960" s="476">
        <v>1</v>
      </c>
      <c r="AP960" s="96"/>
    </row>
    <row r="961" spans="1:42" ht="69.75" customHeight="1">
      <c r="A961" s="3">
        <v>960</v>
      </c>
      <c r="B961" s="82"/>
      <c r="C961" s="82"/>
      <c r="D961" s="84"/>
      <c r="E961" s="18" t="s">
        <v>3081</v>
      </c>
      <c r="F961" s="37"/>
      <c r="G961" s="37"/>
      <c r="H961" s="4" t="str">
        <f t="shared" si="182"/>
        <v>/</v>
      </c>
      <c r="I961" s="478" t="str">
        <f>IF(G961="","",VLOOKUP(H961,ورقة1!$A$1:$B$240,2,0))</f>
        <v/>
      </c>
      <c r="J961" s="5">
        <f t="shared" si="183"/>
        <v>0</v>
      </c>
      <c r="K961" s="13" t="str">
        <f t="shared" si="184"/>
        <v/>
      </c>
      <c r="L961" s="6" t="str">
        <f t="shared" si="185"/>
        <v>/0</v>
      </c>
      <c r="M961" s="478" t="str">
        <f>IF(K961="","",VLOOKUP(L961,ورقة1!$A$1:$B$240,2,0))</f>
        <v/>
      </c>
      <c r="N961" s="17">
        <f t="shared" si="186"/>
        <v>0</v>
      </c>
      <c r="O961" s="17" t="e">
        <f>#REF!+(#REF!*30)+#REF!*365</f>
        <v>#REF!</v>
      </c>
      <c r="P961" s="494"/>
      <c r="Q961" s="480" t="str">
        <f t="shared" si="187"/>
        <v/>
      </c>
      <c r="R961" s="483" t="str">
        <f t="shared" si="188"/>
        <v/>
      </c>
      <c r="S961" s="482" t="str">
        <f t="shared" si="189"/>
        <v/>
      </c>
      <c r="T961" s="484" t="e">
        <f t="shared" ca="1" si="190"/>
        <v>#VALUE!</v>
      </c>
      <c r="U961" s="7">
        <f t="shared" ca="1" si="191"/>
        <v>46035</v>
      </c>
      <c r="V961" s="96" t="e">
        <f t="shared" ca="1" si="192"/>
        <v>#VALUE!</v>
      </c>
      <c r="W961" s="70"/>
      <c r="X961" s="6"/>
      <c r="Y961" s="326"/>
      <c r="Z961" s="15"/>
      <c r="AA961" s="15"/>
      <c r="AB961" s="15"/>
      <c r="AC961" s="6"/>
      <c r="AD961" s="16"/>
      <c r="AE961" s="16"/>
      <c r="AF961" s="16"/>
      <c r="AG961" s="10">
        <f t="shared" si="193"/>
        <v>0</v>
      </c>
      <c r="AH961" s="96">
        <f t="shared" si="194"/>
        <v>0</v>
      </c>
      <c r="AI961" s="16"/>
      <c r="AJ961" s="61"/>
      <c r="AK961" s="61"/>
      <c r="AL961" s="673"/>
      <c r="AM961" s="476" t="s">
        <v>3080</v>
      </c>
      <c r="AN961" s="476">
        <v>1</v>
      </c>
      <c r="AO961" s="476">
        <v>1</v>
      </c>
      <c r="AP961" s="96"/>
    </row>
    <row r="962" spans="1:42" ht="69.75" customHeight="1">
      <c r="A962" s="3">
        <v>961</v>
      </c>
      <c r="B962" s="82"/>
      <c r="C962" s="82"/>
      <c r="D962" s="84"/>
      <c r="E962" s="18" t="s">
        <v>3081</v>
      </c>
      <c r="F962" s="37"/>
      <c r="G962" s="37"/>
      <c r="H962" s="4" t="str">
        <f t="shared" ref="H962:H1025" si="195">G962&amp;"/"&amp;F962</f>
        <v>/</v>
      </c>
      <c r="I962" s="478" t="str">
        <f>IF(G962="","",VLOOKUP(H962,ورقة1!$A$1:$B$240,2,0))</f>
        <v/>
      </c>
      <c r="J962" s="5">
        <f t="shared" ref="J962:J1025" si="196">F962</f>
        <v>0</v>
      </c>
      <c r="K962" s="13" t="str">
        <f t="shared" ref="K962:K1025" si="197">IF(G962="","",G962+1)</f>
        <v/>
      </c>
      <c r="L962" s="6" t="str">
        <f t="shared" ref="L962:L1025" si="198">K962&amp;"/"&amp;J962</f>
        <v>/0</v>
      </c>
      <c r="M962" s="478" t="str">
        <f>IF(K962="","",VLOOKUP(L962,ورقة1!$A$1:$B$240,2,0))</f>
        <v/>
      </c>
      <c r="N962" s="17">
        <f t="shared" ref="N962:N1025" si="199">Z962+(AA962*30)+(AB962*365)</f>
        <v>0</v>
      </c>
      <c r="O962" s="17" t="e">
        <f>#REF!+(#REF!*30)+#REF!*365</f>
        <v>#REF!</v>
      </c>
      <c r="P962" s="494"/>
      <c r="Q962" s="480" t="str">
        <f t="shared" ref="Q962:Q1025" si="200">IF(P962="","",P962+365)</f>
        <v/>
      </c>
      <c r="R962" s="483" t="str">
        <f t="shared" ref="R962:R1025" si="201">IF(P962="","",EDATE(P962,12+AG962)+AC962-N962)</f>
        <v/>
      </c>
      <c r="S962" s="482" t="str">
        <f t="shared" ref="S962:S1025" si="202">IF(P962="","",IF(T962=TRUE,"يستحق العلاوة",IF(V962=TRUE,"قريبا يستحق العلاوة"," ")))</f>
        <v/>
      </c>
      <c r="T962" s="484" t="e">
        <f t="shared" ref="T962:T1025" ca="1" si="203">AND(MONTH(U962)=MONTH(R962),YEAR(U962)=YEAR(R962))</f>
        <v>#VALUE!</v>
      </c>
      <c r="U962" s="7">
        <f t="shared" ref="U962:U1025" ca="1" si="204">TODAY()</f>
        <v>46035</v>
      </c>
      <c r="V962" s="96" t="e">
        <f t="shared" ref="V962:V1025" ca="1" si="205">AND(R962-U962&lt;30,U962&lt;R962)</f>
        <v>#VALUE!</v>
      </c>
      <c r="W962" s="70"/>
      <c r="X962" s="6"/>
      <c r="Y962" s="326"/>
      <c r="Z962" s="15"/>
      <c r="AA962" s="15"/>
      <c r="AB962" s="15"/>
      <c r="AC962" s="6"/>
      <c r="AD962" s="16"/>
      <c r="AE962" s="16"/>
      <c r="AF962" s="16"/>
      <c r="AG962" s="10">
        <f t="shared" ref="AG962:AG1025" si="206">(((AD962*3)+(AE962*6)+(AF962*12))-AH962)</f>
        <v>0</v>
      </c>
      <c r="AH962" s="96">
        <f t="shared" ref="AH962:AH1025" si="207">W962+X962</f>
        <v>0</v>
      </c>
      <c r="AI962" s="16"/>
      <c r="AJ962" s="61"/>
      <c r="AK962" s="61"/>
      <c r="AL962" s="673"/>
      <c r="AM962" s="476" t="s">
        <v>3080</v>
      </c>
      <c r="AN962" s="476">
        <v>1</v>
      </c>
      <c r="AO962" s="476">
        <v>1</v>
      </c>
      <c r="AP962" s="96"/>
    </row>
    <row r="963" spans="1:42" ht="69.75" customHeight="1">
      <c r="A963" s="3">
        <v>962</v>
      </c>
      <c r="B963" s="82"/>
      <c r="C963" s="82"/>
      <c r="D963" s="84"/>
      <c r="E963" s="18" t="s">
        <v>3081</v>
      </c>
      <c r="F963" s="37"/>
      <c r="G963" s="37"/>
      <c r="H963" s="4" t="str">
        <f t="shared" si="195"/>
        <v>/</v>
      </c>
      <c r="I963" s="478" t="str">
        <f>IF(G963="","",VLOOKUP(H963,ورقة1!$A$1:$B$240,2,0))</f>
        <v/>
      </c>
      <c r="J963" s="5">
        <f t="shared" si="196"/>
        <v>0</v>
      </c>
      <c r="K963" s="13" t="str">
        <f t="shared" si="197"/>
        <v/>
      </c>
      <c r="L963" s="6" t="str">
        <f t="shared" si="198"/>
        <v>/0</v>
      </c>
      <c r="M963" s="478" t="str">
        <f>IF(K963="","",VLOOKUP(L963,ورقة1!$A$1:$B$240,2,0))</f>
        <v/>
      </c>
      <c r="N963" s="17">
        <f t="shared" si="199"/>
        <v>0</v>
      </c>
      <c r="O963" s="17" t="e">
        <f>#REF!+(#REF!*30)+#REF!*365</f>
        <v>#REF!</v>
      </c>
      <c r="P963" s="494"/>
      <c r="Q963" s="480" t="str">
        <f t="shared" si="200"/>
        <v/>
      </c>
      <c r="R963" s="483" t="str">
        <f t="shared" si="201"/>
        <v/>
      </c>
      <c r="S963" s="482" t="str">
        <f t="shared" si="202"/>
        <v/>
      </c>
      <c r="T963" s="484" t="e">
        <f t="shared" ca="1" si="203"/>
        <v>#VALUE!</v>
      </c>
      <c r="U963" s="7">
        <f t="shared" ca="1" si="204"/>
        <v>46035</v>
      </c>
      <c r="V963" s="96" t="e">
        <f t="shared" ca="1" si="205"/>
        <v>#VALUE!</v>
      </c>
      <c r="W963" s="70"/>
      <c r="X963" s="6"/>
      <c r="Y963" s="326"/>
      <c r="Z963" s="15"/>
      <c r="AA963" s="15"/>
      <c r="AB963" s="15"/>
      <c r="AC963" s="6"/>
      <c r="AD963" s="16"/>
      <c r="AE963" s="16"/>
      <c r="AF963" s="16"/>
      <c r="AG963" s="10">
        <f t="shared" si="206"/>
        <v>0</v>
      </c>
      <c r="AH963" s="96">
        <f t="shared" si="207"/>
        <v>0</v>
      </c>
      <c r="AI963" s="16"/>
      <c r="AJ963" s="61"/>
      <c r="AK963" s="61"/>
      <c r="AL963" s="673"/>
      <c r="AM963" s="476" t="s">
        <v>3080</v>
      </c>
      <c r="AN963" s="476">
        <v>1</v>
      </c>
      <c r="AO963" s="476">
        <v>1</v>
      </c>
      <c r="AP963" s="96"/>
    </row>
    <row r="964" spans="1:42" ht="69.75" customHeight="1">
      <c r="A964" s="3">
        <v>963</v>
      </c>
      <c r="B964" s="82"/>
      <c r="C964" s="82"/>
      <c r="D964" s="84"/>
      <c r="E964" s="18" t="s">
        <v>3081</v>
      </c>
      <c r="F964" s="37"/>
      <c r="G964" s="37"/>
      <c r="H964" s="4" t="str">
        <f t="shared" si="195"/>
        <v>/</v>
      </c>
      <c r="I964" s="478" t="str">
        <f>IF(G964="","",VLOOKUP(H964,ورقة1!$A$1:$B$240,2,0))</f>
        <v/>
      </c>
      <c r="J964" s="5">
        <f t="shared" si="196"/>
        <v>0</v>
      </c>
      <c r="K964" s="13" t="str">
        <f t="shared" si="197"/>
        <v/>
      </c>
      <c r="L964" s="6" t="str">
        <f t="shared" si="198"/>
        <v>/0</v>
      </c>
      <c r="M964" s="478" t="str">
        <f>IF(K964="","",VLOOKUP(L964,ورقة1!$A$1:$B$240,2,0))</f>
        <v/>
      </c>
      <c r="N964" s="17">
        <f t="shared" si="199"/>
        <v>0</v>
      </c>
      <c r="O964" s="17" t="e">
        <f>#REF!+(#REF!*30)+#REF!*365</f>
        <v>#REF!</v>
      </c>
      <c r="P964" s="494"/>
      <c r="Q964" s="480" t="str">
        <f t="shared" si="200"/>
        <v/>
      </c>
      <c r="R964" s="483" t="str">
        <f t="shared" si="201"/>
        <v/>
      </c>
      <c r="S964" s="482" t="str">
        <f t="shared" si="202"/>
        <v/>
      </c>
      <c r="T964" s="484" t="e">
        <f t="shared" ca="1" si="203"/>
        <v>#VALUE!</v>
      </c>
      <c r="U964" s="7">
        <f t="shared" ca="1" si="204"/>
        <v>46035</v>
      </c>
      <c r="V964" s="96" t="e">
        <f t="shared" ca="1" si="205"/>
        <v>#VALUE!</v>
      </c>
      <c r="W964" s="70"/>
      <c r="X964" s="6"/>
      <c r="Y964" s="326"/>
      <c r="Z964" s="15"/>
      <c r="AA964" s="15"/>
      <c r="AB964" s="15"/>
      <c r="AC964" s="6"/>
      <c r="AD964" s="16"/>
      <c r="AE964" s="16"/>
      <c r="AF964" s="16"/>
      <c r="AG964" s="10">
        <f t="shared" si="206"/>
        <v>0</v>
      </c>
      <c r="AH964" s="96">
        <f t="shared" si="207"/>
        <v>0</v>
      </c>
      <c r="AI964" s="16"/>
      <c r="AJ964" s="61"/>
      <c r="AK964" s="61"/>
      <c r="AL964" s="673"/>
      <c r="AM964" s="476" t="s">
        <v>3080</v>
      </c>
      <c r="AN964" s="476">
        <v>1</v>
      </c>
      <c r="AO964" s="476">
        <v>1</v>
      </c>
      <c r="AP964" s="96"/>
    </row>
    <row r="965" spans="1:42" ht="69.75" customHeight="1">
      <c r="A965" s="3">
        <v>964</v>
      </c>
      <c r="B965" s="82"/>
      <c r="C965" s="82"/>
      <c r="D965" s="84"/>
      <c r="E965" s="18" t="s">
        <v>3081</v>
      </c>
      <c r="F965" s="37"/>
      <c r="G965" s="37"/>
      <c r="H965" s="4" t="str">
        <f t="shared" si="195"/>
        <v>/</v>
      </c>
      <c r="I965" s="478" t="str">
        <f>IF(G965="","",VLOOKUP(H965,ورقة1!$A$1:$B$240,2,0))</f>
        <v/>
      </c>
      <c r="J965" s="5">
        <f t="shared" si="196"/>
        <v>0</v>
      </c>
      <c r="K965" s="13" t="str">
        <f t="shared" si="197"/>
        <v/>
      </c>
      <c r="L965" s="6" t="str">
        <f t="shared" si="198"/>
        <v>/0</v>
      </c>
      <c r="M965" s="478" t="str">
        <f>IF(K965="","",VLOOKUP(L965,ورقة1!$A$1:$B$240,2,0))</f>
        <v/>
      </c>
      <c r="N965" s="17">
        <f t="shared" si="199"/>
        <v>0</v>
      </c>
      <c r="O965" s="17" t="e">
        <f>#REF!+(#REF!*30)+#REF!*365</f>
        <v>#REF!</v>
      </c>
      <c r="P965" s="494"/>
      <c r="Q965" s="480" t="str">
        <f t="shared" si="200"/>
        <v/>
      </c>
      <c r="R965" s="483" t="str">
        <f t="shared" si="201"/>
        <v/>
      </c>
      <c r="S965" s="482" t="str">
        <f t="shared" si="202"/>
        <v/>
      </c>
      <c r="T965" s="484" t="e">
        <f t="shared" ca="1" si="203"/>
        <v>#VALUE!</v>
      </c>
      <c r="U965" s="7">
        <f t="shared" ca="1" si="204"/>
        <v>46035</v>
      </c>
      <c r="V965" s="96" t="e">
        <f t="shared" ca="1" si="205"/>
        <v>#VALUE!</v>
      </c>
      <c r="W965" s="70"/>
      <c r="X965" s="6"/>
      <c r="Y965" s="326"/>
      <c r="Z965" s="15"/>
      <c r="AA965" s="15"/>
      <c r="AB965" s="15"/>
      <c r="AC965" s="6"/>
      <c r="AD965" s="16"/>
      <c r="AE965" s="16"/>
      <c r="AF965" s="16"/>
      <c r="AG965" s="10">
        <f t="shared" si="206"/>
        <v>0</v>
      </c>
      <c r="AH965" s="96">
        <f t="shared" si="207"/>
        <v>0</v>
      </c>
      <c r="AI965" s="16"/>
      <c r="AJ965" s="61"/>
      <c r="AK965" s="61"/>
      <c r="AL965" s="673"/>
      <c r="AM965" s="476" t="s">
        <v>3080</v>
      </c>
      <c r="AN965" s="476">
        <v>1</v>
      </c>
      <c r="AO965" s="476">
        <v>1</v>
      </c>
      <c r="AP965" s="96"/>
    </row>
    <row r="966" spans="1:42" ht="69.75" customHeight="1">
      <c r="A966" s="3">
        <v>965</v>
      </c>
      <c r="B966" s="82"/>
      <c r="C966" s="82"/>
      <c r="D966" s="84"/>
      <c r="E966" s="18" t="s">
        <v>3081</v>
      </c>
      <c r="F966" s="37"/>
      <c r="G966" s="37"/>
      <c r="H966" s="4" t="str">
        <f t="shared" si="195"/>
        <v>/</v>
      </c>
      <c r="I966" s="478" t="str">
        <f>IF(G966="","",VLOOKUP(H966,ورقة1!$A$1:$B$240,2,0))</f>
        <v/>
      </c>
      <c r="J966" s="5">
        <f t="shared" si="196"/>
        <v>0</v>
      </c>
      <c r="K966" s="13" t="str">
        <f t="shared" si="197"/>
        <v/>
      </c>
      <c r="L966" s="6" t="str">
        <f t="shared" si="198"/>
        <v>/0</v>
      </c>
      <c r="M966" s="478" t="str">
        <f>IF(K966="","",VLOOKUP(L966,ورقة1!$A$1:$B$240,2,0))</f>
        <v/>
      </c>
      <c r="N966" s="17">
        <f t="shared" si="199"/>
        <v>0</v>
      </c>
      <c r="O966" s="17" t="e">
        <f>#REF!+(#REF!*30)+#REF!*365</f>
        <v>#REF!</v>
      </c>
      <c r="P966" s="494"/>
      <c r="Q966" s="480" t="str">
        <f t="shared" si="200"/>
        <v/>
      </c>
      <c r="R966" s="483" t="str">
        <f t="shared" si="201"/>
        <v/>
      </c>
      <c r="S966" s="482" t="str">
        <f t="shared" si="202"/>
        <v/>
      </c>
      <c r="T966" s="484" t="e">
        <f t="shared" ca="1" si="203"/>
        <v>#VALUE!</v>
      </c>
      <c r="U966" s="7">
        <f t="shared" ca="1" si="204"/>
        <v>46035</v>
      </c>
      <c r="V966" s="96" t="e">
        <f t="shared" ca="1" si="205"/>
        <v>#VALUE!</v>
      </c>
      <c r="W966" s="70"/>
      <c r="X966" s="6"/>
      <c r="Y966" s="326"/>
      <c r="Z966" s="15"/>
      <c r="AA966" s="15"/>
      <c r="AB966" s="15"/>
      <c r="AC966" s="6"/>
      <c r="AD966" s="16"/>
      <c r="AE966" s="16"/>
      <c r="AF966" s="16"/>
      <c r="AG966" s="10">
        <f t="shared" si="206"/>
        <v>0</v>
      </c>
      <c r="AH966" s="96">
        <f t="shared" si="207"/>
        <v>0</v>
      </c>
      <c r="AI966" s="16"/>
      <c r="AJ966" s="61"/>
      <c r="AK966" s="61"/>
      <c r="AL966" s="673"/>
      <c r="AM966" s="476" t="s">
        <v>3080</v>
      </c>
      <c r="AN966" s="476">
        <v>1</v>
      </c>
      <c r="AO966" s="476">
        <v>1</v>
      </c>
      <c r="AP966" s="96"/>
    </row>
    <row r="967" spans="1:42" ht="69.75" customHeight="1">
      <c r="A967" s="3">
        <v>966</v>
      </c>
      <c r="B967" s="82"/>
      <c r="C967" s="82"/>
      <c r="D967" s="84"/>
      <c r="E967" s="18" t="s">
        <v>3081</v>
      </c>
      <c r="F967" s="37"/>
      <c r="G967" s="37"/>
      <c r="H967" s="4" t="str">
        <f t="shared" si="195"/>
        <v>/</v>
      </c>
      <c r="I967" s="478" t="str">
        <f>IF(G967="","",VLOOKUP(H967,ورقة1!$A$1:$B$240,2,0))</f>
        <v/>
      </c>
      <c r="J967" s="5">
        <f t="shared" si="196"/>
        <v>0</v>
      </c>
      <c r="K967" s="13" t="str">
        <f t="shared" si="197"/>
        <v/>
      </c>
      <c r="L967" s="6" t="str">
        <f t="shared" si="198"/>
        <v>/0</v>
      </c>
      <c r="M967" s="478" t="str">
        <f>IF(K967="","",VLOOKUP(L967,ورقة1!$A$1:$B$240,2,0))</f>
        <v/>
      </c>
      <c r="N967" s="17">
        <f t="shared" si="199"/>
        <v>0</v>
      </c>
      <c r="O967" s="17" t="e">
        <f>#REF!+(#REF!*30)+#REF!*365</f>
        <v>#REF!</v>
      </c>
      <c r="P967" s="494"/>
      <c r="Q967" s="480" t="str">
        <f t="shared" si="200"/>
        <v/>
      </c>
      <c r="R967" s="483" t="str">
        <f t="shared" si="201"/>
        <v/>
      </c>
      <c r="S967" s="482" t="str">
        <f t="shared" si="202"/>
        <v/>
      </c>
      <c r="T967" s="484" t="e">
        <f t="shared" ca="1" si="203"/>
        <v>#VALUE!</v>
      </c>
      <c r="U967" s="7">
        <f t="shared" ca="1" si="204"/>
        <v>46035</v>
      </c>
      <c r="V967" s="96" t="e">
        <f t="shared" ca="1" si="205"/>
        <v>#VALUE!</v>
      </c>
      <c r="W967" s="70"/>
      <c r="X967" s="6"/>
      <c r="Y967" s="326"/>
      <c r="Z967" s="15"/>
      <c r="AA967" s="15"/>
      <c r="AB967" s="15"/>
      <c r="AC967" s="6"/>
      <c r="AD967" s="16"/>
      <c r="AE967" s="16"/>
      <c r="AF967" s="16"/>
      <c r="AG967" s="10">
        <f t="shared" si="206"/>
        <v>0</v>
      </c>
      <c r="AH967" s="96">
        <f t="shared" si="207"/>
        <v>0</v>
      </c>
      <c r="AI967" s="16"/>
      <c r="AJ967" s="61"/>
      <c r="AK967" s="61"/>
      <c r="AL967" s="673"/>
      <c r="AM967" s="476" t="s">
        <v>3080</v>
      </c>
      <c r="AN967" s="476">
        <v>1</v>
      </c>
      <c r="AO967" s="476">
        <v>1</v>
      </c>
      <c r="AP967" s="96"/>
    </row>
    <row r="968" spans="1:42" ht="69.75" customHeight="1">
      <c r="A968" s="3">
        <v>967</v>
      </c>
      <c r="B968" s="82"/>
      <c r="C968" s="82"/>
      <c r="D968" s="84"/>
      <c r="E968" s="18" t="s">
        <v>3081</v>
      </c>
      <c r="F968" s="37"/>
      <c r="G968" s="37"/>
      <c r="H968" s="4" t="str">
        <f t="shared" si="195"/>
        <v>/</v>
      </c>
      <c r="I968" s="478" t="str">
        <f>IF(G968="","",VLOOKUP(H968,ورقة1!$A$1:$B$240,2,0))</f>
        <v/>
      </c>
      <c r="J968" s="5">
        <f t="shared" si="196"/>
        <v>0</v>
      </c>
      <c r="K968" s="13" t="str">
        <f t="shared" si="197"/>
        <v/>
      </c>
      <c r="L968" s="6" t="str">
        <f t="shared" si="198"/>
        <v>/0</v>
      </c>
      <c r="M968" s="478" t="str">
        <f>IF(K968="","",VLOOKUP(L968,ورقة1!$A$1:$B$240,2,0))</f>
        <v/>
      </c>
      <c r="N968" s="17">
        <f t="shared" si="199"/>
        <v>0</v>
      </c>
      <c r="O968" s="17" t="e">
        <f>#REF!+(#REF!*30)+#REF!*365</f>
        <v>#REF!</v>
      </c>
      <c r="P968" s="494"/>
      <c r="Q968" s="480" t="str">
        <f t="shared" si="200"/>
        <v/>
      </c>
      <c r="R968" s="483" t="str">
        <f t="shared" si="201"/>
        <v/>
      </c>
      <c r="S968" s="482" t="str">
        <f t="shared" si="202"/>
        <v/>
      </c>
      <c r="T968" s="484" t="e">
        <f t="shared" ca="1" si="203"/>
        <v>#VALUE!</v>
      </c>
      <c r="U968" s="7">
        <f t="shared" ca="1" si="204"/>
        <v>46035</v>
      </c>
      <c r="V968" s="96" t="e">
        <f t="shared" ca="1" si="205"/>
        <v>#VALUE!</v>
      </c>
      <c r="W968" s="70"/>
      <c r="X968" s="6"/>
      <c r="Y968" s="326"/>
      <c r="Z968" s="15"/>
      <c r="AA968" s="15"/>
      <c r="AB968" s="15"/>
      <c r="AC968" s="6"/>
      <c r="AD968" s="16"/>
      <c r="AE968" s="16"/>
      <c r="AF968" s="16"/>
      <c r="AG968" s="10">
        <f t="shared" si="206"/>
        <v>0</v>
      </c>
      <c r="AH968" s="96">
        <f t="shared" si="207"/>
        <v>0</v>
      </c>
      <c r="AI968" s="16"/>
      <c r="AJ968" s="61"/>
      <c r="AK968" s="61"/>
      <c r="AL968" s="673"/>
      <c r="AM968" s="476" t="s">
        <v>3080</v>
      </c>
      <c r="AN968" s="476">
        <v>1</v>
      </c>
      <c r="AO968" s="476">
        <v>1</v>
      </c>
      <c r="AP968" s="96"/>
    </row>
    <row r="969" spans="1:42" ht="69.75" customHeight="1">
      <c r="A969" s="3">
        <v>968</v>
      </c>
      <c r="B969" s="82"/>
      <c r="C969" s="82"/>
      <c r="D969" s="84"/>
      <c r="E969" s="18" t="s">
        <v>3081</v>
      </c>
      <c r="F969" s="37"/>
      <c r="G969" s="37"/>
      <c r="H969" s="4" t="str">
        <f t="shared" si="195"/>
        <v>/</v>
      </c>
      <c r="I969" s="478" t="str">
        <f>IF(G969="","",VLOOKUP(H969,ورقة1!$A$1:$B$240,2,0))</f>
        <v/>
      </c>
      <c r="J969" s="5">
        <f t="shared" si="196"/>
        <v>0</v>
      </c>
      <c r="K969" s="13" t="str">
        <f t="shared" si="197"/>
        <v/>
      </c>
      <c r="L969" s="6" t="str">
        <f t="shared" si="198"/>
        <v>/0</v>
      </c>
      <c r="M969" s="478" t="str">
        <f>IF(K969="","",VLOOKUP(L969,ورقة1!$A$1:$B$240,2,0))</f>
        <v/>
      </c>
      <c r="N969" s="17">
        <f t="shared" si="199"/>
        <v>0</v>
      </c>
      <c r="O969" s="17" t="e">
        <f>#REF!+(#REF!*30)+#REF!*365</f>
        <v>#REF!</v>
      </c>
      <c r="P969" s="494"/>
      <c r="Q969" s="480" t="str">
        <f t="shared" si="200"/>
        <v/>
      </c>
      <c r="R969" s="483" t="str">
        <f t="shared" si="201"/>
        <v/>
      </c>
      <c r="S969" s="482" t="str">
        <f t="shared" si="202"/>
        <v/>
      </c>
      <c r="T969" s="484" t="e">
        <f t="shared" ca="1" si="203"/>
        <v>#VALUE!</v>
      </c>
      <c r="U969" s="7">
        <f t="shared" ca="1" si="204"/>
        <v>46035</v>
      </c>
      <c r="V969" s="96" t="e">
        <f t="shared" ca="1" si="205"/>
        <v>#VALUE!</v>
      </c>
      <c r="W969" s="70"/>
      <c r="X969" s="6"/>
      <c r="Y969" s="326"/>
      <c r="Z969" s="15"/>
      <c r="AA969" s="15"/>
      <c r="AB969" s="15"/>
      <c r="AC969" s="6"/>
      <c r="AD969" s="16"/>
      <c r="AE969" s="16"/>
      <c r="AF969" s="16"/>
      <c r="AG969" s="10">
        <f t="shared" si="206"/>
        <v>0</v>
      </c>
      <c r="AH969" s="96">
        <f t="shared" si="207"/>
        <v>0</v>
      </c>
      <c r="AI969" s="16"/>
      <c r="AJ969" s="61"/>
      <c r="AK969" s="61"/>
      <c r="AL969" s="673"/>
      <c r="AM969" s="476" t="s">
        <v>3080</v>
      </c>
      <c r="AN969" s="476">
        <v>1</v>
      </c>
      <c r="AO969" s="476">
        <v>1</v>
      </c>
      <c r="AP969" s="96"/>
    </row>
    <row r="970" spans="1:42" ht="69.75" customHeight="1">
      <c r="A970" s="3">
        <v>969</v>
      </c>
      <c r="B970" s="82"/>
      <c r="C970" s="82"/>
      <c r="D970" s="84"/>
      <c r="E970" s="18" t="s">
        <v>3081</v>
      </c>
      <c r="F970" s="37"/>
      <c r="G970" s="37"/>
      <c r="H970" s="4" t="str">
        <f t="shared" si="195"/>
        <v>/</v>
      </c>
      <c r="I970" s="478" t="str">
        <f>IF(G970="","",VLOOKUP(H970,ورقة1!$A$1:$B$240,2,0))</f>
        <v/>
      </c>
      <c r="J970" s="5">
        <f t="shared" si="196"/>
        <v>0</v>
      </c>
      <c r="K970" s="13" t="str">
        <f t="shared" si="197"/>
        <v/>
      </c>
      <c r="L970" s="6" t="str">
        <f t="shared" si="198"/>
        <v>/0</v>
      </c>
      <c r="M970" s="478" t="str">
        <f>IF(K970="","",VLOOKUP(L970,ورقة1!$A$1:$B$240,2,0))</f>
        <v/>
      </c>
      <c r="N970" s="17">
        <f t="shared" si="199"/>
        <v>0</v>
      </c>
      <c r="O970" s="17" t="e">
        <f>#REF!+(#REF!*30)+#REF!*365</f>
        <v>#REF!</v>
      </c>
      <c r="P970" s="494"/>
      <c r="Q970" s="480" t="str">
        <f t="shared" si="200"/>
        <v/>
      </c>
      <c r="R970" s="483" t="str">
        <f t="shared" si="201"/>
        <v/>
      </c>
      <c r="S970" s="482" t="str">
        <f t="shared" si="202"/>
        <v/>
      </c>
      <c r="T970" s="484" t="e">
        <f t="shared" ca="1" si="203"/>
        <v>#VALUE!</v>
      </c>
      <c r="U970" s="7">
        <f t="shared" ca="1" si="204"/>
        <v>46035</v>
      </c>
      <c r="V970" s="96" t="e">
        <f t="shared" ca="1" si="205"/>
        <v>#VALUE!</v>
      </c>
      <c r="W970" s="70"/>
      <c r="X970" s="6"/>
      <c r="Y970" s="326"/>
      <c r="Z970" s="15"/>
      <c r="AA970" s="15"/>
      <c r="AB970" s="15"/>
      <c r="AC970" s="6"/>
      <c r="AD970" s="16"/>
      <c r="AE970" s="16"/>
      <c r="AF970" s="16"/>
      <c r="AG970" s="10">
        <f t="shared" si="206"/>
        <v>0</v>
      </c>
      <c r="AH970" s="96">
        <f t="shared" si="207"/>
        <v>0</v>
      </c>
      <c r="AI970" s="16"/>
      <c r="AJ970" s="61"/>
      <c r="AK970" s="61"/>
      <c r="AL970" s="673"/>
      <c r="AM970" s="476" t="s">
        <v>3080</v>
      </c>
      <c r="AN970" s="476">
        <v>1</v>
      </c>
      <c r="AO970" s="476">
        <v>1</v>
      </c>
      <c r="AP970" s="96"/>
    </row>
    <row r="971" spans="1:42" ht="69.75" customHeight="1">
      <c r="A971" s="3">
        <v>970</v>
      </c>
      <c r="B971" s="82"/>
      <c r="C971" s="82"/>
      <c r="D971" s="84"/>
      <c r="E971" s="18" t="s">
        <v>3081</v>
      </c>
      <c r="F971" s="37"/>
      <c r="G971" s="37"/>
      <c r="H971" s="4" t="str">
        <f t="shared" si="195"/>
        <v>/</v>
      </c>
      <c r="I971" s="478" t="str">
        <f>IF(G971="","",VLOOKUP(H971,ورقة1!$A$1:$B$240,2,0))</f>
        <v/>
      </c>
      <c r="J971" s="5">
        <f t="shared" si="196"/>
        <v>0</v>
      </c>
      <c r="K971" s="13" t="str">
        <f t="shared" si="197"/>
        <v/>
      </c>
      <c r="L971" s="6" t="str">
        <f t="shared" si="198"/>
        <v>/0</v>
      </c>
      <c r="M971" s="478" t="str">
        <f>IF(K971="","",VLOOKUP(L971,ورقة1!$A$1:$B$240,2,0))</f>
        <v/>
      </c>
      <c r="N971" s="17">
        <f t="shared" si="199"/>
        <v>0</v>
      </c>
      <c r="O971" s="17" t="e">
        <f>#REF!+(#REF!*30)+#REF!*365</f>
        <v>#REF!</v>
      </c>
      <c r="P971" s="494"/>
      <c r="Q971" s="480" t="str">
        <f t="shared" si="200"/>
        <v/>
      </c>
      <c r="R971" s="483" t="str">
        <f t="shared" si="201"/>
        <v/>
      </c>
      <c r="S971" s="482" t="str">
        <f t="shared" si="202"/>
        <v/>
      </c>
      <c r="T971" s="484" t="e">
        <f t="shared" ca="1" si="203"/>
        <v>#VALUE!</v>
      </c>
      <c r="U971" s="7">
        <f t="shared" ca="1" si="204"/>
        <v>46035</v>
      </c>
      <c r="V971" s="96" t="e">
        <f t="shared" ca="1" si="205"/>
        <v>#VALUE!</v>
      </c>
      <c r="W971" s="70"/>
      <c r="X971" s="6"/>
      <c r="Y971" s="326"/>
      <c r="Z971" s="15"/>
      <c r="AA971" s="15"/>
      <c r="AB971" s="15"/>
      <c r="AC971" s="6"/>
      <c r="AD971" s="16"/>
      <c r="AE971" s="16"/>
      <c r="AF971" s="16"/>
      <c r="AG971" s="10">
        <f t="shared" si="206"/>
        <v>0</v>
      </c>
      <c r="AH971" s="96">
        <f t="shared" si="207"/>
        <v>0</v>
      </c>
      <c r="AI971" s="16"/>
      <c r="AJ971" s="61"/>
      <c r="AK971" s="61"/>
      <c r="AL971" s="673"/>
      <c r="AM971" s="476" t="s">
        <v>3080</v>
      </c>
      <c r="AN971" s="476">
        <v>1</v>
      </c>
      <c r="AO971" s="476">
        <v>1</v>
      </c>
      <c r="AP971" s="96"/>
    </row>
    <row r="972" spans="1:42" ht="69.75" customHeight="1">
      <c r="A972" s="3">
        <v>971</v>
      </c>
      <c r="B972" s="82"/>
      <c r="C972" s="82"/>
      <c r="D972" s="84"/>
      <c r="E972" s="18" t="s">
        <v>3081</v>
      </c>
      <c r="F972" s="37"/>
      <c r="G972" s="37"/>
      <c r="H972" s="4" t="str">
        <f t="shared" si="195"/>
        <v>/</v>
      </c>
      <c r="I972" s="478" t="str">
        <f>IF(G972="","",VLOOKUP(H972,ورقة1!$A$1:$B$240,2,0))</f>
        <v/>
      </c>
      <c r="J972" s="5">
        <f t="shared" si="196"/>
        <v>0</v>
      </c>
      <c r="K972" s="13" t="str">
        <f t="shared" si="197"/>
        <v/>
      </c>
      <c r="L972" s="6" t="str">
        <f t="shared" si="198"/>
        <v>/0</v>
      </c>
      <c r="M972" s="478" t="str">
        <f>IF(K972="","",VLOOKUP(L972,ورقة1!$A$1:$B$240,2,0))</f>
        <v/>
      </c>
      <c r="N972" s="17">
        <f t="shared" si="199"/>
        <v>0</v>
      </c>
      <c r="O972" s="17" t="e">
        <f>#REF!+(#REF!*30)+#REF!*365</f>
        <v>#REF!</v>
      </c>
      <c r="P972" s="494"/>
      <c r="Q972" s="480" t="str">
        <f t="shared" si="200"/>
        <v/>
      </c>
      <c r="R972" s="483" t="str">
        <f t="shared" si="201"/>
        <v/>
      </c>
      <c r="S972" s="482" t="str">
        <f t="shared" si="202"/>
        <v/>
      </c>
      <c r="T972" s="484" t="e">
        <f t="shared" ca="1" si="203"/>
        <v>#VALUE!</v>
      </c>
      <c r="U972" s="7">
        <f t="shared" ca="1" si="204"/>
        <v>46035</v>
      </c>
      <c r="V972" s="96" t="e">
        <f t="shared" ca="1" si="205"/>
        <v>#VALUE!</v>
      </c>
      <c r="W972" s="70"/>
      <c r="X972" s="6"/>
      <c r="Y972" s="326"/>
      <c r="Z972" s="15"/>
      <c r="AA972" s="15"/>
      <c r="AB972" s="15"/>
      <c r="AC972" s="6"/>
      <c r="AD972" s="16"/>
      <c r="AE972" s="16"/>
      <c r="AF972" s="16"/>
      <c r="AG972" s="10">
        <f t="shared" si="206"/>
        <v>0</v>
      </c>
      <c r="AH972" s="96">
        <f t="shared" si="207"/>
        <v>0</v>
      </c>
      <c r="AI972" s="16"/>
      <c r="AJ972" s="61"/>
      <c r="AK972" s="61"/>
      <c r="AL972" s="673"/>
      <c r="AM972" s="476" t="s">
        <v>3080</v>
      </c>
      <c r="AN972" s="476">
        <v>1</v>
      </c>
      <c r="AO972" s="476">
        <v>1</v>
      </c>
      <c r="AP972" s="96"/>
    </row>
    <row r="973" spans="1:42" ht="69.75" customHeight="1">
      <c r="A973" s="3">
        <v>972</v>
      </c>
      <c r="B973" s="82"/>
      <c r="C973" s="82"/>
      <c r="D973" s="84"/>
      <c r="E973" s="18" t="s">
        <v>3081</v>
      </c>
      <c r="F973" s="37"/>
      <c r="G973" s="37"/>
      <c r="H973" s="4" t="str">
        <f t="shared" si="195"/>
        <v>/</v>
      </c>
      <c r="I973" s="478" t="str">
        <f>IF(G973="","",VLOOKUP(H973,ورقة1!$A$1:$B$240,2,0))</f>
        <v/>
      </c>
      <c r="J973" s="5">
        <f t="shared" si="196"/>
        <v>0</v>
      </c>
      <c r="K973" s="13" t="str">
        <f t="shared" si="197"/>
        <v/>
      </c>
      <c r="L973" s="6" t="str">
        <f t="shared" si="198"/>
        <v>/0</v>
      </c>
      <c r="M973" s="478" t="str">
        <f>IF(K973="","",VLOOKUP(L973,ورقة1!$A$1:$B$240,2,0))</f>
        <v/>
      </c>
      <c r="N973" s="17">
        <f t="shared" si="199"/>
        <v>0</v>
      </c>
      <c r="O973" s="17" t="e">
        <f>#REF!+(#REF!*30)+#REF!*365</f>
        <v>#REF!</v>
      </c>
      <c r="P973" s="494"/>
      <c r="Q973" s="480" t="str">
        <f t="shared" si="200"/>
        <v/>
      </c>
      <c r="R973" s="483" t="str">
        <f t="shared" si="201"/>
        <v/>
      </c>
      <c r="S973" s="482" t="str">
        <f t="shared" si="202"/>
        <v/>
      </c>
      <c r="T973" s="484" t="e">
        <f t="shared" ca="1" si="203"/>
        <v>#VALUE!</v>
      </c>
      <c r="U973" s="7">
        <f t="shared" ca="1" si="204"/>
        <v>46035</v>
      </c>
      <c r="V973" s="96" t="e">
        <f t="shared" ca="1" si="205"/>
        <v>#VALUE!</v>
      </c>
      <c r="W973" s="70"/>
      <c r="X973" s="6"/>
      <c r="Y973" s="326"/>
      <c r="Z973" s="15"/>
      <c r="AA973" s="15"/>
      <c r="AB973" s="15"/>
      <c r="AC973" s="6"/>
      <c r="AD973" s="16"/>
      <c r="AE973" s="16"/>
      <c r="AF973" s="16"/>
      <c r="AG973" s="10">
        <f t="shared" si="206"/>
        <v>0</v>
      </c>
      <c r="AH973" s="96">
        <f t="shared" si="207"/>
        <v>0</v>
      </c>
      <c r="AI973" s="16"/>
      <c r="AJ973" s="61"/>
      <c r="AK973" s="61"/>
      <c r="AL973" s="673"/>
      <c r="AM973" s="476" t="s">
        <v>3080</v>
      </c>
      <c r="AN973" s="476">
        <v>1</v>
      </c>
      <c r="AO973" s="476">
        <v>1</v>
      </c>
      <c r="AP973" s="96"/>
    </row>
    <row r="974" spans="1:42" ht="69.75" customHeight="1">
      <c r="A974" s="3">
        <v>973</v>
      </c>
      <c r="B974" s="82"/>
      <c r="C974" s="82"/>
      <c r="D974" s="84"/>
      <c r="E974" s="18" t="s">
        <v>3081</v>
      </c>
      <c r="F974" s="37"/>
      <c r="G974" s="37"/>
      <c r="H974" s="4" t="str">
        <f t="shared" si="195"/>
        <v>/</v>
      </c>
      <c r="I974" s="478" t="str">
        <f>IF(G974="","",VLOOKUP(H974,ورقة1!$A$1:$B$240,2,0))</f>
        <v/>
      </c>
      <c r="J974" s="5">
        <f t="shared" si="196"/>
        <v>0</v>
      </c>
      <c r="K974" s="13" t="str">
        <f t="shared" si="197"/>
        <v/>
      </c>
      <c r="L974" s="6" t="str">
        <f t="shared" si="198"/>
        <v>/0</v>
      </c>
      <c r="M974" s="478" t="str">
        <f>IF(K974="","",VLOOKUP(L974,ورقة1!$A$1:$B$240,2,0))</f>
        <v/>
      </c>
      <c r="N974" s="17">
        <f t="shared" si="199"/>
        <v>0</v>
      </c>
      <c r="O974" s="17" t="e">
        <f>#REF!+(#REF!*30)+#REF!*365</f>
        <v>#REF!</v>
      </c>
      <c r="P974" s="494"/>
      <c r="Q974" s="480" t="str">
        <f t="shared" si="200"/>
        <v/>
      </c>
      <c r="R974" s="483" t="str">
        <f t="shared" si="201"/>
        <v/>
      </c>
      <c r="S974" s="482" t="str">
        <f t="shared" si="202"/>
        <v/>
      </c>
      <c r="T974" s="484" t="e">
        <f t="shared" ca="1" si="203"/>
        <v>#VALUE!</v>
      </c>
      <c r="U974" s="7">
        <f t="shared" ca="1" si="204"/>
        <v>46035</v>
      </c>
      <c r="V974" s="96" t="e">
        <f t="shared" ca="1" si="205"/>
        <v>#VALUE!</v>
      </c>
      <c r="W974" s="70"/>
      <c r="X974" s="6"/>
      <c r="Y974" s="326"/>
      <c r="Z974" s="15"/>
      <c r="AA974" s="15"/>
      <c r="AB974" s="15"/>
      <c r="AC974" s="6"/>
      <c r="AD974" s="16"/>
      <c r="AE974" s="16"/>
      <c r="AF974" s="16"/>
      <c r="AG974" s="10">
        <f t="shared" si="206"/>
        <v>0</v>
      </c>
      <c r="AH974" s="96">
        <f t="shared" si="207"/>
        <v>0</v>
      </c>
      <c r="AI974" s="16"/>
      <c r="AJ974" s="61"/>
      <c r="AK974" s="61"/>
      <c r="AL974" s="673"/>
      <c r="AM974" s="476" t="s">
        <v>3080</v>
      </c>
      <c r="AN974" s="476">
        <v>1</v>
      </c>
      <c r="AO974" s="476">
        <v>1</v>
      </c>
      <c r="AP974" s="96"/>
    </row>
    <row r="975" spans="1:42" ht="69.75" customHeight="1">
      <c r="A975" s="3">
        <v>974</v>
      </c>
      <c r="B975" s="82"/>
      <c r="C975" s="82"/>
      <c r="D975" s="84"/>
      <c r="E975" s="18" t="s">
        <v>3081</v>
      </c>
      <c r="F975" s="37"/>
      <c r="G975" s="37"/>
      <c r="H975" s="4" t="str">
        <f t="shared" si="195"/>
        <v>/</v>
      </c>
      <c r="I975" s="478" t="str">
        <f>IF(G975="","",VLOOKUP(H975,ورقة1!$A$1:$B$240,2,0))</f>
        <v/>
      </c>
      <c r="J975" s="5">
        <f t="shared" si="196"/>
        <v>0</v>
      </c>
      <c r="K975" s="13" t="str">
        <f t="shared" si="197"/>
        <v/>
      </c>
      <c r="L975" s="6" t="str">
        <f t="shared" si="198"/>
        <v>/0</v>
      </c>
      <c r="M975" s="478" t="str">
        <f>IF(K975="","",VLOOKUP(L975,ورقة1!$A$1:$B$240,2,0))</f>
        <v/>
      </c>
      <c r="N975" s="17">
        <f t="shared" si="199"/>
        <v>0</v>
      </c>
      <c r="O975" s="17" t="e">
        <f>#REF!+(#REF!*30)+#REF!*365</f>
        <v>#REF!</v>
      </c>
      <c r="P975" s="494"/>
      <c r="Q975" s="480" t="str">
        <f t="shared" si="200"/>
        <v/>
      </c>
      <c r="R975" s="483" t="str">
        <f t="shared" si="201"/>
        <v/>
      </c>
      <c r="S975" s="482" t="str">
        <f t="shared" si="202"/>
        <v/>
      </c>
      <c r="T975" s="484" t="e">
        <f t="shared" ca="1" si="203"/>
        <v>#VALUE!</v>
      </c>
      <c r="U975" s="7">
        <f t="shared" ca="1" si="204"/>
        <v>46035</v>
      </c>
      <c r="V975" s="96" t="e">
        <f t="shared" ca="1" si="205"/>
        <v>#VALUE!</v>
      </c>
      <c r="W975" s="70"/>
      <c r="X975" s="6"/>
      <c r="Y975" s="326"/>
      <c r="Z975" s="15"/>
      <c r="AA975" s="15"/>
      <c r="AB975" s="15"/>
      <c r="AC975" s="6"/>
      <c r="AD975" s="16"/>
      <c r="AE975" s="16"/>
      <c r="AF975" s="16"/>
      <c r="AG975" s="10">
        <f t="shared" si="206"/>
        <v>0</v>
      </c>
      <c r="AH975" s="96">
        <f t="shared" si="207"/>
        <v>0</v>
      </c>
      <c r="AI975" s="16"/>
      <c r="AJ975" s="61"/>
      <c r="AK975" s="61"/>
      <c r="AL975" s="673"/>
      <c r="AM975" s="476" t="s">
        <v>3080</v>
      </c>
      <c r="AN975" s="476">
        <v>1</v>
      </c>
      <c r="AO975" s="476">
        <v>1</v>
      </c>
      <c r="AP975" s="96"/>
    </row>
    <row r="976" spans="1:42" ht="69.75" customHeight="1">
      <c r="A976" s="3">
        <v>975</v>
      </c>
      <c r="B976" s="82"/>
      <c r="C976" s="82"/>
      <c r="D976" s="84"/>
      <c r="E976" s="18" t="s">
        <v>3081</v>
      </c>
      <c r="F976" s="37"/>
      <c r="G976" s="37"/>
      <c r="H976" s="4" t="str">
        <f t="shared" si="195"/>
        <v>/</v>
      </c>
      <c r="I976" s="478" t="str">
        <f>IF(G976="","",VLOOKUP(H976,ورقة1!$A$1:$B$240,2,0))</f>
        <v/>
      </c>
      <c r="J976" s="5">
        <f t="shared" si="196"/>
        <v>0</v>
      </c>
      <c r="K976" s="13" t="str">
        <f t="shared" si="197"/>
        <v/>
      </c>
      <c r="L976" s="6" t="str">
        <f t="shared" si="198"/>
        <v>/0</v>
      </c>
      <c r="M976" s="478" t="str">
        <f>IF(K976="","",VLOOKUP(L976,ورقة1!$A$1:$B$240,2,0))</f>
        <v/>
      </c>
      <c r="N976" s="17">
        <f t="shared" si="199"/>
        <v>0</v>
      </c>
      <c r="O976" s="17" t="e">
        <f>#REF!+(#REF!*30)+#REF!*365</f>
        <v>#REF!</v>
      </c>
      <c r="P976" s="494"/>
      <c r="Q976" s="480" t="str">
        <f t="shared" si="200"/>
        <v/>
      </c>
      <c r="R976" s="483" t="str">
        <f t="shared" si="201"/>
        <v/>
      </c>
      <c r="S976" s="482" t="str">
        <f t="shared" si="202"/>
        <v/>
      </c>
      <c r="T976" s="484" t="e">
        <f t="shared" ca="1" si="203"/>
        <v>#VALUE!</v>
      </c>
      <c r="U976" s="7">
        <f t="shared" ca="1" si="204"/>
        <v>46035</v>
      </c>
      <c r="V976" s="96" t="e">
        <f t="shared" ca="1" si="205"/>
        <v>#VALUE!</v>
      </c>
      <c r="W976" s="70"/>
      <c r="X976" s="6"/>
      <c r="Y976" s="326"/>
      <c r="Z976" s="15"/>
      <c r="AA976" s="15"/>
      <c r="AB976" s="15"/>
      <c r="AC976" s="6"/>
      <c r="AD976" s="16"/>
      <c r="AE976" s="16"/>
      <c r="AF976" s="16"/>
      <c r="AG976" s="10">
        <f t="shared" si="206"/>
        <v>0</v>
      </c>
      <c r="AH976" s="96">
        <f t="shared" si="207"/>
        <v>0</v>
      </c>
      <c r="AI976" s="16"/>
      <c r="AJ976" s="61"/>
      <c r="AK976" s="61"/>
      <c r="AL976" s="673"/>
      <c r="AM976" s="476" t="s">
        <v>3080</v>
      </c>
      <c r="AN976" s="476">
        <v>1</v>
      </c>
      <c r="AO976" s="476">
        <v>1</v>
      </c>
      <c r="AP976" s="96"/>
    </row>
    <row r="977" spans="1:42" ht="69.75" customHeight="1">
      <c r="A977" s="3">
        <v>976</v>
      </c>
      <c r="B977" s="82"/>
      <c r="C977" s="82"/>
      <c r="D977" s="84"/>
      <c r="E977" s="18" t="s">
        <v>3081</v>
      </c>
      <c r="F977" s="37"/>
      <c r="G977" s="37"/>
      <c r="H977" s="4" t="str">
        <f t="shared" si="195"/>
        <v>/</v>
      </c>
      <c r="I977" s="478" t="str">
        <f>IF(G977="","",VLOOKUP(H977,ورقة1!$A$1:$B$240,2,0))</f>
        <v/>
      </c>
      <c r="J977" s="5">
        <f t="shared" si="196"/>
        <v>0</v>
      </c>
      <c r="K977" s="13" t="str">
        <f t="shared" si="197"/>
        <v/>
      </c>
      <c r="L977" s="6" t="str">
        <f t="shared" si="198"/>
        <v>/0</v>
      </c>
      <c r="M977" s="478" t="str">
        <f>IF(K977="","",VLOOKUP(L977,ورقة1!$A$1:$B$240,2,0))</f>
        <v/>
      </c>
      <c r="N977" s="17">
        <f t="shared" si="199"/>
        <v>0</v>
      </c>
      <c r="O977" s="17" t="e">
        <f>#REF!+(#REF!*30)+#REF!*365</f>
        <v>#REF!</v>
      </c>
      <c r="P977" s="494"/>
      <c r="Q977" s="480" t="str">
        <f t="shared" si="200"/>
        <v/>
      </c>
      <c r="R977" s="483" t="str">
        <f t="shared" si="201"/>
        <v/>
      </c>
      <c r="S977" s="482" t="str">
        <f t="shared" si="202"/>
        <v/>
      </c>
      <c r="T977" s="484" t="e">
        <f t="shared" ca="1" si="203"/>
        <v>#VALUE!</v>
      </c>
      <c r="U977" s="7">
        <f t="shared" ca="1" si="204"/>
        <v>46035</v>
      </c>
      <c r="V977" s="96" t="e">
        <f t="shared" ca="1" si="205"/>
        <v>#VALUE!</v>
      </c>
      <c r="W977" s="70"/>
      <c r="X977" s="6"/>
      <c r="Y977" s="326"/>
      <c r="Z977" s="15"/>
      <c r="AA977" s="15"/>
      <c r="AB977" s="15"/>
      <c r="AC977" s="6"/>
      <c r="AD977" s="16"/>
      <c r="AE977" s="16"/>
      <c r="AF977" s="16"/>
      <c r="AG977" s="10">
        <f t="shared" si="206"/>
        <v>0</v>
      </c>
      <c r="AH977" s="96">
        <f t="shared" si="207"/>
        <v>0</v>
      </c>
      <c r="AI977" s="16"/>
      <c r="AJ977" s="61"/>
      <c r="AK977" s="61"/>
      <c r="AL977" s="673"/>
      <c r="AM977" s="476" t="s">
        <v>3080</v>
      </c>
      <c r="AN977" s="476">
        <v>1</v>
      </c>
      <c r="AO977" s="476">
        <v>1</v>
      </c>
      <c r="AP977" s="96"/>
    </row>
    <row r="978" spans="1:42" ht="69.75" customHeight="1">
      <c r="A978" s="3">
        <v>977</v>
      </c>
      <c r="B978" s="82"/>
      <c r="C978" s="82"/>
      <c r="D978" s="84"/>
      <c r="E978" s="18" t="s">
        <v>3081</v>
      </c>
      <c r="F978" s="37"/>
      <c r="G978" s="37"/>
      <c r="H978" s="4" t="str">
        <f t="shared" si="195"/>
        <v>/</v>
      </c>
      <c r="I978" s="478" t="str">
        <f>IF(G978="","",VLOOKUP(H978,ورقة1!$A$1:$B$240,2,0))</f>
        <v/>
      </c>
      <c r="J978" s="5">
        <f t="shared" si="196"/>
        <v>0</v>
      </c>
      <c r="K978" s="13" t="str">
        <f t="shared" si="197"/>
        <v/>
      </c>
      <c r="L978" s="6" t="str">
        <f t="shared" si="198"/>
        <v>/0</v>
      </c>
      <c r="M978" s="478" t="str">
        <f>IF(K978="","",VLOOKUP(L978,ورقة1!$A$1:$B$240,2,0))</f>
        <v/>
      </c>
      <c r="N978" s="17">
        <f t="shared" si="199"/>
        <v>0</v>
      </c>
      <c r="O978" s="17" t="e">
        <f>#REF!+(#REF!*30)+#REF!*365</f>
        <v>#REF!</v>
      </c>
      <c r="P978" s="494"/>
      <c r="Q978" s="480" t="str">
        <f t="shared" si="200"/>
        <v/>
      </c>
      <c r="R978" s="483" t="str">
        <f t="shared" si="201"/>
        <v/>
      </c>
      <c r="S978" s="482" t="str">
        <f t="shared" si="202"/>
        <v/>
      </c>
      <c r="T978" s="484" t="e">
        <f t="shared" ca="1" si="203"/>
        <v>#VALUE!</v>
      </c>
      <c r="U978" s="7">
        <f t="shared" ca="1" si="204"/>
        <v>46035</v>
      </c>
      <c r="V978" s="96" t="e">
        <f t="shared" ca="1" si="205"/>
        <v>#VALUE!</v>
      </c>
      <c r="W978" s="70"/>
      <c r="X978" s="6"/>
      <c r="Y978" s="326"/>
      <c r="Z978" s="15"/>
      <c r="AA978" s="15"/>
      <c r="AB978" s="15"/>
      <c r="AC978" s="6"/>
      <c r="AD978" s="16"/>
      <c r="AE978" s="16"/>
      <c r="AF978" s="16"/>
      <c r="AG978" s="10">
        <f t="shared" si="206"/>
        <v>0</v>
      </c>
      <c r="AH978" s="96">
        <f t="shared" si="207"/>
        <v>0</v>
      </c>
      <c r="AI978" s="16"/>
      <c r="AJ978" s="61"/>
      <c r="AK978" s="61"/>
      <c r="AL978" s="673"/>
      <c r="AM978" s="476" t="s">
        <v>3080</v>
      </c>
      <c r="AN978" s="476">
        <v>1</v>
      </c>
      <c r="AO978" s="476">
        <v>1</v>
      </c>
      <c r="AP978" s="96"/>
    </row>
    <row r="979" spans="1:42" ht="69.75" customHeight="1">
      <c r="A979" s="3">
        <v>978</v>
      </c>
      <c r="B979" s="82"/>
      <c r="C979" s="82"/>
      <c r="D979" s="84"/>
      <c r="E979" s="18" t="s">
        <v>3081</v>
      </c>
      <c r="F979" s="37"/>
      <c r="G979" s="37"/>
      <c r="H979" s="4" t="str">
        <f t="shared" si="195"/>
        <v>/</v>
      </c>
      <c r="I979" s="478" t="str">
        <f>IF(G979="","",VLOOKUP(H979,ورقة1!$A$1:$B$240,2,0))</f>
        <v/>
      </c>
      <c r="J979" s="5">
        <f t="shared" si="196"/>
        <v>0</v>
      </c>
      <c r="K979" s="13" t="str">
        <f t="shared" si="197"/>
        <v/>
      </c>
      <c r="L979" s="6" t="str">
        <f t="shared" si="198"/>
        <v>/0</v>
      </c>
      <c r="M979" s="478" t="str">
        <f>IF(K979="","",VLOOKUP(L979,ورقة1!$A$1:$B$240,2,0))</f>
        <v/>
      </c>
      <c r="N979" s="17">
        <f t="shared" si="199"/>
        <v>0</v>
      </c>
      <c r="O979" s="17" t="e">
        <f>#REF!+(#REF!*30)+#REF!*365</f>
        <v>#REF!</v>
      </c>
      <c r="P979" s="494"/>
      <c r="Q979" s="480" t="str">
        <f t="shared" si="200"/>
        <v/>
      </c>
      <c r="R979" s="483" t="str">
        <f t="shared" si="201"/>
        <v/>
      </c>
      <c r="S979" s="482" t="str">
        <f t="shared" si="202"/>
        <v/>
      </c>
      <c r="T979" s="484" t="e">
        <f t="shared" ca="1" si="203"/>
        <v>#VALUE!</v>
      </c>
      <c r="U979" s="7">
        <f t="shared" ca="1" si="204"/>
        <v>46035</v>
      </c>
      <c r="V979" s="96" t="e">
        <f t="shared" ca="1" si="205"/>
        <v>#VALUE!</v>
      </c>
      <c r="W979" s="70"/>
      <c r="X979" s="6"/>
      <c r="Y979" s="326"/>
      <c r="Z979" s="15"/>
      <c r="AA979" s="15"/>
      <c r="AB979" s="15"/>
      <c r="AC979" s="6"/>
      <c r="AD979" s="16"/>
      <c r="AE979" s="16"/>
      <c r="AF979" s="16"/>
      <c r="AG979" s="10">
        <f t="shared" si="206"/>
        <v>0</v>
      </c>
      <c r="AH979" s="96">
        <f t="shared" si="207"/>
        <v>0</v>
      </c>
      <c r="AI979" s="16"/>
      <c r="AJ979" s="61"/>
      <c r="AK979" s="61"/>
      <c r="AL979" s="673"/>
      <c r="AM979" s="476" t="s">
        <v>3080</v>
      </c>
      <c r="AN979" s="476">
        <v>1</v>
      </c>
      <c r="AO979" s="476">
        <v>1</v>
      </c>
      <c r="AP979" s="96"/>
    </row>
    <row r="980" spans="1:42" ht="69.75" customHeight="1">
      <c r="A980" s="3">
        <v>979</v>
      </c>
      <c r="B980" s="82"/>
      <c r="C980" s="82"/>
      <c r="D980" s="84"/>
      <c r="E980" s="18" t="s">
        <v>3081</v>
      </c>
      <c r="F980" s="37"/>
      <c r="G980" s="37"/>
      <c r="H980" s="4" t="str">
        <f t="shared" si="195"/>
        <v>/</v>
      </c>
      <c r="I980" s="478" t="str">
        <f>IF(G980="","",VLOOKUP(H980,ورقة1!$A$1:$B$240,2,0))</f>
        <v/>
      </c>
      <c r="J980" s="5">
        <f t="shared" si="196"/>
        <v>0</v>
      </c>
      <c r="K980" s="13" t="str">
        <f t="shared" si="197"/>
        <v/>
      </c>
      <c r="L980" s="6" t="str">
        <f t="shared" si="198"/>
        <v>/0</v>
      </c>
      <c r="M980" s="478" t="str">
        <f>IF(K980="","",VLOOKUP(L980,ورقة1!$A$1:$B$240,2,0))</f>
        <v/>
      </c>
      <c r="N980" s="17">
        <f t="shared" si="199"/>
        <v>0</v>
      </c>
      <c r="O980" s="17" t="e">
        <f>#REF!+(#REF!*30)+#REF!*365</f>
        <v>#REF!</v>
      </c>
      <c r="P980" s="494"/>
      <c r="Q980" s="480" t="str">
        <f t="shared" si="200"/>
        <v/>
      </c>
      <c r="R980" s="483" t="str">
        <f t="shared" si="201"/>
        <v/>
      </c>
      <c r="S980" s="482" t="str">
        <f t="shared" si="202"/>
        <v/>
      </c>
      <c r="T980" s="484" t="e">
        <f t="shared" ca="1" si="203"/>
        <v>#VALUE!</v>
      </c>
      <c r="U980" s="7">
        <f t="shared" ca="1" si="204"/>
        <v>46035</v>
      </c>
      <c r="V980" s="96" t="e">
        <f t="shared" ca="1" si="205"/>
        <v>#VALUE!</v>
      </c>
      <c r="W980" s="70"/>
      <c r="X980" s="6"/>
      <c r="Y980" s="326"/>
      <c r="Z980" s="15"/>
      <c r="AA980" s="15"/>
      <c r="AB980" s="15"/>
      <c r="AC980" s="6"/>
      <c r="AD980" s="16"/>
      <c r="AE980" s="16"/>
      <c r="AF980" s="16"/>
      <c r="AG980" s="10">
        <f t="shared" si="206"/>
        <v>0</v>
      </c>
      <c r="AH980" s="96">
        <f t="shared" si="207"/>
        <v>0</v>
      </c>
      <c r="AI980" s="16"/>
      <c r="AJ980" s="61"/>
      <c r="AK980" s="61"/>
      <c r="AL980" s="673"/>
      <c r="AM980" s="476" t="s">
        <v>3080</v>
      </c>
      <c r="AN980" s="476">
        <v>1</v>
      </c>
      <c r="AO980" s="476">
        <v>1</v>
      </c>
      <c r="AP980" s="96"/>
    </row>
    <row r="981" spans="1:42" ht="69.75" customHeight="1">
      <c r="A981" s="3">
        <v>980</v>
      </c>
      <c r="B981" s="82"/>
      <c r="C981" s="82"/>
      <c r="D981" s="84"/>
      <c r="E981" s="18" t="s">
        <v>3081</v>
      </c>
      <c r="F981" s="37"/>
      <c r="G981" s="37"/>
      <c r="H981" s="4" t="str">
        <f t="shared" si="195"/>
        <v>/</v>
      </c>
      <c r="I981" s="478" t="str">
        <f>IF(G981="","",VLOOKUP(H981,ورقة1!$A$1:$B$240,2,0))</f>
        <v/>
      </c>
      <c r="J981" s="5">
        <f t="shared" si="196"/>
        <v>0</v>
      </c>
      <c r="K981" s="13" t="str">
        <f t="shared" si="197"/>
        <v/>
      </c>
      <c r="L981" s="6" t="str">
        <f t="shared" si="198"/>
        <v>/0</v>
      </c>
      <c r="M981" s="478" t="str">
        <f>IF(K981="","",VLOOKUP(L981,ورقة1!$A$1:$B$240,2,0))</f>
        <v/>
      </c>
      <c r="N981" s="17">
        <f t="shared" si="199"/>
        <v>0</v>
      </c>
      <c r="O981" s="17" t="e">
        <f>#REF!+(#REF!*30)+#REF!*365</f>
        <v>#REF!</v>
      </c>
      <c r="P981" s="494"/>
      <c r="Q981" s="480" t="str">
        <f t="shared" si="200"/>
        <v/>
      </c>
      <c r="R981" s="483" t="str">
        <f t="shared" si="201"/>
        <v/>
      </c>
      <c r="S981" s="482" t="str">
        <f t="shared" si="202"/>
        <v/>
      </c>
      <c r="T981" s="484" t="e">
        <f t="shared" ca="1" si="203"/>
        <v>#VALUE!</v>
      </c>
      <c r="U981" s="7">
        <f t="shared" ca="1" si="204"/>
        <v>46035</v>
      </c>
      <c r="V981" s="96" t="e">
        <f t="shared" ca="1" si="205"/>
        <v>#VALUE!</v>
      </c>
      <c r="W981" s="70"/>
      <c r="X981" s="6"/>
      <c r="Y981" s="326"/>
      <c r="Z981" s="15"/>
      <c r="AA981" s="15"/>
      <c r="AB981" s="15"/>
      <c r="AC981" s="6"/>
      <c r="AD981" s="16"/>
      <c r="AE981" s="16"/>
      <c r="AF981" s="16"/>
      <c r="AG981" s="10">
        <f t="shared" si="206"/>
        <v>0</v>
      </c>
      <c r="AH981" s="96">
        <f t="shared" si="207"/>
        <v>0</v>
      </c>
      <c r="AI981" s="16"/>
      <c r="AJ981" s="61"/>
      <c r="AK981" s="61"/>
      <c r="AL981" s="673"/>
      <c r="AM981" s="476" t="s">
        <v>3080</v>
      </c>
      <c r="AN981" s="476">
        <v>1</v>
      </c>
      <c r="AO981" s="476">
        <v>1</v>
      </c>
      <c r="AP981" s="96"/>
    </row>
    <row r="982" spans="1:42" ht="69.75" customHeight="1">
      <c r="A982" s="3">
        <v>981</v>
      </c>
      <c r="B982" s="82"/>
      <c r="C982" s="82"/>
      <c r="D982" s="84"/>
      <c r="E982" s="18" t="s">
        <v>3081</v>
      </c>
      <c r="F982" s="37"/>
      <c r="G982" s="37"/>
      <c r="H982" s="4" t="str">
        <f t="shared" si="195"/>
        <v>/</v>
      </c>
      <c r="I982" s="478" t="str">
        <f>IF(G982="","",VLOOKUP(H982,ورقة1!$A$1:$B$240,2,0))</f>
        <v/>
      </c>
      <c r="J982" s="5">
        <f t="shared" si="196"/>
        <v>0</v>
      </c>
      <c r="K982" s="13" t="str">
        <f t="shared" si="197"/>
        <v/>
      </c>
      <c r="L982" s="6" t="str">
        <f t="shared" si="198"/>
        <v>/0</v>
      </c>
      <c r="M982" s="478" t="str">
        <f>IF(K982="","",VLOOKUP(L982,ورقة1!$A$1:$B$240,2,0))</f>
        <v/>
      </c>
      <c r="N982" s="17">
        <f t="shared" si="199"/>
        <v>0</v>
      </c>
      <c r="O982" s="17" t="e">
        <f>#REF!+(#REF!*30)+#REF!*365</f>
        <v>#REF!</v>
      </c>
      <c r="P982" s="494"/>
      <c r="Q982" s="480" t="str">
        <f t="shared" si="200"/>
        <v/>
      </c>
      <c r="R982" s="483" t="str">
        <f t="shared" si="201"/>
        <v/>
      </c>
      <c r="S982" s="482" t="str">
        <f t="shared" si="202"/>
        <v/>
      </c>
      <c r="T982" s="484" t="e">
        <f t="shared" ca="1" si="203"/>
        <v>#VALUE!</v>
      </c>
      <c r="U982" s="7">
        <f t="shared" ca="1" si="204"/>
        <v>46035</v>
      </c>
      <c r="V982" s="96" t="e">
        <f t="shared" ca="1" si="205"/>
        <v>#VALUE!</v>
      </c>
      <c r="W982" s="70"/>
      <c r="X982" s="6"/>
      <c r="Y982" s="326"/>
      <c r="Z982" s="15"/>
      <c r="AA982" s="15"/>
      <c r="AB982" s="15"/>
      <c r="AC982" s="6"/>
      <c r="AD982" s="16"/>
      <c r="AE982" s="16"/>
      <c r="AF982" s="16"/>
      <c r="AG982" s="10">
        <f t="shared" si="206"/>
        <v>0</v>
      </c>
      <c r="AH982" s="96">
        <f t="shared" si="207"/>
        <v>0</v>
      </c>
      <c r="AI982" s="16"/>
      <c r="AJ982" s="61"/>
      <c r="AK982" s="61"/>
      <c r="AL982" s="673"/>
      <c r="AM982" s="476" t="s">
        <v>3080</v>
      </c>
      <c r="AN982" s="476">
        <v>1</v>
      </c>
      <c r="AO982" s="476">
        <v>1</v>
      </c>
      <c r="AP982" s="96"/>
    </row>
    <row r="983" spans="1:42" ht="69.75" customHeight="1">
      <c r="A983" s="3">
        <v>982</v>
      </c>
      <c r="B983" s="82"/>
      <c r="C983" s="82"/>
      <c r="D983" s="84"/>
      <c r="E983" s="18" t="s">
        <v>3081</v>
      </c>
      <c r="F983" s="37"/>
      <c r="G983" s="37"/>
      <c r="H983" s="4" t="str">
        <f t="shared" si="195"/>
        <v>/</v>
      </c>
      <c r="I983" s="478" t="str">
        <f>IF(G983="","",VLOOKUP(H983,ورقة1!$A$1:$B$240,2,0))</f>
        <v/>
      </c>
      <c r="J983" s="5">
        <f t="shared" si="196"/>
        <v>0</v>
      </c>
      <c r="K983" s="13" t="str">
        <f t="shared" si="197"/>
        <v/>
      </c>
      <c r="L983" s="6" t="str">
        <f t="shared" si="198"/>
        <v>/0</v>
      </c>
      <c r="M983" s="478" t="str">
        <f>IF(K983="","",VLOOKUP(L983,ورقة1!$A$1:$B$240,2,0))</f>
        <v/>
      </c>
      <c r="N983" s="17">
        <f t="shared" si="199"/>
        <v>0</v>
      </c>
      <c r="O983" s="17" t="e">
        <f>#REF!+(#REF!*30)+#REF!*365</f>
        <v>#REF!</v>
      </c>
      <c r="P983" s="494"/>
      <c r="Q983" s="480" t="str">
        <f t="shared" si="200"/>
        <v/>
      </c>
      <c r="R983" s="483" t="str">
        <f t="shared" si="201"/>
        <v/>
      </c>
      <c r="S983" s="482" t="str">
        <f t="shared" si="202"/>
        <v/>
      </c>
      <c r="T983" s="484" t="e">
        <f t="shared" ca="1" si="203"/>
        <v>#VALUE!</v>
      </c>
      <c r="U983" s="7">
        <f t="shared" ca="1" si="204"/>
        <v>46035</v>
      </c>
      <c r="V983" s="96" t="e">
        <f t="shared" ca="1" si="205"/>
        <v>#VALUE!</v>
      </c>
      <c r="W983" s="70"/>
      <c r="X983" s="6"/>
      <c r="Y983" s="326"/>
      <c r="Z983" s="15"/>
      <c r="AA983" s="15"/>
      <c r="AB983" s="15"/>
      <c r="AC983" s="6"/>
      <c r="AD983" s="16"/>
      <c r="AE983" s="16"/>
      <c r="AF983" s="16"/>
      <c r="AG983" s="10">
        <f t="shared" si="206"/>
        <v>0</v>
      </c>
      <c r="AH983" s="96">
        <f t="shared" si="207"/>
        <v>0</v>
      </c>
      <c r="AI983" s="16"/>
      <c r="AJ983" s="61"/>
      <c r="AK983" s="61"/>
      <c r="AL983" s="673"/>
      <c r="AM983" s="476" t="s">
        <v>3080</v>
      </c>
      <c r="AN983" s="476">
        <v>1</v>
      </c>
      <c r="AO983" s="476">
        <v>1</v>
      </c>
      <c r="AP983" s="96"/>
    </row>
    <row r="984" spans="1:42" ht="69.75" customHeight="1">
      <c r="A984" s="3">
        <v>983</v>
      </c>
      <c r="B984" s="82"/>
      <c r="C984" s="82"/>
      <c r="D984" s="84"/>
      <c r="E984" s="18" t="s">
        <v>3081</v>
      </c>
      <c r="F984" s="37"/>
      <c r="G984" s="37"/>
      <c r="H984" s="4" t="str">
        <f t="shared" si="195"/>
        <v>/</v>
      </c>
      <c r="I984" s="478" t="str">
        <f>IF(G984="","",VLOOKUP(H984,ورقة1!$A$1:$B$240,2,0))</f>
        <v/>
      </c>
      <c r="J984" s="5">
        <f t="shared" si="196"/>
        <v>0</v>
      </c>
      <c r="K984" s="13" t="str">
        <f t="shared" si="197"/>
        <v/>
      </c>
      <c r="L984" s="6" t="str">
        <f t="shared" si="198"/>
        <v>/0</v>
      </c>
      <c r="M984" s="478" t="str">
        <f>IF(K984="","",VLOOKUP(L984,ورقة1!$A$1:$B$240,2,0))</f>
        <v/>
      </c>
      <c r="N984" s="17">
        <f t="shared" si="199"/>
        <v>0</v>
      </c>
      <c r="O984" s="17" t="e">
        <f>#REF!+(#REF!*30)+#REF!*365</f>
        <v>#REF!</v>
      </c>
      <c r="P984" s="494"/>
      <c r="Q984" s="480" t="str">
        <f t="shared" si="200"/>
        <v/>
      </c>
      <c r="R984" s="483" t="str">
        <f t="shared" si="201"/>
        <v/>
      </c>
      <c r="S984" s="482" t="str">
        <f t="shared" si="202"/>
        <v/>
      </c>
      <c r="T984" s="484" t="e">
        <f t="shared" ca="1" si="203"/>
        <v>#VALUE!</v>
      </c>
      <c r="U984" s="7">
        <f t="shared" ca="1" si="204"/>
        <v>46035</v>
      </c>
      <c r="V984" s="96" t="e">
        <f t="shared" ca="1" si="205"/>
        <v>#VALUE!</v>
      </c>
      <c r="W984" s="70"/>
      <c r="X984" s="6"/>
      <c r="Y984" s="326"/>
      <c r="Z984" s="15"/>
      <c r="AA984" s="15"/>
      <c r="AB984" s="15"/>
      <c r="AC984" s="6"/>
      <c r="AD984" s="16"/>
      <c r="AE984" s="16"/>
      <c r="AF984" s="16"/>
      <c r="AG984" s="10">
        <f t="shared" si="206"/>
        <v>0</v>
      </c>
      <c r="AH984" s="96">
        <f t="shared" si="207"/>
        <v>0</v>
      </c>
      <c r="AI984" s="16"/>
      <c r="AJ984" s="61"/>
      <c r="AK984" s="61"/>
      <c r="AL984" s="673"/>
      <c r="AM984" s="476" t="s">
        <v>3080</v>
      </c>
      <c r="AN984" s="476">
        <v>1</v>
      </c>
      <c r="AO984" s="476">
        <v>1</v>
      </c>
      <c r="AP984" s="96"/>
    </row>
    <row r="985" spans="1:42" ht="69.75" customHeight="1">
      <c r="A985" s="3">
        <v>984</v>
      </c>
      <c r="B985" s="82"/>
      <c r="C985" s="82"/>
      <c r="D985" s="84"/>
      <c r="E985" s="18" t="s">
        <v>3081</v>
      </c>
      <c r="F985" s="37"/>
      <c r="G985" s="37"/>
      <c r="H985" s="4" t="str">
        <f t="shared" si="195"/>
        <v>/</v>
      </c>
      <c r="I985" s="478" t="str">
        <f>IF(G985="","",VLOOKUP(H985,ورقة1!$A$1:$B$240,2,0))</f>
        <v/>
      </c>
      <c r="J985" s="5">
        <f t="shared" si="196"/>
        <v>0</v>
      </c>
      <c r="K985" s="13" t="str">
        <f t="shared" si="197"/>
        <v/>
      </c>
      <c r="L985" s="6" t="str">
        <f t="shared" si="198"/>
        <v>/0</v>
      </c>
      <c r="M985" s="478" t="str">
        <f>IF(K985="","",VLOOKUP(L985,ورقة1!$A$1:$B$240,2,0))</f>
        <v/>
      </c>
      <c r="N985" s="17">
        <f t="shared" si="199"/>
        <v>0</v>
      </c>
      <c r="O985" s="17" t="e">
        <f>#REF!+(#REF!*30)+#REF!*365</f>
        <v>#REF!</v>
      </c>
      <c r="P985" s="494"/>
      <c r="Q985" s="480" t="str">
        <f t="shared" si="200"/>
        <v/>
      </c>
      <c r="R985" s="483" t="str">
        <f t="shared" si="201"/>
        <v/>
      </c>
      <c r="S985" s="482" t="str">
        <f t="shared" si="202"/>
        <v/>
      </c>
      <c r="T985" s="484" t="e">
        <f t="shared" ca="1" si="203"/>
        <v>#VALUE!</v>
      </c>
      <c r="U985" s="7">
        <f t="shared" ca="1" si="204"/>
        <v>46035</v>
      </c>
      <c r="V985" s="96" t="e">
        <f t="shared" ca="1" si="205"/>
        <v>#VALUE!</v>
      </c>
      <c r="W985" s="70"/>
      <c r="X985" s="6"/>
      <c r="Y985" s="326"/>
      <c r="Z985" s="15"/>
      <c r="AA985" s="15"/>
      <c r="AB985" s="15"/>
      <c r="AC985" s="6"/>
      <c r="AD985" s="16"/>
      <c r="AE985" s="16"/>
      <c r="AF985" s="16"/>
      <c r="AG985" s="10">
        <f t="shared" si="206"/>
        <v>0</v>
      </c>
      <c r="AH985" s="96">
        <f t="shared" si="207"/>
        <v>0</v>
      </c>
      <c r="AI985" s="16"/>
      <c r="AJ985" s="61"/>
      <c r="AK985" s="61"/>
      <c r="AL985" s="673"/>
      <c r="AM985" s="476" t="s">
        <v>3080</v>
      </c>
      <c r="AN985" s="476">
        <v>1</v>
      </c>
      <c r="AO985" s="476">
        <v>1</v>
      </c>
      <c r="AP985" s="96"/>
    </row>
    <row r="986" spans="1:42" ht="69.75" customHeight="1">
      <c r="A986" s="3">
        <v>985</v>
      </c>
      <c r="B986" s="82"/>
      <c r="C986" s="82"/>
      <c r="D986" s="84"/>
      <c r="E986" s="18" t="s">
        <v>3081</v>
      </c>
      <c r="F986" s="37"/>
      <c r="G986" s="37"/>
      <c r="H986" s="4" t="str">
        <f t="shared" si="195"/>
        <v>/</v>
      </c>
      <c r="I986" s="478" t="str">
        <f>IF(G986="","",VLOOKUP(H986,ورقة1!$A$1:$B$240,2,0))</f>
        <v/>
      </c>
      <c r="J986" s="5">
        <f t="shared" si="196"/>
        <v>0</v>
      </c>
      <c r="K986" s="13" t="str">
        <f t="shared" si="197"/>
        <v/>
      </c>
      <c r="L986" s="6" t="str">
        <f t="shared" si="198"/>
        <v>/0</v>
      </c>
      <c r="M986" s="478" t="str">
        <f>IF(K986="","",VLOOKUP(L986,ورقة1!$A$1:$B$240,2,0))</f>
        <v/>
      </c>
      <c r="N986" s="17">
        <f t="shared" si="199"/>
        <v>0</v>
      </c>
      <c r="O986" s="17" t="e">
        <f>#REF!+(#REF!*30)+#REF!*365</f>
        <v>#REF!</v>
      </c>
      <c r="P986" s="494"/>
      <c r="Q986" s="480" t="str">
        <f t="shared" si="200"/>
        <v/>
      </c>
      <c r="R986" s="483" t="str">
        <f t="shared" si="201"/>
        <v/>
      </c>
      <c r="S986" s="482" t="str">
        <f t="shared" si="202"/>
        <v/>
      </c>
      <c r="T986" s="484" t="e">
        <f t="shared" ca="1" si="203"/>
        <v>#VALUE!</v>
      </c>
      <c r="U986" s="7">
        <f t="shared" ca="1" si="204"/>
        <v>46035</v>
      </c>
      <c r="V986" s="96" t="e">
        <f t="shared" ca="1" si="205"/>
        <v>#VALUE!</v>
      </c>
      <c r="W986" s="70"/>
      <c r="X986" s="6"/>
      <c r="Y986" s="326"/>
      <c r="Z986" s="15"/>
      <c r="AA986" s="15"/>
      <c r="AB986" s="15"/>
      <c r="AC986" s="6"/>
      <c r="AD986" s="16"/>
      <c r="AE986" s="16"/>
      <c r="AF986" s="16"/>
      <c r="AG986" s="10">
        <f t="shared" si="206"/>
        <v>0</v>
      </c>
      <c r="AH986" s="96">
        <f t="shared" si="207"/>
        <v>0</v>
      </c>
      <c r="AI986" s="16"/>
      <c r="AJ986" s="61"/>
      <c r="AK986" s="61"/>
      <c r="AL986" s="673"/>
      <c r="AM986" s="476" t="s">
        <v>3080</v>
      </c>
      <c r="AN986" s="476">
        <v>1</v>
      </c>
      <c r="AO986" s="476">
        <v>1</v>
      </c>
      <c r="AP986" s="96"/>
    </row>
    <row r="987" spans="1:42" ht="69.75" customHeight="1">
      <c r="A987" s="3">
        <v>986</v>
      </c>
      <c r="B987" s="82"/>
      <c r="C987" s="82"/>
      <c r="D987" s="84"/>
      <c r="E987" s="18" t="s">
        <v>3081</v>
      </c>
      <c r="F987" s="37"/>
      <c r="G987" s="37"/>
      <c r="H987" s="4" t="str">
        <f t="shared" si="195"/>
        <v>/</v>
      </c>
      <c r="I987" s="478" t="str">
        <f>IF(G987="","",VLOOKUP(H987,ورقة1!$A$1:$B$240,2,0))</f>
        <v/>
      </c>
      <c r="J987" s="5">
        <f t="shared" si="196"/>
        <v>0</v>
      </c>
      <c r="K987" s="13" t="str">
        <f t="shared" si="197"/>
        <v/>
      </c>
      <c r="L987" s="6" t="str">
        <f t="shared" si="198"/>
        <v>/0</v>
      </c>
      <c r="M987" s="478" t="str">
        <f>IF(K987="","",VLOOKUP(L987,ورقة1!$A$1:$B$240,2,0))</f>
        <v/>
      </c>
      <c r="N987" s="17">
        <f t="shared" si="199"/>
        <v>0</v>
      </c>
      <c r="O987" s="17" t="e">
        <f>#REF!+(#REF!*30)+#REF!*365</f>
        <v>#REF!</v>
      </c>
      <c r="P987" s="494"/>
      <c r="Q987" s="480" t="str">
        <f t="shared" si="200"/>
        <v/>
      </c>
      <c r="R987" s="483" t="str">
        <f t="shared" si="201"/>
        <v/>
      </c>
      <c r="S987" s="482" t="str">
        <f t="shared" si="202"/>
        <v/>
      </c>
      <c r="T987" s="484" t="e">
        <f t="shared" ca="1" si="203"/>
        <v>#VALUE!</v>
      </c>
      <c r="U987" s="7">
        <f t="shared" ca="1" si="204"/>
        <v>46035</v>
      </c>
      <c r="V987" s="96" t="e">
        <f t="shared" ca="1" si="205"/>
        <v>#VALUE!</v>
      </c>
      <c r="W987" s="70"/>
      <c r="X987" s="6"/>
      <c r="Y987" s="326"/>
      <c r="Z987" s="15"/>
      <c r="AA987" s="15"/>
      <c r="AB987" s="15"/>
      <c r="AC987" s="6"/>
      <c r="AD987" s="16"/>
      <c r="AE987" s="16"/>
      <c r="AF987" s="16"/>
      <c r="AG987" s="10">
        <f t="shared" si="206"/>
        <v>0</v>
      </c>
      <c r="AH987" s="96">
        <f t="shared" si="207"/>
        <v>0</v>
      </c>
      <c r="AI987" s="16"/>
      <c r="AJ987" s="61"/>
      <c r="AK987" s="61"/>
      <c r="AL987" s="673"/>
      <c r="AM987" s="476" t="s">
        <v>3080</v>
      </c>
      <c r="AN987" s="476">
        <v>1</v>
      </c>
      <c r="AO987" s="476">
        <v>1</v>
      </c>
      <c r="AP987" s="96"/>
    </row>
    <row r="988" spans="1:42" ht="69.75" customHeight="1">
      <c r="A988" s="3">
        <v>987</v>
      </c>
      <c r="B988" s="82"/>
      <c r="C988" s="82"/>
      <c r="D988" s="84"/>
      <c r="E988" s="18" t="s">
        <v>3081</v>
      </c>
      <c r="F988" s="37"/>
      <c r="G988" s="37"/>
      <c r="H988" s="4" t="str">
        <f t="shared" si="195"/>
        <v>/</v>
      </c>
      <c r="I988" s="478" t="str">
        <f>IF(G988="","",VLOOKUP(H988,ورقة1!$A$1:$B$240,2,0))</f>
        <v/>
      </c>
      <c r="J988" s="5">
        <f t="shared" si="196"/>
        <v>0</v>
      </c>
      <c r="K988" s="13" t="str">
        <f t="shared" si="197"/>
        <v/>
      </c>
      <c r="L988" s="6" t="str">
        <f t="shared" si="198"/>
        <v>/0</v>
      </c>
      <c r="M988" s="478" t="str">
        <f>IF(K988="","",VLOOKUP(L988,ورقة1!$A$1:$B$240,2,0))</f>
        <v/>
      </c>
      <c r="N988" s="17">
        <f t="shared" si="199"/>
        <v>0</v>
      </c>
      <c r="O988" s="17" t="e">
        <f>#REF!+(#REF!*30)+#REF!*365</f>
        <v>#REF!</v>
      </c>
      <c r="P988" s="494"/>
      <c r="Q988" s="480" t="str">
        <f t="shared" si="200"/>
        <v/>
      </c>
      <c r="R988" s="483" t="str">
        <f t="shared" si="201"/>
        <v/>
      </c>
      <c r="S988" s="482" t="str">
        <f t="shared" si="202"/>
        <v/>
      </c>
      <c r="T988" s="484" t="e">
        <f t="shared" ca="1" si="203"/>
        <v>#VALUE!</v>
      </c>
      <c r="U988" s="7">
        <f t="shared" ca="1" si="204"/>
        <v>46035</v>
      </c>
      <c r="V988" s="96" t="e">
        <f t="shared" ca="1" si="205"/>
        <v>#VALUE!</v>
      </c>
      <c r="W988" s="70"/>
      <c r="X988" s="6"/>
      <c r="Y988" s="326"/>
      <c r="Z988" s="15"/>
      <c r="AA988" s="15"/>
      <c r="AB988" s="15"/>
      <c r="AC988" s="6"/>
      <c r="AD988" s="16"/>
      <c r="AE988" s="16"/>
      <c r="AF988" s="16"/>
      <c r="AG988" s="10">
        <f t="shared" si="206"/>
        <v>0</v>
      </c>
      <c r="AH988" s="96">
        <f t="shared" si="207"/>
        <v>0</v>
      </c>
      <c r="AI988" s="16"/>
      <c r="AJ988" s="61"/>
      <c r="AK988" s="61"/>
      <c r="AL988" s="673"/>
      <c r="AM988" s="476" t="s">
        <v>3080</v>
      </c>
      <c r="AN988" s="476">
        <v>1</v>
      </c>
      <c r="AO988" s="476">
        <v>1</v>
      </c>
      <c r="AP988" s="96"/>
    </row>
    <row r="989" spans="1:42" ht="69.75" customHeight="1">
      <c r="A989" s="3">
        <v>988</v>
      </c>
      <c r="B989" s="82"/>
      <c r="C989" s="82"/>
      <c r="D989" s="84"/>
      <c r="E989" s="18" t="s">
        <v>3081</v>
      </c>
      <c r="F989" s="37"/>
      <c r="G989" s="37"/>
      <c r="H989" s="4" t="str">
        <f t="shared" si="195"/>
        <v>/</v>
      </c>
      <c r="I989" s="478" t="str">
        <f>IF(G989="","",VLOOKUP(H989,ورقة1!$A$1:$B$240,2,0))</f>
        <v/>
      </c>
      <c r="J989" s="5">
        <f t="shared" si="196"/>
        <v>0</v>
      </c>
      <c r="K989" s="13" t="str">
        <f t="shared" si="197"/>
        <v/>
      </c>
      <c r="L989" s="6" t="str">
        <f t="shared" si="198"/>
        <v>/0</v>
      </c>
      <c r="M989" s="478" t="str">
        <f>IF(K989="","",VLOOKUP(L989,ورقة1!$A$1:$B$240,2,0))</f>
        <v/>
      </c>
      <c r="N989" s="17">
        <f t="shared" si="199"/>
        <v>0</v>
      </c>
      <c r="O989" s="17" t="e">
        <f>#REF!+(#REF!*30)+#REF!*365</f>
        <v>#REF!</v>
      </c>
      <c r="P989" s="494"/>
      <c r="Q989" s="480" t="str">
        <f t="shared" si="200"/>
        <v/>
      </c>
      <c r="R989" s="483" t="str">
        <f t="shared" si="201"/>
        <v/>
      </c>
      <c r="S989" s="482" t="str">
        <f t="shared" si="202"/>
        <v/>
      </c>
      <c r="T989" s="484" t="e">
        <f t="shared" ca="1" si="203"/>
        <v>#VALUE!</v>
      </c>
      <c r="U989" s="7">
        <f t="shared" ca="1" si="204"/>
        <v>46035</v>
      </c>
      <c r="V989" s="96" t="e">
        <f t="shared" ca="1" si="205"/>
        <v>#VALUE!</v>
      </c>
      <c r="W989" s="70"/>
      <c r="X989" s="6"/>
      <c r="Y989" s="326"/>
      <c r="Z989" s="15"/>
      <c r="AA989" s="15"/>
      <c r="AB989" s="15"/>
      <c r="AC989" s="6"/>
      <c r="AD989" s="16"/>
      <c r="AE989" s="16"/>
      <c r="AF989" s="16"/>
      <c r="AG989" s="10">
        <f t="shared" si="206"/>
        <v>0</v>
      </c>
      <c r="AH989" s="96">
        <f t="shared" si="207"/>
        <v>0</v>
      </c>
      <c r="AI989" s="16"/>
      <c r="AJ989" s="61"/>
      <c r="AK989" s="61"/>
      <c r="AL989" s="673"/>
      <c r="AM989" s="476" t="s">
        <v>3080</v>
      </c>
      <c r="AN989" s="476">
        <v>1</v>
      </c>
      <c r="AO989" s="476">
        <v>1</v>
      </c>
      <c r="AP989" s="96"/>
    </row>
    <row r="990" spans="1:42" ht="69.75" customHeight="1">
      <c r="A990" s="3">
        <v>989</v>
      </c>
      <c r="B990" s="82"/>
      <c r="C990" s="82"/>
      <c r="D990" s="84"/>
      <c r="E990" s="18" t="s">
        <v>3081</v>
      </c>
      <c r="F990" s="37"/>
      <c r="G990" s="37"/>
      <c r="H990" s="4" t="str">
        <f t="shared" si="195"/>
        <v>/</v>
      </c>
      <c r="I990" s="478" t="str">
        <f>IF(G990="","",VLOOKUP(H990,ورقة1!$A$1:$B$240,2,0))</f>
        <v/>
      </c>
      <c r="J990" s="5">
        <f t="shared" si="196"/>
        <v>0</v>
      </c>
      <c r="K990" s="13" t="str">
        <f t="shared" si="197"/>
        <v/>
      </c>
      <c r="L990" s="6" t="str">
        <f t="shared" si="198"/>
        <v>/0</v>
      </c>
      <c r="M990" s="478" t="str">
        <f>IF(K990="","",VLOOKUP(L990,ورقة1!$A$1:$B$240,2,0))</f>
        <v/>
      </c>
      <c r="N990" s="17">
        <f t="shared" si="199"/>
        <v>0</v>
      </c>
      <c r="O990" s="17" t="e">
        <f>#REF!+(#REF!*30)+#REF!*365</f>
        <v>#REF!</v>
      </c>
      <c r="P990" s="494"/>
      <c r="Q990" s="480" t="str">
        <f t="shared" si="200"/>
        <v/>
      </c>
      <c r="R990" s="483" t="str">
        <f t="shared" si="201"/>
        <v/>
      </c>
      <c r="S990" s="482" t="str">
        <f t="shared" si="202"/>
        <v/>
      </c>
      <c r="T990" s="484" t="e">
        <f t="shared" ca="1" si="203"/>
        <v>#VALUE!</v>
      </c>
      <c r="U990" s="7">
        <f t="shared" ca="1" si="204"/>
        <v>46035</v>
      </c>
      <c r="V990" s="96" t="e">
        <f t="shared" ca="1" si="205"/>
        <v>#VALUE!</v>
      </c>
      <c r="W990" s="70"/>
      <c r="X990" s="6"/>
      <c r="Y990" s="326"/>
      <c r="Z990" s="15"/>
      <c r="AA990" s="15"/>
      <c r="AB990" s="15"/>
      <c r="AC990" s="6"/>
      <c r="AD990" s="16"/>
      <c r="AE990" s="16"/>
      <c r="AF990" s="16"/>
      <c r="AG990" s="10">
        <f t="shared" si="206"/>
        <v>0</v>
      </c>
      <c r="AH990" s="96">
        <f t="shared" si="207"/>
        <v>0</v>
      </c>
      <c r="AI990" s="16"/>
      <c r="AJ990" s="61"/>
      <c r="AK990" s="61"/>
      <c r="AL990" s="673"/>
      <c r="AM990" s="476" t="s">
        <v>3080</v>
      </c>
      <c r="AN990" s="476">
        <v>1</v>
      </c>
      <c r="AO990" s="476">
        <v>1</v>
      </c>
      <c r="AP990" s="96"/>
    </row>
    <row r="991" spans="1:42" ht="69.75" customHeight="1">
      <c r="A991" s="3">
        <v>990</v>
      </c>
      <c r="B991" s="82"/>
      <c r="C991" s="82"/>
      <c r="D991" s="84"/>
      <c r="E991" s="18" t="s">
        <v>3081</v>
      </c>
      <c r="F991" s="37"/>
      <c r="G991" s="37"/>
      <c r="H991" s="4" t="str">
        <f t="shared" si="195"/>
        <v>/</v>
      </c>
      <c r="I991" s="478" t="str">
        <f>IF(G991="","",VLOOKUP(H991,ورقة1!$A$1:$B$240,2,0))</f>
        <v/>
      </c>
      <c r="J991" s="5">
        <f t="shared" si="196"/>
        <v>0</v>
      </c>
      <c r="K991" s="13" t="str">
        <f t="shared" si="197"/>
        <v/>
      </c>
      <c r="L991" s="6" t="str">
        <f t="shared" si="198"/>
        <v>/0</v>
      </c>
      <c r="M991" s="478" t="str">
        <f>IF(K991="","",VLOOKUP(L991,ورقة1!$A$1:$B$240,2,0))</f>
        <v/>
      </c>
      <c r="N991" s="17">
        <f t="shared" si="199"/>
        <v>0</v>
      </c>
      <c r="O991" s="17" t="e">
        <f>#REF!+(#REF!*30)+#REF!*365</f>
        <v>#REF!</v>
      </c>
      <c r="P991" s="494"/>
      <c r="Q991" s="480" t="str">
        <f t="shared" si="200"/>
        <v/>
      </c>
      <c r="R991" s="483" t="str">
        <f t="shared" si="201"/>
        <v/>
      </c>
      <c r="S991" s="482" t="str">
        <f t="shared" si="202"/>
        <v/>
      </c>
      <c r="T991" s="484" t="e">
        <f t="shared" ca="1" si="203"/>
        <v>#VALUE!</v>
      </c>
      <c r="U991" s="7">
        <f t="shared" ca="1" si="204"/>
        <v>46035</v>
      </c>
      <c r="V991" s="96" t="e">
        <f t="shared" ca="1" si="205"/>
        <v>#VALUE!</v>
      </c>
      <c r="W991" s="70"/>
      <c r="X991" s="6"/>
      <c r="Y991" s="326"/>
      <c r="Z991" s="15"/>
      <c r="AA991" s="15"/>
      <c r="AB991" s="15"/>
      <c r="AC991" s="6"/>
      <c r="AD991" s="16"/>
      <c r="AE991" s="16"/>
      <c r="AF991" s="16"/>
      <c r="AG991" s="10">
        <f t="shared" si="206"/>
        <v>0</v>
      </c>
      <c r="AH991" s="96">
        <f t="shared" si="207"/>
        <v>0</v>
      </c>
      <c r="AI991" s="16"/>
      <c r="AJ991" s="61"/>
      <c r="AK991" s="61"/>
      <c r="AL991" s="673"/>
      <c r="AM991" s="476" t="s">
        <v>3080</v>
      </c>
      <c r="AN991" s="476">
        <v>1</v>
      </c>
      <c r="AO991" s="476">
        <v>1</v>
      </c>
      <c r="AP991" s="96"/>
    </row>
    <row r="992" spans="1:42" ht="69.75" customHeight="1">
      <c r="A992" s="3">
        <v>991</v>
      </c>
      <c r="B992" s="82"/>
      <c r="C992" s="82"/>
      <c r="D992" s="84"/>
      <c r="E992" s="18" t="s">
        <v>3081</v>
      </c>
      <c r="F992" s="37"/>
      <c r="G992" s="37"/>
      <c r="H992" s="4" t="str">
        <f t="shared" si="195"/>
        <v>/</v>
      </c>
      <c r="I992" s="478" t="str">
        <f>IF(G992="","",VLOOKUP(H992,ورقة1!$A$1:$B$240,2,0))</f>
        <v/>
      </c>
      <c r="J992" s="5">
        <f t="shared" si="196"/>
        <v>0</v>
      </c>
      <c r="K992" s="13" t="str">
        <f t="shared" si="197"/>
        <v/>
      </c>
      <c r="L992" s="6" t="str">
        <f t="shared" si="198"/>
        <v>/0</v>
      </c>
      <c r="M992" s="478" t="str">
        <f>IF(K992="","",VLOOKUP(L992,ورقة1!$A$1:$B$240,2,0))</f>
        <v/>
      </c>
      <c r="N992" s="17">
        <f t="shared" si="199"/>
        <v>0</v>
      </c>
      <c r="O992" s="17" t="e">
        <f>#REF!+(#REF!*30)+#REF!*365</f>
        <v>#REF!</v>
      </c>
      <c r="P992" s="494"/>
      <c r="Q992" s="480" t="str">
        <f t="shared" si="200"/>
        <v/>
      </c>
      <c r="R992" s="483" t="str">
        <f t="shared" si="201"/>
        <v/>
      </c>
      <c r="S992" s="482" t="str">
        <f t="shared" si="202"/>
        <v/>
      </c>
      <c r="T992" s="484" t="e">
        <f t="shared" ca="1" si="203"/>
        <v>#VALUE!</v>
      </c>
      <c r="U992" s="7">
        <f t="shared" ca="1" si="204"/>
        <v>46035</v>
      </c>
      <c r="V992" s="96" t="e">
        <f t="shared" ca="1" si="205"/>
        <v>#VALUE!</v>
      </c>
      <c r="W992" s="70"/>
      <c r="X992" s="6"/>
      <c r="Y992" s="326"/>
      <c r="Z992" s="15"/>
      <c r="AA992" s="15"/>
      <c r="AB992" s="15"/>
      <c r="AC992" s="6"/>
      <c r="AD992" s="16"/>
      <c r="AE992" s="16"/>
      <c r="AF992" s="16"/>
      <c r="AG992" s="10">
        <f t="shared" si="206"/>
        <v>0</v>
      </c>
      <c r="AH992" s="96">
        <f t="shared" si="207"/>
        <v>0</v>
      </c>
      <c r="AI992" s="16"/>
      <c r="AJ992" s="61"/>
      <c r="AK992" s="61"/>
      <c r="AL992" s="673"/>
      <c r="AM992" s="476" t="s">
        <v>3080</v>
      </c>
      <c r="AN992" s="476">
        <v>1</v>
      </c>
      <c r="AO992" s="476">
        <v>1</v>
      </c>
      <c r="AP992" s="96"/>
    </row>
    <row r="993" spans="1:42" ht="69.75" customHeight="1">
      <c r="A993" s="3">
        <v>992</v>
      </c>
      <c r="B993" s="82"/>
      <c r="C993" s="82"/>
      <c r="D993" s="84"/>
      <c r="E993" s="18" t="s">
        <v>3081</v>
      </c>
      <c r="F993" s="37"/>
      <c r="G993" s="37"/>
      <c r="H993" s="4" t="str">
        <f t="shared" si="195"/>
        <v>/</v>
      </c>
      <c r="I993" s="478" t="str">
        <f>IF(G993="","",VLOOKUP(H993,ورقة1!$A$1:$B$240,2,0))</f>
        <v/>
      </c>
      <c r="J993" s="5">
        <f t="shared" si="196"/>
        <v>0</v>
      </c>
      <c r="K993" s="13" t="str">
        <f t="shared" si="197"/>
        <v/>
      </c>
      <c r="L993" s="6" t="str">
        <f t="shared" si="198"/>
        <v>/0</v>
      </c>
      <c r="M993" s="478" t="str">
        <f>IF(K993="","",VLOOKUP(L993,ورقة1!$A$1:$B$240,2,0))</f>
        <v/>
      </c>
      <c r="N993" s="17">
        <f t="shared" si="199"/>
        <v>0</v>
      </c>
      <c r="O993" s="17" t="e">
        <f>#REF!+(#REF!*30)+#REF!*365</f>
        <v>#REF!</v>
      </c>
      <c r="P993" s="494"/>
      <c r="Q993" s="480" t="str">
        <f t="shared" si="200"/>
        <v/>
      </c>
      <c r="R993" s="483" t="str">
        <f t="shared" si="201"/>
        <v/>
      </c>
      <c r="S993" s="482" t="str">
        <f t="shared" si="202"/>
        <v/>
      </c>
      <c r="T993" s="484" t="e">
        <f t="shared" ca="1" si="203"/>
        <v>#VALUE!</v>
      </c>
      <c r="U993" s="7">
        <f t="shared" ca="1" si="204"/>
        <v>46035</v>
      </c>
      <c r="V993" s="96" t="e">
        <f t="shared" ca="1" si="205"/>
        <v>#VALUE!</v>
      </c>
      <c r="W993" s="70"/>
      <c r="X993" s="6"/>
      <c r="Y993" s="326"/>
      <c r="Z993" s="15"/>
      <c r="AA993" s="15"/>
      <c r="AB993" s="15"/>
      <c r="AC993" s="6"/>
      <c r="AD993" s="16"/>
      <c r="AE993" s="16"/>
      <c r="AF993" s="16"/>
      <c r="AG993" s="10">
        <f t="shared" si="206"/>
        <v>0</v>
      </c>
      <c r="AH993" s="96">
        <f t="shared" si="207"/>
        <v>0</v>
      </c>
      <c r="AI993" s="16"/>
      <c r="AJ993" s="61"/>
      <c r="AK993" s="61"/>
      <c r="AL993" s="673"/>
      <c r="AM993" s="476" t="s">
        <v>3080</v>
      </c>
      <c r="AN993" s="476">
        <v>1</v>
      </c>
      <c r="AO993" s="476">
        <v>1</v>
      </c>
      <c r="AP993" s="96"/>
    </row>
    <row r="994" spans="1:42" ht="69.75" customHeight="1">
      <c r="A994" s="3">
        <v>993</v>
      </c>
      <c r="B994" s="82"/>
      <c r="C994" s="82"/>
      <c r="D994" s="84"/>
      <c r="E994" s="18" t="s">
        <v>3081</v>
      </c>
      <c r="F994" s="37"/>
      <c r="G994" s="37"/>
      <c r="H994" s="4" t="str">
        <f t="shared" si="195"/>
        <v>/</v>
      </c>
      <c r="I994" s="478" t="str">
        <f>IF(G994="","",VLOOKUP(H994,ورقة1!$A$1:$B$240,2,0))</f>
        <v/>
      </c>
      <c r="J994" s="5">
        <f t="shared" si="196"/>
        <v>0</v>
      </c>
      <c r="K994" s="13" t="str">
        <f t="shared" si="197"/>
        <v/>
      </c>
      <c r="L994" s="6" t="str">
        <f t="shared" si="198"/>
        <v>/0</v>
      </c>
      <c r="M994" s="478" t="str">
        <f>IF(K994="","",VLOOKUP(L994,ورقة1!$A$1:$B$240,2,0))</f>
        <v/>
      </c>
      <c r="N994" s="17">
        <f t="shared" si="199"/>
        <v>0</v>
      </c>
      <c r="O994" s="17" t="e">
        <f>#REF!+(#REF!*30)+#REF!*365</f>
        <v>#REF!</v>
      </c>
      <c r="P994" s="494"/>
      <c r="Q994" s="480" t="str">
        <f t="shared" si="200"/>
        <v/>
      </c>
      <c r="R994" s="483" t="str">
        <f t="shared" si="201"/>
        <v/>
      </c>
      <c r="S994" s="482" t="str">
        <f t="shared" si="202"/>
        <v/>
      </c>
      <c r="T994" s="484" t="e">
        <f t="shared" ca="1" si="203"/>
        <v>#VALUE!</v>
      </c>
      <c r="U994" s="7">
        <f t="shared" ca="1" si="204"/>
        <v>46035</v>
      </c>
      <c r="V994" s="96" t="e">
        <f t="shared" ca="1" si="205"/>
        <v>#VALUE!</v>
      </c>
      <c r="W994" s="70"/>
      <c r="X994" s="6"/>
      <c r="Y994" s="326"/>
      <c r="Z994" s="15"/>
      <c r="AA994" s="15"/>
      <c r="AB994" s="15"/>
      <c r="AC994" s="6"/>
      <c r="AD994" s="16"/>
      <c r="AE994" s="16"/>
      <c r="AF994" s="16"/>
      <c r="AG994" s="10">
        <f t="shared" si="206"/>
        <v>0</v>
      </c>
      <c r="AH994" s="96">
        <f t="shared" si="207"/>
        <v>0</v>
      </c>
      <c r="AI994" s="16"/>
      <c r="AJ994" s="61"/>
      <c r="AK994" s="61"/>
      <c r="AL994" s="673"/>
      <c r="AM994" s="476" t="s">
        <v>3080</v>
      </c>
      <c r="AN994" s="476">
        <v>1</v>
      </c>
      <c r="AO994" s="476">
        <v>1</v>
      </c>
      <c r="AP994" s="96"/>
    </row>
    <row r="995" spans="1:42" ht="69.75" customHeight="1">
      <c r="A995" s="3">
        <v>994</v>
      </c>
      <c r="B995" s="82"/>
      <c r="C995" s="82"/>
      <c r="D995" s="84"/>
      <c r="E995" s="18" t="s">
        <v>3081</v>
      </c>
      <c r="F995" s="37"/>
      <c r="G995" s="37"/>
      <c r="H995" s="4" t="str">
        <f t="shared" si="195"/>
        <v>/</v>
      </c>
      <c r="I995" s="478" t="str">
        <f>IF(G995="","",VLOOKUP(H995,ورقة1!$A$1:$B$240,2,0))</f>
        <v/>
      </c>
      <c r="J995" s="5">
        <f t="shared" si="196"/>
        <v>0</v>
      </c>
      <c r="K995" s="13" t="str">
        <f t="shared" si="197"/>
        <v/>
      </c>
      <c r="L995" s="6" t="str">
        <f t="shared" si="198"/>
        <v>/0</v>
      </c>
      <c r="M995" s="478" t="str">
        <f>IF(K995="","",VLOOKUP(L995,ورقة1!$A$1:$B$240,2,0))</f>
        <v/>
      </c>
      <c r="N995" s="17">
        <f t="shared" si="199"/>
        <v>0</v>
      </c>
      <c r="O995" s="17" t="e">
        <f>#REF!+(#REF!*30)+#REF!*365</f>
        <v>#REF!</v>
      </c>
      <c r="P995" s="494"/>
      <c r="Q995" s="480" t="str">
        <f t="shared" si="200"/>
        <v/>
      </c>
      <c r="R995" s="483" t="str">
        <f t="shared" si="201"/>
        <v/>
      </c>
      <c r="S995" s="482" t="str">
        <f t="shared" si="202"/>
        <v/>
      </c>
      <c r="T995" s="484" t="e">
        <f t="shared" ca="1" si="203"/>
        <v>#VALUE!</v>
      </c>
      <c r="U995" s="7">
        <f t="shared" ca="1" si="204"/>
        <v>46035</v>
      </c>
      <c r="V995" s="96" t="e">
        <f t="shared" ca="1" si="205"/>
        <v>#VALUE!</v>
      </c>
      <c r="W995" s="70"/>
      <c r="X995" s="6"/>
      <c r="Y995" s="326"/>
      <c r="Z995" s="15"/>
      <c r="AA995" s="15"/>
      <c r="AB995" s="15"/>
      <c r="AC995" s="6"/>
      <c r="AD995" s="16"/>
      <c r="AE995" s="16"/>
      <c r="AF995" s="16"/>
      <c r="AG995" s="10">
        <f t="shared" si="206"/>
        <v>0</v>
      </c>
      <c r="AH995" s="96">
        <f t="shared" si="207"/>
        <v>0</v>
      </c>
      <c r="AI995" s="16"/>
      <c r="AJ995" s="61"/>
      <c r="AK995" s="61"/>
      <c r="AL995" s="673"/>
      <c r="AM995" s="476" t="s">
        <v>3080</v>
      </c>
      <c r="AN995" s="476">
        <v>1</v>
      </c>
      <c r="AO995" s="476">
        <v>1</v>
      </c>
      <c r="AP995" s="96"/>
    </row>
    <row r="996" spans="1:42" ht="69.75" customHeight="1">
      <c r="A996" s="3">
        <v>995</v>
      </c>
      <c r="B996" s="82"/>
      <c r="C996" s="82"/>
      <c r="D996" s="84"/>
      <c r="E996" s="18" t="s">
        <v>3081</v>
      </c>
      <c r="F996" s="37"/>
      <c r="G996" s="37"/>
      <c r="H996" s="4" t="str">
        <f t="shared" si="195"/>
        <v>/</v>
      </c>
      <c r="I996" s="478" t="str">
        <f>IF(G996="","",VLOOKUP(H996,ورقة1!$A$1:$B$240,2,0))</f>
        <v/>
      </c>
      <c r="J996" s="5">
        <f t="shared" si="196"/>
        <v>0</v>
      </c>
      <c r="K996" s="13" t="str">
        <f t="shared" si="197"/>
        <v/>
      </c>
      <c r="L996" s="6" t="str">
        <f t="shared" si="198"/>
        <v>/0</v>
      </c>
      <c r="M996" s="478" t="str">
        <f>IF(K996="","",VLOOKUP(L996,ورقة1!$A$1:$B$240,2,0))</f>
        <v/>
      </c>
      <c r="N996" s="17">
        <f t="shared" si="199"/>
        <v>0</v>
      </c>
      <c r="O996" s="17" t="e">
        <f>#REF!+(#REF!*30)+#REF!*365</f>
        <v>#REF!</v>
      </c>
      <c r="P996" s="494"/>
      <c r="Q996" s="480" t="str">
        <f t="shared" si="200"/>
        <v/>
      </c>
      <c r="R996" s="483" t="str">
        <f t="shared" si="201"/>
        <v/>
      </c>
      <c r="S996" s="482" t="str">
        <f t="shared" si="202"/>
        <v/>
      </c>
      <c r="T996" s="484" t="e">
        <f t="shared" ca="1" si="203"/>
        <v>#VALUE!</v>
      </c>
      <c r="U996" s="7">
        <f t="shared" ca="1" si="204"/>
        <v>46035</v>
      </c>
      <c r="V996" s="96" t="e">
        <f t="shared" ca="1" si="205"/>
        <v>#VALUE!</v>
      </c>
      <c r="W996" s="70"/>
      <c r="X996" s="6"/>
      <c r="Y996" s="326"/>
      <c r="Z996" s="15"/>
      <c r="AA996" s="15"/>
      <c r="AB996" s="15"/>
      <c r="AC996" s="6"/>
      <c r="AD996" s="16"/>
      <c r="AE996" s="16"/>
      <c r="AF996" s="16"/>
      <c r="AG996" s="10">
        <f t="shared" si="206"/>
        <v>0</v>
      </c>
      <c r="AH996" s="96">
        <f t="shared" si="207"/>
        <v>0</v>
      </c>
      <c r="AI996" s="16"/>
      <c r="AJ996" s="61"/>
      <c r="AK996" s="61"/>
      <c r="AL996" s="673"/>
      <c r="AM996" s="476" t="s">
        <v>3080</v>
      </c>
      <c r="AN996" s="476">
        <v>1</v>
      </c>
      <c r="AO996" s="476">
        <v>1</v>
      </c>
      <c r="AP996" s="96"/>
    </row>
    <row r="997" spans="1:42" ht="69.75" customHeight="1">
      <c r="A997" s="3">
        <v>996</v>
      </c>
      <c r="B997" s="82"/>
      <c r="C997" s="82"/>
      <c r="D997" s="84"/>
      <c r="E997" s="18" t="s">
        <v>3081</v>
      </c>
      <c r="F997" s="37"/>
      <c r="G997" s="37"/>
      <c r="H997" s="4" t="str">
        <f t="shared" si="195"/>
        <v>/</v>
      </c>
      <c r="I997" s="478" t="str">
        <f>IF(G997="","",VLOOKUP(H997,ورقة1!$A$1:$B$240,2,0))</f>
        <v/>
      </c>
      <c r="J997" s="5">
        <f t="shared" si="196"/>
        <v>0</v>
      </c>
      <c r="K997" s="13" t="str">
        <f t="shared" si="197"/>
        <v/>
      </c>
      <c r="L997" s="6" t="str">
        <f t="shared" si="198"/>
        <v>/0</v>
      </c>
      <c r="M997" s="478" t="str">
        <f>IF(K997="","",VLOOKUP(L997,ورقة1!$A$1:$B$240,2,0))</f>
        <v/>
      </c>
      <c r="N997" s="17">
        <f t="shared" si="199"/>
        <v>0</v>
      </c>
      <c r="O997" s="17" t="e">
        <f>#REF!+(#REF!*30)+#REF!*365</f>
        <v>#REF!</v>
      </c>
      <c r="P997" s="494"/>
      <c r="Q997" s="480" t="str">
        <f t="shared" si="200"/>
        <v/>
      </c>
      <c r="R997" s="483" t="str">
        <f t="shared" si="201"/>
        <v/>
      </c>
      <c r="S997" s="482" t="str">
        <f t="shared" si="202"/>
        <v/>
      </c>
      <c r="T997" s="484" t="e">
        <f t="shared" ca="1" si="203"/>
        <v>#VALUE!</v>
      </c>
      <c r="U997" s="7">
        <f t="shared" ca="1" si="204"/>
        <v>46035</v>
      </c>
      <c r="V997" s="96" t="e">
        <f t="shared" ca="1" si="205"/>
        <v>#VALUE!</v>
      </c>
      <c r="W997" s="70"/>
      <c r="X997" s="6"/>
      <c r="Y997" s="326"/>
      <c r="Z997" s="15"/>
      <c r="AA997" s="15"/>
      <c r="AB997" s="15"/>
      <c r="AC997" s="6"/>
      <c r="AD997" s="16"/>
      <c r="AE997" s="16"/>
      <c r="AF997" s="16"/>
      <c r="AG997" s="10">
        <f t="shared" si="206"/>
        <v>0</v>
      </c>
      <c r="AH997" s="96">
        <f t="shared" si="207"/>
        <v>0</v>
      </c>
      <c r="AI997" s="16"/>
      <c r="AJ997" s="61"/>
      <c r="AK997" s="61"/>
      <c r="AL997" s="673"/>
      <c r="AM997" s="476" t="s">
        <v>3080</v>
      </c>
      <c r="AN997" s="476">
        <v>1</v>
      </c>
      <c r="AO997" s="476">
        <v>1</v>
      </c>
      <c r="AP997" s="96"/>
    </row>
    <row r="998" spans="1:42" ht="69.75" customHeight="1">
      <c r="A998" s="3">
        <v>997</v>
      </c>
      <c r="B998" s="82"/>
      <c r="C998" s="82"/>
      <c r="D998" s="84"/>
      <c r="E998" s="18" t="s">
        <v>3081</v>
      </c>
      <c r="F998" s="37"/>
      <c r="G998" s="37"/>
      <c r="H998" s="4" t="str">
        <f t="shared" si="195"/>
        <v>/</v>
      </c>
      <c r="I998" s="478" t="str">
        <f>IF(G998="","",VLOOKUP(H998,ورقة1!$A$1:$B$240,2,0))</f>
        <v/>
      </c>
      <c r="J998" s="5">
        <f t="shared" si="196"/>
        <v>0</v>
      </c>
      <c r="K998" s="13" t="str">
        <f t="shared" si="197"/>
        <v/>
      </c>
      <c r="L998" s="6" t="str">
        <f t="shared" si="198"/>
        <v>/0</v>
      </c>
      <c r="M998" s="478" t="str">
        <f>IF(K998="","",VLOOKUP(L998,ورقة1!$A$1:$B$240,2,0))</f>
        <v/>
      </c>
      <c r="N998" s="17">
        <f t="shared" si="199"/>
        <v>0</v>
      </c>
      <c r="O998" s="17" t="e">
        <f>#REF!+(#REF!*30)+#REF!*365</f>
        <v>#REF!</v>
      </c>
      <c r="P998" s="494"/>
      <c r="Q998" s="480" t="str">
        <f t="shared" si="200"/>
        <v/>
      </c>
      <c r="R998" s="483" t="str">
        <f t="shared" si="201"/>
        <v/>
      </c>
      <c r="S998" s="482" t="str">
        <f t="shared" si="202"/>
        <v/>
      </c>
      <c r="T998" s="484" t="e">
        <f t="shared" ca="1" si="203"/>
        <v>#VALUE!</v>
      </c>
      <c r="U998" s="7">
        <f t="shared" ca="1" si="204"/>
        <v>46035</v>
      </c>
      <c r="V998" s="96" t="e">
        <f t="shared" ca="1" si="205"/>
        <v>#VALUE!</v>
      </c>
      <c r="W998" s="70"/>
      <c r="X998" s="6"/>
      <c r="Y998" s="326"/>
      <c r="Z998" s="15"/>
      <c r="AA998" s="15"/>
      <c r="AB998" s="15"/>
      <c r="AC998" s="6"/>
      <c r="AD998" s="16"/>
      <c r="AE998" s="16"/>
      <c r="AF998" s="16"/>
      <c r="AG998" s="10">
        <f t="shared" si="206"/>
        <v>0</v>
      </c>
      <c r="AH998" s="96">
        <f t="shared" si="207"/>
        <v>0</v>
      </c>
      <c r="AI998" s="16"/>
      <c r="AJ998" s="61"/>
      <c r="AK998" s="61"/>
      <c r="AL998" s="673"/>
      <c r="AM998" s="476" t="s">
        <v>3080</v>
      </c>
      <c r="AN998" s="476">
        <v>1</v>
      </c>
      <c r="AO998" s="476">
        <v>1</v>
      </c>
      <c r="AP998" s="96"/>
    </row>
    <row r="999" spans="1:42" ht="69.75" customHeight="1">
      <c r="A999" s="3">
        <v>998</v>
      </c>
      <c r="B999" s="82"/>
      <c r="C999" s="82"/>
      <c r="D999" s="84"/>
      <c r="E999" s="18" t="s">
        <v>3081</v>
      </c>
      <c r="F999" s="37"/>
      <c r="G999" s="37"/>
      <c r="H999" s="4" t="str">
        <f t="shared" si="195"/>
        <v>/</v>
      </c>
      <c r="I999" s="478" t="str">
        <f>IF(G999="","",VLOOKUP(H999,ورقة1!$A$1:$B$240,2,0))</f>
        <v/>
      </c>
      <c r="J999" s="5">
        <f t="shared" si="196"/>
        <v>0</v>
      </c>
      <c r="K999" s="13" t="str">
        <f t="shared" si="197"/>
        <v/>
      </c>
      <c r="L999" s="6" t="str">
        <f t="shared" si="198"/>
        <v>/0</v>
      </c>
      <c r="M999" s="478" t="str">
        <f>IF(K999="","",VLOOKUP(L999,ورقة1!$A$1:$B$240,2,0))</f>
        <v/>
      </c>
      <c r="N999" s="17">
        <f t="shared" si="199"/>
        <v>0</v>
      </c>
      <c r="O999" s="17" t="e">
        <f>#REF!+(#REF!*30)+#REF!*365</f>
        <v>#REF!</v>
      </c>
      <c r="P999" s="494"/>
      <c r="Q999" s="480" t="str">
        <f t="shared" si="200"/>
        <v/>
      </c>
      <c r="R999" s="483" t="str">
        <f t="shared" si="201"/>
        <v/>
      </c>
      <c r="S999" s="482" t="str">
        <f t="shared" si="202"/>
        <v/>
      </c>
      <c r="T999" s="484" t="e">
        <f t="shared" ca="1" si="203"/>
        <v>#VALUE!</v>
      </c>
      <c r="U999" s="7">
        <f t="shared" ca="1" si="204"/>
        <v>46035</v>
      </c>
      <c r="V999" s="96" t="e">
        <f t="shared" ca="1" si="205"/>
        <v>#VALUE!</v>
      </c>
      <c r="W999" s="70"/>
      <c r="X999" s="6"/>
      <c r="Y999" s="326"/>
      <c r="Z999" s="15"/>
      <c r="AA999" s="15"/>
      <c r="AB999" s="15"/>
      <c r="AC999" s="6"/>
      <c r="AD999" s="16"/>
      <c r="AE999" s="16"/>
      <c r="AF999" s="16"/>
      <c r="AG999" s="10">
        <f t="shared" si="206"/>
        <v>0</v>
      </c>
      <c r="AH999" s="96">
        <f t="shared" si="207"/>
        <v>0</v>
      </c>
      <c r="AI999" s="16"/>
      <c r="AJ999" s="61"/>
      <c r="AK999" s="61"/>
      <c r="AL999" s="673"/>
      <c r="AM999" s="476" t="s">
        <v>3080</v>
      </c>
      <c r="AN999" s="476">
        <v>1</v>
      </c>
      <c r="AO999" s="476">
        <v>1</v>
      </c>
      <c r="AP999" s="96"/>
    </row>
    <row r="1000" spans="1:42" ht="69.75" customHeight="1">
      <c r="A1000" s="3">
        <v>999</v>
      </c>
      <c r="B1000" s="82"/>
      <c r="C1000" s="82"/>
      <c r="D1000" s="84"/>
      <c r="E1000" s="18" t="s">
        <v>3081</v>
      </c>
      <c r="F1000" s="37"/>
      <c r="G1000" s="37"/>
      <c r="H1000" s="4" t="str">
        <f t="shared" si="195"/>
        <v>/</v>
      </c>
      <c r="I1000" s="478" t="str">
        <f>IF(G1000="","",VLOOKUP(H1000,ورقة1!$A$1:$B$240,2,0))</f>
        <v/>
      </c>
      <c r="J1000" s="5">
        <f t="shared" si="196"/>
        <v>0</v>
      </c>
      <c r="K1000" s="13" t="str">
        <f t="shared" si="197"/>
        <v/>
      </c>
      <c r="L1000" s="6" t="str">
        <f t="shared" si="198"/>
        <v>/0</v>
      </c>
      <c r="M1000" s="478" t="str">
        <f>IF(K1000="","",VLOOKUP(L1000,ورقة1!$A$1:$B$240,2,0))</f>
        <v/>
      </c>
      <c r="N1000" s="17">
        <f t="shared" si="199"/>
        <v>0</v>
      </c>
      <c r="O1000" s="17" t="e">
        <f>#REF!+(#REF!*30)+#REF!*365</f>
        <v>#REF!</v>
      </c>
      <c r="P1000" s="494"/>
      <c r="Q1000" s="480" t="str">
        <f t="shared" si="200"/>
        <v/>
      </c>
      <c r="R1000" s="483" t="str">
        <f t="shared" si="201"/>
        <v/>
      </c>
      <c r="S1000" s="482" t="str">
        <f t="shared" si="202"/>
        <v/>
      </c>
      <c r="T1000" s="484" t="e">
        <f t="shared" ca="1" si="203"/>
        <v>#VALUE!</v>
      </c>
      <c r="U1000" s="7">
        <f t="shared" ca="1" si="204"/>
        <v>46035</v>
      </c>
      <c r="V1000" s="96" t="e">
        <f t="shared" ca="1" si="205"/>
        <v>#VALUE!</v>
      </c>
      <c r="W1000" s="70"/>
      <c r="X1000" s="6"/>
      <c r="Y1000" s="326"/>
      <c r="Z1000" s="15"/>
      <c r="AA1000" s="15"/>
      <c r="AB1000" s="15"/>
      <c r="AC1000" s="6"/>
      <c r="AD1000" s="16"/>
      <c r="AE1000" s="16"/>
      <c r="AF1000" s="16"/>
      <c r="AG1000" s="10">
        <f t="shared" si="206"/>
        <v>0</v>
      </c>
      <c r="AH1000" s="96">
        <f t="shared" si="207"/>
        <v>0</v>
      </c>
      <c r="AI1000" s="16"/>
      <c r="AJ1000" s="61"/>
      <c r="AK1000" s="61"/>
      <c r="AL1000" s="673"/>
      <c r="AM1000" s="476" t="s">
        <v>3080</v>
      </c>
      <c r="AN1000" s="476">
        <v>1</v>
      </c>
      <c r="AO1000" s="476">
        <v>1</v>
      </c>
      <c r="AP1000" s="96"/>
    </row>
    <row r="1001" spans="1:42" ht="69.75" customHeight="1">
      <c r="A1001" s="3">
        <v>1000</v>
      </c>
      <c r="B1001" s="82"/>
      <c r="C1001" s="82"/>
      <c r="D1001" s="84"/>
      <c r="E1001" s="18" t="s">
        <v>3081</v>
      </c>
      <c r="F1001" s="37"/>
      <c r="G1001" s="37"/>
      <c r="H1001" s="4" t="str">
        <f t="shared" si="195"/>
        <v>/</v>
      </c>
      <c r="I1001" s="478" t="str">
        <f>IF(G1001="","",VLOOKUP(H1001,ورقة1!$A$1:$B$240,2,0))</f>
        <v/>
      </c>
      <c r="J1001" s="5">
        <f t="shared" si="196"/>
        <v>0</v>
      </c>
      <c r="K1001" s="13" t="str">
        <f t="shared" si="197"/>
        <v/>
      </c>
      <c r="L1001" s="6" t="str">
        <f t="shared" si="198"/>
        <v>/0</v>
      </c>
      <c r="M1001" s="478" t="str">
        <f>IF(K1001="","",VLOOKUP(L1001,ورقة1!$A$1:$B$240,2,0))</f>
        <v/>
      </c>
      <c r="N1001" s="17">
        <f t="shared" si="199"/>
        <v>0</v>
      </c>
      <c r="O1001" s="17" t="e">
        <f>#REF!+(#REF!*30)+#REF!*365</f>
        <v>#REF!</v>
      </c>
      <c r="P1001" s="494"/>
      <c r="Q1001" s="480" t="str">
        <f t="shared" si="200"/>
        <v/>
      </c>
      <c r="R1001" s="483" t="str">
        <f t="shared" si="201"/>
        <v/>
      </c>
      <c r="S1001" s="482" t="str">
        <f t="shared" si="202"/>
        <v/>
      </c>
      <c r="T1001" s="484" t="e">
        <f t="shared" ca="1" si="203"/>
        <v>#VALUE!</v>
      </c>
      <c r="U1001" s="7">
        <f t="shared" ca="1" si="204"/>
        <v>46035</v>
      </c>
      <c r="V1001" s="96" t="e">
        <f t="shared" ca="1" si="205"/>
        <v>#VALUE!</v>
      </c>
      <c r="W1001" s="70"/>
      <c r="X1001" s="6"/>
      <c r="Y1001" s="326"/>
      <c r="Z1001" s="15"/>
      <c r="AA1001" s="15"/>
      <c r="AB1001" s="15"/>
      <c r="AC1001" s="6"/>
      <c r="AD1001" s="16"/>
      <c r="AE1001" s="16"/>
      <c r="AF1001" s="16"/>
      <c r="AG1001" s="10">
        <f t="shared" si="206"/>
        <v>0</v>
      </c>
      <c r="AH1001" s="96">
        <f t="shared" si="207"/>
        <v>0</v>
      </c>
      <c r="AI1001" s="16"/>
      <c r="AJ1001" s="61"/>
      <c r="AK1001" s="61"/>
      <c r="AL1001" s="673"/>
      <c r="AM1001" s="476" t="s">
        <v>3080</v>
      </c>
      <c r="AN1001" s="476">
        <v>1</v>
      </c>
      <c r="AO1001" s="476">
        <v>1</v>
      </c>
      <c r="AP1001" s="96"/>
    </row>
    <row r="1002" spans="1:42" ht="69.75" customHeight="1">
      <c r="A1002" s="3">
        <v>1001</v>
      </c>
      <c r="B1002" s="82"/>
      <c r="C1002" s="82"/>
      <c r="D1002" s="84"/>
      <c r="E1002" s="18" t="s">
        <v>3081</v>
      </c>
      <c r="F1002" s="37"/>
      <c r="G1002" s="37"/>
      <c r="H1002" s="4" t="str">
        <f t="shared" si="195"/>
        <v>/</v>
      </c>
      <c r="I1002" s="478" t="str">
        <f>IF(G1002="","",VLOOKUP(H1002,ورقة1!$A$1:$B$240,2,0))</f>
        <v/>
      </c>
      <c r="J1002" s="5">
        <f t="shared" si="196"/>
        <v>0</v>
      </c>
      <c r="K1002" s="13" t="str">
        <f t="shared" si="197"/>
        <v/>
      </c>
      <c r="L1002" s="6" t="str">
        <f t="shared" si="198"/>
        <v>/0</v>
      </c>
      <c r="M1002" s="478" t="str">
        <f>IF(K1002="","",VLOOKUP(L1002,ورقة1!$A$1:$B$240,2,0))</f>
        <v/>
      </c>
      <c r="N1002" s="17">
        <f t="shared" si="199"/>
        <v>0</v>
      </c>
      <c r="O1002" s="17" t="e">
        <f>#REF!+(#REF!*30)+#REF!*365</f>
        <v>#REF!</v>
      </c>
      <c r="P1002" s="494"/>
      <c r="Q1002" s="480" t="str">
        <f t="shared" si="200"/>
        <v/>
      </c>
      <c r="R1002" s="483" t="str">
        <f t="shared" si="201"/>
        <v/>
      </c>
      <c r="S1002" s="482" t="str">
        <f t="shared" si="202"/>
        <v/>
      </c>
      <c r="T1002" s="484" t="e">
        <f t="shared" ca="1" si="203"/>
        <v>#VALUE!</v>
      </c>
      <c r="U1002" s="7">
        <f t="shared" ca="1" si="204"/>
        <v>46035</v>
      </c>
      <c r="V1002" s="96" t="e">
        <f t="shared" ca="1" si="205"/>
        <v>#VALUE!</v>
      </c>
      <c r="W1002" s="70"/>
      <c r="X1002" s="6"/>
      <c r="Y1002" s="326"/>
      <c r="Z1002" s="15"/>
      <c r="AA1002" s="15"/>
      <c r="AB1002" s="15"/>
      <c r="AC1002" s="6"/>
      <c r="AD1002" s="16"/>
      <c r="AE1002" s="16"/>
      <c r="AF1002" s="16"/>
      <c r="AG1002" s="10">
        <f t="shared" si="206"/>
        <v>0</v>
      </c>
      <c r="AH1002" s="96">
        <f t="shared" si="207"/>
        <v>0</v>
      </c>
      <c r="AI1002" s="16"/>
      <c r="AJ1002" s="61"/>
      <c r="AK1002" s="61"/>
      <c r="AL1002" s="673"/>
      <c r="AM1002" s="476" t="s">
        <v>3080</v>
      </c>
      <c r="AN1002" s="476">
        <v>1</v>
      </c>
      <c r="AO1002" s="476">
        <v>1</v>
      </c>
      <c r="AP1002" s="96"/>
    </row>
    <row r="1003" spans="1:42" ht="69.75" customHeight="1">
      <c r="A1003" s="3">
        <v>1002</v>
      </c>
      <c r="B1003" s="82"/>
      <c r="C1003" s="82"/>
      <c r="D1003" s="84"/>
      <c r="E1003" s="18" t="s">
        <v>3081</v>
      </c>
      <c r="F1003" s="37"/>
      <c r="G1003" s="37"/>
      <c r="H1003" s="4" t="str">
        <f t="shared" si="195"/>
        <v>/</v>
      </c>
      <c r="I1003" s="478" t="str">
        <f>IF(G1003="","",VLOOKUP(H1003,ورقة1!$A$1:$B$240,2,0))</f>
        <v/>
      </c>
      <c r="J1003" s="5">
        <f t="shared" si="196"/>
        <v>0</v>
      </c>
      <c r="K1003" s="13" t="str">
        <f t="shared" si="197"/>
        <v/>
      </c>
      <c r="L1003" s="6" t="str">
        <f t="shared" si="198"/>
        <v>/0</v>
      </c>
      <c r="M1003" s="478" t="str">
        <f>IF(K1003="","",VLOOKUP(L1003,ورقة1!$A$1:$B$240,2,0))</f>
        <v/>
      </c>
      <c r="N1003" s="17">
        <f t="shared" si="199"/>
        <v>0</v>
      </c>
      <c r="O1003" s="17" t="e">
        <f>#REF!+(#REF!*30)+#REF!*365</f>
        <v>#REF!</v>
      </c>
      <c r="P1003" s="494"/>
      <c r="Q1003" s="480" t="str">
        <f t="shared" si="200"/>
        <v/>
      </c>
      <c r="R1003" s="483" t="str">
        <f t="shared" si="201"/>
        <v/>
      </c>
      <c r="S1003" s="482" t="str">
        <f t="shared" si="202"/>
        <v/>
      </c>
      <c r="T1003" s="484" t="e">
        <f t="shared" ca="1" si="203"/>
        <v>#VALUE!</v>
      </c>
      <c r="U1003" s="7">
        <f t="shared" ca="1" si="204"/>
        <v>46035</v>
      </c>
      <c r="V1003" s="96" t="e">
        <f t="shared" ca="1" si="205"/>
        <v>#VALUE!</v>
      </c>
      <c r="W1003" s="70"/>
      <c r="X1003" s="6"/>
      <c r="Y1003" s="326"/>
      <c r="Z1003" s="15"/>
      <c r="AA1003" s="15"/>
      <c r="AB1003" s="15"/>
      <c r="AC1003" s="6"/>
      <c r="AD1003" s="16"/>
      <c r="AE1003" s="16"/>
      <c r="AF1003" s="16"/>
      <c r="AG1003" s="10">
        <f t="shared" si="206"/>
        <v>0</v>
      </c>
      <c r="AH1003" s="96">
        <f t="shared" si="207"/>
        <v>0</v>
      </c>
      <c r="AI1003" s="16"/>
      <c r="AJ1003" s="61"/>
      <c r="AK1003" s="61"/>
      <c r="AL1003" s="673"/>
      <c r="AM1003" s="476" t="s">
        <v>3080</v>
      </c>
      <c r="AN1003" s="476">
        <v>1</v>
      </c>
      <c r="AO1003" s="476">
        <v>1</v>
      </c>
      <c r="AP1003" s="96"/>
    </row>
    <row r="1004" spans="1:42" ht="69.75" customHeight="1">
      <c r="A1004" s="3">
        <v>1003</v>
      </c>
      <c r="B1004" s="82"/>
      <c r="C1004" s="82"/>
      <c r="D1004" s="84"/>
      <c r="E1004" s="18" t="s">
        <v>3081</v>
      </c>
      <c r="F1004" s="37"/>
      <c r="G1004" s="37"/>
      <c r="H1004" s="4" t="str">
        <f t="shared" si="195"/>
        <v>/</v>
      </c>
      <c r="I1004" s="478" t="str">
        <f>IF(G1004="","",VLOOKUP(H1004,ورقة1!$A$1:$B$240,2,0))</f>
        <v/>
      </c>
      <c r="J1004" s="5">
        <f t="shared" si="196"/>
        <v>0</v>
      </c>
      <c r="K1004" s="13" t="str">
        <f t="shared" si="197"/>
        <v/>
      </c>
      <c r="L1004" s="6" t="str">
        <f t="shared" si="198"/>
        <v>/0</v>
      </c>
      <c r="M1004" s="478" t="str">
        <f>IF(K1004="","",VLOOKUP(L1004,ورقة1!$A$1:$B$240,2,0))</f>
        <v/>
      </c>
      <c r="N1004" s="17">
        <f t="shared" si="199"/>
        <v>0</v>
      </c>
      <c r="O1004" s="17" t="e">
        <f>#REF!+(#REF!*30)+#REF!*365</f>
        <v>#REF!</v>
      </c>
      <c r="P1004" s="494"/>
      <c r="Q1004" s="480" t="str">
        <f t="shared" si="200"/>
        <v/>
      </c>
      <c r="R1004" s="483" t="str">
        <f t="shared" si="201"/>
        <v/>
      </c>
      <c r="S1004" s="482" t="str">
        <f t="shared" si="202"/>
        <v/>
      </c>
      <c r="T1004" s="484" t="e">
        <f t="shared" ca="1" si="203"/>
        <v>#VALUE!</v>
      </c>
      <c r="U1004" s="7">
        <f t="shared" ca="1" si="204"/>
        <v>46035</v>
      </c>
      <c r="V1004" s="96" t="e">
        <f t="shared" ca="1" si="205"/>
        <v>#VALUE!</v>
      </c>
      <c r="W1004" s="70"/>
      <c r="X1004" s="6"/>
      <c r="Y1004" s="326"/>
      <c r="Z1004" s="15"/>
      <c r="AA1004" s="15"/>
      <c r="AB1004" s="15"/>
      <c r="AC1004" s="6"/>
      <c r="AD1004" s="16"/>
      <c r="AE1004" s="16"/>
      <c r="AF1004" s="16"/>
      <c r="AG1004" s="10">
        <f t="shared" si="206"/>
        <v>0</v>
      </c>
      <c r="AH1004" s="96">
        <f t="shared" si="207"/>
        <v>0</v>
      </c>
      <c r="AI1004" s="16"/>
      <c r="AJ1004" s="61"/>
      <c r="AK1004" s="61"/>
      <c r="AL1004" s="673"/>
      <c r="AM1004" s="476" t="s">
        <v>3080</v>
      </c>
      <c r="AN1004" s="476">
        <v>1</v>
      </c>
      <c r="AO1004" s="476">
        <v>1</v>
      </c>
      <c r="AP1004" s="96"/>
    </row>
    <row r="1005" spans="1:42" ht="69.75" customHeight="1">
      <c r="A1005" s="3">
        <v>1004</v>
      </c>
      <c r="B1005" s="82"/>
      <c r="C1005" s="82"/>
      <c r="D1005" s="84"/>
      <c r="E1005" s="18" t="s">
        <v>3081</v>
      </c>
      <c r="F1005" s="37"/>
      <c r="G1005" s="37"/>
      <c r="H1005" s="4" t="str">
        <f t="shared" si="195"/>
        <v>/</v>
      </c>
      <c r="I1005" s="478" t="str">
        <f>IF(G1005="","",VLOOKUP(H1005,ورقة1!$A$1:$B$240,2,0))</f>
        <v/>
      </c>
      <c r="J1005" s="5">
        <f t="shared" si="196"/>
        <v>0</v>
      </c>
      <c r="K1005" s="13" t="str">
        <f t="shared" si="197"/>
        <v/>
      </c>
      <c r="L1005" s="6" t="str">
        <f t="shared" si="198"/>
        <v>/0</v>
      </c>
      <c r="M1005" s="478" t="str">
        <f>IF(K1005="","",VLOOKUP(L1005,ورقة1!$A$1:$B$240,2,0))</f>
        <v/>
      </c>
      <c r="N1005" s="17">
        <f t="shared" si="199"/>
        <v>0</v>
      </c>
      <c r="O1005" s="17" t="e">
        <f>#REF!+(#REF!*30)+#REF!*365</f>
        <v>#REF!</v>
      </c>
      <c r="P1005" s="494"/>
      <c r="Q1005" s="480" t="str">
        <f t="shared" si="200"/>
        <v/>
      </c>
      <c r="R1005" s="483" t="str">
        <f t="shared" si="201"/>
        <v/>
      </c>
      <c r="S1005" s="482" t="str">
        <f t="shared" si="202"/>
        <v/>
      </c>
      <c r="T1005" s="484" t="e">
        <f t="shared" ca="1" si="203"/>
        <v>#VALUE!</v>
      </c>
      <c r="U1005" s="7">
        <f t="shared" ca="1" si="204"/>
        <v>46035</v>
      </c>
      <c r="V1005" s="96" t="e">
        <f t="shared" ca="1" si="205"/>
        <v>#VALUE!</v>
      </c>
      <c r="W1005" s="70"/>
      <c r="X1005" s="6"/>
      <c r="Y1005" s="326"/>
      <c r="Z1005" s="15"/>
      <c r="AA1005" s="15"/>
      <c r="AB1005" s="15"/>
      <c r="AC1005" s="6"/>
      <c r="AD1005" s="16"/>
      <c r="AE1005" s="16"/>
      <c r="AF1005" s="16"/>
      <c r="AG1005" s="10">
        <f t="shared" si="206"/>
        <v>0</v>
      </c>
      <c r="AH1005" s="96">
        <f t="shared" si="207"/>
        <v>0</v>
      </c>
      <c r="AI1005" s="16"/>
      <c r="AJ1005" s="61"/>
      <c r="AK1005" s="61"/>
      <c r="AL1005" s="673"/>
      <c r="AM1005" s="476" t="s">
        <v>3080</v>
      </c>
      <c r="AN1005" s="476">
        <v>1</v>
      </c>
      <c r="AO1005" s="476">
        <v>1</v>
      </c>
      <c r="AP1005" s="96"/>
    </row>
    <row r="1006" spans="1:42" ht="69.75" customHeight="1">
      <c r="A1006" s="3">
        <v>1005</v>
      </c>
      <c r="B1006" s="82"/>
      <c r="C1006" s="82"/>
      <c r="D1006" s="84"/>
      <c r="E1006" s="18" t="s">
        <v>3081</v>
      </c>
      <c r="F1006" s="37"/>
      <c r="G1006" s="37"/>
      <c r="H1006" s="4" t="str">
        <f t="shared" si="195"/>
        <v>/</v>
      </c>
      <c r="I1006" s="478" t="str">
        <f>IF(G1006="","",VLOOKUP(H1006,ورقة1!$A$1:$B$240,2,0))</f>
        <v/>
      </c>
      <c r="J1006" s="5">
        <f t="shared" si="196"/>
        <v>0</v>
      </c>
      <c r="K1006" s="13" t="str">
        <f t="shared" si="197"/>
        <v/>
      </c>
      <c r="L1006" s="6" t="str">
        <f t="shared" si="198"/>
        <v>/0</v>
      </c>
      <c r="M1006" s="478" t="str">
        <f>IF(K1006="","",VLOOKUP(L1006,ورقة1!$A$1:$B$240,2,0))</f>
        <v/>
      </c>
      <c r="N1006" s="17">
        <f t="shared" si="199"/>
        <v>0</v>
      </c>
      <c r="O1006" s="17" t="e">
        <f>#REF!+(#REF!*30)+#REF!*365</f>
        <v>#REF!</v>
      </c>
      <c r="P1006" s="494"/>
      <c r="Q1006" s="480" t="str">
        <f t="shared" si="200"/>
        <v/>
      </c>
      <c r="R1006" s="483" t="str">
        <f t="shared" si="201"/>
        <v/>
      </c>
      <c r="S1006" s="482" t="str">
        <f t="shared" si="202"/>
        <v/>
      </c>
      <c r="T1006" s="484" t="e">
        <f t="shared" ca="1" si="203"/>
        <v>#VALUE!</v>
      </c>
      <c r="U1006" s="7">
        <f t="shared" ca="1" si="204"/>
        <v>46035</v>
      </c>
      <c r="V1006" s="96" t="e">
        <f t="shared" ca="1" si="205"/>
        <v>#VALUE!</v>
      </c>
      <c r="W1006" s="70"/>
      <c r="X1006" s="6"/>
      <c r="Y1006" s="326"/>
      <c r="Z1006" s="15"/>
      <c r="AA1006" s="15"/>
      <c r="AB1006" s="15"/>
      <c r="AC1006" s="6"/>
      <c r="AD1006" s="16"/>
      <c r="AE1006" s="16"/>
      <c r="AF1006" s="16"/>
      <c r="AG1006" s="10">
        <f t="shared" si="206"/>
        <v>0</v>
      </c>
      <c r="AH1006" s="96">
        <f t="shared" si="207"/>
        <v>0</v>
      </c>
      <c r="AI1006" s="16"/>
      <c r="AJ1006" s="61"/>
      <c r="AK1006" s="61"/>
      <c r="AL1006" s="673"/>
      <c r="AM1006" s="476" t="s">
        <v>3080</v>
      </c>
      <c r="AN1006" s="476">
        <v>1</v>
      </c>
      <c r="AO1006" s="476">
        <v>1</v>
      </c>
      <c r="AP1006" s="96"/>
    </row>
    <row r="1007" spans="1:42" ht="69.75" customHeight="1">
      <c r="A1007" s="3">
        <v>1006</v>
      </c>
      <c r="B1007" s="82"/>
      <c r="C1007" s="82"/>
      <c r="D1007" s="84"/>
      <c r="E1007" s="18" t="s">
        <v>3081</v>
      </c>
      <c r="F1007" s="37"/>
      <c r="G1007" s="37"/>
      <c r="H1007" s="4" t="str">
        <f t="shared" si="195"/>
        <v>/</v>
      </c>
      <c r="I1007" s="478" t="str">
        <f>IF(G1007="","",VLOOKUP(H1007,ورقة1!$A$1:$B$240,2,0))</f>
        <v/>
      </c>
      <c r="J1007" s="5">
        <f t="shared" si="196"/>
        <v>0</v>
      </c>
      <c r="K1007" s="13" t="str">
        <f t="shared" si="197"/>
        <v/>
      </c>
      <c r="L1007" s="6" t="str">
        <f t="shared" si="198"/>
        <v>/0</v>
      </c>
      <c r="M1007" s="478" t="str">
        <f>IF(K1007="","",VLOOKUP(L1007,ورقة1!$A$1:$B$240,2,0))</f>
        <v/>
      </c>
      <c r="N1007" s="17">
        <f t="shared" si="199"/>
        <v>0</v>
      </c>
      <c r="O1007" s="17" t="e">
        <f>#REF!+(#REF!*30)+#REF!*365</f>
        <v>#REF!</v>
      </c>
      <c r="P1007" s="494"/>
      <c r="Q1007" s="480" t="str">
        <f t="shared" si="200"/>
        <v/>
      </c>
      <c r="R1007" s="483" t="str">
        <f t="shared" si="201"/>
        <v/>
      </c>
      <c r="S1007" s="482" t="str">
        <f t="shared" si="202"/>
        <v/>
      </c>
      <c r="T1007" s="484" t="e">
        <f t="shared" ca="1" si="203"/>
        <v>#VALUE!</v>
      </c>
      <c r="U1007" s="7">
        <f t="shared" ca="1" si="204"/>
        <v>46035</v>
      </c>
      <c r="V1007" s="96" t="e">
        <f t="shared" ca="1" si="205"/>
        <v>#VALUE!</v>
      </c>
      <c r="W1007" s="70"/>
      <c r="X1007" s="6"/>
      <c r="Y1007" s="326"/>
      <c r="Z1007" s="15"/>
      <c r="AA1007" s="15"/>
      <c r="AB1007" s="15"/>
      <c r="AC1007" s="6"/>
      <c r="AD1007" s="16"/>
      <c r="AE1007" s="16"/>
      <c r="AF1007" s="16"/>
      <c r="AG1007" s="10">
        <f t="shared" si="206"/>
        <v>0</v>
      </c>
      <c r="AH1007" s="96">
        <f t="shared" si="207"/>
        <v>0</v>
      </c>
      <c r="AI1007" s="16"/>
      <c r="AJ1007" s="61"/>
      <c r="AK1007" s="61"/>
      <c r="AL1007" s="673"/>
      <c r="AM1007" s="476" t="s">
        <v>3080</v>
      </c>
      <c r="AN1007" s="476">
        <v>1</v>
      </c>
      <c r="AO1007" s="476">
        <v>1</v>
      </c>
      <c r="AP1007" s="96"/>
    </row>
    <row r="1008" spans="1:42" ht="69.75" customHeight="1">
      <c r="A1008" s="3">
        <v>1007</v>
      </c>
      <c r="B1008" s="82"/>
      <c r="C1008" s="82"/>
      <c r="D1008" s="84"/>
      <c r="E1008" s="18" t="s">
        <v>3081</v>
      </c>
      <c r="F1008" s="37"/>
      <c r="G1008" s="37"/>
      <c r="H1008" s="4" t="str">
        <f t="shared" si="195"/>
        <v>/</v>
      </c>
      <c r="I1008" s="478" t="str">
        <f>IF(G1008="","",VLOOKUP(H1008,ورقة1!$A$1:$B$240,2,0))</f>
        <v/>
      </c>
      <c r="J1008" s="5">
        <f t="shared" si="196"/>
        <v>0</v>
      </c>
      <c r="K1008" s="13" t="str">
        <f t="shared" si="197"/>
        <v/>
      </c>
      <c r="L1008" s="6" t="str">
        <f t="shared" si="198"/>
        <v>/0</v>
      </c>
      <c r="M1008" s="478" t="str">
        <f>IF(K1008="","",VLOOKUP(L1008,ورقة1!$A$1:$B$240,2,0))</f>
        <v/>
      </c>
      <c r="N1008" s="17">
        <f t="shared" si="199"/>
        <v>0</v>
      </c>
      <c r="O1008" s="17" t="e">
        <f>#REF!+(#REF!*30)+#REF!*365</f>
        <v>#REF!</v>
      </c>
      <c r="P1008" s="494"/>
      <c r="Q1008" s="480" t="str">
        <f t="shared" si="200"/>
        <v/>
      </c>
      <c r="R1008" s="483" t="str">
        <f t="shared" si="201"/>
        <v/>
      </c>
      <c r="S1008" s="482" t="str">
        <f t="shared" si="202"/>
        <v/>
      </c>
      <c r="T1008" s="484" t="e">
        <f t="shared" ca="1" si="203"/>
        <v>#VALUE!</v>
      </c>
      <c r="U1008" s="7">
        <f t="shared" ca="1" si="204"/>
        <v>46035</v>
      </c>
      <c r="V1008" s="96" t="e">
        <f t="shared" ca="1" si="205"/>
        <v>#VALUE!</v>
      </c>
      <c r="W1008" s="70"/>
      <c r="X1008" s="6"/>
      <c r="Y1008" s="326"/>
      <c r="Z1008" s="15"/>
      <c r="AA1008" s="15"/>
      <c r="AB1008" s="15"/>
      <c r="AC1008" s="6"/>
      <c r="AD1008" s="16"/>
      <c r="AE1008" s="16"/>
      <c r="AF1008" s="16"/>
      <c r="AG1008" s="10">
        <f t="shared" si="206"/>
        <v>0</v>
      </c>
      <c r="AH1008" s="96">
        <f t="shared" si="207"/>
        <v>0</v>
      </c>
      <c r="AI1008" s="16"/>
      <c r="AJ1008" s="61"/>
      <c r="AK1008" s="61"/>
      <c r="AL1008" s="673"/>
      <c r="AM1008" s="476" t="s">
        <v>3080</v>
      </c>
      <c r="AN1008" s="476">
        <v>1</v>
      </c>
      <c r="AO1008" s="476">
        <v>1</v>
      </c>
      <c r="AP1008" s="96"/>
    </row>
    <row r="1009" spans="1:42" ht="69.75" customHeight="1">
      <c r="A1009" s="3">
        <v>1008</v>
      </c>
      <c r="B1009" s="82"/>
      <c r="C1009" s="82"/>
      <c r="D1009" s="84"/>
      <c r="E1009" s="18" t="s">
        <v>3081</v>
      </c>
      <c r="F1009" s="37"/>
      <c r="G1009" s="37"/>
      <c r="H1009" s="4" t="str">
        <f t="shared" si="195"/>
        <v>/</v>
      </c>
      <c r="I1009" s="478" t="str">
        <f>IF(G1009="","",VLOOKUP(H1009,ورقة1!$A$1:$B$240,2,0))</f>
        <v/>
      </c>
      <c r="J1009" s="5">
        <f t="shared" si="196"/>
        <v>0</v>
      </c>
      <c r="K1009" s="13" t="str">
        <f t="shared" si="197"/>
        <v/>
      </c>
      <c r="L1009" s="6" t="str">
        <f t="shared" si="198"/>
        <v>/0</v>
      </c>
      <c r="M1009" s="478" t="str">
        <f>IF(K1009="","",VLOOKUP(L1009,ورقة1!$A$1:$B$240,2,0))</f>
        <v/>
      </c>
      <c r="N1009" s="17">
        <f t="shared" si="199"/>
        <v>0</v>
      </c>
      <c r="O1009" s="17" t="e">
        <f>#REF!+(#REF!*30)+#REF!*365</f>
        <v>#REF!</v>
      </c>
      <c r="P1009" s="494"/>
      <c r="Q1009" s="480" t="str">
        <f t="shared" si="200"/>
        <v/>
      </c>
      <c r="R1009" s="483" t="str">
        <f t="shared" si="201"/>
        <v/>
      </c>
      <c r="S1009" s="482" t="str">
        <f t="shared" si="202"/>
        <v/>
      </c>
      <c r="T1009" s="484" t="e">
        <f t="shared" ca="1" si="203"/>
        <v>#VALUE!</v>
      </c>
      <c r="U1009" s="7">
        <f t="shared" ca="1" si="204"/>
        <v>46035</v>
      </c>
      <c r="V1009" s="96" t="e">
        <f t="shared" ca="1" si="205"/>
        <v>#VALUE!</v>
      </c>
      <c r="W1009" s="70"/>
      <c r="X1009" s="6"/>
      <c r="Y1009" s="326"/>
      <c r="Z1009" s="15"/>
      <c r="AA1009" s="15"/>
      <c r="AB1009" s="15"/>
      <c r="AC1009" s="6"/>
      <c r="AD1009" s="16"/>
      <c r="AE1009" s="16"/>
      <c r="AF1009" s="16"/>
      <c r="AG1009" s="10">
        <f t="shared" si="206"/>
        <v>0</v>
      </c>
      <c r="AH1009" s="96">
        <f t="shared" si="207"/>
        <v>0</v>
      </c>
      <c r="AI1009" s="16"/>
      <c r="AJ1009" s="61"/>
      <c r="AK1009" s="61"/>
      <c r="AL1009" s="673"/>
      <c r="AM1009" s="476" t="s">
        <v>3080</v>
      </c>
      <c r="AN1009" s="476">
        <v>1</v>
      </c>
      <c r="AO1009" s="476">
        <v>1</v>
      </c>
      <c r="AP1009" s="96"/>
    </row>
    <row r="1010" spans="1:42" ht="69.75" customHeight="1">
      <c r="A1010" s="3">
        <v>1009</v>
      </c>
      <c r="B1010" s="82"/>
      <c r="C1010" s="82"/>
      <c r="D1010" s="84"/>
      <c r="E1010" s="18" t="s">
        <v>3081</v>
      </c>
      <c r="F1010" s="37"/>
      <c r="G1010" s="37"/>
      <c r="H1010" s="4" t="str">
        <f t="shared" si="195"/>
        <v>/</v>
      </c>
      <c r="I1010" s="478" t="str">
        <f>IF(G1010="","",VLOOKUP(H1010,ورقة1!$A$1:$B$240,2,0))</f>
        <v/>
      </c>
      <c r="J1010" s="5">
        <f t="shared" si="196"/>
        <v>0</v>
      </c>
      <c r="K1010" s="13" t="str">
        <f t="shared" si="197"/>
        <v/>
      </c>
      <c r="L1010" s="6" t="str">
        <f t="shared" si="198"/>
        <v>/0</v>
      </c>
      <c r="M1010" s="478" t="str">
        <f>IF(K1010="","",VLOOKUP(L1010,ورقة1!$A$1:$B$240,2,0))</f>
        <v/>
      </c>
      <c r="N1010" s="17">
        <f t="shared" si="199"/>
        <v>0</v>
      </c>
      <c r="O1010" s="17" t="e">
        <f>#REF!+(#REF!*30)+#REF!*365</f>
        <v>#REF!</v>
      </c>
      <c r="P1010" s="494"/>
      <c r="Q1010" s="480" t="str">
        <f t="shared" si="200"/>
        <v/>
      </c>
      <c r="R1010" s="483" t="str">
        <f t="shared" si="201"/>
        <v/>
      </c>
      <c r="S1010" s="482" t="str">
        <f t="shared" si="202"/>
        <v/>
      </c>
      <c r="T1010" s="484" t="e">
        <f t="shared" ca="1" si="203"/>
        <v>#VALUE!</v>
      </c>
      <c r="U1010" s="7">
        <f t="shared" ca="1" si="204"/>
        <v>46035</v>
      </c>
      <c r="V1010" s="96" t="e">
        <f t="shared" ca="1" si="205"/>
        <v>#VALUE!</v>
      </c>
      <c r="W1010" s="70"/>
      <c r="X1010" s="6"/>
      <c r="Y1010" s="326"/>
      <c r="Z1010" s="15"/>
      <c r="AA1010" s="15"/>
      <c r="AB1010" s="15"/>
      <c r="AC1010" s="6"/>
      <c r="AD1010" s="16"/>
      <c r="AE1010" s="16"/>
      <c r="AF1010" s="16"/>
      <c r="AG1010" s="10">
        <f t="shared" si="206"/>
        <v>0</v>
      </c>
      <c r="AH1010" s="96">
        <f t="shared" si="207"/>
        <v>0</v>
      </c>
      <c r="AI1010" s="16"/>
      <c r="AJ1010" s="61"/>
      <c r="AK1010" s="16"/>
      <c r="AM1010" s="476" t="s">
        <v>3080</v>
      </c>
      <c r="AN1010" s="476">
        <v>1</v>
      </c>
      <c r="AO1010" s="476">
        <v>1</v>
      </c>
      <c r="AP1010" s="96"/>
    </row>
    <row r="1011" spans="1:42" ht="69.75" customHeight="1">
      <c r="A1011" s="3">
        <v>1010</v>
      </c>
      <c r="B1011" s="82"/>
      <c r="C1011" s="82"/>
      <c r="D1011" s="84"/>
      <c r="E1011" s="18" t="s">
        <v>3081</v>
      </c>
      <c r="F1011" s="37"/>
      <c r="G1011" s="37"/>
      <c r="H1011" s="4" t="str">
        <f t="shared" si="195"/>
        <v>/</v>
      </c>
      <c r="I1011" s="478" t="str">
        <f>IF(G1011="","",VLOOKUP(H1011,ورقة1!$A$1:$B$240,2,0))</f>
        <v/>
      </c>
      <c r="J1011" s="5">
        <f t="shared" si="196"/>
        <v>0</v>
      </c>
      <c r="K1011" s="13" t="str">
        <f t="shared" si="197"/>
        <v/>
      </c>
      <c r="L1011" s="6" t="str">
        <f t="shared" si="198"/>
        <v>/0</v>
      </c>
      <c r="M1011" s="478" t="str">
        <f>IF(K1011="","",VLOOKUP(L1011,ورقة1!$A$1:$B$240,2,0))</f>
        <v/>
      </c>
      <c r="N1011" s="17">
        <f t="shared" si="199"/>
        <v>0</v>
      </c>
      <c r="O1011" s="17" t="e">
        <f>#REF!+(#REF!*30)+#REF!*365</f>
        <v>#REF!</v>
      </c>
      <c r="P1011" s="494"/>
      <c r="Q1011" s="480" t="str">
        <f t="shared" si="200"/>
        <v/>
      </c>
      <c r="R1011" s="483" t="str">
        <f t="shared" si="201"/>
        <v/>
      </c>
      <c r="S1011" s="482" t="str">
        <f t="shared" si="202"/>
        <v/>
      </c>
      <c r="T1011" s="484" t="e">
        <f t="shared" ca="1" si="203"/>
        <v>#VALUE!</v>
      </c>
      <c r="U1011" s="7">
        <f t="shared" ca="1" si="204"/>
        <v>46035</v>
      </c>
      <c r="V1011" s="96" t="e">
        <f t="shared" ca="1" si="205"/>
        <v>#VALUE!</v>
      </c>
      <c r="W1011" s="70"/>
      <c r="X1011" s="6"/>
      <c r="Y1011" s="326"/>
      <c r="Z1011" s="15"/>
      <c r="AA1011" s="15"/>
      <c r="AB1011" s="15"/>
      <c r="AC1011" s="6"/>
      <c r="AD1011" s="16"/>
      <c r="AE1011" s="16"/>
      <c r="AF1011" s="16"/>
      <c r="AG1011" s="10">
        <f t="shared" si="206"/>
        <v>0</v>
      </c>
      <c r="AH1011" s="96">
        <f t="shared" si="207"/>
        <v>0</v>
      </c>
      <c r="AI1011" s="16"/>
      <c r="AJ1011" s="61"/>
      <c r="AK1011" s="16"/>
      <c r="AM1011" s="476" t="s">
        <v>3080</v>
      </c>
      <c r="AN1011" s="476">
        <v>1</v>
      </c>
      <c r="AO1011" s="476">
        <v>1</v>
      </c>
      <c r="AP1011" s="96"/>
    </row>
    <row r="1012" spans="1:42" ht="69.75" customHeight="1">
      <c r="A1012" s="3">
        <v>1011</v>
      </c>
      <c r="B1012" s="82"/>
      <c r="C1012" s="82"/>
      <c r="D1012" s="84"/>
      <c r="E1012" s="18" t="s">
        <v>3081</v>
      </c>
      <c r="F1012" s="37"/>
      <c r="G1012" s="37"/>
      <c r="H1012" s="4" t="str">
        <f t="shared" si="195"/>
        <v>/</v>
      </c>
      <c r="I1012" s="478" t="str">
        <f>IF(G1012="","",VLOOKUP(H1012,ورقة1!$A$1:$B$240,2,0))</f>
        <v/>
      </c>
      <c r="J1012" s="5">
        <f t="shared" si="196"/>
        <v>0</v>
      </c>
      <c r="K1012" s="13" t="str">
        <f t="shared" si="197"/>
        <v/>
      </c>
      <c r="L1012" s="6" t="str">
        <f t="shared" si="198"/>
        <v>/0</v>
      </c>
      <c r="M1012" s="478" t="str">
        <f>IF(K1012="","",VLOOKUP(L1012,ورقة1!$A$1:$B$240,2,0))</f>
        <v/>
      </c>
      <c r="N1012" s="17">
        <f t="shared" si="199"/>
        <v>0</v>
      </c>
      <c r="O1012" s="17" t="e">
        <f>#REF!+(#REF!*30)+#REF!*365</f>
        <v>#REF!</v>
      </c>
      <c r="P1012" s="494"/>
      <c r="Q1012" s="480" t="str">
        <f t="shared" si="200"/>
        <v/>
      </c>
      <c r="R1012" s="483" t="str">
        <f t="shared" si="201"/>
        <v/>
      </c>
      <c r="S1012" s="482" t="str">
        <f t="shared" si="202"/>
        <v/>
      </c>
      <c r="T1012" s="484" t="e">
        <f t="shared" ca="1" si="203"/>
        <v>#VALUE!</v>
      </c>
      <c r="U1012" s="7">
        <f t="shared" ca="1" si="204"/>
        <v>46035</v>
      </c>
      <c r="V1012" s="96" t="e">
        <f t="shared" ca="1" si="205"/>
        <v>#VALUE!</v>
      </c>
      <c r="W1012" s="70"/>
      <c r="X1012" s="6"/>
      <c r="Y1012" s="326"/>
      <c r="Z1012" s="15"/>
      <c r="AA1012" s="15"/>
      <c r="AB1012" s="15"/>
      <c r="AC1012" s="6"/>
      <c r="AD1012" s="16"/>
      <c r="AE1012" s="16"/>
      <c r="AF1012" s="16"/>
      <c r="AG1012" s="10">
        <f t="shared" si="206"/>
        <v>0</v>
      </c>
      <c r="AH1012" s="96">
        <f t="shared" si="207"/>
        <v>0</v>
      </c>
      <c r="AI1012" s="16"/>
      <c r="AJ1012" s="61"/>
      <c r="AK1012" s="16"/>
      <c r="AM1012" s="476" t="s">
        <v>3080</v>
      </c>
      <c r="AN1012" s="476">
        <v>1</v>
      </c>
      <c r="AO1012" s="476">
        <v>1</v>
      </c>
      <c r="AP1012" s="96"/>
    </row>
    <row r="1013" spans="1:42" ht="69.75" customHeight="1">
      <c r="A1013" s="3">
        <v>1012</v>
      </c>
      <c r="B1013" s="82"/>
      <c r="C1013" s="82"/>
      <c r="D1013" s="84"/>
      <c r="E1013" s="18" t="s">
        <v>3081</v>
      </c>
      <c r="F1013" s="37"/>
      <c r="G1013" s="37"/>
      <c r="H1013" s="4" t="str">
        <f t="shared" si="195"/>
        <v>/</v>
      </c>
      <c r="I1013" s="478" t="str">
        <f>IF(G1013="","",VLOOKUP(H1013,ورقة1!$A$1:$B$240,2,0))</f>
        <v/>
      </c>
      <c r="J1013" s="5">
        <f t="shared" si="196"/>
        <v>0</v>
      </c>
      <c r="K1013" s="13" t="str">
        <f t="shared" si="197"/>
        <v/>
      </c>
      <c r="L1013" s="6" t="str">
        <f t="shared" si="198"/>
        <v>/0</v>
      </c>
      <c r="M1013" s="478" t="str">
        <f>IF(K1013="","",VLOOKUP(L1013,ورقة1!$A$1:$B$240,2,0))</f>
        <v/>
      </c>
      <c r="N1013" s="17">
        <f t="shared" si="199"/>
        <v>0</v>
      </c>
      <c r="O1013" s="17" t="e">
        <f>#REF!+(#REF!*30)+#REF!*365</f>
        <v>#REF!</v>
      </c>
      <c r="P1013" s="494"/>
      <c r="Q1013" s="480" t="str">
        <f t="shared" si="200"/>
        <v/>
      </c>
      <c r="R1013" s="483" t="str">
        <f t="shared" si="201"/>
        <v/>
      </c>
      <c r="S1013" s="482" t="str">
        <f t="shared" si="202"/>
        <v/>
      </c>
      <c r="T1013" s="484" t="e">
        <f t="shared" ca="1" si="203"/>
        <v>#VALUE!</v>
      </c>
      <c r="U1013" s="7">
        <f t="shared" ca="1" si="204"/>
        <v>46035</v>
      </c>
      <c r="V1013" s="96" t="e">
        <f t="shared" ca="1" si="205"/>
        <v>#VALUE!</v>
      </c>
      <c r="W1013" s="70"/>
      <c r="X1013" s="6"/>
      <c r="Y1013" s="326"/>
      <c r="Z1013" s="15"/>
      <c r="AA1013" s="15"/>
      <c r="AB1013" s="15"/>
      <c r="AC1013" s="6"/>
      <c r="AD1013" s="16"/>
      <c r="AE1013" s="16"/>
      <c r="AF1013" s="16"/>
      <c r="AG1013" s="10">
        <f t="shared" si="206"/>
        <v>0</v>
      </c>
      <c r="AH1013" s="96">
        <f t="shared" si="207"/>
        <v>0</v>
      </c>
      <c r="AI1013" s="16"/>
      <c r="AJ1013" s="61"/>
      <c r="AK1013" s="16"/>
      <c r="AM1013" s="476" t="s">
        <v>3080</v>
      </c>
      <c r="AN1013" s="476">
        <v>1</v>
      </c>
      <c r="AO1013" s="476">
        <v>1</v>
      </c>
      <c r="AP1013" s="96"/>
    </row>
    <row r="1014" spans="1:42" ht="69.75" customHeight="1">
      <c r="A1014" s="3">
        <v>1013</v>
      </c>
      <c r="B1014" s="82"/>
      <c r="C1014" s="82"/>
      <c r="D1014" s="84"/>
      <c r="E1014" s="18" t="s">
        <v>3081</v>
      </c>
      <c r="F1014" s="37"/>
      <c r="G1014" s="37"/>
      <c r="H1014" s="4" t="str">
        <f t="shared" si="195"/>
        <v>/</v>
      </c>
      <c r="I1014" s="478" t="str">
        <f>IF(G1014="","",VLOOKUP(H1014,ورقة1!$A$1:$B$240,2,0))</f>
        <v/>
      </c>
      <c r="J1014" s="5">
        <f t="shared" si="196"/>
        <v>0</v>
      </c>
      <c r="K1014" s="13" t="str">
        <f t="shared" si="197"/>
        <v/>
      </c>
      <c r="L1014" s="6" t="str">
        <f t="shared" si="198"/>
        <v>/0</v>
      </c>
      <c r="M1014" s="478" t="str">
        <f>IF(K1014="","",VLOOKUP(L1014,ورقة1!$A$1:$B$240,2,0))</f>
        <v/>
      </c>
      <c r="N1014" s="17">
        <f t="shared" si="199"/>
        <v>0</v>
      </c>
      <c r="O1014" s="17" t="e">
        <f>#REF!+(#REF!*30)+#REF!*365</f>
        <v>#REF!</v>
      </c>
      <c r="P1014" s="494"/>
      <c r="Q1014" s="480" t="str">
        <f t="shared" si="200"/>
        <v/>
      </c>
      <c r="R1014" s="483" t="str">
        <f t="shared" si="201"/>
        <v/>
      </c>
      <c r="S1014" s="482" t="str">
        <f t="shared" si="202"/>
        <v/>
      </c>
      <c r="T1014" s="484" t="e">
        <f t="shared" ca="1" si="203"/>
        <v>#VALUE!</v>
      </c>
      <c r="U1014" s="7">
        <f t="shared" ca="1" si="204"/>
        <v>46035</v>
      </c>
      <c r="V1014" s="96" t="e">
        <f t="shared" ca="1" si="205"/>
        <v>#VALUE!</v>
      </c>
      <c r="W1014" s="70"/>
      <c r="X1014" s="6"/>
      <c r="Y1014" s="326"/>
      <c r="Z1014" s="15"/>
      <c r="AA1014" s="15"/>
      <c r="AB1014" s="15"/>
      <c r="AC1014" s="6"/>
      <c r="AD1014" s="16"/>
      <c r="AE1014" s="16"/>
      <c r="AF1014" s="16"/>
      <c r="AG1014" s="10">
        <f t="shared" si="206"/>
        <v>0</v>
      </c>
      <c r="AH1014" s="96">
        <f t="shared" si="207"/>
        <v>0</v>
      </c>
      <c r="AI1014" s="16"/>
      <c r="AJ1014" s="61"/>
      <c r="AK1014" s="16"/>
      <c r="AM1014" s="476" t="s">
        <v>3080</v>
      </c>
      <c r="AN1014" s="476">
        <v>1</v>
      </c>
      <c r="AO1014" s="476">
        <v>1</v>
      </c>
      <c r="AP1014" s="96"/>
    </row>
    <row r="1015" spans="1:42" ht="69.75" customHeight="1">
      <c r="A1015" s="3">
        <v>1014</v>
      </c>
      <c r="B1015" s="82"/>
      <c r="C1015" s="82"/>
      <c r="D1015" s="84"/>
      <c r="E1015" s="18" t="s">
        <v>3081</v>
      </c>
      <c r="F1015" s="37"/>
      <c r="G1015" s="37"/>
      <c r="H1015" s="4" t="str">
        <f t="shared" si="195"/>
        <v>/</v>
      </c>
      <c r="I1015" s="478" t="str">
        <f>IF(G1015="","",VLOOKUP(H1015,ورقة1!$A$1:$B$240,2,0))</f>
        <v/>
      </c>
      <c r="J1015" s="5">
        <f t="shared" si="196"/>
        <v>0</v>
      </c>
      <c r="K1015" s="13" t="str">
        <f t="shared" si="197"/>
        <v/>
      </c>
      <c r="L1015" s="6" t="str">
        <f t="shared" si="198"/>
        <v>/0</v>
      </c>
      <c r="M1015" s="478" t="str">
        <f>IF(K1015="","",VLOOKUP(L1015,ورقة1!$A$1:$B$240,2,0))</f>
        <v/>
      </c>
      <c r="N1015" s="17">
        <f t="shared" si="199"/>
        <v>0</v>
      </c>
      <c r="O1015" s="17" t="e">
        <f>#REF!+(#REF!*30)+#REF!*365</f>
        <v>#REF!</v>
      </c>
      <c r="P1015" s="494"/>
      <c r="Q1015" s="480" t="str">
        <f t="shared" si="200"/>
        <v/>
      </c>
      <c r="R1015" s="483" t="str">
        <f t="shared" si="201"/>
        <v/>
      </c>
      <c r="S1015" s="482" t="str">
        <f t="shared" si="202"/>
        <v/>
      </c>
      <c r="T1015" s="484" t="e">
        <f t="shared" ca="1" si="203"/>
        <v>#VALUE!</v>
      </c>
      <c r="U1015" s="7">
        <f t="shared" ca="1" si="204"/>
        <v>46035</v>
      </c>
      <c r="V1015" s="96" t="e">
        <f t="shared" ca="1" si="205"/>
        <v>#VALUE!</v>
      </c>
      <c r="W1015" s="70"/>
      <c r="X1015" s="6"/>
      <c r="Y1015" s="326"/>
      <c r="Z1015" s="15"/>
      <c r="AA1015" s="15"/>
      <c r="AB1015" s="15"/>
      <c r="AC1015" s="6"/>
      <c r="AD1015" s="16"/>
      <c r="AE1015" s="16"/>
      <c r="AF1015" s="16"/>
      <c r="AG1015" s="10">
        <f t="shared" si="206"/>
        <v>0</v>
      </c>
      <c r="AH1015" s="96">
        <f t="shared" si="207"/>
        <v>0</v>
      </c>
      <c r="AI1015" s="16"/>
      <c r="AJ1015" s="61"/>
      <c r="AK1015" s="16"/>
      <c r="AM1015" s="476" t="s">
        <v>3080</v>
      </c>
      <c r="AN1015" s="476">
        <v>1</v>
      </c>
      <c r="AO1015" s="476">
        <v>1</v>
      </c>
      <c r="AP1015" s="96"/>
    </row>
    <row r="1016" spans="1:42" ht="69.75" customHeight="1">
      <c r="A1016" s="3">
        <v>1015</v>
      </c>
      <c r="B1016" s="82"/>
      <c r="C1016" s="82"/>
      <c r="D1016" s="84"/>
      <c r="E1016" s="18" t="s">
        <v>3081</v>
      </c>
      <c r="F1016" s="37"/>
      <c r="G1016" s="37"/>
      <c r="H1016" s="4" t="str">
        <f t="shared" si="195"/>
        <v>/</v>
      </c>
      <c r="I1016" s="478" t="str">
        <f>IF(G1016="","",VLOOKUP(H1016,ورقة1!$A$1:$B$240,2,0))</f>
        <v/>
      </c>
      <c r="J1016" s="5">
        <f t="shared" si="196"/>
        <v>0</v>
      </c>
      <c r="K1016" s="13" t="str">
        <f t="shared" si="197"/>
        <v/>
      </c>
      <c r="L1016" s="6" t="str">
        <f t="shared" si="198"/>
        <v>/0</v>
      </c>
      <c r="M1016" s="478" t="str">
        <f>IF(K1016="","",VLOOKUP(L1016,ورقة1!$A$1:$B$240,2,0))</f>
        <v/>
      </c>
      <c r="N1016" s="17">
        <f t="shared" si="199"/>
        <v>0</v>
      </c>
      <c r="O1016" s="17" t="e">
        <f>#REF!+(#REF!*30)+#REF!*365</f>
        <v>#REF!</v>
      </c>
      <c r="P1016" s="494"/>
      <c r="Q1016" s="480" t="str">
        <f t="shared" si="200"/>
        <v/>
      </c>
      <c r="R1016" s="483" t="str">
        <f t="shared" si="201"/>
        <v/>
      </c>
      <c r="S1016" s="482" t="str">
        <f t="shared" si="202"/>
        <v/>
      </c>
      <c r="T1016" s="484" t="e">
        <f t="shared" ca="1" si="203"/>
        <v>#VALUE!</v>
      </c>
      <c r="U1016" s="7">
        <f t="shared" ca="1" si="204"/>
        <v>46035</v>
      </c>
      <c r="V1016" s="96" t="e">
        <f t="shared" ca="1" si="205"/>
        <v>#VALUE!</v>
      </c>
      <c r="W1016" s="70"/>
      <c r="X1016" s="6"/>
      <c r="Y1016" s="326"/>
      <c r="Z1016" s="15"/>
      <c r="AA1016" s="15"/>
      <c r="AB1016" s="15"/>
      <c r="AC1016" s="6"/>
      <c r="AD1016" s="16"/>
      <c r="AE1016" s="16"/>
      <c r="AF1016" s="16"/>
      <c r="AG1016" s="10">
        <f t="shared" si="206"/>
        <v>0</v>
      </c>
      <c r="AH1016" s="96">
        <f t="shared" si="207"/>
        <v>0</v>
      </c>
      <c r="AI1016" s="16"/>
      <c r="AJ1016" s="61"/>
      <c r="AK1016" s="16"/>
      <c r="AM1016" s="476" t="s">
        <v>3080</v>
      </c>
      <c r="AN1016" s="476">
        <v>1</v>
      </c>
      <c r="AO1016" s="476">
        <v>1</v>
      </c>
      <c r="AP1016" s="96"/>
    </row>
    <row r="1017" spans="1:42" ht="69.75" customHeight="1">
      <c r="A1017" s="3">
        <v>1016</v>
      </c>
      <c r="B1017" s="82"/>
      <c r="C1017" s="82"/>
      <c r="D1017" s="84"/>
      <c r="E1017" s="18" t="s">
        <v>3081</v>
      </c>
      <c r="F1017" s="37"/>
      <c r="G1017" s="37"/>
      <c r="H1017" s="4" t="str">
        <f t="shared" si="195"/>
        <v>/</v>
      </c>
      <c r="I1017" s="478" t="str">
        <f>IF(G1017="","",VLOOKUP(H1017,ورقة1!$A$1:$B$240,2,0))</f>
        <v/>
      </c>
      <c r="J1017" s="5">
        <f t="shared" si="196"/>
        <v>0</v>
      </c>
      <c r="K1017" s="13" t="str">
        <f t="shared" si="197"/>
        <v/>
      </c>
      <c r="L1017" s="6" t="str">
        <f t="shared" si="198"/>
        <v>/0</v>
      </c>
      <c r="M1017" s="478" t="str">
        <f>IF(K1017="","",VLOOKUP(L1017,ورقة1!$A$1:$B$240,2,0))</f>
        <v/>
      </c>
      <c r="N1017" s="17">
        <f t="shared" si="199"/>
        <v>0</v>
      </c>
      <c r="O1017" s="17" t="e">
        <f>#REF!+(#REF!*30)+#REF!*365</f>
        <v>#REF!</v>
      </c>
      <c r="P1017" s="494"/>
      <c r="Q1017" s="480" t="str">
        <f t="shared" si="200"/>
        <v/>
      </c>
      <c r="R1017" s="483" t="str">
        <f t="shared" si="201"/>
        <v/>
      </c>
      <c r="S1017" s="482" t="str">
        <f t="shared" si="202"/>
        <v/>
      </c>
      <c r="T1017" s="484" t="e">
        <f t="shared" ca="1" si="203"/>
        <v>#VALUE!</v>
      </c>
      <c r="U1017" s="7">
        <f t="shared" ca="1" si="204"/>
        <v>46035</v>
      </c>
      <c r="V1017" s="96" t="e">
        <f t="shared" ca="1" si="205"/>
        <v>#VALUE!</v>
      </c>
      <c r="W1017" s="70"/>
      <c r="X1017" s="6"/>
      <c r="Y1017" s="326"/>
      <c r="Z1017" s="15"/>
      <c r="AA1017" s="15"/>
      <c r="AB1017" s="15"/>
      <c r="AC1017" s="6"/>
      <c r="AD1017" s="16"/>
      <c r="AE1017" s="16"/>
      <c r="AF1017" s="16"/>
      <c r="AG1017" s="10">
        <f t="shared" si="206"/>
        <v>0</v>
      </c>
      <c r="AH1017" s="96">
        <f t="shared" si="207"/>
        <v>0</v>
      </c>
      <c r="AI1017" s="16"/>
      <c r="AJ1017" s="61"/>
      <c r="AK1017" s="16"/>
      <c r="AM1017" s="476" t="s">
        <v>3080</v>
      </c>
      <c r="AN1017" s="476">
        <v>1</v>
      </c>
      <c r="AO1017" s="476">
        <v>1</v>
      </c>
      <c r="AP1017" s="96"/>
    </row>
    <row r="1018" spans="1:42" ht="69.75" customHeight="1">
      <c r="A1018" s="3">
        <v>1017</v>
      </c>
      <c r="B1018" s="82"/>
      <c r="C1018" s="82"/>
      <c r="D1018" s="84"/>
      <c r="E1018" s="18" t="s">
        <v>3081</v>
      </c>
      <c r="F1018" s="37"/>
      <c r="G1018" s="37"/>
      <c r="H1018" s="4" t="str">
        <f t="shared" si="195"/>
        <v>/</v>
      </c>
      <c r="I1018" s="478" t="str">
        <f>IF(G1018="","",VLOOKUP(H1018,ورقة1!$A$1:$B$240,2,0))</f>
        <v/>
      </c>
      <c r="J1018" s="5">
        <f t="shared" si="196"/>
        <v>0</v>
      </c>
      <c r="K1018" s="13" t="str">
        <f t="shared" si="197"/>
        <v/>
      </c>
      <c r="L1018" s="6" t="str">
        <f t="shared" si="198"/>
        <v>/0</v>
      </c>
      <c r="M1018" s="478" t="str">
        <f>IF(K1018="","",VLOOKUP(L1018,ورقة1!$A$1:$B$240,2,0))</f>
        <v/>
      </c>
      <c r="N1018" s="17">
        <f t="shared" si="199"/>
        <v>0</v>
      </c>
      <c r="O1018" s="17" t="e">
        <f>#REF!+(#REF!*30)+#REF!*365</f>
        <v>#REF!</v>
      </c>
      <c r="P1018" s="494"/>
      <c r="Q1018" s="480" t="str">
        <f t="shared" si="200"/>
        <v/>
      </c>
      <c r="R1018" s="483" t="str">
        <f t="shared" si="201"/>
        <v/>
      </c>
      <c r="S1018" s="482" t="str">
        <f t="shared" si="202"/>
        <v/>
      </c>
      <c r="T1018" s="484" t="e">
        <f t="shared" ca="1" si="203"/>
        <v>#VALUE!</v>
      </c>
      <c r="U1018" s="7">
        <f t="shared" ca="1" si="204"/>
        <v>46035</v>
      </c>
      <c r="V1018" s="96" t="e">
        <f t="shared" ca="1" si="205"/>
        <v>#VALUE!</v>
      </c>
      <c r="W1018" s="70"/>
      <c r="X1018" s="6"/>
      <c r="Y1018" s="326"/>
      <c r="Z1018" s="15"/>
      <c r="AA1018" s="15"/>
      <c r="AB1018" s="15"/>
      <c r="AC1018" s="6"/>
      <c r="AD1018" s="16"/>
      <c r="AE1018" s="16"/>
      <c r="AF1018" s="16"/>
      <c r="AG1018" s="10">
        <f t="shared" si="206"/>
        <v>0</v>
      </c>
      <c r="AH1018" s="96">
        <f t="shared" si="207"/>
        <v>0</v>
      </c>
      <c r="AI1018" s="16"/>
      <c r="AJ1018" s="61"/>
      <c r="AK1018" s="16"/>
      <c r="AM1018" s="476" t="s">
        <v>3080</v>
      </c>
      <c r="AN1018" s="476">
        <v>1</v>
      </c>
      <c r="AO1018" s="476">
        <v>1</v>
      </c>
      <c r="AP1018" s="96"/>
    </row>
    <row r="1019" spans="1:42" ht="69.75" customHeight="1">
      <c r="A1019" s="3">
        <v>1018</v>
      </c>
      <c r="B1019" s="82"/>
      <c r="C1019" s="82"/>
      <c r="D1019" s="84"/>
      <c r="E1019" s="18" t="s">
        <v>3081</v>
      </c>
      <c r="F1019" s="37"/>
      <c r="G1019" s="37"/>
      <c r="H1019" s="4" t="str">
        <f t="shared" si="195"/>
        <v>/</v>
      </c>
      <c r="I1019" s="478" t="str">
        <f>IF(G1019="","",VLOOKUP(H1019,ورقة1!$A$1:$B$240,2,0))</f>
        <v/>
      </c>
      <c r="J1019" s="5">
        <f t="shared" si="196"/>
        <v>0</v>
      </c>
      <c r="K1019" s="13" t="str">
        <f t="shared" si="197"/>
        <v/>
      </c>
      <c r="L1019" s="6" t="str">
        <f t="shared" si="198"/>
        <v>/0</v>
      </c>
      <c r="M1019" s="478" t="str">
        <f>IF(K1019="","",VLOOKUP(L1019,ورقة1!$A$1:$B$240,2,0))</f>
        <v/>
      </c>
      <c r="N1019" s="17">
        <f t="shared" si="199"/>
        <v>0</v>
      </c>
      <c r="O1019" s="17" t="e">
        <f>#REF!+(#REF!*30)+#REF!*365</f>
        <v>#REF!</v>
      </c>
      <c r="P1019" s="494"/>
      <c r="Q1019" s="480" t="str">
        <f t="shared" si="200"/>
        <v/>
      </c>
      <c r="R1019" s="483" t="str">
        <f t="shared" si="201"/>
        <v/>
      </c>
      <c r="S1019" s="482" t="str">
        <f t="shared" si="202"/>
        <v/>
      </c>
      <c r="T1019" s="484" t="e">
        <f t="shared" ca="1" si="203"/>
        <v>#VALUE!</v>
      </c>
      <c r="U1019" s="7">
        <f t="shared" ca="1" si="204"/>
        <v>46035</v>
      </c>
      <c r="V1019" s="96" t="e">
        <f t="shared" ca="1" si="205"/>
        <v>#VALUE!</v>
      </c>
      <c r="W1019" s="70"/>
      <c r="X1019" s="6"/>
      <c r="Y1019" s="326"/>
      <c r="Z1019" s="15"/>
      <c r="AA1019" s="15"/>
      <c r="AB1019" s="15"/>
      <c r="AC1019" s="6"/>
      <c r="AD1019" s="16"/>
      <c r="AE1019" s="16"/>
      <c r="AF1019" s="16"/>
      <c r="AG1019" s="10">
        <f t="shared" si="206"/>
        <v>0</v>
      </c>
      <c r="AH1019" s="96">
        <f t="shared" si="207"/>
        <v>0</v>
      </c>
      <c r="AI1019" s="16"/>
      <c r="AJ1019" s="61"/>
      <c r="AK1019" s="16"/>
      <c r="AM1019" s="476" t="s">
        <v>3080</v>
      </c>
      <c r="AN1019" s="476">
        <v>1</v>
      </c>
      <c r="AO1019" s="476">
        <v>1</v>
      </c>
      <c r="AP1019" s="96"/>
    </row>
    <row r="1020" spans="1:42" ht="69.75" customHeight="1">
      <c r="A1020" s="3">
        <v>1019</v>
      </c>
      <c r="B1020" s="82"/>
      <c r="C1020" s="82"/>
      <c r="D1020" s="84"/>
      <c r="E1020" s="18" t="s">
        <v>3081</v>
      </c>
      <c r="F1020" s="37"/>
      <c r="G1020" s="37"/>
      <c r="H1020" s="4" t="str">
        <f t="shared" si="195"/>
        <v>/</v>
      </c>
      <c r="I1020" s="478" t="str">
        <f>IF(G1020="","",VLOOKUP(H1020,ورقة1!$A$1:$B$240,2,0))</f>
        <v/>
      </c>
      <c r="J1020" s="5">
        <f t="shared" si="196"/>
        <v>0</v>
      </c>
      <c r="K1020" s="13" t="str">
        <f t="shared" si="197"/>
        <v/>
      </c>
      <c r="L1020" s="6" t="str">
        <f t="shared" si="198"/>
        <v>/0</v>
      </c>
      <c r="M1020" s="478" t="str">
        <f>IF(K1020="","",VLOOKUP(L1020,ورقة1!$A$1:$B$240,2,0))</f>
        <v/>
      </c>
      <c r="N1020" s="17">
        <f t="shared" si="199"/>
        <v>0</v>
      </c>
      <c r="O1020" s="17" t="e">
        <f>#REF!+(#REF!*30)+#REF!*365</f>
        <v>#REF!</v>
      </c>
      <c r="P1020" s="494"/>
      <c r="Q1020" s="480" t="str">
        <f t="shared" si="200"/>
        <v/>
      </c>
      <c r="R1020" s="483" t="str">
        <f t="shared" si="201"/>
        <v/>
      </c>
      <c r="S1020" s="482" t="str">
        <f t="shared" si="202"/>
        <v/>
      </c>
      <c r="T1020" s="484" t="e">
        <f t="shared" ca="1" si="203"/>
        <v>#VALUE!</v>
      </c>
      <c r="U1020" s="7">
        <f t="shared" ca="1" si="204"/>
        <v>46035</v>
      </c>
      <c r="V1020" s="96" t="e">
        <f t="shared" ca="1" si="205"/>
        <v>#VALUE!</v>
      </c>
      <c r="W1020" s="70"/>
      <c r="X1020" s="6"/>
      <c r="Y1020" s="326"/>
      <c r="Z1020" s="15"/>
      <c r="AA1020" s="15"/>
      <c r="AB1020" s="15"/>
      <c r="AC1020" s="6"/>
      <c r="AD1020" s="16"/>
      <c r="AE1020" s="16"/>
      <c r="AF1020" s="16"/>
      <c r="AG1020" s="10">
        <f t="shared" si="206"/>
        <v>0</v>
      </c>
      <c r="AH1020" s="96">
        <f t="shared" si="207"/>
        <v>0</v>
      </c>
      <c r="AI1020" s="16"/>
      <c r="AJ1020" s="61"/>
      <c r="AK1020" s="16"/>
      <c r="AM1020" s="476" t="s">
        <v>3080</v>
      </c>
      <c r="AN1020" s="476">
        <v>1</v>
      </c>
      <c r="AO1020" s="476">
        <v>1</v>
      </c>
      <c r="AP1020" s="96"/>
    </row>
    <row r="1021" spans="1:42" ht="69.75" customHeight="1">
      <c r="A1021" s="3">
        <v>1020</v>
      </c>
      <c r="B1021" s="82"/>
      <c r="C1021" s="82"/>
      <c r="D1021" s="84"/>
      <c r="E1021" s="18" t="s">
        <v>3081</v>
      </c>
      <c r="F1021" s="37"/>
      <c r="G1021" s="37"/>
      <c r="H1021" s="4" t="str">
        <f t="shared" si="195"/>
        <v>/</v>
      </c>
      <c r="I1021" s="478" t="str">
        <f>IF(G1021="","",VLOOKUP(H1021,ورقة1!$A$1:$B$240,2,0))</f>
        <v/>
      </c>
      <c r="J1021" s="5">
        <f t="shared" si="196"/>
        <v>0</v>
      </c>
      <c r="K1021" s="13" t="str">
        <f t="shared" si="197"/>
        <v/>
      </c>
      <c r="L1021" s="6" t="str">
        <f t="shared" si="198"/>
        <v>/0</v>
      </c>
      <c r="M1021" s="478" t="str">
        <f>IF(K1021="","",VLOOKUP(L1021,ورقة1!$A$1:$B$240,2,0))</f>
        <v/>
      </c>
      <c r="N1021" s="17">
        <f t="shared" si="199"/>
        <v>0</v>
      </c>
      <c r="O1021" s="17" t="e">
        <f>#REF!+(#REF!*30)+#REF!*365</f>
        <v>#REF!</v>
      </c>
      <c r="P1021" s="494"/>
      <c r="Q1021" s="480" t="str">
        <f t="shared" si="200"/>
        <v/>
      </c>
      <c r="R1021" s="483" t="str">
        <f t="shared" si="201"/>
        <v/>
      </c>
      <c r="S1021" s="482" t="str">
        <f t="shared" si="202"/>
        <v/>
      </c>
      <c r="T1021" s="484" t="e">
        <f t="shared" ca="1" si="203"/>
        <v>#VALUE!</v>
      </c>
      <c r="U1021" s="7">
        <f t="shared" ca="1" si="204"/>
        <v>46035</v>
      </c>
      <c r="V1021" s="96" t="e">
        <f t="shared" ca="1" si="205"/>
        <v>#VALUE!</v>
      </c>
      <c r="W1021" s="70"/>
      <c r="X1021" s="6"/>
      <c r="Y1021" s="326"/>
      <c r="Z1021" s="15"/>
      <c r="AA1021" s="15"/>
      <c r="AB1021" s="15"/>
      <c r="AC1021" s="6"/>
      <c r="AD1021" s="16"/>
      <c r="AE1021" s="16"/>
      <c r="AF1021" s="16"/>
      <c r="AG1021" s="10">
        <f t="shared" si="206"/>
        <v>0</v>
      </c>
      <c r="AH1021" s="96">
        <f t="shared" si="207"/>
        <v>0</v>
      </c>
      <c r="AI1021" s="16"/>
      <c r="AJ1021" s="61"/>
      <c r="AK1021" s="16"/>
      <c r="AM1021" s="476" t="s">
        <v>3080</v>
      </c>
      <c r="AN1021" s="476">
        <v>1</v>
      </c>
      <c r="AO1021" s="476">
        <v>1</v>
      </c>
      <c r="AP1021" s="96"/>
    </row>
    <row r="1022" spans="1:42" ht="69.75" customHeight="1">
      <c r="A1022" s="3">
        <v>1021</v>
      </c>
      <c r="B1022" s="82"/>
      <c r="C1022" s="82"/>
      <c r="D1022" s="84"/>
      <c r="E1022" s="18" t="s">
        <v>3081</v>
      </c>
      <c r="F1022" s="37"/>
      <c r="G1022" s="37"/>
      <c r="H1022" s="4" t="str">
        <f t="shared" si="195"/>
        <v>/</v>
      </c>
      <c r="I1022" s="478" t="str">
        <f>IF(G1022="","",VLOOKUP(H1022,ورقة1!$A$1:$B$240,2,0))</f>
        <v/>
      </c>
      <c r="J1022" s="5">
        <f t="shared" si="196"/>
        <v>0</v>
      </c>
      <c r="K1022" s="13" t="str">
        <f t="shared" si="197"/>
        <v/>
      </c>
      <c r="L1022" s="6" t="str">
        <f t="shared" si="198"/>
        <v>/0</v>
      </c>
      <c r="M1022" s="478" t="str">
        <f>IF(K1022="","",VLOOKUP(L1022,ورقة1!$A$1:$B$240,2,0))</f>
        <v/>
      </c>
      <c r="N1022" s="17">
        <f t="shared" si="199"/>
        <v>0</v>
      </c>
      <c r="O1022" s="17" t="e">
        <f>#REF!+(#REF!*30)+#REF!*365</f>
        <v>#REF!</v>
      </c>
      <c r="P1022" s="494"/>
      <c r="Q1022" s="480" t="str">
        <f t="shared" si="200"/>
        <v/>
      </c>
      <c r="R1022" s="483" t="str">
        <f t="shared" si="201"/>
        <v/>
      </c>
      <c r="S1022" s="482" t="str">
        <f t="shared" si="202"/>
        <v/>
      </c>
      <c r="T1022" s="484" t="e">
        <f t="shared" ca="1" si="203"/>
        <v>#VALUE!</v>
      </c>
      <c r="U1022" s="7">
        <f t="shared" ca="1" si="204"/>
        <v>46035</v>
      </c>
      <c r="V1022" s="96" t="e">
        <f t="shared" ca="1" si="205"/>
        <v>#VALUE!</v>
      </c>
      <c r="W1022" s="70"/>
      <c r="X1022" s="6"/>
      <c r="Y1022" s="326"/>
      <c r="Z1022" s="15"/>
      <c r="AA1022" s="15"/>
      <c r="AB1022" s="15"/>
      <c r="AC1022" s="6"/>
      <c r="AD1022" s="16"/>
      <c r="AE1022" s="16"/>
      <c r="AF1022" s="16"/>
      <c r="AG1022" s="10">
        <f t="shared" si="206"/>
        <v>0</v>
      </c>
      <c r="AH1022" s="96">
        <f t="shared" si="207"/>
        <v>0</v>
      </c>
      <c r="AI1022" s="16"/>
      <c r="AJ1022" s="61"/>
      <c r="AK1022" s="16"/>
      <c r="AM1022" s="476" t="s">
        <v>3080</v>
      </c>
      <c r="AN1022" s="476">
        <v>1</v>
      </c>
      <c r="AO1022" s="476">
        <v>1</v>
      </c>
      <c r="AP1022" s="96"/>
    </row>
    <row r="1023" spans="1:42" ht="69.75" customHeight="1">
      <c r="A1023" s="3">
        <v>1022</v>
      </c>
      <c r="B1023" s="82"/>
      <c r="C1023" s="82"/>
      <c r="D1023" s="84"/>
      <c r="E1023" s="18" t="s">
        <v>3081</v>
      </c>
      <c r="F1023" s="37"/>
      <c r="G1023" s="37"/>
      <c r="H1023" s="4" t="str">
        <f t="shared" si="195"/>
        <v>/</v>
      </c>
      <c r="I1023" s="478" t="str">
        <f>IF(G1023="","",VLOOKUP(H1023,ورقة1!$A$1:$B$240,2,0))</f>
        <v/>
      </c>
      <c r="J1023" s="5">
        <f t="shared" si="196"/>
        <v>0</v>
      </c>
      <c r="K1023" s="13" t="str">
        <f t="shared" si="197"/>
        <v/>
      </c>
      <c r="L1023" s="6" t="str">
        <f t="shared" si="198"/>
        <v>/0</v>
      </c>
      <c r="M1023" s="478" t="str">
        <f>IF(K1023="","",VLOOKUP(L1023,ورقة1!$A$1:$B$240,2,0))</f>
        <v/>
      </c>
      <c r="N1023" s="17">
        <f t="shared" si="199"/>
        <v>0</v>
      </c>
      <c r="O1023" s="17" t="e">
        <f>#REF!+(#REF!*30)+#REF!*365</f>
        <v>#REF!</v>
      </c>
      <c r="P1023" s="494"/>
      <c r="Q1023" s="480" t="str">
        <f t="shared" si="200"/>
        <v/>
      </c>
      <c r="R1023" s="483" t="str">
        <f t="shared" si="201"/>
        <v/>
      </c>
      <c r="S1023" s="482" t="str">
        <f t="shared" si="202"/>
        <v/>
      </c>
      <c r="T1023" s="484" t="e">
        <f t="shared" ca="1" si="203"/>
        <v>#VALUE!</v>
      </c>
      <c r="U1023" s="7">
        <f t="shared" ca="1" si="204"/>
        <v>46035</v>
      </c>
      <c r="V1023" s="96" t="e">
        <f t="shared" ca="1" si="205"/>
        <v>#VALUE!</v>
      </c>
      <c r="W1023" s="70"/>
      <c r="X1023" s="6"/>
      <c r="Y1023" s="326"/>
      <c r="Z1023" s="15"/>
      <c r="AA1023" s="15"/>
      <c r="AB1023" s="15"/>
      <c r="AC1023" s="6"/>
      <c r="AD1023" s="16"/>
      <c r="AE1023" s="16"/>
      <c r="AF1023" s="16"/>
      <c r="AG1023" s="10">
        <f t="shared" si="206"/>
        <v>0</v>
      </c>
      <c r="AH1023" s="96">
        <f t="shared" si="207"/>
        <v>0</v>
      </c>
      <c r="AI1023" s="16"/>
      <c r="AJ1023" s="61"/>
      <c r="AK1023" s="16"/>
      <c r="AM1023" s="476" t="s">
        <v>3080</v>
      </c>
      <c r="AN1023" s="476">
        <v>1</v>
      </c>
      <c r="AO1023" s="476">
        <v>1</v>
      </c>
      <c r="AP1023" s="96"/>
    </row>
    <row r="1024" spans="1:42" ht="69.75" customHeight="1">
      <c r="A1024" s="3">
        <v>1023</v>
      </c>
      <c r="B1024" s="82"/>
      <c r="C1024" s="82"/>
      <c r="D1024" s="84"/>
      <c r="E1024" s="18" t="s">
        <v>3081</v>
      </c>
      <c r="F1024" s="37"/>
      <c r="G1024" s="37"/>
      <c r="H1024" s="4" t="str">
        <f t="shared" si="195"/>
        <v>/</v>
      </c>
      <c r="I1024" s="478" t="str">
        <f>IF(G1024="","",VLOOKUP(H1024,ورقة1!$A$1:$B$240,2,0))</f>
        <v/>
      </c>
      <c r="J1024" s="5">
        <f t="shared" si="196"/>
        <v>0</v>
      </c>
      <c r="K1024" s="13" t="str">
        <f t="shared" si="197"/>
        <v/>
      </c>
      <c r="L1024" s="6" t="str">
        <f t="shared" si="198"/>
        <v>/0</v>
      </c>
      <c r="M1024" s="478" t="str">
        <f>IF(K1024="","",VLOOKUP(L1024,ورقة1!$A$1:$B$240,2,0))</f>
        <v/>
      </c>
      <c r="N1024" s="17">
        <f t="shared" si="199"/>
        <v>0</v>
      </c>
      <c r="O1024" s="17" t="e">
        <f>#REF!+(#REF!*30)+#REF!*365</f>
        <v>#REF!</v>
      </c>
      <c r="P1024" s="494"/>
      <c r="Q1024" s="480" t="str">
        <f t="shared" si="200"/>
        <v/>
      </c>
      <c r="R1024" s="483" t="str">
        <f t="shared" si="201"/>
        <v/>
      </c>
      <c r="S1024" s="482" t="str">
        <f t="shared" si="202"/>
        <v/>
      </c>
      <c r="T1024" s="484" t="e">
        <f t="shared" ca="1" si="203"/>
        <v>#VALUE!</v>
      </c>
      <c r="U1024" s="7">
        <f t="shared" ca="1" si="204"/>
        <v>46035</v>
      </c>
      <c r="V1024" s="96" t="e">
        <f t="shared" ca="1" si="205"/>
        <v>#VALUE!</v>
      </c>
      <c r="W1024" s="70"/>
      <c r="X1024" s="6"/>
      <c r="Y1024" s="326"/>
      <c r="Z1024" s="15"/>
      <c r="AA1024" s="15"/>
      <c r="AB1024" s="15"/>
      <c r="AC1024" s="6"/>
      <c r="AD1024" s="16"/>
      <c r="AE1024" s="16"/>
      <c r="AF1024" s="16"/>
      <c r="AG1024" s="10">
        <f t="shared" si="206"/>
        <v>0</v>
      </c>
      <c r="AH1024" s="96">
        <f t="shared" si="207"/>
        <v>0</v>
      </c>
      <c r="AI1024" s="16"/>
      <c r="AJ1024" s="61"/>
      <c r="AK1024" s="16"/>
      <c r="AM1024" s="476" t="s">
        <v>3080</v>
      </c>
      <c r="AN1024" s="476">
        <v>1</v>
      </c>
      <c r="AO1024" s="476">
        <v>1</v>
      </c>
      <c r="AP1024" s="96"/>
    </row>
    <row r="1025" spans="1:42" ht="69.75" customHeight="1">
      <c r="A1025" s="3">
        <v>1024</v>
      </c>
      <c r="B1025" s="82"/>
      <c r="C1025" s="82"/>
      <c r="D1025" s="84"/>
      <c r="E1025" s="18" t="s">
        <v>3081</v>
      </c>
      <c r="F1025" s="37"/>
      <c r="G1025" s="37"/>
      <c r="H1025" s="4" t="str">
        <f t="shared" si="195"/>
        <v>/</v>
      </c>
      <c r="I1025" s="478" t="str">
        <f>IF(G1025="","",VLOOKUP(H1025,ورقة1!$A$1:$B$240,2,0))</f>
        <v/>
      </c>
      <c r="J1025" s="5">
        <f t="shared" si="196"/>
        <v>0</v>
      </c>
      <c r="K1025" s="13" t="str">
        <f t="shared" si="197"/>
        <v/>
      </c>
      <c r="L1025" s="6" t="str">
        <f t="shared" si="198"/>
        <v>/0</v>
      </c>
      <c r="M1025" s="478" t="str">
        <f>IF(K1025="","",VLOOKUP(L1025,ورقة1!$A$1:$B$240,2,0))</f>
        <v/>
      </c>
      <c r="N1025" s="17">
        <f t="shared" si="199"/>
        <v>0</v>
      </c>
      <c r="O1025" s="17" t="e">
        <f>#REF!+(#REF!*30)+#REF!*365</f>
        <v>#REF!</v>
      </c>
      <c r="P1025" s="494"/>
      <c r="Q1025" s="480" t="str">
        <f t="shared" si="200"/>
        <v/>
      </c>
      <c r="R1025" s="483" t="str">
        <f t="shared" si="201"/>
        <v/>
      </c>
      <c r="S1025" s="482" t="str">
        <f t="shared" si="202"/>
        <v/>
      </c>
      <c r="T1025" s="484" t="e">
        <f t="shared" ca="1" si="203"/>
        <v>#VALUE!</v>
      </c>
      <c r="U1025" s="7">
        <f t="shared" ca="1" si="204"/>
        <v>46035</v>
      </c>
      <c r="V1025" s="96" t="e">
        <f t="shared" ca="1" si="205"/>
        <v>#VALUE!</v>
      </c>
      <c r="W1025" s="70"/>
      <c r="X1025" s="6"/>
      <c r="Y1025" s="326"/>
      <c r="Z1025" s="15"/>
      <c r="AA1025" s="15"/>
      <c r="AB1025" s="15"/>
      <c r="AC1025" s="6"/>
      <c r="AD1025" s="16"/>
      <c r="AE1025" s="16"/>
      <c r="AF1025" s="16"/>
      <c r="AG1025" s="10">
        <f t="shared" si="206"/>
        <v>0</v>
      </c>
      <c r="AH1025" s="96">
        <f t="shared" si="207"/>
        <v>0</v>
      </c>
      <c r="AI1025" s="16"/>
      <c r="AJ1025" s="61"/>
      <c r="AK1025" s="16"/>
      <c r="AM1025" s="476" t="s">
        <v>3080</v>
      </c>
      <c r="AN1025" s="476">
        <v>1</v>
      </c>
      <c r="AO1025" s="476">
        <v>1</v>
      </c>
      <c r="AP1025" s="96"/>
    </row>
    <row r="1026" spans="1:42" ht="69.75" customHeight="1">
      <c r="A1026" s="3">
        <v>1025</v>
      </c>
      <c r="B1026" s="82"/>
      <c r="C1026" s="82"/>
      <c r="D1026" s="84"/>
      <c r="E1026" s="18" t="s">
        <v>3081</v>
      </c>
      <c r="F1026" s="37"/>
      <c r="G1026" s="37"/>
      <c r="H1026" s="4" t="str">
        <f t="shared" ref="H1026:H1089" si="208">G1026&amp;"/"&amp;F1026</f>
        <v>/</v>
      </c>
      <c r="I1026" s="478" t="str">
        <f>IF(G1026="","",VLOOKUP(H1026,ورقة1!$A$1:$B$240,2,0))</f>
        <v/>
      </c>
      <c r="J1026" s="5">
        <f t="shared" ref="J1026:J1089" si="209">F1026</f>
        <v>0</v>
      </c>
      <c r="K1026" s="13" t="str">
        <f t="shared" ref="K1026:K1089" si="210">IF(G1026="","",G1026+1)</f>
        <v/>
      </c>
      <c r="L1026" s="6" t="str">
        <f t="shared" ref="L1026:L1089" si="211">K1026&amp;"/"&amp;J1026</f>
        <v>/0</v>
      </c>
      <c r="M1026" s="478" t="str">
        <f>IF(K1026="","",VLOOKUP(L1026,ورقة1!$A$1:$B$240,2,0))</f>
        <v/>
      </c>
      <c r="N1026" s="17">
        <f t="shared" ref="N1026:N1089" si="212">Z1026+(AA1026*30)+(AB1026*365)</f>
        <v>0</v>
      </c>
      <c r="O1026" s="17" t="e">
        <f>#REF!+(#REF!*30)+#REF!*365</f>
        <v>#REF!</v>
      </c>
      <c r="P1026" s="494"/>
      <c r="Q1026" s="480" t="str">
        <f t="shared" ref="Q1026:Q1089" si="213">IF(P1026="","",P1026+365)</f>
        <v/>
      </c>
      <c r="R1026" s="483" t="str">
        <f t="shared" ref="R1026:R1089" si="214">IF(P1026="","",EDATE(P1026,12+AG1026)+AC1026-N1026)</f>
        <v/>
      </c>
      <c r="S1026" s="482" t="str">
        <f t="shared" ref="S1026:S1089" si="215">IF(P1026="","",IF(T1026=TRUE,"يستحق العلاوة",IF(V1026=TRUE,"قريبا يستحق العلاوة"," ")))</f>
        <v/>
      </c>
      <c r="T1026" s="484" t="e">
        <f t="shared" ref="T1026:T1089" ca="1" si="216">AND(MONTH(U1026)=MONTH(R1026),YEAR(U1026)=YEAR(R1026))</f>
        <v>#VALUE!</v>
      </c>
      <c r="U1026" s="7">
        <f t="shared" ref="U1026:U1089" ca="1" si="217">TODAY()</f>
        <v>46035</v>
      </c>
      <c r="V1026" s="96" t="e">
        <f t="shared" ref="V1026:V1089" ca="1" si="218">AND(R1026-U1026&lt;30,U1026&lt;R1026)</f>
        <v>#VALUE!</v>
      </c>
      <c r="W1026" s="70"/>
      <c r="X1026" s="6"/>
      <c r="Y1026" s="326"/>
      <c r="Z1026" s="15"/>
      <c r="AA1026" s="15"/>
      <c r="AB1026" s="15"/>
      <c r="AC1026" s="6"/>
      <c r="AD1026" s="16"/>
      <c r="AE1026" s="16"/>
      <c r="AF1026" s="16"/>
      <c r="AG1026" s="10">
        <f t="shared" ref="AG1026:AG1089" si="219">(((AD1026*3)+(AE1026*6)+(AF1026*12))-AH1026)</f>
        <v>0</v>
      </c>
      <c r="AH1026" s="96">
        <f t="shared" ref="AH1026:AH1089" si="220">W1026+X1026</f>
        <v>0</v>
      </c>
      <c r="AI1026" s="16"/>
      <c r="AJ1026" s="61"/>
      <c r="AK1026" s="16"/>
      <c r="AM1026" s="476" t="s">
        <v>3080</v>
      </c>
      <c r="AN1026" s="476">
        <v>1</v>
      </c>
      <c r="AO1026" s="476">
        <v>1</v>
      </c>
      <c r="AP1026" s="96"/>
    </row>
    <row r="1027" spans="1:42" ht="69.75" customHeight="1">
      <c r="A1027" s="3">
        <v>1026</v>
      </c>
      <c r="B1027" s="82"/>
      <c r="C1027" s="82"/>
      <c r="D1027" s="84"/>
      <c r="E1027" s="18" t="s">
        <v>3081</v>
      </c>
      <c r="F1027" s="37"/>
      <c r="G1027" s="37"/>
      <c r="H1027" s="4" t="str">
        <f t="shared" si="208"/>
        <v>/</v>
      </c>
      <c r="I1027" s="478" t="str">
        <f>IF(G1027="","",VLOOKUP(H1027,ورقة1!$A$1:$B$240,2,0))</f>
        <v/>
      </c>
      <c r="J1027" s="5">
        <f t="shared" si="209"/>
        <v>0</v>
      </c>
      <c r="K1027" s="13" t="str">
        <f t="shared" si="210"/>
        <v/>
      </c>
      <c r="L1027" s="6" t="str">
        <f t="shared" si="211"/>
        <v>/0</v>
      </c>
      <c r="M1027" s="478" t="str">
        <f>IF(K1027="","",VLOOKUP(L1027,ورقة1!$A$1:$B$240,2,0))</f>
        <v/>
      </c>
      <c r="N1027" s="17">
        <f t="shared" si="212"/>
        <v>0</v>
      </c>
      <c r="O1027" s="17" t="e">
        <f>#REF!+(#REF!*30)+#REF!*365</f>
        <v>#REF!</v>
      </c>
      <c r="P1027" s="494"/>
      <c r="Q1027" s="480" t="str">
        <f t="shared" si="213"/>
        <v/>
      </c>
      <c r="R1027" s="483" t="str">
        <f t="shared" si="214"/>
        <v/>
      </c>
      <c r="S1027" s="482" t="str">
        <f t="shared" si="215"/>
        <v/>
      </c>
      <c r="T1027" s="484" t="e">
        <f t="shared" ca="1" si="216"/>
        <v>#VALUE!</v>
      </c>
      <c r="U1027" s="7">
        <f t="shared" ca="1" si="217"/>
        <v>46035</v>
      </c>
      <c r="V1027" s="96" t="e">
        <f t="shared" ca="1" si="218"/>
        <v>#VALUE!</v>
      </c>
      <c r="W1027" s="70"/>
      <c r="X1027" s="6"/>
      <c r="Y1027" s="326"/>
      <c r="Z1027" s="15"/>
      <c r="AA1027" s="15"/>
      <c r="AB1027" s="15"/>
      <c r="AC1027" s="6"/>
      <c r="AD1027" s="16"/>
      <c r="AE1027" s="16"/>
      <c r="AF1027" s="16"/>
      <c r="AG1027" s="10">
        <f t="shared" si="219"/>
        <v>0</v>
      </c>
      <c r="AH1027" s="96">
        <f t="shared" si="220"/>
        <v>0</v>
      </c>
      <c r="AI1027" s="16"/>
      <c r="AJ1027" s="61"/>
      <c r="AK1027" s="16"/>
      <c r="AM1027" s="476" t="s">
        <v>3080</v>
      </c>
      <c r="AN1027" s="476">
        <v>1</v>
      </c>
      <c r="AO1027" s="476">
        <v>1</v>
      </c>
      <c r="AP1027" s="96"/>
    </row>
    <row r="1028" spans="1:42" ht="69.75" customHeight="1">
      <c r="A1028" s="3">
        <v>1027</v>
      </c>
      <c r="B1028" s="82"/>
      <c r="C1028" s="82"/>
      <c r="D1028" s="84"/>
      <c r="E1028" s="18" t="s">
        <v>3081</v>
      </c>
      <c r="F1028" s="37"/>
      <c r="G1028" s="37"/>
      <c r="H1028" s="4" t="str">
        <f t="shared" si="208"/>
        <v>/</v>
      </c>
      <c r="I1028" s="478" t="str">
        <f>IF(G1028="","",VLOOKUP(H1028,ورقة1!$A$1:$B$240,2,0))</f>
        <v/>
      </c>
      <c r="J1028" s="5">
        <f t="shared" si="209"/>
        <v>0</v>
      </c>
      <c r="K1028" s="13" t="str">
        <f t="shared" si="210"/>
        <v/>
      </c>
      <c r="L1028" s="6" t="str">
        <f t="shared" si="211"/>
        <v>/0</v>
      </c>
      <c r="M1028" s="478" t="str">
        <f>IF(K1028="","",VLOOKUP(L1028,ورقة1!$A$1:$B$240,2,0))</f>
        <v/>
      </c>
      <c r="N1028" s="17">
        <f t="shared" si="212"/>
        <v>0</v>
      </c>
      <c r="O1028" s="17" t="e">
        <f>#REF!+(#REF!*30)+#REF!*365</f>
        <v>#REF!</v>
      </c>
      <c r="P1028" s="494"/>
      <c r="Q1028" s="480" t="str">
        <f t="shared" si="213"/>
        <v/>
      </c>
      <c r="R1028" s="483" t="str">
        <f t="shared" si="214"/>
        <v/>
      </c>
      <c r="S1028" s="482" t="str">
        <f t="shared" si="215"/>
        <v/>
      </c>
      <c r="T1028" s="484" t="e">
        <f t="shared" ca="1" si="216"/>
        <v>#VALUE!</v>
      </c>
      <c r="U1028" s="7">
        <f t="shared" ca="1" si="217"/>
        <v>46035</v>
      </c>
      <c r="V1028" s="96" t="e">
        <f t="shared" ca="1" si="218"/>
        <v>#VALUE!</v>
      </c>
      <c r="W1028" s="70"/>
      <c r="X1028" s="6"/>
      <c r="Y1028" s="326"/>
      <c r="Z1028" s="15"/>
      <c r="AA1028" s="15"/>
      <c r="AB1028" s="15"/>
      <c r="AC1028" s="6"/>
      <c r="AD1028" s="16"/>
      <c r="AE1028" s="16"/>
      <c r="AF1028" s="16"/>
      <c r="AG1028" s="10">
        <f t="shared" si="219"/>
        <v>0</v>
      </c>
      <c r="AH1028" s="96">
        <f t="shared" si="220"/>
        <v>0</v>
      </c>
      <c r="AI1028" s="16"/>
      <c r="AJ1028" s="61"/>
      <c r="AK1028" s="16"/>
      <c r="AM1028" s="476" t="s">
        <v>3080</v>
      </c>
      <c r="AN1028" s="476">
        <v>1</v>
      </c>
      <c r="AO1028" s="476">
        <v>1</v>
      </c>
      <c r="AP1028" s="96"/>
    </row>
    <row r="1029" spans="1:42" ht="69.75" customHeight="1">
      <c r="A1029" s="3">
        <v>1028</v>
      </c>
      <c r="B1029" s="82"/>
      <c r="C1029" s="82"/>
      <c r="D1029" s="84"/>
      <c r="E1029" s="18" t="s">
        <v>3081</v>
      </c>
      <c r="F1029" s="37"/>
      <c r="G1029" s="37"/>
      <c r="H1029" s="4" t="str">
        <f t="shared" si="208"/>
        <v>/</v>
      </c>
      <c r="I1029" s="478" t="str">
        <f>IF(G1029="","",VLOOKUP(H1029,ورقة1!$A$1:$B$240,2,0))</f>
        <v/>
      </c>
      <c r="J1029" s="5">
        <f t="shared" si="209"/>
        <v>0</v>
      </c>
      <c r="K1029" s="13" t="str">
        <f t="shared" si="210"/>
        <v/>
      </c>
      <c r="L1029" s="6" t="str">
        <f t="shared" si="211"/>
        <v>/0</v>
      </c>
      <c r="M1029" s="478" t="str">
        <f>IF(K1029="","",VLOOKUP(L1029,ورقة1!$A$1:$B$240,2,0))</f>
        <v/>
      </c>
      <c r="N1029" s="17">
        <f t="shared" si="212"/>
        <v>0</v>
      </c>
      <c r="O1029" s="17" t="e">
        <f>#REF!+(#REF!*30)+#REF!*365</f>
        <v>#REF!</v>
      </c>
      <c r="P1029" s="494"/>
      <c r="Q1029" s="480" t="str">
        <f t="shared" si="213"/>
        <v/>
      </c>
      <c r="R1029" s="483" t="str">
        <f t="shared" si="214"/>
        <v/>
      </c>
      <c r="S1029" s="482" t="str">
        <f t="shared" si="215"/>
        <v/>
      </c>
      <c r="T1029" s="484" t="e">
        <f t="shared" ca="1" si="216"/>
        <v>#VALUE!</v>
      </c>
      <c r="U1029" s="7">
        <f t="shared" ca="1" si="217"/>
        <v>46035</v>
      </c>
      <c r="V1029" s="96" t="e">
        <f t="shared" ca="1" si="218"/>
        <v>#VALUE!</v>
      </c>
      <c r="W1029" s="70"/>
      <c r="X1029" s="6"/>
      <c r="Y1029" s="326"/>
      <c r="Z1029" s="15"/>
      <c r="AA1029" s="15"/>
      <c r="AB1029" s="15"/>
      <c r="AC1029" s="6"/>
      <c r="AD1029" s="16"/>
      <c r="AE1029" s="16"/>
      <c r="AF1029" s="16"/>
      <c r="AG1029" s="10">
        <f t="shared" si="219"/>
        <v>0</v>
      </c>
      <c r="AH1029" s="96">
        <f t="shared" si="220"/>
        <v>0</v>
      </c>
      <c r="AI1029" s="16"/>
      <c r="AJ1029" s="61"/>
      <c r="AK1029" s="16"/>
      <c r="AM1029" s="476" t="s">
        <v>3080</v>
      </c>
      <c r="AN1029" s="476">
        <v>1</v>
      </c>
      <c r="AO1029" s="476">
        <v>1</v>
      </c>
      <c r="AP1029" s="96"/>
    </row>
    <row r="1030" spans="1:42" ht="69.75" customHeight="1">
      <c r="A1030" s="3">
        <v>1029</v>
      </c>
      <c r="B1030" s="82"/>
      <c r="C1030" s="82"/>
      <c r="D1030" s="84"/>
      <c r="E1030" s="18" t="s">
        <v>3081</v>
      </c>
      <c r="F1030" s="37"/>
      <c r="G1030" s="37"/>
      <c r="H1030" s="4" t="str">
        <f t="shared" si="208"/>
        <v>/</v>
      </c>
      <c r="I1030" s="478" t="str">
        <f>IF(G1030="","",VLOOKUP(H1030,ورقة1!$A$1:$B$240,2,0))</f>
        <v/>
      </c>
      <c r="J1030" s="5">
        <f t="shared" si="209"/>
        <v>0</v>
      </c>
      <c r="K1030" s="13" t="str">
        <f t="shared" si="210"/>
        <v/>
      </c>
      <c r="L1030" s="6" t="str">
        <f t="shared" si="211"/>
        <v>/0</v>
      </c>
      <c r="M1030" s="478" t="str">
        <f>IF(K1030="","",VLOOKUP(L1030,ورقة1!$A$1:$B$240,2,0))</f>
        <v/>
      </c>
      <c r="N1030" s="17">
        <f t="shared" si="212"/>
        <v>0</v>
      </c>
      <c r="O1030" s="17" t="e">
        <f>#REF!+(#REF!*30)+#REF!*365</f>
        <v>#REF!</v>
      </c>
      <c r="P1030" s="494"/>
      <c r="Q1030" s="480" t="str">
        <f t="shared" si="213"/>
        <v/>
      </c>
      <c r="R1030" s="483" t="str">
        <f t="shared" si="214"/>
        <v/>
      </c>
      <c r="S1030" s="482" t="str">
        <f t="shared" si="215"/>
        <v/>
      </c>
      <c r="T1030" s="484" t="e">
        <f t="shared" ca="1" si="216"/>
        <v>#VALUE!</v>
      </c>
      <c r="U1030" s="7">
        <f t="shared" ca="1" si="217"/>
        <v>46035</v>
      </c>
      <c r="V1030" s="96" t="e">
        <f t="shared" ca="1" si="218"/>
        <v>#VALUE!</v>
      </c>
      <c r="W1030" s="70"/>
      <c r="X1030" s="6"/>
      <c r="Y1030" s="326"/>
      <c r="Z1030" s="15"/>
      <c r="AA1030" s="15"/>
      <c r="AB1030" s="15"/>
      <c r="AC1030" s="6"/>
      <c r="AD1030" s="16"/>
      <c r="AE1030" s="16"/>
      <c r="AF1030" s="16"/>
      <c r="AG1030" s="10">
        <f t="shared" si="219"/>
        <v>0</v>
      </c>
      <c r="AH1030" s="96">
        <f t="shared" si="220"/>
        <v>0</v>
      </c>
      <c r="AI1030" s="16"/>
      <c r="AJ1030" s="61"/>
      <c r="AK1030" s="16"/>
      <c r="AM1030" s="476" t="s">
        <v>3080</v>
      </c>
      <c r="AN1030" s="476">
        <v>1</v>
      </c>
      <c r="AO1030" s="476">
        <v>1</v>
      </c>
      <c r="AP1030" s="96"/>
    </row>
    <row r="1031" spans="1:42" ht="69.75" customHeight="1">
      <c r="A1031" s="3">
        <v>1030</v>
      </c>
      <c r="B1031" s="82"/>
      <c r="C1031" s="82"/>
      <c r="D1031" s="84"/>
      <c r="E1031" s="18" t="s">
        <v>3081</v>
      </c>
      <c r="F1031" s="37"/>
      <c r="G1031" s="37"/>
      <c r="H1031" s="4" t="str">
        <f t="shared" si="208"/>
        <v>/</v>
      </c>
      <c r="I1031" s="478" t="str">
        <f>IF(G1031="","",VLOOKUP(H1031,ورقة1!$A$1:$B$240,2,0))</f>
        <v/>
      </c>
      <c r="J1031" s="5">
        <f t="shared" si="209"/>
        <v>0</v>
      </c>
      <c r="K1031" s="13" t="str">
        <f t="shared" si="210"/>
        <v/>
      </c>
      <c r="L1031" s="6" t="str">
        <f t="shared" si="211"/>
        <v>/0</v>
      </c>
      <c r="M1031" s="478" t="str">
        <f>IF(K1031="","",VLOOKUP(L1031,ورقة1!$A$1:$B$240,2,0))</f>
        <v/>
      </c>
      <c r="N1031" s="17">
        <f t="shared" si="212"/>
        <v>0</v>
      </c>
      <c r="O1031" s="17" t="e">
        <f>#REF!+(#REF!*30)+#REF!*365</f>
        <v>#REF!</v>
      </c>
      <c r="P1031" s="494"/>
      <c r="Q1031" s="480" t="str">
        <f t="shared" si="213"/>
        <v/>
      </c>
      <c r="R1031" s="483" t="str">
        <f t="shared" si="214"/>
        <v/>
      </c>
      <c r="S1031" s="482" t="str">
        <f t="shared" si="215"/>
        <v/>
      </c>
      <c r="T1031" s="484" t="e">
        <f t="shared" ca="1" si="216"/>
        <v>#VALUE!</v>
      </c>
      <c r="U1031" s="7">
        <f t="shared" ca="1" si="217"/>
        <v>46035</v>
      </c>
      <c r="V1031" s="96" t="e">
        <f t="shared" ca="1" si="218"/>
        <v>#VALUE!</v>
      </c>
      <c r="W1031" s="70"/>
      <c r="X1031" s="6"/>
      <c r="Y1031" s="326"/>
      <c r="Z1031" s="15"/>
      <c r="AA1031" s="15"/>
      <c r="AB1031" s="15"/>
      <c r="AC1031" s="6"/>
      <c r="AD1031" s="16"/>
      <c r="AE1031" s="16"/>
      <c r="AF1031" s="16"/>
      <c r="AG1031" s="10">
        <f t="shared" si="219"/>
        <v>0</v>
      </c>
      <c r="AH1031" s="96">
        <f t="shared" si="220"/>
        <v>0</v>
      </c>
      <c r="AI1031" s="16"/>
      <c r="AJ1031" s="61"/>
      <c r="AK1031" s="16"/>
      <c r="AM1031" s="476" t="s">
        <v>3080</v>
      </c>
      <c r="AN1031" s="476">
        <v>1</v>
      </c>
      <c r="AO1031" s="476">
        <v>1</v>
      </c>
      <c r="AP1031" s="96"/>
    </row>
    <row r="1032" spans="1:42" ht="69.75" customHeight="1">
      <c r="A1032" s="3">
        <v>1031</v>
      </c>
      <c r="B1032" s="82"/>
      <c r="C1032" s="82"/>
      <c r="D1032" s="84"/>
      <c r="E1032" s="18" t="s">
        <v>3081</v>
      </c>
      <c r="F1032" s="37"/>
      <c r="G1032" s="37"/>
      <c r="H1032" s="4" t="str">
        <f t="shared" si="208"/>
        <v>/</v>
      </c>
      <c r="I1032" s="478" t="str">
        <f>IF(G1032="","",VLOOKUP(H1032,ورقة1!$A$1:$B$240,2,0))</f>
        <v/>
      </c>
      <c r="J1032" s="5">
        <f t="shared" si="209"/>
        <v>0</v>
      </c>
      <c r="K1032" s="13" t="str">
        <f t="shared" si="210"/>
        <v/>
      </c>
      <c r="L1032" s="6" t="str">
        <f t="shared" si="211"/>
        <v>/0</v>
      </c>
      <c r="M1032" s="478" t="str">
        <f>IF(K1032="","",VLOOKUP(L1032,ورقة1!$A$1:$B$240,2,0))</f>
        <v/>
      </c>
      <c r="N1032" s="17">
        <f t="shared" si="212"/>
        <v>0</v>
      </c>
      <c r="O1032" s="17" t="e">
        <f>#REF!+(#REF!*30)+#REF!*365</f>
        <v>#REF!</v>
      </c>
      <c r="P1032" s="494"/>
      <c r="Q1032" s="480" t="str">
        <f t="shared" si="213"/>
        <v/>
      </c>
      <c r="R1032" s="483" t="str">
        <f t="shared" si="214"/>
        <v/>
      </c>
      <c r="S1032" s="482" t="str">
        <f t="shared" si="215"/>
        <v/>
      </c>
      <c r="T1032" s="484" t="e">
        <f t="shared" ca="1" si="216"/>
        <v>#VALUE!</v>
      </c>
      <c r="U1032" s="7">
        <f t="shared" ca="1" si="217"/>
        <v>46035</v>
      </c>
      <c r="V1032" s="96" t="e">
        <f t="shared" ca="1" si="218"/>
        <v>#VALUE!</v>
      </c>
      <c r="W1032" s="70"/>
      <c r="X1032" s="6"/>
      <c r="Y1032" s="326"/>
      <c r="Z1032" s="15"/>
      <c r="AA1032" s="15"/>
      <c r="AB1032" s="15"/>
      <c r="AC1032" s="6"/>
      <c r="AD1032" s="16"/>
      <c r="AE1032" s="16"/>
      <c r="AF1032" s="16"/>
      <c r="AG1032" s="10">
        <f t="shared" si="219"/>
        <v>0</v>
      </c>
      <c r="AH1032" s="96">
        <f t="shared" si="220"/>
        <v>0</v>
      </c>
      <c r="AI1032" s="16"/>
      <c r="AJ1032" s="61"/>
      <c r="AK1032" s="16"/>
      <c r="AM1032" s="476" t="s">
        <v>3080</v>
      </c>
      <c r="AN1032" s="476">
        <v>1</v>
      </c>
      <c r="AO1032" s="476">
        <v>1</v>
      </c>
      <c r="AP1032" s="96"/>
    </row>
    <row r="1033" spans="1:42" ht="69.75" customHeight="1">
      <c r="A1033" s="3">
        <v>1032</v>
      </c>
      <c r="B1033" s="82"/>
      <c r="C1033" s="82"/>
      <c r="D1033" s="84"/>
      <c r="E1033" s="18" t="s">
        <v>3081</v>
      </c>
      <c r="F1033" s="37"/>
      <c r="G1033" s="37"/>
      <c r="H1033" s="4" t="str">
        <f t="shared" si="208"/>
        <v>/</v>
      </c>
      <c r="I1033" s="478" t="str">
        <f>IF(G1033="","",VLOOKUP(H1033,ورقة1!$A$1:$B$240,2,0))</f>
        <v/>
      </c>
      <c r="J1033" s="5">
        <f t="shared" si="209"/>
        <v>0</v>
      </c>
      <c r="K1033" s="13" t="str">
        <f t="shared" si="210"/>
        <v/>
      </c>
      <c r="L1033" s="6" t="str">
        <f t="shared" si="211"/>
        <v>/0</v>
      </c>
      <c r="M1033" s="478" t="str">
        <f>IF(K1033="","",VLOOKUP(L1033,ورقة1!$A$1:$B$240,2,0))</f>
        <v/>
      </c>
      <c r="N1033" s="17">
        <f t="shared" si="212"/>
        <v>0</v>
      </c>
      <c r="O1033" s="17" t="e">
        <f>#REF!+(#REF!*30)+#REF!*365</f>
        <v>#REF!</v>
      </c>
      <c r="P1033" s="494"/>
      <c r="Q1033" s="480" t="str">
        <f t="shared" si="213"/>
        <v/>
      </c>
      <c r="R1033" s="483" t="str">
        <f t="shared" si="214"/>
        <v/>
      </c>
      <c r="S1033" s="482" t="str">
        <f t="shared" si="215"/>
        <v/>
      </c>
      <c r="T1033" s="484" t="e">
        <f t="shared" ca="1" si="216"/>
        <v>#VALUE!</v>
      </c>
      <c r="U1033" s="7">
        <f t="shared" ca="1" si="217"/>
        <v>46035</v>
      </c>
      <c r="V1033" s="96" t="e">
        <f t="shared" ca="1" si="218"/>
        <v>#VALUE!</v>
      </c>
      <c r="W1033" s="70"/>
      <c r="X1033" s="6"/>
      <c r="Y1033" s="326"/>
      <c r="Z1033" s="15"/>
      <c r="AA1033" s="15"/>
      <c r="AB1033" s="15"/>
      <c r="AC1033" s="6"/>
      <c r="AD1033" s="16"/>
      <c r="AE1033" s="16"/>
      <c r="AF1033" s="16"/>
      <c r="AG1033" s="10">
        <f t="shared" si="219"/>
        <v>0</v>
      </c>
      <c r="AH1033" s="96">
        <f t="shared" si="220"/>
        <v>0</v>
      </c>
      <c r="AI1033" s="16"/>
      <c r="AJ1033" s="61"/>
      <c r="AK1033" s="16"/>
      <c r="AM1033" s="476" t="s">
        <v>3080</v>
      </c>
      <c r="AN1033" s="476">
        <v>1</v>
      </c>
      <c r="AO1033" s="476">
        <v>1</v>
      </c>
      <c r="AP1033" s="96"/>
    </row>
    <row r="1034" spans="1:42" ht="69.75" customHeight="1">
      <c r="A1034" s="3">
        <v>1033</v>
      </c>
      <c r="B1034" s="82"/>
      <c r="C1034" s="82"/>
      <c r="D1034" s="84"/>
      <c r="E1034" s="18" t="s">
        <v>3081</v>
      </c>
      <c r="F1034" s="37"/>
      <c r="G1034" s="37"/>
      <c r="H1034" s="4" t="str">
        <f t="shared" si="208"/>
        <v>/</v>
      </c>
      <c r="I1034" s="478" t="str">
        <f>IF(G1034="","",VLOOKUP(H1034,ورقة1!$A$1:$B$240,2,0))</f>
        <v/>
      </c>
      <c r="J1034" s="5">
        <f t="shared" si="209"/>
        <v>0</v>
      </c>
      <c r="K1034" s="13" t="str">
        <f t="shared" si="210"/>
        <v/>
      </c>
      <c r="L1034" s="6" t="str">
        <f t="shared" si="211"/>
        <v>/0</v>
      </c>
      <c r="M1034" s="478" t="str">
        <f>IF(K1034="","",VLOOKUP(L1034,ورقة1!$A$1:$B$240,2,0))</f>
        <v/>
      </c>
      <c r="N1034" s="17">
        <f t="shared" si="212"/>
        <v>0</v>
      </c>
      <c r="O1034" s="17" t="e">
        <f>#REF!+(#REF!*30)+#REF!*365</f>
        <v>#REF!</v>
      </c>
      <c r="P1034" s="494"/>
      <c r="Q1034" s="480" t="str">
        <f t="shared" si="213"/>
        <v/>
      </c>
      <c r="R1034" s="483" t="str">
        <f t="shared" si="214"/>
        <v/>
      </c>
      <c r="S1034" s="482" t="str">
        <f t="shared" si="215"/>
        <v/>
      </c>
      <c r="T1034" s="484" t="e">
        <f t="shared" ca="1" si="216"/>
        <v>#VALUE!</v>
      </c>
      <c r="U1034" s="7">
        <f t="shared" ca="1" si="217"/>
        <v>46035</v>
      </c>
      <c r="V1034" s="96" t="e">
        <f t="shared" ca="1" si="218"/>
        <v>#VALUE!</v>
      </c>
      <c r="W1034" s="70"/>
      <c r="X1034" s="6"/>
      <c r="Y1034" s="326"/>
      <c r="Z1034" s="15"/>
      <c r="AA1034" s="15"/>
      <c r="AB1034" s="15"/>
      <c r="AC1034" s="6"/>
      <c r="AD1034" s="16"/>
      <c r="AE1034" s="16"/>
      <c r="AF1034" s="16"/>
      <c r="AG1034" s="10">
        <f t="shared" si="219"/>
        <v>0</v>
      </c>
      <c r="AH1034" s="96">
        <f t="shared" si="220"/>
        <v>0</v>
      </c>
      <c r="AI1034" s="16"/>
      <c r="AJ1034" s="61"/>
      <c r="AK1034" s="16"/>
      <c r="AM1034" s="476" t="s">
        <v>3080</v>
      </c>
      <c r="AN1034" s="476">
        <v>1</v>
      </c>
      <c r="AO1034" s="476">
        <v>1</v>
      </c>
      <c r="AP1034" s="96"/>
    </row>
    <row r="1035" spans="1:42" ht="69.75" customHeight="1">
      <c r="A1035" s="3">
        <v>1034</v>
      </c>
      <c r="B1035" s="82"/>
      <c r="C1035" s="82"/>
      <c r="D1035" s="84"/>
      <c r="E1035" s="18" t="s">
        <v>3081</v>
      </c>
      <c r="F1035" s="37"/>
      <c r="G1035" s="37"/>
      <c r="H1035" s="4" t="str">
        <f t="shared" si="208"/>
        <v>/</v>
      </c>
      <c r="I1035" s="478" t="str">
        <f>IF(G1035="","",VLOOKUP(H1035,ورقة1!$A$1:$B$240,2,0))</f>
        <v/>
      </c>
      <c r="J1035" s="5">
        <f t="shared" si="209"/>
        <v>0</v>
      </c>
      <c r="K1035" s="13" t="str">
        <f t="shared" si="210"/>
        <v/>
      </c>
      <c r="L1035" s="6" t="str">
        <f t="shared" si="211"/>
        <v>/0</v>
      </c>
      <c r="M1035" s="478" t="str">
        <f>IF(K1035="","",VLOOKUP(L1035,ورقة1!$A$1:$B$240,2,0))</f>
        <v/>
      </c>
      <c r="N1035" s="17">
        <f t="shared" si="212"/>
        <v>0</v>
      </c>
      <c r="O1035" s="17" t="e">
        <f>#REF!+(#REF!*30)+#REF!*365</f>
        <v>#REF!</v>
      </c>
      <c r="P1035" s="494"/>
      <c r="Q1035" s="480" t="str">
        <f t="shared" si="213"/>
        <v/>
      </c>
      <c r="R1035" s="483" t="str">
        <f t="shared" si="214"/>
        <v/>
      </c>
      <c r="S1035" s="482" t="str">
        <f t="shared" si="215"/>
        <v/>
      </c>
      <c r="T1035" s="484" t="e">
        <f t="shared" ca="1" si="216"/>
        <v>#VALUE!</v>
      </c>
      <c r="U1035" s="7">
        <f t="shared" ca="1" si="217"/>
        <v>46035</v>
      </c>
      <c r="V1035" s="96" t="e">
        <f t="shared" ca="1" si="218"/>
        <v>#VALUE!</v>
      </c>
      <c r="W1035" s="70"/>
      <c r="X1035" s="6"/>
      <c r="Y1035" s="326"/>
      <c r="Z1035" s="15"/>
      <c r="AA1035" s="15"/>
      <c r="AB1035" s="15"/>
      <c r="AC1035" s="6"/>
      <c r="AD1035" s="16"/>
      <c r="AE1035" s="16"/>
      <c r="AF1035" s="16"/>
      <c r="AG1035" s="10">
        <f t="shared" si="219"/>
        <v>0</v>
      </c>
      <c r="AH1035" s="96">
        <f t="shared" si="220"/>
        <v>0</v>
      </c>
      <c r="AI1035" s="16"/>
      <c r="AJ1035" s="61"/>
      <c r="AK1035" s="16"/>
      <c r="AM1035" s="476" t="s">
        <v>3080</v>
      </c>
      <c r="AN1035" s="476">
        <v>1</v>
      </c>
      <c r="AO1035" s="476">
        <v>1</v>
      </c>
      <c r="AP1035" s="96"/>
    </row>
    <row r="1036" spans="1:42" ht="69.75" customHeight="1">
      <c r="A1036" s="3">
        <v>1035</v>
      </c>
      <c r="B1036" s="82"/>
      <c r="C1036" s="82"/>
      <c r="D1036" s="84"/>
      <c r="E1036" s="18" t="s">
        <v>3081</v>
      </c>
      <c r="F1036" s="37"/>
      <c r="G1036" s="37"/>
      <c r="H1036" s="4" t="str">
        <f t="shared" si="208"/>
        <v>/</v>
      </c>
      <c r="I1036" s="478" t="str">
        <f>IF(G1036="","",VLOOKUP(H1036,ورقة1!$A$1:$B$240,2,0))</f>
        <v/>
      </c>
      <c r="J1036" s="5">
        <f t="shared" si="209"/>
        <v>0</v>
      </c>
      <c r="K1036" s="13" t="str">
        <f t="shared" si="210"/>
        <v/>
      </c>
      <c r="L1036" s="6" t="str">
        <f t="shared" si="211"/>
        <v>/0</v>
      </c>
      <c r="M1036" s="478" t="str">
        <f>IF(K1036="","",VLOOKUP(L1036,ورقة1!$A$1:$B$240,2,0))</f>
        <v/>
      </c>
      <c r="N1036" s="17">
        <f t="shared" si="212"/>
        <v>0</v>
      </c>
      <c r="O1036" s="17" t="e">
        <f>#REF!+(#REF!*30)+#REF!*365</f>
        <v>#REF!</v>
      </c>
      <c r="P1036" s="494"/>
      <c r="Q1036" s="480" t="str">
        <f t="shared" si="213"/>
        <v/>
      </c>
      <c r="R1036" s="483" t="str">
        <f t="shared" si="214"/>
        <v/>
      </c>
      <c r="S1036" s="482" t="str">
        <f t="shared" si="215"/>
        <v/>
      </c>
      <c r="T1036" s="484" t="e">
        <f t="shared" ca="1" si="216"/>
        <v>#VALUE!</v>
      </c>
      <c r="U1036" s="7">
        <f t="shared" ca="1" si="217"/>
        <v>46035</v>
      </c>
      <c r="V1036" s="96" t="e">
        <f t="shared" ca="1" si="218"/>
        <v>#VALUE!</v>
      </c>
      <c r="W1036" s="70"/>
      <c r="X1036" s="6"/>
      <c r="Y1036" s="326"/>
      <c r="Z1036" s="15"/>
      <c r="AA1036" s="15"/>
      <c r="AB1036" s="15"/>
      <c r="AC1036" s="6"/>
      <c r="AD1036" s="16"/>
      <c r="AE1036" s="16"/>
      <c r="AF1036" s="16"/>
      <c r="AG1036" s="10">
        <f t="shared" si="219"/>
        <v>0</v>
      </c>
      <c r="AH1036" s="96">
        <f t="shared" si="220"/>
        <v>0</v>
      </c>
      <c r="AI1036" s="16"/>
      <c r="AJ1036" s="61"/>
      <c r="AK1036" s="16"/>
      <c r="AM1036" s="476" t="s">
        <v>3080</v>
      </c>
      <c r="AN1036" s="476">
        <v>1</v>
      </c>
      <c r="AO1036" s="476">
        <v>1</v>
      </c>
      <c r="AP1036" s="96"/>
    </row>
    <row r="1037" spans="1:42" ht="69.75" customHeight="1">
      <c r="A1037" s="3">
        <v>1036</v>
      </c>
      <c r="B1037" s="82"/>
      <c r="C1037" s="82"/>
      <c r="D1037" s="84"/>
      <c r="E1037" s="18" t="s">
        <v>3081</v>
      </c>
      <c r="F1037" s="37"/>
      <c r="G1037" s="37"/>
      <c r="H1037" s="4" t="str">
        <f t="shared" si="208"/>
        <v>/</v>
      </c>
      <c r="I1037" s="478" t="str">
        <f>IF(G1037="","",VLOOKUP(H1037,ورقة1!$A$1:$B$240,2,0))</f>
        <v/>
      </c>
      <c r="J1037" s="5">
        <f t="shared" si="209"/>
        <v>0</v>
      </c>
      <c r="K1037" s="13" t="str">
        <f t="shared" si="210"/>
        <v/>
      </c>
      <c r="L1037" s="6" t="str">
        <f t="shared" si="211"/>
        <v>/0</v>
      </c>
      <c r="M1037" s="478" t="str">
        <f>IF(K1037="","",VLOOKUP(L1037,ورقة1!$A$1:$B$240,2,0))</f>
        <v/>
      </c>
      <c r="N1037" s="17">
        <f t="shared" si="212"/>
        <v>0</v>
      </c>
      <c r="O1037" s="17" t="e">
        <f>#REF!+(#REF!*30)+#REF!*365</f>
        <v>#REF!</v>
      </c>
      <c r="P1037" s="494"/>
      <c r="Q1037" s="480" t="str">
        <f t="shared" si="213"/>
        <v/>
      </c>
      <c r="R1037" s="483" t="str">
        <f t="shared" si="214"/>
        <v/>
      </c>
      <c r="S1037" s="482" t="str">
        <f t="shared" si="215"/>
        <v/>
      </c>
      <c r="T1037" s="484" t="e">
        <f t="shared" ca="1" si="216"/>
        <v>#VALUE!</v>
      </c>
      <c r="U1037" s="7">
        <f t="shared" ca="1" si="217"/>
        <v>46035</v>
      </c>
      <c r="V1037" s="96" t="e">
        <f t="shared" ca="1" si="218"/>
        <v>#VALUE!</v>
      </c>
      <c r="W1037" s="70"/>
      <c r="X1037" s="6"/>
      <c r="Y1037" s="326"/>
      <c r="Z1037" s="15"/>
      <c r="AA1037" s="15"/>
      <c r="AB1037" s="15"/>
      <c r="AC1037" s="6"/>
      <c r="AD1037" s="16"/>
      <c r="AE1037" s="16"/>
      <c r="AF1037" s="16"/>
      <c r="AG1037" s="10">
        <f t="shared" si="219"/>
        <v>0</v>
      </c>
      <c r="AH1037" s="96">
        <f t="shared" si="220"/>
        <v>0</v>
      </c>
      <c r="AI1037" s="16"/>
      <c r="AJ1037" s="61"/>
      <c r="AK1037" s="16"/>
      <c r="AM1037" s="476" t="s">
        <v>3080</v>
      </c>
      <c r="AN1037" s="476">
        <v>1</v>
      </c>
      <c r="AO1037" s="476">
        <v>1</v>
      </c>
      <c r="AP1037" s="96"/>
    </row>
    <row r="1038" spans="1:42" ht="69.75" customHeight="1">
      <c r="A1038" s="3">
        <v>1037</v>
      </c>
      <c r="B1038" s="82"/>
      <c r="C1038" s="82"/>
      <c r="D1038" s="84"/>
      <c r="E1038" s="18" t="s">
        <v>3081</v>
      </c>
      <c r="F1038" s="37"/>
      <c r="G1038" s="37"/>
      <c r="H1038" s="4" t="str">
        <f t="shared" si="208"/>
        <v>/</v>
      </c>
      <c r="I1038" s="478" t="str">
        <f>IF(G1038="","",VLOOKUP(H1038,ورقة1!$A$1:$B$240,2,0))</f>
        <v/>
      </c>
      <c r="J1038" s="5">
        <f t="shared" si="209"/>
        <v>0</v>
      </c>
      <c r="K1038" s="13" t="str">
        <f t="shared" si="210"/>
        <v/>
      </c>
      <c r="L1038" s="6" t="str">
        <f t="shared" si="211"/>
        <v>/0</v>
      </c>
      <c r="M1038" s="478" t="str">
        <f>IF(K1038="","",VLOOKUP(L1038,ورقة1!$A$1:$B$240,2,0))</f>
        <v/>
      </c>
      <c r="N1038" s="17">
        <f t="shared" si="212"/>
        <v>0</v>
      </c>
      <c r="O1038" s="17" t="e">
        <f>#REF!+(#REF!*30)+#REF!*365</f>
        <v>#REF!</v>
      </c>
      <c r="P1038" s="494"/>
      <c r="Q1038" s="480" t="str">
        <f t="shared" si="213"/>
        <v/>
      </c>
      <c r="R1038" s="483" t="str">
        <f t="shared" si="214"/>
        <v/>
      </c>
      <c r="S1038" s="482" t="str">
        <f t="shared" si="215"/>
        <v/>
      </c>
      <c r="T1038" s="484" t="e">
        <f t="shared" ca="1" si="216"/>
        <v>#VALUE!</v>
      </c>
      <c r="U1038" s="7">
        <f t="shared" ca="1" si="217"/>
        <v>46035</v>
      </c>
      <c r="V1038" s="96" t="e">
        <f t="shared" ca="1" si="218"/>
        <v>#VALUE!</v>
      </c>
      <c r="W1038" s="70"/>
      <c r="X1038" s="6"/>
      <c r="Y1038" s="326"/>
      <c r="Z1038" s="15"/>
      <c r="AA1038" s="15"/>
      <c r="AB1038" s="15"/>
      <c r="AC1038" s="6"/>
      <c r="AD1038" s="16"/>
      <c r="AE1038" s="16"/>
      <c r="AF1038" s="16"/>
      <c r="AG1038" s="10">
        <f t="shared" si="219"/>
        <v>0</v>
      </c>
      <c r="AH1038" s="96">
        <f t="shared" si="220"/>
        <v>0</v>
      </c>
      <c r="AI1038" s="16"/>
      <c r="AJ1038" s="61"/>
      <c r="AK1038" s="16"/>
      <c r="AM1038" s="476" t="s">
        <v>3080</v>
      </c>
      <c r="AN1038" s="476">
        <v>1</v>
      </c>
      <c r="AO1038" s="476">
        <v>1</v>
      </c>
      <c r="AP1038" s="96"/>
    </row>
    <row r="1039" spans="1:42" ht="69.75" customHeight="1">
      <c r="A1039" s="3">
        <v>1038</v>
      </c>
      <c r="B1039" s="82"/>
      <c r="C1039" s="82"/>
      <c r="D1039" s="84"/>
      <c r="E1039" s="18" t="s">
        <v>3081</v>
      </c>
      <c r="F1039" s="37"/>
      <c r="G1039" s="37"/>
      <c r="H1039" s="4" t="str">
        <f t="shared" si="208"/>
        <v>/</v>
      </c>
      <c r="I1039" s="478" t="str">
        <f>IF(G1039="","",VLOOKUP(H1039,ورقة1!$A$1:$B$240,2,0))</f>
        <v/>
      </c>
      <c r="J1039" s="5">
        <f t="shared" si="209"/>
        <v>0</v>
      </c>
      <c r="K1039" s="13" t="str">
        <f t="shared" si="210"/>
        <v/>
      </c>
      <c r="L1039" s="6" t="str">
        <f t="shared" si="211"/>
        <v>/0</v>
      </c>
      <c r="M1039" s="478" t="str">
        <f>IF(K1039="","",VLOOKUP(L1039,ورقة1!$A$1:$B$240,2,0))</f>
        <v/>
      </c>
      <c r="N1039" s="17">
        <f t="shared" si="212"/>
        <v>0</v>
      </c>
      <c r="O1039" s="17" t="e">
        <f>#REF!+(#REF!*30)+#REF!*365</f>
        <v>#REF!</v>
      </c>
      <c r="P1039" s="494"/>
      <c r="Q1039" s="480" t="str">
        <f t="shared" si="213"/>
        <v/>
      </c>
      <c r="R1039" s="483" t="str">
        <f t="shared" si="214"/>
        <v/>
      </c>
      <c r="S1039" s="482" t="str">
        <f t="shared" si="215"/>
        <v/>
      </c>
      <c r="T1039" s="484" t="e">
        <f t="shared" ca="1" si="216"/>
        <v>#VALUE!</v>
      </c>
      <c r="U1039" s="7">
        <f t="shared" ca="1" si="217"/>
        <v>46035</v>
      </c>
      <c r="V1039" s="96" t="e">
        <f t="shared" ca="1" si="218"/>
        <v>#VALUE!</v>
      </c>
      <c r="W1039" s="70"/>
      <c r="X1039" s="6"/>
      <c r="Y1039" s="326"/>
      <c r="Z1039" s="15"/>
      <c r="AA1039" s="15"/>
      <c r="AB1039" s="15"/>
      <c r="AC1039" s="6"/>
      <c r="AD1039" s="16"/>
      <c r="AE1039" s="16"/>
      <c r="AF1039" s="16"/>
      <c r="AG1039" s="10">
        <f t="shared" si="219"/>
        <v>0</v>
      </c>
      <c r="AH1039" s="96">
        <f t="shared" si="220"/>
        <v>0</v>
      </c>
      <c r="AI1039" s="16"/>
      <c r="AJ1039" s="61"/>
      <c r="AK1039" s="16"/>
      <c r="AM1039" s="476" t="s">
        <v>3080</v>
      </c>
      <c r="AN1039" s="476">
        <v>1</v>
      </c>
      <c r="AO1039" s="476">
        <v>1</v>
      </c>
      <c r="AP1039" s="96"/>
    </row>
    <row r="1040" spans="1:42" ht="69.75" customHeight="1">
      <c r="A1040" s="3">
        <v>1039</v>
      </c>
      <c r="B1040" s="82"/>
      <c r="C1040" s="82"/>
      <c r="D1040" s="84"/>
      <c r="E1040" s="18" t="s">
        <v>3081</v>
      </c>
      <c r="F1040" s="37"/>
      <c r="G1040" s="37"/>
      <c r="H1040" s="4" t="str">
        <f t="shared" si="208"/>
        <v>/</v>
      </c>
      <c r="I1040" s="478" t="str">
        <f>IF(G1040="","",VLOOKUP(H1040,ورقة1!$A$1:$B$240,2,0))</f>
        <v/>
      </c>
      <c r="J1040" s="5">
        <f t="shared" si="209"/>
        <v>0</v>
      </c>
      <c r="K1040" s="13" t="str">
        <f t="shared" si="210"/>
        <v/>
      </c>
      <c r="L1040" s="6" t="str">
        <f t="shared" si="211"/>
        <v>/0</v>
      </c>
      <c r="M1040" s="478" t="str">
        <f>IF(K1040="","",VLOOKUP(L1040,ورقة1!$A$1:$B$240,2,0))</f>
        <v/>
      </c>
      <c r="N1040" s="17">
        <f t="shared" si="212"/>
        <v>0</v>
      </c>
      <c r="O1040" s="17" t="e">
        <f>#REF!+(#REF!*30)+#REF!*365</f>
        <v>#REF!</v>
      </c>
      <c r="P1040" s="494"/>
      <c r="Q1040" s="480" t="str">
        <f t="shared" si="213"/>
        <v/>
      </c>
      <c r="R1040" s="483" t="str">
        <f t="shared" si="214"/>
        <v/>
      </c>
      <c r="S1040" s="482" t="str">
        <f t="shared" si="215"/>
        <v/>
      </c>
      <c r="T1040" s="484" t="e">
        <f t="shared" ca="1" si="216"/>
        <v>#VALUE!</v>
      </c>
      <c r="U1040" s="7">
        <f t="shared" ca="1" si="217"/>
        <v>46035</v>
      </c>
      <c r="V1040" s="96" t="e">
        <f t="shared" ca="1" si="218"/>
        <v>#VALUE!</v>
      </c>
      <c r="W1040" s="70"/>
      <c r="X1040" s="6"/>
      <c r="Y1040" s="326"/>
      <c r="Z1040" s="15"/>
      <c r="AA1040" s="15"/>
      <c r="AB1040" s="15"/>
      <c r="AC1040" s="6"/>
      <c r="AD1040" s="16"/>
      <c r="AE1040" s="16"/>
      <c r="AF1040" s="16"/>
      <c r="AG1040" s="10">
        <f t="shared" si="219"/>
        <v>0</v>
      </c>
      <c r="AH1040" s="96">
        <f t="shared" si="220"/>
        <v>0</v>
      </c>
      <c r="AI1040" s="16"/>
      <c r="AJ1040" s="61"/>
      <c r="AK1040" s="16"/>
      <c r="AM1040" s="476" t="s">
        <v>3080</v>
      </c>
      <c r="AN1040" s="476">
        <v>1</v>
      </c>
      <c r="AO1040" s="476">
        <v>1</v>
      </c>
      <c r="AP1040" s="96"/>
    </row>
    <row r="1041" spans="1:42" ht="69.75" customHeight="1">
      <c r="A1041" s="3">
        <v>1040</v>
      </c>
      <c r="B1041" s="82"/>
      <c r="C1041" s="82"/>
      <c r="D1041" s="84"/>
      <c r="E1041" s="18" t="s">
        <v>3081</v>
      </c>
      <c r="F1041" s="37"/>
      <c r="G1041" s="37"/>
      <c r="H1041" s="4" t="str">
        <f t="shared" si="208"/>
        <v>/</v>
      </c>
      <c r="I1041" s="478" t="str">
        <f>IF(G1041="","",VLOOKUP(H1041,ورقة1!$A$1:$B$240,2,0))</f>
        <v/>
      </c>
      <c r="J1041" s="5">
        <f t="shared" si="209"/>
        <v>0</v>
      </c>
      <c r="K1041" s="13" t="str">
        <f t="shared" si="210"/>
        <v/>
      </c>
      <c r="L1041" s="6" t="str">
        <f t="shared" si="211"/>
        <v>/0</v>
      </c>
      <c r="M1041" s="478" t="str">
        <f>IF(K1041="","",VLOOKUP(L1041,ورقة1!$A$1:$B$240,2,0))</f>
        <v/>
      </c>
      <c r="N1041" s="17">
        <f t="shared" si="212"/>
        <v>0</v>
      </c>
      <c r="O1041" s="17" t="e">
        <f>#REF!+(#REF!*30)+#REF!*365</f>
        <v>#REF!</v>
      </c>
      <c r="P1041" s="494"/>
      <c r="Q1041" s="480" t="str">
        <f t="shared" si="213"/>
        <v/>
      </c>
      <c r="R1041" s="483" t="str">
        <f t="shared" si="214"/>
        <v/>
      </c>
      <c r="S1041" s="482" t="str">
        <f t="shared" si="215"/>
        <v/>
      </c>
      <c r="T1041" s="484" t="e">
        <f t="shared" ca="1" si="216"/>
        <v>#VALUE!</v>
      </c>
      <c r="U1041" s="7">
        <f t="shared" ca="1" si="217"/>
        <v>46035</v>
      </c>
      <c r="V1041" s="96" t="e">
        <f t="shared" ca="1" si="218"/>
        <v>#VALUE!</v>
      </c>
      <c r="W1041" s="70"/>
      <c r="X1041" s="6"/>
      <c r="Y1041" s="326"/>
      <c r="Z1041" s="15"/>
      <c r="AA1041" s="15"/>
      <c r="AB1041" s="15"/>
      <c r="AC1041" s="6"/>
      <c r="AD1041" s="16"/>
      <c r="AE1041" s="16"/>
      <c r="AF1041" s="16"/>
      <c r="AG1041" s="10">
        <f t="shared" si="219"/>
        <v>0</v>
      </c>
      <c r="AH1041" s="96">
        <f t="shared" si="220"/>
        <v>0</v>
      </c>
      <c r="AI1041" s="16"/>
      <c r="AJ1041" s="61"/>
      <c r="AK1041" s="16"/>
      <c r="AM1041" s="476" t="s">
        <v>3080</v>
      </c>
      <c r="AN1041" s="476">
        <v>1</v>
      </c>
      <c r="AO1041" s="476">
        <v>1</v>
      </c>
      <c r="AP1041" s="96"/>
    </row>
    <row r="1042" spans="1:42" ht="69.75" customHeight="1">
      <c r="A1042" s="3">
        <v>1041</v>
      </c>
      <c r="B1042" s="82"/>
      <c r="C1042" s="82"/>
      <c r="D1042" s="84"/>
      <c r="E1042" s="18" t="s">
        <v>3081</v>
      </c>
      <c r="F1042" s="37"/>
      <c r="G1042" s="37"/>
      <c r="H1042" s="4" t="str">
        <f t="shared" si="208"/>
        <v>/</v>
      </c>
      <c r="I1042" s="478" t="str">
        <f>IF(G1042="","",VLOOKUP(H1042,ورقة1!$A$1:$B$240,2,0))</f>
        <v/>
      </c>
      <c r="J1042" s="5">
        <f t="shared" si="209"/>
        <v>0</v>
      </c>
      <c r="K1042" s="13" t="str">
        <f t="shared" si="210"/>
        <v/>
      </c>
      <c r="L1042" s="6" t="str">
        <f t="shared" si="211"/>
        <v>/0</v>
      </c>
      <c r="M1042" s="478" t="str">
        <f>IF(K1042="","",VLOOKUP(L1042,ورقة1!$A$1:$B$240,2,0))</f>
        <v/>
      </c>
      <c r="N1042" s="17">
        <f t="shared" si="212"/>
        <v>0</v>
      </c>
      <c r="O1042" s="17" t="e">
        <f>#REF!+(#REF!*30)+#REF!*365</f>
        <v>#REF!</v>
      </c>
      <c r="P1042" s="494"/>
      <c r="Q1042" s="480" t="str">
        <f t="shared" si="213"/>
        <v/>
      </c>
      <c r="R1042" s="483" t="str">
        <f t="shared" si="214"/>
        <v/>
      </c>
      <c r="S1042" s="482" t="str">
        <f t="shared" si="215"/>
        <v/>
      </c>
      <c r="T1042" s="484" t="e">
        <f t="shared" ca="1" si="216"/>
        <v>#VALUE!</v>
      </c>
      <c r="U1042" s="7">
        <f t="shared" ca="1" si="217"/>
        <v>46035</v>
      </c>
      <c r="V1042" s="96" t="e">
        <f t="shared" ca="1" si="218"/>
        <v>#VALUE!</v>
      </c>
      <c r="W1042" s="70"/>
      <c r="X1042" s="6"/>
      <c r="Y1042" s="326"/>
      <c r="Z1042" s="15"/>
      <c r="AA1042" s="15"/>
      <c r="AB1042" s="15"/>
      <c r="AC1042" s="6"/>
      <c r="AD1042" s="16"/>
      <c r="AE1042" s="16"/>
      <c r="AF1042" s="16"/>
      <c r="AG1042" s="10">
        <f t="shared" si="219"/>
        <v>0</v>
      </c>
      <c r="AH1042" s="96">
        <f t="shared" si="220"/>
        <v>0</v>
      </c>
      <c r="AI1042" s="16"/>
      <c r="AJ1042" s="61"/>
      <c r="AK1042" s="16"/>
      <c r="AM1042" s="476" t="s">
        <v>3080</v>
      </c>
      <c r="AN1042" s="476">
        <v>1</v>
      </c>
      <c r="AO1042" s="476">
        <v>1</v>
      </c>
      <c r="AP1042" s="96"/>
    </row>
    <row r="1043" spans="1:42" ht="69.75" customHeight="1">
      <c r="A1043" s="3">
        <v>1042</v>
      </c>
      <c r="B1043" s="82"/>
      <c r="C1043" s="82"/>
      <c r="D1043" s="84"/>
      <c r="E1043" s="18" t="s">
        <v>3081</v>
      </c>
      <c r="F1043" s="37"/>
      <c r="G1043" s="37"/>
      <c r="H1043" s="4" t="str">
        <f t="shared" si="208"/>
        <v>/</v>
      </c>
      <c r="I1043" s="478" t="str">
        <f>IF(G1043="","",VLOOKUP(H1043,ورقة1!$A$1:$B$240,2,0))</f>
        <v/>
      </c>
      <c r="J1043" s="5">
        <f t="shared" si="209"/>
        <v>0</v>
      </c>
      <c r="K1043" s="13" t="str">
        <f t="shared" si="210"/>
        <v/>
      </c>
      <c r="L1043" s="6" t="str">
        <f t="shared" si="211"/>
        <v>/0</v>
      </c>
      <c r="M1043" s="478" t="str">
        <f>IF(K1043="","",VLOOKUP(L1043,ورقة1!$A$1:$B$240,2,0))</f>
        <v/>
      </c>
      <c r="N1043" s="17">
        <f t="shared" si="212"/>
        <v>0</v>
      </c>
      <c r="O1043" s="17" t="e">
        <f>#REF!+(#REF!*30)+#REF!*365</f>
        <v>#REF!</v>
      </c>
      <c r="P1043" s="494"/>
      <c r="Q1043" s="480" t="str">
        <f t="shared" si="213"/>
        <v/>
      </c>
      <c r="R1043" s="483" t="str">
        <f t="shared" si="214"/>
        <v/>
      </c>
      <c r="S1043" s="482" t="str">
        <f t="shared" si="215"/>
        <v/>
      </c>
      <c r="T1043" s="484" t="e">
        <f t="shared" ca="1" si="216"/>
        <v>#VALUE!</v>
      </c>
      <c r="U1043" s="7">
        <f t="shared" ca="1" si="217"/>
        <v>46035</v>
      </c>
      <c r="V1043" s="96" t="e">
        <f t="shared" ca="1" si="218"/>
        <v>#VALUE!</v>
      </c>
      <c r="W1043" s="70"/>
      <c r="X1043" s="6"/>
      <c r="Y1043" s="326"/>
      <c r="Z1043" s="15"/>
      <c r="AA1043" s="15"/>
      <c r="AB1043" s="15"/>
      <c r="AC1043" s="6"/>
      <c r="AD1043" s="16"/>
      <c r="AE1043" s="16"/>
      <c r="AF1043" s="16"/>
      <c r="AG1043" s="10">
        <f t="shared" si="219"/>
        <v>0</v>
      </c>
      <c r="AH1043" s="96">
        <f t="shared" si="220"/>
        <v>0</v>
      </c>
      <c r="AI1043" s="16"/>
      <c r="AJ1043" s="61"/>
      <c r="AK1043" s="16"/>
      <c r="AM1043" s="476" t="s">
        <v>3080</v>
      </c>
      <c r="AN1043" s="476">
        <v>1</v>
      </c>
      <c r="AO1043" s="476">
        <v>1</v>
      </c>
      <c r="AP1043" s="96"/>
    </row>
    <row r="1044" spans="1:42" ht="69.75" customHeight="1">
      <c r="A1044" s="3">
        <v>1043</v>
      </c>
      <c r="B1044" s="82"/>
      <c r="C1044" s="82"/>
      <c r="D1044" s="84"/>
      <c r="E1044" s="18" t="s">
        <v>3081</v>
      </c>
      <c r="F1044" s="37"/>
      <c r="G1044" s="37"/>
      <c r="H1044" s="4" t="str">
        <f t="shared" si="208"/>
        <v>/</v>
      </c>
      <c r="I1044" s="478" t="str">
        <f>IF(G1044="","",VLOOKUP(H1044,ورقة1!$A$1:$B$240,2,0))</f>
        <v/>
      </c>
      <c r="J1044" s="5">
        <f t="shared" si="209"/>
        <v>0</v>
      </c>
      <c r="K1044" s="13" t="str">
        <f t="shared" si="210"/>
        <v/>
      </c>
      <c r="L1044" s="6" t="str">
        <f t="shared" si="211"/>
        <v>/0</v>
      </c>
      <c r="M1044" s="478" t="str">
        <f>IF(K1044="","",VLOOKUP(L1044,ورقة1!$A$1:$B$240,2,0))</f>
        <v/>
      </c>
      <c r="N1044" s="17">
        <f t="shared" si="212"/>
        <v>0</v>
      </c>
      <c r="O1044" s="17" t="e">
        <f>#REF!+(#REF!*30)+#REF!*365</f>
        <v>#REF!</v>
      </c>
      <c r="P1044" s="494"/>
      <c r="Q1044" s="480" t="str">
        <f t="shared" si="213"/>
        <v/>
      </c>
      <c r="R1044" s="483" t="str">
        <f t="shared" si="214"/>
        <v/>
      </c>
      <c r="S1044" s="482" t="str">
        <f t="shared" si="215"/>
        <v/>
      </c>
      <c r="T1044" s="484" t="e">
        <f t="shared" ca="1" si="216"/>
        <v>#VALUE!</v>
      </c>
      <c r="U1044" s="7">
        <f t="shared" ca="1" si="217"/>
        <v>46035</v>
      </c>
      <c r="V1044" s="96" t="e">
        <f t="shared" ca="1" si="218"/>
        <v>#VALUE!</v>
      </c>
      <c r="W1044" s="70"/>
      <c r="X1044" s="6"/>
      <c r="Y1044" s="326"/>
      <c r="Z1044" s="15"/>
      <c r="AA1044" s="15"/>
      <c r="AB1044" s="15"/>
      <c r="AC1044" s="6"/>
      <c r="AD1044" s="16"/>
      <c r="AE1044" s="16"/>
      <c r="AF1044" s="16"/>
      <c r="AG1044" s="10">
        <f t="shared" si="219"/>
        <v>0</v>
      </c>
      <c r="AH1044" s="96">
        <f t="shared" si="220"/>
        <v>0</v>
      </c>
      <c r="AI1044" s="16"/>
      <c r="AJ1044" s="61"/>
      <c r="AK1044" s="16"/>
      <c r="AM1044" s="476" t="s">
        <v>3080</v>
      </c>
      <c r="AN1044" s="476">
        <v>1</v>
      </c>
      <c r="AO1044" s="476">
        <v>1</v>
      </c>
      <c r="AP1044" s="96"/>
    </row>
    <row r="1045" spans="1:42" ht="69.75" customHeight="1">
      <c r="A1045" s="3">
        <v>1044</v>
      </c>
      <c r="B1045" s="82"/>
      <c r="C1045" s="82"/>
      <c r="D1045" s="84"/>
      <c r="E1045" s="18" t="s">
        <v>3081</v>
      </c>
      <c r="F1045" s="37"/>
      <c r="G1045" s="37"/>
      <c r="H1045" s="4" t="str">
        <f t="shared" si="208"/>
        <v>/</v>
      </c>
      <c r="I1045" s="478" t="str">
        <f>IF(G1045="","",VLOOKUP(H1045,ورقة1!$A$1:$B$240,2,0))</f>
        <v/>
      </c>
      <c r="J1045" s="5">
        <f t="shared" si="209"/>
        <v>0</v>
      </c>
      <c r="K1045" s="13" t="str">
        <f t="shared" si="210"/>
        <v/>
      </c>
      <c r="L1045" s="6" t="str">
        <f t="shared" si="211"/>
        <v>/0</v>
      </c>
      <c r="M1045" s="478" t="str">
        <f>IF(K1045="","",VLOOKUP(L1045,ورقة1!$A$1:$B$240,2,0))</f>
        <v/>
      </c>
      <c r="N1045" s="17">
        <f t="shared" si="212"/>
        <v>0</v>
      </c>
      <c r="O1045" s="17" t="e">
        <f>#REF!+(#REF!*30)+#REF!*365</f>
        <v>#REF!</v>
      </c>
      <c r="P1045" s="494"/>
      <c r="Q1045" s="480" t="str">
        <f t="shared" si="213"/>
        <v/>
      </c>
      <c r="R1045" s="483" t="str">
        <f t="shared" si="214"/>
        <v/>
      </c>
      <c r="S1045" s="482" t="str">
        <f t="shared" si="215"/>
        <v/>
      </c>
      <c r="T1045" s="484" t="e">
        <f t="shared" ca="1" si="216"/>
        <v>#VALUE!</v>
      </c>
      <c r="U1045" s="7">
        <f t="shared" ca="1" si="217"/>
        <v>46035</v>
      </c>
      <c r="V1045" s="96" t="e">
        <f t="shared" ca="1" si="218"/>
        <v>#VALUE!</v>
      </c>
      <c r="W1045" s="70"/>
      <c r="X1045" s="6"/>
      <c r="Y1045" s="326"/>
      <c r="Z1045" s="15"/>
      <c r="AA1045" s="15"/>
      <c r="AB1045" s="15"/>
      <c r="AC1045" s="6"/>
      <c r="AD1045" s="16"/>
      <c r="AE1045" s="16"/>
      <c r="AF1045" s="16"/>
      <c r="AG1045" s="10">
        <f t="shared" si="219"/>
        <v>0</v>
      </c>
      <c r="AH1045" s="96">
        <f t="shared" si="220"/>
        <v>0</v>
      </c>
      <c r="AI1045" s="16"/>
      <c r="AJ1045" s="61"/>
      <c r="AK1045" s="16"/>
      <c r="AM1045" s="476" t="s">
        <v>3080</v>
      </c>
      <c r="AN1045" s="476">
        <v>1</v>
      </c>
      <c r="AO1045" s="476">
        <v>1</v>
      </c>
      <c r="AP1045" s="96"/>
    </row>
    <row r="1046" spans="1:42" ht="69.75" customHeight="1">
      <c r="A1046" s="3">
        <v>1045</v>
      </c>
      <c r="B1046" s="82"/>
      <c r="C1046" s="82"/>
      <c r="D1046" s="84"/>
      <c r="E1046" s="18" t="s">
        <v>3081</v>
      </c>
      <c r="F1046" s="37"/>
      <c r="G1046" s="37"/>
      <c r="H1046" s="4" t="str">
        <f t="shared" si="208"/>
        <v>/</v>
      </c>
      <c r="I1046" s="478" t="str">
        <f>IF(G1046="","",VLOOKUP(H1046,ورقة1!$A$1:$B$240,2,0))</f>
        <v/>
      </c>
      <c r="J1046" s="5">
        <f t="shared" si="209"/>
        <v>0</v>
      </c>
      <c r="K1046" s="13" t="str">
        <f t="shared" si="210"/>
        <v/>
      </c>
      <c r="L1046" s="6" t="str">
        <f t="shared" si="211"/>
        <v>/0</v>
      </c>
      <c r="M1046" s="478" t="str">
        <f>IF(K1046="","",VLOOKUP(L1046,ورقة1!$A$1:$B$240,2,0))</f>
        <v/>
      </c>
      <c r="N1046" s="17">
        <f t="shared" si="212"/>
        <v>0</v>
      </c>
      <c r="O1046" s="17" t="e">
        <f>#REF!+(#REF!*30)+#REF!*365</f>
        <v>#REF!</v>
      </c>
      <c r="P1046" s="494"/>
      <c r="Q1046" s="480" t="str">
        <f t="shared" si="213"/>
        <v/>
      </c>
      <c r="R1046" s="483" t="str">
        <f t="shared" si="214"/>
        <v/>
      </c>
      <c r="S1046" s="482" t="str">
        <f t="shared" si="215"/>
        <v/>
      </c>
      <c r="T1046" s="484" t="e">
        <f t="shared" ca="1" si="216"/>
        <v>#VALUE!</v>
      </c>
      <c r="U1046" s="7">
        <f t="shared" ca="1" si="217"/>
        <v>46035</v>
      </c>
      <c r="V1046" s="96" t="e">
        <f t="shared" ca="1" si="218"/>
        <v>#VALUE!</v>
      </c>
      <c r="W1046" s="70"/>
      <c r="X1046" s="6"/>
      <c r="Y1046" s="326"/>
      <c r="Z1046" s="15"/>
      <c r="AA1046" s="15"/>
      <c r="AB1046" s="15"/>
      <c r="AC1046" s="6"/>
      <c r="AD1046" s="16"/>
      <c r="AE1046" s="16"/>
      <c r="AF1046" s="16"/>
      <c r="AG1046" s="10">
        <f t="shared" si="219"/>
        <v>0</v>
      </c>
      <c r="AH1046" s="96">
        <f t="shared" si="220"/>
        <v>0</v>
      </c>
      <c r="AI1046" s="16"/>
      <c r="AJ1046" s="61"/>
      <c r="AK1046" s="16"/>
      <c r="AM1046" s="476" t="s">
        <v>3080</v>
      </c>
      <c r="AN1046" s="476">
        <v>1</v>
      </c>
      <c r="AO1046" s="476">
        <v>1</v>
      </c>
      <c r="AP1046" s="96"/>
    </row>
    <row r="1047" spans="1:42" ht="69.75" customHeight="1">
      <c r="A1047" s="3">
        <v>1046</v>
      </c>
      <c r="B1047" s="82"/>
      <c r="C1047" s="82"/>
      <c r="D1047" s="84"/>
      <c r="E1047" s="18" t="s">
        <v>3081</v>
      </c>
      <c r="F1047" s="37"/>
      <c r="G1047" s="37"/>
      <c r="H1047" s="4" t="str">
        <f t="shared" si="208"/>
        <v>/</v>
      </c>
      <c r="I1047" s="478" t="str">
        <f>IF(G1047="","",VLOOKUP(H1047,ورقة1!$A$1:$B$240,2,0))</f>
        <v/>
      </c>
      <c r="J1047" s="5">
        <f t="shared" si="209"/>
        <v>0</v>
      </c>
      <c r="K1047" s="13" t="str">
        <f t="shared" si="210"/>
        <v/>
      </c>
      <c r="L1047" s="6" t="str">
        <f t="shared" si="211"/>
        <v>/0</v>
      </c>
      <c r="M1047" s="478" t="str">
        <f>IF(K1047="","",VLOOKUP(L1047,ورقة1!$A$1:$B$240,2,0))</f>
        <v/>
      </c>
      <c r="N1047" s="17">
        <f t="shared" si="212"/>
        <v>0</v>
      </c>
      <c r="O1047" s="17" t="e">
        <f>#REF!+(#REF!*30)+#REF!*365</f>
        <v>#REF!</v>
      </c>
      <c r="P1047" s="494"/>
      <c r="Q1047" s="480" t="str">
        <f t="shared" si="213"/>
        <v/>
      </c>
      <c r="R1047" s="483" t="str">
        <f t="shared" si="214"/>
        <v/>
      </c>
      <c r="S1047" s="482" t="str">
        <f t="shared" si="215"/>
        <v/>
      </c>
      <c r="T1047" s="484" t="e">
        <f t="shared" ca="1" si="216"/>
        <v>#VALUE!</v>
      </c>
      <c r="U1047" s="7">
        <f t="shared" ca="1" si="217"/>
        <v>46035</v>
      </c>
      <c r="V1047" s="96" t="e">
        <f t="shared" ca="1" si="218"/>
        <v>#VALUE!</v>
      </c>
      <c r="W1047" s="70"/>
      <c r="X1047" s="6"/>
      <c r="Y1047" s="326"/>
      <c r="Z1047" s="15"/>
      <c r="AA1047" s="15"/>
      <c r="AB1047" s="15"/>
      <c r="AC1047" s="6"/>
      <c r="AD1047" s="16"/>
      <c r="AE1047" s="16"/>
      <c r="AF1047" s="16"/>
      <c r="AG1047" s="10">
        <f t="shared" si="219"/>
        <v>0</v>
      </c>
      <c r="AH1047" s="96">
        <f t="shared" si="220"/>
        <v>0</v>
      </c>
      <c r="AI1047" s="16"/>
      <c r="AJ1047" s="61"/>
      <c r="AK1047" s="16"/>
      <c r="AM1047" s="476" t="s">
        <v>3080</v>
      </c>
      <c r="AN1047" s="476">
        <v>1</v>
      </c>
      <c r="AO1047" s="476">
        <v>1</v>
      </c>
      <c r="AP1047" s="96"/>
    </row>
    <row r="1048" spans="1:42" ht="69.75" customHeight="1">
      <c r="A1048" s="3">
        <v>1047</v>
      </c>
      <c r="B1048" s="82"/>
      <c r="C1048" s="82"/>
      <c r="D1048" s="84"/>
      <c r="E1048" s="18" t="s">
        <v>3081</v>
      </c>
      <c r="F1048" s="37"/>
      <c r="G1048" s="37"/>
      <c r="H1048" s="4" t="str">
        <f t="shared" si="208"/>
        <v>/</v>
      </c>
      <c r="I1048" s="478" t="str">
        <f>IF(G1048="","",VLOOKUP(H1048,ورقة1!$A$1:$B$240,2,0))</f>
        <v/>
      </c>
      <c r="J1048" s="5">
        <f t="shared" si="209"/>
        <v>0</v>
      </c>
      <c r="K1048" s="13" t="str">
        <f t="shared" si="210"/>
        <v/>
      </c>
      <c r="L1048" s="6" t="str">
        <f t="shared" si="211"/>
        <v>/0</v>
      </c>
      <c r="M1048" s="478" t="str">
        <f>IF(K1048="","",VLOOKUP(L1048,ورقة1!$A$1:$B$240,2,0))</f>
        <v/>
      </c>
      <c r="N1048" s="17">
        <f t="shared" si="212"/>
        <v>0</v>
      </c>
      <c r="O1048" s="17" t="e">
        <f>#REF!+(#REF!*30)+#REF!*365</f>
        <v>#REF!</v>
      </c>
      <c r="P1048" s="494"/>
      <c r="Q1048" s="480" t="str">
        <f t="shared" si="213"/>
        <v/>
      </c>
      <c r="R1048" s="483" t="str">
        <f t="shared" si="214"/>
        <v/>
      </c>
      <c r="S1048" s="482" t="str">
        <f t="shared" si="215"/>
        <v/>
      </c>
      <c r="T1048" s="484" t="e">
        <f t="shared" ca="1" si="216"/>
        <v>#VALUE!</v>
      </c>
      <c r="U1048" s="7">
        <f t="shared" ca="1" si="217"/>
        <v>46035</v>
      </c>
      <c r="V1048" s="96" t="e">
        <f t="shared" ca="1" si="218"/>
        <v>#VALUE!</v>
      </c>
      <c r="W1048" s="70"/>
      <c r="X1048" s="6"/>
      <c r="Y1048" s="326"/>
      <c r="Z1048" s="15"/>
      <c r="AA1048" s="15"/>
      <c r="AB1048" s="15"/>
      <c r="AC1048" s="6"/>
      <c r="AD1048" s="16"/>
      <c r="AE1048" s="16"/>
      <c r="AF1048" s="16"/>
      <c r="AG1048" s="10">
        <f t="shared" si="219"/>
        <v>0</v>
      </c>
      <c r="AH1048" s="96">
        <f t="shared" si="220"/>
        <v>0</v>
      </c>
      <c r="AI1048" s="16"/>
      <c r="AJ1048" s="61"/>
      <c r="AK1048" s="16"/>
      <c r="AM1048" s="476" t="s">
        <v>3080</v>
      </c>
      <c r="AN1048" s="476">
        <v>1</v>
      </c>
      <c r="AO1048" s="476">
        <v>1</v>
      </c>
      <c r="AP1048" s="96"/>
    </row>
    <row r="1049" spans="1:42" ht="69.75" customHeight="1">
      <c r="A1049" s="3">
        <v>1048</v>
      </c>
      <c r="B1049" s="82"/>
      <c r="C1049" s="82"/>
      <c r="D1049" s="84"/>
      <c r="E1049" s="18" t="s">
        <v>3081</v>
      </c>
      <c r="F1049" s="37"/>
      <c r="G1049" s="37"/>
      <c r="H1049" s="4" t="str">
        <f t="shared" si="208"/>
        <v>/</v>
      </c>
      <c r="I1049" s="478" t="str">
        <f>IF(G1049="","",VLOOKUP(H1049,ورقة1!$A$1:$B$240,2,0))</f>
        <v/>
      </c>
      <c r="J1049" s="5">
        <f t="shared" si="209"/>
        <v>0</v>
      </c>
      <c r="K1049" s="13" t="str">
        <f t="shared" si="210"/>
        <v/>
      </c>
      <c r="L1049" s="6" t="str">
        <f t="shared" si="211"/>
        <v>/0</v>
      </c>
      <c r="M1049" s="478" t="str">
        <f>IF(K1049="","",VLOOKUP(L1049,ورقة1!$A$1:$B$240,2,0))</f>
        <v/>
      </c>
      <c r="N1049" s="17">
        <f t="shared" si="212"/>
        <v>0</v>
      </c>
      <c r="O1049" s="17" t="e">
        <f>#REF!+(#REF!*30)+#REF!*365</f>
        <v>#REF!</v>
      </c>
      <c r="P1049" s="494"/>
      <c r="Q1049" s="480" t="str">
        <f t="shared" si="213"/>
        <v/>
      </c>
      <c r="R1049" s="483" t="str">
        <f t="shared" si="214"/>
        <v/>
      </c>
      <c r="S1049" s="482" t="str">
        <f t="shared" si="215"/>
        <v/>
      </c>
      <c r="T1049" s="484" t="e">
        <f t="shared" ca="1" si="216"/>
        <v>#VALUE!</v>
      </c>
      <c r="U1049" s="7">
        <f t="shared" ca="1" si="217"/>
        <v>46035</v>
      </c>
      <c r="V1049" s="96" t="e">
        <f t="shared" ca="1" si="218"/>
        <v>#VALUE!</v>
      </c>
      <c r="W1049" s="70"/>
      <c r="X1049" s="6"/>
      <c r="Y1049" s="326"/>
      <c r="Z1049" s="15"/>
      <c r="AA1049" s="15"/>
      <c r="AB1049" s="15"/>
      <c r="AC1049" s="6"/>
      <c r="AD1049" s="16"/>
      <c r="AE1049" s="16"/>
      <c r="AF1049" s="16"/>
      <c r="AG1049" s="10">
        <f t="shared" si="219"/>
        <v>0</v>
      </c>
      <c r="AH1049" s="96">
        <f t="shared" si="220"/>
        <v>0</v>
      </c>
      <c r="AI1049" s="16"/>
      <c r="AJ1049" s="61"/>
      <c r="AK1049" s="16"/>
      <c r="AM1049" s="476" t="s">
        <v>3080</v>
      </c>
      <c r="AN1049" s="476">
        <v>1</v>
      </c>
      <c r="AO1049" s="476">
        <v>1</v>
      </c>
      <c r="AP1049" s="96"/>
    </row>
    <row r="1050" spans="1:42" ht="69.75" customHeight="1">
      <c r="A1050" s="3">
        <v>1049</v>
      </c>
      <c r="B1050" s="82"/>
      <c r="C1050" s="82"/>
      <c r="D1050" s="84"/>
      <c r="E1050" s="18" t="s">
        <v>3081</v>
      </c>
      <c r="F1050" s="37"/>
      <c r="G1050" s="37"/>
      <c r="H1050" s="4" t="str">
        <f t="shared" si="208"/>
        <v>/</v>
      </c>
      <c r="I1050" s="478" t="str">
        <f>IF(G1050="","",VLOOKUP(H1050,ورقة1!$A$1:$B$240,2,0))</f>
        <v/>
      </c>
      <c r="J1050" s="5">
        <f t="shared" si="209"/>
        <v>0</v>
      </c>
      <c r="K1050" s="13" t="str">
        <f t="shared" si="210"/>
        <v/>
      </c>
      <c r="L1050" s="6" t="str">
        <f t="shared" si="211"/>
        <v>/0</v>
      </c>
      <c r="M1050" s="478" t="str">
        <f>IF(K1050="","",VLOOKUP(L1050,ورقة1!$A$1:$B$240,2,0))</f>
        <v/>
      </c>
      <c r="N1050" s="17">
        <f t="shared" si="212"/>
        <v>0</v>
      </c>
      <c r="O1050" s="17" t="e">
        <f>#REF!+(#REF!*30)+#REF!*365</f>
        <v>#REF!</v>
      </c>
      <c r="P1050" s="494"/>
      <c r="Q1050" s="480" t="str">
        <f t="shared" si="213"/>
        <v/>
      </c>
      <c r="R1050" s="483" t="str">
        <f t="shared" si="214"/>
        <v/>
      </c>
      <c r="S1050" s="482" t="str">
        <f t="shared" si="215"/>
        <v/>
      </c>
      <c r="T1050" s="484" t="e">
        <f t="shared" ca="1" si="216"/>
        <v>#VALUE!</v>
      </c>
      <c r="U1050" s="7">
        <f t="shared" ca="1" si="217"/>
        <v>46035</v>
      </c>
      <c r="V1050" s="96" t="e">
        <f t="shared" ca="1" si="218"/>
        <v>#VALUE!</v>
      </c>
      <c r="W1050" s="70"/>
      <c r="X1050" s="6"/>
      <c r="Y1050" s="326"/>
      <c r="Z1050" s="15"/>
      <c r="AA1050" s="15"/>
      <c r="AB1050" s="15"/>
      <c r="AC1050" s="6"/>
      <c r="AD1050" s="16"/>
      <c r="AE1050" s="16"/>
      <c r="AF1050" s="16"/>
      <c r="AG1050" s="10">
        <f t="shared" si="219"/>
        <v>0</v>
      </c>
      <c r="AH1050" s="96">
        <f t="shared" si="220"/>
        <v>0</v>
      </c>
      <c r="AI1050" s="16"/>
      <c r="AJ1050" s="61"/>
      <c r="AK1050" s="16"/>
      <c r="AM1050" s="476" t="s">
        <v>3080</v>
      </c>
      <c r="AN1050" s="476">
        <v>1</v>
      </c>
      <c r="AO1050" s="476">
        <v>1</v>
      </c>
      <c r="AP1050" s="96"/>
    </row>
    <row r="1051" spans="1:42" ht="69.75" customHeight="1">
      <c r="A1051" s="3">
        <v>1050</v>
      </c>
      <c r="B1051" s="82"/>
      <c r="C1051" s="82"/>
      <c r="D1051" s="84"/>
      <c r="E1051" s="18" t="s">
        <v>3081</v>
      </c>
      <c r="F1051" s="37"/>
      <c r="G1051" s="37"/>
      <c r="H1051" s="4" t="str">
        <f t="shared" si="208"/>
        <v>/</v>
      </c>
      <c r="I1051" s="478" t="str">
        <f>IF(G1051="","",VLOOKUP(H1051,ورقة1!$A$1:$B$240,2,0))</f>
        <v/>
      </c>
      <c r="J1051" s="5">
        <f t="shared" si="209"/>
        <v>0</v>
      </c>
      <c r="K1051" s="13" t="str">
        <f t="shared" si="210"/>
        <v/>
      </c>
      <c r="L1051" s="6" t="str">
        <f t="shared" si="211"/>
        <v>/0</v>
      </c>
      <c r="M1051" s="478" t="str">
        <f>IF(K1051="","",VLOOKUP(L1051,ورقة1!$A$1:$B$240,2,0))</f>
        <v/>
      </c>
      <c r="N1051" s="17">
        <f t="shared" si="212"/>
        <v>0</v>
      </c>
      <c r="O1051" s="17" t="e">
        <f>#REF!+(#REF!*30)+#REF!*365</f>
        <v>#REF!</v>
      </c>
      <c r="P1051" s="494"/>
      <c r="Q1051" s="480" t="str">
        <f t="shared" si="213"/>
        <v/>
      </c>
      <c r="R1051" s="483" t="str">
        <f t="shared" si="214"/>
        <v/>
      </c>
      <c r="S1051" s="482" t="str">
        <f t="shared" si="215"/>
        <v/>
      </c>
      <c r="T1051" s="484" t="e">
        <f t="shared" ca="1" si="216"/>
        <v>#VALUE!</v>
      </c>
      <c r="U1051" s="7">
        <f t="shared" ca="1" si="217"/>
        <v>46035</v>
      </c>
      <c r="V1051" s="96" t="e">
        <f t="shared" ca="1" si="218"/>
        <v>#VALUE!</v>
      </c>
      <c r="W1051" s="70"/>
      <c r="X1051" s="6"/>
      <c r="Y1051" s="326"/>
      <c r="Z1051" s="15"/>
      <c r="AA1051" s="15"/>
      <c r="AB1051" s="15"/>
      <c r="AC1051" s="6"/>
      <c r="AD1051" s="16"/>
      <c r="AE1051" s="16"/>
      <c r="AF1051" s="16"/>
      <c r="AG1051" s="10">
        <f t="shared" si="219"/>
        <v>0</v>
      </c>
      <c r="AH1051" s="96">
        <f t="shared" si="220"/>
        <v>0</v>
      </c>
      <c r="AI1051" s="16"/>
      <c r="AJ1051" s="61"/>
      <c r="AK1051" s="16"/>
      <c r="AM1051" s="476" t="s">
        <v>3080</v>
      </c>
      <c r="AN1051" s="476">
        <v>1</v>
      </c>
      <c r="AO1051" s="476">
        <v>1</v>
      </c>
      <c r="AP1051" s="96"/>
    </row>
    <row r="1052" spans="1:42" ht="69.75" customHeight="1">
      <c r="A1052" s="3">
        <v>1051</v>
      </c>
      <c r="B1052" s="82"/>
      <c r="C1052" s="82"/>
      <c r="D1052" s="84"/>
      <c r="E1052" s="18" t="s">
        <v>3081</v>
      </c>
      <c r="F1052" s="37"/>
      <c r="G1052" s="37"/>
      <c r="H1052" s="4" t="str">
        <f t="shared" si="208"/>
        <v>/</v>
      </c>
      <c r="I1052" s="478" t="str">
        <f>IF(G1052="","",VLOOKUP(H1052,ورقة1!$A$1:$B$240,2,0))</f>
        <v/>
      </c>
      <c r="J1052" s="5">
        <f t="shared" si="209"/>
        <v>0</v>
      </c>
      <c r="K1052" s="13" t="str">
        <f t="shared" si="210"/>
        <v/>
      </c>
      <c r="L1052" s="6" t="str">
        <f t="shared" si="211"/>
        <v>/0</v>
      </c>
      <c r="M1052" s="478" t="str">
        <f>IF(K1052="","",VLOOKUP(L1052,ورقة1!$A$1:$B$240,2,0))</f>
        <v/>
      </c>
      <c r="N1052" s="17">
        <f t="shared" si="212"/>
        <v>0</v>
      </c>
      <c r="O1052" s="17" t="e">
        <f>#REF!+(#REF!*30)+#REF!*365</f>
        <v>#REF!</v>
      </c>
      <c r="P1052" s="494"/>
      <c r="Q1052" s="480" t="str">
        <f t="shared" si="213"/>
        <v/>
      </c>
      <c r="R1052" s="483" t="str">
        <f t="shared" si="214"/>
        <v/>
      </c>
      <c r="S1052" s="482" t="str">
        <f t="shared" si="215"/>
        <v/>
      </c>
      <c r="T1052" s="484" t="e">
        <f t="shared" ca="1" si="216"/>
        <v>#VALUE!</v>
      </c>
      <c r="U1052" s="7">
        <f t="shared" ca="1" si="217"/>
        <v>46035</v>
      </c>
      <c r="V1052" s="96" t="e">
        <f t="shared" ca="1" si="218"/>
        <v>#VALUE!</v>
      </c>
      <c r="W1052" s="70"/>
      <c r="X1052" s="6"/>
      <c r="Y1052" s="326"/>
      <c r="Z1052" s="15"/>
      <c r="AA1052" s="15"/>
      <c r="AB1052" s="15"/>
      <c r="AC1052" s="6"/>
      <c r="AD1052" s="16"/>
      <c r="AE1052" s="16"/>
      <c r="AF1052" s="16"/>
      <c r="AG1052" s="10">
        <f t="shared" si="219"/>
        <v>0</v>
      </c>
      <c r="AH1052" s="96">
        <f t="shared" si="220"/>
        <v>0</v>
      </c>
      <c r="AI1052" s="16"/>
      <c r="AJ1052" s="61"/>
      <c r="AK1052" s="16"/>
      <c r="AM1052" s="476" t="s">
        <v>3080</v>
      </c>
      <c r="AN1052" s="476">
        <v>1</v>
      </c>
      <c r="AO1052" s="476">
        <v>1</v>
      </c>
      <c r="AP1052" s="96"/>
    </row>
    <row r="1053" spans="1:42" ht="69.75" customHeight="1">
      <c r="A1053" s="3">
        <v>1052</v>
      </c>
      <c r="B1053" s="82"/>
      <c r="C1053" s="82"/>
      <c r="D1053" s="84"/>
      <c r="E1053" s="18" t="s">
        <v>3081</v>
      </c>
      <c r="F1053" s="37"/>
      <c r="G1053" s="37"/>
      <c r="H1053" s="4" t="str">
        <f t="shared" si="208"/>
        <v>/</v>
      </c>
      <c r="I1053" s="478" t="str">
        <f>IF(G1053="","",VLOOKUP(H1053,ورقة1!$A$1:$B$240,2,0))</f>
        <v/>
      </c>
      <c r="J1053" s="5">
        <f t="shared" si="209"/>
        <v>0</v>
      </c>
      <c r="K1053" s="13" t="str">
        <f t="shared" si="210"/>
        <v/>
      </c>
      <c r="L1053" s="6" t="str">
        <f t="shared" si="211"/>
        <v>/0</v>
      </c>
      <c r="M1053" s="478" t="str">
        <f>IF(K1053="","",VLOOKUP(L1053,ورقة1!$A$1:$B$240,2,0))</f>
        <v/>
      </c>
      <c r="N1053" s="17">
        <f t="shared" si="212"/>
        <v>0</v>
      </c>
      <c r="O1053" s="17" t="e">
        <f>#REF!+(#REF!*30)+#REF!*365</f>
        <v>#REF!</v>
      </c>
      <c r="P1053" s="494"/>
      <c r="Q1053" s="480" t="str">
        <f t="shared" si="213"/>
        <v/>
      </c>
      <c r="R1053" s="483" t="str">
        <f t="shared" si="214"/>
        <v/>
      </c>
      <c r="S1053" s="482" t="str">
        <f t="shared" si="215"/>
        <v/>
      </c>
      <c r="T1053" s="484" t="e">
        <f t="shared" ca="1" si="216"/>
        <v>#VALUE!</v>
      </c>
      <c r="U1053" s="7">
        <f t="shared" ca="1" si="217"/>
        <v>46035</v>
      </c>
      <c r="V1053" s="96" t="e">
        <f t="shared" ca="1" si="218"/>
        <v>#VALUE!</v>
      </c>
      <c r="W1053" s="70"/>
      <c r="X1053" s="6"/>
      <c r="Y1053" s="326"/>
      <c r="Z1053" s="15"/>
      <c r="AA1053" s="15"/>
      <c r="AB1053" s="15"/>
      <c r="AC1053" s="6"/>
      <c r="AD1053" s="16"/>
      <c r="AE1053" s="16"/>
      <c r="AF1053" s="16"/>
      <c r="AG1053" s="10">
        <f t="shared" si="219"/>
        <v>0</v>
      </c>
      <c r="AH1053" s="96">
        <f t="shared" si="220"/>
        <v>0</v>
      </c>
      <c r="AI1053" s="16"/>
      <c r="AJ1053" s="61"/>
      <c r="AK1053" s="16"/>
      <c r="AM1053" s="476" t="s">
        <v>3080</v>
      </c>
      <c r="AN1053" s="476">
        <v>1</v>
      </c>
      <c r="AO1053" s="476">
        <v>1</v>
      </c>
      <c r="AP1053" s="96"/>
    </row>
    <row r="1054" spans="1:42" ht="69.75" customHeight="1">
      <c r="A1054" s="3">
        <v>1053</v>
      </c>
      <c r="B1054" s="82"/>
      <c r="C1054" s="82"/>
      <c r="D1054" s="84"/>
      <c r="E1054" s="18" t="s">
        <v>3081</v>
      </c>
      <c r="F1054" s="37"/>
      <c r="G1054" s="37"/>
      <c r="H1054" s="4" t="str">
        <f t="shared" si="208"/>
        <v>/</v>
      </c>
      <c r="I1054" s="478" t="str">
        <f>IF(G1054="","",VLOOKUP(H1054,ورقة1!$A$1:$B$240,2,0))</f>
        <v/>
      </c>
      <c r="J1054" s="5">
        <f t="shared" si="209"/>
        <v>0</v>
      </c>
      <c r="K1054" s="13" t="str">
        <f t="shared" si="210"/>
        <v/>
      </c>
      <c r="L1054" s="6" t="str">
        <f t="shared" si="211"/>
        <v>/0</v>
      </c>
      <c r="M1054" s="478" t="str">
        <f>IF(K1054="","",VLOOKUP(L1054,ورقة1!$A$1:$B$240,2,0))</f>
        <v/>
      </c>
      <c r="N1054" s="17">
        <f t="shared" si="212"/>
        <v>0</v>
      </c>
      <c r="O1054" s="17" t="e">
        <f>#REF!+(#REF!*30)+#REF!*365</f>
        <v>#REF!</v>
      </c>
      <c r="P1054" s="494"/>
      <c r="Q1054" s="480" t="str">
        <f t="shared" si="213"/>
        <v/>
      </c>
      <c r="R1054" s="483" t="str">
        <f t="shared" si="214"/>
        <v/>
      </c>
      <c r="S1054" s="482" t="str">
        <f t="shared" si="215"/>
        <v/>
      </c>
      <c r="T1054" s="484" t="e">
        <f t="shared" ca="1" si="216"/>
        <v>#VALUE!</v>
      </c>
      <c r="U1054" s="7">
        <f t="shared" ca="1" si="217"/>
        <v>46035</v>
      </c>
      <c r="V1054" s="96" t="e">
        <f t="shared" ca="1" si="218"/>
        <v>#VALUE!</v>
      </c>
      <c r="W1054" s="70"/>
      <c r="X1054" s="6"/>
      <c r="Y1054" s="326"/>
      <c r="Z1054" s="15"/>
      <c r="AA1054" s="15"/>
      <c r="AB1054" s="15"/>
      <c r="AC1054" s="6"/>
      <c r="AD1054" s="16"/>
      <c r="AE1054" s="16"/>
      <c r="AF1054" s="16"/>
      <c r="AG1054" s="10">
        <f t="shared" si="219"/>
        <v>0</v>
      </c>
      <c r="AH1054" s="96">
        <f t="shared" si="220"/>
        <v>0</v>
      </c>
      <c r="AI1054" s="16"/>
      <c r="AJ1054" s="61"/>
      <c r="AK1054" s="16"/>
      <c r="AM1054" s="476" t="s">
        <v>3080</v>
      </c>
      <c r="AN1054" s="476">
        <v>1</v>
      </c>
      <c r="AO1054" s="476">
        <v>1</v>
      </c>
      <c r="AP1054" s="96"/>
    </row>
    <row r="1055" spans="1:42" ht="69.75" customHeight="1">
      <c r="A1055" s="3">
        <v>1054</v>
      </c>
      <c r="B1055" s="82"/>
      <c r="C1055" s="82"/>
      <c r="D1055" s="84"/>
      <c r="E1055" s="18" t="s">
        <v>3081</v>
      </c>
      <c r="F1055" s="37"/>
      <c r="G1055" s="37"/>
      <c r="H1055" s="4" t="str">
        <f t="shared" si="208"/>
        <v>/</v>
      </c>
      <c r="I1055" s="478" t="str">
        <f>IF(G1055="","",VLOOKUP(H1055,ورقة1!$A$1:$B$240,2,0))</f>
        <v/>
      </c>
      <c r="J1055" s="5">
        <f t="shared" si="209"/>
        <v>0</v>
      </c>
      <c r="K1055" s="13" t="str">
        <f t="shared" si="210"/>
        <v/>
      </c>
      <c r="L1055" s="6" t="str">
        <f t="shared" si="211"/>
        <v>/0</v>
      </c>
      <c r="M1055" s="478" t="str">
        <f>IF(K1055="","",VLOOKUP(L1055,ورقة1!$A$1:$B$240,2,0))</f>
        <v/>
      </c>
      <c r="N1055" s="17">
        <f t="shared" si="212"/>
        <v>0</v>
      </c>
      <c r="O1055" s="17" t="e">
        <f>#REF!+(#REF!*30)+#REF!*365</f>
        <v>#REF!</v>
      </c>
      <c r="P1055" s="494"/>
      <c r="Q1055" s="480" t="str">
        <f t="shared" si="213"/>
        <v/>
      </c>
      <c r="R1055" s="483" t="str">
        <f t="shared" si="214"/>
        <v/>
      </c>
      <c r="S1055" s="482" t="str">
        <f t="shared" si="215"/>
        <v/>
      </c>
      <c r="T1055" s="484" t="e">
        <f t="shared" ca="1" si="216"/>
        <v>#VALUE!</v>
      </c>
      <c r="U1055" s="7">
        <f t="shared" ca="1" si="217"/>
        <v>46035</v>
      </c>
      <c r="V1055" s="96" t="e">
        <f t="shared" ca="1" si="218"/>
        <v>#VALUE!</v>
      </c>
      <c r="W1055" s="70"/>
      <c r="X1055" s="6"/>
      <c r="Y1055" s="326"/>
      <c r="Z1055" s="15"/>
      <c r="AA1055" s="15"/>
      <c r="AB1055" s="15"/>
      <c r="AC1055" s="6"/>
      <c r="AD1055" s="16"/>
      <c r="AE1055" s="16"/>
      <c r="AF1055" s="16"/>
      <c r="AG1055" s="10">
        <f t="shared" si="219"/>
        <v>0</v>
      </c>
      <c r="AH1055" s="96">
        <f t="shared" si="220"/>
        <v>0</v>
      </c>
      <c r="AI1055" s="16"/>
      <c r="AJ1055" s="61"/>
      <c r="AK1055" s="16"/>
      <c r="AM1055" s="476" t="s">
        <v>3080</v>
      </c>
      <c r="AN1055" s="476">
        <v>1</v>
      </c>
      <c r="AO1055" s="476">
        <v>1</v>
      </c>
      <c r="AP1055" s="96"/>
    </row>
    <row r="1056" spans="1:42" ht="69.75" customHeight="1">
      <c r="A1056" s="3">
        <v>1055</v>
      </c>
      <c r="B1056" s="82"/>
      <c r="C1056" s="82"/>
      <c r="D1056" s="84"/>
      <c r="E1056" s="18" t="s">
        <v>3081</v>
      </c>
      <c r="F1056" s="37"/>
      <c r="G1056" s="37"/>
      <c r="H1056" s="4" t="str">
        <f t="shared" si="208"/>
        <v>/</v>
      </c>
      <c r="I1056" s="478" t="str">
        <f>IF(G1056="","",VLOOKUP(H1056,ورقة1!$A$1:$B$240,2,0))</f>
        <v/>
      </c>
      <c r="J1056" s="5">
        <f t="shared" si="209"/>
        <v>0</v>
      </c>
      <c r="K1056" s="13" t="str">
        <f t="shared" si="210"/>
        <v/>
      </c>
      <c r="L1056" s="6" t="str">
        <f t="shared" si="211"/>
        <v>/0</v>
      </c>
      <c r="M1056" s="478" t="str">
        <f>IF(K1056="","",VLOOKUP(L1056,ورقة1!$A$1:$B$240,2,0))</f>
        <v/>
      </c>
      <c r="N1056" s="17">
        <f t="shared" si="212"/>
        <v>0</v>
      </c>
      <c r="O1056" s="17" t="e">
        <f>#REF!+(#REF!*30)+#REF!*365</f>
        <v>#REF!</v>
      </c>
      <c r="P1056" s="494"/>
      <c r="Q1056" s="480" t="str">
        <f t="shared" si="213"/>
        <v/>
      </c>
      <c r="R1056" s="483" t="str">
        <f t="shared" si="214"/>
        <v/>
      </c>
      <c r="S1056" s="482" t="str">
        <f t="shared" si="215"/>
        <v/>
      </c>
      <c r="T1056" s="484" t="e">
        <f t="shared" ca="1" si="216"/>
        <v>#VALUE!</v>
      </c>
      <c r="U1056" s="7">
        <f t="shared" ca="1" si="217"/>
        <v>46035</v>
      </c>
      <c r="V1056" s="96" t="e">
        <f t="shared" ca="1" si="218"/>
        <v>#VALUE!</v>
      </c>
      <c r="W1056" s="70"/>
      <c r="X1056" s="6"/>
      <c r="Y1056" s="326"/>
      <c r="Z1056" s="15"/>
      <c r="AA1056" s="15"/>
      <c r="AB1056" s="15"/>
      <c r="AC1056" s="6"/>
      <c r="AD1056" s="16"/>
      <c r="AE1056" s="16"/>
      <c r="AF1056" s="16"/>
      <c r="AG1056" s="10">
        <f t="shared" si="219"/>
        <v>0</v>
      </c>
      <c r="AH1056" s="96">
        <f t="shared" si="220"/>
        <v>0</v>
      </c>
      <c r="AI1056" s="16"/>
      <c r="AJ1056" s="61"/>
      <c r="AK1056" s="16"/>
      <c r="AM1056" s="476" t="s">
        <v>3080</v>
      </c>
      <c r="AN1056" s="476">
        <v>1</v>
      </c>
      <c r="AO1056" s="476">
        <v>1</v>
      </c>
      <c r="AP1056" s="96"/>
    </row>
    <row r="1057" spans="1:42" ht="69.75" customHeight="1">
      <c r="A1057" s="3">
        <v>1056</v>
      </c>
      <c r="B1057" s="82"/>
      <c r="C1057" s="82"/>
      <c r="D1057" s="84"/>
      <c r="E1057" s="18" t="s">
        <v>3081</v>
      </c>
      <c r="F1057" s="37"/>
      <c r="G1057" s="37"/>
      <c r="H1057" s="4" t="str">
        <f t="shared" si="208"/>
        <v>/</v>
      </c>
      <c r="I1057" s="478" t="str">
        <f>IF(G1057="","",VLOOKUP(H1057,ورقة1!$A$1:$B$240,2,0))</f>
        <v/>
      </c>
      <c r="J1057" s="5">
        <f t="shared" si="209"/>
        <v>0</v>
      </c>
      <c r="K1057" s="13" t="str">
        <f t="shared" si="210"/>
        <v/>
      </c>
      <c r="L1057" s="6" t="str">
        <f t="shared" si="211"/>
        <v>/0</v>
      </c>
      <c r="M1057" s="478" t="str">
        <f>IF(K1057="","",VLOOKUP(L1057,ورقة1!$A$1:$B$240,2,0))</f>
        <v/>
      </c>
      <c r="N1057" s="17">
        <f t="shared" si="212"/>
        <v>0</v>
      </c>
      <c r="O1057" s="17" t="e">
        <f>#REF!+(#REF!*30)+#REF!*365</f>
        <v>#REF!</v>
      </c>
      <c r="P1057" s="494"/>
      <c r="Q1057" s="480" t="str">
        <f t="shared" si="213"/>
        <v/>
      </c>
      <c r="R1057" s="483" t="str">
        <f t="shared" si="214"/>
        <v/>
      </c>
      <c r="S1057" s="482" t="str">
        <f t="shared" si="215"/>
        <v/>
      </c>
      <c r="T1057" s="484" t="e">
        <f t="shared" ca="1" si="216"/>
        <v>#VALUE!</v>
      </c>
      <c r="U1057" s="7">
        <f t="shared" ca="1" si="217"/>
        <v>46035</v>
      </c>
      <c r="V1057" s="96" t="e">
        <f t="shared" ca="1" si="218"/>
        <v>#VALUE!</v>
      </c>
      <c r="W1057" s="70"/>
      <c r="X1057" s="6"/>
      <c r="Y1057" s="326"/>
      <c r="Z1057" s="15"/>
      <c r="AA1057" s="15"/>
      <c r="AB1057" s="15"/>
      <c r="AC1057" s="6"/>
      <c r="AD1057" s="16"/>
      <c r="AE1057" s="16"/>
      <c r="AF1057" s="16"/>
      <c r="AG1057" s="10">
        <f t="shared" si="219"/>
        <v>0</v>
      </c>
      <c r="AH1057" s="96">
        <f t="shared" si="220"/>
        <v>0</v>
      </c>
      <c r="AI1057" s="16"/>
      <c r="AJ1057" s="61"/>
      <c r="AK1057" s="16"/>
      <c r="AM1057" s="476" t="s">
        <v>3080</v>
      </c>
      <c r="AN1057" s="476">
        <v>1</v>
      </c>
      <c r="AO1057" s="476">
        <v>1</v>
      </c>
      <c r="AP1057" s="96"/>
    </row>
    <row r="1058" spans="1:42" ht="69.75" customHeight="1">
      <c r="A1058" s="3">
        <v>1057</v>
      </c>
      <c r="B1058" s="82"/>
      <c r="C1058" s="82"/>
      <c r="D1058" s="84"/>
      <c r="E1058" s="18" t="s">
        <v>3081</v>
      </c>
      <c r="F1058" s="37"/>
      <c r="G1058" s="37"/>
      <c r="H1058" s="4" t="str">
        <f t="shared" si="208"/>
        <v>/</v>
      </c>
      <c r="I1058" s="478" t="str">
        <f>IF(G1058="","",VLOOKUP(H1058,ورقة1!$A$1:$B$240,2,0))</f>
        <v/>
      </c>
      <c r="J1058" s="5">
        <f t="shared" si="209"/>
        <v>0</v>
      </c>
      <c r="K1058" s="13" t="str">
        <f t="shared" si="210"/>
        <v/>
      </c>
      <c r="L1058" s="6" t="str">
        <f t="shared" si="211"/>
        <v>/0</v>
      </c>
      <c r="M1058" s="478" t="str">
        <f>IF(K1058="","",VLOOKUP(L1058,ورقة1!$A$1:$B$240,2,0))</f>
        <v/>
      </c>
      <c r="N1058" s="17">
        <f t="shared" si="212"/>
        <v>0</v>
      </c>
      <c r="O1058" s="17" t="e">
        <f>#REF!+(#REF!*30)+#REF!*365</f>
        <v>#REF!</v>
      </c>
      <c r="P1058" s="494"/>
      <c r="Q1058" s="480" t="str">
        <f t="shared" si="213"/>
        <v/>
      </c>
      <c r="R1058" s="483" t="str">
        <f t="shared" si="214"/>
        <v/>
      </c>
      <c r="S1058" s="482" t="str">
        <f t="shared" si="215"/>
        <v/>
      </c>
      <c r="T1058" s="484" t="e">
        <f t="shared" ca="1" si="216"/>
        <v>#VALUE!</v>
      </c>
      <c r="U1058" s="7">
        <f t="shared" ca="1" si="217"/>
        <v>46035</v>
      </c>
      <c r="V1058" s="96" t="e">
        <f t="shared" ca="1" si="218"/>
        <v>#VALUE!</v>
      </c>
      <c r="W1058" s="70"/>
      <c r="X1058" s="6"/>
      <c r="Y1058" s="326"/>
      <c r="Z1058" s="15"/>
      <c r="AA1058" s="15"/>
      <c r="AB1058" s="15"/>
      <c r="AC1058" s="6"/>
      <c r="AD1058" s="16"/>
      <c r="AE1058" s="16"/>
      <c r="AF1058" s="16"/>
      <c r="AG1058" s="10">
        <f t="shared" si="219"/>
        <v>0</v>
      </c>
      <c r="AH1058" s="96">
        <f t="shared" si="220"/>
        <v>0</v>
      </c>
      <c r="AI1058" s="16"/>
      <c r="AJ1058" s="61"/>
      <c r="AK1058" s="16"/>
      <c r="AM1058" s="476" t="s">
        <v>3080</v>
      </c>
      <c r="AN1058" s="476">
        <v>1</v>
      </c>
      <c r="AO1058" s="476">
        <v>1</v>
      </c>
      <c r="AP1058" s="96"/>
    </row>
    <row r="1059" spans="1:42" ht="69.75" customHeight="1">
      <c r="A1059" s="3">
        <v>1058</v>
      </c>
      <c r="B1059" s="82"/>
      <c r="C1059" s="82"/>
      <c r="D1059" s="84"/>
      <c r="E1059" s="18" t="s">
        <v>3081</v>
      </c>
      <c r="F1059" s="37"/>
      <c r="G1059" s="37"/>
      <c r="H1059" s="4" t="str">
        <f t="shared" si="208"/>
        <v>/</v>
      </c>
      <c r="I1059" s="478" t="str">
        <f>IF(G1059="","",VLOOKUP(H1059,ورقة1!$A$1:$B$240,2,0))</f>
        <v/>
      </c>
      <c r="J1059" s="5">
        <f t="shared" si="209"/>
        <v>0</v>
      </c>
      <c r="K1059" s="13" t="str">
        <f t="shared" si="210"/>
        <v/>
      </c>
      <c r="L1059" s="6" t="str">
        <f t="shared" si="211"/>
        <v>/0</v>
      </c>
      <c r="M1059" s="478" t="str">
        <f>IF(K1059="","",VLOOKUP(L1059,ورقة1!$A$1:$B$240,2,0))</f>
        <v/>
      </c>
      <c r="N1059" s="17">
        <f t="shared" si="212"/>
        <v>0</v>
      </c>
      <c r="O1059" s="17" t="e">
        <f>#REF!+(#REF!*30)+#REF!*365</f>
        <v>#REF!</v>
      </c>
      <c r="P1059" s="494"/>
      <c r="Q1059" s="480" t="str">
        <f t="shared" si="213"/>
        <v/>
      </c>
      <c r="R1059" s="483" t="str">
        <f t="shared" si="214"/>
        <v/>
      </c>
      <c r="S1059" s="482" t="str">
        <f t="shared" si="215"/>
        <v/>
      </c>
      <c r="T1059" s="484" t="e">
        <f t="shared" ca="1" si="216"/>
        <v>#VALUE!</v>
      </c>
      <c r="U1059" s="7">
        <f t="shared" ca="1" si="217"/>
        <v>46035</v>
      </c>
      <c r="V1059" s="96" t="e">
        <f t="shared" ca="1" si="218"/>
        <v>#VALUE!</v>
      </c>
      <c r="W1059" s="70"/>
      <c r="X1059" s="6"/>
      <c r="Y1059" s="326"/>
      <c r="Z1059" s="15"/>
      <c r="AA1059" s="15"/>
      <c r="AB1059" s="15"/>
      <c r="AC1059" s="6"/>
      <c r="AD1059" s="16"/>
      <c r="AE1059" s="16"/>
      <c r="AF1059" s="16"/>
      <c r="AG1059" s="10">
        <f t="shared" si="219"/>
        <v>0</v>
      </c>
      <c r="AH1059" s="96">
        <f t="shared" si="220"/>
        <v>0</v>
      </c>
      <c r="AI1059" s="16"/>
      <c r="AJ1059" s="61"/>
      <c r="AK1059" s="16"/>
      <c r="AM1059" s="476" t="s">
        <v>3080</v>
      </c>
      <c r="AN1059" s="476">
        <v>1</v>
      </c>
      <c r="AO1059" s="476">
        <v>1</v>
      </c>
      <c r="AP1059" s="96"/>
    </row>
    <row r="1060" spans="1:42" ht="69.75" customHeight="1">
      <c r="A1060" s="3">
        <v>1059</v>
      </c>
      <c r="B1060" s="82"/>
      <c r="C1060" s="82"/>
      <c r="D1060" s="84"/>
      <c r="E1060" s="18" t="s">
        <v>3081</v>
      </c>
      <c r="F1060" s="37"/>
      <c r="G1060" s="37"/>
      <c r="H1060" s="4" t="str">
        <f t="shared" si="208"/>
        <v>/</v>
      </c>
      <c r="I1060" s="478" t="str">
        <f>IF(G1060="","",VLOOKUP(H1060,ورقة1!$A$1:$B$240,2,0))</f>
        <v/>
      </c>
      <c r="J1060" s="5">
        <f t="shared" si="209"/>
        <v>0</v>
      </c>
      <c r="K1060" s="13" t="str">
        <f t="shared" si="210"/>
        <v/>
      </c>
      <c r="L1060" s="6" t="str">
        <f t="shared" si="211"/>
        <v>/0</v>
      </c>
      <c r="M1060" s="478" t="str">
        <f>IF(K1060="","",VLOOKUP(L1060,ورقة1!$A$1:$B$240,2,0))</f>
        <v/>
      </c>
      <c r="N1060" s="17">
        <f t="shared" si="212"/>
        <v>0</v>
      </c>
      <c r="O1060" s="17" t="e">
        <f>#REF!+(#REF!*30)+#REF!*365</f>
        <v>#REF!</v>
      </c>
      <c r="P1060" s="494"/>
      <c r="Q1060" s="480" t="str">
        <f t="shared" si="213"/>
        <v/>
      </c>
      <c r="R1060" s="483" t="str">
        <f t="shared" si="214"/>
        <v/>
      </c>
      <c r="S1060" s="482" t="str">
        <f t="shared" si="215"/>
        <v/>
      </c>
      <c r="T1060" s="484" t="e">
        <f t="shared" ca="1" si="216"/>
        <v>#VALUE!</v>
      </c>
      <c r="U1060" s="7">
        <f t="shared" ca="1" si="217"/>
        <v>46035</v>
      </c>
      <c r="V1060" s="96" t="e">
        <f t="shared" ca="1" si="218"/>
        <v>#VALUE!</v>
      </c>
      <c r="W1060" s="70"/>
      <c r="X1060" s="6"/>
      <c r="Y1060" s="326"/>
      <c r="Z1060" s="15"/>
      <c r="AA1060" s="15"/>
      <c r="AB1060" s="15"/>
      <c r="AC1060" s="6"/>
      <c r="AD1060" s="16"/>
      <c r="AE1060" s="16"/>
      <c r="AF1060" s="16"/>
      <c r="AG1060" s="10">
        <f t="shared" si="219"/>
        <v>0</v>
      </c>
      <c r="AH1060" s="96">
        <f t="shared" si="220"/>
        <v>0</v>
      </c>
      <c r="AI1060" s="16"/>
      <c r="AJ1060" s="61"/>
      <c r="AK1060" s="16"/>
      <c r="AM1060" s="476" t="s">
        <v>3080</v>
      </c>
      <c r="AN1060" s="476">
        <v>1</v>
      </c>
      <c r="AO1060" s="476">
        <v>1</v>
      </c>
      <c r="AP1060" s="96"/>
    </row>
    <row r="1061" spans="1:42" ht="69.75" customHeight="1">
      <c r="A1061" s="3">
        <v>1060</v>
      </c>
      <c r="B1061" s="82"/>
      <c r="C1061" s="82"/>
      <c r="D1061" s="84"/>
      <c r="E1061" s="18" t="s">
        <v>3081</v>
      </c>
      <c r="F1061" s="37"/>
      <c r="G1061" s="37"/>
      <c r="H1061" s="4" t="str">
        <f t="shared" si="208"/>
        <v>/</v>
      </c>
      <c r="I1061" s="478" t="str">
        <f>IF(G1061="","",VLOOKUP(H1061,ورقة1!$A$1:$B$240,2,0))</f>
        <v/>
      </c>
      <c r="J1061" s="5">
        <f t="shared" si="209"/>
        <v>0</v>
      </c>
      <c r="K1061" s="13" t="str">
        <f t="shared" si="210"/>
        <v/>
      </c>
      <c r="L1061" s="6" t="str">
        <f t="shared" si="211"/>
        <v>/0</v>
      </c>
      <c r="M1061" s="478" t="str">
        <f>IF(K1061="","",VLOOKUP(L1061,ورقة1!$A$1:$B$240,2,0))</f>
        <v/>
      </c>
      <c r="N1061" s="17">
        <f t="shared" si="212"/>
        <v>0</v>
      </c>
      <c r="O1061" s="17" t="e">
        <f>#REF!+(#REF!*30)+#REF!*365</f>
        <v>#REF!</v>
      </c>
      <c r="P1061" s="494"/>
      <c r="Q1061" s="480" t="str">
        <f t="shared" si="213"/>
        <v/>
      </c>
      <c r="R1061" s="483" t="str">
        <f t="shared" si="214"/>
        <v/>
      </c>
      <c r="S1061" s="482" t="str">
        <f t="shared" si="215"/>
        <v/>
      </c>
      <c r="T1061" s="484" t="e">
        <f t="shared" ca="1" si="216"/>
        <v>#VALUE!</v>
      </c>
      <c r="U1061" s="7">
        <f t="shared" ca="1" si="217"/>
        <v>46035</v>
      </c>
      <c r="V1061" s="96" t="e">
        <f t="shared" ca="1" si="218"/>
        <v>#VALUE!</v>
      </c>
      <c r="W1061" s="70"/>
      <c r="X1061" s="6"/>
      <c r="Y1061" s="326"/>
      <c r="Z1061" s="15"/>
      <c r="AA1061" s="15"/>
      <c r="AB1061" s="15"/>
      <c r="AC1061" s="6"/>
      <c r="AD1061" s="16"/>
      <c r="AE1061" s="16"/>
      <c r="AF1061" s="16"/>
      <c r="AG1061" s="10">
        <f t="shared" si="219"/>
        <v>0</v>
      </c>
      <c r="AH1061" s="96">
        <f t="shared" si="220"/>
        <v>0</v>
      </c>
      <c r="AI1061" s="16"/>
      <c r="AJ1061" s="61"/>
      <c r="AK1061" s="16"/>
      <c r="AM1061" s="476" t="s">
        <v>3080</v>
      </c>
      <c r="AN1061" s="476">
        <v>1</v>
      </c>
      <c r="AO1061" s="476">
        <v>1</v>
      </c>
      <c r="AP1061" s="96"/>
    </row>
    <row r="1062" spans="1:42" ht="69.75" customHeight="1">
      <c r="A1062" s="3">
        <v>1061</v>
      </c>
      <c r="B1062" s="82"/>
      <c r="C1062" s="82"/>
      <c r="D1062" s="84"/>
      <c r="E1062" s="18" t="s">
        <v>3081</v>
      </c>
      <c r="F1062" s="37"/>
      <c r="G1062" s="37"/>
      <c r="H1062" s="4" t="str">
        <f t="shared" si="208"/>
        <v>/</v>
      </c>
      <c r="I1062" s="478" t="str">
        <f>IF(G1062="","",VLOOKUP(H1062,ورقة1!$A$1:$B$240,2,0))</f>
        <v/>
      </c>
      <c r="J1062" s="5">
        <f t="shared" si="209"/>
        <v>0</v>
      </c>
      <c r="K1062" s="13" t="str">
        <f t="shared" si="210"/>
        <v/>
      </c>
      <c r="L1062" s="6" t="str">
        <f t="shared" si="211"/>
        <v>/0</v>
      </c>
      <c r="M1062" s="478" t="str">
        <f>IF(K1062="","",VLOOKUP(L1062,ورقة1!$A$1:$B$240,2,0))</f>
        <v/>
      </c>
      <c r="N1062" s="17">
        <f t="shared" si="212"/>
        <v>0</v>
      </c>
      <c r="O1062" s="17" t="e">
        <f>#REF!+(#REF!*30)+#REF!*365</f>
        <v>#REF!</v>
      </c>
      <c r="P1062" s="494"/>
      <c r="Q1062" s="480" t="str">
        <f t="shared" si="213"/>
        <v/>
      </c>
      <c r="R1062" s="483" t="str">
        <f t="shared" si="214"/>
        <v/>
      </c>
      <c r="S1062" s="482" t="str">
        <f t="shared" si="215"/>
        <v/>
      </c>
      <c r="T1062" s="484" t="e">
        <f t="shared" ca="1" si="216"/>
        <v>#VALUE!</v>
      </c>
      <c r="U1062" s="7">
        <f t="shared" ca="1" si="217"/>
        <v>46035</v>
      </c>
      <c r="V1062" s="96" t="e">
        <f t="shared" ca="1" si="218"/>
        <v>#VALUE!</v>
      </c>
      <c r="W1062" s="70"/>
      <c r="X1062" s="6"/>
      <c r="Y1062" s="326"/>
      <c r="Z1062" s="15"/>
      <c r="AA1062" s="15"/>
      <c r="AB1062" s="15"/>
      <c r="AC1062" s="6"/>
      <c r="AD1062" s="16"/>
      <c r="AE1062" s="16"/>
      <c r="AF1062" s="16"/>
      <c r="AG1062" s="10">
        <f t="shared" si="219"/>
        <v>0</v>
      </c>
      <c r="AH1062" s="96">
        <f t="shared" si="220"/>
        <v>0</v>
      </c>
      <c r="AI1062" s="16"/>
      <c r="AJ1062" s="61"/>
      <c r="AK1062" s="16"/>
      <c r="AM1062" s="476" t="s">
        <v>3080</v>
      </c>
      <c r="AN1062" s="476">
        <v>1</v>
      </c>
      <c r="AO1062" s="476">
        <v>1</v>
      </c>
      <c r="AP1062" s="96"/>
    </row>
    <row r="1063" spans="1:42" ht="69.75" customHeight="1">
      <c r="A1063" s="3">
        <v>1062</v>
      </c>
      <c r="B1063" s="82"/>
      <c r="C1063" s="82"/>
      <c r="D1063" s="84"/>
      <c r="E1063" s="18" t="s">
        <v>3081</v>
      </c>
      <c r="F1063" s="37"/>
      <c r="G1063" s="37"/>
      <c r="H1063" s="4" t="str">
        <f t="shared" si="208"/>
        <v>/</v>
      </c>
      <c r="I1063" s="478" t="str">
        <f>IF(G1063="","",VLOOKUP(H1063,ورقة1!$A$1:$B$240,2,0))</f>
        <v/>
      </c>
      <c r="J1063" s="5">
        <f t="shared" si="209"/>
        <v>0</v>
      </c>
      <c r="K1063" s="13" t="str">
        <f t="shared" si="210"/>
        <v/>
      </c>
      <c r="L1063" s="6" t="str">
        <f t="shared" si="211"/>
        <v>/0</v>
      </c>
      <c r="M1063" s="478" t="str">
        <f>IF(K1063="","",VLOOKUP(L1063,ورقة1!$A$1:$B$240,2,0))</f>
        <v/>
      </c>
      <c r="N1063" s="17">
        <f t="shared" si="212"/>
        <v>0</v>
      </c>
      <c r="O1063" s="17" t="e">
        <f>#REF!+(#REF!*30)+#REF!*365</f>
        <v>#REF!</v>
      </c>
      <c r="P1063" s="494"/>
      <c r="Q1063" s="480" t="str">
        <f t="shared" si="213"/>
        <v/>
      </c>
      <c r="R1063" s="483" t="str">
        <f t="shared" si="214"/>
        <v/>
      </c>
      <c r="S1063" s="482" t="str">
        <f t="shared" si="215"/>
        <v/>
      </c>
      <c r="T1063" s="484" t="e">
        <f t="shared" ca="1" si="216"/>
        <v>#VALUE!</v>
      </c>
      <c r="U1063" s="7">
        <f t="shared" ca="1" si="217"/>
        <v>46035</v>
      </c>
      <c r="V1063" s="96" t="e">
        <f t="shared" ca="1" si="218"/>
        <v>#VALUE!</v>
      </c>
      <c r="W1063" s="70"/>
      <c r="X1063" s="6"/>
      <c r="Y1063" s="326"/>
      <c r="Z1063" s="15"/>
      <c r="AA1063" s="15"/>
      <c r="AB1063" s="15"/>
      <c r="AC1063" s="6"/>
      <c r="AD1063" s="16"/>
      <c r="AE1063" s="16"/>
      <c r="AF1063" s="16"/>
      <c r="AG1063" s="10">
        <f t="shared" si="219"/>
        <v>0</v>
      </c>
      <c r="AH1063" s="96">
        <f t="shared" si="220"/>
        <v>0</v>
      </c>
      <c r="AI1063" s="16"/>
      <c r="AJ1063" s="61"/>
      <c r="AK1063" s="16"/>
      <c r="AM1063" s="476" t="s">
        <v>3080</v>
      </c>
      <c r="AN1063" s="476">
        <v>1</v>
      </c>
      <c r="AO1063" s="476">
        <v>1</v>
      </c>
      <c r="AP1063" s="96"/>
    </row>
    <row r="1064" spans="1:42" ht="69.75" customHeight="1">
      <c r="A1064" s="3">
        <v>1063</v>
      </c>
      <c r="B1064" s="82"/>
      <c r="C1064" s="82"/>
      <c r="D1064" s="84"/>
      <c r="E1064" s="18" t="s">
        <v>3081</v>
      </c>
      <c r="F1064" s="37"/>
      <c r="G1064" s="37"/>
      <c r="H1064" s="4" t="str">
        <f t="shared" si="208"/>
        <v>/</v>
      </c>
      <c r="I1064" s="478" t="str">
        <f>IF(G1064="","",VLOOKUP(H1064,ورقة1!$A$1:$B$240,2,0))</f>
        <v/>
      </c>
      <c r="J1064" s="5">
        <f t="shared" si="209"/>
        <v>0</v>
      </c>
      <c r="K1064" s="13" t="str">
        <f t="shared" si="210"/>
        <v/>
      </c>
      <c r="L1064" s="6" t="str">
        <f t="shared" si="211"/>
        <v>/0</v>
      </c>
      <c r="M1064" s="478" t="str">
        <f>IF(K1064="","",VLOOKUP(L1064,ورقة1!$A$1:$B$240,2,0))</f>
        <v/>
      </c>
      <c r="N1064" s="17">
        <f t="shared" si="212"/>
        <v>0</v>
      </c>
      <c r="O1064" s="17" t="e">
        <f>#REF!+(#REF!*30)+#REF!*365</f>
        <v>#REF!</v>
      </c>
      <c r="P1064" s="494"/>
      <c r="Q1064" s="480" t="str">
        <f t="shared" si="213"/>
        <v/>
      </c>
      <c r="R1064" s="483" t="str">
        <f t="shared" si="214"/>
        <v/>
      </c>
      <c r="S1064" s="482" t="str">
        <f t="shared" si="215"/>
        <v/>
      </c>
      <c r="T1064" s="484" t="e">
        <f t="shared" ca="1" si="216"/>
        <v>#VALUE!</v>
      </c>
      <c r="U1064" s="7">
        <f t="shared" ca="1" si="217"/>
        <v>46035</v>
      </c>
      <c r="V1064" s="96" t="e">
        <f t="shared" ca="1" si="218"/>
        <v>#VALUE!</v>
      </c>
      <c r="W1064" s="70"/>
      <c r="X1064" s="6"/>
      <c r="Y1064" s="326"/>
      <c r="Z1064" s="15"/>
      <c r="AA1064" s="15"/>
      <c r="AB1064" s="15"/>
      <c r="AC1064" s="6"/>
      <c r="AD1064" s="16"/>
      <c r="AE1064" s="16"/>
      <c r="AF1064" s="16"/>
      <c r="AG1064" s="10">
        <f t="shared" si="219"/>
        <v>0</v>
      </c>
      <c r="AH1064" s="96">
        <f t="shared" si="220"/>
        <v>0</v>
      </c>
      <c r="AI1064" s="16"/>
      <c r="AJ1064" s="61"/>
      <c r="AK1064" s="16"/>
      <c r="AM1064" s="476" t="s">
        <v>3080</v>
      </c>
      <c r="AN1064" s="476">
        <v>1</v>
      </c>
      <c r="AO1064" s="476">
        <v>1</v>
      </c>
      <c r="AP1064" s="96"/>
    </row>
    <row r="1065" spans="1:42" ht="69.75" customHeight="1">
      <c r="A1065" s="3">
        <v>1064</v>
      </c>
      <c r="B1065" s="82"/>
      <c r="C1065" s="82"/>
      <c r="D1065" s="84"/>
      <c r="E1065" s="18" t="s">
        <v>3081</v>
      </c>
      <c r="F1065" s="37"/>
      <c r="G1065" s="37"/>
      <c r="H1065" s="4" t="str">
        <f t="shared" si="208"/>
        <v>/</v>
      </c>
      <c r="I1065" s="478" t="str">
        <f>IF(G1065="","",VLOOKUP(H1065,ورقة1!$A$1:$B$240,2,0))</f>
        <v/>
      </c>
      <c r="J1065" s="5">
        <f t="shared" si="209"/>
        <v>0</v>
      </c>
      <c r="K1065" s="13" t="str">
        <f t="shared" si="210"/>
        <v/>
      </c>
      <c r="L1065" s="6" t="str">
        <f t="shared" si="211"/>
        <v>/0</v>
      </c>
      <c r="M1065" s="478" t="str">
        <f>IF(K1065="","",VLOOKUP(L1065,ورقة1!$A$1:$B$240,2,0))</f>
        <v/>
      </c>
      <c r="N1065" s="17">
        <f t="shared" si="212"/>
        <v>0</v>
      </c>
      <c r="O1065" s="17" t="e">
        <f>#REF!+(#REF!*30)+#REF!*365</f>
        <v>#REF!</v>
      </c>
      <c r="P1065" s="494"/>
      <c r="Q1065" s="480" t="str">
        <f t="shared" si="213"/>
        <v/>
      </c>
      <c r="R1065" s="483" t="str">
        <f t="shared" si="214"/>
        <v/>
      </c>
      <c r="S1065" s="482" t="str">
        <f t="shared" si="215"/>
        <v/>
      </c>
      <c r="T1065" s="484" t="e">
        <f t="shared" ca="1" si="216"/>
        <v>#VALUE!</v>
      </c>
      <c r="U1065" s="7">
        <f t="shared" ca="1" si="217"/>
        <v>46035</v>
      </c>
      <c r="V1065" s="96" t="e">
        <f t="shared" ca="1" si="218"/>
        <v>#VALUE!</v>
      </c>
      <c r="W1065" s="70"/>
      <c r="X1065" s="6"/>
      <c r="Y1065" s="326"/>
      <c r="Z1065" s="15"/>
      <c r="AA1065" s="15"/>
      <c r="AB1065" s="15"/>
      <c r="AC1065" s="6"/>
      <c r="AD1065" s="16"/>
      <c r="AE1065" s="16"/>
      <c r="AF1065" s="16"/>
      <c r="AG1065" s="10">
        <f t="shared" si="219"/>
        <v>0</v>
      </c>
      <c r="AH1065" s="96">
        <f t="shared" si="220"/>
        <v>0</v>
      </c>
      <c r="AI1065" s="16"/>
      <c r="AJ1065" s="61"/>
      <c r="AK1065" s="16"/>
      <c r="AM1065" s="476" t="s">
        <v>3080</v>
      </c>
      <c r="AN1065" s="476">
        <v>1</v>
      </c>
      <c r="AO1065" s="476">
        <v>1</v>
      </c>
      <c r="AP1065" s="96"/>
    </row>
    <row r="1066" spans="1:42" ht="69.75" customHeight="1">
      <c r="A1066" s="3">
        <v>1065</v>
      </c>
      <c r="B1066" s="82"/>
      <c r="C1066" s="82"/>
      <c r="D1066" s="84"/>
      <c r="E1066" s="18" t="s">
        <v>3081</v>
      </c>
      <c r="F1066" s="37"/>
      <c r="G1066" s="37"/>
      <c r="H1066" s="4" t="str">
        <f t="shared" si="208"/>
        <v>/</v>
      </c>
      <c r="I1066" s="478" t="str">
        <f>IF(G1066="","",VLOOKUP(H1066,ورقة1!$A$1:$B$240,2,0))</f>
        <v/>
      </c>
      <c r="J1066" s="5">
        <f t="shared" si="209"/>
        <v>0</v>
      </c>
      <c r="K1066" s="13" t="str">
        <f t="shared" si="210"/>
        <v/>
      </c>
      <c r="L1066" s="6" t="str">
        <f t="shared" si="211"/>
        <v>/0</v>
      </c>
      <c r="M1066" s="478" t="str">
        <f>IF(K1066="","",VLOOKUP(L1066,ورقة1!$A$1:$B$240,2,0))</f>
        <v/>
      </c>
      <c r="N1066" s="17">
        <f t="shared" si="212"/>
        <v>0</v>
      </c>
      <c r="O1066" s="17" t="e">
        <f>#REF!+(#REF!*30)+#REF!*365</f>
        <v>#REF!</v>
      </c>
      <c r="P1066" s="494"/>
      <c r="Q1066" s="480" t="str">
        <f t="shared" si="213"/>
        <v/>
      </c>
      <c r="R1066" s="483" t="str">
        <f t="shared" si="214"/>
        <v/>
      </c>
      <c r="S1066" s="482" t="str">
        <f t="shared" si="215"/>
        <v/>
      </c>
      <c r="T1066" s="484" t="e">
        <f t="shared" ca="1" si="216"/>
        <v>#VALUE!</v>
      </c>
      <c r="U1066" s="7">
        <f t="shared" ca="1" si="217"/>
        <v>46035</v>
      </c>
      <c r="V1066" s="96" t="e">
        <f t="shared" ca="1" si="218"/>
        <v>#VALUE!</v>
      </c>
      <c r="W1066" s="70"/>
      <c r="X1066" s="6"/>
      <c r="Y1066" s="326"/>
      <c r="Z1066" s="15"/>
      <c r="AA1066" s="15"/>
      <c r="AB1066" s="15"/>
      <c r="AC1066" s="6"/>
      <c r="AD1066" s="16"/>
      <c r="AE1066" s="16"/>
      <c r="AF1066" s="16"/>
      <c r="AG1066" s="10">
        <f t="shared" si="219"/>
        <v>0</v>
      </c>
      <c r="AH1066" s="96">
        <f t="shared" si="220"/>
        <v>0</v>
      </c>
      <c r="AI1066" s="16"/>
      <c r="AJ1066" s="61"/>
      <c r="AK1066" s="16"/>
      <c r="AM1066" s="476" t="s">
        <v>3080</v>
      </c>
      <c r="AN1066" s="476">
        <v>1</v>
      </c>
      <c r="AO1066" s="476">
        <v>1</v>
      </c>
      <c r="AP1066" s="96"/>
    </row>
    <row r="1067" spans="1:42" ht="69.75" customHeight="1">
      <c r="A1067" s="3">
        <v>1066</v>
      </c>
      <c r="B1067" s="82"/>
      <c r="C1067" s="82"/>
      <c r="D1067" s="84"/>
      <c r="E1067" s="18" t="s">
        <v>3081</v>
      </c>
      <c r="F1067" s="37"/>
      <c r="G1067" s="37"/>
      <c r="H1067" s="4" t="str">
        <f t="shared" si="208"/>
        <v>/</v>
      </c>
      <c r="I1067" s="478" t="str">
        <f>IF(G1067="","",VLOOKUP(H1067,ورقة1!$A$1:$B$240,2,0))</f>
        <v/>
      </c>
      <c r="J1067" s="5">
        <f t="shared" si="209"/>
        <v>0</v>
      </c>
      <c r="K1067" s="13" t="str">
        <f t="shared" si="210"/>
        <v/>
      </c>
      <c r="L1067" s="6" t="str">
        <f t="shared" si="211"/>
        <v>/0</v>
      </c>
      <c r="M1067" s="478" t="str">
        <f>IF(K1067="","",VLOOKUP(L1067,ورقة1!$A$1:$B$240,2,0))</f>
        <v/>
      </c>
      <c r="N1067" s="17">
        <f t="shared" si="212"/>
        <v>0</v>
      </c>
      <c r="O1067" s="17" t="e">
        <f>#REF!+(#REF!*30)+#REF!*365</f>
        <v>#REF!</v>
      </c>
      <c r="P1067" s="494"/>
      <c r="Q1067" s="480" t="str">
        <f t="shared" si="213"/>
        <v/>
      </c>
      <c r="R1067" s="483" t="str">
        <f t="shared" si="214"/>
        <v/>
      </c>
      <c r="S1067" s="482" t="str">
        <f t="shared" si="215"/>
        <v/>
      </c>
      <c r="T1067" s="484" t="e">
        <f t="shared" ca="1" si="216"/>
        <v>#VALUE!</v>
      </c>
      <c r="U1067" s="7">
        <f t="shared" ca="1" si="217"/>
        <v>46035</v>
      </c>
      <c r="V1067" s="96" t="e">
        <f t="shared" ca="1" si="218"/>
        <v>#VALUE!</v>
      </c>
      <c r="W1067" s="70"/>
      <c r="X1067" s="6"/>
      <c r="Y1067" s="326"/>
      <c r="Z1067" s="15"/>
      <c r="AA1067" s="15"/>
      <c r="AB1067" s="15"/>
      <c r="AC1067" s="6"/>
      <c r="AD1067" s="16"/>
      <c r="AE1067" s="16"/>
      <c r="AF1067" s="16"/>
      <c r="AG1067" s="10">
        <f t="shared" si="219"/>
        <v>0</v>
      </c>
      <c r="AH1067" s="96">
        <f t="shared" si="220"/>
        <v>0</v>
      </c>
      <c r="AI1067" s="16"/>
      <c r="AJ1067" s="61"/>
      <c r="AK1067" s="16"/>
      <c r="AM1067" s="476" t="s">
        <v>3080</v>
      </c>
      <c r="AN1067" s="476">
        <v>1</v>
      </c>
      <c r="AO1067" s="476">
        <v>1</v>
      </c>
      <c r="AP1067" s="96"/>
    </row>
    <row r="1068" spans="1:42" ht="69.75" customHeight="1">
      <c r="A1068" s="3">
        <v>1067</v>
      </c>
      <c r="B1068" s="82"/>
      <c r="C1068" s="82"/>
      <c r="D1068" s="84"/>
      <c r="E1068" s="18" t="s">
        <v>3081</v>
      </c>
      <c r="F1068" s="37"/>
      <c r="G1068" s="37"/>
      <c r="H1068" s="4" t="str">
        <f t="shared" si="208"/>
        <v>/</v>
      </c>
      <c r="I1068" s="478" t="str">
        <f>IF(G1068="","",VLOOKUP(H1068,ورقة1!$A$1:$B$240,2,0))</f>
        <v/>
      </c>
      <c r="J1068" s="5">
        <f t="shared" si="209"/>
        <v>0</v>
      </c>
      <c r="K1068" s="13" t="str">
        <f t="shared" si="210"/>
        <v/>
      </c>
      <c r="L1068" s="6" t="str">
        <f t="shared" si="211"/>
        <v>/0</v>
      </c>
      <c r="M1068" s="478" t="str">
        <f>IF(K1068="","",VLOOKUP(L1068,ورقة1!$A$1:$B$240,2,0))</f>
        <v/>
      </c>
      <c r="N1068" s="17">
        <f t="shared" si="212"/>
        <v>0</v>
      </c>
      <c r="O1068" s="17" t="e">
        <f>#REF!+(#REF!*30)+#REF!*365</f>
        <v>#REF!</v>
      </c>
      <c r="P1068" s="494"/>
      <c r="Q1068" s="480" t="str">
        <f t="shared" si="213"/>
        <v/>
      </c>
      <c r="R1068" s="483" t="str">
        <f t="shared" si="214"/>
        <v/>
      </c>
      <c r="S1068" s="482" t="str">
        <f t="shared" si="215"/>
        <v/>
      </c>
      <c r="T1068" s="484" t="e">
        <f t="shared" ca="1" si="216"/>
        <v>#VALUE!</v>
      </c>
      <c r="U1068" s="7">
        <f t="shared" ca="1" si="217"/>
        <v>46035</v>
      </c>
      <c r="V1068" s="96" t="e">
        <f t="shared" ca="1" si="218"/>
        <v>#VALUE!</v>
      </c>
      <c r="W1068" s="70"/>
      <c r="X1068" s="6"/>
      <c r="Y1068" s="326"/>
      <c r="Z1068" s="15"/>
      <c r="AA1068" s="15"/>
      <c r="AB1068" s="15"/>
      <c r="AC1068" s="6"/>
      <c r="AD1068" s="16"/>
      <c r="AE1068" s="16"/>
      <c r="AF1068" s="16"/>
      <c r="AG1068" s="10">
        <f t="shared" si="219"/>
        <v>0</v>
      </c>
      <c r="AH1068" s="96">
        <f t="shared" si="220"/>
        <v>0</v>
      </c>
      <c r="AI1068" s="16"/>
      <c r="AJ1068" s="61"/>
      <c r="AK1068" s="16"/>
      <c r="AM1068" s="476" t="s">
        <v>3080</v>
      </c>
      <c r="AN1068" s="476">
        <v>1</v>
      </c>
      <c r="AO1068" s="476">
        <v>1</v>
      </c>
      <c r="AP1068" s="96"/>
    </row>
    <row r="1069" spans="1:42" ht="69.75" customHeight="1">
      <c r="A1069" s="3">
        <v>1068</v>
      </c>
      <c r="B1069" s="82"/>
      <c r="C1069" s="82"/>
      <c r="D1069" s="84"/>
      <c r="E1069" s="18" t="s">
        <v>3081</v>
      </c>
      <c r="F1069" s="37"/>
      <c r="G1069" s="37"/>
      <c r="H1069" s="4" t="str">
        <f t="shared" si="208"/>
        <v>/</v>
      </c>
      <c r="I1069" s="478" t="str">
        <f>IF(G1069="","",VLOOKUP(H1069,ورقة1!$A$1:$B$240,2,0))</f>
        <v/>
      </c>
      <c r="J1069" s="5">
        <f t="shared" si="209"/>
        <v>0</v>
      </c>
      <c r="K1069" s="13" t="str">
        <f t="shared" si="210"/>
        <v/>
      </c>
      <c r="L1069" s="6" t="str">
        <f t="shared" si="211"/>
        <v>/0</v>
      </c>
      <c r="M1069" s="478" t="str">
        <f>IF(K1069="","",VLOOKUP(L1069,ورقة1!$A$1:$B$240,2,0))</f>
        <v/>
      </c>
      <c r="N1069" s="17">
        <f t="shared" si="212"/>
        <v>0</v>
      </c>
      <c r="O1069" s="17" t="e">
        <f>#REF!+(#REF!*30)+#REF!*365</f>
        <v>#REF!</v>
      </c>
      <c r="P1069" s="494"/>
      <c r="Q1069" s="480" t="str">
        <f t="shared" si="213"/>
        <v/>
      </c>
      <c r="R1069" s="483" t="str">
        <f t="shared" si="214"/>
        <v/>
      </c>
      <c r="S1069" s="482" t="str">
        <f t="shared" si="215"/>
        <v/>
      </c>
      <c r="T1069" s="484" t="e">
        <f t="shared" ca="1" si="216"/>
        <v>#VALUE!</v>
      </c>
      <c r="U1069" s="7">
        <f t="shared" ca="1" si="217"/>
        <v>46035</v>
      </c>
      <c r="V1069" s="96" t="e">
        <f t="shared" ca="1" si="218"/>
        <v>#VALUE!</v>
      </c>
      <c r="W1069" s="70"/>
      <c r="X1069" s="6"/>
      <c r="Y1069" s="326"/>
      <c r="Z1069" s="15"/>
      <c r="AA1069" s="15"/>
      <c r="AB1069" s="15"/>
      <c r="AC1069" s="6"/>
      <c r="AD1069" s="16"/>
      <c r="AE1069" s="16"/>
      <c r="AF1069" s="16"/>
      <c r="AG1069" s="10">
        <f t="shared" si="219"/>
        <v>0</v>
      </c>
      <c r="AH1069" s="96">
        <f t="shared" si="220"/>
        <v>0</v>
      </c>
      <c r="AI1069" s="16"/>
      <c r="AJ1069" s="61"/>
      <c r="AK1069" s="16"/>
      <c r="AM1069" s="476" t="s">
        <v>3080</v>
      </c>
      <c r="AN1069" s="476">
        <v>1</v>
      </c>
      <c r="AO1069" s="476">
        <v>1</v>
      </c>
      <c r="AP1069" s="96"/>
    </row>
    <row r="1070" spans="1:42" ht="69.75" customHeight="1">
      <c r="A1070" s="3">
        <v>1069</v>
      </c>
      <c r="B1070" s="82"/>
      <c r="C1070" s="82"/>
      <c r="D1070" s="84"/>
      <c r="E1070" s="18" t="s">
        <v>3081</v>
      </c>
      <c r="F1070" s="37"/>
      <c r="G1070" s="37"/>
      <c r="H1070" s="4" t="str">
        <f t="shared" si="208"/>
        <v>/</v>
      </c>
      <c r="I1070" s="478" t="str">
        <f>IF(G1070="","",VLOOKUP(H1070,ورقة1!$A$1:$B$240,2,0))</f>
        <v/>
      </c>
      <c r="J1070" s="5">
        <f t="shared" si="209"/>
        <v>0</v>
      </c>
      <c r="K1070" s="13" t="str">
        <f t="shared" si="210"/>
        <v/>
      </c>
      <c r="L1070" s="6" t="str">
        <f t="shared" si="211"/>
        <v>/0</v>
      </c>
      <c r="M1070" s="478" t="str">
        <f>IF(K1070="","",VLOOKUP(L1070,ورقة1!$A$1:$B$240,2,0))</f>
        <v/>
      </c>
      <c r="N1070" s="17">
        <f t="shared" si="212"/>
        <v>0</v>
      </c>
      <c r="O1070" s="17" t="e">
        <f>#REF!+(#REF!*30)+#REF!*365</f>
        <v>#REF!</v>
      </c>
      <c r="P1070" s="494"/>
      <c r="Q1070" s="480" t="str">
        <f t="shared" si="213"/>
        <v/>
      </c>
      <c r="R1070" s="483" t="str">
        <f t="shared" si="214"/>
        <v/>
      </c>
      <c r="S1070" s="482" t="str">
        <f t="shared" si="215"/>
        <v/>
      </c>
      <c r="T1070" s="484" t="e">
        <f t="shared" ca="1" si="216"/>
        <v>#VALUE!</v>
      </c>
      <c r="U1070" s="7">
        <f t="shared" ca="1" si="217"/>
        <v>46035</v>
      </c>
      <c r="V1070" s="96" t="e">
        <f t="shared" ca="1" si="218"/>
        <v>#VALUE!</v>
      </c>
      <c r="W1070" s="70"/>
      <c r="X1070" s="6"/>
      <c r="Y1070" s="326"/>
      <c r="Z1070" s="15"/>
      <c r="AA1070" s="15"/>
      <c r="AB1070" s="15"/>
      <c r="AC1070" s="6"/>
      <c r="AD1070" s="16"/>
      <c r="AE1070" s="16"/>
      <c r="AF1070" s="16"/>
      <c r="AG1070" s="10">
        <f t="shared" si="219"/>
        <v>0</v>
      </c>
      <c r="AH1070" s="96">
        <f t="shared" si="220"/>
        <v>0</v>
      </c>
      <c r="AI1070" s="16"/>
      <c r="AJ1070" s="61"/>
      <c r="AK1070" s="16"/>
      <c r="AM1070" s="476" t="s">
        <v>3080</v>
      </c>
      <c r="AN1070" s="476">
        <v>1</v>
      </c>
      <c r="AO1070" s="476">
        <v>1</v>
      </c>
      <c r="AP1070" s="96"/>
    </row>
    <row r="1071" spans="1:42" ht="69.75" customHeight="1">
      <c r="A1071" s="3">
        <v>1070</v>
      </c>
      <c r="B1071" s="82"/>
      <c r="C1071" s="82"/>
      <c r="D1071" s="84"/>
      <c r="E1071" s="18" t="s">
        <v>3081</v>
      </c>
      <c r="F1071" s="37"/>
      <c r="G1071" s="37"/>
      <c r="H1071" s="4" t="str">
        <f t="shared" si="208"/>
        <v>/</v>
      </c>
      <c r="I1071" s="478" t="str">
        <f>IF(G1071="","",VLOOKUP(H1071,ورقة1!$A$1:$B$240,2,0))</f>
        <v/>
      </c>
      <c r="J1071" s="5">
        <f t="shared" si="209"/>
        <v>0</v>
      </c>
      <c r="K1071" s="13" t="str">
        <f t="shared" si="210"/>
        <v/>
      </c>
      <c r="L1071" s="6" t="str">
        <f t="shared" si="211"/>
        <v>/0</v>
      </c>
      <c r="M1071" s="478" t="str">
        <f>IF(K1071="","",VLOOKUP(L1071,ورقة1!$A$1:$B$240,2,0))</f>
        <v/>
      </c>
      <c r="N1071" s="17">
        <f t="shared" si="212"/>
        <v>0</v>
      </c>
      <c r="O1071" s="17" t="e">
        <f>#REF!+(#REF!*30)+#REF!*365</f>
        <v>#REF!</v>
      </c>
      <c r="P1071" s="494"/>
      <c r="Q1071" s="480" t="str">
        <f t="shared" si="213"/>
        <v/>
      </c>
      <c r="R1071" s="483" t="str">
        <f t="shared" si="214"/>
        <v/>
      </c>
      <c r="S1071" s="482" t="str">
        <f t="shared" si="215"/>
        <v/>
      </c>
      <c r="T1071" s="484" t="e">
        <f t="shared" ca="1" si="216"/>
        <v>#VALUE!</v>
      </c>
      <c r="U1071" s="7">
        <f t="shared" ca="1" si="217"/>
        <v>46035</v>
      </c>
      <c r="V1071" s="96" t="e">
        <f t="shared" ca="1" si="218"/>
        <v>#VALUE!</v>
      </c>
      <c r="W1071" s="70"/>
      <c r="X1071" s="6"/>
      <c r="Y1071" s="326"/>
      <c r="Z1071" s="15"/>
      <c r="AA1071" s="15"/>
      <c r="AB1071" s="15"/>
      <c r="AC1071" s="6"/>
      <c r="AD1071" s="16"/>
      <c r="AE1071" s="16"/>
      <c r="AF1071" s="16"/>
      <c r="AG1071" s="10">
        <f t="shared" si="219"/>
        <v>0</v>
      </c>
      <c r="AH1071" s="96">
        <f t="shared" si="220"/>
        <v>0</v>
      </c>
      <c r="AI1071" s="16"/>
      <c r="AJ1071" s="61"/>
      <c r="AK1071" s="16"/>
      <c r="AM1071" s="476" t="s">
        <v>3080</v>
      </c>
      <c r="AN1071" s="476">
        <v>1</v>
      </c>
      <c r="AO1071" s="476">
        <v>1</v>
      </c>
      <c r="AP1071" s="96"/>
    </row>
    <row r="1072" spans="1:42" ht="69.75" customHeight="1">
      <c r="A1072" s="3">
        <v>1071</v>
      </c>
      <c r="B1072" s="82"/>
      <c r="C1072" s="82"/>
      <c r="D1072" s="84"/>
      <c r="E1072" s="18" t="s">
        <v>3081</v>
      </c>
      <c r="F1072" s="37"/>
      <c r="G1072" s="37"/>
      <c r="H1072" s="4" t="str">
        <f t="shared" si="208"/>
        <v>/</v>
      </c>
      <c r="I1072" s="478" t="str">
        <f>IF(G1072="","",VLOOKUP(H1072,ورقة1!$A$1:$B$240,2,0))</f>
        <v/>
      </c>
      <c r="J1072" s="5">
        <f t="shared" si="209"/>
        <v>0</v>
      </c>
      <c r="K1072" s="13" t="str">
        <f t="shared" si="210"/>
        <v/>
      </c>
      <c r="L1072" s="6" t="str">
        <f t="shared" si="211"/>
        <v>/0</v>
      </c>
      <c r="M1072" s="478" t="str">
        <f>IF(K1072="","",VLOOKUP(L1072,ورقة1!$A$1:$B$240,2,0))</f>
        <v/>
      </c>
      <c r="N1072" s="17">
        <f t="shared" si="212"/>
        <v>0</v>
      </c>
      <c r="O1072" s="17" t="e">
        <f>#REF!+(#REF!*30)+#REF!*365</f>
        <v>#REF!</v>
      </c>
      <c r="P1072" s="494"/>
      <c r="Q1072" s="480" t="str">
        <f t="shared" si="213"/>
        <v/>
      </c>
      <c r="R1072" s="483" t="str">
        <f t="shared" si="214"/>
        <v/>
      </c>
      <c r="S1072" s="482" t="str">
        <f t="shared" si="215"/>
        <v/>
      </c>
      <c r="T1072" s="484" t="e">
        <f t="shared" ca="1" si="216"/>
        <v>#VALUE!</v>
      </c>
      <c r="U1072" s="7">
        <f t="shared" ca="1" si="217"/>
        <v>46035</v>
      </c>
      <c r="V1072" s="96" t="e">
        <f t="shared" ca="1" si="218"/>
        <v>#VALUE!</v>
      </c>
      <c r="W1072" s="70"/>
      <c r="X1072" s="6"/>
      <c r="Y1072" s="326"/>
      <c r="Z1072" s="15"/>
      <c r="AA1072" s="15"/>
      <c r="AB1072" s="15"/>
      <c r="AC1072" s="6"/>
      <c r="AD1072" s="16"/>
      <c r="AE1072" s="16"/>
      <c r="AF1072" s="16"/>
      <c r="AG1072" s="10">
        <f t="shared" si="219"/>
        <v>0</v>
      </c>
      <c r="AH1072" s="96">
        <f t="shared" si="220"/>
        <v>0</v>
      </c>
      <c r="AI1072" s="16"/>
      <c r="AJ1072" s="61"/>
      <c r="AK1072" s="16"/>
      <c r="AM1072" s="476" t="s">
        <v>3080</v>
      </c>
      <c r="AN1072" s="476">
        <v>1</v>
      </c>
      <c r="AO1072" s="476">
        <v>1</v>
      </c>
      <c r="AP1072" s="96"/>
    </row>
    <row r="1073" spans="1:42" ht="69.75" customHeight="1">
      <c r="A1073" s="3">
        <v>1072</v>
      </c>
      <c r="B1073" s="82"/>
      <c r="C1073" s="82"/>
      <c r="D1073" s="84"/>
      <c r="E1073" s="18" t="s">
        <v>3081</v>
      </c>
      <c r="F1073" s="37"/>
      <c r="G1073" s="37"/>
      <c r="H1073" s="4" t="str">
        <f t="shared" si="208"/>
        <v>/</v>
      </c>
      <c r="I1073" s="478" t="str">
        <f>IF(G1073="","",VLOOKUP(H1073,ورقة1!$A$1:$B$240,2,0))</f>
        <v/>
      </c>
      <c r="J1073" s="5">
        <f t="shared" si="209"/>
        <v>0</v>
      </c>
      <c r="K1073" s="13" t="str">
        <f t="shared" si="210"/>
        <v/>
      </c>
      <c r="L1073" s="6" t="str">
        <f t="shared" si="211"/>
        <v>/0</v>
      </c>
      <c r="M1073" s="478" t="str">
        <f>IF(K1073="","",VLOOKUP(L1073,ورقة1!$A$1:$B$240,2,0))</f>
        <v/>
      </c>
      <c r="N1073" s="17">
        <f t="shared" si="212"/>
        <v>0</v>
      </c>
      <c r="O1073" s="17" t="e">
        <f>#REF!+(#REF!*30)+#REF!*365</f>
        <v>#REF!</v>
      </c>
      <c r="P1073" s="494"/>
      <c r="Q1073" s="480" t="str">
        <f t="shared" si="213"/>
        <v/>
      </c>
      <c r="R1073" s="483" t="str">
        <f t="shared" si="214"/>
        <v/>
      </c>
      <c r="S1073" s="482" t="str">
        <f t="shared" si="215"/>
        <v/>
      </c>
      <c r="T1073" s="484" t="e">
        <f t="shared" ca="1" si="216"/>
        <v>#VALUE!</v>
      </c>
      <c r="U1073" s="7">
        <f t="shared" ca="1" si="217"/>
        <v>46035</v>
      </c>
      <c r="V1073" s="96" t="e">
        <f t="shared" ca="1" si="218"/>
        <v>#VALUE!</v>
      </c>
      <c r="W1073" s="70"/>
      <c r="X1073" s="6"/>
      <c r="Y1073" s="326"/>
      <c r="Z1073" s="15"/>
      <c r="AA1073" s="15"/>
      <c r="AB1073" s="15"/>
      <c r="AC1073" s="6"/>
      <c r="AD1073" s="16"/>
      <c r="AE1073" s="16"/>
      <c r="AF1073" s="16"/>
      <c r="AG1073" s="10">
        <f t="shared" si="219"/>
        <v>0</v>
      </c>
      <c r="AH1073" s="96">
        <f t="shared" si="220"/>
        <v>0</v>
      </c>
      <c r="AI1073" s="16"/>
      <c r="AJ1073" s="61"/>
      <c r="AK1073" s="16"/>
      <c r="AM1073" s="476" t="s">
        <v>3080</v>
      </c>
      <c r="AN1073" s="476">
        <v>1</v>
      </c>
      <c r="AO1073" s="476">
        <v>1</v>
      </c>
      <c r="AP1073" s="96"/>
    </row>
    <row r="1074" spans="1:42" ht="69.75" customHeight="1">
      <c r="A1074" s="3">
        <v>1073</v>
      </c>
      <c r="B1074" s="82"/>
      <c r="C1074" s="82"/>
      <c r="D1074" s="84"/>
      <c r="E1074" s="18" t="s">
        <v>3081</v>
      </c>
      <c r="F1074" s="37"/>
      <c r="G1074" s="37"/>
      <c r="H1074" s="4" t="str">
        <f t="shared" si="208"/>
        <v>/</v>
      </c>
      <c r="I1074" s="478" t="str">
        <f>IF(G1074="","",VLOOKUP(H1074,ورقة1!$A$1:$B$240,2,0))</f>
        <v/>
      </c>
      <c r="J1074" s="5">
        <f t="shared" si="209"/>
        <v>0</v>
      </c>
      <c r="K1074" s="13" t="str">
        <f t="shared" si="210"/>
        <v/>
      </c>
      <c r="L1074" s="6" t="str">
        <f t="shared" si="211"/>
        <v>/0</v>
      </c>
      <c r="M1074" s="478" t="str">
        <f>IF(K1074="","",VLOOKUP(L1074,ورقة1!$A$1:$B$240,2,0))</f>
        <v/>
      </c>
      <c r="N1074" s="17">
        <f t="shared" si="212"/>
        <v>0</v>
      </c>
      <c r="O1074" s="17" t="e">
        <f>#REF!+(#REF!*30)+#REF!*365</f>
        <v>#REF!</v>
      </c>
      <c r="P1074" s="494"/>
      <c r="Q1074" s="480" t="str">
        <f t="shared" si="213"/>
        <v/>
      </c>
      <c r="R1074" s="483" t="str">
        <f t="shared" si="214"/>
        <v/>
      </c>
      <c r="S1074" s="482" t="str">
        <f t="shared" si="215"/>
        <v/>
      </c>
      <c r="T1074" s="484" t="e">
        <f t="shared" ca="1" si="216"/>
        <v>#VALUE!</v>
      </c>
      <c r="U1074" s="7">
        <f t="shared" ca="1" si="217"/>
        <v>46035</v>
      </c>
      <c r="V1074" s="96" t="e">
        <f t="shared" ca="1" si="218"/>
        <v>#VALUE!</v>
      </c>
      <c r="W1074" s="70"/>
      <c r="X1074" s="6"/>
      <c r="Y1074" s="326"/>
      <c r="Z1074" s="15"/>
      <c r="AA1074" s="15"/>
      <c r="AB1074" s="15"/>
      <c r="AC1074" s="6"/>
      <c r="AD1074" s="16"/>
      <c r="AE1074" s="16"/>
      <c r="AF1074" s="16"/>
      <c r="AG1074" s="10">
        <f t="shared" si="219"/>
        <v>0</v>
      </c>
      <c r="AH1074" s="96">
        <f t="shared" si="220"/>
        <v>0</v>
      </c>
      <c r="AI1074" s="16"/>
      <c r="AJ1074" s="61"/>
      <c r="AK1074" s="16"/>
      <c r="AM1074" s="476" t="s">
        <v>3080</v>
      </c>
      <c r="AN1074" s="476">
        <v>1</v>
      </c>
      <c r="AO1074" s="476">
        <v>1</v>
      </c>
      <c r="AP1074" s="96"/>
    </row>
    <row r="1075" spans="1:42" ht="69.75" customHeight="1">
      <c r="A1075" s="3">
        <v>1074</v>
      </c>
      <c r="B1075" s="82"/>
      <c r="C1075" s="82"/>
      <c r="D1075" s="84"/>
      <c r="E1075" s="18" t="s">
        <v>3081</v>
      </c>
      <c r="F1075" s="37"/>
      <c r="G1075" s="37"/>
      <c r="H1075" s="4" t="str">
        <f t="shared" si="208"/>
        <v>/</v>
      </c>
      <c r="I1075" s="478" t="str">
        <f>IF(G1075="","",VLOOKUP(H1075,ورقة1!$A$1:$B$240,2,0))</f>
        <v/>
      </c>
      <c r="J1075" s="5">
        <f t="shared" si="209"/>
        <v>0</v>
      </c>
      <c r="K1075" s="13" t="str">
        <f t="shared" si="210"/>
        <v/>
      </c>
      <c r="L1075" s="6" t="str">
        <f t="shared" si="211"/>
        <v>/0</v>
      </c>
      <c r="M1075" s="478" t="str">
        <f>IF(K1075="","",VLOOKUP(L1075,ورقة1!$A$1:$B$240,2,0))</f>
        <v/>
      </c>
      <c r="N1075" s="17">
        <f t="shared" si="212"/>
        <v>0</v>
      </c>
      <c r="O1075" s="17" t="e">
        <f>#REF!+(#REF!*30)+#REF!*365</f>
        <v>#REF!</v>
      </c>
      <c r="P1075" s="494"/>
      <c r="Q1075" s="480" t="str">
        <f t="shared" si="213"/>
        <v/>
      </c>
      <c r="R1075" s="483" t="str">
        <f t="shared" si="214"/>
        <v/>
      </c>
      <c r="S1075" s="482" t="str">
        <f t="shared" si="215"/>
        <v/>
      </c>
      <c r="T1075" s="484" t="e">
        <f t="shared" ca="1" si="216"/>
        <v>#VALUE!</v>
      </c>
      <c r="U1075" s="7">
        <f t="shared" ca="1" si="217"/>
        <v>46035</v>
      </c>
      <c r="V1075" s="96" t="e">
        <f t="shared" ca="1" si="218"/>
        <v>#VALUE!</v>
      </c>
      <c r="W1075" s="70"/>
      <c r="X1075" s="6"/>
      <c r="Y1075" s="326"/>
      <c r="Z1075" s="15"/>
      <c r="AA1075" s="15"/>
      <c r="AB1075" s="15"/>
      <c r="AC1075" s="6"/>
      <c r="AD1075" s="16"/>
      <c r="AE1075" s="16"/>
      <c r="AF1075" s="16"/>
      <c r="AG1075" s="10">
        <f t="shared" si="219"/>
        <v>0</v>
      </c>
      <c r="AH1075" s="96">
        <f t="shared" si="220"/>
        <v>0</v>
      </c>
      <c r="AI1075" s="16"/>
      <c r="AJ1075" s="61"/>
      <c r="AK1075" s="16"/>
      <c r="AM1075" s="476" t="s">
        <v>3080</v>
      </c>
      <c r="AN1075" s="476">
        <v>1</v>
      </c>
      <c r="AO1075" s="476">
        <v>1</v>
      </c>
      <c r="AP1075" s="96"/>
    </row>
    <row r="1076" spans="1:42" ht="69.75" customHeight="1">
      <c r="A1076" s="3">
        <v>1075</v>
      </c>
      <c r="B1076" s="82"/>
      <c r="C1076" s="82"/>
      <c r="D1076" s="84"/>
      <c r="E1076" s="18" t="s">
        <v>3081</v>
      </c>
      <c r="F1076" s="37"/>
      <c r="G1076" s="37"/>
      <c r="H1076" s="4" t="str">
        <f t="shared" si="208"/>
        <v>/</v>
      </c>
      <c r="I1076" s="478" t="str">
        <f>IF(G1076="","",VLOOKUP(H1076,ورقة1!$A$1:$B$240,2,0))</f>
        <v/>
      </c>
      <c r="J1076" s="5">
        <f t="shared" si="209"/>
        <v>0</v>
      </c>
      <c r="K1076" s="13" t="str">
        <f t="shared" si="210"/>
        <v/>
      </c>
      <c r="L1076" s="6" t="str">
        <f t="shared" si="211"/>
        <v>/0</v>
      </c>
      <c r="M1076" s="478" t="str">
        <f>IF(K1076="","",VLOOKUP(L1076,ورقة1!$A$1:$B$240,2,0))</f>
        <v/>
      </c>
      <c r="N1076" s="17">
        <f t="shared" si="212"/>
        <v>0</v>
      </c>
      <c r="O1076" s="17" t="e">
        <f>#REF!+(#REF!*30)+#REF!*365</f>
        <v>#REF!</v>
      </c>
      <c r="P1076" s="494"/>
      <c r="Q1076" s="480" t="str">
        <f t="shared" si="213"/>
        <v/>
      </c>
      <c r="R1076" s="483" t="str">
        <f t="shared" si="214"/>
        <v/>
      </c>
      <c r="S1076" s="482" t="str">
        <f t="shared" si="215"/>
        <v/>
      </c>
      <c r="T1076" s="484" t="e">
        <f t="shared" ca="1" si="216"/>
        <v>#VALUE!</v>
      </c>
      <c r="U1076" s="7">
        <f t="shared" ca="1" si="217"/>
        <v>46035</v>
      </c>
      <c r="V1076" s="96" t="e">
        <f t="shared" ca="1" si="218"/>
        <v>#VALUE!</v>
      </c>
      <c r="W1076" s="70"/>
      <c r="X1076" s="6"/>
      <c r="Y1076" s="326"/>
      <c r="Z1076" s="15"/>
      <c r="AA1076" s="15"/>
      <c r="AB1076" s="15"/>
      <c r="AC1076" s="6"/>
      <c r="AD1076" s="16"/>
      <c r="AE1076" s="16"/>
      <c r="AF1076" s="16"/>
      <c r="AG1076" s="10">
        <f t="shared" si="219"/>
        <v>0</v>
      </c>
      <c r="AH1076" s="96">
        <f t="shared" si="220"/>
        <v>0</v>
      </c>
      <c r="AI1076" s="16"/>
      <c r="AJ1076" s="61"/>
      <c r="AK1076" s="16"/>
      <c r="AM1076" s="476" t="s">
        <v>3080</v>
      </c>
      <c r="AN1076" s="476">
        <v>1</v>
      </c>
      <c r="AO1076" s="476">
        <v>1</v>
      </c>
      <c r="AP1076" s="96"/>
    </row>
    <row r="1077" spans="1:42" ht="69.75" customHeight="1">
      <c r="A1077" s="3">
        <v>1076</v>
      </c>
      <c r="B1077" s="82"/>
      <c r="C1077" s="82"/>
      <c r="D1077" s="84"/>
      <c r="E1077" s="18" t="s">
        <v>3081</v>
      </c>
      <c r="F1077" s="37"/>
      <c r="G1077" s="37"/>
      <c r="H1077" s="4" t="str">
        <f t="shared" si="208"/>
        <v>/</v>
      </c>
      <c r="I1077" s="478" t="str">
        <f>IF(G1077="","",VLOOKUP(H1077,ورقة1!$A$1:$B$240,2,0))</f>
        <v/>
      </c>
      <c r="J1077" s="5">
        <f t="shared" si="209"/>
        <v>0</v>
      </c>
      <c r="K1077" s="13" t="str">
        <f t="shared" si="210"/>
        <v/>
      </c>
      <c r="L1077" s="6" t="str">
        <f t="shared" si="211"/>
        <v>/0</v>
      </c>
      <c r="M1077" s="478" t="str">
        <f>IF(K1077="","",VLOOKUP(L1077,ورقة1!$A$1:$B$240,2,0))</f>
        <v/>
      </c>
      <c r="N1077" s="17">
        <f t="shared" si="212"/>
        <v>0</v>
      </c>
      <c r="O1077" s="17" t="e">
        <f>#REF!+(#REF!*30)+#REF!*365</f>
        <v>#REF!</v>
      </c>
      <c r="P1077" s="494"/>
      <c r="Q1077" s="480" t="str">
        <f t="shared" si="213"/>
        <v/>
      </c>
      <c r="R1077" s="483" t="str">
        <f t="shared" si="214"/>
        <v/>
      </c>
      <c r="S1077" s="482" t="str">
        <f t="shared" si="215"/>
        <v/>
      </c>
      <c r="T1077" s="484" t="e">
        <f t="shared" ca="1" si="216"/>
        <v>#VALUE!</v>
      </c>
      <c r="U1077" s="7">
        <f t="shared" ca="1" si="217"/>
        <v>46035</v>
      </c>
      <c r="V1077" s="96" t="e">
        <f t="shared" ca="1" si="218"/>
        <v>#VALUE!</v>
      </c>
      <c r="W1077" s="70"/>
      <c r="X1077" s="6"/>
      <c r="Y1077" s="326"/>
      <c r="Z1077" s="15"/>
      <c r="AA1077" s="15"/>
      <c r="AB1077" s="15"/>
      <c r="AC1077" s="6"/>
      <c r="AD1077" s="16"/>
      <c r="AE1077" s="16"/>
      <c r="AF1077" s="16"/>
      <c r="AG1077" s="10">
        <f t="shared" si="219"/>
        <v>0</v>
      </c>
      <c r="AH1077" s="96">
        <f t="shared" si="220"/>
        <v>0</v>
      </c>
      <c r="AI1077" s="16"/>
      <c r="AJ1077" s="61"/>
      <c r="AK1077" s="16"/>
      <c r="AM1077" s="476" t="s">
        <v>3080</v>
      </c>
      <c r="AN1077" s="476">
        <v>1</v>
      </c>
      <c r="AO1077" s="476">
        <v>1</v>
      </c>
      <c r="AP1077" s="96"/>
    </row>
    <row r="1078" spans="1:42" ht="69.75" customHeight="1">
      <c r="A1078" s="3">
        <v>1077</v>
      </c>
      <c r="B1078" s="82"/>
      <c r="C1078" s="82"/>
      <c r="D1078" s="84"/>
      <c r="E1078" s="18" t="s">
        <v>3081</v>
      </c>
      <c r="F1078" s="37"/>
      <c r="G1078" s="37"/>
      <c r="H1078" s="4" t="str">
        <f t="shared" si="208"/>
        <v>/</v>
      </c>
      <c r="I1078" s="478" t="str">
        <f>IF(G1078="","",VLOOKUP(H1078,ورقة1!$A$1:$B$240,2,0))</f>
        <v/>
      </c>
      <c r="J1078" s="5">
        <f t="shared" si="209"/>
        <v>0</v>
      </c>
      <c r="K1078" s="13" t="str">
        <f t="shared" si="210"/>
        <v/>
      </c>
      <c r="L1078" s="6" t="str">
        <f t="shared" si="211"/>
        <v>/0</v>
      </c>
      <c r="M1078" s="478" t="str">
        <f>IF(K1078="","",VLOOKUP(L1078,ورقة1!$A$1:$B$240,2,0))</f>
        <v/>
      </c>
      <c r="N1078" s="17">
        <f t="shared" si="212"/>
        <v>0</v>
      </c>
      <c r="O1078" s="17" t="e">
        <f>#REF!+(#REF!*30)+#REF!*365</f>
        <v>#REF!</v>
      </c>
      <c r="P1078" s="494"/>
      <c r="Q1078" s="480" t="str">
        <f t="shared" si="213"/>
        <v/>
      </c>
      <c r="R1078" s="483" t="str">
        <f t="shared" si="214"/>
        <v/>
      </c>
      <c r="S1078" s="482" t="str">
        <f t="shared" si="215"/>
        <v/>
      </c>
      <c r="T1078" s="484" t="e">
        <f t="shared" ca="1" si="216"/>
        <v>#VALUE!</v>
      </c>
      <c r="U1078" s="7">
        <f t="shared" ca="1" si="217"/>
        <v>46035</v>
      </c>
      <c r="V1078" s="96" t="e">
        <f t="shared" ca="1" si="218"/>
        <v>#VALUE!</v>
      </c>
      <c r="W1078" s="70"/>
      <c r="X1078" s="6"/>
      <c r="Y1078" s="326"/>
      <c r="Z1078" s="15"/>
      <c r="AA1078" s="15"/>
      <c r="AB1078" s="15"/>
      <c r="AC1078" s="6"/>
      <c r="AD1078" s="16"/>
      <c r="AE1078" s="16"/>
      <c r="AF1078" s="16"/>
      <c r="AG1078" s="10">
        <f t="shared" si="219"/>
        <v>0</v>
      </c>
      <c r="AH1078" s="96">
        <f t="shared" si="220"/>
        <v>0</v>
      </c>
      <c r="AI1078" s="16"/>
      <c r="AJ1078" s="61"/>
      <c r="AK1078" s="16"/>
      <c r="AM1078" s="476" t="s">
        <v>3080</v>
      </c>
      <c r="AN1078" s="476">
        <v>1</v>
      </c>
      <c r="AO1078" s="476">
        <v>1</v>
      </c>
      <c r="AP1078" s="96"/>
    </row>
    <row r="1079" spans="1:42" ht="69.75" customHeight="1">
      <c r="A1079" s="3">
        <v>1078</v>
      </c>
      <c r="B1079" s="82"/>
      <c r="C1079" s="82"/>
      <c r="D1079" s="84"/>
      <c r="E1079" s="18" t="s">
        <v>3081</v>
      </c>
      <c r="F1079" s="37"/>
      <c r="G1079" s="37"/>
      <c r="H1079" s="4" t="str">
        <f t="shared" si="208"/>
        <v>/</v>
      </c>
      <c r="I1079" s="478" t="str">
        <f>IF(G1079="","",VLOOKUP(H1079,ورقة1!$A$1:$B$240,2,0))</f>
        <v/>
      </c>
      <c r="J1079" s="5">
        <f t="shared" si="209"/>
        <v>0</v>
      </c>
      <c r="K1079" s="13" t="str">
        <f t="shared" si="210"/>
        <v/>
      </c>
      <c r="L1079" s="6" t="str">
        <f t="shared" si="211"/>
        <v>/0</v>
      </c>
      <c r="M1079" s="478" t="str">
        <f>IF(K1079="","",VLOOKUP(L1079,ورقة1!$A$1:$B$240,2,0))</f>
        <v/>
      </c>
      <c r="N1079" s="17">
        <f t="shared" si="212"/>
        <v>0</v>
      </c>
      <c r="O1079" s="17" t="e">
        <f>#REF!+(#REF!*30)+#REF!*365</f>
        <v>#REF!</v>
      </c>
      <c r="P1079" s="494"/>
      <c r="Q1079" s="480" t="str">
        <f t="shared" si="213"/>
        <v/>
      </c>
      <c r="R1079" s="483" t="str">
        <f t="shared" si="214"/>
        <v/>
      </c>
      <c r="S1079" s="482" t="str">
        <f t="shared" si="215"/>
        <v/>
      </c>
      <c r="T1079" s="484" t="e">
        <f t="shared" ca="1" si="216"/>
        <v>#VALUE!</v>
      </c>
      <c r="U1079" s="7">
        <f t="shared" ca="1" si="217"/>
        <v>46035</v>
      </c>
      <c r="V1079" s="96" t="e">
        <f t="shared" ca="1" si="218"/>
        <v>#VALUE!</v>
      </c>
      <c r="W1079" s="70"/>
      <c r="X1079" s="6"/>
      <c r="Y1079" s="326"/>
      <c r="Z1079" s="15"/>
      <c r="AA1079" s="15"/>
      <c r="AB1079" s="15"/>
      <c r="AC1079" s="6"/>
      <c r="AD1079" s="16"/>
      <c r="AE1079" s="16"/>
      <c r="AF1079" s="16"/>
      <c r="AG1079" s="10">
        <f t="shared" si="219"/>
        <v>0</v>
      </c>
      <c r="AH1079" s="96">
        <f t="shared" si="220"/>
        <v>0</v>
      </c>
      <c r="AI1079" s="16"/>
      <c r="AJ1079" s="61"/>
      <c r="AK1079" s="16"/>
      <c r="AM1079" s="476" t="s">
        <v>3080</v>
      </c>
      <c r="AN1079" s="476">
        <v>1</v>
      </c>
      <c r="AO1079" s="476">
        <v>1</v>
      </c>
      <c r="AP1079" s="96"/>
    </row>
    <row r="1080" spans="1:42" ht="69.75" customHeight="1">
      <c r="A1080" s="3">
        <v>1079</v>
      </c>
      <c r="B1080" s="82"/>
      <c r="C1080" s="82"/>
      <c r="D1080" s="84"/>
      <c r="E1080" s="18" t="s">
        <v>3081</v>
      </c>
      <c r="F1080" s="37"/>
      <c r="G1080" s="37"/>
      <c r="H1080" s="4" t="str">
        <f t="shared" si="208"/>
        <v>/</v>
      </c>
      <c r="I1080" s="478" t="str">
        <f>IF(G1080="","",VLOOKUP(H1080,ورقة1!$A$1:$B$240,2,0))</f>
        <v/>
      </c>
      <c r="J1080" s="5">
        <f t="shared" si="209"/>
        <v>0</v>
      </c>
      <c r="K1080" s="13" t="str">
        <f t="shared" si="210"/>
        <v/>
      </c>
      <c r="L1080" s="6" t="str">
        <f t="shared" si="211"/>
        <v>/0</v>
      </c>
      <c r="M1080" s="478" t="str">
        <f>IF(K1080="","",VLOOKUP(L1080,ورقة1!$A$1:$B$240,2,0))</f>
        <v/>
      </c>
      <c r="N1080" s="17">
        <f t="shared" si="212"/>
        <v>0</v>
      </c>
      <c r="O1080" s="17" t="e">
        <f>#REF!+(#REF!*30)+#REF!*365</f>
        <v>#REF!</v>
      </c>
      <c r="P1080" s="494"/>
      <c r="Q1080" s="480" t="str">
        <f t="shared" si="213"/>
        <v/>
      </c>
      <c r="R1080" s="483" t="str">
        <f t="shared" si="214"/>
        <v/>
      </c>
      <c r="S1080" s="482" t="str">
        <f t="shared" si="215"/>
        <v/>
      </c>
      <c r="T1080" s="484" t="e">
        <f t="shared" ca="1" si="216"/>
        <v>#VALUE!</v>
      </c>
      <c r="U1080" s="7">
        <f t="shared" ca="1" si="217"/>
        <v>46035</v>
      </c>
      <c r="V1080" s="96" t="e">
        <f t="shared" ca="1" si="218"/>
        <v>#VALUE!</v>
      </c>
      <c r="W1080" s="70"/>
      <c r="X1080" s="6"/>
      <c r="Y1080" s="326"/>
      <c r="Z1080" s="15"/>
      <c r="AA1080" s="15"/>
      <c r="AB1080" s="15"/>
      <c r="AC1080" s="6"/>
      <c r="AD1080" s="16"/>
      <c r="AE1080" s="16"/>
      <c r="AF1080" s="16"/>
      <c r="AG1080" s="10">
        <f t="shared" si="219"/>
        <v>0</v>
      </c>
      <c r="AH1080" s="96">
        <f t="shared" si="220"/>
        <v>0</v>
      </c>
      <c r="AI1080" s="16"/>
      <c r="AJ1080" s="61"/>
      <c r="AK1080" s="16"/>
      <c r="AM1080" s="476" t="s">
        <v>3080</v>
      </c>
      <c r="AN1080" s="476">
        <v>1</v>
      </c>
      <c r="AO1080" s="476">
        <v>1</v>
      </c>
      <c r="AP1080" s="96"/>
    </row>
    <row r="1081" spans="1:42" ht="69.75" customHeight="1">
      <c r="A1081" s="3">
        <v>1080</v>
      </c>
      <c r="B1081" s="82"/>
      <c r="C1081" s="82"/>
      <c r="D1081" s="84"/>
      <c r="E1081" s="18" t="s">
        <v>3081</v>
      </c>
      <c r="F1081" s="37"/>
      <c r="G1081" s="37"/>
      <c r="H1081" s="4" t="str">
        <f t="shared" si="208"/>
        <v>/</v>
      </c>
      <c r="I1081" s="478" t="str">
        <f>IF(G1081="","",VLOOKUP(H1081,ورقة1!$A$1:$B$240,2,0))</f>
        <v/>
      </c>
      <c r="J1081" s="5">
        <f t="shared" si="209"/>
        <v>0</v>
      </c>
      <c r="K1081" s="13" t="str">
        <f t="shared" si="210"/>
        <v/>
      </c>
      <c r="L1081" s="6" t="str">
        <f t="shared" si="211"/>
        <v>/0</v>
      </c>
      <c r="M1081" s="478" t="str">
        <f>IF(K1081="","",VLOOKUP(L1081,ورقة1!$A$1:$B$240,2,0))</f>
        <v/>
      </c>
      <c r="N1081" s="17">
        <f t="shared" si="212"/>
        <v>0</v>
      </c>
      <c r="O1081" s="17" t="e">
        <f>#REF!+(#REF!*30)+#REF!*365</f>
        <v>#REF!</v>
      </c>
      <c r="P1081" s="494"/>
      <c r="Q1081" s="480" t="str">
        <f t="shared" si="213"/>
        <v/>
      </c>
      <c r="R1081" s="483" t="str">
        <f t="shared" si="214"/>
        <v/>
      </c>
      <c r="S1081" s="482" t="str">
        <f t="shared" si="215"/>
        <v/>
      </c>
      <c r="T1081" s="484" t="e">
        <f t="shared" ca="1" si="216"/>
        <v>#VALUE!</v>
      </c>
      <c r="U1081" s="7">
        <f t="shared" ca="1" si="217"/>
        <v>46035</v>
      </c>
      <c r="V1081" s="96" t="e">
        <f t="shared" ca="1" si="218"/>
        <v>#VALUE!</v>
      </c>
      <c r="W1081" s="70"/>
      <c r="X1081" s="6"/>
      <c r="Y1081" s="326"/>
      <c r="Z1081" s="15"/>
      <c r="AA1081" s="15"/>
      <c r="AB1081" s="15"/>
      <c r="AC1081" s="6"/>
      <c r="AD1081" s="16"/>
      <c r="AE1081" s="16"/>
      <c r="AF1081" s="16"/>
      <c r="AG1081" s="10">
        <f t="shared" si="219"/>
        <v>0</v>
      </c>
      <c r="AH1081" s="96">
        <f t="shared" si="220"/>
        <v>0</v>
      </c>
      <c r="AI1081" s="16"/>
      <c r="AJ1081" s="61"/>
      <c r="AK1081" s="16"/>
      <c r="AM1081" s="476" t="s">
        <v>3080</v>
      </c>
      <c r="AN1081" s="476">
        <v>1</v>
      </c>
      <c r="AO1081" s="476">
        <v>1</v>
      </c>
      <c r="AP1081" s="96"/>
    </row>
    <row r="1082" spans="1:42" ht="69.75" customHeight="1">
      <c r="A1082" s="3">
        <v>1081</v>
      </c>
      <c r="B1082" s="82"/>
      <c r="C1082" s="82"/>
      <c r="D1082" s="84"/>
      <c r="E1082" s="18" t="s">
        <v>3081</v>
      </c>
      <c r="F1082" s="37"/>
      <c r="G1082" s="37"/>
      <c r="H1082" s="4" t="str">
        <f t="shared" si="208"/>
        <v>/</v>
      </c>
      <c r="I1082" s="478" t="str">
        <f>IF(G1082="","",VLOOKUP(H1082,ورقة1!$A$1:$B$240,2,0))</f>
        <v/>
      </c>
      <c r="J1082" s="5">
        <f t="shared" si="209"/>
        <v>0</v>
      </c>
      <c r="K1082" s="13" t="str">
        <f t="shared" si="210"/>
        <v/>
      </c>
      <c r="L1082" s="6" t="str">
        <f t="shared" si="211"/>
        <v>/0</v>
      </c>
      <c r="M1082" s="478" t="str">
        <f>IF(K1082="","",VLOOKUP(L1082,ورقة1!$A$1:$B$240,2,0))</f>
        <v/>
      </c>
      <c r="N1082" s="17">
        <f t="shared" si="212"/>
        <v>0</v>
      </c>
      <c r="O1082" s="17" t="e">
        <f>#REF!+(#REF!*30)+#REF!*365</f>
        <v>#REF!</v>
      </c>
      <c r="P1082" s="494"/>
      <c r="Q1082" s="480" t="str">
        <f t="shared" si="213"/>
        <v/>
      </c>
      <c r="R1082" s="483" t="str">
        <f t="shared" si="214"/>
        <v/>
      </c>
      <c r="S1082" s="482" t="str">
        <f t="shared" si="215"/>
        <v/>
      </c>
      <c r="T1082" s="484" t="e">
        <f t="shared" ca="1" si="216"/>
        <v>#VALUE!</v>
      </c>
      <c r="U1082" s="7">
        <f t="shared" ca="1" si="217"/>
        <v>46035</v>
      </c>
      <c r="V1082" s="96" t="e">
        <f t="shared" ca="1" si="218"/>
        <v>#VALUE!</v>
      </c>
      <c r="W1082" s="70"/>
      <c r="X1082" s="6"/>
      <c r="Y1082" s="326"/>
      <c r="Z1082" s="15"/>
      <c r="AA1082" s="15"/>
      <c r="AB1082" s="15"/>
      <c r="AC1082" s="6"/>
      <c r="AD1082" s="16"/>
      <c r="AE1082" s="16"/>
      <c r="AF1082" s="16"/>
      <c r="AG1082" s="10">
        <f t="shared" si="219"/>
        <v>0</v>
      </c>
      <c r="AH1082" s="96">
        <f t="shared" si="220"/>
        <v>0</v>
      </c>
      <c r="AI1082" s="16"/>
      <c r="AJ1082" s="61"/>
      <c r="AK1082" s="16"/>
      <c r="AM1082" s="476" t="s">
        <v>3080</v>
      </c>
      <c r="AN1082" s="476">
        <v>1</v>
      </c>
      <c r="AO1082" s="476">
        <v>1</v>
      </c>
      <c r="AP1082" s="96"/>
    </row>
    <row r="1083" spans="1:42" ht="69.75" customHeight="1">
      <c r="A1083" s="3">
        <v>1082</v>
      </c>
      <c r="B1083" s="82"/>
      <c r="C1083" s="82"/>
      <c r="D1083" s="84"/>
      <c r="E1083" s="18" t="s">
        <v>3081</v>
      </c>
      <c r="F1083" s="37"/>
      <c r="G1083" s="37"/>
      <c r="H1083" s="4" t="str">
        <f t="shared" si="208"/>
        <v>/</v>
      </c>
      <c r="I1083" s="478" t="str">
        <f>IF(G1083="","",VLOOKUP(H1083,ورقة1!$A$1:$B$240,2,0))</f>
        <v/>
      </c>
      <c r="J1083" s="5">
        <f t="shared" si="209"/>
        <v>0</v>
      </c>
      <c r="K1083" s="13" t="str">
        <f t="shared" si="210"/>
        <v/>
      </c>
      <c r="L1083" s="6" t="str">
        <f t="shared" si="211"/>
        <v>/0</v>
      </c>
      <c r="M1083" s="478" t="str">
        <f>IF(K1083="","",VLOOKUP(L1083,ورقة1!$A$1:$B$240,2,0))</f>
        <v/>
      </c>
      <c r="N1083" s="17">
        <f t="shared" si="212"/>
        <v>0</v>
      </c>
      <c r="O1083" s="17" t="e">
        <f>#REF!+(#REF!*30)+#REF!*365</f>
        <v>#REF!</v>
      </c>
      <c r="P1083" s="494"/>
      <c r="Q1083" s="480" t="str">
        <f t="shared" si="213"/>
        <v/>
      </c>
      <c r="R1083" s="483" t="str">
        <f t="shared" si="214"/>
        <v/>
      </c>
      <c r="S1083" s="482" t="str">
        <f t="shared" si="215"/>
        <v/>
      </c>
      <c r="T1083" s="484" t="e">
        <f t="shared" ca="1" si="216"/>
        <v>#VALUE!</v>
      </c>
      <c r="U1083" s="7">
        <f t="shared" ca="1" si="217"/>
        <v>46035</v>
      </c>
      <c r="V1083" s="96" t="e">
        <f t="shared" ca="1" si="218"/>
        <v>#VALUE!</v>
      </c>
      <c r="W1083" s="70"/>
      <c r="X1083" s="6"/>
      <c r="Y1083" s="326"/>
      <c r="Z1083" s="15"/>
      <c r="AA1083" s="15"/>
      <c r="AB1083" s="15"/>
      <c r="AC1083" s="6"/>
      <c r="AD1083" s="16"/>
      <c r="AE1083" s="16"/>
      <c r="AF1083" s="16"/>
      <c r="AG1083" s="10">
        <f t="shared" si="219"/>
        <v>0</v>
      </c>
      <c r="AH1083" s="96">
        <f t="shared" si="220"/>
        <v>0</v>
      </c>
      <c r="AI1083" s="16"/>
      <c r="AJ1083" s="61"/>
      <c r="AK1083" s="16"/>
      <c r="AM1083" s="476" t="s">
        <v>3080</v>
      </c>
      <c r="AN1083" s="476">
        <v>1</v>
      </c>
      <c r="AO1083" s="476">
        <v>1</v>
      </c>
      <c r="AP1083" s="96"/>
    </row>
    <row r="1084" spans="1:42" ht="69.75" customHeight="1">
      <c r="A1084" s="3">
        <v>1083</v>
      </c>
      <c r="B1084" s="82"/>
      <c r="C1084" s="82"/>
      <c r="D1084" s="84"/>
      <c r="E1084" s="18" t="s">
        <v>3081</v>
      </c>
      <c r="F1084" s="37"/>
      <c r="G1084" s="37"/>
      <c r="H1084" s="4" t="str">
        <f t="shared" si="208"/>
        <v>/</v>
      </c>
      <c r="I1084" s="478" t="str">
        <f>IF(G1084="","",VLOOKUP(H1084,ورقة1!$A$1:$B$240,2,0))</f>
        <v/>
      </c>
      <c r="J1084" s="5">
        <f t="shared" si="209"/>
        <v>0</v>
      </c>
      <c r="K1084" s="13" t="str">
        <f t="shared" si="210"/>
        <v/>
      </c>
      <c r="L1084" s="6" t="str">
        <f t="shared" si="211"/>
        <v>/0</v>
      </c>
      <c r="M1084" s="478" t="str">
        <f>IF(K1084="","",VLOOKUP(L1084,ورقة1!$A$1:$B$240,2,0))</f>
        <v/>
      </c>
      <c r="N1084" s="17">
        <f t="shared" si="212"/>
        <v>0</v>
      </c>
      <c r="O1084" s="17" t="e">
        <f>#REF!+(#REF!*30)+#REF!*365</f>
        <v>#REF!</v>
      </c>
      <c r="P1084" s="494"/>
      <c r="Q1084" s="480" t="str">
        <f t="shared" si="213"/>
        <v/>
      </c>
      <c r="R1084" s="483" t="str">
        <f t="shared" si="214"/>
        <v/>
      </c>
      <c r="S1084" s="482" t="str">
        <f t="shared" si="215"/>
        <v/>
      </c>
      <c r="T1084" s="484" t="e">
        <f t="shared" ca="1" si="216"/>
        <v>#VALUE!</v>
      </c>
      <c r="U1084" s="7">
        <f t="shared" ca="1" si="217"/>
        <v>46035</v>
      </c>
      <c r="V1084" s="96" t="e">
        <f t="shared" ca="1" si="218"/>
        <v>#VALUE!</v>
      </c>
      <c r="W1084" s="70"/>
      <c r="X1084" s="6"/>
      <c r="Y1084" s="326"/>
      <c r="Z1084" s="15"/>
      <c r="AA1084" s="15"/>
      <c r="AB1084" s="15"/>
      <c r="AC1084" s="6"/>
      <c r="AD1084" s="16"/>
      <c r="AE1084" s="16"/>
      <c r="AF1084" s="16"/>
      <c r="AG1084" s="10">
        <f t="shared" si="219"/>
        <v>0</v>
      </c>
      <c r="AH1084" s="96">
        <f t="shared" si="220"/>
        <v>0</v>
      </c>
      <c r="AI1084" s="16"/>
      <c r="AJ1084" s="61"/>
      <c r="AK1084" s="16"/>
      <c r="AM1084" s="476" t="s">
        <v>3080</v>
      </c>
      <c r="AN1084" s="476">
        <v>1</v>
      </c>
      <c r="AO1084" s="476">
        <v>1</v>
      </c>
      <c r="AP1084" s="96"/>
    </row>
    <row r="1085" spans="1:42" ht="69.75" customHeight="1">
      <c r="A1085" s="3">
        <v>1084</v>
      </c>
      <c r="B1085" s="82"/>
      <c r="C1085" s="82"/>
      <c r="D1085" s="84"/>
      <c r="E1085" s="18" t="s">
        <v>3081</v>
      </c>
      <c r="F1085" s="37"/>
      <c r="G1085" s="37"/>
      <c r="H1085" s="4" t="str">
        <f t="shared" si="208"/>
        <v>/</v>
      </c>
      <c r="I1085" s="478" t="str">
        <f>IF(G1085="","",VLOOKUP(H1085,ورقة1!$A$1:$B$240,2,0))</f>
        <v/>
      </c>
      <c r="J1085" s="5">
        <f t="shared" si="209"/>
        <v>0</v>
      </c>
      <c r="K1085" s="13" t="str">
        <f t="shared" si="210"/>
        <v/>
      </c>
      <c r="L1085" s="6" t="str">
        <f t="shared" si="211"/>
        <v>/0</v>
      </c>
      <c r="M1085" s="478" t="str">
        <f>IF(K1085="","",VLOOKUP(L1085,ورقة1!$A$1:$B$240,2,0))</f>
        <v/>
      </c>
      <c r="N1085" s="17">
        <f t="shared" si="212"/>
        <v>0</v>
      </c>
      <c r="O1085" s="17" t="e">
        <f>#REF!+(#REF!*30)+#REF!*365</f>
        <v>#REF!</v>
      </c>
      <c r="P1085" s="494"/>
      <c r="Q1085" s="480" t="str">
        <f t="shared" si="213"/>
        <v/>
      </c>
      <c r="R1085" s="483" t="str">
        <f t="shared" si="214"/>
        <v/>
      </c>
      <c r="S1085" s="482" t="str">
        <f t="shared" si="215"/>
        <v/>
      </c>
      <c r="T1085" s="484" t="e">
        <f t="shared" ca="1" si="216"/>
        <v>#VALUE!</v>
      </c>
      <c r="U1085" s="7">
        <f t="shared" ca="1" si="217"/>
        <v>46035</v>
      </c>
      <c r="V1085" s="96" t="e">
        <f t="shared" ca="1" si="218"/>
        <v>#VALUE!</v>
      </c>
      <c r="W1085" s="70"/>
      <c r="X1085" s="6"/>
      <c r="Y1085" s="326"/>
      <c r="Z1085" s="15"/>
      <c r="AA1085" s="15"/>
      <c r="AB1085" s="15"/>
      <c r="AC1085" s="6"/>
      <c r="AD1085" s="16"/>
      <c r="AE1085" s="16"/>
      <c r="AF1085" s="16"/>
      <c r="AG1085" s="10">
        <f t="shared" si="219"/>
        <v>0</v>
      </c>
      <c r="AH1085" s="96">
        <f t="shared" si="220"/>
        <v>0</v>
      </c>
      <c r="AI1085" s="16"/>
      <c r="AJ1085" s="61"/>
      <c r="AK1085" s="16"/>
      <c r="AM1085" s="476" t="s">
        <v>3080</v>
      </c>
      <c r="AN1085" s="476">
        <v>1</v>
      </c>
      <c r="AO1085" s="476">
        <v>1</v>
      </c>
      <c r="AP1085" s="96"/>
    </row>
    <row r="1086" spans="1:42" ht="69.75" customHeight="1">
      <c r="A1086" s="3">
        <v>1085</v>
      </c>
      <c r="B1086" s="82"/>
      <c r="C1086" s="82"/>
      <c r="D1086" s="84"/>
      <c r="E1086" s="18" t="s">
        <v>3081</v>
      </c>
      <c r="F1086" s="37"/>
      <c r="G1086" s="37"/>
      <c r="H1086" s="4" t="str">
        <f t="shared" si="208"/>
        <v>/</v>
      </c>
      <c r="I1086" s="478" t="str">
        <f>IF(G1086="","",VLOOKUP(H1086,ورقة1!$A$1:$B$240,2,0))</f>
        <v/>
      </c>
      <c r="J1086" s="5">
        <f t="shared" si="209"/>
        <v>0</v>
      </c>
      <c r="K1086" s="13" t="str">
        <f t="shared" si="210"/>
        <v/>
      </c>
      <c r="L1086" s="6" t="str">
        <f t="shared" si="211"/>
        <v>/0</v>
      </c>
      <c r="M1086" s="478" t="str">
        <f>IF(K1086="","",VLOOKUP(L1086,ورقة1!$A$1:$B$240,2,0))</f>
        <v/>
      </c>
      <c r="N1086" s="17">
        <f t="shared" si="212"/>
        <v>0</v>
      </c>
      <c r="O1086" s="17" t="e">
        <f>#REF!+(#REF!*30)+#REF!*365</f>
        <v>#REF!</v>
      </c>
      <c r="P1086" s="494"/>
      <c r="Q1086" s="480" t="str">
        <f t="shared" si="213"/>
        <v/>
      </c>
      <c r="R1086" s="483" t="str">
        <f t="shared" si="214"/>
        <v/>
      </c>
      <c r="S1086" s="482" t="str">
        <f t="shared" si="215"/>
        <v/>
      </c>
      <c r="T1086" s="484" t="e">
        <f t="shared" ca="1" si="216"/>
        <v>#VALUE!</v>
      </c>
      <c r="U1086" s="7">
        <f t="shared" ca="1" si="217"/>
        <v>46035</v>
      </c>
      <c r="V1086" s="96" t="e">
        <f t="shared" ca="1" si="218"/>
        <v>#VALUE!</v>
      </c>
      <c r="W1086" s="70"/>
      <c r="X1086" s="6"/>
      <c r="Y1086" s="326"/>
      <c r="Z1086" s="15"/>
      <c r="AA1086" s="15"/>
      <c r="AB1086" s="15"/>
      <c r="AC1086" s="6"/>
      <c r="AD1086" s="16"/>
      <c r="AE1086" s="16"/>
      <c r="AF1086" s="16"/>
      <c r="AG1086" s="10">
        <f t="shared" si="219"/>
        <v>0</v>
      </c>
      <c r="AH1086" s="96">
        <f t="shared" si="220"/>
        <v>0</v>
      </c>
      <c r="AI1086" s="16"/>
      <c r="AJ1086" s="61"/>
      <c r="AK1086" s="16"/>
      <c r="AM1086" s="476" t="s">
        <v>3080</v>
      </c>
      <c r="AN1086" s="476">
        <v>1</v>
      </c>
      <c r="AO1086" s="476">
        <v>1</v>
      </c>
      <c r="AP1086" s="96"/>
    </row>
    <row r="1087" spans="1:42" ht="69.75" customHeight="1">
      <c r="A1087" s="3">
        <v>1086</v>
      </c>
      <c r="B1087" s="82"/>
      <c r="C1087" s="82"/>
      <c r="D1087" s="84"/>
      <c r="E1087" s="18" t="s">
        <v>3081</v>
      </c>
      <c r="F1087" s="37"/>
      <c r="G1087" s="37"/>
      <c r="H1087" s="4" t="str">
        <f t="shared" si="208"/>
        <v>/</v>
      </c>
      <c r="I1087" s="478" t="str">
        <f>IF(G1087="","",VLOOKUP(H1087,ورقة1!$A$1:$B$240,2,0))</f>
        <v/>
      </c>
      <c r="J1087" s="5">
        <f t="shared" si="209"/>
        <v>0</v>
      </c>
      <c r="K1087" s="13" t="str">
        <f t="shared" si="210"/>
        <v/>
      </c>
      <c r="L1087" s="6" t="str">
        <f t="shared" si="211"/>
        <v>/0</v>
      </c>
      <c r="M1087" s="478" t="str">
        <f>IF(K1087="","",VLOOKUP(L1087,ورقة1!$A$1:$B$240,2,0))</f>
        <v/>
      </c>
      <c r="N1087" s="17">
        <f t="shared" si="212"/>
        <v>0</v>
      </c>
      <c r="O1087" s="17" t="e">
        <f>#REF!+(#REF!*30)+#REF!*365</f>
        <v>#REF!</v>
      </c>
      <c r="P1087" s="494"/>
      <c r="Q1087" s="480" t="str">
        <f t="shared" si="213"/>
        <v/>
      </c>
      <c r="R1087" s="483" t="str">
        <f t="shared" si="214"/>
        <v/>
      </c>
      <c r="S1087" s="482" t="str">
        <f t="shared" si="215"/>
        <v/>
      </c>
      <c r="T1087" s="484" t="e">
        <f t="shared" ca="1" si="216"/>
        <v>#VALUE!</v>
      </c>
      <c r="U1087" s="7">
        <f t="shared" ca="1" si="217"/>
        <v>46035</v>
      </c>
      <c r="V1087" s="96" t="e">
        <f t="shared" ca="1" si="218"/>
        <v>#VALUE!</v>
      </c>
      <c r="W1087" s="70"/>
      <c r="X1087" s="6"/>
      <c r="Y1087" s="326"/>
      <c r="Z1087" s="15"/>
      <c r="AA1087" s="15"/>
      <c r="AB1087" s="15"/>
      <c r="AC1087" s="6"/>
      <c r="AD1087" s="16"/>
      <c r="AE1087" s="16"/>
      <c r="AF1087" s="16"/>
      <c r="AG1087" s="10">
        <f t="shared" si="219"/>
        <v>0</v>
      </c>
      <c r="AH1087" s="96">
        <f t="shared" si="220"/>
        <v>0</v>
      </c>
      <c r="AI1087" s="16"/>
      <c r="AJ1087" s="61"/>
      <c r="AK1087" s="16"/>
      <c r="AM1087" s="476" t="s">
        <v>3080</v>
      </c>
      <c r="AN1087" s="476">
        <v>1</v>
      </c>
      <c r="AO1087" s="476">
        <v>1</v>
      </c>
      <c r="AP1087" s="96"/>
    </row>
    <row r="1088" spans="1:42" ht="69.75" customHeight="1">
      <c r="A1088" s="3">
        <v>1087</v>
      </c>
      <c r="B1088" s="82"/>
      <c r="C1088" s="82"/>
      <c r="D1088" s="84"/>
      <c r="E1088" s="18" t="s">
        <v>3081</v>
      </c>
      <c r="F1088" s="37"/>
      <c r="G1088" s="37"/>
      <c r="H1088" s="4" t="str">
        <f t="shared" si="208"/>
        <v>/</v>
      </c>
      <c r="I1088" s="478" t="str">
        <f>IF(G1088="","",VLOOKUP(H1088,ورقة1!$A$1:$B$240,2,0))</f>
        <v/>
      </c>
      <c r="J1088" s="5">
        <f t="shared" si="209"/>
        <v>0</v>
      </c>
      <c r="K1088" s="13" t="str">
        <f t="shared" si="210"/>
        <v/>
      </c>
      <c r="L1088" s="6" t="str">
        <f t="shared" si="211"/>
        <v>/0</v>
      </c>
      <c r="M1088" s="478" t="str">
        <f>IF(K1088="","",VLOOKUP(L1088,ورقة1!$A$1:$B$240,2,0))</f>
        <v/>
      </c>
      <c r="N1088" s="17">
        <f t="shared" si="212"/>
        <v>0</v>
      </c>
      <c r="O1088" s="17" t="e">
        <f>#REF!+(#REF!*30)+#REF!*365</f>
        <v>#REF!</v>
      </c>
      <c r="P1088" s="494"/>
      <c r="Q1088" s="480" t="str">
        <f t="shared" si="213"/>
        <v/>
      </c>
      <c r="R1088" s="483" t="str">
        <f t="shared" si="214"/>
        <v/>
      </c>
      <c r="S1088" s="482" t="str">
        <f t="shared" si="215"/>
        <v/>
      </c>
      <c r="T1088" s="484" t="e">
        <f t="shared" ca="1" si="216"/>
        <v>#VALUE!</v>
      </c>
      <c r="U1088" s="7">
        <f t="shared" ca="1" si="217"/>
        <v>46035</v>
      </c>
      <c r="V1088" s="96" t="e">
        <f t="shared" ca="1" si="218"/>
        <v>#VALUE!</v>
      </c>
      <c r="W1088" s="70"/>
      <c r="X1088" s="6"/>
      <c r="Y1088" s="326"/>
      <c r="Z1088" s="15"/>
      <c r="AA1088" s="15"/>
      <c r="AB1088" s="15"/>
      <c r="AC1088" s="6"/>
      <c r="AD1088" s="16"/>
      <c r="AE1088" s="16"/>
      <c r="AF1088" s="16"/>
      <c r="AG1088" s="10">
        <f t="shared" si="219"/>
        <v>0</v>
      </c>
      <c r="AH1088" s="96">
        <f t="shared" si="220"/>
        <v>0</v>
      </c>
      <c r="AI1088" s="16"/>
      <c r="AJ1088" s="61"/>
      <c r="AK1088" s="16"/>
      <c r="AM1088" s="476" t="s">
        <v>3080</v>
      </c>
      <c r="AN1088" s="476">
        <v>1</v>
      </c>
      <c r="AO1088" s="476">
        <v>1</v>
      </c>
      <c r="AP1088" s="96"/>
    </row>
    <row r="1089" spans="1:42" ht="69.75" customHeight="1">
      <c r="A1089" s="3">
        <v>1088</v>
      </c>
      <c r="B1089" s="82"/>
      <c r="C1089" s="82"/>
      <c r="D1089" s="84"/>
      <c r="E1089" s="18" t="s">
        <v>3081</v>
      </c>
      <c r="F1089" s="37"/>
      <c r="G1089" s="37"/>
      <c r="H1089" s="4" t="str">
        <f t="shared" si="208"/>
        <v>/</v>
      </c>
      <c r="I1089" s="478" t="str">
        <f>IF(G1089="","",VLOOKUP(H1089,ورقة1!$A$1:$B$240,2,0))</f>
        <v/>
      </c>
      <c r="J1089" s="5">
        <f t="shared" si="209"/>
        <v>0</v>
      </c>
      <c r="K1089" s="13" t="str">
        <f t="shared" si="210"/>
        <v/>
      </c>
      <c r="L1089" s="6" t="str">
        <f t="shared" si="211"/>
        <v>/0</v>
      </c>
      <c r="M1089" s="478" t="str">
        <f>IF(K1089="","",VLOOKUP(L1089,ورقة1!$A$1:$B$240,2,0))</f>
        <v/>
      </c>
      <c r="N1089" s="17">
        <f t="shared" si="212"/>
        <v>0</v>
      </c>
      <c r="O1089" s="17" t="e">
        <f>#REF!+(#REF!*30)+#REF!*365</f>
        <v>#REF!</v>
      </c>
      <c r="P1089" s="494"/>
      <c r="Q1089" s="480" t="str">
        <f t="shared" si="213"/>
        <v/>
      </c>
      <c r="R1089" s="483" t="str">
        <f t="shared" si="214"/>
        <v/>
      </c>
      <c r="S1089" s="482" t="str">
        <f t="shared" si="215"/>
        <v/>
      </c>
      <c r="T1089" s="484" t="e">
        <f t="shared" ca="1" si="216"/>
        <v>#VALUE!</v>
      </c>
      <c r="U1089" s="7">
        <f t="shared" ca="1" si="217"/>
        <v>46035</v>
      </c>
      <c r="V1089" s="96" t="e">
        <f t="shared" ca="1" si="218"/>
        <v>#VALUE!</v>
      </c>
      <c r="W1089" s="70"/>
      <c r="X1089" s="6"/>
      <c r="Y1089" s="326"/>
      <c r="Z1089" s="15"/>
      <c r="AA1089" s="15"/>
      <c r="AB1089" s="15"/>
      <c r="AC1089" s="6"/>
      <c r="AD1089" s="16"/>
      <c r="AE1089" s="16"/>
      <c r="AF1089" s="16"/>
      <c r="AG1089" s="10">
        <f t="shared" si="219"/>
        <v>0</v>
      </c>
      <c r="AH1089" s="96">
        <f t="shared" si="220"/>
        <v>0</v>
      </c>
      <c r="AI1089" s="16"/>
      <c r="AJ1089" s="61"/>
      <c r="AK1089" s="16"/>
      <c r="AM1089" s="476" t="s">
        <v>3080</v>
      </c>
      <c r="AN1089" s="476">
        <v>1</v>
      </c>
      <c r="AO1089" s="476">
        <v>1</v>
      </c>
      <c r="AP1089" s="96"/>
    </row>
    <row r="1090" spans="1:42" ht="69.75" customHeight="1">
      <c r="A1090" s="3">
        <v>1089</v>
      </c>
      <c r="B1090" s="82"/>
      <c r="C1090" s="82"/>
      <c r="D1090" s="84"/>
      <c r="E1090" s="18" t="s">
        <v>3081</v>
      </c>
      <c r="F1090" s="37"/>
      <c r="G1090" s="37"/>
      <c r="H1090" s="4" t="str">
        <f t="shared" ref="H1090:H1153" si="221">G1090&amp;"/"&amp;F1090</f>
        <v>/</v>
      </c>
      <c r="I1090" s="478" t="str">
        <f>IF(G1090="","",VLOOKUP(H1090,ورقة1!$A$1:$B$240,2,0))</f>
        <v/>
      </c>
      <c r="J1090" s="5">
        <f t="shared" ref="J1090:J1153" si="222">F1090</f>
        <v>0</v>
      </c>
      <c r="K1090" s="13" t="str">
        <f t="shared" ref="K1090:K1153" si="223">IF(G1090="","",G1090+1)</f>
        <v/>
      </c>
      <c r="L1090" s="6" t="str">
        <f t="shared" ref="L1090:L1153" si="224">K1090&amp;"/"&amp;J1090</f>
        <v>/0</v>
      </c>
      <c r="M1090" s="478" t="str">
        <f>IF(K1090="","",VLOOKUP(L1090,ورقة1!$A$1:$B$240,2,0))</f>
        <v/>
      </c>
      <c r="N1090" s="17">
        <f t="shared" ref="N1090:N1153" si="225">Z1090+(AA1090*30)+(AB1090*365)</f>
        <v>0</v>
      </c>
      <c r="O1090" s="17" t="e">
        <f>#REF!+(#REF!*30)+#REF!*365</f>
        <v>#REF!</v>
      </c>
      <c r="P1090" s="494"/>
      <c r="Q1090" s="480" t="str">
        <f t="shared" ref="Q1090:Q1153" si="226">IF(P1090="","",P1090+365)</f>
        <v/>
      </c>
      <c r="R1090" s="483" t="str">
        <f t="shared" ref="R1090:R1153" si="227">IF(P1090="","",EDATE(P1090,12+AG1090)+AC1090-N1090)</f>
        <v/>
      </c>
      <c r="S1090" s="482" t="str">
        <f t="shared" ref="S1090:S1153" si="228">IF(P1090="","",IF(T1090=TRUE,"يستحق العلاوة",IF(V1090=TRUE,"قريبا يستحق العلاوة"," ")))</f>
        <v/>
      </c>
      <c r="T1090" s="484" t="e">
        <f t="shared" ref="T1090:T1153" ca="1" si="229">AND(MONTH(U1090)=MONTH(R1090),YEAR(U1090)=YEAR(R1090))</f>
        <v>#VALUE!</v>
      </c>
      <c r="U1090" s="7">
        <f t="shared" ref="U1090:U1153" ca="1" si="230">TODAY()</f>
        <v>46035</v>
      </c>
      <c r="V1090" s="96" t="e">
        <f t="shared" ref="V1090:V1153" ca="1" si="231">AND(R1090-U1090&lt;30,U1090&lt;R1090)</f>
        <v>#VALUE!</v>
      </c>
      <c r="W1090" s="70"/>
      <c r="X1090" s="6"/>
      <c r="Y1090" s="326"/>
      <c r="Z1090" s="15"/>
      <c r="AA1090" s="15"/>
      <c r="AB1090" s="15"/>
      <c r="AC1090" s="6"/>
      <c r="AD1090" s="16"/>
      <c r="AE1090" s="16"/>
      <c r="AF1090" s="16"/>
      <c r="AG1090" s="10">
        <f t="shared" ref="AG1090:AG1153" si="232">(((AD1090*3)+(AE1090*6)+(AF1090*12))-AH1090)</f>
        <v>0</v>
      </c>
      <c r="AH1090" s="96">
        <f t="shared" ref="AH1090:AH1153" si="233">W1090+X1090</f>
        <v>0</v>
      </c>
      <c r="AI1090" s="16"/>
      <c r="AJ1090" s="61"/>
      <c r="AK1090" s="16"/>
      <c r="AM1090" s="476" t="s">
        <v>3080</v>
      </c>
      <c r="AN1090" s="476">
        <v>1</v>
      </c>
      <c r="AO1090" s="476">
        <v>1</v>
      </c>
      <c r="AP1090" s="96"/>
    </row>
    <row r="1091" spans="1:42" ht="69.75" customHeight="1">
      <c r="A1091" s="3">
        <v>1090</v>
      </c>
      <c r="B1091" s="82"/>
      <c r="C1091" s="82"/>
      <c r="D1091" s="84"/>
      <c r="E1091" s="18" t="s">
        <v>3081</v>
      </c>
      <c r="F1091" s="37"/>
      <c r="G1091" s="37"/>
      <c r="H1091" s="4" t="str">
        <f t="shared" si="221"/>
        <v>/</v>
      </c>
      <c r="I1091" s="478" t="str">
        <f>IF(G1091="","",VLOOKUP(H1091,ورقة1!$A$1:$B$240,2,0))</f>
        <v/>
      </c>
      <c r="J1091" s="5">
        <f t="shared" si="222"/>
        <v>0</v>
      </c>
      <c r="K1091" s="13" t="str">
        <f t="shared" si="223"/>
        <v/>
      </c>
      <c r="L1091" s="6" t="str">
        <f t="shared" si="224"/>
        <v>/0</v>
      </c>
      <c r="M1091" s="478" t="str">
        <f>IF(K1091="","",VLOOKUP(L1091,ورقة1!$A$1:$B$240,2,0))</f>
        <v/>
      </c>
      <c r="N1091" s="17">
        <f t="shared" si="225"/>
        <v>0</v>
      </c>
      <c r="O1091" s="17" t="e">
        <f>#REF!+(#REF!*30)+#REF!*365</f>
        <v>#REF!</v>
      </c>
      <c r="P1091" s="494"/>
      <c r="Q1091" s="480" t="str">
        <f t="shared" si="226"/>
        <v/>
      </c>
      <c r="R1091" s="483" t="str">
        <f t="shared" si="227"/>
        <v/>
      </c>
      <c r="S1091" s="482" t="str">
        <f t="shared" si="228"/>
        <v/>
      </c>
      <c r="T1091" s="484" t="e">
        <f t="shared" ca="1" si="229"/>
        <v>#VALUE!</v>
      </c>
      <c r="U1091" s="7">
        <f t="shared" ca="1" si="230"/>
        <v>46035</v>
      </c>
      <c r="V1091" s="96" t="e">
        <f t="shared" ca="1" si="231"/>
        <v>#VALUE!</v>
      </c>
      <c r="W1091" s="70"/>
      <c r="X1091" s="6"/>
      <c r="Y1091" s="326"/>
      <c r="Z1091" s="15"/>
      <c r="AA1091" s="15"/>
      <c r="AB1091" s="15"/>
      <c r="AC1091" s="6"/>
      <c r="AD1091" s="16"/>
      <c r="AE1091" s="16"/>
      <c r="AF1091" s="16"/>
      <c r="AG1091" s="10">
        <f t="shared" si="232"/>
        <v>0</v>
      </c>
      <c r="AH1091" s="96">
        <f t="shared" si="233"/>
        <v>0</v>
      </c>
      <c r="AI1091" s="16"/>
      <c r="AJ1091" s="61"/>
      <c r="AK1091" s="16"/>
      <c r="AM1091" s="476" t="s">
        <v>3080</v>
      </c>
      <c r="AN1091" s="476">
        <v>1</v>
      </c>
      <c r="AO1091" s="476">
        <v>1</v>
      </c>
      <c r="AP1091" s="96"/>
    </row>
    <row r="1092" spans="1:42" ht="69.75" customHeight="1">
      <c r="A1092" s="3">
        <v>1091</v>
      </c>
      <c r="B1092" s="82"/>
      <c r="C1092" s="82"/>
      <c r="D1092" s="84"/>
      <c r="E1092" s="18" t="s">
        <v>3081</v>
      </c>
      <c r="F1092" s="37"/>
      <c r="G1092" s="37"/>
      <c r="H1092" s="4" t="str">
        <f t="shared" si="221"/>
        <v>/</v>
      </c>
      <c r="I1092" s="478" t="str">
        <f>IF(G1092="","",VLOOKUP(H1092,ورقة1!$A$1:$B$240,2,0))</f>
        <v/>
      </c>
      <c r="J1092" s="5">
        <f t="shared" si="222"/>
        <v>0</v>
      </c>
      <c r="K1092" s="13" t="str">
        <f t="shared" si="223"/>
        <v/>
      </c>
      <c r="L1092" s="6" t="str">
        <f t="shared" si="224"/>
        <v>/0</v>
      </c>
      <c r="M1092" s="478" t="str">
        <f>IF(K1092="","",VLOOKUP(L1092,ورقة1!$A$1:$B$240,2,0))</f>
        <v/>
      </c>
      <c r="N1092" s="17">
        <f t="shared" si="225"/>
        <v>0</v>
      </c>
      <c r="O1092" s="17" t="e">
        <f>#REF!+(#REF!*30)+#REF!*365</f>
        <v>#REF!</v>
      </c>
      <c r="P1092" s="494"/>
      <c r="Q1092" s="480" t="str">
        <f t="shared" si="226"/>
        <v/>
      </c>
      <c r="R1092" s="483" t="str">
        <f t="shared" si="227"/>
        <v/>
      </c>
      <c r="S1092" s="482" t="str">
        <f t="shared" si="228"/>
        <v/>
      </c>
      <c r="T1092" s="484" t="e">
        <f t="shared" ca="1" si="229"/>
        <v>#VALUE!</v>
      </c>
      <c r="U1092" s="7">
        <f t="shared" ca="1" si="230"/>
        <v>46035</v>
      </c>
      <c r="V1092" s="96" t="e">
        <f t="shared" ca="1" si="231"/>
        <v>#VALUE!</v>
      </c>
      <c r="W1092" s="70"/>
      <c r="X1092" s="6"/>
      <c r="Y1092" s="326"/>
      <c r="Z1092" s="15"/>
      <c r="AA1092" s="15"/>
      <c r="AB1092" s="15"/>
      <c r="AC1092" s="6"/>
      <c r="AD1092" s="16"/>
      <c r="AE1092" s="16"/>
      <c r="AF1092" s="16"/>
      <c r="AG1092" s="10">
        <f t="shared" si="232"/>
        <v>0</v>
      </c>
      <c r="AH1092" s="96">
        <f t="shared" si="233"/>
        <v>0</v>
      </c>
      <c r="AI1092" s="16"/>
      <c r="AJ1092" s="61"/>
      <c r="AK1092" s="16"/>
      <c r="AM1092" s="476" t="s">
        <v>3080</v>
      </c>
      <c r="AN1092" s="476">
        <v>1</v>
      </c>
      <c r="AO1092" s="476">
        <v>1</v>
      </c>
      <c r="AP1092" s="96"/>
    </row>
    <row r="1093" spans="1:42" ht="69.75" customHeight="1">
      <c r="A1093" s="3">
        <v>1092</v>
      </c>
      <c r="B1093" s="82"/>
      <c r="C1093" s="82"/>
      <c r="D1093" s="84"/>
      <c r="E1093" s="18" t="s">
        <v>3081</v>
      </c>
      <c r="F1093" s="37"/>
      <c r="G1093" s="37"/>
      <c r="H1093" s="4" t="str">
        <f t="shared" si="221"/>
        <v>/</v>
      </c>
      <c r="I1093" s="478" t="str">
        <f>IF(G1093="","",VLOOKUP(H1093,ورقة1!$A$1:$B$240,2,0))</f>
        <v/>
      </c>
      <c r="J1093" s="5">
        <f t="shared" si="222"/>
        <v>0</v>
      </c>
      <c r="K1093" s="13" t="str">
        <f t="shared" si="223"/>
        <v/>
      </c>
      <c r="L1093" s="6" t="str">
        <f t="shared" si="224"/>
        <v>/0</v>
      </c>
      <c r="M1093" s="478" t="str">
        <f>IF(K1093="","",VLOOKUP(L1093,ورقة1!$A$1:$B$240,2,0))</f>
        <v/>
      </c>
      <c r="N1093" s="17">
        <f t="shared" si="225"/>
        <v>0</v>
      </c>
      <c r="O1093" s="17" t="e">
        <f>#REF!+(#REF!*30)+#REF!*365</f>
        <v>#REF!</v>
      </c>
      <c r="P1093" s="494"/>
      <c r="Q1093" s="480" t="str">
        <f t="shared" si="226"/>
        <v/>
      </c>
      <c r="R1093" s="483" t="str">
        <f t="shared" si="227"/>
        <v/>
      </c>
      <c r="S1093" s="482" t="str">
        <f t="shared" si="228"/>
        <v/>
      </c>
      <c r="T1093" s="484" t="e">
        <f t="shared" ca="1" si="229"/>
        <v>#VALUE!</v>
      </c>
      <c r="U1093" s="7">
        <f t="shared" ca="1" si="230"/>
        <v>46035</v>
      </c>
      <c r="V1093" s="96" t="e">
        <f t="shared" ca="1" si="231"/>
        <v>#VALUE!</v>
      </c>
      <c r="W1093" s="70"/>
      <c r="X1093" s="6"/>
      <c r="Y1093" s="326"/>
      <c r="Z1093" s="15"/>
      <c r="AA1093" s="15"/>
      <c r="AB1093" s="15"/>
      <c r="AC1093" s="6"/>
      <c r="AD1093" s="16"/>
      <c r="AE1093" s="16"/>
      <c r="AF1093" s="16"/>
      <c r="AG1093" s="10">
        <f t="shared" si="232"/>
        <v>0</v>
      </c>
      <c r="AH1093" s="96">
        <f t="shared" si="233"/>
        <v>0</v>
      </c>
      <c r="AI1093" s="16"/>
      <c r="AJ1093" s="61"/>
      <c r="AK1093" s="16"/>
      <c r="AM1093" s="476" t="s">
        <v>3080</v>
      </c>
      <c r="AN1093" s="476">
        <v>1</v>
      </c>
      <c r="AO1093" s="476">
        <v>1</v>
      </c>
      <c r="AP1093" s="96"/>
    </row>
    <row r="1094" spans="1:42" ht="69.75" customHeight="1">
      <c r="A1094" s="3">
        <v>1093</v>
      </c>
      <c r="B1094" s="82"/>
      <c r="C1094" s="82"/>
      <c r="D1094" s="84"/>
      <c r="E1094" s="18" t="s">
        <v>3081</v>
      </c>
      <c r="F1094" s="37"/>
      <c r="G1094" s="37"/>
      <c r="H1094" s="4" t="str">
        <f t="shared" si="221"/>
        <v>/</v>
      </c>
      <c r="I1094" s="478" t="str">
        <f>IF(G1094="","",VLOOKUP(H1094,ورقة1!$A$1:$B$240,2,0))</f>
        <v/>
      </c>
      <c r="J1094" s="5">
        <f t="shared" si="222"/>
        <v>0</v>
      </c>
      <c r="K1094" s="13" t="str">
        <f t="shared" si="223"/>
        <v/>
      </c>
      <c r="L1094" s="6" t="str">
        <f t="shared" si="224"/>
        <v>/0</v>
      </c>
      <c r="M1094" s="478" t="str">
        <f>IF(K1094="","",VLOOKUP(L1094,ورقة1!$A$1:$B$240,2,0))</f>
        <v/>
      </c>
      <c r="N1094" s="17">
        <f t="shared" si="225"/>
        <v>0</v>
      </c>
      <c r="O1094" s="17" t="e">
        <f>#REF!+(#REF!*30)+#REF!*365</f>
        <v>#REF!</v>
      </c>
      <c r="P1094" s="494"/>
      <c r="Q1094" s="480" t="str">
        <f t="shared" si="226"/>
        <v/>
      </c>
      <c r="R1094" s="483" t="str">
        <f t="shared" si="227"/>
        <v/>
      </c>
      <c r="S1094" s="482" t="str">
        <f t="shared" si="228"/>
        <v/>
      </c>
      <c r="T1094" s="484" t="e">
        <f t="shared" ca="1" si="229"/>
        <v>#VALUE!</v>
      </c>
      <c r="U1094" s="7">
        <f t="shared" ca="1" si="230"/>
        <v>46035</v>
      </c>
      <c r="V1094" s="96" t="e">
        <f t="shared" ca="1" si="231"/>
        <v>#VALUE!</v>
      </c>
      <c r="W1094" s="70"/>
      <c r="X1094" s="6"/>
      <c r="Y1094" s="326"/>
      <c r="Z1094" s="15"/>
      <c r="AA1094" s="15"/>
      <c r="AB1094" s="15"/>
      <c r="AC1094" s="6"/>
      <c r="AD1094" s="16"/>
      <c r="AE1094" s="16"/>
      <c r="AF1094" s="16"/>
      <c r="AG1094" s="10">
        <f t="shared" si="232"/>
        <v>0</v>
      </c>
      <c r="AH1094" s="96">
        <f t="shared" si="233"/>
        <v>0</v>
      </c>
      <c r="AI1094" s="16"/>
      <c r="AJ1094" s="61"/>
      <c r="AK1094" s="16"/>
      <c r="AM1094" s="476" t="s">
        <v>3080</v>
      </c>
      <c r="AN1094" s="476">
        <v>1</v>
      </c>
      <c r="AO1094" s="476">
        <v>1</v>
      </c>
      <c r="AP1094" s="96"/>
    </row>
    <row r="1095" spans="1:42" ht="69.75" customHeight="1">
      <c r="A1095" s="3">
        <v>1094</v>
      </c>
      <c r="B1095" s="82"/>
      <c r="C1095" s="82"/>
      <c r="D1095" s="84"/>
      <c r="E1095" s="18" t="s">
        <v>3081</v>
      </c>
      <c r="F1095" s="37"/>
      <c r="G1095" s="37"/>
      <c r="H1095" s="4" t="str">
        <f t="shared" si="221"/>
        <v>/</v>
      </c>
      <c r="I1095" s="478" t="str">
        <f>IF(G1095="","",VLOOKUP(H1095,ورقة1!$A$1:$B$240,2,0))</f>
        <v/>
      </c>
      <c r="J1095" s="5">
        <f t="shared" si="222"/>
        <v>0</v>
      </c>
      <c r="K1095" s="13" t="str">
        <f t="shared" si="223"/>
        <v/>
      </c>
      <c r="L1095" s="6" t="str">
        <f t="shared" si="224"/>
        <v>/0</v>
      </c>
      <c r="M1095" s="478" t="str">
        <f>IF(K1095="","",VLOOKUP(L1095,ورقة1!$A$1:$B$240,2,0))</f>
        <v/>
      </c>
      <c r="N1095" s="17">
        <f t="shared" si="225"/>
        <v>0</v>
      </c>
      <c r="O1095" s="17" t="e">
        <f>#REF!+(#REF!*30)+#REF!*365</f>
        <v>#REF!</v>
      </c>
      <c r="P1095" s="494"/>
      <c r="Q1095" s="480" t="str">
        <f t="shared" si="226"/>
        <v/>
      </c>
      <c r="R1095" s="483" t="str">
        <f t="shared" si="227"/>
        <v/>
      </c>
      <c r="S1095" s="482" t="str">
        <f t="shared" si="228"/>
        <v/>
      </c>
      <c r="T1095" s="484" t="e">
        <f t="shared" ca="1" si="229"/>
        <v>#VALUE!</v>
      </c>
      <c r="U1095" s="7">
        <f t="shared" ca="1" si="230"/>
        <v>46035</v>
      </c>
      <c r="V1095" s="96" t="e">
        <f t="shared" ca="1" si="231"/>
        <v>#VALUE!</v>
      </c>
      <c r="W1095" s="70"/>
      <c r="X1095" s="6"/>
      <c r="Y1095" s="326"/>
      <c r="Z1095" s="15"/>
      <c r="AA1095" s="15"/>
      <c r="AB1095" s="15"/>
      <c r="AC1095" s="6"/>
      <c r="AD1095" s="16"/>
      <c r="AE1095" s="16"/>
      <c r="AF1095" s="16"/>
      <c r="AG1095" s="10">
        <f t="shared" si="232"/>
        <v>0</v>
      </c>
      <c r="AH1095" s="96">
        <f t="shared" si="233"/>
        <v>0</v>
      </c>
      <c r="AI1095" s="16"/>
      <c r="AJ1095" s="61"/>
      <c r="AK1095" s="16"/>
      <c r="AM1095" s="476" t="s">
        <v>3080</v>
      </c>
      <c r="AN1095" s="476">
        <v>1</v>
      </c>
      <c r="AO1095" s="476">
        <v>1</v>
      </c>
      <c r="AP1095" s="96"/>
    </row>
    <row r="1096" spans="1:42" ht="69.75" customHeight="1">
      <c r="A1096" s="3">
        <v>1095</v>
      </c>
      <c r="B1096" s="82"/>
      <c r="C1096" s="82"/>
      <c r="D1096" s="84"/>
      <c r="E1096" s="18" t="s">
        <v>3081</v>
      </c>
      <c r="F1096" s="37"/>
      <c r="G1096" s="37"/>
      <c r="H1096" s="4" t="str">
        <f t="shared" si="221"/>
        <v>/</v>
      </c>
      <c r="I1096" s="478" t="str">
        <f>IF(G1096="","",VLOOKUP(H1096,ورقة1!$A$1:$B$240,2,0))</f>
        <v/>
      </c>
      <c r="J1096" s="5">
        <f t="shared" si="222"/>
        <v>0</v>
      </c>
      <c r="K1096" s="13" t="str">
        <f t="shared" si="223"/>
        <v/>
      </c>
      <c r="L1096" s="6" t="str">
        <f t="shared" si="224"/>
        <v>/0</v>
      </c>
      <c r="M1096" s="478" t="str">
        <f>IF(K1096="","",VLOOKUP(L1096,ورقة1!$A$1:$B$240,2,0))</f>
        <v/>
      </c>
      <c r="N1096" s="17">
        <f t="shared" si="225"/>
        <v>0</v>
      </c>
      <c r="O1096" s="17" t="e">
        <f>#REF!+(#REF!*30)+#REF!*365</f>
        <v>#REF!</v>
      </c>
      <c r="P1096" s="494"/>
      <c r="Q1096" s="480" t="str">
        <f t="shared" si="226"/>
        <v/>
      </c>
      <c r="R1096" s="483" t="str">
        <f t="shared" si="227"/>
        <v/>
      </c>
      <c r="S1096" s="482" t="str">
        <f t="shared" si="228"/>
        <v/>
      </c>
      <c r="T1096" s="484" t="e">
        <f t="shared" ca="1" si="229"/>
        <v>#VALUE!</v>
      </c>
      <c r="U1096" s="7">
        <f t="shared" ca="1" si="230"/>
        <v>46035</v>
      </c>
      <c r="V1096" s="96" t="e">
        <f t="shared" ca="1" si="231"/>
        <v>#VALUE!</v>
      </c>
      <c r="W1096" s="70"/>
      <c r="X1096" s="6"/>
      <c r="Y1096" s="326"/>
      <c r="Z1096" s="15"/>
      <c r="AA1096" s="15"/>
      <c r="AB1096" s="15"/>
      <c r="AC1096" s="6"/>
      <c r="AD1096" s="16"/>
      <c r="AE1096" s="16"/>
      <c r="AF1096" s="16"/>
      <c r="AG1096" s="10">
        <f t="shared" si="232"/>
        <v>0</v>
      </c>
      <c r="AH1096" s="96">
        <f t="shared" si="233"/>
        <v>0</v>
      </c>
      <c r="AI1096" s="16"/>
      <c r="AJ1096" s="61"/>
      <c r="AK1096" s="16"/>
      <c r="AM1096" s="476" t="s">
        <v>3080</v>
      </c>
      <c r="AN1096" s="476">
        <v>1</v>
      </c>
      <c r="AO1096" s="476">
        <v>1</v>
      </c>
      <c r="AP1096" s="96"/>
    </row>
    <row r="1097" spans="1:42" ht="69.75" customHeight="1">
      <c r="A1097" s="3">
        <v>1096</v>
      </c>
      <c r="B1097" s="82"/>
      <c r="C1097" s="82"/>
      <c r="D1097" s="84"/>
      <c r="E1097" s="18" t="s">
        <v>3081</v>
      </c>
      <c r="F1097" s="37"/>
      <c r="G1097" s="37"/>
      <c r="H1097" s="4" t="str">
        <f t="shared" si="221"/>
        <v>/</v>
      </c>
      <c r="I1097" s="478" t="str">
        <f>IF(G1097="","",VLOOKUP(H1097,ورقة1!$A$1:$B$240,2,0))</f>
        <v/>
      </c>
      <c r="J1097" s="5">
        <f t="shared" si="222"/>
        <v>0</v>
      </c>
      <c r="K1097" s="13" t="str">
        <f t="shared" si="223"/>
        <v/>
      </c>
      <c r="L1097" s="6" t="str">
        <f t="shared" si="224"/>
        <v>/0</v>
      </c>
      <c r="M1097" s="478" t="str">
        <f>IF(K1097="","",VLOOKUP(L1097,ورقة1!$A$1:$B$240,2,0))</f>
        <v/>
      </c>
      <c r="N1097" s="17">
        <f t="shared" si="225"/>
        <v>0</v>
      </c>
      <c r="O1097" s="17" t="e">
        <f>#REF!+(#REF!*30)+#REF!*365</f>
        <v>#REF!</v>
      </c>
      <c r="P1097" s="494"/>
      <c r="Q1097" s="480" t="str">
        <f t="shared" si="226"/>
        <v/>
      </c>
      <c r="R1097" s="483" t="str">
        <f t="shared" si="227"/>
        <v/>
      </c>
      <c r="S1097" s="482" t="str">
        <f t="shared" si="228"/>
        <v/>
      </c>
      <c r="T1097" s="484" t="e">
        <f t="shared" ca="1" si="229"/>
        <v>#VALUE!</v>
      </c>
      <c r="U1097" s="7">
        <f t="shared" ca="1" si="230"/>
        <v>46035</v>
      </c>
      <c r="V1097" s="96" t="e">
        <f t="shared" ca="1" si="231"/>
        <v>#VALUE!</v>
      </c>
      <c r="W1097" s="70"/>
      <c r="X1097" s="6"/>
      <c r="Y1097" s="326"/>
      <c r="Z1097" s="15"/>
      <c r="AA1097" s="15"/>
      <c r="AB1097" s="15"/>
      <c r="AC1097" s="6"/>
      <c r="AD1097" s="16"/>
      <c r="AE1097" s="16"/>
      <c r="AF1097" s="16"/>
      <c r="AG1097" s="10">
        <f t="shared" si="232"/>
        <v>0</v>
      </c>
      <c r="AH1097" s="96">
        <f t="shared" si="233"/>
        <v>0</v>
      </c>
      <c r="AI1097" s="16"/>
      <c r="AJ1097" s="61"/>
      <c r="AK1097" s="16"/>
      <c r="AM1097" s="476" t="s">
        <v>3080</v>
      </c>
      <c r="AN1097" s="476">
        <v>1</v>
      </c>
      <c r="AO1097" s="476">
        <v>1</v>
      </c>
      <c r="AP1097" s="96"/>
    </row>
    <row r="1098" spans="1:42" ht="69.75" customHeight="1">
      <c r="A1098" s="3">
        <v>1097</v>
      </c>
      <c r="B1098" s="82"/>
      <c r="C1098" s="82"/>
      <c r="D1098" s="84"/>
      <c r="E1098" s="18" t="s">
        <v>3081</v>
      </c>
      <c r="F1098" s="37"/>
      <c r="G1098" s="37"/>
      <c r="H1098" s="4" t="str">
        <f t="shared" si="221"/>
        <v>/</v>
      </c>
      <c r="I1098" s="478" t="str">
        <f>IF(G1098="","",VLOOKUP(H1098,ورقة1!$A$1:$B$240,2,0))</f>
        <v/>
      </c>
      <c r="J1098" s="5">
        <f t="shared" si="222"/>
        <v>0</v>
      </c>
      <c r="K1098" s="13" t="str">
        <f t="shared" si="223"/>
        <v/>
      </c>
      <c r="L1098" s="6" t="str">
        <f t="shared" si="224"/>
        <v>/0</v>
      </c>
      <c r="M1098" s="478" t="str">
        <f>IF(K1098="","",VLOOKUP(L1098,ورقة1!$A$1:$B$240,2,0))</f>
        <v/>
      </c>
      <c r="N1098" s="17">
        <f t="shared" si="225"/>
        <v>0</v>
      </c>
      <c r="O1098" s="17" t="e">
        <f>#REF!+(#REF!*30)+#REF!*365</f>
        <v>#REF!</v>
      </c>
      <c r="P1098" s="494"/>
      <c r="Q1098" s="480" t="str">
        <f t="shared" si="226"/>
        <v/>
      </c>
      <c r="R1098" s="483" t="str">
        <f t="shared" si="227"/>
        <v/>
      </c>
      <c r="S1098" s="482" t="str">
        <f t="shared" si="228"/>
        <v/>
      </c>
      <c r="T1098" s="484" t="e">
        <f t="shared" ca="1" si="229"/>
        <v>#VALUE!</v>
      </c>
      <c r="U1098" s="7">
        <f t="shared" ca="1" si="230"/>
        <v>46035</v>
      </c>
      <c r="V1098" s="96" t="e">
        <f t="shared" ca="1" si="231"/>
        <v>#VALUE!</v>
      </c>
      <c r="W1098" s="70"/>
      <c r="X1098" s="6"/>
      <c r="Y1098" s="326"/>
      <c r="Z1098" s="15"/>
      <c r="AA1098" s="15"/>
      <c r="AB1098" s="15"/>
      <c r="AC1098" s="6"/>
      <c r="AD1098" s="16"/>
      <c r="AE1098" s="16"/>
      <c r="AF1098" s="16"/>
      <c r="AG1098" s="10">
        <f t="shared" si="232"/>
        <v>0</v>
      </c>
      <c r="AH1098" s="96">
        <f t="shared" si="233"/>
        <v>0</v>
      </c>
      <c r="AI1098" s="16"/>
      <c r="AJ1098" s="61"/>
      <c r="AK1098" s="16"/>
      <c r="AM1098" s="476" t="s">
        <v>3080</v>
      </c>
      <c r="AN1098" s="476">
        <v>1</v>
      </c>
      <c r="AO1098" s="476">
        <v>1</v>
      </c>
      <c r="AP1098" s="96"/>
    </row>
    <row r="1099" spans="1:42" ht="69.75" customHeight="1">
      <c r="A1099" s="3">
        <v>1098</v>
      </c>
      <c r="B1099" s="82"/>
      <c r="C1099" s="82"/>
      <c r="D1099" s="84"/>
      <c r="E1099" s="18" t="s">
        <v>3081</v>
      </c>
      <c r="F1099" s="37"/>
      <c r="G1099" s="37"/>
      <c r="H1099" s="4" t="str">
        <f t="shared" si="221"/>
        <v>/</v>
      </c>
      <c r="I1099" s="478" t="str">
        <f>IF(G1099="","",VLOOKUP(H1099,ورقة1!$A$1:$B$240,2,0))</f>
        <v/>
      </c>
      <c r="J1099" s="5">
        <f t="shared" si="222"/>
        <v>0</v>
      </c>
      <c r="K1099" s="13" t="str">
        <f t="shared" si="223"/>
        <v/>
      </c>
      <c r="L1099" s="6" t="str">
        <f t="shared" si="224"/>
        <v>/0</v>
      </c>
      <c r="M1099" s="478" t="str">
        <f>IF(K1099="","",VLOOKUP(L1099,ورقة1!$A$1:$B$240,2,0))</f>
        <v/>
      </c>
      <c r="N1099" s="17">
        <f t="shared" si="225"/>
        <v>0</v>
      </c>
      <c r="O1099" s="17" t="e">
        <f>#REF!+(#REF!*30)+#REF!*365</f>
        <v>#REF!</v>
      </c>
      <c r="P1099" s="494"/>
      <c r="Q1099" s="480" t="str">
        <f t="shared" si="226"/>
        <v/>
      </c>
      <c r="R1099" s="483" t="str">
        <f t="shared" si="227"/>
        <v/>
      </c>
      <c r="S1099" s="482" t="str">
        <f t="shared" si="228"/>
        <v/>
      </c>
      <c r="T1099" s="484" t="e">
        <f t="shared" ca="1" si="229"/>
        <v>#VALUE!</v>
      </c>
      <c r="U1099" s="7">
        <f t="shared" ca="1" si="230"/>
        <v>46035</v>
      </c>
      <c r="V1099" s="96" t="e">
        <f t="shared" ca="1" si="231"/>
        <v>#VALUE!</v>
      </c>
      <c r="W1099" s="70"/>
      <c r="X1099" s="6"/>
      <c r="Y1099" s="326"/>
      <c r="Z1099" s="15"/>
      <c r="AA1099" s="15"/>
      <c r="AB1099" s="15"/>
      <c r="AC1099" s="6"/>
      <c r="AD1099" s="16"/>
      <c r="AE1099" s="16"/>
      <c r="AF1099" s="16"/>
      <c r="AG1099" s="10">
        <f t="shared" si="232"/>
        <v>0</v>
      </c>
      <c r="AH1099" s="96">
        <f t="shared" si="233"/>
        <v>0</v>
      </c>
      <c r="AI1099" s="16"/>
      <c r="AJ1099" s="61"/>
      <c r="AK1099" s="16"/>
      <c r="AM1099" s="476" t="s">
        <v>3080</v>
      </c>
      <c r="AN1099" s="476">
        <v>1</v>
      </c>
      <c r="AO1099" s="476">
        <v>1</v>
      </c>
      <c r="AP1099" s="96"/>
    </row>
    <row r="1100" spans="1:42" ht="69.75" customHeight="1">
      <c r="A1100" s="3">
        <v>1099</v>
      </c>
      <c r="B1100" s="82"/>
      <c r="C1100" s="82"/>
      <c r="D1100" s="84"/>
      <c r="E1100" s="18" t="s">
        <v>3081</v>
      </c>
      <c r="F1100" s="37"/>
      <c r="G1100" s="37"/>
      <c r="H1100" s="4" t="str">
        <f t="shared" si="221"/>
        <v>/</v>
      </c>
      <c r="I1100" s="478" t="str">
        <f>IF(G1100="","",VLOOKUP(H1100,ورقة1!$A$1:$B$240,2,0))</f>
        <v/>
      </c>
      <c r="J1100" s="5">
        <f t="shared" si="222"/>
        <v>0</v>
      </c>
      <c r="K1100" s="13" t="str">
        <f t="shared" si="223"/>
        <v/>
      </c>
      <c r="L1100" s="6" t="str">
        <f t="shared" si="224"/>
        <v>/0</v>
      </c>
      <c r="M1100" s="478" t="str">
        <f>IF(K1100="","",VLOOKUP(L1100,ورقة1!$A$1:$B$240,2,0))</f>
        <v/>
      </c>
      <c r="N1100" s="17">
        <f t="shared" si="225"/>
        <v>0</v>
      </c>
      <c r="O1100" s="17" t="e">
        <f>#REF!+(#REF!*30)+#REF!*365</f>
        <v>#REF!</v>
      </c>
      <c r="P1100" s="494"/>
      <c r="Q1100" s="480" t="str">
        <f t="shared" si="226"/>
        <v/>
      </c>
      <c r="R1100" s="483" t="str">
        <f t="shared" si="227"/>
        <v/>
      </c>
      <c r="S1100" s="482" t="str">
        <f t="shared" si="228"/>
        <v/>
      </c>
      <c r="T1100" s="484" t="e">
        <f t="shared" ca="1" si="229"/>
        <v>#VALUE!</v>
      </c>
      <c r="U1100" s="7">
        <f t="shared" ca="1" si="230"/>
        <v>46035</v>
      </c>
      <c r="V1100" s="96" t="e">
        <f t="shared" ca="1" si="231"/>
        <v>#VALUE!</v>
      </c>
      <c r="W1100" s="70"/>
      <c r="X1100" s="6"/>
      <c r="Y1100" s="326"/>
      <c r="Z1100" s="15"/>
      <c r="AA1100" s="15"/>
      <c r="AB1100" s="15"/>
      <c r="AC1100" s="6"/>
      <c r="AD1100" s="16"/>
      <c r="AE1100" s="16"/>
      <c r="AF1100" s="16"/>
      <c r="AG1100" s="10">
        <f t="shared" si="232"/>
        <v>0</v>
      </c>
      <c r="AH1100" s="96">
        <f t="shared" si="233"/>
        <v>0</v>
      </c>
      <c r="AI1100" s="16"/>
      <c r="AJ1100" s="61"/>
      <c r="AK1100" s="16"/>
      <c r="AM1100" s="476" t="s">
        <v>3080</v>
      </c>
      <c r="AN1100" s="476">
        <v>1</v>
      </c>
      <c r="AO1100" s="476">
        <v>1</v>
      </c>
      <c r="AP1100" s="96"/>
    </row>
    <row r="1101" spans="1:42" ht="69.75" customHeight="1">
      <c r="A1101" s="3">
        <v>1100</v>
      </c>
      <c r="B1101" s="82"/>
      <c r="C1101" s="82"/>
      <c r="D1101" s="84"/>
      <c r="E1101" s="18" t="s">
        <v>3081</v>
      </c>
      <c r="F1101" s="37"/>
      <c r="G1101" s="37"/>
      <c r="H1101" s="4" t="str">
        <f t="shared" si="221"/>
        <v>/</v>
      </c>
      <c r="I1101" s="478" t="str">
        <f>IF(G1101="","",VLOOKUP(H1101,ورقة1!$A$1:$B$240,2,0))</f>
        <v/>
      </c>
      <c r="J1101" s="5">
        <f t="shared" si="222"/>
        <v>0</v>
      </c>
      <c r="K1101" s="13" t="str">
        <f t="shared" si="223"/>
        <v/>
      </c>
      <c r="L1101" s="6" t="str">
        <f t="shared" si="224"/>
        <v>/0</v>
      </c>
      <c r="M1101" s="478" t="str">
        <f>IF(K1101="","",VLOOKUP(L1101,ورقة1!$A$1:$B$240,2,0))</f>
        <v/>
      </c>
      <c r="N1101" s="17">
        <f t="shared" si="225"/>
        <v>0</v>
      </c>
      <c r="O1101" s="17" t="e">
        <f>#REF!+(#REF!*30)+#REF!*365</f>
        <v>#REF!</v>
      </c>
      <c r="P1101" s="494"/>
      <c r="Q1101" s="480" t="str">
        <f t="shared" si="226"/>
        <v/>
      </c>
      <c r="R1101" s="483" t="str">
        <f t="shared" si="227"/>
        <v/>
      </c>
      <c r="S1101" s="482" t="str">
        <f t="shared" si="228"/>
        <v/>
      </c>
      <c r="T1101" s="484" t="e">
        <f t="shared" ca="1" si="229"/>
        <v>#VALUE!</v>
      </c>
      <c r="U1101" s="7">
        <f t="shared" ca="1" si="230"/>
        <v>46035</v>
      </c>
      <c r="V1101" s="96" t="e">
        <f t="shared" ca="1" si="231"/>
        <v>#VALUE!</v>
      </c>
      <c r="W1101" s="70"/>
      <c r="X1101" s="6"/>
      <c r="Y1101" s="326"/>
      <c r="Z1101" s="15"/>
      <c r="AA1101" s="15"/>
      <c r="AB1101" s="15"/>
      <c r="AC1101" s="6"/>
      <c r="AD1101" s="16"/>
      <c r="AE1101" s="16"/>
      <c r="AF1101" s="16"/>
      <c r="AG1101" s="10">
        <f t="shared" si="232"/>
        <v>0</v>
      </c>
      <c r="AH1101" s="96">
        <f t="shared" si="233"/>
        <v>0</v>
      </c>
      <c r="AI1101" s="16"/>
      <c r="AJ1101" s="61"/>
      <c r="AK1101" s="16"/>
      <c r="AM1101" s="476" t="s">
        <v>3080</v>
      </c>
      <c r="AN1101" s="476">
        <v>1</v>
      </c>
      <c r="AO1101" s="476">
        <v>1</v>
      </c>
      <c r="AP1101" s="96"/>
    </row>
    <row r="1102" spans="1:42" ht="69.75" customHeight="1">
      <c r="A1102" s="3">
        <v>1101</v>
      </c>
      <c r="B1102" s="82"/>
      <c r="C1102" s="82"/>
      <c r="D1102" s="84"/>
      <c r="E1102" s="18" t="s">
        <v>3081</v>
      </c>
      <c r="F1102" s="37"/>
      <c r="G1102" s="37"/>
      <c r="H1102" s="4" t="str">
        <f t="shared" si="221"/>
        <v>/</v>
      </c>
      <c r="I1102" s="478" t="str">
        <f>IF(G1102="","",VLOOKUP(H1102,ورقة1!$A$1:$B$240,2,0))</f>
        <v/>
      </c>
      <c r="J1102" s="5">
        <f t="shared" si="222"/>
        <v>0</v>
      </c>
      <c r="K1102" s="13" t="str">
        <f t="shared" si="223"/>
        <v/>
      </c>
      <c r="L1102" s="6" t="str">
        <f t="shared" si="224"/>
        <v>/0</v>
      </c>
      <c r="M1102" s="478" t="str">
        <f>IF(K1102="","",VLOOKUP(L1102,ورقة1!$A$1:$B$240,2,0))</f>
        <v/>
      </c>
      <c r="N1102" s="17">
        <f t="shared" si="225"/>
        <v>0</v>
      </c>
      <c r="O1102" s="17" t="e">
        <f>#REF!+(#REF!*30)+#REF!*365</f>
        <v>#REF!</v>
      </c>
      <c r="P1102" s="494"/>
      <c r="Q1102" s="480" t="str">
        <f t="shared" si="226"/>
        <v/>
      </c>
      <c r="R1102" s="483" t="str">
        <f t="shared" si="227"/>
        <v/>
      </c>
      <c r="S1102" s="482" t="str">
        <f t="shared" si="228"/>
        <v/>
      </c>
      <c r="T1102" s="484" t="e">
        <f t="shared" ca="1" si="229"/>
        <v>#VALUE!</v>
      </c>
      <c r="U1102" s="7">
        <f t="shared" ca="1" si="230"/>
        <v>46035</v>
      </c>
      <c r="V1102" s="96" t="e">
        <f t="shared" ca="1" si="231"/>
        <v>#VALUE!</v>
      </c>
      <c r="W1102" s="70"/>
      <c r="X1102" s="6"/>
      <c r="Y1102" s="326"/>
      <c r="Z1102" s="15"/>
      <c r="AA1102" s="15"/>
      <c r="AB1102" s="15"/>
      <c r="AC1102" s="6"/>
      <c r="AD1102" s="16"/>
      <c r="AE1102" s="16"/>
      <c r="AF1102" s="16"/>
      <c r="AG1102" s="10">
        <f t="shared" si="232"/>
        <v>0</v>
      </c>
      <c r="AH1102" s="96">
        <f t="shared" si="233"/>
        <v>0</v>
      </c>
      <c r="AI1102" s="16"/>
      <c r="AJ1102" s="61"/>
      <c r="AK1102" s="16"/>
      <c r="AM1102" s="476" t="s">
        <v>3080</v>
      </c>
      <c r="AN1102" s="476">
        <v>1</v>
      </c>
      <c r="AO1102" s="476">
        <v>1</v>
      </c>
      <c r="AP1102" s="96"/>
    </row>
    <row r="1103" spans="1:42" ht="69.75" customHeight="1">
      <c r="A1103" s="3">
        <v>1102</v>
      </c>
      <c r="B1103" s="82"/>
      <c r="C1103" s="82"/>
      <c r="D1103" s="84"/>
      <c r="E1103" s="18" t="s">
        <v>3081</v>
      </c>
      <c r="F1103" s="37"/>
      <c r="G1103" s="37"/>
      <c r="H1103" s="4" t="str">
        <f t="shared" si="221"/>
        <v>/</v>
      </c>
      <c r="I1103" s="478" t="str">
        <f>IF(G1103="","",VLOOKUP(H1103,ورقة1!$A$1:$B$240,2,0))</f>
        <v/>
      </c>
      <c r="J1103" s="5">
        <f t="shared" si="222"/>
        <v>0</v>
      </c>
      <c r="K1103" s="13" t="str">
        <f t="shared" si="223"/>
        <v/>
      </c>
      <c r="L1103" s="6" t="str">
        <f t="shared" si="224"/>
        <v>/0</v>
      </c>
      <c r="M1103" s="478" t="str">
        <f>IF(K1103="","",VLOOKUP(L1103,ورقة1!$A$1:$B$240,2,0))</f>
        <v/>
      </c>
      <c r="N1103" s="17">
        <f t="shared" si="225"/>
        <v>0</v>
      </c>
      <c r="O1103" s="17" t="e">
        <f>#REF!+(#REF!*30)+#REF!*365</f>
        <v>#REF!</v>
      </c>
      <c r="P1103" s="494"/>
      <c r="Q1103" s="480" t="str">
        <f t="shared" si="226"/>
        <v/>
      </c>
      <c r="R1103" s="483" t="str">
        <f t="shared" si="227"/>
        <v/>
      </c>
      <c r="S1103" s="482" t="str">
        <f t="shared" si="228"/>
        <v/>
      </c>
      <c r="T1103" s="484" t="e">
        <f t="shared" ca="1" si="229"/>
        <v>#VALUE!</v>
      </c>
      <c r="U1103" s="7">
        <f t="shared" ca="1" si="230"/>
        <v>46035</v>
      </c>
      <c r="V1103" s="96" t="e">
        <f t="shared" ca="1" si="231"/>
        <v>#VALUE!</v>
      </c>
      <c r="W1103" s="70"/>
      <c r="X1103" s="6"/>
      <c r="Y1103" s="326"/>
      <c r="Z1103" s="15"/>
      <c r="AA1103" s="15"/>
      <c r="AB1103" s="15"/>
      <c r="AC1103" s="6"/>
      <c r="AD1103" s="16"/>
      <c r="AE1103" s="16"/>
      <c r="AF1103" s="16"/>
      <c r="AG1103" s="10">
        <f t="shared" si="232"/>
        <v>0</v>
      </c>
      <c r="AH1103" s="96">
        <f t="shared" si="233"/>
        <v>0</v>
      </c>
      <c r="AI1103" s="16"/>
      <c r="AJ1103" s="61"/>
      <c r="AK1103" s="16"/>
      <c r="AM1103" s="476" t="s">
        <v>3080</v>
      </c>
      <c r="AN1103" s="476">
        <v>1</v>
      </c>
      <c r="AO1103" s="476">
        <v>1</v>
      </c>
      <c r="AP1103" s="96"/>
    </row>
    <row r="1104" spans="1:42" ht="69.75" customHeight="1">
      <c r="A1104" s="3">
        <v>1103</v>
      </c>
      <c r="B1104" s="82"/>
      <c r="C1104" s="82"/>
      <c r="D1104" s="84"/>
      <c r="E1104" s="18" t="s">
        <v>3081</v>
      </c>
      <c r="F1104" s="37"/>
      <c r="G1104" s="37"/>
      <c r="H1104" s="4" t="str">
        <f t="shared" si="221"/>
        <v>/</v>
      </c>
      <c r="I1104" s="478" t="str">
        <f>IF(G1104="","",VLOOKUP(H1104,ورقة1!$A$1:$B$240,2,0))</f>
        <v/>
      </c>
      <c r="J1104" s="5">
        <f t="shared" si="222"/>
        <v>0</v>
      </c>
      <c r="K1104" s="13" t="str">
        <f t="shared" si="223"/>
        <v/>
      </c>
      <c r="L1104" s="6" t="str">
        <f t="shared" si="224"/>
        <v>/0</v>
      </c>
      <c r="M1104" s="478" t="str">
        <f>IF(K1104="","",VLOOKUP(L1104,ورقة1!$A$1:$B$240,2,0))</f>
        <v/>
      </c>
      <c r="N1104" s="17">
        <f t="shared" si="225"/>
        <v>0</v>
      </c>
      <c r="O1104" s="17" t="e">
        <f>#REF!+(#REF!*30)+#REF!*365</f>
        <v>#REF!</v>
      </c>
      <c r="P1104" s="494"/>
      <c r="Q1104" s="480" t="str">
        <f t="shared" si="226"/>
        <v/>
      </c>
      <c r="R1104" s="483" t="str">
        <f t="shared" si="227"/>
        <v/>
      </c>
      <c r="S1104" s="482" t="str">
        <f t="shared" si="228"/>
        <v/>
      </c>
      <c r="T1104" s="484" t="e">
        <f t="shared" ca="1" si="229"/>
        <v>#VALUE!</v>
      </c>
      <c r="U1104" s="7">
        <f t="shared" ca="1" si="230"/>
        <v>46035</v>
      </c>
      <c r="V1104" s="96" t="e">
        <f t="shared" ca="1" si="231"/>
        <v>#VALUE!</v>
      </c>
      <c r="W1104" s="70"/>
      <c r="X1104" s="6"/>
      <c r="Y1104" s="326"/>
      <c r="Z1104" s="15"/>
      <c r="AA1104" s="15"/>
      <c r="AB1104" s="15"/>
      <c r="AC1104" s="6"/>
      <c r="AD1104" s="16"/>
      <c r="AE1104" s="16"/>
      <c r="AF1104" s="16"/>
      <c r="AG1104" s="10">
        <f t="shared" si="232"/>
        <v>0</v>
      </c>
      <c r="AH1104" s="96">
        <f t="shared" si="233"/>
        <v>0</v>
      </c>
      <c r="AI1104" s="16"/>
      <c r="AJ1104" s="61"/>
      <c r="AK1104" s="16"/>
      <c r="AM1104" s="476" t="s">
        <v>3080</v>
      </c>
      <c r="AN1104" s="476">
        <v>1</v>
      </c>
      <c r="AO1104" s="476">
        <v>1</v>
      </c>
      <c r="AP1104" s="96"/>
    </row>
    <row r="1105" spans="1:42" ht="69.75" customHeight="1">
      <c r="A1105" s="3">
        <v>1104</v>
      </c>
      <c r="B1105" s="82"/>
      <c r="C1105" s="82"/>
      <c r="D1105" s="84"/>
      <c r="E1105" s="18" t="s">
        <v>3081</v>
      </c>
      <c r="F1105" s="37"/>
      <c r="G1105" s="37"/>
      <c r="H1105" s="4" t="str">
        <f t="shared" si="221"/>
        <v>/</v>
      </c>
      <c r="I1105" s="478" t="str">
        <f>IF(G1105="","",VLOOKUP(H1105,ورقة1!$A$1:$B$240,2,0))</f>
        <v/>
      </c>
      <c r="J1105" s="5">
        <f t="shared" si="222"/>
        <v>0</v>
      </c>
      <c r="K1105" s="13" t="str">
        <f t="shared" si="223"/>
        <v/>
      </c>
      <c r="L1105" s="6" t="str">
        <f t="shared" si="224"/>
        <v>/0</v>
      </c>
      <c r="M1105" s="478" t="str">
        <f>IF(K1105="","",VLOOKUP(L1105,ورقة1!$A$1:$B$240,2,0))</f>
        <v/>
      </c>
      <c r="N1105" s="17">
        <f t="shared" si="225"/>
        <v>0</v>
      </c>
      <c r="O1105" s="17" t="e">
        <f>#REF!+(#REF!*30)+#REF!*365</f>
        <v>#REF!</v>
      </c>
      <c r="P1105" s="494"/>
      <c r="Q1105" s="480" t="str">
        <f t="shared" si="226"/>
        <v/>
      </c>
      <c r="R1105" s="483" t="str">
        <f t="shared" si="227"/>
        <v/>
      </c>
      <c r="S1105" s="482" t="str">
        <f t="shared" si="228"/>
        <v/>
      </c>
      <c r="T1105" s="484" t="e">
        <f t="shared" ca="1" si="229"/>
        <v>#VALUE!</v>
      </c>
      <c r="U1105" s="7">
        <f t="shared" ca="1" si="230"/>
        <v>46035</v>
      </c>
      <c r="V1105" s="96" t="e">
        <f t="shared" ca="1" si="231"/>
        <v>#VALUE!</v>
      </c>
      <c r="W1105" s="70"/>
      <c r="X1105" s="6"/>
      <c r="Y1105" s="326"/>
      <c r="Z1105" s="15"/>
      <c r="AA1105" s="15"/>
      <c r="AB1105" s="15"/>
      <c r="AC1105" s="6"/>
      <c r="AD1105" s="16"/>
      <c r="AE1105" s="16"/>
      <c r="AF1105" s="16"/>
      <c r="AG1105" s="10">
        <f t="shared" si="232"/>
        <v>0</v>
      </c>
      <c r="AH1105" s="96">
        <f t="shared" si="233"/>
        <v>0</v>
      </c>
      <c r="AI1105" s="16"/>
      <c r="AJ1105" s="61"/>
      <c r="AK1105" s="16"/>
      <c r="AM1105" s="476" t="s">
        <v>3080</v>
      </c>
      <c r="AN1105" s="476">
        <v>1</v>
      </c>
      <c r="AO1105" s="476">
        <v>1</v>
      </c>
      <c r="AP1105" s="96"/>
    </row>
    <row r="1106" spans="1:42" ht="69.75" customHeight="1">
      <c r="A1106" s="3">
        <v>1105</v>
      </c>
      <c r="B1106" s="82"/>
      <c r="C1106" s="82"/>
      <c r="D1106" s="84"/>
      <c r="E1106" s="18" t="s">
        <v>3081</v>
      </c>
      <c r="F1106" s="37"/>
      <c r="G1106" s="37"/>
      <c r="H1106" s="4" t="str">
        <f t="shared" si="221"/>
        <v>/</v>
      </c>
      <c r="I1106" s="478" t="str">
        <f>IF(G1106="","",VLOOKUP(H1106,ورقة1!$A$1:$B$240,2,0))</f>
        <v/>
      </c>
      <c r="J1106" s="5">
        <f t="shared" si="222"/>
        <v>0</v>
      </c>
      <c r="K1106" s="13" t="str">
        <f t="shared" si="223"/>
        <v/>
      </c>
      <c r="L1106" s="6" t="str">
        <f t="shared" si="224"/>
        <v>/0</v>
      </c>
      <c r="M1106" s="478" t="str">
        <f>IF(K1106="","",VLOOKUP(L1106,ورقة1!$A$1:$B$240,2,0))</f>
        <v/>
      </c>
      <c r="N1106" s="17">
        <f t="shared" si="225"/>
        <v>0</v>
      </c>
      <c r="O1106" s="17" t="e">
        <f>#REF!+(#REF!*30)+#REF!*365</f>
        <v>#REF!</v>
      </c>
      <c r="P1106" s="494"/>
      <c r="Q1106" s="480" t="str">
        <f t="shared" si="226"/>
        <v/>
      </c>
      <c r="R1106" s="483" t="str">
        <f t="shared" si="227"/>
        <v/>
      </c>
      <c r="S1106" s="482" t="str">
        <f t="shared" si="228"/>
        <v/>
      </c>
      <c r="T1106" s="484" t="e">
        <f t="shared" ca="1" si="229"/>
        <v>#VALUE!</v>
      </c>
      <c r="U1106" s="7">
        <f t="shared" ca="1" si="230"/>
        <v>46035</v>
      </c>
      <c r="V1106" s="96" t="e">
        <f t="shared" ca="1" si="231"/>
        <v>#VALUE!</v>
      </c>
      <c r="W1106" s="70"/>
      <c r="X1106" s="6"/>
      <c r="Y1106" s="326"/>
      <c r="Z1106" s="15"/>
      <c r="AA1106" s="15"/>
      <c r="AB1106" s="15"/>
      <c r="AC1106" s="6"/>
      <c r="AD1106" s="16"/>
      <c r="AE1106" s="16"/>
      <c r="AF1106" s="16"/>
      <c r="AG1106" s="10">
        <f t="shared" si="232"/>
        <v>0</v>
      </c>
      <c r="AH1106" s="96">
        <f t="shared" si="233"/>
        <v>0</v>
      </c>
      <c r="AI1106" s="16"/>
      <c r="AJ1106" s="61"/>
      <c r="AK1106" s="16"/>
      <c r="AM1106" s="476" t="s">
        <v>3080</v>
      </c>
      <c r="AN1106" s="476">
        <v>1</v>
      </c>
      <c r="AO1106" s="476">
        <v>1</v>
      </c>
      <c r="AP1106" s="96"/>
    </row>
    <row r="1107" spans="1:42" ht="69.75" customHeight="1">
      <c r="A1107" s="3">
        <v>1106</v>
      </c>
      <c r="B1107" s="82"/>
      <c r="C1107" s="82"/>
      <c r="D1107" s="84"/>
      <c r="E1107" s="18" t="s">
        <v>3081</v>
      </c>
      <c r="F1107" s="37"/>
      <c r="G1107" s="37"/>
      <c r="H1107" s="4" t="str">
        <f t="shared" si="221"/>
        <v>/</v>
      </c>
      <c r="I1107" s="478" t="str">
        <f>IF(G1107="","",VLOOKUP(H1107,ورقة1!$A$1:$B$240,2,0))</f>
        <v/>
      </c>
      <c r="J1107" s="5">
        <f t="shared" si="222"/>
        <v>0</v>
      </c>
      <c r="K1107" s="13" t="str">
        <f t="shared" si="223"/>
        <v/>
      </c>
      <c r="L1107" s="6" t="str">
        <f t="shared" si="224"/>
        <v>/0</v>
      </c>
      <c r="M1107" s="478" t="str">
        <f>IF(K1107="","",VLOOKUP(L1107,ورقة1!$A$1:$B$240,2,0))</f>
        <v/>
      </c>
      <c r="N1107" s="17">
        <f t="shared" si="225"/>
        <v>0</v>
      </c>
      <c r="O1107" s="17" t="e">
        <f>#REF!+(#REF!*30)+#REF!*365</f>
        <v>#REF!</v>
      </c>
      <c r="P1107" s="494"/>
      <c r="Q1107" s="480" t="str">
        <f t="shared" si="226"/>
        <v/>
      </c>
      <c r="R1107" s="483" t="str">
        <f t="shared" si="227"/>
        <v/>
      </c>
      <c r="S1107" s="482" t="str">
        <f t="shared" si="228"/>
        <v/>
      </c>
      <c r="T1107" s="484" t="e">
        <f t="shared" ca="1" si="229"/>
        <v>#VALUE!</v>
      </c>
      <c r="U1107" s="7">
        <f t="shared" ca="1" si="230"/>
        <v>46035</v>
      </c>
      <c r="V1107" s="96" t="e">
        <f t="shared" ca="1" si="231"/>
        <v>#VALUE!</v>
      </c>
      <c r="W1107" s="70"/>
      <c r="X1107" s="6"/>
      <c r="Y1107" s="326"/>
      <c r="Z1107" s="15"/>
      <c r="AA1107" s="15"/>
      <c r="AB1107" s="15"/>
      <c r="AC1107" s="6"/>
      <c r="AD1107" s="16"/>
      <c r="AE1107" s="16"/>
      <c r="AF1107" s="16"/>
      <c r="AG1107" s="10">
        <f t="shared" si="232"/>
        <v>0</v>
      </c>
      <c r="AH1107" s="96">
        <f t="shared" si="233"/>
        <v>0</v>
      </c>
      <c r="AI1107" s="16"/>
      <c r="AJ1107" s="61"/>
      <c r="AK1107" s="16"/>
      <c r="AM1107" s="476" t="s">
        <v>3080</v>
      </c>
      <c r="AN1107" s="476">
        <v>1</v>
      </c>
      <c r="AO1107" s="476">
        <v>1</v>
      </c>
      <c r="AP1107" s="96"/>
    </row>
    <row r="1108" spans="1:42" ht="69.75" customHeight="1">
      <c r="A1108" s="3">
        <v>1107</v>
      </c>
      <c r="B1108" s="82"/>
      <c r="C1108" s="82"/>
      <c r="D1108" s="84"/>
      <c r="E1108" s="18" t="s">
        <v>3081</v>
      </c>
      <c r="F1108" s="37"/>
      <c r="G1108" s="37"/>
      <c r="H1108" s="4" t="str">
        <f t="shared" si="221"/>
        <v>/</v>
      </c>
      <c r="I1108" s="478" t="str">
        <f>IF(G1108="","",VLOOKUP(H1108,ورقة1!$A$1:$B$240,2,0))</f>
        <v/>
      </c>
      <c r="J1108" s="5">
        <f t="shared" si="222"/>
        <v>0</v>
      </c>
      <c r="K1108" s="13" t="str">
        <f t="shared" si="223"/>
        <v/>
      </c>
      <c r="L1108" s="6" t="str">
        <f t="shared" si="224"/>
        <v>/0</v>
      </c>
      <c r="M1108" s="478" t="str">
        <f>IF(K1108="","",VLOOKUP(L1108,ورقة1!$A$1:$B$240,2,0))</f>
        <v/>
      </c>
      <c r="N1108" s="17">
        <f t="shared" si="225"/>
        <v>0</v>
      </c>
      <c r="O1108" s="17" t="e">
        <f>#REF!+(#REF!*30)+#REF!*365</f>
        <v>#REF!</v>
      </c>
      <c r="P1108" s="494"/>
      <c r="Q1108" s="480" t="str">
        <f t="shared" si="226"/>
        <v/>
      </c>
      <c r="R1108" s="483" t="str">
        <f t="shared" si="227"/>
        <v/>
      </c>
      <c r="S1108" s="482" t="str">
        <f t="shared" si="228"/>
        <v/>
      </c>
      <c r="T1108" s="484" t="e">
        <f t="shared" ca="1" si="229"/>
        <v>#VALUE!</v>
      </c>
      <c r="U1108" s="7">
        <f t="shared" ca="1" si="230"/>
        <v>46035</v>
      </c>
      <c r="V1108" s="96" t="e">
        <f t="shared" ca="1" si="231"/>
        <v>#VALUE!</v>
      </c>
      <c r="W1108" s="70"/>
      <c r="X1108" s="6"/>
      <c r="Y1108" s="326"/>
      <c r="Z1108" s="15"/>
      <c r="AA1108" s="15"/>
      <c r="AB1108" s="15"/>
      <c r="AC1108" s="6"/>
      <c r="AD1108" s="16"/>
      <c r="AE1108" s="16"/>
      <c r="AF1108" s="16"/>
      <c r="AG1108" s="10">
        <f t="shared" si="232"/>
        <v>0</v>
      </c>
      <c r="AH1108" s="96">
        <f t="shared" si="233"/>
        <v>0</v>
      </c>
      <c r="AI1108" s="16"/>
      <c r="AJ1108" s="61"/>
      <c r="AK1108" s="16"/>
      <c r="AM1108" s="476" t="s">
        <v>3080</v>
      </c>
      <c r="AN1108" s="476">
        <v>1</v>
      </c>
      <c r="AO1108" s="476">
        <v>1</v>
      </c>
      <c r="AP1108" s="96"/>
    </row>
    <row r="1109" spans="1:42" ht="69.75" customHeight="1">
      <c r="A1109" s="3">
        <v>1108</v>
      </c>
      <c r="B1109" s="82"/>
      <c r="C1109" s="82"/>
      <c r="D1109" s="84"/>
      <c r="E1109" s="18" t="s">
        <v>3081</v>
      </c>
      <c r="F1109" s="37"/>
      <c r="G1109" s="37"/>
      <c r="H1109" s="4" t="str">
        <f t="shared" si="221"/>
        <v>/</v>
      </c>
      <c r="I1109" s="478" t="str">
        <f>IF(G1109="","",VLOOKUP(H1109,ورقة1!$A$1:$B$240,2,0))</f>
        <v/>
      </c>
      <c r="J1109" s="5">
        <f t="shared" si="222"/>
        <v>0</v>
      </c>
      <c r="K1109" s="13" t="str">
        <f t="shared" si="223"/>
        <v/>
      </c>
      <c r="L1109" s="6" t="str">
        <f t="shared" si="224"/>
        <v>/0</v>
      </c>
      <c r="M1109" s="478" t="str">
        <f>IF(K1109="","",VLOOKUP(L1109,ورقة1!$A$1:$B$240,2,0))</f>
        <v/>
      </c>
      <c r="N1109" s="17">
        <f t="shared" si="225"/>
        <v>0</v>
      </c>
      <c r="O1109" s="17" t="e">
        <f>#REF!+(#REF!*30)+#REF!*365</f>
        <v>#REF!</v>
      </c>
      <c r="P1109" s="494"/>
      <c r="Q1109" s="480" t="str">
        <f t="shared" si="226"/>
        <v/>
      </c>
      <c r="R1109" s="483" t="str">
        <f t="shared" si="227"/>
        <v/>
      </c>
      <c r="S1109" s="482" t="str">
        <f t="shared" si="228"/>
        <v/>
      </c>
      <c r="T1109" s="484" t="e">
        <f t="shared" ca="1" si="229"/>
        <v>#VALUE!</v>
      </c>
      <c r="U1109" s="7">
        <f t="shared" ca="1" si="230"/>
        <v>46035</v>
      </c>
      <c r="V1109" s="96" t="e">
        <f t="shared" ca="1" si="231"/>
        <v>#VALUE!</v>
      </c>
      <c r="W1109" s="70"/>
      <c r="X1109" s="6"/>
      <c r="Y1109" s="326"/>
      <c r="Z1109" s="15"/>
      <c r="AA1109" s="15"/>
      <c r="AB1109" s="15"/>
      <c r="AC1109" s="6"/>
      <c r="AD1109" s="16"/>
      <c r="AE1109" s="16"/>
      <c r="AF1109" s="16"/>
      <c r="AG1109" s="10">
        <f t="shared" si="232"/>
        <v>0</v>
      </c>
      <c r="AH1109" s="96">
        <f t="shared" si="233"/>
        <v>0</v>
      </c>
      <c r="AI1109" s="16"/>
      <c r="AJ1109" s="61"/>
      <c r="AK1109" s="16"/>
      <c r="AM1109" s="476" t="s">
        <v>3080</v>
      </c>
      <c r="AN1109" s="476">
        <v>1</v>
      </c>
      <c r="AO1109" s="476">
        <v>1</v>
      </c>
      <c r="AP1109" s="96"/>
    </row>
    <row r="1110" spans="1:42" ht="69.75" customHeight="1">
      <c r="A1110" s="3">
        <v>1109</v>
      </c>
      <c r="B1110" s="82"/>
      <c r="C1110" s="82"/>
      <c r="D1110" s="84"/>
      <c r="E1110" s="18" t="s">
        <v>3081</v>
      </c>
      <c r="F1110" s="37"/>
      <c r="G1110" s="37"/>
      <c r="H1110" s="4" t="str">
        <f t="shared" si="221"/>
        <v>/</v>
      </c>
      <c r="I1110" s="478" t="str">
        <f>IF(G1110="","",VLOOKUP(H1110,ورقة1!$A$1:$B$240,2,0))</f>
        <v/>
      </c>
      <c r="J1110" s="5">
        <f t="shared" si="222"/>
        <v>0</v>
      </c>
      <c r="K1110" s="13" t="str">
        <f t="shared" si="223"/>
        <v/>
      </c>
      <c r="L1110" s="6" t="str">
        <f t="shared" si="224"/>
        <v>/0</v>
      </c>
      <c r="M1110" s="478" t="str">
        <f>IF(K1110="","",VLOOKUP(L1110,ورقة1!$A$1:$B$240,2,0))</f>
        <v/>
      </c>
      <c r="N1110" s="17">
        <f t="shared" si="225"/>
        <v>0</v>
      </c>
      <c r="O1110" s="17" t="e">
        <f>#REF!+(#REF!*30)+#REF!*365</f>
        <v>#REF!</v>
      </c>
      <c r="P1110" s="494"/>
      <c r="Q1110" s="480" t="str">
        <f t="shared" si="226"/>
        <v/>
      </c>
      <c r="R1110" s="483" t="str">
        <f t="shared" si="227"/>
        <v/>
      </c>
      <c r="S1110" s="482" t="str">
        <f t="shared" si="228"/>
        <v/>
      </c>
      <c r="T1110" s="484" t="e">
        <f t="shared" ca="1" si="229"/>
        <v>#VALUE!</v>
      </c>
      <c r="U1110" s="7">
        <f t="shared" ca="1" si="230"/>
        <v>46035</v>
      </c>
      <c r="V1110" s="96" t="e">
        <f t="shared" ca="1" si="231"/>
        <v>#VALUE!</v>
      </c>
      <c r="W1110" s="70"/>
      <c r="X1110" s="6"/>
      <c r="Y1110" s="326"/>
      <c r="Z1110" s="15"/>
      <c r="AA1110" s="15"/>
      <c r="AB1110" s="15"/>
      <c r="AC1110" s="6"/>
      <c r="AD1110" s="16"/>
      <c r="AE1110" s="16"/>
      <c r="AF1110" s="16"/>
      <c r="AG1110" s="10">
        <f t="shared" si="232"/>
        <v>0</v>
      </c>
      <c r="AH1110" s="96">
        <f t="shared" si="233"/>
        <v>0</v>
      </c>
      <c r="AI1110" s="16"/>
      <c r="AJ1110" s="61"/>
      <c r="AK1110" s="16"/>
      <c r="AM1110" s="476" t="s">
        <v>3080</v>
      </c>
      <c r="AN1110" s="476">
        <v>1</v>
      </c>
      <c r="AO1110" s="476">
        <v>1</v>
      </c>
      <c r="AP1110" s="96"/>
    </row>
    <row r="1111" spans="1:42" ht="69.75" customHeight="1">
      <c r="A1111" s="3">
        <v>1110</v>
      </c>
      <c r="B1111" s="82"/>
      <c r="C1111" s="82"/>
      <c r="D1111" s="84"/>
      <c r="E1111" s="18" t="s">
        <v>3081</v>
      </c>
      <c r="F1111" s="37"/>
      <c r="G1111" s="37"/>
      <c r="H1111" s="4" t="str">
        <f t="shared" si="221"/>
        <v>/</v>
      </c>
      <c r="I1111" s="478" t="str">
        <f>IF(G1111="","",VLOOKUP(H1111,ورقة1!$A$1:$B$240,2,0))</f>
        <v/>
      </c>
      <c r="J1111" s="5">
        <f t="shared" si="222"/>
        <v>0</v>
      </c>
      <c r="K1111" s="13" t="str">
        <f t="shared" si="223"/>
        <v/>
      </c>
      <c r="L1111" s="6" t="str">
        <f t="shared" si="224"/>
        <v>/0</v>
      </c>
      <c r="M1111" s="478" t="str">
        <f>IF(K1111="","",VLOOKUP(L1111,ورقة1!$A$1:$B$240,2,0))</f>
        <v/>
      </c>
      <c r="N1111" s="17">
        <f t="shared" si="225"/>
        <v>0</v>
      </c>
      <c r="O1111" s="17" t="e">
        <f>#REF!+(#REF!*30)+#REF!*365</f>
        <v>#REF!</v>
      </c>
      <c r="P1111" s="494"/>
      <c r="Q1111" s="480" t="str">
        <f t="shared" si="226"/>
        <v/>
      </c>
      <c r="R1111" s="483" t="str">
        <f t="shared" si="227"/>
        <v/>
      </c>
      <c r="S1111" s="482" t="str">
        <f t="shared" si="228"/>
        <v/>
      </c>
      <c r="T1111" s="484" t="e">
        <f t="shared" ca="1" si="229"/>
        <v>#VALUE!</v>
      </c>
      <c r="U1111" s="7">
        <f t="shared" ca="1" si="230"/>
        <v>46035</v>
      </c>
      <c r="V1111" s="96" t="e">
        <f t="shared" ca="1" si="231"/>
        <v>#VALUE!</v>
      </c>
      <c r="W1111" s="70"/>
      <c r="X1111" s="6"/>
      <c r="Y1111" s="326"/>
      <c r="Z1111" s="15"/>
      <c r="AA1111" s="15"/>
      <c r="AB1111" s="15"/>
      <c r="AC1111" s="6"/>
      <c r="AD1111" s="16"/>
      <c r="AE1111" s="16"/>
      <c r="AF1111" s="16"/>
      <c r="AG1111" s="10">
        <f t="shared" si="232"/>
        <v>0</v>
      </c>
      <c r="AH1111" s="96">
        <f t="shared" si="233"/>
        <v>0</v>
      </c>
      <c r="AI1111" s="16"/>
      <c r="AJ1111" s="61"/>
      <c r="AK1111" s="16"/>
      <c r="AM1111" s="476" t="s">
        <v>3080</v>
      </c>
      <c r="AN1111" s="476">
        <v>1</v>
      </c>
      <c r="AO1111" s="476">
        <v>1</v>
      </c>
      <c r="AP1111" s="96"/>
    </row>
    <row r="1112" spans="1:42" ht="69.75" customHeight="1">
      <c r="A1112" s="3">
        <v>1111</v>
      </c>
      <c r="B1112" s="82"/>
      <c r="C1112" s="82"/>
      <c r="D1112" s="84"/>
      <c r="E1112" s="18" t="s">
        <v>3081</v>
      </c>
      <c r="F1112" s="37"/>
      <c r="G1112" s="37"/>
      <c r="H1112" s="4" t="str">
        <f t="shared" si="221"/>
        <v>/</v>
      </c>
      <c r="I1112" s="478" t="str">
        <f>IF(G1112="","",VLOOKUP(H1112,ورقة1!$A$1:$B$240,2,0))</f>
        <v/>
      </c>
      <c r="J1112" s="5">
        <f t="shared" si="222"/>
        <v>0</v>
      </c>
      <c r="K1112" s="13" t="str">
        <f t="shared" si="223"/>
        <v/>
      </c>
      <c r="L1112" s="6" t="str">
        <f t="shared" si="224"/>
        <v>/0</v>
      </c>
      <c r="M1112" s="478" t="str">
        <f>IF(K1112="","",VLOOKUP(L1112,ورقة1!$A$1:$B$240,2,0))</f>
        <v/>
      </c>
      <c r="N1112" s="17">
        <f t="shared" si="225"/>
        <v>0</v>
      </c>
      <c r="O1112" s="17" t="e">
        <f>#REF!+(#REF!*30)+#REF!*365</f>
        <v>#REF!</v>
      </c>
      <c r="P1112" s="494"/>
      <c r="Q1112" s="480" t="str">
        <f t="shared" si="226"/>
        <v/>
      </c>
      <c r="R1112" s="483" t="str">
        <f t="shared" si="227"/>
        <v/>
      </c>
      <c r="S1112" s="482" t="str">
        <f t="shared" si="228"/>
        <v/>
      </c>
      <c r="T1112" s="484" t="e">
        <f t="shared" ca="1" si="229"/>
        <v>#VALUE!</v>
      </c>
      <c r="U1112" s="7">
        <f t="shared" ca="1" si="230"/>
        <v>46035</v>
      </c>
      <c r="V1112" s="96" t="e">
        <f t="shared" ca="1" si="231"/>
        <v>#VALUE!</v>
      </c>
      <c r="W1112" s="70"/>
      <c r="X1112" s="6"/>
      <c r="Y1112" s="326"/>
      <c r="Z1112" s="15"/>
      <c r="AA1112" s="15"/>
      <c r="AB1112" s="15"/>
      <c r="AC1112" s="6"/>
      <c r="AD1112" s="16"/>
      <c r="AE1112" s="16"/>
      <c r="AF1112" s="16"/>
      <c r="AG1112" s="10">
        <f t="shared" si="232"/>
        <v>0</v>
      </c>
      <c r="AH1112" s="96">
        <f t="shared" si="233"/>
        <v>0</v>
      </c>
      <c r="AI1112" s="16"/>
      <c r="AJ1112" s="61"/>
      <c r="AK1112" s="16"/>
      <c r="AM1112" s="476" t="s">
        <v>3080</v>
      </c>
      <c r="AN1112" s="476">
        <v>1</v>
      </c>
      <c r="AO1112" s="476">
        <v>1</v>
      </c>
      <c r="AP1112" s="96"/>
    </row>
    <row r="1113" spans="1:42" ht="69.75" customHeight="1">
      <c r="A1113" s="3">
        <v>1112</v>
      </c>
      <c r="B1113" s="82"/>
      <c r="C1113" s="82"/>
      <c r="D1113" s="84"/>
      <c r="E1113" s="18" t="s">
        <v>3081</v>
      </c>
      <c r="F1113" s="37"/>
      <c r="G1113" s="37"/>
      <c r="H1113" s="4" t="str">
        <f t="shared" si="221"/>
        <v>/</v>
      </c>
      <c r="I1113" s="478" t="str">
        <f>IF(G1113="","",VLOOKUP(H1113,ورقة1!$A$1:$B$240,2,0))</f>
        <v/>
      </c>
      <c r="J1113" s="5">
        <f t="shared" si="222"/>
        <v>0</v>
      </c>
      <c r="K1113" s="13" t="str">
        <f t="shared" si="223"/>
        <v/>
      </c>
      <c r="L1113" s="6" t="str">
        <f t="shared" si="224"/>
        <v>/0</v>
      </c>
      <c r="M1113" s="478" t="str">
        <f>IF(K1113="","",VLOOKUP(L1113,ورقة1!$A$1:$B$240,2,0))</f>
        <v/>
      </c>
      <c r="N1113" s="17">
        <f t="shared" si="225"/>
        <v>0</v>
      </c>
      <c r="O1113" s="17" t="e">
        <f>#REF!+(#REF!*30)+#REF!*365</f>
        <v>#REF!</v>
      </c>
      <c r="P1113" s="494"/>
      <c r="Q1113" s="480" t="str">
        <f t="shared" si="226"/>
        <v/>
      </c>
      <c r="R1113" s="483" t="str">
        <f t="shared" si="227"/>
        <v/>
      </c>
      <c r="S1113" s="482" t="str">
        <f t="shared" si="228"/>
        <v/>
      </c>
      <c r="T1113" s="484" t="e">
        <f t="shared" ca="1" si="229"/>
        <v>#VALUE!</v>
      </c>
      <c r="U1113" s="7">
        <f t="shared" ca="1" si="230"/>
        <v>46035</v>
      </c>
      <c r="V1113" s="96" t="e">
        <f t="shared" ca="1" si="231"/>
        <v>#VALUE!</v>
      </c>
      <c r="W1113" s="70"/>
      <c r="X1113" s="6"/>
      <c r="Y1113" s="326"/>
      <c r="Z1113" s="15"/>
      <c r="AA1113" s="15"/>
      <c r="AB1113" s="15"/>
      <c r="AC1113" s="6"/>
      <c r="AD1113" s="16"/>
      <c r="AE1113" s="16"/>
      <c r="AF1113" s="16"/>
      <c r="AG1113" s="10">
        <f t="shared" si="232"/>
        <v>0</v>
      </c>
      <c r="AH1113" s="96">
        <f t="shared" si="233"/>
        <v>0</v>
      </c>
      <c r="AI1113" s="16"/>
      <c r="AJ1113" s="61"/>
      <c r="AK1113" s="16"/>
      <c r="AM1113" s="476" t="s">
        <v>3080</v>
      </c>
      <c r="AN1113" s="476">
        <v>1</v>
      </c>
      <c r="AO1113" s="476">
        <v>1</v>
      </c>
      <c r="AP1113" s="96"/>
    </row>
    <row r="1114" spans="1:42" ht="69.75" customHeight="1">
      <c r="A1114" s="3">
        <v>1113</v>
      </c>
      <c r="B1114" s="82"/>
      <c r="C1114" s="82"/>
      <c r="D1114" s="84"/>
      <c r="E1114" s="18" t="s">
        <v>3081</v>
      </c>
      <c r="F1114" s="37"/>
      <c r="G1114" s="37"/>
      <c r="H1114" s="4" t="str">
        <f t="shared" si="221"/>
        <v>/</v>
      </c>
      <c r="I1114" s="478" t="str">
        <f>IF(G1114="","",VLOOKUP(H1114,ورقة1!$A$1:$B$240,2,0))</f>
        <v/>
      </c>
      <c r="J1114" s="5">
        <f t="shared" si="222"/>
        <v>0</v>
      </c>
      <c r="K1114" s="13" t="str">
        <f t="shared" si="223"/>
        <v/>
      </c>
      <c r="L1114" s="6" t="str">
        <f t="shared" si="224"/>
        <v>/0</v>
      </c>
      <c r="M1114" s="478" t="str">
        <f>IF(K1114="","",VLOOKUP(L1114,ورقة1!$A$1:$B$240,2,0))</f>
        <v/>
      </c>
      <c r="N1114" s="17">
        <f t="shared" si="225"/>
        <v>0</v>
      </c>
      <c r="O1114" s="17" t="e">
        <f>#REF!+(#REF!*30)+#REF!*365</f>
        <v>#REF!</v>
      </c>
      <c r="P1114" s="494"/>
      <c r="Q1114" s="480" t="str">
        <f t="shared" si="226"/>
        <v/>
      </c>
      <c r="R1114" s="483" t="str">
        <f t="shared" si="227"/>
        <v/>
      </c>
      <c r="S1114" s="482" t="str">
        <f t="shared" si="228"/>
        <v/>
      </c>
      <c r="T1114" s="484" t="e">
        <f t="shared" ca="1" si="229"/>
        <v>#VALUE!</v>
      </c>
      <c r="U1114" s="7">
        <f t="shared" ca="1" si="230"/>
        <v>46035</v>
      </c>
      <c r="V1114" s="96" t="e">
        <f t="shared" ca="1" si="231"/>
        <v>#VALUE!</v>
      </c>
      <c r="W1114" s="70"/>
      <c r="X1114" s="6"/>
      <c r="Y1114" s="326"/>
      <c r="Z1114" s="15"/>
      <c r="AA1114" s="15"/>
      <c r="AB1114" s="15"/>
      <c r="AC1114" s="6"/>
      <c r="AD1114" s="16"/>
      <c r="AE1114" s="16"/>
      <c r="AF1114" s="16"/>
      <c r="AG1114" s="10">
        <f t="shared" si="232"/>
        <v>0</v>
      </c>
      <c r="AH1114" s="96">
        <f t="shared" si="233"/>
        <v>0</v>
      </c>
      <c r="AI1114" s="16"/>
      <c r="AJ1114" s="61"/>
      <c r="AK1114" s="16"/>
      <c r="AM1114" s="476" t="s">
        <v>3080</v>
      </c>
      <c r="AN1114" s="476">
        <v>1</v>
      </c>
      <c r="AO1114" s="476">
        <v>1</v>
      </c>
      <c r="AP1114" s="96"/>
    </row>
    <row r="1115" spans="1:42" ht="69.75" customHeight="1">
      <c r="A1115" s="3">
        <v>1114</v>
      </c>
      <c r="B1115" s="82"/>
      <c r="C1115" s="82"/>
      <c r="D1115" s="84"/>
      <c r="E1115" s="18" t="s">
        <v>3081</v>
      </c>
      <c r="F1115" s="37"/>
      <c r="G1115" s="37"/>
      <c r="H1115" s="4" t="str">
        <f t="shared" si="221"/>
        <v>/</v>
      </c>
      <c r="I1115" s="478" t="str">
        <f>IF(G1115="","",VLOOKUP(H1115,ورقة1!$A$1:$B$240,2,0))</f>
        <v/>
      </c>
      <c r="J1115" s="5">
        <f t="shared" si="222"/>
        <v>0</v>
      </c>
      <c r="K1115" s="13" t="str">
        <f t="shared" si="223"/>
        <v/>
      </c>
      <c r="L1115" s="6" t="str">
        <f t="shared" si="224"/>
        <v>/0</v>
      </c>
      <c r="M1115" s="478" t="str">
        <f>IF(K1115="","",VLOOKUP(L1115,ورقة1!$A$1:$B$240,2,0))</f>
        <v/>
      </c>
      <c r="N1115" s="17">
        <f t="shared" si="225"/>
        <v>0</v>
      </c>
      <c r="O1115" s="17" t="e">
        <f>#REF!+(#REF!*30)+#REF!*365</f>
        <v>#REF!</v>
      </c>
      <c r="P1115" s="494"/>
      <c r="Q1115" s="480" t="str">
        <f t="shared" si="226"/>
        <v/>
      </c>
      <c r="R1115" s="483" t="str">
        <f t="shared" si="227"/>
        <v/>
      </c>
      <c r="S1115" s="482" t="str">
        <f t="shared" si="228"/>
        <v/>
      </c>
      <c r="T1115" s="484" t="e">
        <f t="shared" ca="1" si="229"/>
        <v>#VALUE!</v>
      </c>
      <c r="U1115" s="7">
        <f t="shared" ca="1" si="230"/>
        <v>46035</v>
      </c>
      <c r="V1115" s="96" t="e">
        <f t="shared" ca="1" si="231"/>
        <v>#VALUE!</v>
      </c>
      <c r="W1115" s="70"/>
      <c r="X1115" s="6"/>
      <c r="Y1115" s="326"/>
      <c r="Z1115" s="15"/>
      <c r="AA1115" s="15"/>
      <c r="AB1115" s="15"/>
      <c r="AC1115" s="6"/>
      <c r="AD1115" s="16"/>
      <c r="AE1115" s="16"/>
      <c r="AF1115" s="16"/>
      <c r="AG1115" s="10">
        <f t="shared" si="232"/>
        <v>0</v>
      </c>
      <c r="AH1115" s="96">
        <f t="shared" si="233"/>
        <v>0</v>
      </c>
      <c r="AI1115" s="16"/>
      <c r="AJ1115" s="61"/>
      <c r="AK1115" s="16"/>
      <c r="AM1115" s="476" t="s">
        <v>3080</v>
      </c>
      <c r="AN1115" s="476">
        <v>1</v>
      </c>
      <c r="AO1115" s="476">
        <v>1</v>
      </c>
      <c r="AP1115" s="96"/>
    </row>
    <row r="1116" spans="1:42" ht="69.75" customHeight="1">
      <c r="A1116" s="3">
        <v>1115</v>
      </c>
      <c r="B1116" s="82"/>
      <c r="C1116" s="82"/>
      <c r="D1116" s="84"/>
      <c r="E1116" s="18" t="s">
        <v>3081</v>
      </c>
      <c r="F1116" s="37"/>
      <c r="G1116" s="37"/>
      <c r="H1116" s="4" t="str">
        <f t="shared" si="221"/>
        <v>/</v>
      </c>
      <c r="I1116" s="478" t="str">
        <f>IF(G1116="","",VLOOKUP(H1116,ورقة1!$A$1:$B$240,2,0))</f>
        <v/>
      </c>
      <c r="J1116" s="5">
        <f t="shared" si="222"/>
        <v>0</v>
      </c>
      <c r="K1116" s="13" t="str">
        <f t="shared" si="223"/>
        <v/>
      </c>
      <c r="L1116" s="6" t="str">
        <f t="shared" si="224"/>
        <v>/0</v>
      </c>
      <c r="M1116" s="478" t="str">
        <f>IF(K1116="","",VLOOKUP(L1116,ورقة1!$A$1:$B$240,2,0))</f>
        <v/>
      </c>
      <c r="N1116" s="17">
        <f t="shared" si="225"/>
        <v>0</v>
      </c>
      <c r="O1116" s="17" t="e">
        <f>#REF!+(#REF!*30)+#REF!*365</f>
        <v>#REF!</v>
      </c>
      <c r="P1116" s="494"/>
      <c r="Q1116" s="480" t="str">
        <f t="shared" si="226"/>
        <v/>
      </c>
      <c r="R1116" s="483" t="str">
        <f t="shared" si="227"/>
        <v/>
      </c>
      <c r="S1116" s="482" t="str">
        <f t="shared" si="228"/>
        <v/>
      </c>
      <c r="T1116" s="484" t="e">
        <f t="shared" ca="1" si="229"/>
        <v>#VALUE!</v>
      </c>
      <c r="U1116" s="7">
        <f t="shared" ca="1" si="230"/>
        <v>46035</v>
      </c>
      <c r="V1116" s="96" t="e">
        <f t="shared" ca="1" si="231"/>
        <v>#VALUE!</v>
      </c>
      <c r="W1116" s="70"/>
      <c r="X1116" s="6"/>
      <c r="Y1116" s="326"/>
      <c r="Z1116" s="15"/>
      <c r="AA1116" s="15"/>
      <c r="AB1116" s="15"/>
      <c r="AC1116" s="6"/>
      <c r="AD1116" s="16"/>
      <c r="AE1116" s="16"/>
      <c r="AF1116" s="16"/>
      <c r="AG1116" s="10">
        <f t="shared" si="232"/>
        <v>0</v>
      </c>
      <c r="AH1116" s="96">
        <f t="shared" si="233"/>
        <v>0</v>
      </c>
      <c r="AI1116" s="16"/>
      <c r="AJ1116" s="61"/>
      <c r="AK1116" s="16"/>
      <c r="AM1116" s="476" t="s">
        <v>3080</v>
      </c>
      <c r="AN1116" s="476">
        <v>1</v>
      </c>
      <c r="AO1116" s="476">
        <v>1</v>
      </c>
      <c r="AP1116" s="96"/>
    </row>
    <row r="1117" spans="1:42" ht="69.75" customHeight="1">
      <c r="A1117" s="3">
        <v>1116</v>
      </c>
      <c r="B1117" s="82"/>
      <c r="C1117" s="82"/>
      <c r="D1117" s="84"/>
      <c r="E1117" s="18" t="s">
        <v>3081</v>
      </c>
      <c r="F1117" s="37"/>
      <c r="G1117" s="37"/>
      <c r="H1117" s="4" t="str">
        <f t="shared" si="221"/>
        <v>/</v>
      </c>
      <c r="I1117" s="478" t="str">
        <f>IF(G1117="","",VLOOKUP(H1117,ورقة1!$A$1:$B$240,2,0))</f>
        <v/>
      </c>
      <c r="J1117" s="5">
        <f t="shared" si="222"/>
        <v>0</v>
      </c>
      <c r="K1117" s="13" t="str">
        <f t="shared" si="223"/>
        <v/>
      </c>
      <c r="L1117" s="6" t="str">
        <f t="shared" si="224"/>
        <v>/0</v>
      </c>
      <c r="M1117" s="478" t="str">
        <f>IF(K1117="","",VLOOKUP(L1117,ورقة1!$A$1:$B$240,2,0))</f>
        <v/>
      </c>
      <c r="N1117" s="17">
        <f t="shared" si="225"/>
        <v>0</v>
      </c>
      <c r="O1117" s="17" t="e">
        <f>#REF!+(#REF!*30)+#REF!*365</f>
        <v>#REF!</v>
      </c>
      <c r="P1117" s="494"/>
      <c r="Q1117" s="480" t="str">
        <f t="shared" si="226"/>
        <v/>
      </c>
      <c r="R1117" s="483" t="str">
        <f t="shared" si="227"/>
        <v/>
      </c>
      <c r="S1117" s="482" t="str">
        <f t="shared" si="228"/>
        <v/>
      </c>
      <c r="T1117" s="484" t="e">
        <f t="shared" ca="1" si="229"/>
        <v>#VALUE!</v>
      </c>
      <c r="U1117" s="7">
        <f t="shared" ca="1" si="230"/>
        <v>46035</v>
      </c>
      <c r="V1117" s="96" t="e">
        <f t="shared" ca="1" si="231"/>
        <v>#VALUE!</v>
      </c>
      <c r="W1117" s="70"/>
      <c r="X1117" s="6"/>
      <c r="Y1117" s="326"/>
      <c r="Z1117" s="15"/>
      <c r="AA1117" s="15"/>
      <c r="AB1117" s="15"/>
      <c r="AC1117" s="6"/>
      <c r="AD1117" s="16"/>
      <c r="AE1117" s="16"/>
      <c r="AF1117" s="16"/>
      <c r="AG1117" s="10">
        <f t="shared" si="232"/>
        <v>0</v>
      </c>
      <c r="AH1117" s="96">
        <f t="shared" si="233"/>
        <v>0</v>
      </c>
      <c r="AI1117" s="16"/>
      <c r="AJ1117" s="61"/>
      <c r="AK1117" s="16"/>
      <c r="AM1117" s="476" t="s">
        <v>3080</v>
      </c>
      <c r="AN1117" s="476">
        <v>1</v>
      </c>
      <c r="AO1117" s="476">
        <v>1</v>
      </c>
      <c r="AP1117" s="96"/>
    </row>
    <row r="1118" spans="1:42" ht="69.75" customHeight="1">
      <c r="A1118" s="3">
        <v>1117</v>
      </c>
      <c r="B1118" s="82"/>
      <c r="C1118" s="82"/>
      <c r="D1118" s="84"/>
      <c r="E1118" s="18" t="s">
        <v>3081</v>
      </c>
      <c r="F1118" s="37"/>
      <c r="G1118" s="37"/>
      <c r="H1118" s="4" t="str">
        <f t="shared" si="221"/>
        <v>/</v>
      </c>
      <c r="I1118" s="478" t="str">
        <f>IF(G1118="","",VLOOKUP(H1118,ورقة1!$A$1:$B$240,2,0))</f>
        <v/>
      </c>
      <c r="J1118" s="5">
        <f t="shared" si="222"/>
        <v>0</v>
      </c>
      <c r="K1118" s="13" t="str">
        <f t="shared" si="223"/>
        <v/>
      </c>
      <c r="L1118" s="6" t="str">
        <f t="shared" si="224"/>
        <v>/0</v>
      </c>
      <c r="M1118" s="478" t="str">
        <f>IF(K1118="","",VLOOKUP(L1118,ورقة1!$A$1:$B$240,2,0))</f>
        <v/>
      </c>
      <c r="N1118" s="17">
        <f t="shared" si="225"/>
        <v>0</v>
      </c>
      <c r="O1118" s="17" t="e">
        <f>#REF!+(#REF!*30)+#REF!*365</f>
        <v>#REF!</v>
      </c>
      <c r="P1118" s="494"/>
      <c r="Q1118" s="480" t="str">
        <f t="shared" si="226"/>
        <v/>
      </c>
      <c r="R1118" s="483" t="str">
        <f t="shared" si="227"/>
        <v/>
      </c>
      <c r="S1118" s="482" t="str">
        <f t="shared" si="228"/>
        <v/>
      </c>
      <c r="T1118" s="484" t="e">
        <f t="shared" ca="1" si="229"/>
        <v>#VALUE!</v>
      </c>
      <c r="U1118" s="7">
        <f t="shared" ca="1" si="230"/>
        <v>46035</v>
      </c>
      <c r="V1118" s="96" t="e">
        <f t="shared" ca="1" si="231"/>
        <v>#VALUE!</v>
      </c>
      <c r="W1118" s="70"/>
      <c r="X1118" s="6"/>
      <c r="Y1118" s="326"/>
      <c r="Z1118" s="15"/>
      <c r="AA1118" s="15"/>
      <c r="AB1118" s="15"/>
      <c r="AC1118" s="6"/>
      <c r="AD1118" s="16"/>
      <c r="AE1118" s="16"/>
      <c r="AF1118" s="16"/>
      <c r="AG1118" s="10">
        <f t="shared" si="232"/>
        <v>0</v>
      </c>
      <c r="AH1118" s="96">
        <f t="shared" si="233"/>
        <v>0</v>
      </c>
      <c r="AI1118" s="16"/>
      <c r="AJ1118" s="61"/>
      <c r="AK1118" s="16"/>
      <c r="AM1118" s="476" t="s">
        <v>3080</v>
      </c>
      <c r="AN1118" s="476">
        <v>1</v>
      </c>
      <c r="AO1118" s="476">
        <v>1</v>
      </c>
      <c r="AP1118" s="96"/>
    </row>
    <row r="1119" spans="1:42" ht="69.75" customHeight="1">
      <c r="A1119" s="3">
        <v>1118</v>
      </c>
      <c r="B1119" s="82"/>
      <c r="C1119" s="82"/>
      <c r="D1119" s="84"/>
      <c r="E1119" s="18" t="s">
        <v>3081</v>
      </c>
      <c r="F1119" s="37"/>
      <c r="G1119" s="37"/>
      <c r="H1119" s="4" t="str">
        <f t="shared" si="221"/>
        <v>/</v>
      </c>
      <c r="I1119" s="478" t="str">
        <f>IF(G1119="","",VLOOKUP(H1119,ورقة1!$A$1:$B$240,2,0))</f>
        <v/>
      </c>
      <c r="J1119" s="5">
        <f t="shared" si="222"/>
        <v>0</v>
      </c>
      <c r="K1119" s="13" t="str">
        <f t="shared" si="223"/>
        <v/>
      </c>
      <c r="L1119" s="6" t="str">
        <f t="shared" si="224"/>
        <v>/0</v>
      </c>
      <c r="M1119" s="478" t="str">
        <f>IF(K1119="","",VLOOKUP(L1119,ورقة1!$A$1:$B$240,2,0))</f>
        <v/>
      </c>
      <c r="N1119" s="17">
        <f t="shared" si="225"/>
        <v>0</v>
      </c>
      <c r="O1119" s="17" t="e">
        <f>#REF!+(#REF!*30)+#REF!*365</f>
        <v>#REF!</v>
      </c>
      <c r="P1119" s="494"/>
      <c r="Q1119" s="480" t="str">
        <f t="shared" si="226"/>
        <v/>
      </c>
      <c r="R1119" s="483" t="str">
        <f t="shared" si="227"/>
        <v/>
      </c>
      <c r="S1119" s="482" t="str">
        <f t="shared" si="228"/>
        <v/>
      </c>
      <c r="T1119" s="484" t="e">
        <f t="shared" ca="1" si="229"/>
        <v>#VALUE!</v>
      </c>
      <c r="U1119" s="7">
        <f t="shared" ca="1" si="230"/>
        <v>46035</v>
      </c>
      <c r="V1119" s="96" t="e">
        <f t="shared" ca="1" si="231"/>
        <v>#VALUE!</v>
      </c>
      <c r="W1119" s="70"/>
      <c r="X1119" s="6"/>
      <c r="Y1119" s="326"/>
      <c r="Z1119" s="15"/>
      <c r="AA1119" s="15"/>
      <c r="AB1119" s="15"/>
      <c r="AC1119" s="6"/>
      <c r="AD1119" s="16"/>
      <c r="AE1119" s="16"/>
      <c r="AF1119" s="16"/>
      <c r="AG1119" s="10">
        <f t="shared" si="232"/>
        <v>0</v>
      </c>
      <c r="AH1119" s="96">
        <f t="shared" si="233"/>
        <v>0</v>
      </c>
      <c r="AI1119" s="16"/>
      <c r="AJ1119" s="61"/>
      <c r="AK1119" s="16"/>
      <c r="AM1119" s="476" t="s">
        <v>3080</v>
      </c>
      <c r="AN1119" s="476">
        <v>1</v>
      </c>
      <c r="AO1119" s="476">
        <v>1</v>
      </c>
      <c r="AP1119" s="96"/>
    </row>
    <row r="1120" spans="1:42" ht="69.75" customHeight="1">
      <c r="A1120" s="3">
        <v>1119</v>
      </c>
      <c r="B1120" s="82"/>
      <c r="C1120" s="82"/>
      <c r="D1120" s="84"/>
      <c r="E1120" s="18" t="s">
        <v>3081</v>
      </c>
      <c r="F1120" s="37"/>
      <c r="G1120" s="37"/>
      <c r="H1120" s="4" t="str">
        <f t="shared" si="221"/>
        <v>/</v>
      </c>
      <c r="I1120" s="478" t="str">
        <f>IF(G1120="","",VLOOKUP(H1120,ورقة1!$A$1:$B$240,2,0))</f>
        <v/>
      </c>
      <c r="J1120" s="5">
        <f t="shared" si="222"/>
        <v>0</v>
      </c>
      <c r="K1120" s="13" t="str">
        <f t="shared" si="223"/>
        <v/>
      </c>
      <c r="L1120" s="6" t="str">
        <f t="shared" si="224"/>
        <v>/0</v>
      </c>
      <c r="M1120" s="478" t="str">
        <f>IF(K1120="","",VLOOKUP(L1120,ورقة1!$A$1:$B$240,2,0))</f>
        <v/>
      </c>
      <c r="N1120" s="17">
        <f t="shared" si="225"/>
        <v>0</v>
      </c>
      <c r="O1120" s="17" t="e">
        <f>#REF!+(#REF!*30)+#REF!*365</f>
        <v>#REF!</v>
      </c>
      <c r="P1120" s="494"/>
      <c r="Q1120" s="480" t="str">
        <f t="shared" si="226"/>
        <v/>
      </c>
      <c r="R1120" s="483" t="str">
        <f t="shared" si="227"/>
        <v/>
      </c>
      <c r="S1120" s="482" t="str">
        <f t="shared" si="228"/>
        <v/>
      </c>
      <c r="T1120" s="484" t="e">
        <f t="shared" ca="1" si="229"/>
        <v>#VALUE!</v>
      </c>
      <c r="U1120" s="7">
        <f t="shared" ca="1" si="230"/>
        <v>46035</v>
      </c>
      <c r="V1120" s="96" t="e">
        <f t="shared" ca="1" si="231"/>
        <v>#VALUE!</v>
      </c>
      <c r="W1120" s="70"/>
      <c r="X1120" s="6"/>
      <c r="Y1120" s="326"/>
      <c r="Z1120" s="15"/>
      <c r="AA1120" s="15"/>
      <c r="AB1120" s="15"/>
      <c r="AC1120" s="6"/>
      <c r="AD1120" s="16"/>
      <c r="AE1120" s="16"/>
      <c r="AF1120" s="16"/>
      <c r="AG1120" s="10">
        <f t="shared" si="232"/>
        <v>0</v>
      </c>
      <c r="AH1120" s="96">
        <f t="shared" si="233"/>
        <v>0</v>
      </c>
      <c r="AI1120" s="16"/>
      <c r="AJ1120" s="61"/>
      <c r="AK1120" s="16"/>
      <c r="AM1120" s="476" t="s">
        <v>3080</v>
      </c>
      <c r="AN1120" s="476">
        <v>1</v>
      </c>
      <c r="AO1120" s="476">
        <v>1</v>
      </c>
      <c r="AP1120" s="96"/>
    </row>
    <row r="1121" spans="1:42" ht="69.75" customHeight="1">
      <c r="A1121" s="3">
        <v>1120</v>
      </c>
      <c r="B1121" s="82"/>
      <c r="C1121" s="82"/>
      <c r="D1121" s="84"/>
      <c r="E1121" s="18" t="s">
        <v>3081</v>
      </c>
      <c r="F1121" s="37"/>
      <c r="G1121" s="37"/>
      <c r="H1121" s="4" t="str">
        <f t="shared" si="221"/>
        <v>/</v>
      </c>
      <c r="I1121" s="478" t="str">
        <f>IF(G1121="","",VLOOKUP(H1121,ورقة1!$A$1:$B$240,2,0))</f>
        <v/>
      </c>
      <c r="J1121" s="5">
        <f t="shared" si="222"/>
        <v>0</v>
      </c>
      <c r="K1121" s="13" t="str">
        <f t="shared" si="223"/>
        <v/>
      </c>
      <c r="L1121" s="6" t="str">
        <f t="shared" si="224"/>
        <v>/0</v>
      </c>
      <c r="M1121" s="478" t="str">
        <f>IF(K1121="","",VLOOKUP(L1121,ورقة1!$A$1:$B$240,2,0))</f>
        <v/>
      </c>
      <c r="N1121" s="17">
        <f t="shared" si="225"/>
        <v>0</v>
      </c>
      <c r="O1121" s="17" t="e">
        <f>#REF!+(#REF!*30)+#REF!*365</f>
        <v>#REF!</v>
      </c>
      <c r="P1121" s="494"/>
      <c r="Q1121" s="480" t="str">
        <f t="shared" si="226"/>
        <v/>
      </c>
      <c r="R1121" s="483" t="str">
        <f t="shared" si="227"/>
        <v/>
      </c>
      <c r="S1121" s="482" t="str">
        <f t="shared" si="228"/>
        <v/>
      </c>
      <c r="T1121" s="484" t="e">
        <f t="shared" ca="1" si="229"/>
        <v>#VALUE!</v>
      </c>
      <c r="U1121" s="7">
        <f t="shared" ca="1" si="230"/>
        <v>46035</v>
      </c>
      <c r="V1121" s="96" t="e">
        <f t="shared" ca="1" si="231"/>
        <v>#VALUE!</v>
      </c>
      <c r="W1121" s="70"/>
      <c r="X1121" s="6"/>
      <c r="Y1121" s="326"/>
      <c r="Z1121" s="15"/>
      <c r="AA1121" s="15"/>
      <c r="AB1121" s="15"/>
      <c r="AC1121" s="6"/>
      <c r="AD1121" s="16"/>
      <c r="AE1121" s="16"/>
      <c r="AF1121" s="16"/>
      <c r="AG1121" s="10">
        <f t="shared" si="232"/>
        <v>0</v>
      </c>
      <c r="AH1121" s="96">
        <f t="shared" si="233"/>
        <v>0</v>
      </c>
      <c r="AI1121" s="16"/>
      <c r="AJ1121" s="61"/>
      <c r="AK1121" s="16"/>
      <c r="AM1121" s="476" t="s">
        <v>3080</v>
      </c>
      <c r="AN1121" s="476">
        <v>1</v>
      </c>
      <c r="AO1121" s="476">
        <v>1</v>
      </c>
      <c r="AP1121" s="96"/>
    </row>
    <row r="1122" spans="1:42" ht="69.75" customHeight="1">
      <c r="A1122" s="3">
        <v>1121</v>
      </c>
      <c r="B1122" s="82"/>
      <c r="C1122" s="82"/>
      <c r="D1122" s="84"/>
      <c r="E1122" s="18" t="s">
        <v>3081</v>
      </c>
      <c r="F1122" s="37"/>
      <c r="G1122" s="37"/>
      <c r="H1122" s="4" t="str">
        <f t="shared" si="221"/>
        <v>/</v>
      </c>
      <c r="I1122" s="478" t="str">
        <f>IF(G1122="","",VLOOKUP(H1122,ورقة1!$A$1:$B$240,2,0))</f>
        <v/>
      </c>
      <c r="J1122" s="5">
        <f t="shared" si="222"/>
        <v>0</v>
      </c>
      <c r="K1122" s="13" t="str">
        <f t="shared" si="223"/>
        <v/>
      </c>
      <c r="L1122" s="6" t="str">
        <f t="shared" si="224"/>
        <v>/0</v>
      </c>
      <c r="M1122" s="478" t="str">
        <f>IF(K1122="","",VLOOKUP(L1122,ورقة1!$A$1:$B$240,2,0))</f>
        <v/>
      </c>
      <c r="N1122" s="17">
        <f t="shared" si="225"/>
        <v>0</v>
      </c>
      <c r="O1122" s="17" t="e">
        <f>#REF!+(#REF!*30)+#REF!*365</f>
        <v>#REF!</v>
      </c>
      <c r="P1122" s="494"/>
      <c r="Q1122" s="480" t="str">
        <f t="shared" si="226"/>
        <v/>
      </c>
      <c r="R1122" s="483" t="str">
        <f t="shared" si="227"/>
        <v/>
      </c>
      <c r="S1122" s="482" t="str">
        <f t="shared" si="228"/>
        <v/>
      </c>
      <c r="T1122" s="484" t="e">
        <f t="shared" ca="1" si="229"/>
        <v>#VALUE!</v>
      </c>
      <c r="U1122" s="7">
        <f t="shared" ca="1" si="230"/>
        <v>46035</v>
      </c>
      <c r="V1122" s="96" t="e">
        <f t="shared" ca="1" si="231"/>
        <v>#VALUE!</v>
      </c>
      <c r="W1122" s="70"/>
      <c r="X1122" s="6"/>
      <c r="Y1122" s="326"/>
      <c r="Z1122" s="15"/>
      <c r="AA1122" s="15"/>
      <c r="AB1122" s="15"/>
      <c r="AC1122" s="6"/>
      <c r="AD1122" s="16"/>
      <c r="AE1122" s="16"/>
      <c r="AF1122" s="16"/>
      <c r="AG1122" s="10">
        <f t="shared" si="232"/>
        <v>0</v>
      </c>
      <c r="AH1122" s="96">
        <f t="shared" si="233"/>
        <v>0</v>
      </c>
      <c r="AI1122" s="16"/>
      <c r="AJ1122" s="61"/>
      <c r="AK1122" s="16"/>
      <c r="AM1122" s="476" t="s">
        <v>3080</v>
      </c>
      <c r="AN1122" s="476">
        <v>1</v>
      </c>
      <c r="AO1122" s="476">
        <v>1</v>
      </c>
      <c r="AP1122" s="96"/>
    </row>
    <row r="1123" spans="1:42" ht="69.75" customHeight="1">
      <c r="A1123" s="3">
        <v>1122</v>
      </c>
      <c r="B1123" s="82"/>
      <c r="C1123" s="82"/>
      <c r="D1123" s="84"/>
      <c r="E1123" s="18" t="s">
        <v>3081</v>
      </c>
      <c r="F1123" s="37"/>
      <c r="G1123" s="37"/>
      <c r="H1123" s="4" t="str">
        <f t="shared" si="221"/>
        <v>/</v>
      </c>
      <c r="I1123" s="478" t="str">
        <f>IF(G1123="","",VLOOKUP(H1123,ورقة1!$A$1:$B$240,2,0))</f>
        <v/>
      </c>
      <c r="J1123" s="5">
        <f t="shared" si="222"/>
        <v>0</v>
      </c>
      <c r="K1123" s="13" t="str">
        <f t="shared" si="223"/>
        <v/>
      </c>
      <c r="L1123" s="6" t="str">
        <f t="shared" si="224"/>
        <v>/0</v>
      </c>
      <c r="M1123" s="478" t="str">
        <f>IF(K1123="","",VLOOKUP(L1123,ورقة1!$A$1:$B$240,2,0))</f>
        <v/>
      </c>
      <c r="N1123" s="17">
        <f t="shared" si="225"/>
        <v>0</v>
      </c>
      <c r="O1123" s="17" t="e">
        <f>#REF!+(#REF!*30)+#REF!*365</f>
        <v>#REF!</v>
      </c>
      <c r="P1123" s="494"/>
      <c r="Q1123" s="480" t="str">
        <f t="shared" si="226"/>
        <v/>
      </c>
      <c r="R1123" s="483" t="str">
        <f t="shared" si="227"/>
        <v/>
      </c>
      <c r="S1123" s="482" t="str">
        <f t="shared" si="228"/>
        <v/>
      </c>
      <c r="T1123" s="484" t="e">
        <f t="shared" ca="1" si="229"/>
        <v>#VALUE!</v>
      </c>
      <c r="U1123" s="7">
        <f t="shared" ca="1" si="230"/>
        <v>46035</v>
      </c>
      <c r="V1123" s="96" t="e">
        <f t="shared" ca="1" si="231"/>
        <v>#VALUE!</v>
      </c>
      <c r="W1123" s="70"/>
      <c r="X1123" s="6"/>
      <c r="Y1123" s="326"/>
      <c r="Z1123" s="15"/>
      <c r="AA1123" s="15"/>
      <c r="AB1123" s="15"/>
      <c r="AC1123" s="6"/>
      <c r="AD1123" s="16"/>
      <c r="AE1123" s="16"/>
      <c r="AF1123" s="16"/>
      <c r="AG1123" s="10">
        <f t="shared" si="232"/>
        <v>0</v>
      </c>
      <c r="AH1123" s="96">
        <f t="shared" si="233"/>
        <v>0</v>
      </c>
      <c r="AI1123" s="16"/>
      <c r="AJ1123" s="61"/>
      <c r="AK1123" s="16"/>
      <c r="AM1123" s="476" t="s">
        <v>3080</v>
      </c>
      <c r="AN1123" s="476">
        <v>1</v>
      </c>
      <c r="AO1123" s="476">
        <v>1</v>
      </c>
      <c r="AP1123" s="96"/>
    </row>
    <row r="1124" spans="1:42" ht="69.75" customHeight="1">
      <c r="A1124" s="3">
        <v>1123</v>
      </c>
      <c r="B1124" s="82"/>
      <c r="C1124" s="82"/>
      <c r="D1124" s="84"/>
      <c r="E1124" s="18" t="s">
        <v>3081</v>
      </c>
      <c r="F1124" s="37"/>
      <c r="G1124" s="37"/>
      <c r="H1124" s="4" t="str">
        <f t="shared" si="221"/>
        <v>/</v>
      </c>
      <c r="I1124" s="478" t="str">
        <f>IF(G1124="","",VLOOKUP(H1124,ورقة1!$A$1:$B$240,2,0))</f>
        <v/>
      </c>
      <c r="J1124" s="5">
        <f t="shared" si="222"/>
        <v>0</v>
      </c>
      <c r="K1124" s="13" t="str">
        <f t="shared" si="223"/>
        <v/>
      </c>
      <c r="L1124" s="6" t="str">
        <f t="shared" si="224"/>
        <v>/0</v>
      </c>
      <c r="M1124" s="478" t="str">
        <f>IF(K1124="","",VLOOKUP(L1124,ورقة1!$A$1:$B$240,2,0))</f>
        <v/>
      </c>
      <c r="N1124" s="17">
        <f t="shared" si="225"/>
        <v>0</v>
      </c>
      <c r="O1124" s="17" t="e">
        <f>#REF!+(#REF!*30)+#REF!*365</f>
        <v>#REF!</v>
      </c>
      <c r="P1124" s="494"/>
      <c r="Q1124" s="480" t="str">
        <f t="shared" si="226"/>
        <v/>
      </c>
      <c r="R1124" s="483" t="str">
        <f t="shared" si="227"/>
        <v/>
      </c>
      <c r="S1124" s="482" t="str">
        <f t="shared" si="228"/>
        <v/>
      </c>
      <c r="T1124" s="484" t="e">
        <f t="shared" ca="1" si="229"/>
        <v>#VALUE!</v>
      </c>
      <c r="U1124" s="7">
        <f t="shared" ca="1" si="230"/>
        <v>46035</v>
      </c>
      <c r="V1124" s="96" t="e">
        <f t="shared" ca="1" si="231"/>
        <v>#VALUE!</v>
      </c>
      <c r="W1124" s="70"/>
      <c r="X1124" s="6"/>
      <c r="Y1124" s="326"/>
      <c r="Z1124" s="15"/>
      <c r="AA1124" s="15"/>
      <c r="AB1124" s="15"/>
      <c r="AC1124" s="6"/>
      <c r="AD1124" s="16"/>
      <c r="AE1124" s="16"/>
      <c r="AF1124" s="16"/>
      <c r="AG1124" s="10">
        <f t="shared" si="232"/>
        <v>0</v>
      </c>
      <c r="AH1124" s="96">
        <f t="shared" si="233"/>
        <v>0</v>
      </c>
      <c r="AI1124" s="16"/>
      <c r="AJ1124" s="61"/>
      <c r="AK1124" s="16"/>
      <c r="AM1124" s="476" t="s">
        <v>3080</v>
      </c>
      <c r="AN1124" s="476">
        <v>1</v>
      </c>
      <c r="AO1124" s="476">
        <v>1</v>
      </c>
      <c r="AP1124" s="96"/>
    </row>
    <row r="1125" spans="1:42" ht="69.75" customHeight="1">
      <c r="A1125" s="3">
        <v>1124</v>
      </c>
      <c r="B1125" s="82"/>
      <c r="C1125" s="82"/>
      <c r="D1125" s="84"/>
      <c r="E1125" s="18" t="s">
        <v>3081</v>
      </c>
      <c r="F1125" s="37"/>
      <c r="G1125" s="37"/>
      <c r="H1125" s="4" t="str">
        <f t="shared" si="221"/>
        <v>/</v>
      </c>
      <c r="I1125" s="478" t="str">
        <f>IF(G1125="","",VLOOKUP(H1125,ورقة1!$A$1:$B$240,2,0))</f>
        <v/>
      </c>
      <c r="J1125" s="5">
        <f t="shared" si="222"/>
        <v>0</v>
      </c>
      <c r="K1125" s="13" t="str">
        <f t="shared" si="223"/>
        <v/>
      </c>
      <c r="L1125" s="6" t="str">
        <f t="shared" si="224"/>
        <v>/0</v>
      </c>
      <c r="M1125" s="478" t="str">
        <f>IF(K1125="","",VLOOKUP(L1125,ورقة1!$A$1:$B$240,2,0))</f>
        <v/>
      </c>
      <c r="N1125" s="17">
        <f t="shared" si="225"/>
        <v>0</v>
      </c>
      <c r="O1125" s="17" t="e">
        <f>#REF!+(#REF!*30)+#REF!*365</f>
        <v>#REF!</v>
      </c>
      <c r="P1125" s="494"/>
      <c r="Q1125" s="480" t="str">
        <f t="shared" si="226"/>
        <v/>
      </c>
      <c r="R1125" s="483" t="str">
        <f t="shared" si="227"/>
        <v/>
      </c>
      <c r="S1125" s="482" t="str">
        <f t="shared" si="228"/>
        <v/>
      </c>
      <c r="T1125" s="484" t="e">
        <f t="shared" ca="1" si="229"/>
        <v>#VALUE!</v>
      </c>
      <c r="U1125" s="7">
        <f t="shared" ca="1" si="230"/>
        <v>46035</v>
      </c>
      <c r="V1125" s="96" t="e">
        <f t="shared" ca="1" si="231"/>
        <v>#VALUE!</v>
      </c>
      <c r="W1125" s="70"/>
      <c r="X1125" s="6"/>
      <c r="Y1125" s="326"/>
      <c r="Z1125" s="15"/>
      <c r="AA1125" s="15"/>
      <c r="AB1125" s="15"/>
      <c r="AC1125" s="6"/>
      <c r="AD1125" s="16"/>
      <c r="AE1125" s="16"/>
      <c r="AF1125" s="16"/>
      <c r="AG1125" s="10">
        <f t="shared" si="232"/>
        <v>0</v>
      </c>
      <c r="AH1125" s="96">
        <f t="shared" si="233"/>
        <v>0</v>
      </c>
      <c r="AI1125" s="16"/>
      <c r="AJ1125" s="61"/>
      <c r="AK1125" s="16"/>
      <c r="AM1125" s="476" t="s">
        <v>3080</v>
      </c>
      <c r="AN1125" s="476">
        <v>1</v>
      </c>
      <c r="AO1125" s="476">
        <v>1</v>
      </c>
      <c r="AP1125" s="96"/>
    </row>
    <row r="1126" spans="1:42" ht="69.75" customHeight="1">
      <c r="A1126" s="3">
        <v>1125</v>
      </c>
      <c r="B1126" s="82"/>
      <c r="C1126" s="82"/>
      <c r="D1126" s="84"/>
      <c r="E1126" s="18" t="s">
        <v>3081</v>
      </c>
      <c r="F1126" s="37"/>
      <c r="G1126" s="37"/>
      <c r="H1126" s="4" t="str">
        <f t="shared" si="221"/>
        <v>/</v>
      </c>
      <c r="I1126" s="478" t="str">
        <f>IF(G1126="","",VLOOKUP(H1126,ورقة1!$A$1:$B$240,2,0))</f>
        <v/>
      </c>
      <c r="J1126" s="5">
        <f t="shared" si="222"/>
        <v>0</v>
      </c>
      <c r="K1126" s="13" t="str">
        <f t="shared" si="223"/>
        <v/>
      </c>
      <c r="L1126" s="6" t="str">
        <f t="shared" si="224"/>
        <v>/0</v>
      </c>
      <c r="M1126" s="478" t="str">
        <f>IF(K1126="","",VLOOKUP(L1126,ورقة1!$A$1:$B$240,2,0))</f>
        <v/>
      </c>
      <c r="N1126" s="17">
        <f t="shared" si="225"/>
        <v>0</v>
      </c>
      <c r="O1126" s="17" t="e">
        <f>#REF!+(#REF!*30)+#REF!*365</f>
        <v>#REF!</v>
      </c>
      <c r="P1126" s="494"/>
      <c r="Q1126" s="480" t="str">
        <f t="shared" si="226"/>
        <v/>
      </c>
      <c r="R1126" s="483" t="str">
        <f t="shared" si="227"/>
        <v/>
      </c>
      <c r="S1126" s="482" t="str">
        <f t="shared" si="228"/>
        <v/>
      </c>
      <c r="T1126" s="484" t="e">
        <f t="shared" ca="1" si="229"/>
        <v>#VALUE!</v>
      </c>
      <c r="U1126" s="7">
        <f t="shared" ca="1" si="230"/>
        <v>46035</v>
      </c>
      <c r="V1126" s="96" t="e">
        <f t="shared" ca="1" si="231"/>
        <v>#VALUE!</v>
      </c>
      <c r="W1126" s="70"/>
      <c r="X1126" s="6"/>
      <c r="Y1126" s="326"/>
      <c r="Z1126" s="15"/>
      <c r="AA1126" s="15"/>
      <c r="AB1126" s="15"/>
      <c r="AC1126" s="6"/>
      <c r="AD1126" s="16"/>
      <c r="AE1126" s="16"/>
      <c r="AF1126" s="16"/>
      <c r="AG1126" s="10">
        <f t="shared" si="232"/>
        <v>0</v>
      </c>
      <c r="AH1126" s="96">
        <f t="shared" si="233"/>
        <v>0</v>
      </c>
      <c r="AI1126" s="16"/>
      <c r="AJ1126" s="61"/>
      <c r="AK1126" s="16"/>
      <c r="AM1126" s="476" t="s">
        <v>3080</v>
      </c>
      <c r="AN1126" s="476">
        <v>1</v>
      </c>
      <c r="AO1126" s="476">
        <v>1</v>
      </c>
      <c r="AP1126" s="96"/>
    </row>
    <row r="1127" spans="1:42" ht="69.75" customHeight="1">
      <c r="A1127" s="3">
        <v>1126</v>
      </c>
      <c r="B1127" s="82"/>
      <c r="C1127" s="82"/>
      <c r="D1127" s="84"/>
      <c r="E1127" s="18" t="s">
        <v>3081</v>
      </c>
      <c r="F1127" s="37"/>
      <c r="G1127" s="37"/>
      <c r="H1127" s="4" t="str">
        <f t="shared" si="221"/>
        <v>/</v>
      </c>
      <c r="I1127" s="478" t="str">
        <f>IF(G1127="","",VLOOKUP(H1127,ورقة1!$A$1:$B$240,2,0))</f>
        <v/>
      </c>
      <c r="J1127" s="5">
        <f t="shared" si="222"/>
        <v>0</v>
      </c>
      <c r="K1127" s="13" t="str">
        <f t="shared" si="223"/>
        <v/>
      </c>
      <c r="L1127" s="6" t="str">
        <f t="shared" si="224"/>
        <v>/0</v>
      </c>
      <c r="M1127" s="478" t="str">
        <f>IF(K1127="","",VLOOKUP(L1127,ورقة1!$A$1:$B$240,2,0))</f>
        <v/>
      </c>
      <c r="N1127" s="17">
        <f t="shared" si="225"/>
        <v>0</v>
      </c>
      <c r="O1127" s="17" t="e">
        <f>#REF!+(#REF!*30)+#REF!*365</f>
        <v>#REF!</v>
      </c>
      <c r="P1127" s="494"/>
      <c r="Q1127" s="480" t="str">
        <f t="shared" si="226"/>
        <v/>
      </c>
      <c r="R1127" s="483" t="str">
        <f t="shared" si="227"/>
        <v/>
      </c>
      <c r="S1127" s="482" t="str">
        <f t="shared" si="228"/>
        <v/>
      </c>
      <c r="T1127" s="484" t="e">
        <f t="shared" ca="1" si="229"/>
        <v>#VALUE!</v>
      </c>
      <c r="U1127" s="7">
        <f t="shared" ca="1" si="230"/>
        <v>46035</v>
      </c>
      <c r="V1127" s="96" t="e">
        <f t="shared" ca="1" si="231"/>
        <v>#VALUE!</v>
      </c>
      <c r="W1127" s="70"/>
      <c r="X1127" s="6"/>
      <c r="Y1127" s="326"/>
      <c r="Z1127" s="15"/>
      <c r="AA1127" s="15"/>
      <c r="AB1127" s="15"/>
      <c r="AC1127" s="6"/>
      <c r="AD1127" s="16"/>
      <c r="AE1127" s="16"/>
      <c r="AF1127" s="16"/>
      <c r="AG1127" s="10">
        <f t="shared" si="232"/>
        <v>0</v>
      </c>
      <c r="AH1127" s="96">
        <f t="shared" si="233"/>
        <v>0</v>
      </c>
      <c r="AI1127" s="16"/>
      <c r="AJ1127" s="61"/>
      <c r="AK1127" s="16"/>
      <c r="AM1127" s="476" t="s">
        <v>3080</v>
      </c>
      <c r="AN1127" s="476">
        <v>1</v>
      </c>
      <c r="AO1127" s="476">
        <v>1</v>
      </c>
      <c r="AP1127" s="96"/>
    </row>
    <row r="1128" spans="1:42" ht="69.75" customHeight="1">
      <c r="A1128" s="3">
        <v>1127</v>
      </c>
      <c r="B1128" s="82"/>
      <c r="C1128" s="82"/>
      <c r="D1128" s="84"/>
      <c r="E1128" s="18" t="s">
        <v>3081</v>
      </c>
      <c r="F1128" s="37"/>
      <c r="G1128" s="37"/>
      <c r="H1128" s="4" t="str">
        <f t="shared" si="221"/>
        <v>/</v>
      </c>
      <c r="I1128" s="478" t="str">
        <f>IF(G1128="","",VLOOKUP(H1128,ورقة1!$A$1:$B$240,2,0))</f>
        <v/>
      </c>
      <c r="J1128" s="5">
        <f t="shared" si="222"/>
        <v>0</v>
      </c>
      <c r="K1128" s="13" t="str">
        <f t="shared" si="223"/>
        <v/>
      </c>
      <c r="L1128" s="6" t="str">
        <f t="shared" si="224"/>
        <v>/0</v>
      </c>
      <c r="M1128" s="478" t="str">
        <f>IF(K1128="","",VLOOKUP(L1128,ورقة1!$A$1:$B$240,2,0))</f>
        <v/>
      </c>
      <c r="N1128" s="17">
        <f t="shared" si="225"/>
        <v>0</v>
      </c>
      <c r="O1128" s="17" t="e">
        <f>#REF!+(#REF!*30)+#REF!*365</f>
        <v>#REF!</v>
      </c>
      <c r="P1128" s="494"/>
      <c r="Q1128" s="480" t="str">
        <f t="shared" si="226"/>
        <v/>
      </c>
      <c r="R1128" s="483" t="str">
        <f t="shared" si="227"/>
        <v/>
      </c>
      <c r="S1128" s="482" t="str">
        <f t="shared" si="228"/>
        <v/>
      </c>
      <c r="T1128" s="484" t="e">
        <f t="shared" ca="1" si="229"/>
        <v>#VALUE!</v>
      </c>
      <c r="U1128" s="7">
        <f t="shared" ca="1" si="230"/>
        <v>46035</v>
      </c>
      <c r="V1128" s="96" t="e">
        <f t="shared" ca="1" si="231"/>
        <v>#VALUE!</v>
      </c>
      <c r="W1128" s="70"/>
      <c r="X1128" s="6"/>
      <c r="Y1128" s="326"/>
      <c r="Z1128" s="15"/>
      <c r="AA1128" s="15"/>
      <c r="AB1128" s="15"/>
      <c r="AC1128" s="6"/>
      <c r="AD1128" s="16"/>
      <c r="AE1128" s="16"/>
      <c r="AF1128" s="16"/>
      <c r="AG1128" s="10">
        <f t="shared" si="232"/>
        <v>0</v>
      </c>
      <c r="AH1128" s="96">
        <f t="shared" si="233"/>
        <v>0</v>
      </c>
      <c r="AI1128" s="16"/>
      <c r="AJ1128" s="61"/>
      <c r="AK1128" s="16"/>
      <c r="AM1128" s="476" t="s">
        <v>3080</v>
      </c>
      <c r="AN1128" s="476">
        <v>1</v>
      </c>
      <c r="AO1128" s="476">
        <v>1</v>
      </c>
      <c r="AP1128" s="96"/>
    </row>
    <row r="1129" spans="1:42" ht="69.75" customHeight="1">
      <c r="A1129" s="3">
        <v>1128</v>
      </c>
      <c r="B1129" s="82"/>
      <c r="C1129" s="82"/>
      <c r="D1129" s="84"/>
      <c r="E1129" s="18" t="s">
        <v>3081</v>
      </c>
      <c r="F1129" s="37"/>
      <c r="G1129" s="37"/>
      <c r="H1129" s="4" t="str">
        <f t="shared" si="221"/>
        <v>/</v>
      </c>
      <c r="I1129" s="478" t="str">
        <f>IF(G1129="","",VLOOKUP(H1129,ورقة1!$A$1:$B$240,2,0))</f>
        <v/>
      </c>
      <c r="J1129" s="5">
        <f t="shared" si="222"/>
        <v>0</v>
      </c>
      <c r="K1129" s="13" t="str">
        <f t="shared" si="223"/>
        <v/>
      </c>
      <c r="L1129" s="6" t="str">
        <f t="shared" si="224"/>
        <v>/0</v>
      </c>
      <c r="M1129" s="478" t="str">
        <f>IF(K1129="","",VLOOKUP(L1129,ورقة1!$A$1:$B$240,2,0))</f>
        <v/>
      </c>
      <c r="N1129" s="17">
        <f t="shared" si="225"/>
        <v>0</v>
      </c>
      <c r="O1129" s="17" t="e">
        <f>#REF!+(#REF!*30)+#REF!*365</f>
        <v>#REF!</v>
      </c>
      <c r="P1129" s="494"/>
      <c r="Q1129" s="480" t="str">
        <f t="shared" si="226"/>
        <v/>
      </c>
      <c r="R1129" s="483" t="str">
        <f t="shared" si="227"/>
        <v/>
      </c>
      <c r="S1129" s="482" t="str">
        <f t="shared" si="228"/>
        <v/>
      </c>
      <c r="T1129" s="484" t="e">
        <f t="shared" ca="1" si="229"/>
        <v>#VALUE!</v>
      </c>
      <c r="U1129" s="7">
        <f t="shared" ca="1" si="230"/>
        <v>46035</v>
      </c>
      <c r="V1129" s="96" t="e">
        <f t="shared" ca="1" si="231"/>
        <v>#VALUE!</v>
      </c>
      <c r="W1129" s="70"/>
      <c r="X1129" s="6"/>
      <c r="Y1129" s="326"/>
      <c r="Z1129" s="15"/>
      <c r="AA1129" s="15"/>
      <c r="AB1129" s="15"/>
      <c r="AC1129" s="6"/>
      <c r="AD1129" s="16"/>
      <c r="AE1129" s="16"/>
      <c r="AF1129" s="16"/>
      <c r="AG1129" s="10">
        <f t="shared" si="232"/>
        <v>0</v>
      </c>
      <c r="AH1129" s="96">
        <f t="shared" si="233"/>
        <v>0</v>
      </c>
      <c r="AI1129" s="16"/>
      <c r="AJ1129" s="61"/>
      <c r="AK1129" s="16"/>
      <c r="AM1129" s="476" t="s">
        <v>3080</v>
      </c>
      <c r="AN1129" s="476">
        <v>1</v>
      </c>
      <c r="AO1129" s="476">
        <v>1</v>
      </c>
      <c r="AP1129" s="96"/>
    </row>
    <row r="1130" spans="1:42" ht="69.75" customHeight="1">
      <c r="A1130" s="3">
        <v>1129</v>
      </c>
      <c r="B1130" s="82"/>
      <c r="C1130" s="82"/>
      <c r="D1130" s="84"/>
      <c r="E1130" s="18" t="s">
        <v>3081</v>
      </c>
      <c r="F1130" s="37"/>
      <c r="G1130" s="37"/>
      <c r="H1130" s="4" t="str">
        <f t="shared" si="221"/>
        <v>/</v>
      </c>
      <c r="I1130" s="478" t="str">
        <f>IF(G1130="","",VLOOKUP(H1130,ورقة1!$A$1:$B$240,2,0))</f>
        <v/>
      </c>
      <c r="J1130" s="5">
        <f t="shared" si="222"/>
        <v>0</v>
      </c>
      <c r="K1130" s="13" t="str">
        <f t="shared" si="223"/>
        <v/>
      </c>
      <c r="L1130" s="6" t="str">
        <f t="shared" si="224"/>
        <v>/0</v>
      </c>
      <c r="M1130" s="478" t="str">
        <f>IF(K1130="","",VLOOKUP(L1130,ورقة1!$A$1:$B$240,2,0))</f>
        <v/>
      </c>
      <c r="N1130" s="17">
        <f t="shared" si="225"/>
        <v>0</v>
      </c>
      <c r="O1130" s="17" t="e">
        <f>#REF!+(#REF!*30)+#REF!*365</f>
        <v>#REF!</v>
      </c>
      <c r="P1130" s="494"/>
      <c r="Q1130" s="480" t="str">
        <f t="shared" si="226"/>
        <v/>
      </c>
      <c r="R1130" s="483" t="str">
        <f t="shared" si="227"/>
        <v/>
      </c>
      <c r="S1130" s="482" t="str">
        <f t="shared" si="228"/>
        <v/>
      </c>
      <c r="T1130" s="484" t="e">
        <f t="shared" ca="1" si="229"/>
        <v>#VALUE!</v>
      </c>
      <c r="U1130" s="7">
        <f t="shared" ca="1" si="230"/>
        <v>46035</v>
      </c>
      <c r="V1130" s="96" t="e">
        <f t="shared" ca="1" si="231"/>
        <v>#VALUE!</v>
      </c>
      <c r="W1130" s="70"/>
      <c r="X1130" s="6"/>
      <c r="Y1130" s="326"/>
      <c r="Z1130" s="15"/>
      <c r="AA1130" s="15"/>
      <c r="AB1130" s="15"/>
      <c r="AC1130" s="6"/>
      <c r="AD1130" s="16"/>
      <c r="AE1130" s="16"/>
      <c r="AF1130" s="16"/>
      <c r="AG1130" s="10">
        <f t="shared" si="232"/>
        <v>0</v>
      </c>
      <c r="AH1130" s="96">
        <f t="shared" si="233"/>
        <v>0</v>
      </c>
      <c r="AI1130" s="16"/>
      <c r="AJ1130" s="61"/>
      <c r="AK1130" s="16"/>
      <c r="AM1130" s="476" t="s">
        <v>3080</v>
      </c>
      <c r="AN1130" s="476">
        <v>1</v>
      </c>
      <c r="AO1130" s="476">
        <v>1</v>
      </c>
      <c r="AP1130" s="96"/>
    </row>
    <row r="1131" spans="1:42" ht="69.75" customHeight="1">
      <c r="A1131" s="3">
        <v>1130</v>
      </c>
      <c r="B1131" s="82"/>
      <c r="C1131" s="82"/>
      <c r="D1131" s="84"/>
      <c r="E1131" s="18" t="s">
        <v>3081</v>
      </c>
      <c r="F1131" s="37"/>
      <c r="G1131" s="37"/>
      <c r="H1131" s="4" t="str">
        <f t="shared" si="221"/>
        <v>/</v>
      </c>
      <c r="I1131" s="478" t="str">
        <f>IF(G1131="","",VLOOKUP(H1131,ورقة1!$A$1:$B$240,2,0))</f>
        <v/>
      </c>
      <c r="J1131" s="5">
        <f t="shared" si="222"/>
        <v>0</v>
      </c>
      <c r="K1131" s="13" t="str">
        <f t="shared" si="223"/>
        <v/>
      </c>
      <c r="L1131" s="6" t="str">
        <f t="shared" si="224"/>
        <v>/0</v>
      </c>
      <c r="M1131" s="478" t="str">
        <f>IF(K1131="","",VLOOKUP(L1131,ورقة1!$A$1:$B$240,2,0))</f>
        <v/>
      </c>
      <c r="N1131" s="17">
        <f t="shared" si="225"/>
        <v>0</v>
      </c>
      <c r="O1131" s="17" t="e">
        <f>#REF!+(#REF!*30)+#REF!*365</f>
        <v>#REF!</v>
      </c>
      <c r="P1131" s="494"/>
      <c r="Q1131" s="480" t="str">
        <f t="shared" si="226"/>
        <v/>
      </c>
      <c r="R1131" s="483" t="str">
        <f t="shared" si="227"/>
        <v/>
      </c>
      <c r="S1131" s="482" t="str">
        <f t="shared" si="228"/>
        <v/>
      </c>
      <c r="T1131" s="484" t="e">
        <f t="shared" ca="1" si="229"/>
        <v>#VALUE!</v>
      </c>
      <c r="U1131" s="7">
        <f t="shared" ca="1" si="230"/>
        <v>46035</v>
      </c>
      <c r="V1131" s="96" t="e">
        <f t="shared" ca="1" si="231"/>
        <v>#VALUE!</v>
      </c>
      <c r="W1131" s="70"/>
      <c r="X1131" s="6"/>
      <c r="Y1131" s="326"/>
      <c r="Z1131" s="15"/>
      <c r="AA1131" s="15"/>
      <c r="AB1131" s="15"/>
      <c r="AC1131" s="6"/>
      <c r="AD1131" s="16"/>
      <c r="AE1131" s="16"/>
      <c r="AF1131" s="16"/>
      <c r="AG1131" s="10">
        <f t="shared" si="232"/>
        <v>0</v>
      </c>
      <c r="AH1131" s="96">
        <f t="shared" si="233"/>
        <v>0</v>
      </c>
      <c r="AI1131" s="16"/>
      <c r="AJ1131" s="61"/>
      <c r="AK1131" s="16"/>
      <c r="AM1131" s="476" t="s">
        <v>3080</v>
      </c>
      <c r="AN1131" s="476">
        <v>1</v>
      </c>
      <c r="AO1131" s="476">
        <v>1</v>
      </c>
      <c r="AP1131" s="96"/>
    </row>
    <row r="1132" spans="1:42" ht="69.75" customHeight="1">
      <c r="A1132" s="3">
        <v>1131</v>
      </c>
      <c r="B1132" s="82"/>
      <c r="C1132" s="82"/>
      <c r="D1132" s="84"/>
      <c r="E1132" s="18" t="s">
        <v>3081</v>
      </c>
      <c r="F1132" s="37"/>
      <c r="G1132" s="37"/>
      <c r="H1132" s="4" t="str">
        <f t="shared" si="221"/>
        <v>/</v>
      </c>
      <c r="I1132" s="478" t="str">
        <f>IF(G1132="","",VLOOKUP(H1132,ورقة1!$A$1:$B$240,2,0))</f>
        <v/>
      </c>
      <c r="J1132" s="5">
        <f t="shared" si="222"/>
        <v>0</v>
      </c>
      <c r="K1132" s="13" t="str">
        <f t="shared" si="223"/>
        <v/>
      </c>
      <c r="L1132" s="6" t="str">
        <f t="shared" si="224"/>
        <v>/0</v>
      </c>
      <c r="M1132" s="478" t="str">
        <f>IF(K1132="","",VLOOKUP(L1132,ورقة1!$A$1:$B$240,2,0))</f>
        <v/>
      </c>
      <c r="N1132" s="17">
        <f t="shared" si="225"/>
        <v>0</v>
      </c>
      <c r="O1132" s="17" t="e">
        <f>#REF!+(#REF!*30)+#REF!*365</f>
        <v>#REF!</v>
      </c>
      <c r="P1132" s="494"/>
      <c r="Q1132" s="480" t="str">
        <f t="shared" si="226"/>
        <v/>
      </c>
      <c r="R1132" s="483" t="str">
        <f t="shared" si="227"/>
        <v/>
      </c>
      <c r="S1132" s="482" t="str">
        <f t="shared" si="228"/>
        <v/>
      </c>
      <c r="T1132" s="484" t="e">
        <f t="shared" ca="1" si="229"/>
        <v>#VALUE!</v>
      </c>
      <c r="U1132" s="7">
        <f t="shared" ca="1" si="230"/>
        <v>46035</v>
      </c>
      <c r="V1132" s="96" t="e">
        <f t="shared" ca="1" si="231"/>
        <v>#VALUE!</v>
      </c>
      <c r="W1132" s="70"/>
      <c r="X1132" s="6"/>
      <c r="Y1132" s="326"/>
      <c r="Z1132" s="15"/>
      <c r="AA1132" s="15"/>
      <c r="AB1132" s="15"/>
      <c r="AC1132" s="6"/>
      <c r="AD1132" s="16"/>
      <c r="AE1132" s="16"/>
      <c r="AF1132" s="16"/>
      <c r="AG1132" s="10">
        <f t="shared" si="232"/>
        <v>0</v>
      </c>
      <c r="AH1132" s="96">
        <f t="shared" si="233"/>
        <v>0</v>
      </c>
      <c r="AI1132" s="16"/>
      <c r="AJ1132" s="61"/>
      <c r="AK1132" s="16"/>
      <c r="AM1132" s="476" t="s">
        <v>3080</v>
      </c>
      <c r="AN1132" s="476">
        <v>1</v>
      </c>
      <c r="AO1132" s="476">
        <v>1</v>
      </c>
      <c r="AP1132" s="96"/>
    </row>
    <row r="1133" spans="1:42" ht="69.75" customHeight="1">
      <c r="A1133" s="3">
        <v>1132</v>
      </c>
      <c r="B1133" s="82"/>
      <c r="C1133" s="82"/>
      <c r="D1133" s="84"/>
      <c r="E1133" s="18" t="s">
        <v>3081</v>
      </c>
      <c r="F1133" s="37"/>
      <c r="G1133" s="37"/>
      <c r="H1133" s="4" t="str">
        <f t="shared" si="221"/>
        <v>/</v>
      </c>
      <c r="I1133" s="478" t="str">
        <f>IF(G1133="","",VLOOKUP(H1133,ورقة1!$A$1:$B$240,2,0))</f>
        <v/>
      </c>
      <c r="J1133" s="5">
        <f t="shared" si="222"/>
        <v>0</v>
      </c>
      <c r="K1133" s="13" t="str">
        <f t="shared" si="223"/>
        <v/>
      </c>
      <c r="L1133" s="6" t="str">
        <f t="shared" si="224"/>
        <v>/0</v>
      </c>
      <c r="M1133" s="478" t="str">
        <f>IF(K1133="","",VLOOKUP(L1133,ورقة1!$A$1:$B$240,2,0))</f>
        <v/>
      </c>
      <c r="N1133" s="17">
        <f t="shared" si="225"/>
        <v>0</v>
      </c>
      <c r="O1133" s="17" t="e">
        <f>#REF!+(#REF!*30)+#REF!*365</f>
        <v>#REF!</v>
      </c>
      <c r="P1133" s="494"/>
      <c r="Q1133" s="480" t="str">
        <f t="shared" si="226"/>
        <v/>
      </c>
      <c r="R1133" s="483" t="str">
        <f t="shared" si="227"/>
        <v/>
      </c>
      <c r="S1133" s="482" t="str">
        <f t="shared" si="228"/>
        <v/>
      </c>
      <c r="T1133" s="484" t="e">
        <f t="shared" ca="1" si="229"/>
        <v>#VALUE!</v>
      </c>
      <c r="U1133" s="7">
        <f t="shared" ca="1" si="230"/>
        <v>46035</v>
      </c>
      <c r="V1133" s="96" t="e">
        <f t="shared" ca="1" si="231"/>
        <v>#VALUE!</v>
      </c>
      <c r="W1133" s="70"/>
      <c r="X1133" s="6"/>
      <c r="Y1133" s="326"/>
      <c r="Z1133" s="15"/>
      <c r="AA1133" s="15"/>
      <c r="AB1133" s="15"/>
      <c r="AC1133" s="6"/>
      <c r="AD1133" s="16"/>
      <c r="AE1133" s="16"/>
      <c r="AF1133" s="16"/>
      <c r="AG1133" s="10">
        <f t="shared" si="232"/>
        <v>0</v>
      </c>
      <c r="AH1133" s="96">
        <f t="shared" si="233"/>
        <v>0</v>
      </c>
      <c r="AI1133" s="16"/>
      <c r="AJ1133" s="61"/>
      <c r="AK1133" s="16"/>
      <c r="AM1133" s="476" t="s">
        <v>3080</v>
      </c>
      <c r="AN1133" s="476">
        <v>1</v>
      </c>
      <c r="AO1133" s="476">
        <v>1</v>
      </c>
      <c r="AP1133" s="96"/>
    </row>
    <row r="1134" spans="1:42" ht="69.75" customHeight="1">
      <c r="A1134" s="3">
        <v>1133</v>
      </c>
      <c r="B1134" s="82"/>
      <c r="C1134" s="82"/>
      <c r="D1134" s="84"/>
      <c r="E1134" s="18" t="s">
        <v>3081</v>
      </c>
      <c r="F1134" s="37"/>
      <c r="G1134" s="37"/>
      <c r="H1134" s="4" t="str">
        <f t="shared" si="221"/>
        <v>/</v>
      </c>
      <c r="I1134" s="478" t="str">
        <f>IF(G1134="","",VLOOKUP(H1134,ورقة1!$A$1:$B$240,2,0))</f>
        <v/>
      </c>
      <c r="J1134" s="5">
        <f t="shared" si="222"/>
        <v>0</v>
      </c>
      <c r="K1134" s="13" t="str">
        <f t="shared" si="223"/>
        <v/>
      </c>
      <c r="L1134" s="6" t="str">
        <f t="shared" si="224"/>
        <v>/0</v>
      </c>
      <c r="M1134" s="478" t="str">
        <f>IF(K1134="","",VLOOKUP(L1134,ورقة1!$A$1:$B$240,2,0))</f>
        <v/>
      </c>
      <c r="N1134" s="17">
        <f t="shared" si="225"/>
        <v>0</v>
      </c>
      <c r="O1134" s="17" t="e">
        <f>#REF!+(#REF!*30)+#REF!*365</f>
        <v>#REF!</v>
      </c>
      <c r="P1134" s="494"/>
      <c r="Q1134" s="480" t="str">
        <f t="shared" si="226"/>
        <v/>
      </c>
      <c r="R1134" s="483" t="str">
        <f t="shared" si="227"/>
        <v/>
      </c>
      <c r="S1134" s="482" t="str">
        <f t="shared" si="228"/>
        <v/>
      </c>
      <c r="T1134" s="484" t="e">
        <f t="shared" ca="1" si="229"/>
        <v>#VALUE!</v>
      </c>
      <c r="U1134" s="7">
        <f t="shared" ca="1" si="230"/>
        <v>46035</v>
      </c>
      <c r="V1134" s="96" t="e">
        <f t="shared" ca="1" si="231"/>
        <v>#VALUE!</v>
      </c>
      <c r="W1134" s="70"/>
      <c r="X1134" s="6"/>
      <c r="Y1134" s="326"/>
      <c r="Z1134" s="15"/>
      <c r="AA1134" s="15"/>
      <c r="AB1134" s="15"/>
      <c r="AC1134" s="6"/>
      <c r="AD1134" s="16"/>
      <c r="AE1134" s="16"/>
      <c r="AF1134" s="16"/>
      <c r="AG1134" s="10">
        <f t="shared" si="232"/>
        <v>0</v>
      </c>
      <c r="AH1134" s="96">
        <f t="shared" si="233"/>
        <v>0</v>
      </c>
      <c r="AI1134" s="16"/>
      <c r="AJ1134" s="61"/>
      <c r="AK1134" s="16"/>
      <c r="AM1134" s="476" t="s">
        <v>3080</v>
      </c>
      <c r="AN1134" s="476">
        <v>1</v>
      </c>
      <c r="AO1134" s="476">
        <v>1</v>
      </c>
      <c r="AP1134" s="96"/>
    </row>
    <row r="1135" spans="1:42" ht="69.75" customHeight="1">
      <c r="A1135" s="3">
        <v>1134</v>
      </c>
      <c r="B1135" s="82"/>
      <c r="C1135" s="82"/>
      <c r="D1135" s="84"/>
      <c r="E1135" s="18" t="s">
        <v>3081</v>
      </c>
      <c r="F1135" s="37"/>
      <c r="G1135" s="37"/>
      <c r="H1135" s="4" t="str">
        <f t="shared" si="221"/>
        <v>/</v>
      </c>
      <c r="I1135" s="478" t="str">
        <f>IF(G1135="","",VLOOKUP(H1135,ورقة1!$A$1:$B$240,2,0))</f>
        <v/>
      </c>
      <c r="J1135" s="5">
        <f t="shared" si="222"/>
        <v>0</v>
      </c>
      <c r="K1135" s="13" t="str">
        <f t="shared" si="223"/>
        <v/>
      </c>
      <c r="L1135" s="6" t="str">
        <f t="shared" si="224"/>
        <v>/0</v>
      </c>
      <c r="M1135" s="478" t="str">
        <f>IF(K1135="","",VLOOKUP(L1135,ورقة1!$A$1:$B$240,2,0))</f>
        <v/>
      </c>
      <c r="N1135" s="17">
        <f t="shared" si="225"/>
        <v>0</v>
      </c>
      <c r="O1135" s="17" t="e">
        <f>#REF!+(#REF!*30)+#REF!*365</f>
        <v>#REF!</v>
      </c>
      <c r="P1135" s="494"/>
      <c r="Q1135" s="480" t="str">
        <f t="shared" si="226"/>
        <v/>
      </c>
      <c r="R1135" s="483" t="str">
        <f t="shared" si="227"/>
        <v/>
      </c>
      <c r="S1135" s="482" t="str">
        <f t="shared" si="228"/>
        <v/>
      </c>
      <c r="T1135" s="484" t="e">
        <f t="shared" ca="1" si="229"/>
        <v>#VALUE!</v>
      </c>
      <c r="U1135" s="7">
        <f t="shared" ca="1" si="230"/>
        <v>46035</v>
      </c>
      <c r="V1135" s="96" t="e">
        <f t="shared" ca="1" si="231"/>
        <v>#VALUE!</v>
      </c>
      <c r="W1135" s="70"/>
      <c r="X1135" s="6"/>
      <c r="Y1135" s="326"/>
      <c r="Z1135" s="15"/>
      <c r="AA1135" s="15"/>
      <c r="AB1135" s="15"/>
      <c r="AC1135" s="6"/>
      <c r="AD1135" s="16"/>
      <c r="AE1135" s="16"/>
      <c r="AF1135" s="16"/>
      <c r="AG1135" s="10">
        <f t="shared" si="232"/>
        <v>0</v>
      </c>
      <c r="AH1135" s="96">
        <f t="shared" si="233"/>
        <v>0</v>
      </c>
      <c r="AI1135" s="16"/>
      <c r="AJ1135" s="61"/>
      <c r="AK1135" s="16"/>
      <c r="AM1135" s="476" t="s">
        <v>3080</v>
      </c>
      <c r="AN1135" s="476">
        <v>1</v>
      </c>
      <c r="AO1135" s="476">
        <v>1</v>
      </c>
      <c r="AP1135" s="96"/>
    </row>
    <row r="1136" spans="1:42" ht="69.75" customHeight="1">
      <c r="A1136" s="3">
        <v>1135</v>
      </c>
      <c r="B1136" s="82"/>
      <c r="C1136" s="82"/>
      <c r="D1136" s="84"/>
      <c r="E1136" s="18" t="s">
        <v>3081</v>
      </c>
      <c r="F1136" s="37"/>
      <c r="G1136" s="37"/>
      <c r="H1136" s="4" t="str">
        <f t="shared" si="221"/>
        <v>/</v>
      </c>
      <c r="I1136" s="478" t="str">
        <f>IF(G1136="","",VLOOKUP(H1136,ورقة1!$A$1:$B$240,2,0))</f>
        <v/>
      </c>
      <c r="J1136" s="5">
        <f t="shared" si="222"/>
        <v>0</v>
      </c>
      <c r="K1136" s="13" t="str">
        <f t="shared" si="223"/>
        <v/>
      </c>
      <c r="L1136" s="6" t="str">
        <f t="shared" si="224"/>
        <v>/0</v>
      </c>
      <c r="M1136" s="478" t="str">
        <f>IF(K1136="","",VLOOKUP(L1136,ورقة1!$A$1:$B$240,2,0))</f>
        <v/>
      </c>
      <c r="N1136" s="17">
        <f t="shared" si="225"/>
        <v>0</v>
      </c>
      <c r="O1136" s="17" t="e">
        <f>#REF!+(#REF!*30)+#REF!*365</f>
        <v>#REF!</v>
      </c>
      <c r="P1136" s="494"/>
      <c r="Q1136" s="480" t="str">
        <f t="shared" si="226"/>
        <v/>
      </c>
      <c r="R1136" s="483" t="str">
        <f t="shared" si="227"/>
        <v/>
      </c>
      <c r="S1136" s="482" t="str">
        <f t="shared" si="228"/>
        <v/>
      </c>
      <c r="T1136" s="484" t="e">
        <f t="shared" ca="1" si="229"/>
        <v>#VALUE!</v>
      </c>
      <c r="U1136" s="7">
        <f t="shared" ca="1" si="230"/>
        <v>46035</v>
      </c>
      <c r="V1136" s="96" t="e">
        <f t="shared" ca="1" si="231"/>
        <v>#VALUE!</v>
      </c>
      <c r="W1136" s="70"/>
      <c r="X1136" s="6"/>
      <c r="Y1136" s="326"/>
      <c r="Z1136" s="15"/>
      <c r="AA1136" s="15"/>
      <c r="AB1136" s="15"/>
      <c r="AC1136" s="6"/>
      <c r="AD1136" s="16"/>
      <c r="AE1136" s="16"/>
      <c r="AF1136" s="16"/>
      <c r="AG1136" s="10">
        <f t="shared" si="232"/>
        <v>0</v>
      </c>
      <c r="AH1136" s="96">
        <f t="shared" si="233"/>
        <v>0</v>
      </c>
      <c r="AI1136" s="16"/>
      <c r="AJ1136" s="61"/>
      <c r="AK1136" s="16"/>
      <c r="AM1136" s="476" t="s">
        <v>3080</v>
      </c>
      <c r="AN1136" s="476">
        <v>1</v>
      </c>
      <c r="AO1136" s="476">
        <v>1</v>
      </c>
      <c r="AP1136" s="96"/>
    </row>
    <row r="1137" spans="1:42" ht="69.75" customHeight="1">
      <c r="A1137" s="3">
        <v>1136</v>
      </c>
      <c r="B1137" s="82"/>
      <c r="C1137" s="82"/>
      <c r="D1137" s="84"/>
      <c r="E1137" s="18" t="s">
        <v>3081</v>
      </c>
      <c r="F1137" s="37"/>
      <c r="G1137" s="37"/>
      <c r="H1137" s="4" t="str">
        <f t="shared" si="221"/>
        <v>/</v>
      </c>
      <c r="I1137" s="478" t="str">
        <f>IF(G1137="","",VLOOKUP(H1137,ورقة1!$A$1:$B$240,2,0))</f>
        <v/>
      </c>
      <c r="J1137" s="5">
        <f t="shared" si="222"/>
        <v>0</v>
      </c>
      <c r="K1137" s="13" t="str">
        <f t="shared" si="223"/>
        <v/>
      </c>
      <c r="L1137" s="6" t="str">
        <f t="shared" si="224"/>
        <v>/0</v>
      </c>
      <c r="M1137" s="478" t="str">
        <f>IF(K1137="","",VLOOKUP(L1137,ورقة1!$A$1:$B$240,2,0))</f>
        <v/>
      </c>
      <c r="N1137" s="17">
        <f t="shared" si="225"/>
        <v>0</v>
      </c>
      <c r="O1137" s="17" t="e">
        <f>#REF!+(#REF!*30)+#REF!*365</f>
        <v>#REF!</v>
      </c>
      <c r="P1137" s="494"/>
      <c r="Q1137" s="480" t="str">
        <f t="shared" si="226"/>
        <v/>
      </c>
      <c r="R1137" s="483" t="str">
        <f t="shared" si="227"/>
        <v/>
      </c>
      <c r="S1137" s="482" t="str">
        <f t="shared" si="228"/>
        <v/>
      </c>
      <c r="T1137" s="484" t="e">
        <f t="shared" ca="1" si="229"/>
        <v>#VALUE!</v>
      </c>
      <c r="U1137" s="7">
        <f t="shared" ca="1" si="230"/>
        <v>46035</v>
      </c>
      <c r="V1137" s="96" t="e">
        <f t="shared" ca="1" si="231"/>
        <v>#VALUE!</v>
      </c>
      <c r="W1137" s="70"/>
      <c r="X1137" s="6"/>
      <c r="Y1137" s="326"/>
      <c r="Z1137" s="15"/>
      <c r="AA1137" s="15"/>
      <c r="AB1137" s="15"/>
      <c r="AC1137" s="6"/>
      <c r="AD1137" s="16"/>
      <c r="AE1137" s="16"/>
      <c r="AF1137" s="16"/>
      <c r="AG1137" s="10">
        <f t="shared" si="232"/>
        <v>0</v>
      </c>
      <c r="AH1137" s="96">
        <f t="shared" si="233"/>
        <v>0</v>
      </c>
      <c r="AI1137" s="16"/>
      <c r="AJ1137" s="61"/>
      <c r="AK1137" s="16"/>
      <c r="AM1137" s="476" t="s">
        <v>3080</v>
      </c>
      <c r="AN1137" s="476">
        <v>1</v>
      </c>
      <c r="AO1137" s="476">
        <v>1</v>
      </c>
      <c r="AP1137" s="96"/>
    </row>
    <row r="1138" spans="1:42" ht="69.75" customHeight="1">
      <c r="A1138" s="3">
        <v>1137</v>
      </c>
      <c r="B1138" s="82"/>
      <c r="C1138" s="82"/>
      <c r="D1138" s="84"/>
      <c r="E1138" s="18" t="s">
        <v>3081</v>
      </c>
      <c r="F1138" s="37"/>
      <c r="G1138" s="37"/>
      <c r="H1138" s="4" t="str">
        <f t="shared" si="221"/>
        <v>/</v>
      </c>
      <c r="I1138" s="478" t="str">
        <f>IF(G1138="","",VLOOKUP(H1138,ورقة1!$A$1:$B$240,2,0))</f>
        <v/>
      </c>
      <c r="J1138" s="5">
        <f t="shared" si="222"/>
        <v>0</v>
      </c>
      <c r="K1138" s="13" t="str">
        <f t="shared" si="223"/>
        <v/>
      </c>
      <c r="L1138" s="6" t="str">
        <f t="shared" si="224"/>
        <v>/0</v>
      </c>
      <c r="M1138" s="478" t="str">
        <f>IF(K1138="","",VLOOKUP(L1138,ورقة1!$A$1:$B$240,2,0))</f>
        <v/>
      </c>
      <c r="N1138" s="17">
        <f t="shared" si="225"/>
        <v>0</v>
      </c>
      <c r="O1138" s="17" t="e">
        <f>#REF!+(#REF!*30)+#REF!*365</f>
        <v>#REF!</v>
      </c>
      <c r="P1138" s="494"/>
      <c r="Q1138" s="480" t="str">
        <f t="shared" si="226"/>
        <v/>
      </c>
      <c r="R1138" s="483" t="str">
        <f t="shared" si="227"/>
        <v/>
      </c>
      <c r="S1138" s="482" t="str">
        <f t="shared" si="228"/>
        <v/>
      </c>
      <c r="T1138" s="484" t="e">
        <f t="shared" ca="1" si="229"/>
        <v>#VALUE!</v>
      </c>
      <c r="U1138" s="7">
        <f t="shared" ca="1" si="230"/>
        <v>46035</v>
      </c>
      <c r="V1138" s="96" t="e">
        <f t="shared" ca="1" si="231"/>
        <v>#VALUE!</v>
      </c>
      <c r="W1138" s="70"/>
      <c r="X1138" s="6"/>
      <c r="Y1138" s="326"/>
      <c r="Z1138" s="15"/>
      <c r="AA1138" s="15"/>
      <c r="AB1138" s="15"/>
      <c r="AC1138" s="6"/>
      <c r="AD1138" s="16"/>
      <c r="AE1138" s="16"/>
      <c r="AF1138" s="16"/>
      <c r="AG1138" s="10">
        <f t="shared" si="232"/>
        <v>0</v>
      </c>
      <c r="AH1138" s="96">
        <f t="shared" si="233"/>
        <v>0</v>
      </c>
      <c r="AI1138" s="16"/>
      <c r="AJ1138" s="61"/>
      <c r="AK1138" s="16"/>
      <c r="AM1138" s="476" t="s">
        <v>3080</v>
      </c>
      <c r="AN1138" s="476">
        <v>1</v>
      </c>
      <c r="AO1138" s="476">
        <v>1</v>
      </c>
      <c r="AP1138" s="96"/>
    </row>
    <row r="1139" spans="1:42" ht="69.75" customHeight="1">
      <c r="A1139" s="3">
        <v>1138</v>
      </c>
      <c r="B1139" s="82"/>
      <c r="C1139" s="82"/>
      <c r="D1139" s="84"/>
      <c r="E1139" s="18" t="s">
        <v>3081</v>
      </c>
      <c r="F1139" s="37"/>
      <c r="G1139" s="37"/>
      <c r="H1139" s="4" t="str">
        <f t="shared" si="221"/>
        <v>/</v>
      </c>
      <c r="I1139" s="478" t="str">
        <f>IF(G1139="","",VLOOKUP(H1139,ورقة1!$A$1:$B$240,2,0))</f>
        <v/>
      </c>
      <c r="J1139" s="5">
        <f t="shared" si="222"/>
        <v>0</v>
      </c>
      <c r="K1139" s="13" t="str">
        <f t="shared" si="223"/>
        <v/>
      </c>
      <c r="L1139" s="6" t="str">
        <f t="shared" si="224"/>
        <v>/0</v>
      </c>
      <c r="M1139" s="478" t="str">
        <f>IF(K1139="","",VLOOKUP(L1139,ورقة1!$A$1:$B$240,2,0))</f>
        <v/>
      </c>
      <c r="N1139" s="17">
        <f t="shared" si="225"/>
        <v>0</v>
      </c>
      <c r="O1139" s="17" t="e">
        <f>#REF!+(#REF!*30)+#REF!*365</f>
        <v>#REF!</v>
      </c>
      <c r="P1139" s="494"/>
      <c r="Q1139" s="480" t="str">
        <f t="shared" si="226"/>
        <v/>
      </c>
      <c r="R1139" s="483" t="str">
        <f t="shared" si="227"/>
        <v/>
      </c>
      <c r="S1139" s="482" t="str">
        <f t="shared" si="228"/>
        <v/>
      </c>
      <c r="T1139" s="484" t="e">
        <f t="shared" ca="1" si="229"/>
        <v>#VALUE!</v>
      </c>
      <c r="U1139" s="7">
        <f t="shared" ca="1" si="230"/>
        <v>46035</v>
      </c>
      <c r="V1139" s="96" t="e">
        <f t="shared" ca="1" si="231"/>
        <v>#VALUE!</v>
      </c>
      <c r="W1139" s="70"/>
      <c r="X1139" s="6"/>
      <c r="Y1139" s="326"/>
      <c r="Z1139" s="15"/>
      <c r="AA1139" s="15"/>
      <c r="AB1139" s="15"/>
      <c r="AC1139" s="6"/>
      <c r="AD1139" s="16"/>
      <c r="AE1139" s="16"/>
      <c r="AF1139" s="16"/>
      <c r="AG1139" s="10">
        <f t="shared" si="232"/>
        <v>0</v>
      </c>
      <c r="AH1139" s="96">
        <f t="shared" si="233"/>
        <v>0</v>
      </c>
      <c r="AI1139" s="16"/>
      <c r="AJ1139" s="61"/>
      <c r="AK1139" s="16"/>
      <c r="AM1139" s="476" t="s">
        <v>3080</v>
      </c>
      <c r="AN1139" s="476">
        <v>1</v>
      </c>
      <c r="AO1139" s="476">
        <v>1</v>
      </c>
      <c r="AP1139" s="96"/>
    </row>
    <row r="1140" spans="1:42" ht="69.75" customHeight="1">
      <c r="A1140" s="3">
        <v>1139</v>
      </c>
      <c r="B1140" s="82"/>
      <c r="C1140" s="82"/>
      <c r="D1140" s="84"/>
      <c r="E1140" s="18" t="s">
        <v>3081</v>
      </c>
      <c r="F1140" s="37"/>
      <c r="G1140" s="37"/>
      <c r="H1140" s="4" t="str">
        <f t="shared" si="221"/>
        <v>/</v>
      </c>
      <c r="I1140" s="478" t="str">
        <f>IF(G1140="","",VLOOKUP(H1140,ورقة1!$A$1:$B$240,2,0))</f>
        <v/>
      </c>
      <c r="J1140" s="5">
        <f t="shared" si="222"/>
        <v>0</v>
      </c>
      <c r="K1140" s="13" t="str">
        <f t="shared" si="223"/>
        <v/>
      </c>
      <c r="L1140" s="6" t="str">
        <f t="shared" si="224"/>
        <v>/0</v>
      </c>
      <c r="M1140" s="478" t="str">
        <f>IF(K1140="","",VLOOKUP(L1140,ورقة1!$A$1:$B$240,2,0))</f>
        <v/>
      </c>
      <c r="N1140" s="17">
        <f t="shared" si="225"/>
        <v>0</v>
      </c>
      <c r="O1140" s="17" t="e">
        <f>#REF!+(#REF!*30)+#REF!*365</f>
        <v>#REF!</v>
      </c>
      <c r="P1140" s="494"/>
      <c r="Q1140" s="480" t="str">
        <f t="shared" si="226"/>
        <v/>
      </c>
      <c r="R1140" s="483" t="str">
        <f t="shared" si="227"/>
        <v/>
      </c>
      <c r="S1140" s="482" t="str">
        <f t="shared" si="228"/>
        <v/>
      </c>
      <c r="T1140" s="484" t="e">
        <f t="shared" ca="1" si="229"/>
        <v>#VALUE!</v>
      </c>
      <c r="U1140" s="7">
        <f t="shared" ca="1" si="230"/>
        <v>46035</v>
      </c>
      <c r="V1140" s="96" t="e">
        <f t="shared" ca="1" si="231"/>
        <v>#VALUE!</v>
      </c>
      <c r="W1140" s="70"/>
      <c r="X1140" s="6"/>
      <c r="Y1140" s="326"/>
      <c r="Z1140" s="15"/>
      <c r="AA1140" s="15"/>
      <c r="AB1140" s="15"/>
      <c r="AC1140" s="6"/>
      <c r="AD1140" s="16"/>
      <c r="AE1140" s="16"/>
      <c r="AF1140" s="16"/>
      <c r="AG1140" s="10">
        <f t="shared" si="232"/>
        <v>0</v>
      </c>
      <c r="AH1140" s="96">
        <f t="shared" si="233"/>
        <v>0</v>
      </c>
      <c r="AI1140" s="16"/>
      <c r="AJ1140" s="61"/>
      <c r="AK1140" s="16"/>
      <c r="AM1140" s="476" t="s">
        <v>3080</v>
      </c>
      <c r="AN1140" s="476">
        <v>1</v>
      </c>
      <c r="AO1140" s="476">
        <v>1</v>
      </c>
      <c r="AP1140" s="96"/>
    </row>
    <row r="1141" spans="1:42" ht="69.75" customHeight="1">
      <c r="A1141" s="3">
        <v>1140</v>
      </c>
      <c r="B1141" s="82"/>
      <c r="C1141" s="82"/>
      <c r="D1141" s="84"/>
      <c r="E1141" s="18" t="s">
        <v>3081</v>
      </c>
      <c r="F1141" s="37"/>
      <c r="G1141" s="37"/>
      <c r="H1141" s="4" t="str">
        <f t="shared" si="221"/>
        <v>/</v>
      </c>
      <c r="I1141" s="478" t="str">
        <f>IF(G1141="","",VLOOKUP(H1141,ورقة1!$A$1:$B$240,2,0))</f>
        <v/>
      </c>
      <c r="J1141" s="5">
        <f t="shared" si="222"/>
        <v>0</v>
      </c>
      <c r="K1141" s="13" t="str">
        <f t="shared" si="223"/>
        <v/>
      </c>
      <c r="L1141" s="6" t="str">
        <f t="shared" si="224"/>
        <v>/0</v>
      </c>
      <c r="M1141" s="478" t="str">
        <f>IF(K1141="","",VLOOKUP(L1141,ورقة1!$A$1:$B$240,2,0))</f>
        <v/>
      </c>
      <c r="N1141" s="17">
        <f t="shared" si="225"/>
        <v>0</v>
      </c>
      <c r="O1141" s="17" t="e">
        <f>#REF!+(#REF!*30)+#REF!*365</f>
        <v>#REF!</v>
      </c>
      <c r="P1141" s="494"/>
      <c r="Q1141" s="480" t="str">
        <f t="shared" si="226"/>
        <v/>
      </c>
      <c r="R1141" s="483" t="str">
        <f t="shared" si="227"/>
        <v/>
      </c>
      <c r="S1141" s="482" t="str">
        <f t="shared" si="228"/>
        <v/>
      </c>
      <c r="T1141" s="484" t="e">
        <f t="shared" ca="1" si="229"/>
        <v>#VALUE!</v>
      </c>
      <c r="U1141" s="7">
        <f t="shared" ca="1" si="230"/>
        <v>46035</v>
      </c>
      <c r="V1141" s="96" t="e">
        <f t="shared" ca="1" si="231"/>
        <v>#VALUE!</v>
      </c>
      <c r="W1141" s="70"/>
      <c r="X1141" s="6"/>
      <c r="Y1141" s="326"/>
      <c r="Z1141" s="15"/>
      <c r="AA1141" s="15"/>
      <c r="AB1141" s="15"/>
      <c r="AC1141" s="6"/>
      <c r="AD1141" s="16"/>
      <c r="AE1141" s="16"/>
      <c r="AF1141" s="16"/>
      <c r="AG1141" s="10">
        <f t="shared" si="232"/>
        <v>0</v>
      </c>
      <c r="AH1141" s="96">
        <f t="shared" si="233"/>
        <v>0</v>
      </c>
      <c r="AI1141" s="16"/>
      <c r="AJ1141" s="61"/>
      <c r="AK1141" s="16"/>
      <c r="AM1141" s="476" t="s">
        <v>3080</v>
      </c>
      <c r="AN1141" s="476">
        <v>1</v>
      </c>
      <c r="AO1141" s="476">
        <v>1</v>
      </c>
      <c r="AP1141" s="96"/>
    </row>
    <row r="1142" spans="1:42" ht="69.75" customHeight="1">
      <c r="A1142" s="3">
        <v>1141</v>
      </c>
      <c r="B1142" s="82"/>
      <c r="C1142" s="82"/>
      <c r="D1142" s="84"/>
      <c r="E1142" s="18" t="s">
        <v>3081</v>
      </c>
      <c r="F1142" s="37"/>
      <c r="G1142" s="37"/>
      <c r="H1142" s="4" t="str">
        <f t="shared" si="221"/>
        <v>/</v>
      </c>
      <c r="I1142" s="478" t="str">
        <f>IF(G1142="","",VLOOKUP(H1142,ورقة1!$A$1:$B$240,2,0))</f>
        <v/>
      </c>
      <c r="J1142" s="5">
        <f t="shared" si="222"/>
        <v>0</v>
      </c>
      <c r="K1142" s="13" t="str">
        <f t="shared" si="223"/>
        <v/>
      </c>
      <c r="L1142" s="6" t="str">
        <f t="shared" si="224"/>
        <v>/0</v>
      </c>
      <c r="M1142" s="478" t="str">
        <f>IF(K1142="","",VLOOKUP(L1142,ورقة1!$A$1:$B$240,2,0))</f>
        <v/>
      </c>
      <c r="N1142" s="17">
        <f t="shared" si="225"/>
        <v>0</v>
      </c>
      <c r="O1142" s="17" t="e">
        <f>#REF!+(#REF!*30)+#REF!*365</f>
        <v>#REF!</v>
      </c>
      <c r="P1142" s="494"/>
      <c r="Q1142" s="480" t="str">
        <f t="shared" si="226"/>
        <v/>
      </c>
      <c r="R1142" s="483" t="str">
        <f t="shared" si="227"/>
        <v/>
      </c>
      <c r="S1142" s="482" t="str">
        <f t="shared" si="228"/>
        <v/>
      </c>
      <c r="T1142" s="484" t="e">
        <f t="shared" ca="1" si="229"/>
        <v>#VALUE!</v>
      </c>
      <c r="U1142" s="7">
        <f t="shared" ca="1" si="230"/>
        <v>46035</v>
      </c>
      <c r="V1142" s="96" t="e">
        <f t="shared" ca="1" si="231"/>
        <v>#VALUE!</v>
      </c>
      <c r="W1142" s="70"/>
      <c r="X1142" s="6"/>
      <c r="Y1142" s="326"/>
      <c r="Z1142" s="15"/>
      <c r="AA1142" s="15"/>
      <c r="AB1142" s="15"/>
      <c r="AC1142" s="6"/>
      <c r="AD1142" s="16"/>
      <c r="AE1142" s="16"/>
      <c r="AF1142" s="16"/>
      <c r="AG1142" s="10">
        <f t="shared" si="232"/>
        <v>0</v>
      </c>
      <c r="AH1142" s="96">
        <f t="shared" si="233"/>
        <v>0</v>
      </c>
      <c r="AI1142" s="16"/>
      <c r="AJ1142" s="61"/>
      <c r="AK1142" s="16"/>
      <c r="AM1142" s="476" t="s">
        <v>3080</v>
      </c>
      <c r="AN1142" s="476">
        <v>1</v>
      </c>
      <c r="AO1142" s="476">
        <v>1</v>
      </c>
      <c r="AP1142" s="96"/>
    </row>
    <row r="1143" spans="1:42" ht="69.75" customHeight="1">
      <c r="A1143" s="3">
        <v>1142</v>
      </c>
      <c r="B1143" s="82"/>
      <c r="C1143" s="82"/>
      <c r="D1143" s="84"/>
      <c r="E1143" s="18" t="s">
        <v>3081</v>
      </c>
      <c r="F1143" s="37"/>
      <c r="G1143" s="37"/>
      <c r="H1143" s="4" t="str">
        <f t="shared" si="221"/>
        <v>/</v>
      </c>
      <c r="I1143" s="478" t="str">
        <f>IF(G1143="","",VLOOKUP(H1143,ورقة1!$A$1:$B$240,2,0))</f>
        <v/>
      </c>
      <c r="J1143" s="5">
        <f t="shared" si="222"/>
        <v>0</v>
      </c>
      <c r="K1143" s="13" t="str">
        <f t="shared" si="223"/>
        <v/>
      </c>
      <c r="L1143" s="6" t="str">
        <f t="shared" si="224"/>
        <v>/0</v>
      </c>
      <c r="M1143" s="478" t="str">
        <f>IF(K1143="","",VLOOKUP(L1143,ورقة1!$A$1:$B$240,2,0))</f>
        <v/>
      </c>
      <c r="N1143" s="17">
        <f t="shared" si="225"/>
        <v>0</v>
      </c>
      <c r="O1143" s="17" t="e">
        <f>#REF!+(#REF!*30)+#REF!*365</f>
        <v>#REF!</v>
      </c>
      <c r="P1143" s="494"/>
      <c r="Q1143" s="480" t="str">
        <f t="shared" si="226"/>
        <v/>
      </c>
      <c r="R1143" s="483" t="str">
        <f t="shared" si="227"/>
        <v/>
      </c>
      <c r="S1143" s="482" t="str">
        <f t="shared" si="228"/>
        <v/>
      </c>
      <c r="T1143" s="484" t="e">
        <f t="shared" ca="1" si="229"/>
        <v>#VALUE!</v>
      </c>
      <c r="U1143" s="7">
        <f t="shared" ca="1" si="230"/>
        <v>46035</v>
      </c>
      <c r="V1143" s="96" t="e">
        <f t="shared" ca="1" si="231"/>
        <v>#VALUE!</v>
      </c>
      <c r="W1143" s="70"/>
      <c r="X1143" s="6"/>
      <c r="Y1143" s="326"/>
      <c r="Z1143" s="15"/>
      <c r="AA1143" s="15"/>
      <c r="AB1143" s="15"/>
      <c r="AC1143" s="6"/>
      <c r="AD1143" s="16"/>
      <c r="AE1143" s="16"/>
      <c r="AF1143" s="16"/>
      <c r="AG1143" s="10">
        <f t="shared" si="232"/>
        <v>0</v>
      </c>
      <c r="AH1143" s="96">
        <f t="shared" si="233"/>
        <v>0</v>
      </c>
      <c r="AI1143" s="16"/>
      <c r="AJ1143" s="61"/>
      <c r="AK1143" s="16"/>
      <c r="AM1143" s="476" t="s">
        <v>3080</v>
      </c>
      <c r="AN1143" s="476">
        <v>1</v>
      </c>
      <c r="AO1143" s="476">
        <v>1</v>
      </c>
      <c r="AP1143" s="96"/>
    </row>
    <row r="1144" spans="1:42" ht="69.75" customHeight="1">
      <c r="A1144" s="3">
        <v>1143</v>
      </c>
      <c r="B1144" s="82"/>
      <c r="C1144" s="82"/>
      <c r="D1144" s="84"/>
      <c r="E1144" s="18" t="s">
        <v>3081</v>
      </c>
      <c r="F1144" s="37"/>
      <c r="G1144" s="37"/>
      <c r="H1144" s="4" t="str">
        <f t="shared" si="221"/>
        <v>/</v>
      </c>
      <c r="I1144" s="478" t="str">
        <f>IF(G1144="","",VLOOKUP(H1144,ورقة1!$A$1:$B$240,2,0))</f>
        <v/>
      </c>
      <c r="J1144" s="5">
        <f t="shared" si="222"/>
        <v>0</v>
      </c>
      <c r="K1144" s="13" t="str">
        <f t="shared" si="223"/>
        <v/>
      </c>
      <c r="L1144" s="6" t="str">
        <f t="shared" si="224"/>
        <v>/0</v>
      </c>
      <c r="M1144" s="478" t="str">
        <f>IF(K1144="","",VLOOKUP(L1144,ورقة1!$A$1:$B$240,2,0))</f>
        <v/>
      </c>
      <c r="N1144" s="17">
        <f t="shared" si="225"/>
        <v>0</v>
      </c>
      <c r="O1144" s="17" t="e">
        <f>#REF!+(#REF!*30)+#REF!*365</f>
        <v>#REF!</v>
      </c>
      <c r="P1144" s="494"/>
      <c r="Q1144" s="480" t="str">
        <f t="shared" si="226"/>
        <v/>
      </c>
      <c r="R1144" s="483" t="str">
        <f t="shared" si="227"/>
        <v/>
      </c>
      <c r="S1144" s="482" t="str">
        <f t="shared" si="228"/>
        <v/>
      </c>
      <c r="T1144" s="484" t="e">
        <f t="shared" ca="1" si="229"/>
        <v>#VALUE!</v>
      </c>
      <c r="U1144" s="7">
        <f t="shared" ca="1" si="230"/>
        <v>46035</v>
      </c>
      <c r="V1144" s="96" t="e">
        <f t="shared" ca="1" si="231"/>
        <v>#VALUE!</v>
      </c>
      <c r="W1144" s="70"/>
      <c r="X1144" s="6"/>
      <c r="Y1144" s="326"/>
      <c r="Z1144" s="15"/>
      <c r="AA1144" s="15"/>
      <c r="AB1144" s="15"/>
      <c r="AC1144" s="6"/>
      <c r="AD1144" s="16"/>
      <c r="AE1144" s="16"/>
      <c r="AF1144" s="16"/>
      <c r="AG1144" s="10">
        <f t="shared" si="232"/>
        <v>0</v>
      </c>
      <c r="AH1144" s="96">
        <f t="shared" si="233"/>
        <v>0</v>
      </c>
      <c r="AI1144" s="16"/>
      <c r="AJ1144" s="61"/>
      <c r="AK1144" s="16"/>
      <c r="AM1144" s="476" t="s">
        <v>3080</v>
      </c>
      <c r="AN1144" s="476">
        <v>1</v>
      </c>
      <c r="AO1144" s="476">
        <v>1</v>
      </c>
      <c r="AP1144" s="96"/>
    </row>
    <row r="1145" spans="1:42" ht="69.75" customHeight="1">
      <c r="A1145" s="3">
        <v>1144</v>
      </c>
      <c r="B1145" s="82"/>
      <c r="C1145" s="82"/>
      <c r="D1145" s="84"/>
      <c r="E1145" s="18" t="s">
        <v>3081</v>
      </c>
      <c r="F1145" s="37"/>
      <c r="G1145" s="37"/>
      <c r="H1145" s="4" t="str">
        <f t="shared" si="221"/>
        <v>/</v>
      </c>
      <c r="I1145" s="478" t="str">
        <f>IF(G1145="","",VLOOKUP(H1145,ورقة1!$A$1:$B$240,2,0))</f>
        <v/>
      </c>
      <c r="J1145" s="5">
        <f t="shared" si="222"/>
        <v>0</v>
      </c>
      <c r="K1145" s="13" t="str">
        <f t="shared" si="223"/>
        <v/>
      </c>
      <c r="L1145" s="6" t="str">
        <f t="shared" si="224"/>
        <v>/0</v>
      </c>
      <c r="M1145" s="478" t="str">
        <f>IF(K1145="","",VLOOKUP(L1145,ورقة1!$A$1:$B$240,2,0))</f>
        <v/>
      </c>
      <c r="N1145" s="17">
        <f t="shared" si="225"/>
        <v>0</v>
      </c>
      <c r="O1145" s="17" t="e">
        <f>#REF!+(#REF!*30)+#REF!*365</f>
        <v>#REF!</v>
      </c>
      <c r="P1145" s="494"/>
      <c r="Q1145" s="480" t="str">
        <f t="shared" si="226"/>
        <v/>
      </c>
      <c r="R1145" s="483" t="str">
        <f t="shared" si="227"/>
        <v/>
      </c>
      <c r="S1145" s="482" t="str">
        <f t="shared" si="228"/>
        <v/>
      </c>
      <c r="T1145" s="484" t="e">
        <f t="shared" ca="1" si="229"/>
        <v>#VALUE!</v>
      </c>
      <c r="U1145" s="7">
        <f t="shared" ca="1" si="230"/>
        <v>46035</v>
      </c>
      <c r="V1145" s="96" t="e">
        <f t="shared" ca="1" si="231"/>
        <v>#VALUE!</v>
      </c>
      <c r="W1145" s="70"/>
      <c r="X1145" s="6"/>
      <c r="Y1145" s="326"/>
      <c r="Z1145" s="15"/>
      <c r="AA1145" s="15"/>
      <c r="AB1145" s="15"/>
      <c r="AC1145" s="6"/>
      <c r="AD1145" s="16"/>
      <c r="AE1145" s="16"/>
      <c r="AF1145" s="16"/>
      <c r="AG1145" s="10">
        <f t="shared" si="232"/>
        <v>0</v>
      </c>
      <c r="AH1145" s="96">
        <f t="shared" si="233"/>
        <v>0</v>
      </c>
      <c r="AI1145" s="16"/>
      <c r="AJ1145" s="61"/>
      <c r="AK1145" s="16"/>
      <c r="AM1145" s="476" t="s">
        <v>3080</v>
      </c>
      <c r="AN1145" s="476">
        <v>1</v>
      </c>
      <c r="AO1145" s="476">
        <v>1</v>
      </c>
      <c r="AP1145" s="96"/>
    </row>
    <row r="1146" spans="1:42" ht="69.75" customHeight="1">
      <c r="A1146" s="3">
        <v>1145</v>
      </c>
      <c r="B1146" s="82"/>
      <c r="C1146" s="82"/>
      <c r="D1146" s="84"/>
      <c r="E1146" s="18" t="s">
        <v>3081</v>
      </c>
      <c r="F1146" s="37"/>
      <c r="G1146" s="37"/>
      <c r="H1146" s="4" t="str">
        <f t="shared" si="221"/>
        <v>/</v>
      </c>
      <c r="I1146" s="478" t="str">
        <f>IF(G1146="","",VLOOKUP(H1146,ورقة1!$A$1:$B$240,2,0))</f>
        <v/>
      </c>
      <c r="J1146" s="5">
        <f t="shared" si="222"/>
        <v>0</v>
      </c>
      <c r="K1146" s="13" t="str">
        <f t="shared" si="223"/>
        <v/>
      </c>
      <c r="L1146" s="6" t="str">
        <f t="shared" si="224"/>
        <v>/0</v>
      </c>
      <c r="M1146" s="478" t="str">
        <f>IF(K1146="","",VLOOKUP(L1146,ورقة1!$A$1:$B$240,2,0))</f>
        <v/>
      </c>
      <c r="N1146" s="17">
        <f t="shared" si="225"/>
        <v>0</v>
      </c>
      <c r="O1146" s="17" t="e">
        <f>#REF!+(#REF!*30)+#REF!*365</f>
        <v>#REF!</v>
      </c>
      <c r="P1146" s="494"/>
      <c r="Q1146" s="480" t="str">
        <f t="shared" si="226"/>
        <v/>
      </c>
      <c r="R1146" s="483" t="str">
        <f t="shared" si="227"/>
        <v/>
      </c>
      <c r="S1146" s="482" t="str">
        <f t="shared" si="228"/>
        <v/>
      </c>
      <c r="T1146" s="484" t="e">
        <f t="shared" ca="1" si="229"/>
        <v>#VALUE!</v>
      </c>
      <c r="U1146" s="7">
        <f t="shared" ca="1" si="230"/>
        <v>46035</v>
      </c>
      <c r="V1146" s="96" t="e">
        <f t="shared" ca="1" si="231"/>
        <v>#VALUE!</v>
      </c>
      <c r="W1146" s="70"/>
      <c r="X1146" s="6"/>
      <c r="Y1146" s="326"/>
      <c r="Z1146" s="15"/>
      <c r="AA1146" s="15"/>
      <c r="AB1146" s="15"/>
      <c r="AC1146" s="6"/>
      <c r="AD1146" s="16"/>
      <c r="AE1146" s="16"/>
      <c r="AF1146" s="16"/>
      <c r="AG1146" s="10">
        <f t="shared" si="232"/>
        <v>0</v>
      </c>
      <c r="AH1146" s="96">
        <f t="shared" si="233"/>
        <v>0</v>
      </c>
      <c r="AI1146" s="16"/>
      <c r="AJ1146" s="61"/>
      <c r="AK1146" s="16"/>
      <c r="AM1146" s="476" t="s">
        <v>3080</v>
      </c>
      <c r="AN1146" s="476">
        <v>1</v>
      </c>
      <c r="AO1146" s="476">
        <v>1</v>
      </c>
      <c r="AP1146" s="96"/>
    </row>
    <row r="1147" spans="1:42" ht="69.75" customHeight="1">
      <c r="A1147" s="3">
        <v>1146</v>
      </c>
      <c r="B1147" s="82"/>
      <c r="C1147" s="82"/>
      <c r="D1147" s="84"/>
      <c r="E1147" s="18" t="s">
        <v>3081</v>
      </c>
      <c r="F1147" s="37"/>
      <c r="G1147" s="37"/>
      <c r="H1147" s="4" t="str">
        <f t="shared" si="221"/>
        <v>/</v>
      </c>
      <c r="I1147" s="478" t="str">
        <f>IF(G1147="","",VLOOKUP(H1147,ورقة1!$A$1:$B$240,2,0))</f>
        <v/>
      </c>
      <c r="J1147" s="5">
        <f t="shared" si="222"/>
        <v>0</v>
      </c>
      <c r="K1147" s="13" t="str">
        <f t="shared" si="223"/>
        <v/>
      </c>
      <c r="L1147" s="6" t="str">
        <f t="shared" si="224"/>
        <v>/0</v>
      </c>
      <c r="M1147" s="478" t="str">
        <f>IF(K1147="","",VLOOKUP(L1147,ورقة1!$A$1:$B$240,2,0))</f>
        <v/>
      </c>
      <c r="N1147" s="17">
        <f t="shared" si="225"/>
        <v>0</v>
      </c>
      <c r="O1147" s="17" t="e">
        <f>#REF!+(#REF!*30)+#REF!*365</f>
        <v>#REF!</v>
      </c>
      <c r="P1147" s="494"/>
      <c r="Q1147" s="480" t="str">
        <f t="shared" si="226"/>
        <v/>
      </c>
      <c r="R1147" s="483" t="str">
        <f t="shared" si="227"/>
        <v/>
      </c>
      <c r="S1147" s="482" t="str">
        <f t="shared" si="228"/>
        <v/>
      </c>
      <c r="T1147" s="484" t="e">
        <f t="shared" ca="1" si="229"/>
        <v>#VALUE!</v>
      </c>
      <c r="U1147" s="7">
        <f t="shared" ca="1" si="230"/>
        <v>46035</v>
      </c>
      <c r="V1147" s="96" t="e">
        <f t="shared" ca="1" si="231"/>
        <v>#VALUE!</v>
      </c>
      <c r="W1147" s="70"/>
      <c r="X1147" s="6"/>
      <c r="Y1147" s="326"/>
      <c r="Z1147" s="15"/>
      <c r="AA1147" s="15"/>
      <c r="AB1147" s="15"/>
      <c r="AC1147" s="6"/>
      <c r="AD1147" s="16"/>
      <c r="AE1147" s="16"/>
      <c r="AF1147" s="16"/>
      <c r="AG1147" s="10">
        <f t="shared" si="232"/>
        <v>0</v>
      </c>
      <c r="AH1147" s="96">
        <f t="shared" si="233"/>
        <v>0</v>
      </c>
      <c r="AI1147" s="16"/>
      <c r="AJ1147" s="61"/>
      <c r="AK1147" s="16"/>
      <c r="AM1147" s="476" t="s">
        <v>3080</v>
      </c>
      <c r="AN1147" s="476">
        <v>1</v>
      </c>
      <c r="AO1147" s="476">
        <v>1</v>
      </c>
      <c r="AP1147" s="96"/>
    </row>
    <row r="1148" spans="1:42" ht="69.75" customHeight="1">
      <c r="A1148" s="3">
        <v>1147</v>
      </c>
      <c r="B1148" s="82"/>
      <c r="C1148" s="82"/>
      <c r="D1148" s="84"/>
      <c r="E1148" s="18" t="s">
        <v>3081</v>
      </c>
      <c r="F1148" s="37"/>
      <c r="G1148" s="37"/>
      <c r="H1148" s="4" t="str">
        <f t="shared" si="221"/>
        <v>/</v>
      </c>
      <c r="I1148" s="478" t="str">
        <f>IF(G1148="","",VLOOKUP(H1148,ورقة1!$A$1:$B$240,2,0))</f>
        <v/>
      </c>
      <c r="J1148" s="5">
        <f t="shared" si="222"/>
        <v>0</v>
      </c>
      <c r="K1148" s="13" t="str">
        <f t="shared" si="223"/>
        <v/>
      </c>
      <c r="L1148" s="6" t="str">
        <f t="shared" si="224"/>
        <v>/0</v>
      </c>
      <c r="M1148" s="478" t="str">
        <f>IF(K1148="","",VLOOKUP(L1148,ورقة1!$A$1:$B$240,2,0))</f>
        <v/>
      </c>
      <c r="N1148" s="17">
        <f t="shared" si="225"/>
        <v>0</v>
      </c>
      <c r="O1148" s="17" t="e">
        <f>#REF!+(#REF!*30)+#REF!*365</f>
        <v>#REF!</v>
      </c>
      <c r="P1148" s="494"/>
      <c r="Q1148" s="480" t="str">
        <f t="shared" si="226"/>
        <v/>
      </c>
      <c r="R1148" s="483" t="str">
        <f t="shared" si="227"/>
        <v/>
      </c>
      <c r="S1148" s="482" t="str">
        <f t="shared" si="228"/>
        <v/>
      </c>
      <c r="T1148" s="484" t="e">
        <f t="shared" ca="1" si="229"/>
        <v>#VALUE!</v>
      </c>
      <c r="U1148" s="7">
        <f t="shared" ca="1" si="230"/>
        <v>46035</v>
      </c>
      <c r="V1148" s="96" t="e">
        <f t="shared" ca="1" si="231"/>
        <v>#VALUE!</v>
      </c>
      <c r="W1148" s="70"/>
      <c r="X1148" s="6"/>
      <c r="Y1148" s="326"/>
      <c r="Z1148" s="15"/>
      <c r="AA1148" s="15"/>
      <c r="AB1148" s="15"/>
      <c r="AC1148" s="6"/>
      <c r="AD1148" s="16"/>
      <c r="AE1148" s="16"/>
      <c r="AF1148" s="16"/>
      <c r="AG1148" s="10">
        <f t="shared" si="232"/>
        <v>0</v>
      </c>
      <c r="AH1148" s="96">
        <f t="shared" si="233"/>
        <v>0</v>
      </c>
      <c r="AI1148" s="16"/>
      <c r="AJ1148" s="61"/>
      <c r="AK1148" s="16"/>
      <c r="AM1148" s="476" t="s">
        <v>3080</v>
      </c>
      <c r="AN1148" s="476">
        <v>1</v>
      </c>
      <c r="AO1148" s="476">
        <v>1</v>
      </c>
      <c r="AP1148" s="96"/>
    </row>
    <row r="1149" spans="1:42" ht="69.75" customHeight="1">
      <c r="A1149" s="3">
        <v>1148</v>
      </c>
      <c r="B1149" s="82"/>
      <c r="C1149" s="82"/>
      <c r="D1149" s="84"/>
      <c r="E1149" s="18" t="s">
        <v>3081</v>
      </c>
      <c r="F1149" s="37"/>
      <c r="G1149" s="37"/>
      <c r="H1149" s="4" t="str">
        <f t="shared" si="221"/>
        <v>/</v>
      </c>
      <c r="I1149" s="478" t="str">
        <f>IF(G1149="","",VLOOKUP(H1149,ورقة1!$A$1:$B$240,2,0))</f>
        <v/>
      </c>
      <c r="J1149" s="5">
        <f t="shared" si="222"/>
        <v>0</v>
      </c>
      <c r="K1149" s="13" t="str">
        <f t="shared" si="223"/>
        <v/>
      </c>
      <c r="L1149" s="6" t="str">
        <f t="shared" si="224"/>
        <v>/0</v>
      </c>
      <c r="M1149" s="478" t="str">
        <f>IF(K1149="","",VLOOKUP(L1149,ورقة1!$A$1:$B$240,2,0))</f>
        <v/>
      </c>
      <c r="N1149" s="17">
        <f t="shared" si="225"/>
        <v>0</v>
      </c>
      <c r="O1149" s="17" t="e">
        <f>#REF!+(#REF!*30)+#REF!*365</f>
        <v>#REF!</v>
      </c>
      <c r="P1149" s="494"/>
      <c r="Q1149" s="480" t="str">
        <f t="shared" si="226"/>
        <v/>
      </c>
      <c r="R1149" s="483" t="str">
        <f t="shared" si="227"/>
        <v/>
      </c>
      <c r="S1149" s="482" t="str">
        <f t="shared" si="228"/>
        <v/>
      </c>
      <c r="T1149" s="484" t="e">
        <f t="shared" ca="1" si="229"/>
        <v>#VALUE!</v>
      </c>
      <c r="U1149" s="7">
        <f t="shared" ca="1" si="230"/>
        <v>46035</v>
      </c>
      <c r="V1149" s="96" t="e">
        <f t="shared" ca="1" si="231"/>
        <v>#VALUE!</v>
      </c>
      <c r="W1149" s="70"/>
      <c r="X1149" s="6"/>
      <c r="Y1149" s="326"/>
      <c r="Z1149" s="15"/>
      <c r="AA1149" s="15"/>
      <c r="AB1149" s="15"/>
      <c r="AC1149" s="6"/>
      <c r="AD1149" s="16"/>
      <c r="AE1149" s="16"/>
      <c r="AF1149" s="16"/>
      <c r="AG1149" s="10">
        <f t="shared" si="232"/>
        <v>0</v>
      </c>
      <c r="AH1149" s="96">
        <f t="shared" si="233"/>
        <v>0</v>
      </c>
      <c r="AI1149" s="16"/>
      <c r="AJ1149" s="61"/>
      <c r="AK1149" s="16"/>
      <c r="AM1149" s="476" t="s">
        <v>3080</v>
      </c>
      <c r="AN1149" s="476">
        <v>1</v>
      </c>
      <c r="AO1149" s="476">
        <v>1</v>
      </c>
      <c r="AP1149" s="96"/>
    </row>
    <row r="1150" spans="1:42" ht="69.75" customHeight="1">
      <c r="A1150" s="3">
        <v>1149</v>
      </c>
      <c r="B1150" s="82"/>
      <c r="C1150" s="82"/>
      <c r="D1150" s="84"/>
      <c r="E1150" s="18" t="s">
        <v>3081</v>
      </c>
      <c r="F1150" s="37"/>
      <c r="G1150" s="37"/>
      <c r="H1150" s="4" t="str">
        <f t="shared" si="221"/>
        <v>/</v>
      </c>
      <c r="I1150" s="478" t="str">
        <f>IF(G1150="","",VLOOKUP(H1150,ورقة1!$A$1:$B$240,2,0))</f>
        <v/>
      </c>
      <c r="J1150" s="5">
        <f t="shared" si="222"/>
        <v>0</v>
      </c>
      <c r="K1150" s="13" t="str">
        <f t="shared" si="223"/>
        <v/>
      </c>
      <c r="L1150" s="6" t="str">
        <f t="shared" si="224"/>
        <v>/0</v>
      </c>
      <c r="M1150" s="478" t="str">
        <f>IF(K1150="","",VLOOKUP(L1150,ورقة1!$A$1:$B$240,2,0))</f>
        <v/>
      </c>
      <c r="N1150" s="17">
        <f t="shared" si="225"/>
        <v>0</v>
      </c>
      <c r="O1150" s="17" t="e">
        <f>#REF!+(#REF!*30)+#REF!*365</f>
        <v>#REF!</v>
      </c>
      <c r="P1150" s="494"/>
      <c r="Q1150" s="480" t="str">
        <f t="shared" si="226"/>
        <v/>
      </c>
      <c r="R1150" s="483" t="str">
        <f t="shared" si="227"/>
        <v/>
      </c>
      <c r="S1150" s="482" t="str">
        <f t="shared" si="228"/>
        <v/>
      </c>
      <c r="T1150" s="484" t="e">
        <f t="shared" ca="1" si="229"/>
        <v>#VALUE!</v>
      </c>
      <c r="U1150" s="7">
        <f t="shared" ca="1" si="230"/>
        <v>46035</v>
      </c>
      <c r="V1150" s="96" t="e">
        <f t="shared" ca="1" si="231"/>
        <v>#VALUE!</v>
      </c>
      <c r="W1150" s="70"/>
      <c r="X1150" s="6"/>
      <c r="Y1150" s="326"/>
      <c r="Z1150" s="15"/>
      <c r="AA1150" s="15"/>
      <c r="AB1150" s="15"/>
      <c r="AC1150" s="6"/>
      <c r="AD1150" s="16"/>
      <c r="AE1150" s="16"/>
      <c r="AF1150" s="16"/>
      <c r="AG1150" s="10">
        <f t="shared" si="232"/>
        <v>0</v>
      </c>
      <c r="AH1150" s="96">
        <f t="shared" si="233"/>
        <v>0</v>
      </c>
      <c r="AI1150" s="16"/>
      <c r="AJ1150" s="61"/>
      <c r="AK1150" s="16"/>
      <c r="AM1150" s="476" t="s">
        <v>3080</v>
      </c>
      <c r="AN1150" s="476">
        <v>1</v>
      </c>
      <c r="AO1150" s="476">
        <v>1</v>
      </c>
      <c r="AP1150" s="96"/>
    </row>
    <row r="1151" spans="1:42" ht="69.75" customHeight="1">
      <c r="A1151" s="3">
        <v>1150</v>
      </c>
      <c r="B1151" s="82"/>
      <c r="C1151" s="82"/>
      <c r="D1151" s="84"/>
      <c r="E1151" s="18" t="s">
        <v>3081</v>
      </c>
      <c r="F1151" s="37"/>
      <c r="G1151" s="37"/>
      <c r="H1151" s="4" t="str">
        <f t="shared" si="221"/>
        <v>/</v>
      </c>
      <c r="I1151" s="478" t="str">
        <f>IF(G1151="","",VLOOKUP(H1151,ورقة1!$A$1:$B$240,2,0))</f>
        <v/>
      </c>
      <c r="J1151" s="5">
        <f t="shared" si="222"/>
        <v>0</v>
      </c>
      <c r="K1151" s="13" t="str">
        <f t="shared" si="223"/>
        <v/>
      </c>
      <c r="L1151" s="6" t="str">
        <f t="shared" si="224"/>
        <v>/0</v>
      </c>
      <c r="M1151" s="478" t="str">
        <f>IF(K1151="","",VLOOKUP(L1151,ورقة1!$A$1:$B$240,2,0))</f>
        <v/>
      </c>
      <c r="N1151" s="17">
        <f t="shared" si="225"/>
        <v>0</v>
      </c>
      <c r="O1151" s="17" t="e">
        <f>#REF!+(#REF!*30)+#REF!*365</f>
        <v>#REF!</v>
      </c>
      <c r="P1151" s="494"/>
      <c r="Q1151" s="480" t="str">
        <f t="shared" si="226"/>
        <v/>
      </c>
      <c r="R1151" s="483" t="str">
        <f t="shared" si="227"/>
        <v/>
      </c>
      <c r="S1151" s="482" t="str">
        <f t="shared" si="228"/>
        <v/>
      </c>
      <c r="T1151" s="484" t="e">
        <f t="shared" ca="1" si="229"/>
        <v>#VALUE!</v>
      </c>
      <c r="U1151" s="7">
        <f t="shared" ca="1" si="230"/>
        <v>46035</v>
      </c>
      <c r="V1151" s="96" t="e">
        <f t="shared" ca="1" si="231"/>
        <v>#VALUE!</v>
      </c>
      <c r="W1151" s="70"/>
      <c r="X1151" s="6"/>
      <c r="Y1151" s="326"/>
      <c r="Z1151" s="15"/>
      <c r="AA1151" s="15"/>
      <c r="AB1151" s="15"/>
      <c r="AC1151" s="6"/>
      <c r="AD1151" s="16"/>
      <c r="AE1151" s="16"/>
      <c r="AF1151" s="16"/>
      <c r="AG1151" s="10">
        <f t="shared" si="232"/>
        <v>0</v>
      </c>
      <c r="AH1151" s="96">
        <f t="shared" si="233"/>
        <v>0</v>
      </c>
      <c r="AI1151" s="16"/>
      <c r="AJ1151" s="61"/>
      <c r="AK1151" s="16"/>
      <c r="AM1151" s="476" t="s">
        <v>3080</v>
      </c>
      <c r="AN1151" s="476">
        <v>1</v>
      </c>
      <c r="AO1151" s="476">
        <v>1</v>
      </c>
      <c r="AP1151" s="96"/>
    </row>
    <row r="1152" spans="1:42" ht="69.75" customHeight="1">
      <c r="A1152" s="3">
        <v>1151</v>
      </c>
      <c r="B1152" s="82"/>
      <c r="C1152" s="82"/>
      <c r="D1152" s="84"/>
      <c r="E1152" s="18" t="s">
        <v>3081</v>
      </c>
      <c r="F1152" s="37"/>
      <c r="G1152" s="37"/>
      <c r="H1152" s="4" t="str">
        <f t="shared" si="221"/>
        <v>/</v>
      </c>
      <c r="I1152" s="478" t="str">
        <f>IF(G1152="","",VLOOKUP(H1152,ورقة1!$A$1:$B$240,2,0))</f>
        <v/>
      </c>
      <c r="J1152" s="5">
        <f t="shared" si="222"/>
        <v>0</v>
      </c>
      <c r="K1152" s="13" t="str">
        <f t="shared" si="223"/>
        <v/>
      </c>
      <c r="L1152" s="6" t="str">
        <f t="shared" si="224"/>
        <v>/0</v>
      </c>
      <c r="M1152" s="478" t="str">
        <f>IF(K1152="","",VLOOKUP(L1152,ورقة1!$A$1:$B$240,2,0))</f>
        <v/>
      </c>
      <c r="N1152" s="17">
        <f t="shared" si="225"/>
        <v>0</v>
      </c>
      <c r="O1152" s="17" t="e">
        <f>#REF!+(#REF!*30)+#REF!*365</f>
        <v>#REF!</v>
      </c>
      <c r="P1152" s="494"/>
      <c r="Q1152" s="480" t="str">
        <f t="shared" si="226"/>
        <v/>
      </c>
      <c r="R1152" s="483" t="str">
        <f t="shared" si="227"/>
        <v/>
      </c>
      <c r="S1152" s="482" t="str">
        <f t="shared" si="228"/>
        <v/>
      </c>
      <c r="T1152" s="484" t="e">
        <f t="shared" ca="1" si="229"/>
        <v>#VALUE!</v>
      </c>
      <c r="U1152" s="7">
        <f t="shared" ca="1" si="230"/>
        <v>46035</v>
      </c>
      <c r="V1152" s="96" t="e">
        <f t="shared" ca="1" si="231"/>
        <v>#VALUE!</v>
      </c>
      <c r="W1152" s="70"/>
      <c r="X1152" s="6"/>
      <c r="Y1152" s="326"/>
      <c r="Z1152" s="15"/>
      <c r="AA1152" s="15"/>
      <c r="AB1152" s="15"/>
      <c r="AC1152" s="6"/>
      <c r="AD1152" s="16"/>
      <c r="AE1152" s="16"/>
      <c r="AF1152" s="16"/>
      <c r="AG1152" s="10">
        <f t="shared" si="232"/>
        <v>0</v>
      </c>
      <c r="AH1152" s="96">
        <f t="shared" si="233"/>
        <v>0</v>
      </c>
      <c r="AI1152" s="16"/>
      <c r="AJ1152" s="61"/>
      <c r="AK1152" s="16"/>
      <c r="AM1152" s="476" t="s">
        <v>3080</v>
      </c>
      <c r="AN1152" s="476">
        <v>1</v>
      </c>
      <c r="AO1152" s="476">
        <v>1</v>
      </c>
      <c r="AP1152" s="96"/>
    </row>
    <row r="1153" spans="1:42" ht="69.75" customHeight="1">
      <c r="A1153" s="3">
        <v>1152</v>
      </c>
      <c r="B1153" s="82"/>
      <c r="C1153" s="82"/>
      <c r="D1153" s="84"/>
      <c r="E1153" s="18" t="s">
        <v>3081</v>
      </c>
      <c r="F1153" s="37"/>
      <c r="G1153" s="37"/>
      <c r="H1153" s="4" t="str">
        <f t="shared" si="221"/>
        <v>/</v>
      </c>
      <c r="I1153" s="478" t="str">
        <f>IF(G1153="","",VLOOKUP(H1153,ورقة1!$A$1:$B$240,2,0))</f>
        <v/>
      </c>
      <c r="J1153" s="5">
        <f t="shared" si="222"/>
        <v>0</v>
      </c>
      <c r="K1153" s="13" t="str">
        <f t="shared" si="223"/>
        <v/>
      </c>
      <c r="L1153" s="6" t="str">
        <f t="shared" si="224"/>
        <v>/0</v>
      </c>
      <c r="M1153" s="478" t="str">
        <f>IF(K1153="","",VLOOKUP(L1153,ورقة1!$A$1:$B$240,2,0))</f>
        <v/>
      </c>
      <c r="N1153" s="17">
        <f t="shared" si="225"/>
        <v>0</v>
      </c>
      <c r="O1153" s="17" t="e">
        <f>#REF!+(#REF!*30)+#REF!*365</f>
        <v>#REF!</v>
      </c>
      <c r="P1153" s="494"/>
      <c r="Q1153" s="480" t="str">
        <f t="shared" si="226"/>
        <v/>
      </c>
      <c r="R1153" s="483" t="str">
        <f t="shared" si="227"/>
        <v/>
      </c>
      <c r="S1153" s="482" t="str">
        <f t="shared" si="228"/>
        <v/>
      </c>
      <c r="T1153" s="484" t="e">
        <f t="shared" ca="1" si="229"/>
        <v>#VALUE!</v>
      </c>
      <c r="U1153" s="7">
        <f t="shared" ca="1" si="230"/>
        <v>46035</v>
      </c>
      <c r="V1153" s="96" t="e">
        <f t="shared" ca="1" si="231"/>
        <v>#VALUE!</v>
      </c>
      <c r="W1153" s="70"/>
      <c r="X1153" s="6"/>
      <c r="Y1153" s="326"/>
      <c r="Z1153" s="15"/>
      <c r="AA1153" s="15"/>
      <c r="AB1153" s="15"/>
      <c r="AC1153" s="6"/>
      <c r="AD1153" s="16"/>
      <c r="AE1153" s="16"/>
      <c r="AF1153" s="16"/>
      <c r="AG1153" s="10">
        <f t="shared" si="232"/>
        <v>0</v>
      </c>
      <c r="AH1153" s="96">
        <f t="shared" si="233"/>
        <v>0</v>
      </c>
      <c r="AI1153" s="16"/>
      <c r="AJ1153" s="61"/>
      <c r="AK1153" s="16"/>
      <c r="AM1153" s="476" t="s">
        <v>3080</v>
      </c>
      <c r="AN1153" s="476">
        <v>1</v>
      </c>
      <c r="AO1153" s="476">
        <v>1</v>
      </c>
      <c r="AP1153" s="96"/>
    </row>
    <row r="1154" spans="1:42" ht="69.75" customHeight="1">
      <c r="A1154" s="3">
        <v>1153</v>
      </c>
      <c r="B1154" s="82"/>
      <c r="C1154" s="82"/>
      <c r="D1154" s="84"/>
      <c r="E1154" s="18" t="s">
        <v>3081</v>
      </c>
      <c r="F1154" s="37"/>
      <c r="G1154" s="37"/>
      <c r="H1154" s="4" t="str">
        <f t="shared" ref="H1154:H1217" si="234">G1154&amp;"/"&amp;F1154</f>
        <v>/</v>
      </c>
      <c r="I1154" s="478" t="str">
        <f>IF(G1154="","",VLOOKUP(H1154,ورقة1!$A$1:$B$240,2,0))</f>
        <v/>
      </c>
      <c r="J1154" s="5">
        <f t="shared" ref="J1154:J1217" si="235">F1154</f>
        <v>0</v>
      </c>
      <c r="K1154" s="13" t="str">
        <f t="shared" ref="K1154:K1217" si="236">IF(G1154="","",G1154+1)</f>
        <v/>
      </c>
      <c r="L1154" s="6" t="str">
        <f t="shared" ref="L1154:L1217" si="237">K1154&amp;"/"&amp;J1154</f>
        <v>/0</v>
      </c>
      <c r="M1154" s="478" t="str">
        <f>IF(K1154="","",VLOOKUP(L1154,ورقة1!$A$1:$B$240,2,0))</f>
        <v/>
      </c>
      <c r="N1154" s="17">
        <f t="shared" ref="N1154:N1217" si="238">Z1154+(AA1154*30)+(AB1154*365)</f>
        <v>0</v>
      </c>
      <c r="O1154" s="17" t="e">
        <f>#REF!+(#REF!*30)+#REF!*365</f>
        <v>#REF!</v>
      </c>
      <c r="P1154" s="494"/>
      <c r="Q1154" s="480" t="str">
        <f t="shared" ref="Q1154:Q1217" si="239">IF(P1154="","",P1154+365)</f>
        <v/>
      </c>
      <c r="R1154" s="483" t="str">
        <f t="shared" ref="R1154:R1217" si="240">IF(P1154="","",EDATE(P1154,12+AG1154)+AC1154-N1154)</f>
        <v/>
      </c>
      <c r="S1154" s="482" t="str">
        <f t="shared" ref="S1154:S1217" si="241">IF(P1154="","",IF(T1154=TRUE,"يستحق العلاوة",IF(V1154=TRUE,"قريبا يستحق العلاوة"," ")))</f>
        <v/>
      </c>
      <c r="T1154" s="484" t="e">
        <f t="shared" ref="T1154:T1217" ca="1" si="242">AND(MONTH(U1154)=MONTH(R1154),YEAR(U1154)=YEAR(R1154))</f>
        <v>#VALUE!</v>
      </c>
      <c r="U1154" s="7">
        <f t="shared" ref="U1154:U1217" ca="1" si="243">TODAY()</f>
        <v>46035</v>
      </c>
      <c r="V1154" s="96" t="e">
        <f t="shared" ref="V1154:V1217" ca="1" si="244">AND(R1154-U1154&lt;30,U1154&lt;R1154)</f>
        <v>#VALUE!</v>
      </c>
      <c r="W1154" s="70"/>
      <c r="X1154" s="6"/>
      <c r="Y1154" s="326"/>
      <c r="Z1154" s="15"/>
      <c r="AA1154" s="15"/>
      <c r="AB1154" s="15"/>
      <c r="AC1154" s="6"/>
      <c r="AD1154" s="16"/>
      <c r="AE1154" s="16"/>
      <c r="AF1154" s="16"/>
      <c r="AG1154" s="10">
        <f t="shared" ref="AG1154:AG1217" si="245">(((AD1154*3)+(AE1154*6)+(AF1154*12))-AH1154)</f>
        <v>0</v>
      </c>
      <c r="AH1154" s="96">
        <f t="shared" ref="AH1154:AH1217" si="246">W1154+X1154</f>
        <v>0</v>
      </c>
      <c r="AI1154" s="16"/>
      <c r="AJ1154" s="61"/>
      <c r="AK1154" s="16"/>
      <c r="AM1154" s="476" t="s">
        <v>3080</v>
      </c>
      <c r="AN1154" s="476">
        <v>1</v>
      </c>
      <c r="AO1154" s="476">
        <v>1</v>
      </c>
      <c r="AP1154" s="96"/>
    </row>
    <row r="1155" spans="1:42" ht="69.75" customHeight="1">
      <c r="A1155" s="3">
        <v>1154</v>
      </c>
      <c r="B1155" s="82"/>
      <c r="C1155" s="82"/>
      <c r="D1155" s="84"/>
      <c r="E1155" s="18" t="s">
        <v>3081</v>
      </c>
      <c r="F1155" s="37"/>
      <c r="G1155" s="37"/>
      <c r="H1155" s="4" t="str">
        <f t="shared" si="234"/>
        <v>/</v>
      </c>
      <c r="I1155" s="478" t="str">
        <f>IF(G1155="","",VLOOKUP(H1155,ورقة1!$A$1:$B$240,2,0))</f>
        <v/>
      </c>
      <c r="J1155" s="5">
        <f t="shared" si="235"/>
        <v>0</v>
      </c>
      <c r="K1155" s="13" t="str">
        <f t="shared" si="236"/>
        <v/>
      </c>
      <c r="L1155" s="6" t="str">
        <f t="shared" si="237"/>
        <v>/0</v>
      </c>
      <c r="M1155" s="478" t="str">
        <f>IF(K1155="","",VLOOKUP(L1155,ورقة1!$A$1:$B$240,2,0))</f>
        <v/>
      </c>
      <c r="N1155" s="17">
        <f t="shared" si="238"/>
        <v>0</v>
      </c>
      <c r="O1155" s="17" t="e">
        <f>#REF!+(#REF!*30)+#REF!*365</f>
        <v>#REF!</v>
      </c>
      <c r="P1155" s="494"/>
      <c r="Q1155" s="480" t="str">
        <f t="shared" si="239"/>
        <v/>
      </c>
      <c r="R1155" s="483" t="str">
        <f t="shared" si="240"/>
        <v/>
      </c>
      <c r="S1155" s="482" t="str">
        <f t="shared" si="241"/>
        <v/>
      </c>
      <c r="T1155" s="484" t="e">
        <f t="shared" ca="1" si="242"/>
        <v>#VALUE!</v>
      </c>
      <c r="U1155" s="7">
        <f t="shared" ca="1" si="243"/>
        <v>46035</v>
      </c>
      <c r="V1155" s="96" t="e">
        <f t="shared" ca="1" si="244"/>
        <v>#VALUE!</v>
      </c>
      <c r="W1155" s="70"/>
      <c r="X1155" s="6"/>
      <c r="Y1155" s="326"/>
      <c r="Z1155" s="15"/>
      <c r="AA1155" s="15"/>
      <c r="AB1155" s="15"/>
      <c r="AC1155" s="6"/>
      <c r="AD1155" s="16"/>
      <c r="AE1155" s="16"/>
      <c r="AF1155" s="16"/>
      <c r="AG1155" s="10">
        <f t="shared" si="245"/>
        <v>0</v>
      </c>
      <c r="AH1155" s="96">
        <f t="shared" si="246"/>
        <v>0</v>
      </c>
      <c r="AI1155" s="16"/>
      <c r="AJ1155" s="61"/>
      <c r="AK1155" s="16"/>
      <c r="AM1155" s="476" t="s">
        <v>3080</v>
      </c>
      <c r="AN1155" s="476">
        <v>1</v>
      </c>
      <c r="AO1155" s="476">
        <v>1</v>
      </c>
      <c r="AP1155" s="96"/>
    </row>
    <row r="1156" spans="1:42" ht="69.75" customHeight="1">
      <c r="A1156" s="3">
        <v>1155</v>
      </c>
      <c r="B1156" s="82"/>
      <c r="C1156" s="82"/>
      <c r="D1156" s="84"/>
      <c r="E1156" s="18" t="s">
        <v>3081</v>
      </c>
      <c r="F1156" s="37"/>
      <c r="G1156" s="37"/>
      <c r="H1156" s="4" t="str">
        <f t="shared" si="234"/>
        <v>/</v>
      </c>
      <c r="I1156" s="478" t="str">
        <f>IF(G1156="","",VLOOKUP(H1156,ورقة1!$A$1:$B$240,2,0))</f>
        <v/>
      </c>
      <c r="J1156" s="5">
        <f t="shared" si="235"/>
        <v>0</v>
      </c>
      <c r="K1156" s="13" t="str">
        <f t="shared" si="236"/>
        <v/>
      </c>
      <c r="L1156" s="6" t="str">
        <f t="shared" si="237"/>
        <v>/0</v>
      </c>
      <c r="M1156" s="478" t="str">
        <f>IF(K1156="","",VLOOKUP(L1156,ورقة1!$A$1:$B$240,2,0))</f>
        <v/>
      </c>
      <c r="N1156" s="17">
        <f t="shared" si="238"/>
        <v>0</v>
      </c>
      <c r="O1156" s="17" t="e">
        <f>#REF!+(#REF!*30)+#REF!*365</f>
        <v>#REF!</v>
      </c>
      <c r="P1156" s="494"/>
      <c r="Q1156" s="480" t="str">
        <f t="shared" si="239"/>
        <v/>
      </c>
      <c r="R1156" s="483" t="str">
        <f t="shared" si="240"/>
        <v/>
      </c>
      <c r="S1156" s="482" t="str">
        <f t="shared" si="241"/>
        <v/>
      </c>
      <c r="T1156" s="484" t="e">
        <f t="shared" ca="1" si="242"/>
        <v>#VALUE!</v>
      </c>
      <c r="U1156" s="7">
        <f t="shared" ca="1" si="243"/>
        <v>46035</v>
      </c>
      <c r="V1156" s="96" t="e">
        <f t="shared" ca="1" si="244"/>
        <v>#VALUE!</v>
      </c>
      <c r="W1156" s="70"/>
      <c r="X1156" s="6"/>
      <c r="Y1156" s="326"/>
      <c r="Z1156" s="15"/>
      <c r="AA1156" s="15"/>
      <c r="AB1156" s="15"/>
      <c r="AC1156" s="6"/>
      <c r="AD1156" s="16"/>
      <c r="AE1156" s="16"/>
      <c r="AF1156" s="16"/>
      <c r="AG1156" s="10">
        <f t="shared" si="245"/>
        <v>0</v>
      </c>
      <c r="AH1156" s="96">
        <f t="shared" si="246"/>
        <v>0</v>
      </c>
      <c r="AI1156" s="16"/>
      <c r="AJ1156" s="61"/>
      <c r="AK1156" s="16"/>
      <c r="AM1156" s="476" t="s">
        <v>3080</v>
      </c>
      <c r="AN1156" s="476">
        <v>1</v>
      </c>
      <c r="AO1156" s="476">
        <v>1</v>
      </c>
      <c r="AP1156" s="96"/>
    </row>
    <row r="1157" spans="1:42" ht="69.75" customHeight="1">
      <c r="A1157" s="3">
        <v>1156</v>
      </c>
      <c r="B1157" s="82"/>
      <c r="C1157" s="82"/>
      <c r="D1157" s="84"/>
      <c r="E1157" s="18" t="s">
        <v>3081</v>
      </c>
      <c r="F1157" s="37"/>
      <c r="G1157" s="37"/>
      <c r="H1157" s="4" t="str">
        <f t="shared" si="234"/>
        <v>/</v>
      </c>
      <c r="I1157" s="478" t="str">
        <f>IF(G1157="","",VLOOKUP(H1157,ورقة1!$A$1:$B$240,2,0))</f>
        <v/>
      </c>
      <c r="J1157" s="5">
        <f t="shared" si="235"/>
        <v>0</v>
      </c>
      <c r="K1157" s="13" t="str">
        <f t="shared" si="236"/>
        <v/>
      </c>
      <c r="L1157" s="6" t="str">
        <f t="shared" si="237"/>
        <v>/0</v>
      </c>
      <c r="M1157" s="478" t="str">
        <f>IF(K1157="","",VLOOKUP(L1157,ورقة1!$A$1:$B$240,2,0))</f>
        <v/>
      </c>
      <c r="N1157" s="17">
        <f t="shared" si="238"/>
        <v>0</v>
      </c>
      <c r="O1157" s="17" t="e">
        <f>#REF!+(#REF!*30)+#REF!*365</f>
        <v>#REF!</v>
      </c>
      <c r="P1157" s="494"/>
      <c r="Q1157" s="480" t="str">
        <f t="shared" si="239"/>
        <v/>
      </c>
      <c r="R1157" s="483" t="str">
        <f t="shared" si="240"/>
        <v/>
      </c>
      <c r="S1157" s="482" t="str">
        <f t="shared" si="241"/>
        <v/>
      </c>
      <c r="T1157" s="484" t="e">
        <f t="shared" ca="1" si="242"/>
        <v>#VALUE!</v>
      </c>
      <c r="U1157" s="7">
        <f t="shared" ca="1" si="243"/>
        <v>46035</v>
      </c>
      <c r="V1157" s="96" t="e">
        <f t="shared" ca="1" si="244"/>
        <v>#VALUE!</v>
      </c>
      <c r="W1157" s="70"/>
      <c r="X1157" s="6"/>
      <c r="Y1157" s="326"/>
      <c r="Z1157" s="15"/>
      <c r="AA1157" s="15"/>
      <c r="AB1157" s="15"/>
      <c r="AC1157" s="6"/>
      <c r="AD1157" s="16"/>
      <c r="AE1157" s="16"/>
      <c r="AF1157" s="16"/>
      <c r="AG1157" s="10">
        <f t="shared" si="245"/>
        <v>0</v>
      </c>
      <c r="AH1157" s="96">
        <f t="shared" si="246"/>
        <v>0</v>
      </c>
      <c r="AI1157" s="16"/>
      <c r="AJ1157" s="61"/>
      <c r="AK1157" s="16"/>
      <c r="AM1157" s="476" t="s">
        <v>3080</v>
      </c>
      <c r="AN1157" s="476">
        <v>1</v>
      </c>
      <c r="AO1157" s="476">
        <v>1</v>
      </c>
      <c r="AP1157" s="96"/>
    </row>
    <row r="1158" spans="1:42" ht="69.75" customHeight="1">
      <c r="A1158" s="3">
        <v>1157</v>
      </c>
      <c r="B1158" s="82"/>
      <c r="C1158" s="82"/>
      <c r="D1158" s="84"/>
      <c r="E1158" s="18" t="s">
        <v>3081</v>
      </c>
      <c r="F1158" s="37"/>
      <c r="G1158" s="37"/>
      <c r="H1158" s="4" t="str">
        <f t="shared" si="234"/>
        <v>/</v>
      </c>
      <c r="I1158" s="478" t="str">
        <f>IF(G1158="","",VLOOKUP(H1158,ورقة1!$A$1:$B$240,2,0))</f>
        <v/>
      </c>
      <c r="J1158" s="5">
        <f t="shared" si="235"/>
        <v>0</v>
      </c>
      <c r="K1158" s="13" t="str">
        <f t="shared" si="236"/>
        <v/>
      </c>
      <c r="L1158" s="6" t="str">
        <f t="shared" si="237"/>
        <v>/0</v>
      </c>
      <c r="M1158" s="478" t="str">
        <f>IF(K1158="","",VLOOKUP(L1158,ورقة1!$A$1:$B$240,2,0))</f>
        <v/>
      </c>
      <c r="N1158" s="17">
        <f t="shared" si="238"/>
        <v>0</v>
      </c>
      <c r="O1158" s="17" t="e">
        <f>#REF!+(#REF!*30)+#REF!*365</f>
        <v>#REF!</v>
      </c>
      <c r="P1158" s="494"/>
      <c r="Q1158" s="480" t="str">
        <f t="shared" si="239"/>
        <v/>
      </c>
      <c r="R1158" s="483" t="str">
        <f t="shared" si="240"/>
        <v/>
      </c>
      <c r="S1158" s="482" t="str">
        <f t="shared" si="241"/>
        <v/>
      </c>
      <c r="T1158" s="484" t="e">
        <f t="shared" ca="1" si="242"/>
        <v>#VALUE!</v>
      </c>
      <c r="U1158" s="7">
        <f t="shared" ca="1" si="243"/>
        <v>46035</v>
      </c>
      <c r="V1158" s="96" t="e">
        <f t="shared" ca="1" si="244"/>
        <v>#VALUE!</v>
      </c>
      <c r="W1158" s="70"/>
      <c r="X1158" s="6"/>
      <c r="Y1158" s="326"/>
      <c r="Z1158" s="15"/>
      <c r="AA1158" s="15"/>
      <c r="AB1158" s="15"/>
      <c r="AC1158" s="6"/>
      <c r="AD1158" s="16"/>
      <c r="AE1158" s="16"/>
      <c r="AF1158" s="16"/>
      <c r="AG1158" s="10">
        <f t="shared" si="245"/>
        <v>0</v>
      </c>
      <c r="AH1158" s="96">
        <f t="shared" si="246"/>
        <v>0</v>
      </c>
      <c r="AI1158" s="16"/>
      <c r="AJ1158" s="61"/>
      <c r="AK1158" s="16"/>
      <c r="AM1158" s="476" t="s">
        <v>3080</v>
      </c>
      <c r="AN1158" s="476">
        <v>1</v>
      </c>
      <c r="AO1158" s="476">
        <v>1</v>
      </c>
      <c r="AP1158" s="96"/>
    </row>
    <row r="1159" spans="1:42" ht="69.75" customHeight="1">
      <c r="A1159" s="3">
        <v>1158</v>
      </c>
      <c r="B1159" s="82"/>
      <c r="C1159" s="82"/>
      <c r="D1159" s="84"/>
      <c r="E1159" s="18" t="s">
        <v>3081</v>
      </c>
      <c r="F1159" s="37"/>
      <c r="G1159" s="37"/>
      <c r="H1159" s="4" t="str">
        <f t="shared" si="234"/>
        <v>/</v>
      </c>
      <c r="I1159" s="478" t="str">
        <f>IF(G1159="","",VLOOKUP(H1159,ورقة1!$A$1:$B$240,2,0))</f>
        <v/>
      </c>
      <c r="J1159" s="5">
        <f t="shared" si="235"/>
        <v>0</v>
      </c>
      <c r="K1159" s="13" t="str">
        <f t="shared" si="236"/>
        <v/>
      </c>
      <c r="L1159" s="6" t="str">
        <f t="shared" si="237"/>
        <v>/0</v>
      </c>
      <c r="M1159" s="478" t="str">
        <f>IF(K1159="","",VLOOKUP(L1159,ورقة1!$A$1:$B$240,2,0))</f>
        <v/>
      </c>
      <c r="N1159" s="17">
        <f t="shared" si="238"/>
        <v>0</v>
      </c>
      <c r="O1159" s="17" t="e">
        <f>#REF!+(#REF!*30)+#REF!*365</f>
        <v>#REF!</v>
      </c>
      <c r="P1159" s="494"/>
      <c r="Q1159" s="480" t="str">
        <f t="shared" si="239"/>
        <v/>
      </c>
      <c r="R1159" s="483" t="str">
        <f t="shared" si="240"/>
        <v/>
      </c>
      <c r="S1159" s="482" t="str">
        <f t="shared" si="241"/>
        <v/>
      </c>
      <c r="T1159" s="484" t="e">
        <f t="shared" ca="1" si="242"/>
        <v>#VALUE!</v>
      </c>
      <c r="U1159" s="7">
        <f t="shared" ca="1" si="243"/>
        <v>46035</v>
      </c>
      <c r="V1159" s="96" t="e">
        <f t="shared" ca="1" si="244"/>
        <v>#VALUE!</v>
      </c>
      <c r="W1159" s="70"/>
      <c r="X1159" s="6"/>
      <c r="Y1159" s="326"/>
      <c r="Z1159" s="15"/>
      <c r="AA1159" s="15"/>
      <c r="AB1159" s="15"/>
      <c r="AC1159" s="6"/>
      <c r="AD1159" s="16"/>
      <c r="AE1159" s="16"/>
      <c r="AF1159" s="16"/>
      <c r="AG1159" s="10">
        <f t="shared" si="245"/>
        <v>0</v>
      </c>
      <c r="AH1159" s="96">
        <f t="shared" si="246"/>
        <v>0</v>
      </c>
      <c r="AI1159" s="16"/>
      <c r="AJ1159" s="61"/>
      <c r="AK1159" s="16"/>
      <c r="AM1159" s="476" t="s">
        <v>3080</v>
      </c>
      <c r="AN1159" s="476">
        <v>1</v>
      </c>
      <c r="AO1159" s="476">
        <v>1</v>
      </c>
      <c r="AP1159" s="96"/>
    </row>
    <row r="1160" spans="1:42" ht="69.75" customHeight="1">
      <c r="A1160" s="3">
        <v>1159</v>
      </c>
      <c r="B1160" s="82"/>
      <c r="C1160" s="82"/>
      <c r="D1160" s="84"/>
      <c r="E1160" s="18" t="s">
        <v>3081</v>
      </c>
      <c r="F1160" s="37"/>
      <c r="G1160" s="37"/>
      <c r="H1160" s="4" t="str">
        <f t="shared" si="234"/>
        <v>/</v>
      </c>
      <c r="I1160" s="478" t="str">
        <f>IF(G1160="","",VLOOKUP(H1160,ورقة1!$A$1:$B$240,2,0))</f>
        <v/>
      </c>
      <c r="J1160" s="5">
        <f t="shared" si="235"/>
        <v>0</v>
      </c>
      <c r="K1160" s="13" t="str">
        <f t="shared" si="236"/>
        <v/>
      </c>
      <c r="L1160" s="6" t="str">
        <f t="shared" si="237"/>
        <v>/0</v>
      </c>
      <c r="M1160" s="478" t="str">
        <f>IF(K1160="","",VLOOKUP(L1160,ورقة1!$A$1:$B$240,2,0))</f>
        <v/>
      </c>
      <c r="N1160" s="17">
        <f t="shared" si="238"/>
        <v>0</v>
      </c>
      <c r="O1160" s="17" t="e">
        <f>#REF!+(#REF!*30)+#REF!*365</f>
        <v>#REF!</v>
      </c>
      <c r="P1160" s="494"/>
      <c r="Q1160" s="480" t="str">
        <f t="shared" si="239"/>
        <v/>
      </c>
      <c r="R1160" s="483" t="str">
        <f t="shared" si="240"/>
        <v/>
      </c>
      <c r="S1160" s="482" t="str">
        <f t="shared" si="241"/>
        <v/>
      </c>
      <c r="T1160" s="484" t="e">
        <f t="shared" ca="1" si="242"/>
        <v>#VALUE!</v>
      </c>
      <c r="U1160" s="7">
        <f t="shared" ca="1" si="243"/>
        <v>46035</v>
      </c>
      <c r="V1160" s="96" t="e">
        <f t="shared" ca="1" si="244"/>
        <v>#VALUE!</v>
      </c>
      <c r="W1160" s="70"/>
      <c r="X1160" s="6"/>
      <c r="Y1160" s="326"/>
      <c r="Z1160" s="15"/>
      <c r="AA1160" s="15"/>
      <c r="AB1160" s="15"/>
      <c r="AC1160" s="6"/>
      <c r="AD1160" s="16"/>
      <c r="AE1160" s="16"/>
      <c r="AF1160" s="16"/>
      <c r="AG1160" s="10">
        <f t="shared" si="245"/>
        <v>0</v>
      </c>
      <c r="AH1160" s="96">
        <f t="shared" si="246"/>
        <v>0</v>
      </c>
      <c r="AI1160" s="16"/>
      <c r="AJ1160" s="61"/>
      <c r="AK1160" s="16"/>
      <c r="AM1160" s="476" t="s">
        <v>3080</v>
      </c>
      <c r="AN1160" s="476">
        <v>1</v>
      </c>
      <c r="AO1160" s="476">
        <v>1</v>
      </c>
      <c r="AP1160" s="96"/>
    </row>
    <row r="1161" spans="1:42" ht="69.75" customHeight="1">
      <c r="A1161" s="3">
        <v>1160</v>
      </c>
      <c r="B1161" s="82"/>
      <c r="C1161" s="82"/>
      <c r="D1161" s="84"/>
      <c r="E1161" s="18" t="s">
        <v>3081</v>
      </c>
      <c r="F1161" s="37"/>
      <c r="G1161" s="37"/>
      <c r="H1161" s="4" t="str">
        <f t="shared" si="234"/>
        <v>/</v>
      </c>
      <c r="I1161" s="478" t="str">
        <f>IF(G1161="","",VLOOKUP(H1161,ورقة1!$A$1:$B$240,2,0))</f>
        <v/>
      </c>
      <c r="J1161" s="5">
        <f t="shared" si="235"/>
        <v>0</v>
      </c>
      <c r="K1161" s="13" t="str">
        <f t="shared" si="236"/>
        <v/>
      </c>
      <c r="L1161" s="6" t="str">
        <f t="shared" si="237"/>
        <v>/0</v>
      </c>
      <c r="M1161" s="478" t="str">
        <f>IF(K1161="","",VLOOKUP(L1161,ورقة1!$A$1:$B$240,2,0))</f>
        <v/>
      </c>
      <c r="N1161" s="17">
        <f t="shared" si="238"/>
        <v>0</v>
      </c>
      <c r="O1161" s="17" t="e">
        <f>#REF!+(#REF!*30)+#REF!*365</f>
        <v>#REF!</v>
      </c>
      <c r="P1161" s="494"/>
      <c r="Q1161" s="480" t="str">
        <f t="shared" si="239"/>
        <v/>
      </c>
      <c r="R1161" s="483" t="str">
        <f t="shared" si="240"/>
        <v/>
      </c>
      <c r="S1161" s="482" t="str">
        <f t="shared" si="241"/>
        <v/>
      </c>
      <c r="T1161" s="484" t="e">
        <f t="shared" ca="1" si="242"/>
        <v>#VALUE!</v>
      </c>
      <c r="U1161" s="7">
        <f t="shared" ca="1" si="243"/>
        <v>46035</v>
      </c>
      <c r="V1161" s="96" t="e">
        <f t="shared" ca="1" si="244"/>
        <v>#VALUE!</v>
      </c>
      <c r="W1161" s="70"/>
      <c r="X1161" s="6"/>
      <c r="Y1161" s="326"/>
      <c r="Z1161" s="15"/>
      <c r="AA1161" s="15"/>
      <c r="AB1161" s="15"/>
      <c r="AC1161" s="6"/>
      <c r="AD1161" s="16"/>
      <c r="AE1161" s="16"/>
      <c r="AF1161" s="16"/>
      <c r="AG1161" s="10">
        <f t="shared" si="245"/>
        <v>0</v>
      </c>
      <c r="AH1161" s="96">
        <f t="shared" si="246"/>
        <v>0</v>
      </c>
      <c r="AI1161" s="16"/>
      <c r="AJ1161" s="61"/>
      <c r="AK1161" s="16"/>
      <c r="AM1161" s="476" t="s">
        <v>3080</v>
      </c>
      <c r="AN1161" s="476">
        <v>1</v>
      </c>
      <c r="AO1161" s="476">
        <v>1</v>
      </c>
      <c r="AP1161" s="96"/>
    </row>
    <row r="1162" spans="1:42" ht="69.75" customHeight="1">
      <c r="A1162" s="3">
        <v>1161</v>
      </c>
      <c r="B1162" s="82"/>
      <c r="C1162" s="82"/>
      <c r="D1162" s="84"/>
      <c r="E1162" s="18" t="s">
        <v>3081</v>
      </c>
      <c r="F1162" s="37"/>
      <c r="G1162" s="37"/>
      <c r="H1162" s="4" t="str">
        <f t="shared" si="234"/>
        <v>/</v>
      </c>
      <c r="I1162" s="478" t="str">
        <f>IF(G1162="","",VLOOKUP(H1162,ورقة1!$A$1:$B$240,2,0))</f>
        <v/>
      </c>
      <c r="J1162" s="5">
        <f t="shared" si="235"/>
        <v>0</v>
      </c>
      <c r="K1162" s="13" t="str">
        <f t="shared" si="236"/>
        <v/>
      </c>
      <c r="L1162" s="6" t="str">
        <f t="shared" si="237"/>
        <v>/0</v>
      </c>
      <c r="M1162" s="478" t="str">
        <f>IF(K1162="","",VLOOKUP(L1162,ورقة1!$A$1:$B$240,2,0))</f>
        <v/>
      </c>
      <c r="N1162" s="17">
        <f t="shared" si="238"/>
        <v>0</v>
      </c>
      <c r="O1162" s="17" t="e">
        <f>#REF!+(#REF!*30)+#REF!*365</f>
        <v>#REF!</v>
      </c>
      <c r="P1162" s="494"/>
      <c r="Q1162" s="480" t="str">
        <f t="shared" si="239"/>
        <v/>
      </c>
      <c r="R1162" s="483" t="str">
        <f t="shared" si="240"/>
        <v/>
      </c>
      <c r="S1162" s="482" t="str">
        <f t="shared" si="241"/>
        <v/>
      </c>
      <c r="T1162" s="484" t="e">
        <f t="shared" ca="1" si="242"/>
        <v>#VALUE!</v>
      </c>
      <c r="U1162" s="7">
        <f t="shared" ca="1" si="243"/>
        <v>46035</v>
      </c>
      <c r="V1162" s="96" t="e">
        <f t="shared" ca="1" si="244"/>
        <v>#VALUE!</v>
      </c>
      <c r="W1162" s="70"/>
      <c r="X1162" s="6"/>
      <c r="Y1162" s="326"/>
      <c r="Z1162" s="15"/>
      <c r="AA1162" s="15"/>
      <c r="AB1162" s="15"/>
      <c r="AC1162" s="6"/>
      <c r="AD1162" s="16"/>
      <c r="AE1162" s="16"/>
      <c r="AF1162" s="16"/>
      <c r="AG1162" s="10">
        <f t="shared" si="245"/>
        <v>0</v>
      </c>
      <c r="AH1162" s="96">
        <f t="shared" si="246"/>
        <v>0</v>
      </c>
      <c r="AI1162" s="16"/>
      <c r="AJ1162" s="61"/>
      <c r="AK1162" s="16"/>
      <c r="AM1162" s="476" t="s">
        <v>3080</v>
      </c>
      <c r="AN1162" s="476">
        <v>1</v>
      </c>
      <c r="AO1162" s="476">
        <v>1</v>
      </c>
      <c r="AP1162" s="96"/>
    </row>
    <row r="1163" spans="1:42" ht="69.75" customHeight="1">
      <c r="A1163" s="3">
        <v>1162</v>
      </c>
      <c r="B1163" s="82"/>
      <c r="C1163" s="82"/>
      <c r="D1163" s="84"/>
      <c r="E1163" s="18" t="s">
        <v>3081</v>
      </c>
      <c r="F1163" s="37"/>
      <c r="G1163" s="37"/>
      <c r="H1163" s="4" t="str">
        <f t="shared" si="234"/>
        <v>/</v>
      </c>
      <c r="I1163" s="478" t="str">
        <f>IF(G1163="","",VLOOKUP(H1163,ورقة1!$A$1:$B$240,2,0))</f>
        <v/>
      </c>
      <c r="J1163" s="5">
        <f t="shared" si="235"/>
        <v>0</v>
      </c>
      <c r="K1163" s="13" t="str">
        <f t="shared" si="236"/>
        <v/>
      </c>
      <c r="L1163" s="6" t="str">
        <f t="shared" si="237"/>
        <v>/0</v>
      </c>
      <c r="M1163" s="478" t="str">
        <f>IF(K1163="","",VLOOKUP(L1163,ورقة1!$A$1:$B$240,2,0))</f>
        <v/>
      </c>
      <c r="N1163" s="17">
        <f t="shared" si="238"/>
        <v>0</v>
      </c>
      <c r="O1163" s="17" t="e">
        <f>#REF!+(#REF!*30)+#REF!*365</f>
        <v>#REF!</v>
      </c>
      <c r="P1163" s="494"/>
      <c r="Q1163" s="480" t="str">
        <f t="shared" si="239"/>
        <v/>
      </c>
      <c r="R1163" s="483" t="str">
        <f t="shared" si="240"/>
        <v/>
      </c>
      <c r="S1163" s="482" t="str">
        <f t="shared" si="241"/>
        <v/>
      </c>
      <c r="T1163" s="484" t="e">
        <f t="shared" ca="1" si="242"/>
        <v>#VALUE!</v>
      </c>
      <c r="U1163" s="7">
        <f t="shared" ca="1" si="243"/>
        <v>46035</v>
      </c>
      <c r="V1163" s="96" t="e">
        <f t="shared" ca="1" si="244"/>
        <v>#VALUE!</v>
      </c>
      <c r="W1163" s="70"/>
      <c r="X1163" s="6"/>
      <c r="Y1163" s="326"/>
      <c r="Z1163" s="15"/>
      <c r="AA1163" s="15"/>
      <c r="AB1163" s="15"/>
      <c r="AC1163" s="6"/>
      <c r="AD1163" s="16"/>
      <c r="AE1163" s="16"/>
      <c r="AF1163" s="16"/>
      <c r="AG1163" s="10">
        <f t="shared" si="245"/>
        <v>0</v>
      </c>
      <c r="AH1163" s="96">
        <f t="shared" si="246"/>
        <v>0</v>
      </c>
      <c r="AI1163" s="16"/>
      <c r="AJ1163" s="61"/>
      <c r="AK1163" s="16"/>
      <c r="AM1163" s="476" t="s">
        <v>3080</v>
      </c>
      <c r="AN1163" s="476">
        <v>1</v>
      </c>
      <c r="AO1163" s="476">
        <v>1</v>
      </c>
      <c r="AP1163" s="96"/>
    </row>
    <row r="1164" spans="1:42" ht="69.75" customHeight="1">
      <c r="A1164" s="3">
        <v>1163</v>
      </c>
      <c r="B1164" s="82"/>
      <c r="C1164" s="82"/>
      <c r="D1164" s="84"/>
      <c r="E1164" s="18" t="s">
        <v>3081</v>
      </c>
      <c r="F1164" s="37"/>
      <c r="G1164" s="37"/>
      <c r="H1164" s="4" t="str">
        <f t="shared" si="234"/>
        <v>/</v>
      </c>
      <c r="I1164" s="478" t="str">
        <f>IF(G1164="","",VLOOKUP(H1164,ورقة1!$A$1:$B$240,2,0))</f>
        <v/>
      </c>
      <c r="J1164" s="5">
        <f t="shared" si="235"/>
        <v>0</v>
      </c>
      <c r="K1164" s="13" t="str">
        <f t="shared" si="236"/>
        <v/>
      </c>
      <c r="L1164" s="6" t="str">
        <f t="shared" si="237"/>
        <v>/0</v>
      </c>
      <c r="M1164" s="478" t="str">
        <f>IF(K1164="","",VLOOKUP(L1164,ورقة1!$A$1:$B$240,2,0))</f>
        <v/>
      </c>
      <c r="N1164" s="17">
        <f t="shared" si="238"/>
        <v>0</v>
      </c>
      <c r="O1164" s="17" t="e">
        <f>#REF!+(#REF!*30)+#REF!*365</f>
        <v>#REF!</v>
      </c>
      <c r="P1164" s="494"/>
      <c r="Q1164" s="480" t="str">
        <f t="shared" si="239"/>
        <v/>
      </c>
      <c r="R1164" s="483" t="str">
        <f t="shared" si="240"/>
        <v/>
      </c>
      <c r="S1164" s="482" t="str">
        <f t="shared" si="241"/>
        <v/>
      </c>
      <c r="T1164" s="484" t="e">
        <f t="shared" ca="1" si="242"/>
        <v>#VALUE!</v>
      </c>
      <c r="U1164" s="7">
        <f t="shared" ca="1" si="243"/>
        <v>46035</v>
      </c>
      <c r="V1164" s="96" t="e">
        <f t="shared" ca="1" si="244"/>
        <v>#VALUE!</v>
      </c>
      <c r="W1164" s="70"/>
      <c r="X1164" s="6"/>
      <c r="Y1164" s="326"/>
      <c r="Z1164" s="15"/>
      <c r="AA1164" s="15"/>
      <c r="AB1164" s="15"/>
      <c r="AC1164" s="6"/>
      <c r="AD1164" s="16"/>
      <c r="AE1164" s="16"/>
      <c r="AF1164" s="16"/>
      <c r="AG1164" s="10">
        <f t="shared" si="245"/>
        <v>0</v>
      </c>
      <c r="AH1164" s="96">
        <f t="shared" si="246"/>
        <v>0</v>
      </c>
      <c r="AI1164" s="16"/>
      <c r="AJ1164" s="61"/>
      <c r="AK1164" s="16"/>
      <c r="AM1164" s="476" t="s">
        <v>3080</v>
      </c>
      <c r="AN1164" s="476">
        <v>1</v>
      </c>
      <c r="AO1164" s="476">
        <v>1</v>
      </c>
      <c r="AP1164" s="96"/>
    </row>
    <row r="1165" spans="1:42" ht="69.75" customHeight="1">
      <c r="A1165" s="3">
        <v>1164</v>
      </c>
      <c r="B1165" s="82"/>
      <c r="C1165" s="82"/>
      <c r="D1165" s="84"/>
      <c r="E1165" s="18" t="s">
        <v>3081</v>
      </c>
      <c r="F1165" s="37"/>
      <c r="G1165" s="37"/>
      <c r="H1165" s="4" t="str">
        <f t="shared" si="234"/>
        <v>/</v>
      </c>
      <c r="I1165" s="478" t="str">
        <f>IF(G1165="","",VLOOKUP(H1165,ورقة1!$A$1:$B$240,2,0))</f>
        <v/>
      </c>
      <c r="J1165" s="5">
        <f t="shared" si="235"/>
        <v>0</v>
      </c>
      <c r="K1165" s="13" t="str">
        <f t="shared" si="236"/>
        <v/>
      </c>
      <c r="L1165" s="6" t="str">
        <f t="shared" si="237"/>
        <v>/0</v>
      </c>
      <c r="M1165" s="478" t="str">
        <f>IF(K1165="","",VLOOKUP(L1165,ورقة1!$A$1:$B$240,2,0))</f>
        <v/>
      </c>
      <c r="N1165" s="17">
        <f t="shared" si="238"/>
        <v>0</v>
      </c>
      <c r="O1165" s="17" t="e">
        <f>#REF!+(#REF!*30)+#REF!*365</f>
        <v>#REF!</v>
      </c>
      <c r="P1165" s="494"/>
      <c r="Q1165" s="480" t="str">
        <f t="shared" si="239"/>
        <v/>
      </c>
      <c r="R1165" s="483" t="str">
        <f t="shared" si="240"/>
        <v/>
      </c>
      <c r="S1165" s="482" t="str">
        <f t="shared" si="241"/>
        <v/>
      </c>
      <c r="T1165" s="484" t="e">
        <f t="shared" ca="1" si="242"/>
        <v>#VALUE!</v>
      </c>
      <c r="U1165" s="7">
        <f t="shared" ca="1" si="243"/>
        <v>46035</v>
      </c>
      <c r="V1165" s="96" t="e">
        <f t="shared" ca="1" si="244"/>
        <v>#VALUE!</v>
      </c>
      <c r="W1165" s="70"/>
      <c r="X1165" s="6"/>
      <c r="Y1165" s="326"/>
      <c r="Z1165" s="15"/>
      <c r="AA1165" s="15"/>
      <c r="AB1165" s="15"/>
      <c r="AC1165" s="6"/>
      <c r="AD1165" s="16"/>
      <c r="AE1165" s="16"/>
      <c r="AF1165" s="16"/>
      <c r="AG1165" s="10">
        <f t="shared" si="245"/>
        <v>0</v>
      </c>
      <c r="AH1165" s="96">
        <f t="shared" si="246"/>
        <v>0</v>
      </c>
      <c r="AI1165" s="16"/>
      <c r="AJ1165" s="61"/>
      <c r="AK1165" s="16"/>
      <c r="AM1165" s="476" t="s">
        <v>3080</v>
      </c>
      <c r="AN1165" s="476">
        <v>1</v>
      </c>
      <c r="AO1165" s="476">
        <v>1</v>
      </c>
      <c r="AP1165" s="96"/>
    </row>
    <row r="1166" spans="1:42" ht="69.75" customHeight="1">
      <c r="A1166" s="3">
        <v>1165</v>
      </c>
      <c r="B1166" s="82"/>
      <c r="C1166" s="82"/>
      <c r="D1166" s="84"/>
      <c r="E1166" s="18" t="s">
        <v>3081</v>
      </c>
      <c r="F1166" s="37"/>
      <c r="G1166" s="37"/>
      <c r="H1166" s="4" t="str">
        <f t="shared" si="234"/>
        <v>/</v>
      </c>
      <c r="I1166" s="478" t="str">
        <f>IF(G1166="","",VLOOKUP(H1166,ورقة1!$A$1:$B$240,2,0))</f>
        <v/>
      </c>
      <c r="J1166" s="5">
        <f t="shared" si="235"/>
        <v>0</v>
      </c>
      <c r="K1166" s="13" t="str">
        <f t="shared" si="236"/>
        <v/>
      </c>
      <c r="L1166" s="6" t="str">
        <f t="shared" si="237"/>
        <v>/0</v>
      </c>
      <c r="M1166" s="478" t="str">
        <f>IF(K1166="","",VLOOKUP(L1166,ورقة1!$A$1:$B$240,2,0))</f>
        <v/>
      </c>
      <c r="N1166" s="17">
        <f t="shared" si="238"/>
        <v>0</v>
      </c>
      <c r="O1166" s="17" t="e">
        <f>#REF!+(#REF!*30)+#REF!*365</f>
        <v>#REF!</v>
      </c>
      <c r="P1166" s="494"/>
      <c r="Q1166" s="480" t="str">
        <f t="shared" si="239"/>
        <v/>
      </c>
      <c r="R1166" s="483" t="str">
        <f t="shared" si="240"/>
        <v/>
      </c>
      <c r="S1166" s="482" t="str">
        <f t="shared" si="241"/>
        <v/>
      </c>
      <c r="T1166" s="484" t="e">
        <f t="shared" ca="1" si="242"/>
        <v>#VALUE!</v>
      </c>
      <c r="U1166" s="7">
        <f t="shared" ca="1" si="243"/>
        <v>46035</v>
      </c>
      <c r="V1166" s="96" t="e">
        <f t="shared" ca="1" si="244"/>
        <v>#VALUE!</v>
      </c>
      <c r="W1166" s="70"/>
      <c r="X1166" s="6"/>
      <c r="Y1166" s="326"/>
      <c r="Z1166" s="15"/>
      <c r="AA1166" s="15"/>
      <c r="AB1166" s="15"/>
      <c r="AC1166" s="6"/>
      <c r="AD1166" s="16"/>
      <c r="AE1166" s="16"/>
      <c r="AF1166" s="16"/>
      <c r="AG1166" s="10">
        <f t="shared" si="245"/>
        <v>0</v>
      </c>
      <c r="AH1166" s="96">
        <f t="shared" si="246"/>
        <v>0</v>
      </c>
      <c r="AI1166" s="16"/>
      <c r="AJ1166" s="61"/>
      <c r="AK1166" s="16"/>
      <c r="AM1166" s="476" t="s">
        <v>3080</v>
      </c>
      <c r="AN1166" s="476">
        <v>1</v>
      </c>
      <c r="AO1166" s="476">
        <v>1</v>
      </c>
      <c r="AP1166" s="96"/>
    </row>
    <row r="1167" spans="1:42" ht="69.75" customHeight="1">
      <c r="A1167" s="3">
        <v>1166</v>
      </c>
      <c r="B1167" s="82"/>
      <c r="C1167" s="82"/>
      <c r="D1167" s="84"/>
      <c r="E1167" s="18" t="s">
        <v>3081</v>
      </c>
      <c r="F1167" s="37"/>
      <c r="G1167" s="37"/>
      <c r="H1167" s="4" t="str">
        <f t="shared" si="234"/>
        <v>/</v>
      </c>
      <c r="I1167" s="478" t="str">
        <f>IF(G1167="","",VLOOKUP(H1167,ورقة1!$A$1:$B$240,2,0))</f>
        <v/>
      </c>
      <c r="J1167" s="5">
        <f t="shared" si="235"/>
        <v>0</v>
      </c>
      <c r="K1167" s="13" t="str">
        <f t="shared" si="236"/>
        <v/>
      </c>
      <c r="L1167" s="6" t="str">
        <f t="shared" si="237"/>
        <v>/0</v>
      </c>
      <c r="M1167" s="478" t="str">
        <f>IF(K1167="","",VLOOKUP(L1167,ورقة1!$A$1:$B$240,2,0))</f>
        <v/>
      </c>
      <c r="N1167" s="17">
        <f t="shared" si="238"/>
        <v>0</v>
      </c>
      <c r="O1167" s="17" t="e">
        <f>#REF!+(#REF!*30)+#REF!*365</f>
        <v>#REF!</v>
      </c>
      <c r="P1167" s="494"/>
      <c r="Q1167" s="480" t="str">
        <f t="shared" si="239"/>
        <v/>
      </c>
      <c r="R1167" s="483" t="str">
        <f t="shared" si="240"/>
        <v/>
      </c>
      <c r="S1167" s="482" t="str">
        <f t="shared" si="241"/>
        <v/>
      </c>
      <c r="T1167" s="484" t="e">
        <f t="shared" ca="1" si="242"/>
        <v>#VALUE!</v>
      </c>
      <c r="U1167" s="7">
        <f t="shared" ca="1" si="243"/>
        <v>46035</v>
      </c>
      <c r="V1167" s="96" t="e">
        <f t="shared" ca="1" si="244"/>
        <v>#VALUE!</v>
      </c>
      <c r="W1167" s="70"/>
      <c r="X1167" s="6"/>
      <c r="Y1167" s="326"/>
      <c r="Z1167" s="15"/>
      <c r="AA1167" s="15"/>
      <c r="AB1167" s="15"/>
      <c r="AC1167" s="6"/>
      <c r="AD1167" s="16"/>
      <c r="AE1167" s="16"/>
      <c r="AF1167" s="16"/>
      <c r="AG1167" s="10">
        <f t="shared" si="245"/>
        <v>0</v>
      </c>
      <c r="AH1167" s="96">
        <f t="shared" si="246"/>
        <v>0</v>
      </c>
      <c r="AI1167" s="16"/>
      <c r="AJ1167" s="61"/>
      <c r="AK1167" s="16"/>
      <c r="AM1167" s="476" t="s">
        <v>3080</v>
      </c>
      <c r="AN1167" s="476">
        <v>1</v>
      </c>
      <c r="AO1167" s="476">
        <v>1</v>
      </c>
      <c r="AP1167" s="96"/>
    </row>
    <row r="1168" spans="1:42" ht="69.75" customHeight="1">
      <c r="A1168" s="3">
        <v>1167</v>
      </c>
      <c r="B1168" s="82"/>
      <c r="C1168" s="82"/>
      <c r="D1168" s="84"/>
      <c r="E1168" s="18" t="s">
        <v>3081</v>
      </c>
      <c r="F1168" s="37"/>
      <c r="G1168" s="37"/>
      <c r="H1168" s="4" t="str">
        <f t="shared" si="234"/>
        <v>/</v>
      </c>
      <c r="I1168" s="478" t="str">
        <f>IF(G1168="","",VLOOKUP(H1168,ورقة1!$A$1:$B$240,2,0))</f>
        <v/>
      </c>
      <c r="J1168" s="5">
        <f t="shared" si="235"/>
        <v>0</v>
      </c>
      <c r="K1168" s="13" t="str">
        <f t="shared" si="236"/>
        <v/>
      </c>
      <c r="L1168" s="6" t="str">
        <f t="shared" si="237"/>
        <v>/0</v>
      </c>
      <c r="M1168" s="478" t="str">
        <f>IF(K1168="","",VLOOKUP(L1168,ورقة1!$A$1:$B$240,2,0))</f>
        <v/>
      </c>
      <c r="N1168" s="17">
        <f t="shared" si="238"/>
        <v>0</v>
      </c>
      <c r="O1168" s="17" t="e">
        <f>#REF!+(#REF!*30)+#REF!*365</f>
        <v>#REF!</v>
      </c>
      <c r="P1168" s="494"/>
      <c r="Q1168" s="480" t="str">
        <f t="shared" si="239"/>
        <v/>
      </c>
      <c r="R1168" s="483" t="str">
        <f t="shared" si="240"/>
        <v/>
      </c>
      <c r="S1168" s="482" t="str">
        <f t="shared" si="241"/>
        <v/>
      </c>
      <c r="T1168" s="484" t="e">
        <f t="shared" ca="1" si="242"/>
        <v>#VALUE!</v>
      </c>
      <c r="U1168" s="7">
        <f t="shared" ca="1" si="243"/>
        <v>46035</v>
      </c>
      <c r="V1168" s="96" t="e">
        <f t="shared" ca="1" si="244"/>
        <v>#VALUE!</v>
      </c>
      <c r="W1168" s="70"/>
      <c r="X1168" s="6"/>
      <c r="Y1168" s="326"/>
      <c r="Z1168" s="15"/>
      <c r="AA1168" s="15"/>
      <c r="AB1168" s="15"/>
      <c r="AC1168" s="6"/>
      <c r="AD1168" s="16"/>
      <c r="AE1168" s="16"/>
      <c r="AF1168" s="16"/>
      <c r="AG1168" s="10">
        <f t="shared" si="245"/>
        <v>0</v>
      </c>
      <c r="AH1168" s="96">
        <f t="shared" si="246"/>
        <v>0</v>
      </c>
      <c r="AI1168" s="16"/>
      <c r="AJ1168" s="61"/>
      <c r="AK1168" s="16"/>
      <c r="AM1168" s="476" t="s">
        <v>3080</v>
      </c>
      <c r="AN1168" s="476">
        <v>1</v>
      </c>
      <c r="AO1168" s="476">
        <v>1</v>
      </c>
      <c r="AP1168" s="96"/>
    </row>
    <row r="1169" spans="1:42" ht="69.75" customHeight="1">
      <c r="A1169" s="3">
        <v>1168</v>
      </c>
      <c r="B1169" s="82"/>
      <c r="C1169" s="82"/>
      <c r="D1169" s="84"/>
      <c r="E1169" s="18" t="s">
        <v>3081</v>
      </c>
      <c r="F1169" s="37"/>
      <c r="G1169" s="37"/>
      <c r="H1169" s="4" t="str">
        <f t="shared" si="234"/>
        <v>/</v>
      </c>
      <c r="I1169" s="478" t="str">
        <f>IF(G1169="","",VLOOKUP(H1169,ورقة1!$A$1:$B$240,2,0))</f>
        <v/>
      </c>
      <c r="J1169" s="5">
        <f t="shared" si="235"/>
        <v>0</v>
      </c>
      <c r="K1169" s="13" t="str">
        <f t="shared" si="236"/>
        <v/>
      </c>
      <c r="L1169" s="6" t="str">
        <f t="shared" si="237"/>
        <v>/0</v>
      </c>
      <c r="M1169" s="478" t="str">
        <f>IF(K1169="","",VLOOKUP(L1169,ورقة1!$A$1:$B$240,2,0))</f>
        <v/>
      </c>
      <c r="N1169" s="17">
        <f t="shared" si="238"/>
        <v>0</v>
      </c>
      <c r="O1169" s="17" t="e">
        <f>#REF!+(#REF!*30)+#REF!*365</f>
        <v>#REF!</v>
      </c>
      <c r="P1169" s="494"/>
      <c r="Q1169" s="480" t="str">
        <f t="shared" si="239"/>
        <v/>
      </c>
      <c r="R1169" s="483" t="str">
        <f t="shared" si="240"/>
        <v/>
      </c>
      <c r="S1169" s="482" t="str">
        <f t="shared" si="241"/>
        <v/>
      </c>
      <c r="T1169" s="484" t="e">
        <f t="shared" ca="1" si="242"/>
        <v>#VALUE!</v>
      </c>
      <c r="U1169" s="7">
        <f t="shared" ca="1" si="243"/>
        <v>46035</v>
      </c>
      <c r="V1169" s="96" t="e">
        <f t="shared" ca="1" si="244"/>
        <v>#VALUE!</v>
      </c>
      <c r="W1169" s="70"/>
      <c r="X1169" s="6"/>
      <c r="Y1169" s="326"/>
      <c r="Z1169" s="15"/>
      <c r="AA1169" s="15"/>
      <c r="AB1169" s="15"/>
      <c r="AC1169" s="6"/>
      <c r="AD1169" s="16"/>
      <c r="AE1169" s="16"/>
      <c r="AF1169" s="16"/>
      <c r="AG1169" s="10">
        <f t="shared" si="245"/>
        <v>0</v>
      </c>
      <c r="AH1169" s="96">
        <f t="shared" si="246"/>
        <v>0</v>
      </c>
      <c r="AI1169" s="16"/>
      <c r="AJ1169" s="61"/>
      <c r="AK1169" s="16"/>
      <c r="AM1169" s="476" t="s">
        <v>3080</v>
      </c>
      <c r="AN1169" s="476">
        <v>1</v>
      </c>
      <c r="AO1169" s="476">
        <v>1</v>
      </c>
      <c r="AP1169" s="96"/>
    </row>
    <row r="1170" spans="1:42" ht="69.75" customHeight="1">
      <c r="A1170" s="3">
        <v>1169</v>
      </c>
      <c r="B1170" s="82"/>
      <c r="C1170" s="82"/>
      <c r="D1170" s="84"/>
      <c r="E1170" s="18" t="s">
        <v>3081</v>
      </c>
      <c r="F1170" s="37"/>
      <c r="G1170" s="37"/>
      <c r="H1170" s="4" t="str">
        <f t="shared" si="234"/>
        <v>/</v>
      </c>
      <c r="I1170" s="478" t="str">
        <f>IF(G1170="","",VLOOKUP(H1170,ورقة1!$A$1:$B$240,2,0))</f>
        <v/>
      </c>
      <c r="J1170" s="5">
        <f t="shared" si="235"/>
        <v>0</v>
      </c>
      <c r="K1170" s="13" t="str">
        <f t="shared" si="236"/>
        <v/>
      </c>
      <c r="L1170" s="6" t="str">
        <f t="shared" si="237"/>
        <v>/0</v>
      </c>
      <c r="M1170" s="478" t="str">
        <f>IF(K1170="","",VLOOKUP(L1170,ورقة1!$A$1:$B$240,2,0))</f>
        <v/>
      </c>
      <c r="N1170" s="17">
        <f t="shared" si="238"/>
        <v>0</v>
      </c>
      <c r="O1170" s="17" t="e">
        <f>#REF!+(#REF!*30)+#REF!*365</f>
        <v>#REF!</v>
      </c>
      <c r="P1170" s="494"/>
      <c r="Q1170" s="480" t="str">
        <f t="shared" si="239"/>
        <v/>
      </c>
      <c r="R1170" s="483" t="str">
        <f t="shared" si="240"/>
        <v/>
      </c>
      <c r="S1170" s="482" t="str">
        <f t="shared" si="241"/>
        <v/>
      </c>
      <c r="T1170" s="484" t="e">
        <f t="shared" ca="1" si="242"/>
        <v>#VALUE!</v>
      </c>
      <c r="U1170" s="7">
        <f t="shared" ca="1" si="243"/>
        <v>46035</v>
      </c>
      <c r="V1170" s="96" t="e">
        <f t="shared" ca="1" si="244"/>
        <v>#VALUE!</v>
      </c>
      <c r="W1170" s="70"/>
      <c r="X1170" s="6"/>
      <c r="Y1170" s="326"/>
      <c r="Z1170" s="15"/>
      <c r="AA1170" s="15"/>
      <c r="AB1170" s="15"/>
      <c r="AC1170" s="6"/>
      <c r="AD1170" s="16"/>
      <c r="AE1170" s="16"/>
      <c r="AF1170" s="16"/>
      <c r="AG1170" s="10">
        <f t="shared" si="245"/>
        <v>0</v>
      </c>
      <c r="AH1170" s="96">
        <f t="shared" si="246"/>
        <v>0</v>
      </c>
      <c r="AI1170" s="16"/>
      <c r="AJ1170" s="61"/>
      <c r="AK1170" s="16"/>
      <c r="AM1170" s="476" t="s">
        <v>3080</v>
      </c>
      <c r="AN1170" s="476">
        <v>1</v>
      </c>
      <c r="AO1170" s="476">
        <v>1</v>
      </c>
      <c r="AP1170" s="96"/>
    </row>
    <row r="1171" spans="1:42" ht="69.75" customHeight="1">
      <c r="A1171" s="3">
        <v>1170</v>
      </c>
      <c r="B1171" s="82"/>
      <c r="C1171" s="82"/>
      <c r="D1171" s="84"/>
      <c r="E1171" s="18" t="s">
        <v>3081</v>
      </c>
      <c r="F1171" s="37"/>
      <c r="G1171" s="37"/>
      <c r="H1171" s="4" t="str">
        <f t="shared" si="234"/>
        <v>/</v>
      </c>
      <c r="I1171" s="478" t="str">
        <f>IF(G1171="","",VLOOKUP(H1171,ورقة1!$A$1:$B$240,2,0))</f>
        <v/>
      </c>
      <c r="J1171" s="5">
        <f t="shared" si="235"/>
        <v>0</v>
      </c>
      <c r="K1171" s="13" t="str">
        <f t="shared" si="236"/>
        <v/>
      </c>
      <c r="L1171" s="6" t="str">
        <f t="shared" si="237"/>
        <v>/0</v>
      </c>
      <c r="M1171" s="478" t="str">
        <f>IF(K1171="","",VLOOKUP(L1171,ورقة1!$A$1:$B$240,2,0))</f>
        <v/>
      </c>
      <c r="N1171" s="17">
        <f t="shared" si="238"/>
        <v>0</v>
      </c>
      <c r="O1171" s="17" t="e">
        <f>#REF!+(#REF!*30)+#REF!*365</f>
        <v>#REF!</v>
      </c>
      <c r="P1171" s="494"/>
      <c r="Q1171" s="480" t="str">
        <f t="shared" si="239"/>
        <v/>
      </c>
      <c r="R1171" s="483" t="str">
        <f t="shared" si="240"/>
        <v/>
      </c>
      <c r="S1171" s="482" t="str">
        <f t="shared" si="241"/>
        <v/>
      </c>
      <c r="T1171" s="484" t="e">
        <f t="shared" ca="1" si="242"/>
        <v>#VALUE!</v>
      </c>
      <c r="U1171" s="7">
        <f t="shared" ca="1" si="243"/>
        <v>46035</v>
      </c>
      <c r="V1171" s="96" t="e">
        <f t="shared" ca="1" si="244"/>
        <v>#VALUE!</v>
      </c>
      <c r="W1171" s="70"/>
      <c r="X1171" s="6"/>
      <c r="Y1171" s="326"/>
      <c r="Z1171" s="15"/>
      <c r="AA1171" s="15"/>
      <c r="AB1171" s="15"/>
      <c r="AC1171" s="6"/>
      <c r="AD1171" s="16"/>
      <c r="AE1171" s="16"/>
      <c r="AF1171" s="16"/>
      <c r="AG1171" s="10">
        <f t="shared" si="245"/>
        <v>0</v>
      </c>
      <c r="AH1171" s="96">
        <f t="shared" si="246"/>
        <v>0</v>
      </c>
      <c r="AI1171" s="16"/>
      <c r="AJ1171" s="61"/>
      <c r="AK1171" s="16"/>
      <c r="AM1171" s="476" t="s">
        <v>3080</v>
      </c>
      <c r="AN1171" s="476">
        <v>1</v>
      </c>
      <c r="AO1171" s="476">
        <v>1</v>
      </c>
      <c r="AP1171" s="96"/>
    </row>
    <row r="1172" spans="1:42" ht="69.75" customHeight="1">
      <c r="A1172" s="3">
        <v>1171</v>
      </c>
      <c r="B1172" s="82"/>
      <c r="C1172" s="82"/>
      <c r="D1172" s="84"/>
      <c r="E1172" s="18" t="s">
        <v>3081</v>
      </c>
      <c r="F1172" s="37"/>
      <c r="G1172" s="37"/>
      <c r="H1172" s="4" t="str">
        <f t="shared" si="234"/>
        <v>/</v>
      </c>
      <c r="I1172" s="478" t="str">
        <f>IF(G1172="","",VLOOKUP(H1172,ورقة1!$A$1:$B$240,2,0))</f>
        <v/>
      </c>
      <c r="J1172" s="5">
        <f t="shared" si="235"/>
        <v>0</v>
      </c>
      <c r="K1172" s="13" t="str">
        <f t="shared" si="236"/>
        <v/>
      </c>
      <c r="L1172" s="6" t="str">
        <f t="shared" si="237"/>
        <v>/0</v>
      </c>
      <c r="M1172" s="478" t="str">
        <f>IF(K1172="","",VLOOKUP(L1172,ورقة1!$A$1:$B$240,2,0))</f>
        <v/>
      </c>
      <c r="N1172" s="17">
        <f t="shared" si="238"/>
        <v>0</v>
      </c>
      <c r="O1172" s="17" t="e">
        <f>#REF!+(#REF!*30)+#REF!*365</f>
        <v>#REF!</v>
      </c>
      <c r="P1172" s="494"/>
      <c r="Q1172" s="480" t="str">
        <f t="shared" si="239"/>
        <v/>
      </c>
      <c r="R1172" s="483" t="str">
        <f t="shared" si="240"/>
        <v/>
      </c>
      <c r="S1172" s="482" t="str">
        <f t="shared" si="241"/>
        <v/>
      </c>
      <c r="T1172" s="484" t="e">
        <f t="shared" ca="1" si="242"/>
        <v>#VALUE!</v>
      </c>
      <c r="U1172" s="7">
        <f t="shared" ca="1" si="243"/>
        <v>46035</v>
      </c>
      <c r="V1172" s="96" t="e">
        <f t="shared" ca="1" si="244"/>
        <v>#VALUE!</v>
      </c>
      <c r="W1172" s="70"/>
      <c r="X1172" s="6"/>
      <c r="Y1172" s="326"/>
      <c r="Z1172" s="15"/>
      <c r="AA1172" s="15"/>
      <c r="AB1172" s="15"/>
      <c r="AC1172" s="6"/>
      <c r="AD1172" s="16"/>
      <c r="AE1172" s="16"/>
      <c r="AF1172" s="16"/>
      <c r="AG1172" s="10">
        <f t="shared" si="245"/>
        <v>0</v>
      </c>
      <c r="AH1172" s="96">
        <f t="shared" si="246"/>
        <v>0</v>
      </c>
      <c r="AI1172" s="16"/>
      <c r="AJ1172" s="61"/>
      <c r="AK1172" s="16"/>
      <c r="AM1172" s="476" t="s">
        <v>3080</v>
      </c>
      <c r="AN1172" s="476">
        <v>1</v>
      </c>
      <c r="AO1172" s="476">
        <v>1</v>
      </c>
      <c r="AP1172" s="96"/>
    </row>
    <row r="1173" spans="1:42" ht="69.75" customHeight="1">
      <c r="A1173" s="3">
        <v>1172</v>
      </c>
      <c r="B1173" s="82"/>
      <c r="C1173" s="82"/>
      <c r="D1173" s="84"/>
      <c r="E1173" s="18" t="s">
        <v>3081</v>
      </c>
      <c r="F1173" s="37"/>
      <c r="G1173" s="37"/>
      <c r="H1173" s="4" t="str">
        <f t="shared" si="234"/>
        <v>/</v>
      </c>
      <c r="I1173" s="478" t="str">
        <f>IF(G1173="","",VLOOKUP(H1173,ورقة1!$A$1:$B$240,2,0))</f>
        <v/>
      </c>
      <c r="J1173" s="5">
        <f t="shared" si="235"/>
        <v>0</v>
      </c>
      <c r="K1173" s="13" t="str">
        <f t="shared" si="236"/>
        <v/>
      </c>
      <c r="L1173" s="6" t="str">
        <f t="shared" si="237"/>
        <v>/0</v>
      </c>
      <c r="M1173" s="478" t="str">
        <f>IF(K1173="","",VLOOKUP(L1173,ورقة1!$A$1:$B$240,2,0))</f>
        <v/>
      </c>
      <c r="N1173" s="17">
        <f t="shared" si="238"/>
        <v>0</v>
      </c>
      <c r="O1173" s="17" t="e">
        <f>#REF!+(#REF!*30)+#REF!*365</f>
        <v>#REF!</v>
      </c>
      <c r="P1173" s="494"/>
      <c r="Q1173" s="480" t="str">
        <f t="shared" si="239"/>
        <v/>
      </c>
      <c r="R1173" s="483" t="str">
        <f t="shared" si="240"/>
        <v/>
      </c>
      <c r="S1173" s="482" t="str">
        <f t="shared" si="241"/>
        <v/>
      </c>
      <c r="T1173" s="484" t="e">
        <f t="shared" ca="1" si="242"/>
        <v>#VALUE!</v>
      </c>
      <c r="U1173" s="7">
        <f t="shared" ca="1" si="243"/>
        <v>46035</v>
      </c>
      <c r="V1173" s="96" t="e">
        <f t="shared" ca="1" si="244"/>
        <v>#VALUE!</v>
      </c>
      <c r="W1173" s="70"/>
      <c r="X1173" s="6"/>
      <c r="Y1173" s="326"/>
      <c r="Z1173" s="15"/>
      <c r="AA1173" s="15"/>
      <c r="AB1173" s="15"/>
      <c r="AC1173" s="6"/>
      <c r="AD1173" s="16"/>
      <c r="AE1173" s="16"/>
      <c r="AF1173" s="16"/>
      <c r="AG1173" s="10">
        <f t="shared" si="245"/>
        <v>0</v>
      </c>
      <c r="AH1173" s="96">
        <f t="shared" si="246"/>
        <v>0</v>
      </c>
      <c r="AI1173" s="16"/>
      <c r="AJ1173" s="61"/>
      <c r="AK1173" s="16"/>
      <c r="AM1173" s="476" t="s">
        <v>3080</v>
      </c>
      <c r="AN1173" s="476">
        <v>1</v>
      </c>
      <c r="AO1173" s="476">
        <v>1</v>
      </c>
      <c r="AP1173" s="96"/>
    </row>
    <row r="1174" spans="1:42" ht="69.75" customHeight="1">
      <c r="A1174" s="3">
        <v>1173</v>
      </c>
      <c r="B1174" s="82"/>
      <c r="C1174" s="82"/>
      <c r="D1174" s="84"/>
      <c r="E1174" s="18" t="s">
        <v>3081</v>
      </c>
      <c r="F1174" s="37"/>
      <c r="G1174" s="37"/>
      <c r="H1174" s="4" t="str">
        <f t="shared" si="234"/>
        <v>/</v>
      </c>
      <c r="I1174" s="478" t="str">
        <f>IF(G1174="","",VLOOKUP(H1174,ورقة1!$A$1:$B$240,2,0))</f>
        <v/>
      </c>
      <c r="J1174" s="5">
        <f t="shared" si="235"/>
        <v>0</v>
      </c>
      <c r="K1174" s="13" t="str">
        <f t="shared" si="236"/>
        <v/>
      </c>
      <c r="L1174" s="6" t="str">
        <f t="shared" si="237"/>
        <v>/0</v>
      </c>
      <c r="M1174" s="478" t="str">
        <f>IF(K1174="","",VLOOKUP(L1174,ورقة1!$A$1:$B$240,2,0))</f>
        <v/>
      </c>
      <c r="N1174" s="17">
        <f t="shared" si="238"/>
        <v>0</v>
      </c>
      <c r="O1174" s="17" t="e">
        <f>#REF!+(#REF!*30)+#REF!*365</f>
        <v>#REF!</v>
      </c>
      <c r="P1174" s="494"/>
      <c r="Q1174" s="480" t="str">
        <f t="shared" si="239"/>
        <v/>
      </c>
      <c r="R1174" s="483" t="str">
        <f t="shared" si="240"/>
        <v/>
      </c>
      <c r="S1174" s="482" t="str">
        <f t="shared" si="241"/>
        <v/>
      </c>
      <c r="T1174" s="484" t="e">
        <f t="shared" ca="1" si="242"/>
        <v>#VALUE!</v>
      </c>
      <c r="U1174" s="7">
        <f t="shared" ca="1" si="243"/>
        <v>46035</v>
      </c>
      <c r="V1174" s="96" t="e">
        <f t="shared" ca="1" si="244"/>
        <v>#VALUE!</v>
      </c>
      <c r="W1174" s="70"/>
      <c r="X1174" s="6"/>
      <c r="Y1174" s="326"/>
      <c r="Z1174" s="15"/>
      <c r="AA1174" s="15"/>
      <c r="AB1174" s="15"/>
      <c r="AC1174" s="6"/>
      <c r="AD1174" s="16"/>
      <c r="AE1174" s="16"/>
      <c r="AF1174" s="16"/>
      <c r="AG1174" s="10">
        <f t="shared" si="245"/>
        <v>0</v>
      </c>
      <c r="AH1174" s="96">
        <f t="shared" si="246"/>
        <v>0</v>
      </c>
      <c r="AI1174" s="16"/>
      <c r="AJ1174" s="61"/>
      <c r="AK1174" s="16"/>
      <c r="AM1174" s="476" t="s">
        <v>3080</v>
      </c>
      <c r="AN1174" s="476">
        <v>1</v>
      </c>
      <c r="AO1174" s="476">
        <v>1</v>
      </c>
      <c r="AP1174" s="96"/>
    </row>
    <row r="1175" spans="1:42" ht="69.75" customHeight="1">
      <c r="A1175" s="3">
        <v>1174</v>
      </c>
      <c r="B1175" s="82"/>
      <c r="C1175" s="82"/>
      <c r="D1175" s="84"/>
      <c r="E1175" s="18" t="s">
        <v>3081</v>
      </c>
      <c r="F1175" s="37"/>
      <c r="G1175" s="37"/>
      <c r="H1175" s="4" t="str">
        <f t="shared" si="234"/>
        <v>/</v>
      </c>
      <c r="I1175" s="478" t="str">
        <f>IF(G1175="","",VLOOKUP(H1175,ورقة1!$A$1:$B$240,2,0))</f>
        <v/>
      </c>
      <c r="J1175" s="5">
        <f t="shared" si="235"/>
        <v>0</v>
      </c>
      <c r="K1175" s="13" t="str">
        <f t="shared" si="236"/>
        <v/>
      </c>
      <c r="L1175" s="6" t="str">
        <f t="shared" si="237"/>
        <v>/0</v>
      </c>
      <c r="M1175" s="478" t="str">
        <f>IF(K1175="","",VLOOKUP(L1175,ورقة1!$A$1:$B$240,2,0))</f>
        <v/>
      </c>
      <c r="N1175" s="17">
        <f t="shared" si="238"/>
        <v>0</v>
      </c>
      <c r="O1175" s="17" t="e">
        <f>#REF!+(#REF!*30)+#REF!*365</f>
        <v>#REF!</v>
      </c>
      <c r="P1175" s="494"/>
      <c r="Q1175" s="480" t="str">
        <f t="shared" si="239"/>
        <v/>
      </c>
      <c r="R1175" s="483" t="str">
        <f t="shared" si="240"/>
        <v/>
      </c>
      <c r="S1175" s="482" t="str">
        <f t="shared" si="241"/>
        <v/>
      </c>
      <c r="T1175" s="484" t="e">
        <f t="shared" ca="1" si="242"/>
        <v>#VALUE!</v>
      </c>
      <c r="U1175" s="7">
        <f t="shared" ca="1" si="243"/>
        <v>46035</v>
      </c>
      <c r="V1175" s="96" t="e">
        <f t="shared" ca="1" si="244"/>
        <v>#VALUE!</v>
      </c>
      <c r="W1175" s="70"/>
      <c r="X1175" s="6"/>
      <c r="Y1175" s="326"/>
      <c r="Z1175" s="15"/>
      <c r="AA1175" s="15"/>
      <c r="AB1175" s="15"/>
      <c r="AC1175" s="6"/>
      <c r="AD1175" s="16"/>
      <c r="AE1175" s="16"/>
      <c r="AF1175" s="16"/>
      <c r="AG1175" s="10">
        <f t="shared" si="245"/>
        <v>0</v>
      </c>
      <c r="AH1175" s="96">
        <f t="shared" si="246"/>
        <v>0</v>
      </c>
      <c r="AI1175" s="16"/>
      <c r="AJ1175" s="61"/>
      <c r="AK1175" s="16"/>
      <c r="AM1175" s="476" t="s">
        <v>3080</v>
      </c>
      <c r="AN1175" s="476">
        <v>1</v>
      </c>
      <c r="AO1175" s="476">
        <v>1</v>
      </c>
      <c r="AP1175" s="96"/>
    </row>
    <row r="1176" spans="1:42" ht="69.75" customHeight="1">
      <c r="A1176" s="3">
        <v>1175</v>
      </c>
      <c r="B1176" s="82"/>
      <c r="C1176" s="82"/>
      <c r="D1176" s="84"/>
      <c r="E1176" s="18" t="s">
        <v>3081</v>
      </c>
      <c r="F1176" s="37"/>
      <c r="G1176" s="37"/>
      <c r="H1176" s="4" t="str">
        <f t="shared" si="234"/>
        <v>/</v>
      </c>
      <c r="I1176" s="478" t="str">
        <f>IF(G1176="","",VLOOKUP(H1176,ورقة1!$A$1:$B$240,2,0))</f>
        <v/>
      </c>
      <c r="J1176" s="5">
        <f t="shared" si="235"/>
        <v>0</v>
      </c>
      <c r="K1176" s="13" t="str">
        <f t="shared" si="236"/>
        <v/>
      </c>
      <c r="L1176" s="6" t="str">
        <f t="shared" si="237"/>
        <v>/0</v>
      </c>
      <c r="M1176" s="478" t="str">
        <f>IF(K1176="","",VLOOKUP(L1176,ورقة1!$A$1:$B$240,2,0))</f>
        <v/>
      </c>
      <c r="N1176" s="17">
        <f t="shared" si="238"/>
        <v>0</v>
      </c>
      <c r="O1176" s="17" t="e">
        <f>#REF!+(#REF!*30)+#REF!*365</f>
        <v>#REF!</v>
      </c>
      <c r="P1176" s="494"/>
      <c r="Q1176" s="480" t="str">
        <f t="shared" si="239"/>
        <v/>
      </c>
      <c r="R1176" s="483" t="str">
        <f t="shared" si="240"/>
        <v/>
      </c>
      <c r="S1176" s="482" t="str">
        <f t="shared" si="241"/>
        <v/>
      </c>
      <c r="T1176" s="484" t="e">
        <f t="shared" ca="1" si="242"/>
        <v>#VALUE!</v>
      </c>
      <c r="U1176" s="7">
        <f t="shared" ca="1" si="243"/>
        <v>46035</v>
      </c>
      <c r="V1176" s="96" t="e">
        <f t="shared" ca="1" si="244"/>
        <v>#VALUE!</v>
      </c>
      <c r="W1176" s="70"/>
      <c r="X1176" s="6"/>
      <c r="Y1176" s="326"/>
      <c r="Z1176" s="15"/>
      <c r="AA1176" s="15"/>
      <c r="AB1176" s="15"/>
      <c r="AC1176" s="6"/>
      <c r="AD1176" s="16"/>
      <c r="AE1176" s="16"/>
      <c r="AF1176" s="16"/>
      <c r="AG1176" s="10">
        <f t="shared" si="245"/>
        <v>0</v>
      </c>
      <c r="AH1176" s="96">
        <f t="shared" si="246"/>
        <v>0</v>
      </c>
      <c r="AI1176" s="16"/>
      <c r="AJ1176" s="61"/>
      <c r="AK1176" s="16"/>
      <c r="AM1176" s="476" t="s">
        <v>3080</v>
      </c>
      <c r="AN1176" s="476">
        <v>1</v>
      </c>
      <c r="AO1176" s="476">
        <v>1</v>
      </c>
      <c r="AP1176" s="96"/>
    </row>
    <row r="1177" spans="1:42" ht="69.75" customHeight="1">
      <c r="A1177" s="3">
        <v>1176</v>
      </c>
      <c r="B1177" s="82"/>
      <c r="C1177" s="82"/>
      <c r="D1177" s="84"/>
      <c r="E1177" s="18" t="s">
        <v>3081</v>
      </c>
      <c r="F1177" s="37"/>
      <c r="G1177" s="37"/>
      <c r="H1177" s="4" t="str">
        <f t="shared" si="234"/>
        <v>/</v>
      </c>
      <c r="I1177" s="478" t="str">
        <f>IF(G1177="","",VLOOKUP(H1177,ورقة1!$A$1:$B$240,2,0))</f>
        <v/>
      </c>
      <c r="J1177" s="5">
        <f t="shared" si="235"/>
        <v>0</v>
      </c>
      <c r="K1177" s="13" t="str">
        <f t="shared" si="236"/>
        <v/>
      </c>
      <c r="L1177" s="6" t="str">
        <f t="shared" si="237"/>
        <v>/0</v>
      </c>
      <c r="M1177" s="478" t="str">
        <f>IF(K1177="","",VLOOKUP(L1177,ورقة1!$A$1:$B$240,2,0))</f>
        <v/>
      </c>
      <c r="N1177" s="17">
        <f t="shared" si="238"/>
        <v>0</v>
      </c>
      <c r="O1177" s="17" t="e">
        <f>#REF!+(#REF!*30)+#REF!*365</f>
        <v>#REF!</v>
      </c>
      <c r="P1177" s="494"/>
      <c r="Q1177" s="480" t="str">
        <f t="shared" si="239"/>
        <v/>
      </c>
      <c r="R1177" s="483" t="str">
        <f t="shared" si="240"/>
        <v/>
      </c>
      <c r="S1177" s="482" t="str">
        <f t="shared" si="241"/>
        <v/>
      </c>
      <c r="T1177" s="484" t="e">
        <f t="shared" ca="1" si="242"/>
        <v>#VALUE!</v>
      </c>
      <c r="U1177" s="7">
        <f t="shared" ca="1" si="243"/>
        <v>46035</v>
      </c>
      <c r="V1177" s="96" t="e">
        <f t="shared" ca="1" si="244"/>
        <v>#VALUE!</v>
      </c>
      <c r="W1177" s="70"/>
      <c r="X1177" s="6"/>
      <c r="Y1177" s="326"/>
      <c r="Z1177" s="15"/>
      <c r="AA1177" s="15"/>
      <c r="AB1177" s="15"/>
      <c r="AC1177" s="6"/>
      <c r="AD1177" s="16"/>
      <c r="AE1177" s="16"/>
      <c r="AF1177" s="16"/>
      <c r="AG1177" s="10">
        <f t="shared" si="245"/>
        <v>0</v>
      </c>
      <c r="AH1177" s="96">
        <f t="shared" si="246"/>
        <v>0</v>
      </c>
      <c r="AI1177" s="16"/>
      <c r="AJ1177" s="61"/>
      <c r="AK1177" s="16"/>
      <c r="AM1177" s="476" t="s">
        <v>3080</v>
      </c>
      <c r="AN1177" s="476">
        <v>1</v>
      </c>
      <c r="AO1177" s="476">
        <v>1</v>
      </c>
      <c r="AP1177" s="96"/>
    </row>
    <row r="1178" spans="1:42" ht="69.75" customHeight="1">
      <c r="A1178" s="3">
        <v>1177</v>
      </c>
      <c r="B1178" s="82"/>
      <c r="C1178" s="82"/>
      <c r="D1178" s="84"/>
      <c r="E1178" s="18" t="s">
        <v>3081</v>
      </c>
      <c r="F1178" s="37"/>
      <c r="G1178" s="37"/>
      <c r="H1178" s="4" t="str">
        <f t="shared" si="234"/>
        <v>/</v>
      </c>
      <c r="I1178" s="478" t="str">
        <f>IF(G1178="","",VLOOKUP(H1178,ورقة1!$A$1:$B$240,2,0))</f>
        <v/>
      </c>
      <c r="J1178" s="5">
        <f t="shared" si="235"/>
        <v>0</v>
      </c>
      <c r="K1178" s="13" t="str">
        <f t="shared" si="236"/>
        <v/>
      </c>
      <c r="L1178" s="6" t="str">
        <f t="shared" si="237"/>
        <v>/0</v>
      </c>
      <c r="M1178" s="478" t="str">
        <f>IF(K1178="","",VLOOKUP(L1178,ورقة1!$A$1:$B$240,2,0))</f>
        <v/>
      </c>
      <c r="N1178" s="17">
        <f t="shared" si="238"/>
        <v>0</v>
      </c>
      <c r="O1178" s="17" t="e">
        <f>#REF!+(#REF!*30)+#REF!*365</f>
        <v>#REF!</v>
      </c>
      <c r="P1178" s="494"/>
      <c r="Q1178" s="480" t="str">
        <f t="shared" si="239"/>
        <v/>
      </c>
      <c r="R1178" s="483" t="str">
        <f t="shared" si="240"/>
        <v/>
      </c>
      <c r="S1178" s="482" t="str">
        <f t="shared" si="241"/>
        <v/>
      </c>
      <c r="T1178" s="484" t="e">
        <f t="shared" ca="1" si="242"/>
        <v>#VALUE!</v>
      </c>
      <c r="U1178" s="7">
        <f t="shared" ca="1" si="243"/>
        <v>46035</v>
      </c>
      <c r="V1178" s="96" t="e">
        <f t="shared" ca="1" si="244"/>
        <v>#VALUE!</v>
      </c>
      <c r="W1178" s="70"/>
      <c r="X1178" s="6"/>
      <c r="Y1178" s="326"/>
      <c r="Z1178" s="15"/>
      <c r="AA1178" s="15"/>
      <c r="AB1178" s="15"/>
      <c r="AC1178" s="6"/>
      <c r="AD1178" s="16"/>
      <c r="AE1178" s="16"/>
      <c r="AF1178" s="16"/>
      <c r="AG1178" s="10">
        <f t="shared" si="245"/>
        <v>0</v>
      </c>
      <c r="AH1178" s="96">
        <f t="shared" si="246"/>
        <v>0</v>
      </c>
      <c r="AI1178" s="16"/>
      <c r="AJ1178" s="61"/>
      <c r="AK1178" s="16"/>
      <c r="AM1178" s="476" t="s">
        <v>3080</v>
      </c>
      <c r="AN1178" s="476">
        <v>1</v>
      </c>
      <c r="AO1178" s="476">
        <v>1</v>
      </c>
      <c r="AP1178" s="96"/>
    </row>
    <row r="1179" spans="1:42" ht="69.75" customHeight="1">
      <c r="A1179" s="3">
        <v>1178</v>
      </c>
      <c r="B1179" s="82"/>
      <c r="C1179" s="82"/>
      <c r="D1179" s="84"/>
      <c r="E1179" s="18" t="s">
        <v>3081</v>
      </c>
      <c r="F1179" s="37"/>
      <c r="G1179" s="37"/>
      <c r="H1179" s="4" t="str">
        <f t="shared" si="234"/>
        <v>/</v>
      </c>
      <c r="I1179" s="478" t="str">
        <f>IF(G1179="","",VLOOKUP(H1179,ورقة1!$A$1:$B$240,2,0))</f>
        <v/>
      </c>
      <c r="J1179" s="5">
        <f t="shared" si="235"/>
        <v>0</v>
      </c>
      <c r="K1179" s="13" t="str">
        <f t="shared" si="236"/>
        <v/>
      </c>
      <c r="L1179" s="6" t="str">
        <f t="shared" si="237"/>
        <v>/0</v>
      </c>
      <c r="M1179" s="478" t="str">
        <f>IF(K1179="","",VLOOKUP(L1179,ورقة1!$A$1:$B$240,2,0))</f>
        <v/>
      </c>
      <c r="N1179" s="17">
        <f t="shared" si="238"/>
        <v>0</v>
      </c>
      <c r="O1179" s="17" t="e">
        <f>#REF!+(#REF!*30)+#REF!*365</f>
        <v>#REF!</v>
      </c>
      <c r="P1179" s="494"/>
      <c r="Q1179" s="480" t="str">
        <f t="shared" si="239"/>
        <v/>
      </c>
      <c r="R1179" s="483" t="str">
        <f t="shared" si="240"/>
        <v/>
      </c>
      <c r="S1179" s="482" t="str">
        <f t="shared" si="241"/>
        <v/>
      </c>
      <c r="T1179" s="484" t="e">
        <f t="shared" ca="1" si="242"/>
        <v>#VALUE!</v>
      </c>
      <c r="U1179" s="7">
        <f t="shared" ca="1" si="243"/>
        <v>46035</v>
      </c>
      <c r="V1179" s="96" t="e">
        <f t="shared" ca="1" si="244"/>
        <v>#VALUE!</v>
      </c>
      <c r="W1179" s="70"/>
      <c r="X1179" s="6"/>
      <c r="Y1179" s="326"/>
      <c r="Z1179" s="15"/>
      <c r="AA1179" s="15"/>
      <c r="AB1179" s="15"/>
      <c r="AC1179" s="6"/>
      <c r="AD1179" s="16"/>
      <c r="AE1179" s="16"/>
      <c r="AF1179" s="16"/>
      <c r="AG1179" s="10">
        <f t="shared" si="245"/>
        <v>0</v>
      </c>
      <c r="AH1179" s="96">
        <f t="shared" si="246"/>
        <v>0</v>
      </c>
      <c r="AI1179" s="16"/>
      <c r="AJ1179" s="61"/>
      <c r="AK1179" s="16"/>
      <c r="AM1179" s="476" t="s">
        <v>3080</v>
      </c>
      <c r="AN1179" s="476">
        <v>1</v>
      </c>
      <c r="AO1179" s="476">
        <v>1</v>
      </c>
      <c r="AP1179" s="96"/>
    </row>
    <row r="1180" spans="1:42" ht="69.75" customHeight="1">
      <c r="A1180" s="3">
        <v>1179</v>
      </c>
      <c r="B1180" s="82"/>
      <c r="C1180" s="82"/>
      <c r="D1180" s="84"/>
      <c r="E1180" s="18" t="s">
        <v>3081</v>
      </c>
      <c r="F1180" s="37"/>
      <c r="G1180" s="37"/>
      <c r="H1180" s="4" t="str">
        <f t="shared" si="234"/>
        <v>/</v>
      </c>
      <c r="I1180" s="478" t="str">
        <f>IF(G1180="","",VLOOKUP(H1180,ورقة1!$A$1:$B$240,2,0))</f>
        <v/>
      </c>
      <c r="J1180" s="5">
        <f t="shared" si="235"/>
        <v>0</v>
      </c>
      <c r="K1180" s="13" t="str">
        <f t="shared" si="236"/>
        <v/>
      </c>
      <c r="L1180" s="6" t="str">
        <f t="shared" si="237"/>
        <v>/0</v>
      </c>
      <c r="M1180" s="478" t="str">
        <f>IF(K1180="","",VLOOKUP(L1180,ورقة1!$A$1:$B$240,2,0))</f>
        <v/>
      </c>
      <c r="N1180" s="17">
        <f t="shared" si="238"/>
        <v>0</v>
      </c>
      <c r="O1180" s="17" t="e">
        <f>#REF!+(#REF!*30)+#REF!*365</f>
        <v>#REF!</v>
      </c>
      <c r="P1180" s="494"/>
      <c r="Q1180" s="480" t="str">
        <f t="shared" si="239"/>
        <v/>
      </c>
      <c r="R1180" s="483" t="str">
        <f t="shared" si="240"/>
        <v/>
      </c>
      <c r="S1180" s="482" t="str">
        <f t="shared" si="241"/>
        <v/>
      </c>
      <c r="T1180" s="484" t="e">
        <f t="shared" ca="1" si="242"/>
        <v>#VALUE!</v>
      </c>
      <c r="U1180" s="7">
        <f t="shared" ca="1" si="243"/>
        <v>46035</v>
      </c>
      <c r="V1180" s="96" t="e">
        <f t="shared" ca="1" si="244"/>
        <v>#VALUE!</v>
      </c>
      <c r="W1180" s="70"/>
      <c r="X1180" s="6"/>
      <c r="Y1180" s="326"/>
      <c r="Z1180" s="15"/>
      <c r="AA1180" s="15"/>
      <c r="AB1180" s="15"/>
      <c r="AC1180" s="6"/>
      <c r="AD1180" s="16"/>
      <c r="AE1180" s="16"/>
      <c r="AF1180" s="16"/>
      <c r="AG1180" s="10">
        <f t="shared" si="245"/>
        <v>0</v>
      </c>
      <c r="AH1180" s="96">
        <f t="shared" si="246"/>
        <v>0</v>
      </c>
      <c r="AI1180" s="16"/>
      <c r="AJ1180" s="61"/>
      <c r="AK1180" s="16"/>
      <c r="AM1180" s="476" t="s">
        <v>3080</v>
      </c>
      <c r="AN1180" s="476">
        <v>1</v>
      </c>
      <c r="AO1180" s="476">
        <v>1</v>
      </c>
      <c r="AP1180" s="96"/>
    </row>
    <row r="1181" spans="1:42" ht="69.75" customHeight="1">
      <c r="A1181" s="3">
        <v>1180</v>
      </c>
      <c r="B1181" s="82"/>
      <c r="C1181" s="82"/>
      <c r="D1181" s="84"/>
      <c r="E1181" s="18" t="s">
        <v>3081</v>
      </c>
      <c r="F1181" s="37"/>
      <c r="G1181" s="37"/>
      <c r="H1181" s="4" t="str">
        <f t="shared" si="234"/>
        <v>/</v>
      </c>
      <c r="I1181" s="478" t="str">
        <f>IF(G1181="","",VLOOKUP(H1181,ورقة1!$A$1:$B$240,2,0))</f>
        <v/>
      </c>
      <c r="J1181" s="5">
        <f t="shared" si="235"/>
        <v>0</v>
      </c>
      <c r="K1181" s="13" t="str">
        <f t="shared" si="236"/>
        <v/>
      </c>
      <c r="L1181" s="6" t="str">
        <f t="shared" si="237"/>
        <v>/0</v>
      </c>
      <c r="M1181" s="478" t="str">
        <f>IF(K1181="","",VLOOKUP(L1181,ورقة1!$A$1:$B$240,2,0))</f>
        <v/>
      </c>
      <c r="N1181" s="17">
        <f t="shared" si="238"/>
        <v>0</v>
      </c>
      <c r="O1181" s="17" t="e">
        <f>#REF!+(#REF!*30)+#REF!*365</f>
        <v>#REF!</v>
      </c>
      <c r="P1181" s="494"/>
      <c r="Q1181" s="480" t="str">
        <f t="shared" si="239"/>
        <v/>
      </c>
      <c r="R1181" s="483" t="str">
        <f t="shared" si="240"/>
        <v/>
      </c>
      <c r="S1181" s="482" t="str">
        <f t="shared" si="241"/>
        <v/>
      </c>
      <c r="T1181" s="484" t="e">
        <f t="shared" ca="1" si="242"/>
        <v>#VALUE!</v>
      </c>
      <c r="U1181" s="7">
        <f t="shared" ca="1" si="243"/>
        <v>46035</v>
      </c>
      <c r="V1181" s="96" t="e">
        <f t="shared" ca="1" si="244"/>
        <v>#VALUE!</v>
      </c>
      <c r="W1181" s="70"/>
      <c r="X1181" s="6"/>
      <c r="Y1181" s="326"/>
      <c r="Z1181" s="15"/>
      <c r="AA1181" s="15"/>
      <c r="AB1181" s="15"/>
      <c r="AC1181" s="6"/>
      <c r="AD1181" s="16"/>
      <c r="AE1181" s="16"/>
      <c r="AF1181" s="16"/>
      <c r="AG1181" s="10">
        <f t="shared" si="245"/>
        <v>0</v>
      </c>
      <c r="AH1181" s="96">
        <f t="shared" si="246"/>
        <v>0</v>
      </c>
      <c r="AI1181" s="16"/>
      <c r="AJ1181" s="61"/>
      <c r="AK1181" s="16"/>
      <c r="AM1181" s="476" t="s">
        <v>3080</v>
      </c>
      <c r="AN1181" s="476">
        <v>1</v>
      </c>
      <c r="AO1181" s="476">
        <v>1</v>
      </c>
      <c r="AP1181" s="96"/>
    </row>
    <row r="1182" spans="1:42" ht="69.75" customHeight="1">
      <c r="A1182" s="3">
        <v>1181</v>
      </c>
      <c r="B1182" s="82"/>
      <c r="C1182" s="82"/>
      <c r="D1182" s="84"/>
      <c r="E1182" s="18" t="s">
        <v>3081</v>
      </c>
      <c r="F1182" s="37"/>
      <c r="G1182" s="37"/>
      <c r="H1182" s="4" t="str">
        <f t="shared" si="234"/>
        <v>/</v>
      </c>
      <c r="I1182" s="478" t="str">
        <f>IF(G1182="","",VLOOKUP(H1182,ورقة1!$A$1:$B$240,2,0))</f>
        <v/>
      </c>
      <c r="J1182" s="5">
        <f t="shared" si="235"/>
        <v>0</v>
      </c>
      <c r="K1182" s="13" t="str">
        <f t="shared" si="236"/>
        <v/>
      </c>
      <c r="L1182" s="6" t="str">
        <f t="shared" si="237"/>
        <v>/0</v>
      </c>
      <c r="M1182" s="478" t="str">
        <f>IF(K1182="","",VLOOKUP(L1182,ورقة1!$A$1:$B$240,2,0))</f>
        <v/>
      </c>
      <c r="N1182" s="17">
        <f t="shared" si="238"/>
        <v>0</v>
      </c>
      <c r="O1182" s="17" t="e">
        <f>#REF!+(#REF!*30)+#REF!*365</f>
        <v>#REF!</v>
      </c>
      <c r="P1182" s="494"/>
      <c r="Q1182" s="480" t="str">
        <f t="shared" si="239"/>
        <v/>
      </c>
      <c r="R1182" s="483" t="str">
        <f t="shared" si="240"/>
        <v/>
      </c>
      <c r="S1182" s="482" t="str">
        <f t="shared" si="241"/>
        <v/>
      </c>
      <c r="T1182" s="484" t="e">
        <f t="shared" ca="1" si="242"/>
        <v>#VALUE!</v>
      </c>
      <c r="U1182" s="7">
        <f t="shared" ca="1" si="243"/>
        <v>46035</v>
      </c>
      <c r="V1182" s="96" t="e">
        <f t="shared" ca="1" si="244"/>
        <v>#VALUE!</v>
      </c>
      <c r="W1182" s="70"/>
      <c r="X1182" s="6"/>
      <c r="Y1182" s="326"/>
      <c r="Z1182" s="15"/>
      <c r="AA1182" s="15"/>
      <c r="AB1182" s="15"/>
      <c r="AC1182" s="6"/>
      <c r="AD1182" s="16"/>
      <c r="AE1182" s="16"/>
      <c r="AF1182" s="16"/>
      <c r="AG1182" s="10">
        <f t="shared" si="245"/>
        <v>0</v>
      </c>
      <c r="AH1182" s="96">
        <f t="shared" si="246"/>
        <v>0</v>
      </c>
      <c r="AI1182" s="16"/>
      <c r="AJ1182" s="61"/>
      <c r="AK1182" s="16"/>
      <c r="AM1182" s="476" t="s">
        <v>3080</v>
      </c>
      <c r="AN1182" s="476">
        <v>1</v>
      </c>
      <c r="AO1182" s="476">
        <v>1</v>
      </c>
      <c r="AP1182" s="96"/>
    </row>
    <row r="1183" spans="1:42" ht="69.75" customHeight="1">
      <c r="A1183" s="3">
        <v>1182</v>
      </c>
      <c r="B1183" s="82"/>
      <c r="C1183" s="82"/>
      <c r="D1183" s="84"/>
      <c r="E1183" s="18" t="s">
        <v>3081</v>
      </c>
      <c r="F1183" s="37"/>
      <c r="G1183" s="37"/>
      <c r="H1183" s="4" t="str">
        <f t="shared" si="234"/>
        <v>/</v>
      </c>
      <c r="I1183" s="478" t="str">
        <f>IF(G1183="","",VLOOKUP(H1183,ورقة1!$A$1:$B$240,2,0))</f>
        <v/>
      </c>
      <c r="J1183" s="5">
        <f t="shared" si="235"/>
        <v>0</v>
      </c>
      <c r="K1183" s="13" t="str">
        <f t="shared" si="236"/>
        <v/>
      </c>
      <c r="L1183" s="6" t="str">
        <f t="shared" si="237"/>
        <v>/0</v>
      </c>
      <c r="M1183" s="478" t="str">
        <f>IF(K1183="","",VLOOKUP(L1183,ورقة1!$A$1:$B$240,2,0))</f>
        <v/>
      </c>
      <c r="N1183" s="17">
        <f t="shared" si="238"/>
        <v>0</v>
      </c>
      <c r="O1183" s="17" t="e">
        <f>#REF!+(#REF!*30)+#REF!*365</f>
        <v>#REF!</v>
      </c>
      <c r="P1183" s="494"/>
      <c r="Q1183" s="480" t="str">
        <f t="shared" si="239"/>
        <v/>
      </c>
      <c r="R1183" s="483" t="str">
        <f t="shared" si="240"/>
        <v/>
      </c>
      <c r="S1183" s="482" t="str">
        <f t="shared" si="241"/>
        <v/>
      </c>
      <c r="T1183" s="484" t="e">
        <f t="shared" ca="1" si="242"/>
        <v>#VALUE!</v>
      </c>
      <c r="U1183" s="7">
        <f t="shared" ca="1" si="243"/>
        <v>46035</v>
      </c>
      <c r="V1183" s="96" t="e">
        <f t="shared" ca="1" si="244"/>
        <v>#VALUE!</v>
      </c>
      <c r="W1183" s="70"/>
      <c r="X1183" s="6"/>
      <c r="Y1183" s="326"/>
      <c r="Z1183" s="15"/>
      <c r="AA1183" s="15"/>
      <c r="AB1183" s="15"/>
      <c r="AC1183" s="6"/>
      <c r="AD1183" s="16"/>
      <c r="AE1183" s="16"/>
      <c r="AF1183" s="16"/>
      <c r="AG1183" s="10">
        <f t="shared" si="245"/>
        <v>0</v>
      </c>
      <c r="AH1183" s="96">
        <f t="shared" si="246"/>
        <v>0</v>
      </c>
      <c r="AI1183" s="16"/>
      <c r="AJ1183" s="61"/>
      <c r="AK1183" s="16"/>
      <c r="AM1183" s="476" t="s">
        <v>3080</v>
      </c>
      <c r="AN1183" s="476">
        <v>1</v>
      </c>
      <c r="AO1183" s="476">
        <v>1</v>
      </c>
      <c r="AP1183" s="96"/>
    </row>
    <row r="1184" spans="1:42" ht="69.75" customHeight="1">
      <c r="A1184" s="3">
        <v>1183</v>
      </c>
      <c r="B1184" s="82"/>
      <c r="C1184" s="82"/>
      <c r="D1184" s="84"/>
      <c r="E1184" s="18" t="s">
        <v>3081</v>
      </c>
      <c r="F1184" s="37"/>
      <c r="G1184" s="37"/>
      <c r="H1184" s="4" t="str">
        <f t="shared" si="234"/>
        <v>/</v>
      </c>
      <c r="I1184" s="478" t="str">
        <f>IF(G1184="","",VLOOKUP(H1184,ورقة1!$A$1:$B$240,2,0))</f>
        <v/>
      </c>
      <c r="J1184" s="5">
        <f t="shared" si="235"/>
        <v>0</v>
      </c>
      <c r="K1184" s="13" t="str">
        <f t="shared" si="236"/>
        <v/>
      </c>
      <c r="L1184" s="6" t="str">
        <f t="shared" si="237"/>
        <v>/0</v>
      </c>
      <c r="M1184" s="478" t="str">
        <f>IF(K1184="","",VLOOKUP(L1184,ورقة1!$A$1:$B$240,2,0))</f>
        <v/>
      </c>
      <c r="N1184" s="17">
        <f t="shared" si="238"/>
        <v>0</v>
      </c>
      <c r="O1184" s="17" t="e">
        <f>#REF!+(#REF!*30)+#REF!*365</f>
        <v>#REF!</v>
      </c>
      <c r="P1184" s="494"/>
      <c r="Q1184" s="480" t="str">
        <f t="shared" si="239"/>
        <v/>
      </c>
      <c r="R1184" s="483" t="str">
        <f t="shared" si="240"/>
        <v/>
      </c>
      <c r="S1184" s="482" t="str">
        <f t="shared" si="241"/>
        <v/>
      </c>
      <c r="T1184" s="484" t="e">
        <f t="shared" ca="1" si="242"/>
        <v>#VALUE!</v>
      </c>
      <c r="U1184" s="7">
        <f t="shared" ca="1" si="243"/>
        <v>46035</v>
      </c>
      <c r="V1184" s="96" t="e">
        <f t="shared" ca="1" si="244"/>
        <v>#VALUE!</v>
      </c>
      <c r="W1184" s="70"/>
      <c r="X1184" s="6"/>
      <c r="Y1184" s="326"/>
      <c r="Z1184" s="15"/>
      <c r="AA1184" s="15"/>
      <c r="AB1184" s="15"/>
      <c r="AC1184" s="6"/>
      <c r="AD1184" s="16"/>
      <c r="AE1184" s="16"/>
      <c r="AF1184" s="16"/>
      <c r="AG1184" s="10">
        <f t="shared" si="245"/>
        <v>0</v>
      </c>
      <c r="AH1184" s="96">
        <f t="shared" si="246"/>
        <v>0</v>
      </c>
      <c r="AI1184" s="16"/>
      <c r="AJ1184" s="61"/>
      <c r="AK1184" s="16"/>
      <c r="AM1184" s="476" t="s">
        <v>3080</v>
      </c>
      <c r="AN1184" s="476">
        <v>1</v>
      </c>
      <c r="AO1184" s="476">
        <v>1</v>
      </c>
      <c r="AP1184" s="96"/>
    </row>
    <row r="1185" spans="1:42" ht="69.75" customHeight="1">
      <c r="A1185" s="3">
        <v>1184</v>
      </c>
      <c r="B1185" s="82"/>
      <c r="C1185" s="82"/>
      <c r="D1185" s="84"/>
      <c r="E1185" s="18" t="s">
        <v>3081</v>
      </c>
      <c r="F1185" s="37"/>
      <c r="G1185" s="37"/>
      <c r="H1185" s="4" t="str">
        <f t="shared" si="234"/>
        <v>/</v>
      </c>
      <c r="I1185" s="478" t="str">
        <f>IF(G1185="","",VLOOKUP(H1185,ورقة1!$A$1:$B$240,2,0))</f>
        <v/>
      </c>
      <c r="J1185" s="5">
        <f t="shared" si="235"/>
        <v>0</v>
      </c>
      <c r="K1185" s="13" t="str">
        <f t="shared" si="236"/>
        <v/>
      </c>
      <c r="L1185" s="6" t="str">
        <f t="shared" si="237"/>
        <v>/0</v>
      </c>
      <c r="M1185" s="478" t="str">
        <f>IF(K1185="","",VLOOKUP(L1185,ورقة1!$A$1:$B$240,2,0))</f>
        <v/>
      </c>
      <c r="N1185" s="17">
        <f t="shared" si="238"/>
        <v>0</v>
      </c>
      <c r="O1185" s="17" t="e">
        <f>#REF!+(#REF!*30)+#REF!*365</f>
        <v>#REF!</v>
      </c>
      <c r="P1185" s="494"/>
      <c r="Q1185" s="480" t="str">
        <f t="shared" si="239"/>
        <v/>
      </c>
      <c r="R1185" s="483" t="str">
        <f t="shared" si="240"/>
        <v/>
      </c>
      <c r="S1185" s="482" t="str">
        <f t="shared" si="241"/>
        <v/>
      </c>
      <c r="T1185" s="484" t="e">
        <f t="shared" ca="1" si="242"/>
        <v>#VALUE!</v>
      </c>
      <c r="U1185" s="7">
        <f t="shared" ca="1" si="243"/>
        <v>46035</v>
      </c>
      <c r="V1185" s="96" t="e">
        <f t="shared" ca="1" si="244"/>
        <v>#VALUE!</v>
      </c>
      <c r="W1185" s="70"/>
      <c r="X1185" s="6"/>
      <c r="Y1185" s="326"/>
      <c r="Z1185" s="15"/>
      <c r="AA1185" s="15"/>
      <c r="AB1185" s="15"/>
      <c r="AC1185" s="6"/>
      <c r="AD1185" s="16"/>
      <c r="AE1185" s="16"/>
      <c r="AF1185" s="16"/>
      <c r="AG1185" s="10">
        <f t="shared" si="245"/>
        <v>0</v>
      </c>
      <c r="AH1185" s="96">
        <f t="shared" si="246"/>
        <v>0</v>
      </c>
      <c r="AI1185" s="16"/>
      <c r="AJ1185" s="61"/>
      <c r="AK1185" s="16"/>
      <c r="AM1185" s="476" t="s">
        <v>3080</v>
      </c>
      <c r="AN1185" s="476">
        <v>1</v>
      </c>
      <c r="AO1185" s="476">
        <v>1</v>
      </c>
      <c r="AP1185" s="96"/>
    </row>
    <row r="1186" spans="1:42" ht="69.75" customHeight="1">
      <c r="A1186" s="3">
        <v>1185</v>
      </c>
      <c r="B1186" s="82"/>
      <c r="C1186" s="82"/>
      <c r="D1186" s="84"/>
      <c r="E1186" s="18" t="s">
        <v>3081</v>
      </c>
      <c r="F1186" s="37"/>
      <c r="G1186" s="37"/>
      <c r="H1186" s="4" t="str">
        <f t="shared" si="234"/>
        <v>/</v>
      </c>
      <c r="I1186" s="478" t="str">
        <f>IF(G1186="","",VLOOKUP(H1186,ورقة1!$A$1:$B$240,2,0))</f>
        <v/>
      </c>
      <c r="J1186" s="5">
        <f t="shared" si="235"/>
        <v>0</v>
      </c>
      <c r="K1186" s="13" t="str">
        <f t="shared" si="236"/>
        <v/>
      </c>
      <c r="L1186" s="6" t="str">
        <f t="shared" si="237"/>
        <v>/0</v>
      </c>
      <c r="M1186" s="478" t="str">
        <f>IF(K1186="","",VLOOKUP(L1186,ورقة1!$A$1:$B$240,2,0))</f>
        <v/>
      </c>
      <c r="N1186" s="17">
        <f t="shared" si="238"/>
        <v>0</v>
      </c>
      <c r="O1186" s="17" t="e">
        <f>#REF!+(#REF!*30)+#REF!*365</f>
        <v>#REF!</v>
      </c>
      <c r="P1186" s="494"/>
      <c r="Q1186" s="480" t="str">
        <f t="shared" si="239"/>
        <v/>
      </c>
      <c r="R1186" s="483" t="str">
        <f t="shared" si="240"/>
        <v/>
      </c>
      <c r="S1186" s="482" t="str">
        <f t="shared" si="241"/>
        <v/>
      </c>
      <c r="T1186" s="484" t="e">
        <f t="shared" ca="1" si="242"/>
        <v>#VALUE!</v>
      </c>
      <c r="U1186" s="7">
        <f t="shared" ca="1" si="243"/>
        <v>46035</v>
      </c>
      <c r="V1186" s="96" t="e">
        <f t="shared" ca="1" si="244"/>
        <v>#VALUE!</v>
      </c>
      <c r="W1186" s="70"/>
      <c r="X1186" s="6"/>
      <c r="Y1186" s="326"/>
      <c r="Z1186" s="15"/>
      <c r="AA1186" s="15"/>
      <c r="AB1186" s="15"/>
      <c r="AC1186" s="6"/>
      <c r="AD1186" s="16"/>
      <c r="AE1186" s="16"/>
      <c r="AF1186" s="16"/>
      <c r="AG1186" s="10">
        <f t="shared" si="245"/>
        <v>0</v>
      </c>
      <c r="AH1186" s="96">
        <f t="shared" si="246"/>
        <v>0</v>
      </c>
      <c r="AI1186" s="16"/>
      <c r="AJ1186" s="61"/>
      <c r="AK1186" s="16"/>
      <c r="AM1186" s="476" t="s">
        <v>3080</v>
      </c>
      <c r="AN1186" s="476">
        <v>1</v>
      </c>
      <c r="AO1186" s="476">
        <v>1</v>
      </c>
      <c r="AP1186" s="96"/>
    </row>
    <row r="1187" spans="1:42" ht="69.75" customHeight="1">
      <c r="A1187" s="3">
        <v>1186</v>
      </c>
      <c r="B1187" s="82"/>
      <c r="C1187" s="82"/>
      <c r="D1187" s="84"/>
      <c r="E1187" s="18" t="s">
        <v>3081</v>
      </c>
      <c r="F1187" s="37"/>
      <c r="G1187" s="37"/>
      <c r="H1187" s="4" t="str">
        <f t="shared" si="234"/>
        <v>/</v>
      </c>
      <c r="I1187" s="478" t="str">
        <f>IF(G1187="","",VLOOKUP(H1187,ورقة1!$A$1:$B$240,2,0))</f>
        <v/>
      </c>
      <c r="J1187" s="5">
        <f t="shared" si="235"/>
        <v>0</v>
      </c>
      <c r="K1187" s="13" t="str">
        <f t="shared" si="236"/>
        <v/>
      </c>
      <c r="L1187" s="6" t="str">
        <f t="shared" si="237"/>
        <v>/0</v>
      </c>
      <c r="M1187" s="478" t="str">
        <f>IF(K1187="","",VLOOKUP(L1187,ورقة1!$A$1:$B$240,2,0))</f>
        <v/>
      </c>
      <c r="N1187" s="17">
        <f t="shared" si="238"/>
        <v>0</v>
      </c>
      <c r="O1187" s="17" t="e">
        <f>#REF!+(#REF!*30)+#REF!*365</f>
        <v>#REF!</v>
      </c>
      <c r="P1187" s="494"/>
      <c r="Q1187" s="480" t="str">
        <f t="shared" si="239"/>
        <v/>
      </c>
      <c r="R1187" s="483" t="str">
        <f t="shared" si="240"/>
        <v/>
      </c>
      <c r="S1187" s="482" t="str">
        <f t="shared" si="241"/>
        <v/>
      </c>
      <c r="T1187" s="484" t="e">
        <f t="shared" ca="1" si="242"/>
        <v>#VALUE!</v>
      </c>
      <c r="U1187" s="7">
        <f t="shared" ca="1" si="243"/>
        <v>46035</v>
      </c>
      <c r="V1187" s="96" t="e">
        <f t="shared" ca="1" si="244"/>
        <v>#VALUE!</v>
      </c>
      <c r="W1187" s="70"/>
      <c r="X1187" s="6"/>
      <c r="Y1187" s="326"/>
      <c r="Z1187" s="15"/>
      <c r="AA1187" s="15"/>
      <c r="AB1187" s="15"/>
      <c r="AC1187" s="6"/>
      <c r="AD1187" s="16"/>
      <c r="AE1187" s="16"/>
      <c r="AF1187" s="16"/>
      <c r="AG1187" s="10">
        <f t="shared" si="245"/>
        <v>0</v>
      </c>
      <c r="AH1187" s="96">
        <f t="shared" si="246"/>
        <v>0</v>
      </c>
      <c r="AI1187" s="16"/>
      <c r="AJ1187" s="61"/>
      <c r="AK1187" s="16"/>
      <c r="AM1187" s="476" t="s">
        <v>3080</v>
      </c>
      <c r="AN1187" s="476">
        <v>1</v>
      </c>
      <c r="AO1187" s="476">
        <v>1</v>
      </c>
      <c r="AP1187" s="96"/>
    </row>
    <row r="1188" spans="1:42" ht="69.75" customHeight="1">
      <c r="A1188" s="3">
        <v>1187</v>
      </c>
      <c r="B1188" s="82"/>
      <c r="C1188" s="82"/>
      <c r="D1188" s="84"/>
      <c r="E1188" s="18" t="s">
        <v>3081</v>
      </c>
      <c r="F1188" s="37"/>
      <c r="G1188" s="37"/>
      <c r="H1188" s="4" t="str">
        <f t="shared" si="234"/>
        <v>/</v>
      </c>
      <c r="I1188" s="478" t="str">
        <f>IF(G1188="","",VLOOKUP(H1188,ورقة1!$A$1:$B$240,2,0))</f>
        <v/>
      </c>
      <c r="J1188" s="5">
        <f t="shared" si="235"/>
        <v>0</v>
      </c>
      <c r="K1188" s="13" t="str">
        <f t="shared" si="236"/>
        <v/>
      </c>
      <c r="L1188" s="6" t="str">
        <f t="shared" si="237"/>
        <v>/0</v>
      </c>
      <c r="M1188" s="478" t="str">
        <f>IF(K1188="","",VLOOKUP(L1188,ورقة1!$A$1:$B$240,2,0))</f>
        <v/>
      </c>
      <c r="N1188" s="17">
        <f t="shared" si="238"/>
        <v>0</v>
      </c>
      <c r="O1188" s="17" t="e">
        <f>#REF!+(#REF!*30)+#REF!*365</f>
        <v>#REF!</v>
      </c>
      <c r="P1188" s="494"/>
      <c r="Q1188" s="480" t="str">
        <f t="shared" si="239"/>
        <v/>
      </c>
      <c r="R1188" s="483" t="str">
        <f t="shared" si="240"/>
        <v/>
      </c>
      <c r="S1188" s="482" t="str">
        <f t="shared" si="241"/>
        <v/>
      </c>
      <c r="T1188" s="484" t="e">
        <f t="shared" ca="1" si="242"/>
        <v>#VALUE!</v>
      </c>
      <c r="U1188" s="7">
        <f t="shared" ca="1" si="243"/>
        <v>46035</v>
      </c>
      <c r="V1188" s="96" t="e">
        <f t="shared" ca="1" si="244"/>
        <v>#VALUE!</v>
      </c>
      <c r="W1188" s="70"/>
      <c r="X1188" s="6"/>
      <c r="Y1188" s="326"/>
      <c r="Z1188" s="15"/>
      <c r="AA1188" s="15"/>
      <c r="AB1188" s="15"/>
      <c r="AC1188" s="6"/>
      <c r="AD1188" s="16"/>
      <c r="AE1188" s="16"/>
      <c r="AF1188" s="16"/>
      <c r="AG1188" s="10">
        <f t="shared" si="245"/>
        <v>0</v>
      </c>
      <c r="AH1188" s="96">
        <f t="shared" si="246"/>
        <v>0</v>
      </c>
      <c r="AI1188" s="16"/>
      <c r="AJ1188" s="61"/>
      <c r="AK1188" s="16"/>
      <c r="AM1188" s="476" t="s">
        <v>3080</v>
      </c>
      <c r="AN1188" s="476">
        <v>1</v>
      </c>
      <c r="AO1188" s="476">
        <v>1</v>
      </c>
      <c r="AP1188" s="96"/>
    </row>
    <row r="1189" spans="1:42" ht="69.75" customHeight="1">
      <c r="A1189" s="3">
        <v>1188</v>
      </c>
      <c r="B1189" s="82"/>
      <c r="C1189" s="82"/>
      <c r="D1189" s="84"/>
      <c r="E1189" s="18" t="s">
        <v>3081</v>
      </c>
      <c r="F1189" s="37"/>
      <c r="G1189" s="37"/>
      <c r="H1189" s="4" t="str">
        <f t="shared" si="234"/>
        <v>/</v>
      </c>
      <c r="I1189" s="478" t="str">
        <f>IF(G1189="","",VLOOKUP(H1189,ورقة1!$A$1:$B$240,2,0))</f>
        <v/>
      </c>
      <c r="J1189" s="5">
        <f t="shared" si="235"/>
        <v>0</v>
      </c>
      <c r="K1189" s="13" t="str">
        <f t="shared" si="236"/>
        <v/>
      </c>
      <c r="L1189" s="6" t="str">
        <f t="shared" si="237"/>
        <v>/0</v>
      </c>
      <c r="M1189" s="478" t="str">
        <f>IF(K1189="","",VLOOKUP(L1189,ورقة1!$A$1:$B$240,2,0))</f>
        <v/>
      </c>
      <c r="N1189" s="17">
        <f t="shared" si="238"/>
        <v>0</v>
      </c>
      <c r="O1189" s="17" t="e">
        <f>#REF!+(#REF!*30)+#REF!*365</f>
        <v>#REF!</v>
      </c>
      <c r="P1189" s="494"/>
      <c r="Q1189" s="480" t="str">
        <f t="shared" si="239"/>
        <v/>
      </c>
      <c r="R1189" s="483" t="str">
        <f t="shared" si="240"/>
        <v/>
      </c>
      <c r="S1189" s="482" t="str">
        <f t="shared" si="241"/>
        <v/>
      </c>
      <c r="T1189" s="484" t="e">
        <f t="shared" ca="1" si="242"/>
        <v>#VALUE!</v>
      </c>
      <c r="U1189" s="7">
        <f t="shared" ca="1" si="243"/>
        <v>46035</v>
      </c>
      <c r="V1189" s="96" t="e">
        <f t="shared" ca="1" si="244"/>
        <v>#VALUE!</v>
      </c>
      <c r="W1189" s="70"/>
      <c r="X1189" s="6"/>
      <c r="Y1189" s="326"/>
      <c r="Z1189" s="15"/>
      <c r="AA1189" s="15"/>
      <c r="AB1189" s="15"/>
      <c r="AC1189" s="6"/>
      <c r="AD1189" s="16"/>
      <c r="AE1189" s="16"/>
      <c r="AF1189" s="16"/>
      <c r="AG1189" s="10">
        <f t="shared" si="245"/>
        <v>0</v>
      </c>
      <c r="AH1189" s="96">
        <f t="shared" si="246"/>
        <v>0</v>
      </c>
      <c r="AI1189" s="16"/>
      <c r="AJ1189" s="61"/>
      <c r="AK1189" s="16"/>
      <c r="AM1189" s="476" t="s">
        <v>3080</v>
      </c>
      <c r="AN1189" s="476">
        <v>1</v>
      </c>
      <c r="AO1189" s="476">
        <v>1</v>
      </c>
      <c r="AP1189" s="96"/>
    </row>
    <row r="1190" spans="1:42" ht="69.75" customHeight="1">
      <c r="A1190" s="3">
        <v>1189</v>
      </c>
      <c r="B1190" s="82"/>
      <c r="C1190" s="82"/>
      <c r="D1190" s="84"/>
      <c r="E1190" s="18" t="s">
        <v>3081</v>
      </c>
      <c r="F1190" s="37"/>
      <c r="G1190" s="37"/>
      <c r="H1190" s="4" t="str">
        <f t="shared" si="234"/>
        <v>/</v>
      </c>
      <c r="I1190" s="478" t="str">
        <f>IF(G1190="","",VLOOKUP(H1190,ورقة1!$A$1:$B$240,2,0))</f>
        <v/>
      </c>
      <c r="J1190" s="5">
        <f t="shared" si="235"/>
        <v>0</v>
      </c>
      <c r="K1190" s="13" t="str">
        <f t="shared" si="236"/>
        <v/>
      </c>
      <c r="L1190" s="6" t="str">
        <f t="shared" si="237"/>
        <v>/0</v>
      </c>
      <c r="M1190" s="478" t="str">
        <f>IF(K1190="","",VLOOKUP(L1190,ورقة1!$A$1:$B$240,2,0))</f>
        <v/>
      </c>
      <c r="N1190" s="17">
        <f t="shared" si="238"/>
        <v>0</v>
      </c>
      <c r="O1190" s="17" t="e">
        <f>#REF!+(#REF!*30)+#REF!*365</f>
        <v>#REF!</v>
      </c>
      <c r="P1190" s="494"/>
      <c r="Q1190" s="480" t="str">
        <f t="shared" si="239"/>
        <v/>
      </c>
      <c r="R1190" s="483" t="str">
        <f t="shared" si="240"/>
        <v/>
      </c>
      <c r="S1190" s="482" t="str">
        <f t="shared" si="241"/>
        <v/>
      </c>
      <c r="T1190" s="484" t="e">
        <f t="shared" ca="1" si="242"/>
        <v>#VALUE!</v>
      </c>
      <c r="U1190" s="7">
        <f t="shared" ca="1" si="243"/>
        <v>46035</v>
      </c>
      <c r="V1190" s="96" t="e">
        <f t="shared" ca="1" si="244"/>
        <v>#VALUE!</v>
      </c>
      <c r="W1190" s="70"/>
      <c r="X1190" s="6"/>
      <c r="Y1190" s="326"/>
      <c r="Z1190" s="15"/>
      <c r="AA1190" s="15"/>
      <c r="AB1190" s="15"/>
      <c r="AC1190" s="6"/>
      <c r="AD1190" s="16"/>
      <c r="AE1190" s="16"/>
      <c r="AF1190" s="16"/>
      <c r="AG1190" s="10">
        <f t="shared" si="245"/>
        <v>0</v>
      </c>
      <c r="AH1190" s="96">
        <f t="shared" si="246"/>
        <v>0</v>
      </c>
      <c r="AI1190" s="16"/>
      <c r="AJ1190" s="61"/>
      <c r="AK1190" s="16"/>
      <c r="AM1190" s="476" t="s">
        <v>3080</v>
      </c>
      <c r="AN1190" s="476">
        <v>1</v>
      </c>
      <c r="AO1190" s="476">
        <v>1</v>
      </c>
      <c r="AP1190" s="96"/>
    </row>
    <row r="1191" spans="1:42" ht="69.75" customHeight="1">
      <c r="A1191" s="3">
        <v>1190</v>
      </c>
      <c r="B1191" s="82"/>
      <c r="C1191" s="82"/>
      <c r="D1191" s="84"/>
      <c r="E1191" s="18" t="s">
        <v>3081</v>
      </c>
      <c r="F1191" s="37"/>
      <c r="G1191" s="37"/>
      <c r="H1191" s="4" t="str">
        <f t="shared" si="234"/>
        <v>/</v>
      </c>
      <c r="I1191" s="478" t="str">
        <f>IF(G1191="","",VLOOKUP(H1191,ورقة1!$A$1:$B$240,2,0))</f>
        <v/>
      </c>
      <c r="J1191" s="5">
        <f t="shared" si="235"/>
        <v>0</v>
      </c>
      <c r="K1191" s="13" t="str">
        <f t="shared" si="236"/>
        <v/>
      </c>
      <c r="L1191" s="6" t="str">
        <f t="shared" si="237"/>
        <v>/0</v>
      </c>
      <c r="M1191" s="478" t="str">
        <f>IF(K1191="","",VLOOKUP(L1191,ورقة1!$A$1:$B$240,2,0))</f>
        <v/>
      </c>
      <c r="N1191" s="17">
        <f t="shared" si="238"/>
        <v>0</v>
      </c>
      <c r="O1191" s="17" t="e">
        <f>#REF!+(#REF!*30)+#REF!*365</f>
        <v>#REF!</v>
      </c>
      <c r="P1191" s="494"/>
      <c r="Q1191" s="480" t="str">
        <f t="shared" si="239"/>
        <v/>
      </c>
      <c r="R1191" s="483" t="str">
        <f t="shared" si="240"/>
        <v/>
      </c>
      <c r="S1191" s="482" t="str">
        <f t="shared" si="241"/>
        <v/>
      </c>
      <c r="T1191" s="484" t="e">
        <f t="shared" ca="1" si="242"/>
        <v>#VALUE!</v>
      </c>
      <c r="U1191" s="7">
        <f t="shared" ca="1" si="243"/>
        <v>46035</v>
      </c>
      <c r="V1191" s="96" t="e">
        <f t="shared" ca="1" si="244"/>
        <v>#VALUE!</v>
      </c>
      <c r="W1191" s="70"/>
      <c r="X1191" s="6"/>
      <c r="Y1191" s="326"/>
      <c r="Z1191" s="15"/>
      <c r="AA1191" s="15"/>
      <c r="AB1191" s="15"/>
      <c r="AC1191" s="6"/>
      <c r="AD1191" s="16"/>
      <c r="AE1191" s="16"/>
      <c r="AF1191" s="16"/>
      <c r="AG1191" s="10">
        <f t="shared" si="245"/>
        <v>0</v>
      </c>
      <c r="AH1191" s="96">
        <f t="shared" si="246"/>
        <v>0</v>
      </c>
      <c r="AI1191" s="16"/>
      <c r="AJ1191" s="61"/>
      <c r="AK1191" s="16"/>
      <c r="AM1191" s="476" t="s">
        <v>3080</v>
      </c>
      <c r="AN1191" s="476">
        <v>1</v>
      </c>
      <c r="AO1191" s="476">
        <v>1</v>
      </c>
      <c r="AP1191" s="96"/>
    </row>
    <row r="1192" spans="1:42" ht="69.75" customHeight="1">
      <c r="A1192" s="3">
        <v>1191</v>
      </c>
      <c r="B1192" s="82"/>
      <c r="C1192" s="82"/>
      <c r="D1192" s="84"/>
      <c r="E1192" s="18" t="s">
        <v>3081</v>
      </c>
      <c r="F1192" s="37"/>
      <c r="G1192" s="37"/>
      <c r="H1192" s="4" t="str">
        <f t="shared" si="234"/>
        <v>/</v>
      </c>
      <c r="I1192" s="478" t="str">
        <f>IF(G1192="","",VLOOKUP(H1192,ورقة1!$A$1:$B$240,2,0))</f>
        <v/>
      </c>
      <c r="J1192" s="5">
        <f t="shared" si="235"/>
        <v>0</v>
      </c>
      <c r="K1192" s="13" t="str">
        <f t="shared" si="236"/>
        <v/>
      </c>
      <c r="L1192" s="6" t="str">
        <f t="shared" si="237"/>
        <v>/0</v>
      </c>
      <c r="M1192" s="478" t="str">
        <f>IF(K1192="","",VLOOKUP(L1192,ورقة1!$A$1:$B$240,2,0))</f>
        <v/>
      </c>
      <c r="N1192" s="17">
        <f t="shared" si="238"/>
        <v>0</v>
      </c>
      <c r="O1192" s="17" t="e">
        <f>#REF!+(#REF!*30)+#REF!*365</f>
        <v>#REF!</v>
      </c>
      <c r="P1192" s="494"/>
      <c r="Q1192" s="480" t="str">
        <f t="shared" si="239"/>
        <v/>
      </c>
      <c r="R1192" s="483" t="str">
        <f t="shared" si="240"/>
        <v/>
      </c>
      <c r="S1192" s="482" t="str">
        <f t="shared" si="241"/>
        <v/>
      </c>
      <c r="T1192" s="484" t="e">
        <f t="shared" ca="1" si="242"/>
        <v>#VALUE!</v>
      </c>
      <c r="U1192" s="7">
        <f t="shared" ca="1" si="243"/>
        <v>46035</v>
      </c>
      <c r="V1192" s="96" t="e">
        <f t="shared" ca="1" si="244"/>
        <v>#VALUE!</v>
      </c>
      <c r="W1192" s="70"/>
      <c r="X1192" s="6"/>
      <c r="Y1192" s="326"/>
      <c r="Z1192" s="15"/>
      <c r="AA1192" s="15"/>
      <c r="AB1192" s="15"/>
      <c r="AC1192" s="6"/>
      <c r="AD1192" s="16"/>
      <c r="AE1192" s="16"/>
      <c r="AF1192" s="16"/>
      <c r="AG1192" s="10">
        <f t="shared" si="245"/>
        <v>0</v>
      </c>
      <c r="AH1192" s="96">
        <f t="shared" si="246"/>
        <v>0</v>
      </c>
      <c r="AI1192" s="16"/>
      <c r="AJ1192" s="61"/>
      <c r="AK1192" s="16"/>
      <c r="AM1192" s="476" t="s">
        <v>3080</v>
      </c>
      <c r="AN1192" s="476">
        <v>1</v>
      </c>
      <c r="AO1192" s="476">
        <v>1</v>
      </c>
      <c r="AP1192" s="96"/>
    </row>
    <row r="1193" spans="1:42" ht="69.75" customHeight="1">
      <c r="A1193" s="3">
        <v>1192</v>
      </c>
      <c r="B1193" s="82"/>
      <c r="C1193" s="82"/>
      <c r="D1193" s="84"/>
      <c r="E1193" s="18" t="s">
        <v>3081</v>
      </c>
      <c r="F1193" s="37"/>
      <c r="G1193" s="37"/>
      <c r="H1193" s="4" t="str">
        <f t="shared" si="234"/>
        <v>/</v>
      </c>
      <c r="I1193" s="478" t="str">
        <f>IF(G1193="","",VLOOKUP(H1193,ورقة1!$A$1:$B$240,2,0))</f>
        <v/>
      </c>
      <c r="J1193" s="5">
        <f t="shared" si="235"/>
        <v>0</v>
      </c>
      <c r="K1193" s="13" t="str">
        <f t="shared" si="236"/>
        <v/>
      </c>
      <c r="L1193" s="6" t="str">
        <f t="shared" si="237"/>
        <v>/0</v>
      </c>
      <c r="M1193" s="478" t="str">
        <f>IF(K1193="","",VLOOKUP(L1193,ورقة1!$A$1:$B$240,2,0))</f>
        <v/>
      </c>
      <c r="N1193" s="17">
        <f t="shared" si="238"/>
        <v>0</v>
      </c>
      <c r="O1193" s="17" t="e">
        <f>#REF!+(#REF!*30)+#REF!*365</f>
        <v>#REF!</v>
      </c>
      <c r="P1193" s="494"/>
      <c r="Q1193" s="480" t="str">
        <f t="shared" si="239"/>
        <v/>
      </c>
      <c r="R1193" s="483" t="str">
        <f t="shared" si="240"/>
        <v/>
      </c>
      <c r="S1193" s="482" t="str">
        <f t="shared" si="241"/>
        <v/>
      </c>
      <c r="T1193" s="484" t="e">
        <f t="shared" ca="1" si="242"/>
        <v>#VALUE!</v>
      </c>
      <c r="U1193" s="7">
        <f t="shared" ca="1" si="243"/>
        <v>46035</v>
      </c>
      <c r="V1193" s="96" t="e">
        <f t="shared" ca="1" si="244"/>
        <v>#VALUE!</v>
      </c>
      <c r="W1193" s="70"/>
      <c r="X1193" s="6"/>
      <c r="Y1193" s="326"/>
      <c r="Z1193" s="15"/>
      <c r="AA1193" s="15"/>
      <c r="AB1193" s="15"/>
      <c r="AC1193" s="6"/>
      <c r="AD1193" s="16"/>
      <c r="AE1193" s="16"/>
      <c r="AF1193" s="16"/>
      <c r="AG1193" s="10">
        <f t="shared" si="245"/>
        <v>0</v>
      </c>
      <c r="AH1193" s="96">
        <f t="shared" si="246"/>
        <v>0</v>
      </c>
      <c r="AI1193" s="16"/>
      <c r="AJ1193" s="61"/>
      <c r="AK1193" s="16"/>
      <c r="AM1193" s="476" t="s">
        <v>3080</v>
      </c>
      <c r="AN1193" s="476">
        <v>1</v>
      </c>
      <c r="AO1193" s="476">
        <v>1</v>
      </c>
      <c r="AP1193" s="96"/>
    </row>
    <row r="1194" spans="1:42" ht="69.75" customHeight="1">
      <c r="A1194" s="3">
        <v>1193</v>
      </c>
      <c r="B1194" s="82"/>
      <c r="C1194" s="82"/>
      <c r="D1194" s="84"/>
      <c r="E1194" s="18" t="s">
        <v>3081</v>
      </c>
      <c r="F1194" s="37"/>
      <c r="G1194" s="37"/>
      <c r="H1194" s="4" t="str">
        <f t="shared" si="234"/>
        <v>/</v>
      </c>
      <c r="I1194" s="478" t="str">
        <f>IF(G1194="","",VLOOKUP(H1194,ورقة1!$A$1:$B$240,2,0))</f>
        <v/>
      </c>
      <c r="J1194" s="5">
        <f t="shared" si="235"/>
        <v>0</v>
      </c>
      <c r="K1194" s="13" t="str">
        <f t="shared" si="236"/>
        <v/>
      </c>
      <c r="L1194" s="6" t="str">
        <f t="shared" si="237"/>
        <v>/0</v>
      </c>
      <c r="M1194" s="478" t="str">
        <f>IF(K1194="","",VLOOKUP(L1194,ورقة1!$A$1:$B$240,2,0))</f>
        <v/>
      </c>
      <c r="N1194" s="17">
        <f t="shared" si="238"/>
        <v>0</v>
      </c>
      <c r="O1194" s="17" t="e">
        <f>#REF!+(#REF!*30)+#REF!*365</f>
        <v>#REF!</v>
      </c>
      <c r="P1194" s="494"/>
      <c r="Q1194" s="480" t="str">
        <f t="shared" si="239"/>
        <v/>
      </c>
      <c r="R1194" s="483" t="str">
        <f t="shared" si="240"/>
        <v/>
      </c>
      <c r="S1194" s="482" t="str">
        <f t="shared" si="241"/>
        <v/>
      </c>
      <c r="T1194" s="484" t="e">
        <f t="shared" ca="1" si="242"/>
        <v>#VALUE!</v>
      </c>
      <c r="U1194" s="7">
        <f t="shared" ca="1" si="243"/>
        <v>46035</v>
      </c>
      <c r="V1194" s="96" t="e">
        <f t="shared" ca="1" si="244"/>
        <v>#VALUE!</v>
      </c>
      <c r="W1194" s="70"/>
      <c r="X1194" s="6"/>
      <c r="Y1194" s="326"/>
      <c r="Z1194" s="15"/>
      <c r="AA1194" s="15"/>
      <c r="AB1194" s="15"/>
      <c r="AC1194" s="6"/>
      <c r="AD1194" s="16"/>
      <c r="AE1194" s="16"/>
      <c r="AF1194" s="16"/>
      <c r="AG1194" s="10">
        <f t="shared" si="245"/>
        <v>0</v>
      </c>
      <c r="AH1194" s="96">
        <f t="shared" si="246"/>
        <v>0</v>
      </c>
      <c r="AI1194" s="16"/>
      <c r="AJ1194" s="61"/>
      <c r="AK1194" s="16"/>
      <c r="AM1194" s="476" t="s">
        <v>3080</v>
      </c>
      <c r="AN1194" s="476">
        <v>1</v>
      </c>
      <c r="AO1194" s="476">
        <v>1</v>
      </c>
      <c r="AP1194" s="96"/>
    </row>
    <row r="1195" spans="1:42" ht="69.75" customHeight="1">
      <c r="A1195" s="3">
        <v>1194</v>
      </c>
      <c r="B1195" s="82"/>
      <c r="C1195" s="82"/>
      <c r="D1195" s="84"/>
      <c r="E1195" s="18" t="s">
        <v>3081</v>
      </c>
      <c r="F1195" s="37"/>
      <c r="G1195" s="37"/>
      <c r="H1195" s="4" t="str">
        <f t="shared" si="234"/>
        <v>/</v>
      </c>
      <c r="I1195" s="478" t="str">
        <f>IF(G1195="","",VLOOKUP(H1195,ورقة1!$A$1:$B$240,2,0))</f>
        <v/>
      </c>
      <c r="J1195" s="5">
        <f t="shared" si="235"/>
        <v>0</v>
      </c>
      <c r="K1195" s="13" t="str">
        <f t="shared" si="236"/>
        <v/>
      </c>
      <c r="L1195" s="6" t="str">
        <f t="shared" si="237"/>
        <v>/0</v>
      </c>
      <c r="M1195" s="478" t="str">
        <f>IF(K1195="","",VLOOKUP(L1195,ورقة1!$A$1:$B$240,2,0))</f>
        <v/>
      </c>
      <c r="N1195" s="17">
        <f t="shared" si="238"/>
        <v>0</v>
      </c>
      <c r="O1195" s="17" t="e">
        <f>#REF!+(#REF!*30)+#REF!*365</f>
        <v>#REF!</v>
      </c>
      <c r="P1195" s="494"/>
      <c r="Q1195" s="480" t="str">
        <f t="shared" si="239"/>
        <v/>
      </c>
      <c r="R1195" s="483" t="str">
        <f t="shared" si="240"/>
        <v/>
      </c>
      <c r="S1195" s="482" t="str">
        <f t="shared" si="241"/>
        <v/>
      </c>
      <c r="T1195" s="484" t="e">
        <f t="shared" ca="1" si="242"/>
        <v>#VALUE!</v>
      </c>
      <c r="U1195" s="7">
        <f t="shared" ca="1" si="243"/>
        <v>46035</v>
      </c>
      <c r="V1195" s="96" t="e">
        <f t="shared" ca="1" si="244"/>
        <v>#VALUE!</v>
      </c>
      <c r="W1195" s="70"/>
      <c r="X1195" s="6"/>
      <c r="Y1195" s="326"/>
      <c r="Z1195" s="15"/>
      <c r="AA1195" s="15"/>
      <c r="AB1195" s="15"/>
      <c r="AC1195" s="6"/>
      <c r="AD1195" s="16"/>
      <c r="AE1195" s="16"/>
      <c r="AF1195" s="16"/>
      <c r="AG1195" s="10">
        <f t="shared" si="245"/>
        <v>0</v>
      </c>
      <c r="AH1195" s="96">
        <f t="shared" si="246"/>
        <v>0</v>
      </c>
      <c r="AI1195" s="16"/>
      <c r="AJ1195" s="61"/>
      <c r="AK1195" s="16"/>
      <c r="AM1195" s="476" t="s">
        <v>3080</v>
      </c>
      <c r="AN1195" s="476">
        <v>1</v>
      </c>
      <c r="AO1195" s="476">
        <v>1</v>
      </c>
      <c r="AP1195" s="96"/>
    </row>
    <row r="1196" spans="1:42" ht="69.75" customHeight="1">
      <c r="A1196" s="3">
        <v>1195</v>
      </c>
      <c r="B1196" s="82"/>
      <c r="C1196" s="82"/>
      <c r="D1196" s="84"/>
      <c r="E1196" s="18" t="s">
        <v>3081</v>
      </c>
      <c r="F1196" s="37"/>
      <c r="G1196" s="37"/>
      <c r="H1196" s="4" t="str">
        <f t="shared" si="234"/>
        <v>/</v>
      </c>
      <c r="I1196" s="478" t="str">
        <f>IF(G1196="","",VLOOKUP(H1196,ورقة1!$A$1:$B$240,2,0))</f>
        <v/>
      </c>
      <c r="J1196" s="5">
        <f t="shared" si="235"/>
        <v>0</v>
      </c>
      <c r="K1196" s="13" t="str">
        <f t="shared" si="236"/>
        <v/>
      </c>
      <c r="L1196" s="6" t="str">
        <f t="shared" si="237"/>
        <v>/0</v>
      </c>
      <c r="M1196" s="478" t="str">
        <f>IF(K1196="","",VLOOKUP(L1196,ورقة1!$A$1:$B$240,2,0))</f>
        <v/>
      </c>
      <c r="N1196" s="17">
        <f t="shared" si="238"/>
        <v>0</v>
      </c>
      <c r="O1196" s="17" t="e">
        <f>#REF!+(#REF!*30)+#REF!*365</f>
        <v>#REF!</v>
      </c>
      <c r="P1196" s="494"/>
      <c r="Q1196" s="480" t="str">
        <f t="shared" si="239"/>
        <v/>
      </c>
      <c r="R1196" s="483" t="str">
        <f t="shared" si="240"/>
        <v/>
      </c>
      <c r="S1196" s="482" t="str">
        <f t="shared" si="241"/>
        <v/>
      </c>
      <c r="T1196" s="484" t="e">
        <f t="shared" ca="1" si="242"/>
        <v>#VALUE!</v>
      </c>
      <c r="U1196" s="7">
        <f t="shared" ca="1" si="243"/>
        <v>46035</v>
      </c>
      <c r="V1196" s="96" t="e">
        <f t="shared" ca="1" si="244"/>
        <v>#VALUE!</v>
      </c>
      <c r="W1196" s="70"/>
      <c r="X1196" s="6"/>
      <c r="Y1196" s="326"/>
      <c r="Z1196" s="15"/>
      <c r="AA1196" s="15"/>
      <c r="AB1196" s="15"/>
      <c r="AC1196" s="6"/>
      <c r="AD1196" s="16"/>
      <c r="AE1196" s="16"/>
      <c r="AF1196" s="16"/>
      <c r="AG1196" s="10">
        <f t="shared" si="245"/>
        <v>0</v>
      </c>
      <c r="AH1196" s="96">
        <f t="shared" si="246"/>
        <v>0</v>
      </c>
      <c r="AI1196" s="16"/>
      <c r="AJ1196" s="61"/>
      <c r="AK1196" s="16"/>
      <c r="AM1196" s="476" t="s">
        <v>3080</v>
      </c>
      <c r="AN1196" s="476">
        <v>1</v>
      </c>
      <c r="AO1196" s="476">
        <v>1</v>
      </c>
      <c r="AP1196" s="96"/>
    </row>
    <row r="1197" spans="1:42" ht="69.75" customHeight="1">
      <c r="A1197" s="3">
        <v>1196</v>
      </c>
      <c r="B1197" s="82"/>
      <c r="C1197" s="82"/>
      <c r="D1197" s="84"/>
      <c r="E1197" s="18" t="s">
        <v>3081</v>
      </c>
      <c r="F1197" s="37"/>
      <c r="G1197" s="37"/>
      <c r="H1197" s="4" t="str">
        <f t="shared" si="234"/>
        <v>/</v>
      </c>
      <c r="I1197" s="478" t="str">
        <f>IF(G1197="","",VLOOKUP(H1197,ورقة1!$A$1:$B$240,2,0))</f>
        <v/>
      </c>
      <c r="J1197" s="5">
        <f t="shared" si="235"/>
        <v>0</v>
      </c>
      <c r="K1197" s="13" t="str">
        <f t="shared" si="236"/>
        <v/>
      </c>
      <c r="L1197" s="6" t="str">
        <f t="shared" si="237"/>
        <v>/0</v>
      </c>
      <c r="M1197" s="478" t="str">
        <f>IF(K1197="","",VLOOKUP(L1197,ورقة1!$A$1:$B$240,2,0))</f>
        <v/>
      </c>
      <c r="N1197" s="17">
        <f t="shared" si="238"/>
        <v>0</v>
      </c>
      <c r="O1197" s="17" t="e">
        <f>#REF!+(#REF!*30)+#REF!*365</f>
        <v>#REF!</v>
      </c>
      <c r="P1197" s="494"/>
      <c r="Q1197" s="480" t="str">
        <f t="shared" si="239"/>
        <v/>
      </c>
      <c r="R1197" s="483" t="str">
        <f t="shared" si="240"/>
        <v/>
      </c>
      <c r="S1197" s="482" t="str">
        <f t="shared" si="241"/>
        <v/>
      </c>
      <c r="T1197" s="484" t="e">
        <f t="shared" ca="1" si="242"/>
        <v>#VALUE!</v>
      </c>
      <c r="U1197" s="7">
        <f t="shared" ca="1" si="243"/>
        <v>46035</v>
      </c>
      <c r="V1197" s="96" t="e">
        <f t="shared" ca="1" si="244"/>
        <v>#VALUE!</v>
      </c>
      <c r="W1197" s="70"/>
      <c r="X1197" s="6"/>
      <c r="Y1197" s="326"/>
      <c r="Z1197" s="15"/>
      <c r="AA1197" s="15"/>
      <c r="AB1197" s="15"/>
      <c r="AC1197" s="6"/>
      <c r="AD1197" s="16"/>
      <c r="AE1197" s="16"/>
      <c r="AF1197" s="16"/>
      <c r="AG1197" s="10">
        <f t="shared" si="245"/>
        <v>0</v>
      </c>
      <c r="AH1197" s="96">
        <f t="shared" si="246"/>
        <v>0</v>
      </c>
      <c r="AI1197" s="16"/>
      <c r="AJ1197" s="61"/>
      <c r="AK1197" s="16"/>
      <c r="AM1197" s="476" t="s">
        <v>3080</v>
      </c>
      <c r="AN1197" s="476">
        <v>1</v>
      </c>
      <c r="AO1197" s="476">
        <v>1</v>
      </c>
      <c r="AP1197" s="96"/>
    </row>
    <row r="1198" spans="1:42" ht="69.75" customHeight="1">
      <c r="A1198" s="3">
        <v>1197</v>
      </c>
      <c r="B1198" s="82"/>
      <c r="C1198" s="82"/>
      <c r="D1198" s="84"/>
      <c r="E1198" s="18" t="s">
        <v>3081</v>
      </c>
      <c r="F1198" s="37"/>
      <c r="G1198" s="37"/>
      <c r="H1198" s="4" t="str">
        <f t="shared" si="234"/>
        <v>/</v>
      </c>
      <c r="I1198" s="478" t="str">
        <f>IF(G1198="","",VLOOKUP(H1198,ورقة1!$A$1:$B$240,2,0))</f>
        <v/>
      </c>
      <c r="J1198" s="5">
        <f t="shared" si="235"/>
        <v>0</v>
      </c>
      <c r="K1198" s="13" t="str">
        <f t="shared" si="236"/>
        <v/>
      </c>
      <c r="L1198" s="6" t="str">
        <f t="shared" si="237"/>
        <v>/0</v>
      </c>
      <c r="M1198" s="478" t="str">
        <f>IF(K1198="","",VLOOKUP(L1198,ورقة1!$A$1:$B$240,2,0))</f>
        <v/>
      </c>
      <c r="N1198" s="17">
        <f t="shared" si="238"/>
        <v>0</v>
      </c>
      <c r="O1198" s="17" t="e">
        <f>#REF!+(#REF!*30)+#REF!*365</f>
        <v>#REF!</v>
      </c>
      <c r="P1198" s="494"/>
      <c r="Q1198" s="480" t="str">
        <f t="shared" si="239"/>
        <v/>
      </c>
      <c r="R1198" s="483" t="str">
        <f t="shared" si="240"/>
        <v/>
      </c>
      <c r="S1198" s="482" t="str">
        <f t="shared" si="241"/>
        <v/>
      </c>
      <c r="T1198" s="484" t="e">
        <f t="shared" ca="1" si="242"/>
        <v>#VALUE!</v>
      </c>
      <c r="U1198" s="7">
        <f t="shared" ca="1" si="243"/>
        <v>46035</v>
      </c>
      <c r="V1198" s="96" t="e">
        <f t="shared" ca="1" si="244"/>
        <v>#VALUE!</v>
      </c>
      <c r="W1198" s="70"/>
      <c r="X1198" s="6"/>
      <c r="Y1198" s="326"/>
      <c r="Z1198" s="15"/>
      <c r="AA1198" s="15"/>
      <c r="AB1198" s="15"/>
      <c r="AC1198" s="6"/>
      <c r="AD1198" s="16"/>
      <c r="AE1198" s="16"/>
      <c r="AF1198" s="16"/>
      <c r="AG1198" s="10">
        <f t="shared" si="245"/>
        <v>0</v>
      </c>
      <c r="AH1198" s="96">
        <f t="shared" si="246"/>
        <v>0</v>
      </c>
      <c r="AI1198" s="16"/>
      <c r="AJ1198" s="61"/>
      <c r="AK1198" s="16"/>
      <c r="AM1198" s="476" t="s">
        <v>3080</v>
      </c>
      <c r="AN1198" s="476">
        <v>1</v>
      </c>
      <c r="AO1198" s="476">
        <v>1</v>
      </c>
      <c r="AP1198" s="96"/>
    </row>
    <row r="1199" spans="1:42" ht="69.75" customHeight="1">
      <c r="A1199" s="3">
        <v>1198</v>
      </c>
      <c r="B1199" s="82"/>
      <c r="C1199" s="82"/>
      <c r="D1199" s="84"/>
      <c r="E1199" s="18" t="s">
        <v>3081</v>
      </c>
      <c r="F1199" s="37"/>
      <c r="G1199" s="37"/>
      <c r="H1199" s="4" t="str">
        <f t="shared" si="234"/>
        <v>/</v>
      </c>
      <c r="I1199" s="478" t="str">
        <f>IF(G1199="","",VLOOKUP(H1199,ورقة1!$A$1:$B$240,2,0))</f>
        <v/>
      </c>
      <c r="J1199" s="5">
        <f t="shared" si="235"/>
        <v>0</v>
      </c>
      <c r="K1199" s="13" t="str">
        <f t="shared" si="236"/>
        <v/>
      </c>
      <c r="L1199" s="6" t="str">
        <f t="shared" si="237"/>
        <v>/0</v>
      </c>
      <c r="M1199" s="478" t="str">
        <f>IF(K1199="","",VLOOKUP(L1199,ورقة1!$A$1:$B$240,2,0))</f>
        <v/>
      </c>
      <c r="N1199" s="17">
        <f t="shared" si="238"/>
        <v>0</v>
      </c>
      <c r="O1199" s="17" t="e">
        <f>#REF!+(#REF!*30)+#REF!*365</f>
        <v>#REF!</v>
      </c>
      <c r="P1199" s="494"/>
      <c r="Q1199" s="480" t="str">
        <f t="shared" si="239"/>
        <v/>
      </c>
      <c r="R1199" s="483" t="str">
        <f t="shared" si="240"/>
        <v/>
      </c>
      <c r="S1199" s="482" t="str">
        <f t="shared" si="241"/>
        <v/>
      </c>
      <c r="T1199" s="484" t="e">
        <f t="shared" ca="1" si="242"/>
        <v>#VALUE!</v>
      </c>
      <c r="U1199" s="7">
        <f t="shared" ca="1" si="243"/>
        <v>46035</v>
      </c>
      <c r="V1199" s="96" t="e">
        <f t="shared" ca="1" si="244"/>
        <v>#VALUE!</v>
      </c>
      <c r="W1199" s="70"/>
      <c r="X1199" s="6"/>
      <c r="Y1199" s="326"/>
      <c r="Z1199" s="15"/>
      <c r="AA1199" s="15"/>
      <c r="AB1199" s="15"/>
      <c r="AC1199" s="6"/>
      <c r="AD1199" s="16"/>
      <c r="AE1199" s="16"/>
      <c r="AF1199" s="16"/>
      <c r="AG1199" s="10">
        <f t="shared" si="245"/>
        <v>0</v>
      </c>
      <c r="AH1199" s="96">
        <f t="shared" si="246"/>
        <v>0</v>
      </c>
      <c r="AI1199" s="16"/>
      <c r="AJ1199" s="61"/>
      <c r="AK1199" s="16"/>
      <c r="AM1199" s="476" t="s">
        <v>3080</v>
      </c>
      <c r="AN1199" s="476">
        <v>1</v>
      </c>
      <c r="AO1199" s="476">
        <v>1</v>
      </c>
      <c r="AP1199" s="96"/>
    </row>
    <row r="1200" spans="1:42" ht="69.75" customHeight="1">
      <c r="A1200" s="3">
        <v>1199</v>
      </c>
      <c r="B1200" s="82"/>
      <c r="C1200" s="82"/>
      <c r="D1200" s="84"/>
      <c r="E1200" s="18" t="s">
        <v>3081</v>
      </c>
      <c r="F1200" s="37"/>
      <c r="G1200" s="37"/>
      <c r="H1200" s="4" t="str">
        <f t="shared" si="234"/>
        <v>/</v>
      </c>
      <c r="I1200" s="478" t="str">
        <f>IF(G1200="","",VLOOKUP(H1200,ورقة1!$A$1:$B$240,2,0))</f>
        <v/>
      </c>
      <c r="J1200" s="5">
        <f t="shared" si="235"/>
        <v>0</v>
      </c>
      <c r="K1200" s="13" t="str">
        <f t="shared" si="236"/>
        <v/>
      </c>
      <c r="L1200" s="6" t="str">
        <f t="shared" si="237"/>
        <v>/0</v>
      </c>
      <c r="M1200" s="478" t="str">
        <f>IF(K1200="","",VLOOKUP(L1200,ورقة1!$A$1:$B$240,2,0))</f>
        <v/>
      </c>
      <c r="N1200" s="17">
        <f t="shared" si="238"/>
        <v>0</v>
      </c>
      <c r="O1200" s="17" t="e">
        <f>#REF!+(#REF!*30)+#REF!*365</f>
        <v>#REF!</v>
      </c>
      <c r="P1200" s="494"/>
      <c r="Q1200" s="480" t="str">
        <f t="shared" si="239"/>
        <v/>
      </c>
      <c r="R1200" s="483" t="str">
        <f t="shared" si="240"/>
        <v/>
      </c>
      <c r="S1200" s="482" t="str">
        <f t="shared" si="241"/>
        <v/>
      </c>
      <c r="T1200" s="484" t="e">
        <f t="shared" ca="1" si="242"/>
        <v>#VALUE!</v>
      </c>
      <c r="U1200" s="7">
        <f t="shared" ca="1" si="243"/>
        <v>46035</v>
      </c>
      <c r="V1200" s="96" t="e">
        <f t="shared" ca="1" si="244"/>
        <v>#VALUE!</v>
      </c>
      <c r="W1200" s="70"/>
      <c r="X1200" s="6"/>
      <c r="Y1200" s="326"/>
      <c r="Z1200" s="15"/>
      <c r="AA1200" s="15"/>
      <c r="AB1200" s="15"/>
      <c r="AC1200" s="6"/>
      <c r="AD1200" s="16"/>
      <c r="AE1200" s="16"/>
      <c r="AF1200" s="16"/>
      <c r="AG1200" s="10">
        <f t="shared" si="245"/>
        <v>0</v>
      </c>
      <c r="AH1200" s="96">
        <f t="shared" si="246"/>
        <v>0</v>
      </c>
      <c r="AI1200" s="16"/>
      <c r="AJ1200" s="61"/>
      <c r="AK1200" s="16"/>
      <c r="AM1200" s="476" t="s">
        <v>3080</v>
      </c>
      <c r="AN1200" s="476">
        <v>1</v>
      </c>
      <c r="AO1200" s="476">
        <v>1</v>
      </c>
      <c r="AP1200" s="96"/>
    </row>
    <row r="1201" spans="1:42" ht="69.75" customHeight="1">
      <c r="A1201" s="3">
        <v>1200</v>
      </c>
      <c r="B1201" s="82"/>
      <c r="C1201" s="82"/>
      <c r="D1201" s="84"/>
      <c r="E1201" s="18" t="s">
        <v>3081</v>
      </c>
      <c r="F1201" s="37"/>
      <c r="G1201" s="37"/>
      <c r="H1201" s="4" t="str">
        <f t="shared" si="234"/>
        <v>/</v>
      </c>
      <c r="I1201" s="478" t="str">
        <f>IF(G1201="","",VLOOKUP(H1201,ورقة1!$A$1:$B$240,2,0))</f>
        <v/>
      </c>
      <c r="J1201" s="5">
        <f t="shared" si="235"/>
        <v>0</v>
      </c>
      <c r="K1201" s="13" t="str">
        <f t="shared" si="236"/>
        <v/>
      </c>
      <c r="L1201" s="6" t="str">
        <f t="shared" si="237"/>
        <v>/0</v>
      </c>
      <c r="M1201" s="478" t="str">
        <f>IF(K1201="","",VLOOKUP(L1201,ورقة1!$A$1:$B$240,2,0))</f>
        <v/>
      </c>
      <c r="N1201" s="17">
        <f t="shared" si="238"/>
        <v>0</v>
      </c>
      <c r="O1201" s="17" t="e">
        <f>#REF!+(#REF!*30)+#REF!*365</f>
        <v>#REF!</v>
      </c>
      <c r="P1201" s="494"/>
      <c r="Q1201" s="480" t="str">
        <f t="shared" si="239"/>
        <v/>
      </c>
      <c r="R1201" s="483" t="str">
        <f t="shared" si="240"/>
        <v/>
      </c>
      <c r="S1201" s="482" t="str">
        <f t="shared" si="241"/>
        <v/>
      </c>
      <c r="T1201" s="484" t="e">
        <f t="shared" ca="1" si="242"/>
        <v>#VALUE!</v>
      </c>
      <c r="U1201" s="7">
        <f t="shared" ca="1" si="243"/>
        <v>46035</v>
      </c>
      <c r="V1201" s="96" t="e">
        <f t="shared" ca="1" si="244"/>
        <v>#VALUE!</v>
      </c>
      <c r="W1201" s="70"/>
      <c r="X1201" s="6"/>
      <c r="Y1201" s="326"/>
      <c r="Z1201" s="15"/>
      <c r="AA1201" s="15"/>
      <c r="AB1201" s="15"/>
      <c r="AC1201" s="6"/>
      <c r="AD1201" s="16"/>
      <c r="AE1201" s="16"/>
      <c r="AF1201" s="16"/>
      <c r="AG1201" s="10">
        <f t="shared" si="245"/>
        <v>0</v>
      </c>
      <c r="AH1201" s="96">
        <f t="shared" si="246"/>
        <v>0</v>
      </c>
      <c r="AI1201" s="16"/>
      <c r="AJ1201" s="61"/>
      <c r="AK1201" s="16"/>
      <c r="AM1201" s="476" t="s">
        <v>3080</v>
      </c>
      <c r="AN1201" s="476">
        <v>1</v>
      </c>
      <c r="AO1201" s="476">
        <v>1</v>
      </c>
      <c r="AP1201" s="96"/>
    </row>
    <row r="1202" spans="1:42" ht="69.75" customHeight="1">
      <c r="A1202" s="3">
        <v>1201</v>
      </c>
      <c r="B1202" s="82"/>
      <c r="C1202" s="82"/>
      <c r="D1202" s="84"/>
      <c r="E1202" s="18" t="s">
        <v>3081</v>
      </c>
      <c r="F1202" s="37"/>
      <c r="G1202" s="37"/>
      <c r="H1202" s="4" t="str">
        <f t="shared" si="234"/>
        <v>/</v>
      </c>
      <c r="I1202" s="478" t="str">
        <f>IF(G1202="","",VLOOKUP(H1202,ورقة1!$A$1:$B$240,2,0))</f>
        <v/>
      </c>
      <c r="J1202" s="5">
        <f t="shared" si="235"/>
        <v>0</v>
      </c>
      <c r="K1202" s="13" t="str">
        <f t="shared" si="236"/>
        <v/>
      </c>
      <c r="L1202" s="6" t="str">
        <f t="shared" si="237"/>
        <v>/0</v>
      </c>
      <c r="M1202" s="478" t="str">
        <f>IF(K1202="","",VLOOKUP(L1202,ورقة1!$A$1:$B$240,2,0))</f>
        <v/>
      </c>
      <c r="N1202" s="17">
        <f t="shared" si="238"/>
        <v>0</v>
      </c>
      <c r="O1202" s="17" t="e">
        <f>#REF!+(#REF!*30)+#REF!*365</f>
        <v>#REF!</v>
      </c>
      <c r="P1202" s="494"/>
      <c r="Q1202" s="480" t="str">
        <f t="shared" si="239"/>
        <v/>
      </c>
      <c r="R1202" s="483" t="str">
        <f t="shared" si="240"/>
        <v/>
      </c>
      <c r="S1202" s="482" t="str">
        <f t="shared" si="241"/>
        <v/>
      </c>
      <c r="T1202" s="484" t="e">
        <f t="shared" ca="1" si="242"/>
        <v>#VALUE!</v>
      </c>
      <c r="U1202" s="7">
        <f t="shared" ca="1" si="243"/>
        <v>46035</v>
      </c>
      <c r="V1202" s="96" t="e">
        <f t="shared" ca="1" si="244"/>
        <v>#VALUE!</v>
      </c>
      <c r="W1202" s="70"/>
      <c r="X1202" s="6"/>
      <c r="Y1202" s="326"/>
      <c r="Z1202" s="15"/>
      <c r="AA1202" s="15"/>
      <c r="AB1202" s="15"/>
      <c r="AC1202" s="6"/>
      <c r="AD1202" s="16"/>
      <c r="AE1202" s="16"/>
      <c r="AF1202" s="16"/>
      <c r="AG1202" s="10">
        <f t="shared" si="245"/>
        <v>0</v>
      </c>
      <c r="AH1202" s="96">
        <f t="shared" si="246"/>
        <v>0</v>
      </c>
      <c r="AI1202" s="16"/>
      <c r="AJ1202" s="61"/>
      <c r="AK1202" s="16"/>
      <c r="AM1202" s="476" t="s">
        <v>3080</v>
      </c>
      <c r="AN1202" s="476">
        <v>1</v>
      </c>
      <c r="AO1202" s="476">
        <v>1</v>
      </c>
      <c r="AP1202" s="96"/>
    </row>
    <row r="1203" spans="1:42" ht="69.75" customHeight="1">
      <c r="A1203" s="3">
        <v>1202</v>
      </c>
      <c r="B1203" s="82"/>
      <c r="C1203" s="82"/>
      <c r="D1203" s="84"/>
      <c r="E1203" s="18" t="s">
        <v>3081</v>
      </c>
      <c r="F1203" s="37"/>
      <c r="G1203" s="37"/>
      <c r="H1203" s="4" t="str">
        <f t="shared" si="234"/>
        <v>/</v>
      </c>
      <c r="I1203" s="478" t="str">
        <f>IF(G1203="","",VLOOKUP(H1203,ورقة1!$A$1:$B$240,2,0))</f>
        <v/>
      </c>
      <c r="J1203" s="5">
        <f t="shared" si="235"/>
        <v>0</v>
      </c>
      <c r="K1203" s="13" t="str">
        <f t="shared" si="236"/>
        <v/>
      </c>
      <c r="L1203" s="6" t="str">
        <f t="shared" si="237"/>
        <v>/0</v>
      </c>
      <c r="M1203" s="478" t="str">
        <f>IF(K1203="","",VLOOKUP(L1203,ورقة1!$A$1:$B$240,2,0))</f>
        <v/>
      </c>
      <c r="N1203" s="17">
        <f t="shared" si="238"/>
        <v>0</v>
      </c>
      <c r="O1203" s="17" t="e">
        <f>#REF!+(#REF!*30)+#REF!*365</f>
        <v>#REF!</v>
      </c>
      <c r="P1203" s="494"/>
      <c r="Q1203" s="480" t="str">
        <f t="shared" si="239"/>
        <v/>
      </c>
      <c r="R1203" s="483" t="str">
        <f t="shared" si="240"/>
        <v/>
      </c>
      <c r="S1203" s="482" t="str">
        <f t="shared" si="241"/>
        <v/>
      </c>
      <c r="T1203" s="484" t="e">
        <f t="shared" ca="1" si="242"/>
        <v>#VALUE!</v>
      </c>
      <c r="U1203" s="7">
        <f t="shared" ca="1" si="243"/>
        <v>46035</v>
      </c>
      <c r="V1203" s="96" t="e">
        <f t="shared" ca="1" si="244"/>
        <v>#VALUE!</v>
      </c>
      <c r="W1203" s="70"/>
      <c r="X1203" s="6"/>
      <c r="Y1203" s="326"/>
      <c r="Z1203" s="15"/>
      <c r="AA1203" s="15"/>
      <c r="AB1203" s="15"/>
      <c r="AC1203" s="6"/>
      <c r="AD1203" s="16"/>
      <c r="AE1203" s="16"/>
      <c r="AF1203" s="16"/>
      <c r="AG1203" s="10">
        <f t="shared" si="245"/>
        <v>0</v>
      </c>
      <c r="AH1203" s="96">
        <f t="shared" si="246"/>
        <v>0</v>
      </c>
      <c r="AI1203" s="16"/>
      <c r="AJ1203" s="61"/>
      <c r="AK1203" s="16"/>
      <c r="AM1203" s="476" t="s">
        <v>3080</v>
      </c>
      <c r="AN1203" s="476">
        <v>1</v>
      </c>
      <c r="AO1203" s="476">
        <v>1</v>
      </c>
      <c r="AP1203" s="96"/>
    </row>
    <row r="1204" spans="1:42" ht="69.75" customHeight="1">
      <c r="A1204" s="3">
        <v>1203</v>
      </c>
      <c r="B1204" s="82"/>
      <c r="C1204" s="82"/>
      <c r="D1204" s="84"/>
      <c r="E1204" s="18" t="s">
        <v>3081</v>
      </c>
      <c r="F1204" s="37"/>
      <c r="G1204" s="37"/>
      <c r="H1204" s="4" t="str">
        <f t="shared" si="234"/>
        <v>/</v>
      </c>
      <c r="I1204" s="478" t="str">
        <f>IF(G1204="","",VLOOKUP(H1204,ورقة1!$A$1:$B$240,2,0))</f>
        <v/>
      </c>
      <c r="J1204" s="5">
        <f t="shared" si="235"/>
        <v>0</v>
      </c>
      <c r="K1204" s="13" t="str">
        <f t="shared" si="236"/>
        <v/>
      </c>
      <c r="L1204" s="6" t="str">
        <f t="shared" si="237"/>
        <v>/0</v>
      </c>
      <c r="M1204" s="478" t="str">
        <f>IF(K1204="","",VLOOKUP(L1204,ورقة1!$A$1:$B$240,2,0))</f>
        <v/>
      </c>
      <c r="N1204" s="17">
        <f t="shared" si="238"/>
        <v>0</v>
      </c>
      <c r="O1204" s="17" t="e">
        <f>#REF!+(#REF!*30)+#REF!*365</f>
        <v>#REF!</v>
      </c>
      <c r="P1204" s="494"/>
      <c r="Q1204" s="480" t="str">
        <f t="shared" si="239"/>
        <v/>
      </c>
      <c r="R1204" s="483" t="str">
        <f t="shared" si="240"/>
        <v/>
      </c>
      <c r="S1204" s="482" t="str">
        <f t="shared" si="241"/>
        <v/>
      </c>
      <c r="T1204" s="484" t="e">
        <f t="shared" ca="1" si="242"/>
        <v>#VALUE!</v>
      </c>
      <c r="U1204" s="7">
        <f t="shared" ca="1" si="243"/>
        <v>46035</v>
      </c>
      <c r="V1204" s="96" t="e">
        <f t="shared" ca="1" si="244"/>
        <v>#VALUE!</v>
      </c>
      <c r="W1204" s="70"/>
      <c r="X1204" s="6"/>
      <c r="Y1204" s="326"/>
      <c r="Z1204" s="15"/>
      <c r="AA1204" s="15"/>
      <c r="AB1204" s="15"/>
      <c r="AC1204" s="6"/>
      <c r="AD1204" s="16"/>
      <c r="AE1204" s="16"/>
      <c r="AF1204" s="16"/>
      <c r="AG1204" s="10">
        <f t="shared" si="245"/>
        <v>0</v>
      </c>
      <c r="AH1204" s="96">
        <f t="shared" si="246"/>
        <v>0</v>
      </c>
      <c r="AI1204" s="16"/>
      <c r="AJ1204" s="61"/>
      <c r="AK1204" s="16"/>
      <c r="AM1204" s="476" t="s">
        <v>3080</v>
      </c>
      <c r="AN1204" s="476">
        <v>1</v>
      </c>
      <c r="AO1204" s="476">
        <v>1</v>
      </c>
      <c r="AP1204" s="96"/>
    </row>
    <row r="1205" spans="1:42" ht="69.75" customHeight="1">
      <c r="A1205" s="3">
        <v>1204</v>
      </c>
      <c r="B1205" s="82"/>
      <c r="C1205" s="82"/>
      <c r="D1205" s="84"/>
      <c r="E1205" s="18" t="s">
        <v>3081</v>
      </c>
      <c r="F1205" s="37"/>
      <c r="G1205" s="37"/>
      <c r="H1205" s="4" t="str">
        <f t="shared" si="234"/>
        <v>/</v>
      </c>
      <c r="I1205" s="478" t="str">
        <f>IF(G1205="","",VLOOKUP(H1205,ورقة1!$A$1:$B$240,2,0))</f>
        <v/>
      </c>
      <c r="J1205" s="5">
        <f t="shared" si="235"/>
        <v>0</v>
      </c>
      <c r="K1205" s="13" t="str">
        <f t="shared" si="236"/>
        <v/>
      </c>
      <c r="L1205" s="6" t="str">
        <f t="shared" si="237"/>
        <v>/0</v>
      </c>
      <c r="M1205" s="478" t="str">
        <f>IF(K1205="","",VLOOKUP(L1205,ورقة1!$A$1:$B$240,2,0))</f>
        <v/>
      </c>
      <c r="N1205" s="17">
        <f t="shared" si="238"/>
        <v>0</v>
      </c>
      <c r="O1205" s="17" t="e">
        <f>#REF!+(#REF!*30)+#REF!*365</f>
        <v>#REF!</v>
      </c>
      <c r="P1205" s="494"/>
      <c r="Q1205" s="480" t="str">
        <f t="shared" si="239"/>
        <v/>
      </c>
      <c r="R1205" s="483" t="str">
        <f t="shared" si="240"/>
        <v/>
      </c>
      <c r="S1205" s="482" t="str">
        <f t="shared" si="241"/>
        <v/>
      </c>
      <c r="T1205" s="484" t="e">
        <f t="shared" ca="1" si="242"/>
        <v>#VALUE!</v>
      </c>
      <c r="U1205" s="7">
        <f t="shared" ca="1" si="243"/>
        <v>46035</v>
      </c>
      <c r="V1205" s="96" t="e">
        <f t="shared" ca="1" si="244"/>
        <v>#VALUE!</v>
      </c>
      <c r="W1205" s="70"/>
      <c r="X1205" s="6"/>
      <c r="Y1205" s="326"/>
      <c r="Z1205" s="15"/>
      <c r="AA1205" s="15"/>
      <c r="AB1205" s="15"/>
      <c r="AC1205" s="6"/>
      <c r="AD1205" s="16"/>
      <c r="AE1205" s="16"/>
      <c r="AF1205" s="16"/>
      <c r="AG1205" s="10">
        <f t="shared" si="245"/>
        <v>0</v>
      </c>
      <c r="AH1205" s="96">
        <f t="shared" si="246"/>
        <v>0</v>
      </c>
      <c r="AI1205" s="16"/>
      <c r="AJ1205" s="61"/>
      <c r="AK1205" s="16"/>
      <c r="AM1205" s="476" t="s">
        <v>3080</v>
      </c>
      <c r="AN1205" s="476">
        <v>1</v>
      </c>
      <c r="AO1205" s="476">
        <v>1</v>
      </c>
      <c r="AP1205" s="96"/>
    </row>
    <row r="1206" spans="1:42" ht="69.75" customHeight="1">
      <c r="A1206" s="3">
        <v>1205</v>
      </c>
      <c r="B1206" s="82"/>
      <c r="C1206" s="82"/>
      <c r="D1206" s="84"/>
      <c r="E1206" s="18" t="s">
        <v>3081</v>
      </c>
      <c r="F1206" s="37"/>
      <c r="G1206" s="37"/>
      <c r="H1206" s="4" t="str">
        <f t="shared" si="234"/>
        <v>/</v>
      </c>
      <c r="I1206" s="478" t="str">
        <f>IF(G1206="","",VLOOKUP(H1206,ورقة1!$A$1:$B$240,2,0))</f>
        <v/>
      </c>
      <c r="J1206" s="5">
        <f t="shared" si="235"/>
        <v>0</v>
      </c>
      <c r="K1206" s="13" t="str">
        <f t="shared" si="236"/>
        <v/>
      </c>
      <c r="L1206" s="6" t="str">
        <f t="shared" si="237"/>
        <v>/0</v>
      </c>
      <c r="M1206" s="478" t="str">
        <f>IF(K1206="","",VLOOKUP(L1206,ورقة1!$A$1:$B$240,2,0))</f>
        <v/>
      </c>
      <c r="N1206" s="17">
        <f t="shared" si="238"/>
        <v>0</v>
      </c>
      <c r="O1206" s="17" t="e">
        <f>#REF!+(#REF!*30)+#REF!*365</f>
        <v>#REF!</v>
      </c>
      <c r="P1206" s="494"/>
      <c r="Q1206" s="480" t="str">
        <f t="shared" si="239"/>
        <v/>
      </c>
      <c r="R1206" s="483" t="str">
        <f t="shared" si="240"/>
        <v/>
      </c>
      <c r="S1206" s="482" t="str">
        <f t="shared" si="241"/>
        <v/>
      </c>
      <c r="T1206" s="484" t="e">
        <f t="shared" ca="1" si="242"/>
        <v>#VALUE!</v>
      </c>
      <c r="U1206" s="7">
        <f t="shared" ca="1" si="243"/>
        <v>46035</v>
      </c>
      <c r="V1206" s="96" t="e">
        <f t="shared" ca="1" si="244"/>
        <v>#VALUE!</v>
      </c>
      <c r="W1206" s="70"/>
      <c r="X1206" s="6"/>
      <c r="Y1206" s="326"/>
      <c r="Z1206" s="15"/>
      <c r="AA1206" s="15"/>
      <c r="AB1206" s="15"/>
      <c r="AC1206" s="6"/>
      <c r="AD1206" s="16"/>
      <c r="AE1206" s="16"/>
      <c r="AF1206" s="16"/>
      <c r="AG1206" s="10">
        <f t="shared" si="245"/>
        <v>0</v>
      </c>
      <c r="AH1206" s="96">
        <f t="shared" si="246"/>
        <v>0</v>
      </c>
      <c r="AI1206" s="16"/>
      <c r="AJ1206" s="61"/>
      <c r="AK1206" s="16"/>
      <c r="AM1206" s="476" t="s">
        <v>3080</v>
      </c>
      <c r="AN1206" s="476">
        <v>1</v>
      </c>
      <c r="AO1206" s="476">
        <v>1</v>
      </c>
      <c r="AP1206" s="96"/>
    </row>
    <row r="1207" spans="1:42" ht="69.75" customHeight="1">
      <c r="A1207" s="3">
        <v>1206</v>
      </c>
      <c r="B1207" s="82"/>
      <c r="C1207" s="82"/>
      <c r="D1207" s="84"/>
      <c r="E1207" s="18" t="s">
        <v>3081</v>
      </c>
      <c r="F1207" s="37"/>
      <c r="G1207" s="37"/>
      <c r="H1207" s="4" t="str">
        <f t="shared" si="234"/>
        <v>/</v>
      </c>
      <c r="I1207" s="478" t="str">
        <f>IF(G1207="","",VLOOKUP(H1207,ورقة1!$A$1:$B$240,2,0))</f>
        <v/>
      </c>
      <c r="J1207" s="5">
        <f t="shared" si="235"/>
        <v>0</v>
      </c>
      <c r="K1207" s="13" t="str">
        <f t="shared" si="236"/>
        <v/>
      </c>
      <c r="L1207" s="6" t="str">
        <f t="shared" si="237"/>
        <v>/0</v>
      </c>
      <c r="M1207" s="478" t="str">
        <f>IF(K1207="","",VLOOKUP(L1207,ورقة1!$A$1:$B$240,2,0))</f>
        <v/>
      </c>
      <c r="N1207" s="17">
        <f t="shared" si="238"/>
        <v>0</v>
      </c>
      <c r="O1207" s="17" t="e">
        <f>#REF!+(#REF!*30)+#REF!*365</f>
        <v>#REF!</v>
      </c>
      <c r="P1207" s="494"/>
      <c r="Q1207" s="480" t="str">
        <f t="shared" si="239"/>
        <v/>
      </c>
      <c r="R1207" s="483" t="str">
        <f t="shared" si="240"/>
        <v/>
      </c>
      <c r="S1207" s="482" t="str">
        <f t="shared" si="241"/>
        <v/>
      </c>
      <c r="T1207" s="484" t="e">
        <f t="shared" ca="1" si="242"/>
        <v>#VALUE!</v>
      </c>
      <c r="U1207" s="7">
        <f t="shared" ca="1" si="243"/>
        <v>46035</v>
      </c>
      <c r="V1207" s="96" t="e">
        <f t="shared" ca="1" si="244"/>
        <v>#VALUE!</v>
      </c>
      <c r="W1207" s="70"/>
      <c r="X1207" s="6"/>
      <c r="Y1207" s="326"/>
      <c r="Z1207" s="15"/>
      <c r="AA1207" s="15"/>
      <c r="AB1207" s="15"/>
      <c r="AC1207" s="6"/>
      <c r="AD1207" s="16"/>
      <c r="AE1207" s="16"/>
      <c r="AF1207" s="16"/>
      <c r="AG1207" s="10">
        <f t="shared" si="245"/>
        <v>0</v>
      </c>
      <c r="AH1207" s="96">
        <f t="shared" si="246"/>
        <v>0</v>
      </c>
      <c r="AI1207" s="16"/>
      <c r="AJ1207" s="61"/>
      <c r="AK1207" s="16"/>
      <c r="AM1207" s="476" t="s">
        <v>3080</v>
      </c>
      <c r="AN1207" s="476">
        <v>1</v>
      </c>
      <c r="AO1207" s="476">
        <v>1</v>
      </c>
      <c r="AP1207" s="96"/>
    </row>
    <row r="1208" spans="1:42" ht="69.75" customHeight="1">
      <c r="A1208" s="3">
        <v>1207</v>
      </c>
      <c r="B1208" s="82"/>
      <c r="C1208" s="82"/>
      <c r="D1208" s="84"/>
      <c r="E1208" s="18" t="s">
        <v>3081</v>
      </c>
      <c r="F1208" s="37"/>
      <c r="G1208" s="37"/>
      <c r="H1208" s="4" t="str">
        <f t="shared" si="234"/>
        <v>/</v>
      </c>
      <c r="I1208" s="478" t="str">
        <f>IF(G1208="","",VLOOKUP(H1208,ورقة1!$A$1:$B$240,2,0))</f>
        <v/>
      </c>
      <c r="J1208" s="5">
        <f t="shared" si="235"/>
        <v>0</v>
      </c>
      <c r="K1208" s="13" t="str">
        <f t="shared" si="236"/>
        <v/>
      </c>
      <c r="L1208" s="6" t="str">
        <f t="shared" si="237"/>
        <v>/0</v>
      </c>
      <c r="M1208" s="478" t="str">
        <f>IF(K1208="","",VLOOKUP(L1208,ورقة1!$A$1:$B$240,2,0))</f>
        <v/>
      </c>
      <c r="N1208" s="17">
        <f t="shared" si="238"/>
        <v>0</v>
      </c>
      <c r="O1208" s="17" t="e">
        <f>#REF!+(#REF!*30)+#REF!*365</f>
        <v>#REF!</v>
      </c>
      <c r="P1208" s="494"/>
      <c r="Q1208" s="480" t="str">
        <f t="shared" si="239"/>
        <v/>
      </c>
      <c r="R1208" s="483" t="str">
        <f t="shared" si="240"/>
        <v/>
      </c>
      <c r="S1208" s="482" t="str">
        <f t="shared" si="241"/>
        <v/>
      </c>
      <c r="T1208" s="484" t="e">
        <f t="shared" ca="1" si="242"/>
        <v>#VALUE!</v>
      </c>
      <c r="U1208" s="7">
        <f t="shared" ca="1" si="243"/>
        <v>46035</v>
      </c>
      <c r="V1208" s="96" t="e">
        <f t="shared" ca="1" si="244"/>
        <v>#VALUE!</v>
      </c>
      <c r="W1208" s="70"/>
      <c r="X1208" s="6"/>
      <c r="Y1208" s="326"/>
      <c r="Z1208" s="15"/>
      <c r="AA1208" s="15"/>
      <c r="AB1208" s="15"/>
      <c r="AC1208" s="6"/>
      <c r="AD1208" s="16"/>
      <c r="AE1208" s="16"/>
      <c r="AF1208" s="16"/>
      <c r="AG1208" s="10">
        <f t="shared" si="245"/>
        <v>0</v>
      </c>
      <c r="AH1208" s="96">
        <f t="shared" si="246"/>
        <v>0</v>
      </c>
      <c r="AI1208" s="16"/>
      <c r="AJ1208" s="61"/>
      <c r="AK1208" s="16"/>
      <c r="AM1208" s="476" t="s">
        <v>3080</v>
      </c>
      <c r="AN1208" s="476">
        <v>1</v>
      </c>
      <c r="AO1208" s="476">
        <v>1</v>
      </c>
      <c r="AP1208" s="96"/>
    </row>
    <row r="1209" spans="1:42" ht="69.75" customHeight="1">
      <c r="A1209" s="3">
        <v>1208</v>
      </c>
      <c r="B1209" s="82"/>
      <c r="C1209" s="82"/>
      <c r="D1209" s="84"/>
      <c r="E1209" s="18" t="s">
        <v>3081</v>
      </c>
      <c r="F1209" s="37"/>
      <c r="G1209" s="37"/>
      <c r="H1209" s="4" t="str">
        <f t="shared" si="234"/>
        <v>/</v>
      </c>
      <c r="I1209" s="478" t="str">
        <f>IF(G1209="","",VLOOKUP(H1209,ورقة1!$A$1:$B$240,2,0))</f>
        <v/>
      </c>
      <c r="J1209" s="5">
        <f t="shared" si="235"/>
        <v>0</v>
      </c>
      <c r="K1209" s="13" t="str">
        <f t="shared" si="236"/>
        <v/>
      </c>
      <c r="L1209" s="6" t="str">
        <f t="shared" si="237"/>
        <v>/0</v>
      </c>
      <c r="M1209" s="478" t="str">
        <f>IF(K1209="","",VLOOKUP(L1209,ورقة1!$A$1:$B$240,2,0))</f>
        <v/>
      </c>
      <c r="N1209" s="17">
        <f t="shared" si="238"/>
        <v>0</v>
      </c>
      <c r="O1209" s="17" t="e">
        <f>#REF!+(#REF!*30)+#REF!*365</f>
        <v>#REF!</v>
      </c>
      <c r="P1209" s="494"/>
      <c r="Q1209" s="480" t="str">
        <f t="shared" si="239"/>
        <v/>
      </c>
      <c r="R1209" s="483" t="str">
        <f t="shared" si="240"/>
        <v/>
      </c>
      <c r="S1209" s="482" t="str">
        <f t="shared" si="241"/>
        <v/>
      </c>
      <c r="T1209" s="484" t="e">
        <f t="shared" ca="1" si="242"/>
        <v>#VALUE!</v>
      </c>
      <c r="U1209" s="7">
        <f t="shared" ca="1" si="243"/>
        <v>46035</v>
      </c>
      <c r="V1209" s="96" t="e">
        <f t="shared" ca="1" si="244"/>
        <v>#VALUE!</v>
      </c>
      <c r="W1209" s="70"/>
      <c r="X1209" s="6"/>
      <c r="Y1209" s="326"/>
      <c r="Z1209" s="15"/>
      <c r="AA1209" s="15"/>
      <c r="AB1209" s="15"/>
      <c r="AC1209" s="6"/>
      <c r="AD1209" s="16"/>
      <c r="AE1209" s="16"/>
      <c r="AF1209" s="16"/>
      <c r="AG1209" s="10">
        <f t="shared" si="245"/>
        <v>0</v>
      </c>
      <c r="AH1209" s="96">
        <f t="shared" si="246"/>
        <v>0</v>
      </c>
      <c r="AI1209" s="16"/>
      <c r="AJ1209" s="61"/>
      <c r="AK1209" s="16"/>
      <c r="AM1209" s="476" t="s">
        <v>3080</v>
      </c>
      <c r="AN1209" s="476">
        <v>1</v>
      </c>
      <c r="AO1209" s="476">
        <v>1</v>
      </c>
      <c r="AP1209" s="96"/>
    </row>
    <row r="1210" spans="1:42" ht="69.75" customHeight="1">
      <c r="A1210" s="3">
        <v>1209</v>
      </c>
      <c r="B1210" s="82"/>
      <c r="C1210" s="82"/>
      <c r="D1210" s="84"/>
      <c r="E1210" s="18" t="s">
        <v>3081</v>
      </c>
      <c r="F1210" s="37"/>
      <c r="G1210" s="37"/>
      <c r="H1210" s="4" t="str">
        <f t="shared" si="234"/>
        <v>/</v>
      </c>
      <c r="I1210" s="478" t="str">
        <f>IF(G1210="","",VLOOKUP(H1210,ورقة1!$A$1:$B$240,2,0))</f>
        <v/>
      </c>
      <c r="J1210" s="5">
        <f t="shared" si="235"/>
        <v>0</v>
      </c>
      <c r="K1210" s="13" t="str">
        <f t="shared" si="236"/>
        <v/>
      </c>
      <c r="L1210" s="6" t="str">
        <f t="shared" si="237"/>
        <v>/0</v>
      </c>
      <c r="M1210" s="478" t="str">
        <f>IF(K1210="","",VLOOKUP(L1210,ورقة1!$A$1:$B$240,2,0))</f>
        <v/>
      </c>
      <c r="N1210" s="17">
        <f t="shared" si="238"/>
        <v>0</v>
      </c>
      <c r="O1210" s="17" t="e">
        <f>#REF!+(#REF!*30)+#REF!*365</f>
        <v>#REF!</v>
      </c>
      <c r="P1210" s="494"/>
      <c r="Q1210" s="480" t="str">
        <f t="shared" si="239"/>
        <v/>
      </c>
      <c r="R1210" s="483" t="str">
        <f t="shared" si="240"/>
        <v/>
      </c>
      <c r="S1210" s="482" t="str">
        <f t="shared" si="241"/>
        <v/>
      </c>
      <c r="T1210" s="484" t="e">
        <f t="shared" ca="1" si="242"/>
        <v>#VALUE!</v>
      </c>
      <c r="U1210" s="7">
        <f t="shared" ca="1" si="243"/>
        <v>46035</v>
      </c>
      <c r="V1210" s="96" t="e">
        <f t="shared" ca="1" si="244"/>
        <v>#VALUE!</v>
      </c>
      <c r="W1210" s="70"/>
      <c r="X1210" s="6"/>
      <c r="Y1210" s="326"/>
      <c r="Z1210" s="15"/>
      <c r="AA1210" s="15"/>
      <c r="AB1210" s="15"/>
      <c r="AC1210" s="6"/>
      <c r="AD1210" s="16"/>
      <c r="AE1210" s="16"/>
      <c r="AF1210" s="16"/>
      <c r="AG1210" s="10">
        <f t="shared" si="245"/>
        <v>0</v>
      </c>
      <c r="AH1210" s="96">
        <f t="shared" si="246"/>
        <v>0</v>
      </c>
      <c r="AI1210" s="16"/>
      <c r="AJ1210" s="61"/>
      <c r="AK1210" s="16"/>
      <c r="AM1210" s="476" t="s">
        <v>3080</v>
      </c>
      <c r="AN1210" s="476">
        <v>1</v>
      </c>
      <c r="AO1210" s="476">
        <v>1</v>
      </c>
      <c r="AP1210" s="96"/>
    </row>
    <row r="1211" spans="1:42" ht="69.75" customHeight="1">
      <c r="A1211" s="3">
        <v>1210</v>
      </c>
      <c r="B1211" s="82"/>
      <c r="C1211" s="82"/>
      <c r="D1211" s="84"/>
      <c r="E1211" s="18" t="s">
        <v>3081</v>
      </c>
      <c r="F1211" s="37"/>
      <c r="G1211" s="37"/>
      <c r="H1211" s="4" t="str">
        <f t="shared" si="234"/>
        <v>/</v>
      </c>
      <c r="I1211" s="478" t="str">
        <f>IF(G1211="","",VLOOKUP(H1211,ورقة1!$A$1:$B$240,2,0))</f>
        <v/>
      </c>
      <c r="J1211" s="5">
        <f t="shared" si="235"/>
        <v>0</v>
      </c>
      <c r="K1211" s="13" t="str">
        <f t="shared" si="236"/>
        <v/>
      </c>
      <c r="L1211" s="6" t="str">
        <f t="shared" si="237"/>
        <v>/0</v>
      </c>
      <c r="M1211" s="478" t="str">
        <f>IF(K1211="","",VLOOKUP(L1211,ورقة1!$A$1:$B$240,2,0))</f>
        <v/>
      </c>
      <c r="N1211" s="17">
        <f t="shared" si="238"/>
        <v>0</v>
      </c>
      <c r="O1211" s="17" t="e">
        <f>#REF!+(#REF!*30)+#REF!*365</f>
        <v>#REF!</v>
      </c>
      <c r="P1211" s="494"/>
      <c r="Q1211" s="480" t="str">
        <f t="shared" si="239"/>
        <v/>
      </c>
      <c r="R1211" s="483" t="str">
        <f t="shared" si="240"/>
        <v/>
      </c>
      <c r="S1211" s="482" t="str">
        <f t="shared" si="241"/>
        <v/>
      </c>
      <c r="T1211" s="484" t="e">
        <f t="shared" ca="1" si="242"/>
        <v>#VALUE!</v>
      </c>
      <c r="U1211" s="7">
        <f t="shared" ca="1" si="243"/>
        <v>46035</v>
      </c>
      <c r="V1211" s="96" t="e">
        <f t="shared" ca="1" si="244"/>
        <v>#VALUE!</v>
      </c>
      <c r="W1211" s="70"/>
      <c r="X1211" s="6"/>
      <c r="Y1211" s="326"/>
      <c r="Z1211" s="15"/>
      <c r="AA1211" s="15"/>
      <c r="AB1211" s="15"/>
      <c r="AC1211" s="6"/>
      <c r="AD1211" s="16"/>
      <c r="AE1211" s="16"/>
      <c r="AF1211" s="16"/>
      <c r="AG1211" s="10">
        <f t="shared" si="245"/>
        <v>0</v>
      </c>
      <c r="AH1211" s="96">
        <f t="shared" si="246"/>
        <v>0</v>
      </c>
      <c r="AI1211" s="16"/>
      <c r="AJ1211" s="61"/>
      <c r="AK1211" s="16"/>
      <c r="AM1211" s="476" t="s">
        <v>3080</v>
      </c>
      <c r="AN1211" s="476">
        <v>1</v>
      </c>
      <c r="AO1211" s="476">
        <v>1</v>
      </c>
      <c r="AP1211" s="96"/>
    </row>
    <row r="1212" spans="1:42" ht="69.75" customHeight="1">
      <c r="A1212" s="3">
        <v>1211</v>
      </c>
      <c r="B1212" s="82"/>
      <c r="C1212" s="82"/>
      <c r="D1212" s="84"/>
      <c r="E1212" s="18" t="s">
        <v>3081</v>
      </c>
      <c r="F1212" s="37"/>
      <c r="G1212" s="37"/>
      <c r="H1212" s="4" t="str">
        <f t="shared" si="234"/>
        <v>/</v>
      </c>
      <c r="I1212" s="478" t="str">
        <f>IF(G1212="","",VLOOKUP(H1212,ورقة1!$A$1:$B$240,2,0))</f>
        <v/>
      </c>
      <c r="J1212" s="5">
        <f t="shared" si="235"/>
        <v>0</v>
      </c>
      <c r="K1212" s="13" t="str">
        <f t="shared" si="236"/>
        <v/>
      </c>
      <c r="L1212" s="6" t="str">
        <f t="shared" si="237"/>
        <v>/0</v>
      </c>
      <c r="M1212" s="478" t="str">
        <f>IF(K1212="","",VLOOKUP(L1212,ورقة1!$A$1:$B$240,2,0))</f>
        <v/>
      </c>
      <c r="N1212" s="17">
        <f t="shared" si="238"/>
        <v>0</v>
      </c>
      <c r="O1212" s="17" t="e">
        <f>#REF!+(#REF!*30)+#REF!*365</f>
        <v>#REF!</v>
      </c>
      <c r="P1212" s="494"/>
      <c r="Q1212" s="480" t="str">
        <f t="shared" si="239"/>
        <v/>
      </c>
      <c r="R1212" s="483" t="str">
        <f t="shared" si="240"/>
        <v/>
      </c>
      <c r="S1212" s="482" t="str">
        <f t="shared" si="241"/>
        <v/>
      </c>
      <c r="T1212" s="484" t="e">
        <f t="shared" ca="1" si="242"/>
        <v>#VALUE!</v>
      </c>
      <c r="U1212" s="7">
        <f t="shared" ca="1" si="243"/>
        <v>46035</v>
      </c>
      <c r="V1212" s="96" t="e">
        <f t="shared" ca="1" si="244"/>
        <v>#VALUE!</v>
      </c>
      <c r="W1212" s="70"/>
      <c r="X1212" s="6"/>
      <c r="Y1212" s="326"/>
      <c r="Z1212" s="15"/>
      <c r="AA1212" s="15"/>
      <c r="AB1212" s="15"/>
      <c r="AC1212" s="6"/>
      <c r="AD1212" s="16"/>
      <c r="AE1212" s="16"/>
      <c r="AF1212" s="16"/>
      <c r="AG1212" s="10">
        <f t="shared" si="245"/>
        <v>0</v>
      </c>
      <c r="AH1212" s="96">
        <f t="shared" si="246"/>
        <v>0</v>
      </c>
      <c r="AI1212" s="16"/>
      <c r="AJ1212" s="61"/>
      <c r="AK1212" s="16"/>
      <c r="AM1212" s="476" t="s">
        <v>3080</v>
      </c>
      <c r="AN1212" s="476">
        <v>1</v>
      </c>
      <c r="AO1212" s="476">
        <v>1</v>
      </c>
      <c r="AP1212" s="96"/>
    </row>
    <row r="1213" spans="1:42" ht="69.75" customHeight="1">
      <c r="A1213" s="3">
        <v>1212</v>
      </c>
      <c r="B1213" s="82"/>
      <c r="C1213" s="82"/>
      <c r="D1213" s="84"/>
      <c r="E1213" s="18" t="s">
        <v>3081</v>
      </c>
      <c r="F1213" s="37"/>
      <c r="G1213" s="37"/>
      <c r="H1213" s="4" t="str">
        <f t="shared" si="234"/>
        <v>/</v>
      </c>
      <c r="I1213" s="478" t="str">
        <f>IF(G1213="","",VLOOKUP(H1213,ورقة1!$A$1:$B$240,2,0))</f>
        <v/>
      </c>
      <c r="J1213" s="5">
        <f t="shared" si="235"/>
        <v>0</v>
      </c>
      <c r="K1213" s="13" t="str">
        <f t="shared" si="236"/>
        <v/>
      </c>
      <c r="L1213" s="6" t="str">
        <f t="shared" si="237"/>
        <v>/0</v>
      </c>
      <c r="M1213" s="478" t="str">
        <f>IF(K1213="","",VLOOKUP(L1213,ورقة1!$A$1:$B$240,2,0))</f>
        <v/>
      </c>
      <c r="N1213" s="17">
        <f t="shared" si="238"/>
        <v>0</v>
      </c>
      <c r="O1213" s="17" t="e">
        <f>#REF!+(#REF!*30)+#REF!*365</f>
        <v>#REF!</v>
      </c>
      <c r="P1213" s="494"/>
      <c r="Q1213" s="480" t="str">
        <f t="shared" si="239"/>
        <v/>
      </c>
      <c r="R1213" s="483" t="str">
        <f t="shared" si="240"/>
        <v/>
      </c>
      <c r="S1213" s="482" t="str">
        <f t="shared" si="241"/>
        <v/>
      </c>
      <c r="T1213" s="484" t="e">
        <f t="shared" ca="1" si="242"/>
        <v>#VALUE!</v>
      </c>
      <c r="U1213" s="7">
        <f t="shared" ca="1" si="243"/>
        <v>46035</v>
      </c>
      <c r="V1213" s="96" t="e">
        <f t="shared" ca="1" si="244"/>
        <v>#VALUE!</v>
      </c>
      <c r="W1213" s="70"/>
      <c r="X1213" s="6"/>
      <c r="Y1213" s="326"/>
      <c r="Z1213" s="15"/>
      <c r="AA1213" s="15"/>
      <c r="AB1213" s="15"/>
      <c r="AC1213" s="6"/>
      <c r="AD1213" s="16"/>
      <c r="AE1213" s="16"/>
      <c r="AF1213" s="16"/>
      <c r="AG1213" s="10">
        <f t="shared" si="245"/>
        <v>0</v>
      </c>
      <c r="AH1213" s="96">
        <f t="shared" si="246"/>
        <v>0</v>
      </c>
      <c r="AI1213" s="16"/>
      <c r="AJ1213" s="61"/>
      <c r="AK1213" s="16"/>
      <c r="AM1213" s="476" t="s">
        <v>3080</v>
      </c>
      <c r="AN1213" s="476">
        <v>1</v>
      </c>
      <c r="AO1213" s="476">
        <v>1</v>
      </c>
      <c r="AP1213" s="96"/>
    </row>
    <row r="1214" spans="1:42" ht="69.75" customHeight="1">
      <c r="A1214" s="3">
        <v>1213</v>
      </c>
      <c r="B1214" s="82"/>
      <c r="C1214" s="82"/>
      <c r="D1214" s="84"/>
      <c r="E1214" s="18" t="s">
        <v>3081</v>
      </c>
      <c r="F1214" s="37"/>
      <c r="G1214" s="37"/>
      <c r="H1214" s="4" t="str">
        <f t="shared" si="234"/>
        <v>/</v>
      </c>
      <c r="I1214" s="478" t="str">
        <f>IF(G1214="","",VLOOKUP(H1214,ورقة1!$A$1:$B$240,2,0))</f>
        <v/>
      </c>
      <c r="J1214" s="5">
        <f t="shared" si="235"/>
        <v>0</v>
      </c>
      <c r="K1214" s="13" t="str">
        <f t="shared" si="236"/>
        <v/>
      </c>
      <c r="L1214" s="6" t="str">
        <f t="shared" si="237"/>
        <v>/0</v>
      </c>
      <c r="M1214" s="478" t="str">
        <f>IF(K1214="","",VLOOKUP(L1214,ورقة1!$A$1:$B$240,2,0))</f>
        <v/>
      </c>
      <c r="N1214" s="17">
        <f t="shared" si="238"/>
        <v>0</v>
      </c>
      <c r="O1214" s="17" t="e">
        <f>#REF!+(#REF!*30)+#REF!*365</f>
        <v>#REF!</v>
      </c>
      <c r="P1214" s="494"/>
      <c r="Q1214" s="480" t="str">
        <f t="shared" si="239"/>
        <v/>
      </c>
      <c r="R1214" s="483" t="str">
        <f t="shared" si="240"/>
        <v/>
      </c>
      <c r="S1214" s="482" t="str">
        <f t="shared" si="241"/>
        <v/>
      </c>
      <c r="T1214" s="484" t="e">
        <f t="shared" ca="1" si="242"/>
        <v>#VALUE!</v>
      </c>
      <c r="U1214" s="7">
        <f t="shared" ca="1" si="243"/>
        <v>46035</v>
      </c>
      <c r="V1214" s="96" t="e">
        <f t="shared" ca="1" si="244"/>
        <v>#VALUE!</v>
      </c>
      <c r="W1214" s="70"/>
      <c r="X1214" s="6"/>
      <c r="Y1214" s="326"/>
      <c r="Z1214" s="15"/>
      <c r="AA1214" s="15"/>
      <c r="AB1214" s="15"/>
      <c r="AC1214" s="6"/>
      <c r="AD1214" s="16"/>
      <c r="AE1214" s="16"/>
      <c r="AF1214" s="16"/>
      <c r="AG1214" s="10">
        <f t="shared" si="245"/>
        <v>0</v>
      </c>
      <c r="AH1214" s="96">
        <f t="shared" si="246"/>
        <v>0</v>
      </c>
      <c r="AI1214" s="16"/>
      <c r="AJ1214" s="61"/>
      <c r="AK1214" s="16"/>
      <c r="AM1214" s="476" t="s">
        <v>3080</v>
      </c>
      <c r="AN1214" s="476">
        <v>1</v>
      </c>
      <c r="AO1214" s="476">
        <v>1</v>
      </c>
      <c r="AP1214" s="96"/>
    </row>
    <row r="1215" spans="1:42" ht="69.75" customHeight="1">
      <c r="A1215" s="3">
        <v>1214</v>
      </c>
      <c r="B1215" s="82"/>
      <c r="C1215" s="82"/>
      <c r="D1215" s="84"/>
      <c r="E1215" s="18" t="s">
        <v>3081</v>
      </c>
      <c r="F1215" s="37"/>
      <c r="G1215" s="37"/>
      <c r="H1215" s="4" t="str">
        <f t="shared" si="234"/>
        <v>/</v>
      </c>
      <c r="I1215" s="478" t="str">
        <f>IF(G1215="","",VLOOKUP(H1215,ورقة1!$A$1:$B$240,2,0))</f>
        <v/>
      </c>
      <c r="J1215" s="5">
        <f t="shared" si="235"/>
        <v>0</v>
      </c>
      <c r="K1215" s="13" t="str">
        <f t="shared" si="236"/>
        <v/>
      </c>
      <c r="L1215" s="6" t="str">
        <f t="shared" si="237"/>
        <v>/0</v>
      </c>
      <c r="M1215" s="478" t="str">
        <f>IF(K1215="","",VLOOKUP(L1215,ورقة1!$A$1:$B$240,2,0))</f>
        <v/>
      </c>
      <c r="N1215" s="17">
        <f t="shared" si="238"/>
        <v>0</v>
      </c>
      <c r="O1215" s="17" t="e">
        <f>#REF!+(#REF!*30)+#REF!*365</f>
        <v>#REF!</v>
      </c>
      <c r="P1215" s="494"/>
      <c r="Q1215" s="480" t="str">
        <f t="shared" si="239"/>
        <v/>
      </c>
      <c r="R1215" s="483" t="str">
        <f t="shared" si="240"/>
        <v/>
      </c>
      <c r="S1215" s="482" t="str">
        <f t="shared" si="241"/>
        <v/>
      </c>
      <c r="T1215" s="484" t="e">
        <f t="shared" ca="1" si="242"/>
        <v>#VALUE!</v>
      </c>
      <c r="U1215" s="7">
        <f t="shared" ca="1" si="243"/>
        <v>46035</v>
      </c>
      <c r="V1215" s="96" t="e">
        <f t="shared" ca="1" si="244"/>
        <v>#VALUE!</v>
      </c>
      <c r="W1215" s="70"/>
      <c r="X1215" s="6"/>
      <c r="Y1215" s="326"/>
      <c r="Z1215" s="15"/>
      <c r="AA1215" s="15"/>
      <c r="AB1215" s="15"/>
      <c r="AC1215" s="6"/>
      <c r="AD1215" s="16"/>
      <c r="AE1215" s="16"/>
      <c r="AF1215" s="16"/>
      <c r="AG1215" s="10">
        <f t="shared" si="245"/>
        <v>0</v>
      </c>
      <c r="AH1215" s="96">
        <f t="shared" si="246"/>
        <v>0</v>
      </c>
      <c r="AI1215" s="16"/>
      <c r="AJ1215" s="61"/>
      <c r="AK1215" s="16"/>
      <c r="AM1215" s="476" t="s">
        <v>3080</v>
      </c>
      <c r="AN1215" s="476">
        <v>1</v>
      </c>
      <c r="AO1215" s="476">
        <v>1</v>
      </c>
      <c r="AP1215" s="96"/>
    </row>
    <row r="1216" spans="1:42" ht="69.75" customHeight="1">
      <c r="A1216" s="3">
        <v>1215</v>
      </c>
      <c r="B1216" s="82"/>
      <c r="C1216" s="82"/>
      <c r="D1216" s="84"/>
      <c r="E1216" s="18" t="s">
        <v>3081</v>
      </c>
      <c r="F1216" s="37"/>
      <c r="G1216" s="37"/>
      <c r="H1216" s="4" t="str">
        <f t="shared" si="234"/>
        <v>/</v>
      </c>
      <c r="I1216" s="478" t="str">
        <f>IF(G1216="","",VLOOKUP(H1216,ورقة1!$A$1:$B$240,2,0))</f>
        <v/>
      </c>
      <c r="J1216" s="5">
        <f t="shared" si="235"/>
        <v>0</v>
      </c>
      <c r="K1216" s="13" t="str">
        <f t="shared" si="236"/>
        <v/>
      </c>
      <c r="L1216" s="6" t="str">
        <f t="shared" si="237"/>
        <v>/0</v>
      </c>
      <c r="M1216" s="478" t="str">
        <f>IF(K1216="","",VLOOKUP(L1216,ورقة1!$A$1:$B$240,2,0))</f>
        <v/>
      </c>
      <c r="N1216" s="17">
        <f t="shared" si="238"/>
        <v>0</v>
      </c>
      <c r="O1216" s="17" t="e">
        <f>#REF!+(#REF!*30)+#REF!*365</f>
        <v>#REF!</v>
      </c>
      <c r="P1216" s="494"/>
      <c r="Q1216" s="480" t="str">
        <f t="shared" si="239"/>
        <v/>
      </c>
      <c r="R1216" s="483" t="str">
        <f t="shared" si="240"/>
        <v/>
      </c>
      <c r="S1216" s="482" t="str">
        <f t="shared" si="241"/>
        <v/>
      </c>
      <c r="T1216" s="484" t="e">
        <f t="shared" ca="1" si="242"/>
        <v>#VALUE!</v>
      </c>
      <c r="U1216" s="7">
        <f t="shared" ca="1" si="243"/>
        <v>46035</v>
      </c>
      <c r="V1216" s="96" t="e">
        <f t="shared" ca="1" si="244"/>
        <v>#VALUE!</v>
      </c>
      <c r="W1216" s="70"/>
      <c r="X1216" s="6"/>
      <c r="Y1216" s="326"/>
      <c r="Z1216" s="15"/>
      <c r="AA1216" s="15"/>
      <c r="AB1216" s="15"/>
      <c r="AC1216" s="6"/>
      <c r="AD1216" s="16"/>
      <c r="AE1216" s="16"/>
      <c r="AF1216" s="16"/>
      <c r="AG1216" s="10">
        <f t="shared" si="245"/>
        <v>0</v>
      </c>
      <c r="AH1216" s="96">
        <f t="shared" si="246"/>
        <v>0</v>
      </c>
      <c r="AI1216" s="16"/>
      <c r="AJ1216" s="61"/>
      <c r="AK1216" s="16"/>
      <c r="AM1216" s="476" t="s">
        <v>3080</v>
      </c>
      <c r="AN1216" s="476">
        <v>1</v>
      </c>
      <c r="AO1216" s="476">
        <v>1</v>
      </c>
      <c r="AP1216" s="96"/>
    </row>
    <row r="1217" spans="1:42" ht="69.75" customHeight="1">
      <c r="A1217" s="3">
        <v>1216</v>
      </c>
      <c r="B1217" s="82"/>
      <c r="C1217" s="82"/>
      <c r="D1217" s="84"/>
      <c r="E1217" s="18" t="s">
        <v>3081</v>
      </c>
      <c r="F1217" s="37"/>
      <c r="G1217" s="37"/>
      <c r="H1217" s="4" t="str">
        <f t="shared" si="234"/>
        <v>/</v>
      </c>
      <c r="I1217" s="478" t="str">
        <f>IF(G1217="","",VLOOKUP(H1217,ورقة1!$A$1:$B$240,2,0))</f>
        <v/>
      </c>
      <c r="J1217" s="5">
        <f t="shared" si="235"/>
        <v>0</v>
      </c>
      <c r="K1217" s="13" t="str">
        <f t="shared" si="236"/>
        <v/>
      </c>
      <c r="L1217" s="6" t="str">
        <f t="shared" si="237"/>
        <v>/0</v>
      </c>
      <c r="M1217" s="478" t="str">
        <f>IF(K1217="","",VLOOKUP(L1217,ورقة1!$A$1:$B$240,2,0))</f>
        <v/>
      </c>
      <c r="N1217" s="17">
        <f t="shared" si="238"/>
        <v>0</v>
      </c>
      <c r="O1217" s="17" t="e">
        <f>#REF!+(#REF!*30)+#REF!*365</f>
        <v>#REF!</v>
      </c>
      <c r="P1217" s="494"/>
      <c r="Q1217" s="480" t="str">
        <f t="shared" si="239"/>
        <v/>
      </c>
      <c r="R1217" s="483" t="str">
        <f t="shared" si="240"/>
        <v/>
      </c>
      <c r="S1217" s="482" t="str">
        <f t="shared" si="241"/>
        <v/>
      </c>
      <c r="T1217" s="484" t="e">
        <f t="shared" ca="1" si="242"/>
        <v>#VALUE!</v>
      </c>
      <c r="U1217" s="7">
        <f t="shared" ca="1" si="243"/>
        <v>46035</v>
      </c>
      <c r="V1217" s="96" t="e">
        <f t="shared" ca="1" si="244"/>
        <v>#VALUE!</v>
      </c>
      <c r="W1217" s="70"/>
      <c r="X1217" s="6"/>
      <c r="Y1217" s="326"/>
      <c r="Z1217" s="15"/>
      <c r="AA1217" s="15"/>
      <c r="AB1217" s="15"/>
      <c r="AC1217" s="6"/>
      <c r="AD1217" s="16"/>
      <c r="AE1217" s="16"/>
      <c r="AF1217" s="16"/>
      <c r="AG1217" s="10">
        <f t="shared" si="245"/>
        <v>0</v>
      </c>
      <c r="AH1217" s="96">
        <f t="shared" si="246"/>
        <v>0</v>
      </c>
      <c r="AI1217" s="16"/>
      <c r="AJ1217" s="61"/>
      <c r="AK1217" s="16"/>
      <c r="AM1217" s="476" t="s">
        <v>3080</v>
      </c>
      <c r="AN1217" s="476">
        <v>1</v>
      </c>
      <c r="AO1217" s="476">
        <v>1</v>
      </c>
      <c r="AP1217" s="96"/>
    </row>
    <row r="1218" spans="1:42" ht="69.75" customHeight="1">
      <c r="A1218" s="3">
        <v>1217</v>
      </c>
      <c r="B1218" s="82"/>
      <c r="C1218" s="82"/>
      <c r="D1218" s="84"/>
      <c r="E1218" s="18" t="s">
        <v>3081</v>
      </c>
      <c r="F1218" s="37"/>
      <c r="G1218" s="37"/>
      <c r="H1218" s="4" t="str">
        <f t="shared" ref="H1218:H1281" si="247">G1218&amp;"/"&amp;F1218</f>
        <v>/</v>
      </c>
      <c r="I1218" s="478" t="str">
        <f>IF(G1218="","",VLOOKUP(H1218,ورقة1!$A$1:$B$240,2,0))</f>
        <v/>
      </c>
      <c r="J1218" s="5">
        <f t="shared" ref="J1218:J1281" si="248">F1218</f>
        <v>0</v>
      </c>
      <c r="K1218" s="13" t="str">
        <f t="shared" ref="K1218:K1281" si="249">IF(G1218="","",G1218+1)</f>
        <v/>
      </c>
      <c r="L1218" s="6" t="str">
        <f t="shared" ref="L1218:L1281" si="250">K1218&amp;"/"&amp;J1218</f>
        <v>/0</v>
      </c>
      <c r="M1218" s="478" t="str">
        <f>IF(K1218="","",VLOOKUP(L1218,ورقة1!$A$1:$B$240,2,0))</f>
        <v/>
      </c>
      <c r="N1218" s="17">
        <f t="shared" ref="N1218:N1281" si="251">Z1218+(AA1218*30)+(AB1218*365)</f>
        <v>0</v>
      </c>
      <c r="O1218" s="17" t="e">
        <f>#REF!+(#REF!*30)+#REF!*365</f>
        <v>#REF!</v>
      </c>
      <c r="P1218" s="494"/>
      <c r="Q1218" s="480" t="str">
        <f t="shared" ref="Q1218:Q1281" si="252">IF(P1218="","",P1218+365)</f>
        <v/>
      </c>
      <c r="R1218" s="483" t="str">
        <f t="shared" ref="R1218:R1281" si="253">IF(P1218="","",EDATE(P1218,12+AG1218)+AC1218-N1218)</f>
        <v/>
      </c>
      <c r="S1218" s="482" t="str">
        <f t="shared" ref="S1218:S1281" si="254">IF(P1218="","",IF(T1218=TRUE,"يستحق العلاوة",IF(V1218=TRUE,"قريبا يستحق العلاوة"," ")))</f>
        <v/>
      </c>
      <c r="T1218" s="484" t="e">
        <f t="shared" ref="T1218:T1281" ca="1" si="255">AND(MONTH(U1218)=MONTH(R1218),YEAR(U1218)=YEAR(R1218))</f>
        <v>#VALUE!</v>
      </c>
      <c r="U1218" s="7">
        <f t="shared" ref="U1218:U1281" ca="1" si="256">TODAY()</f>
        <v>46035</v>
      </c>
      <c r="V1218" s="96" t="e">
        <f t="shared" ref="V1218:V1281" ca="1" si="257">AND(R1218-U1218&lt;30,U1218&lt;R1218)</f>
        <v>#VALUE!</v>
      </c>
      <c r="W1218" s="70"/>
      <c r="X1218" s="6"/>
      <c r="Y1218" s="326"/>
      <c r="Z1218" s="15"/>
      <c r="AA1218" s="15"/>
      <c r="AB1218" s="15"/>
      <c r="AC1218" s="6"/>
      <c r="AD1218" s="16"/>
      <c r="AE1218" s="16"/>
      <c r="AF1218" s="16"/>
      <c r="AG1218" s="10">
        <f t="shared" ref="AG1218:AG1281" si="258">(((AD1218*3)+(AE1218*6)+(AF1218*12))-AH1218)</f>
        <v>0</v>
      </c>
      <c r="AH1218" s="96">
        <f t="shared" ref="AH1218:AH1281" si="259">W1218+X1218</f>
        <v>0</v>
      </c>
      <c r="AI1218" s="16"/>
      <c r="AJ1218" s="61"/>
      <c r="AK1218" s="16"/>
      <c r="AM1218" s="476" t="s">
        <v>3080</v>
      </c>
      <c r="AN1218" s="476">
        <v>1</v>
      </c>
      <c r="AO1218" s="476">
        <v>1</v>
      </c>
      <c r="AP1218" s="96"/>
    </row>
    <row r="1219" spans="1:42" ht="69.75" customHeight="1">
      <c r="A1219" s="3">
        <v>1218</v>
      </c>
      <c r="B1219" s="82"/>
      <c r="C1219" s="82"/>
      <c r="D1219" s="84"/>
      <c r="E1219" s="18" t="s">
        <v>3081</v>
      </c>
      <c r="F1219" s="37"/>
      <c r="G1219" s="37"/>
      <c r="H1219" s="4" t="str">
        <f t="shared" si="247"/>
        <v>/</v>
      </c>
      <c r="I1219" s="478" t="str">
        <f>IF(G1219="","",VLOOKUP(H1219,ورقة1!$A$1:$B$240,2,0))</f>
        <v/>
      </c>
      <c r="J1219" s="5">
        <f t="shared" si="248"/>
        <v>0</v>
      </c>
      <c r="K1219" s="13" t="str">
        <f t="shared" si="249"/>
        <v/>
      </c>
      <c r="L1219" s="6" t="str">
        <f t="shared" si="250"/>
        <v>/0</v>
      </c>
      <c r="M1219" s="478" t="str">
        <f>IF(K1219="","",VLOOKUP(L1219,ورقة1!$A$1:$B$240,2,0))</f>
        <v/>
      </c>
      <c r="N1219" s="17">
        <f t="shared" si="251"/>
        <v>0</v>
      </c>
      <c r="O1219" s="17" t="e">
        <f>#REF!+(#REF!*30)+#REF!*365</f>
        <v>#REF!</v>
      </c>
      <c r="P1219" s="494"/>
      <c r="Q1219" s="480" t="str">
        <f t="shared" si="252"/>
        <v/>
      </c>
      <c r="R1219" s="483" t="str">
        <f t="shared" si="253"/>
        <v/>
      </c>
      <c r="S1219" s="482" t="str">
        <f t="shared" si="254"/>
        <v/>
      </c>
      <c r="T1219" s="484" t="e">
        <f t="shared" ca="1" si="255"/>
        <v>#VALUE!</v>
      </c>
      <c r="U1219" s="7">
        <f t="shared" ca="1" si="256"/>
        <v>46035</v>
      </c>
      <c r="V1219" s="96" t="e">
        <f t="shared" ca="1" si="257"/>
        <v>#VALUE!</v>
      </c>
      <c r="W1219" s="70"/>
      <c r="X1219" s="6"/>
      <c r="Y1219" s="326"/>
      <c r="Z1219" s="15"/>
      <c r="AA1219" s="15"/>
      <c r="AB1219" s="15"/>
      <c r="AC1219" s="6"/>
      <c r="AD1219" s="16"/>
      <c r="AE1219" s="16"/>
      <c r="AF1219" s="16"/>
      <c r="AG1219" s="10">
        <f t="shared" si="258"/>
        <v>0</v>
      </c>
      <c r="AH1219" s="96">
        <f t="shared" si="259"/>
        <v>0</v>
      </c>
      <c r="AI1219" s="16"/>
      <c r="AJ1219" s="61"/>
      <c r="AK1219" s="16"/>
      <c r="AM1219" s="476" t="s">
        <v>3080</v>
      </c>
      <c r="AN1219" s="476">
        <v>1</v>
      </c>
      <c r="AO1219" s="476">
        <v>1</v>
      </c>
      <c r="AP1219" s="96"/>
    </row>
    <row r="1220" spans="1:42" ht="69.75" customHeight="1">
      <c r="A1220" s="3">
        <v>1219</v>
      </c>
      <c r="B1220" s="82"/>
      <c r="C1220" s="82"/>
      <c r="D1220" s="84"/>
      <c r="E1220" s="18" t="s">
        <v>3081</v>
      </c>
      <c r="F1220" s="37"/>
      <c r="G1220" s="37"/>
      <c r="H1220" s="4" t="str">
        <f t="shared" si="247"/>
        <v>/</v>
      </c>
      <c r="I1220" s="478" t="str">
        <f>IF(G1220="","",VLOOKUP(H1220,ورقة1!$A$1:$B$240,2,0))</f>
        <v/>
      </c>
      <c r="J1220" s="5">
        <f t="shared" si="248"/>
        <v>0</v>
      </c>
      <c r="K1220" s="13" t="str">
        <f t="shared" si="249"/>
        <v/>
      </c>
      <c r="L1220" s="6" t="str">
        <f t="shared" si="250"/>
        <v>/0</v>
      </c>
      <c r="M1220" s="478" t="str">
        <f>IF(K1220="","",VLOOKUP(L1220,ورقة1!$A$1:$B$240,2,0))</f>
        <v/>
      </c>
      <c r="N1220" s="17">
        <f t="shared" si="251"/>
        <v>0</v>
      </c>
      <c r="O1220" s="17" t="e">
        <f>#REF!+(#REF!*30)+#REF!*365</f>
        <v>#REF!</v>
      </c>
      <c r="P1220" s="494"/>
      <c r="Q1220" s="480" t="str">
        <f t="shared" si="252"/>
        <v/>
      </c>
      <c r="R1220" s="483" t="str">
        <f t="shared" si="253"/>
        <v/>
      </c>
      <c r="S1220" s="482" t="str">
        <f t="shared" si="254"/>
        <v/>
      </c>
      <c r="T1220" s="484" t="e">
        <f t="shared" ca="1" si="255"/>
        <v>#VALUE!</v>
      </c>
      <c r="U1220" s="7">
        <f t="shared" ca="1" si="256"/>
        <v>46035</v>
      </c>
      <c r="V1220" s="96" t="e">
        <f t="shared" ca="1" si="257"/>
        <v>#VALUE!</v>
      </c>
      <c r="W1220" s="70"/>
      <c r="X1220" s="6"/>
      <c r="Y1220" s="326"/>
      <c r="Z1220" s="15"/>
      <c r="AA1220" s="15"/>
      <c r="AB1220" s="15"/>
      <c r="AC1220" s="6"/>
      <c r="AD1220" s="16"/>
      <c r="AE1220" s="16"/>
      <c r="AF1220" s="16"/>
      <c r="AG1220" s="10">
        <f t="shared" si="258"/>
        <v>0</v>
      </c>
      <c r="AH1220" s="96">
        <f t="shared" si="259"/>
        <v>0</v>
      </c>
      <c r="AI1220" s="16"/>
      <c r="AJ1220" s="61"/>
      <c r="AK1220" s="16"/>
      <c r="AM1220" s="476" t="s">
        <v>3080</v>
      </c>
      <c r="AN1220" s="476">
        <v>1</v>
      </c>
      <c r="AO1220" s="476">
        <v>1</v>
      </c>
      <c r="AP1220" s="96"/>
    </row>
    <row r="1221" spans="1:42" ht="69.75" customHeight="1">
      <c r="A1221" s="3">
        <v>1220</v>
      </c>
      <c r="B1221" s="82"/>
      <c r="C1221" s="82"/>
      <c r="D1221" s="84"/>
      <c r="E1221" s="18" t="s">
        <v>3081</v>
      </c>
      <c r="F1221" s="37"/>
      <c r="G1221" s="37"/>
      <c r="H1221" s="4" t="str">
        <f t="shared" si="247"/>
        <v>/</v>
      </c>
      <c r="I1221" s="478" t="str">
        <f>IF(G1221="","",VLOOKUP(H1221,ورقة1!$A$1:$B$240,2,0))</f>
        <v/>
      </c>
      <c r="J1221" s="5">
        <f t="shared" si="248"/>
        <v>0</v>
      </c>
      <c r="K1221" s="13" t="str">
        <f t="shared" si="249"/>
        <v/>
      </c>
      <c r="L1221" s="6" t="str">
        <f t="shared" si="250"/>
        <v>/0</v>
      </c>
      <c r="M1221" s="478" t="str">
        <f>IF(K1221="","",VLOOKUP(L1221,ورقة1!$A$1:$B$240,2,0))</f>
        <v/>
      </c>
      <c r="N1221" s="17">
        <f t="shared" si="251"/>
        <v>0</v>
      </c>
      <c r="O1221" s="17" t="e">
        <f>#REF!+(#REF!*30)+#REF!*365</f>
        <v>#REF!</v>
      </c>
      <c r="P1221" s="494"/>
      <c r="Q1221" s="480" t="str">
        <f t="shared" si="252"/>
        <v/>
      </c>
      <c r="R1221" s="483" t="str">
        <f t="shared" si="253"/>
        <v/>
      </c>
      <c r="S1221" s="482" t="str">
        <f t="shared" si="254"/>
        <v/>
      </c>
      <c r="T1221" s="484" t="e">
        <f t="shared" ca="1" si="255"/>
        <v>#VALUE!</v>
      </c>
      <c r="U1221" s="7">
        <f t="shared" ca="1" si="256"/>
        <v>46035</v>
      </c>
      <c r="V1221" s="96" t="e">
        <f t="shared" ca="1" si="257"/>
        <v>#VALUE!</v>
      </c>
      <c r="W1221" s="70"/>
      <c r="X1221" s="6"/>
      <c r="Y1221" s="326"/>
      <c r="Z1221" s="15"/>
      <c r="AA1221" s="15"/>
      <c r="AB1221" s="15"/>
      <c r="AC1221" s="6"/>
      <c r="AD1221" s="16"/>
      <c r="AE1221" s="16"/>
      <c r="AF1221" s="16"/>
      <c r="AG1221" s="10">
        <f t="shared" si="258"/>
        <v>0</v>
      </c>
      <c r="AH1221" s="96">
        <f t="shared" si="259"/>
        <v>0</v>
      </c>
      <c r="AI1221" s="16"/>
      <c r="AJ1221" s="61"/>
      <c r="AK1221" s="16"/>
      <c r="AM1221" s="476" t="s">
        <v>3080</v>
      </c>
      <c r="AN1221" s="476">
        <v>1</v>
      </c>
      <c r="AO1221" s="476">
        <v>1</v>
      </c>
      <c r="AP1221" s="96"/>
    </row>
    <row r="1222" spans="1:42" ht="69.75" customHeight="1">
      <c r="A1222" s="3">
        <v>1221</v>
      </c>
      <c r="B1222" s="82"/>
      <c r="C1222" s="82"/>
      <c r="D1222" s="84"/>
      <c r="E1222" s="18" t="s">
        <v>3081</v>
      </c>
      <c r="F1222" s="37"/>
      <c r="G1222" s="37"/>
      <c r="H1222" s="4" t="str">
        <f t="shared" si="247"/>
        <v>/</v>
      </c>
      <c r="I1222" s="478" t="str">
        <f>IF(G1222="","",VLOOKUP(H1222,ورقة1!$A$1:$B$240,2,0))</f>
        <v/>
      </c>
      <c r="J1222" s="5">
        <f t="shared" si="248"/>
        <v>0</v>
      </c>
      <c r="K1222" s="13" t="str">
        <f t="shared" si="249"/>
        <v/>
      </c>
      <c r="L1222" s="6" t="str">
        <f t="shared" si="250"/>
        <v>/0</v>
      </c>
      <c r="M1222" s="478" t="str">
        <f>IF(K1222="","",VLOOKUP(L1222,ورقة1!$A$1:$B$240,2,0))</f>
        <v/>
      </c>
      <c r="N1222" s="17">
        <f t="shared" si="251"/>
        <v>0</v>
      </c>
      <c r="O1222" s="17" t="e">
        <f>#REF!+(#REF!*30)+#REF!*365</f>
        <v>#REF!</v>
      </c>
      <c r="P1222" s="494"/>
      <c r="Q1222" s="480" t="str">
        <f t="shared" si="252"/>
        <v/>
      </c>
      <c r="R1222" s="483" t="str">
        <f t="shared" si="253"/>
        <v/>
      </c>
      <c r="S1222" s="482" t="str">
        <f t="shared" si="254"/>
        <v/>
      </c>
      <c r="T1222" s="484" t="e">
        <f t="shared" ca="1" si="255"/>
        <v>#VALUE!</v>
      </c>
      <c r="U1222" s="7">
        <f t="shared" ca="1" si="256"/>
        <v>46035</v>
      </c>
      <c r="V1222" s="96" t="e">
        <f t="shared" ca="1" si="257"/>
        <v>#VALUE!</v>
      </c>
      <c r="W1222" s="70"/>
      <c r="X1222" s="6"/>
      <c r="Y1222" s="326"/>
      <c r="Z1222" s="15"/>
      <c r="AA1222" s="15"/>
      <c r="AB1222" s="15"/>
      <c r="AC1222" s="6"/>
      <c r="AD1222" s="16"/>
      <c r="AE1222" s="16"/>
      <c r="AF1222" s="16"/>
      <c r="AG1222" s="10">
        <f t="shared" si="258"/>
        <v>0</v>
      </c>
      <c r="AH1222" s="96">
        <f t="shared" si="259"/>
        <v>0</v>
      </c>
      <c r="AI1222" s="16"/>
      <c r="AJ1222" s="61"/>
      <c r="AK1222" s="16"/>
      <c r="AM1222" s="476" t="s">
        <v>3080</v>
      </c>
      <c r="AN1222" s="476">
        <v>1</v>
      </c>
      <c r="AO1222" s="476">
        <v>1</v>
      </c>
      <c r="AP1222" s="96"/>
    </row>
    <row r="1223" spans="1:42" ht="69.75" customHeight="1">
      <c r="A1223" s="3">
        <v>1222</v>
      </c>
      <c r="B1223" s="82"/>
      <c r="C1223" s="82"/>
      <c r="D1223" s="84"/>
      <c r="E1223" s="18" t="s">
        <v>3081</v>
      </c>
      <c r="F1223" s="37"/>
      <c r="G1223" s="37"/>
      <c r="H1223" s="4" t="str">
        <f t="shared" si="247"/>
        <v>/</v>
      </c>
      <c r="I1223" s="478" t="str">
        <f>IF(G1223="","",VLOOKUP(H1223,ورقة1!$A$1:$B$240,2,0))</f>
        <v/>
      </c>
      <c r="J1223" s="5">
        <f t="shared" si="248"/>
        <v>0</v>
      </c>
      <c r="K1223" s="13" t="str">
        <f t="shared" si="249"/>
        <v/>
      </c>
      <c r="L1223" s="6" t="str">
        <f t="shared" si="250"/>
        <v>/0</v>
      </c>
      <c r="M1223" s="478" t="str">
        <f>IF(K1223="","",VLOOKUP(L1223,ورقة1!$A$1:$B$240,2,0))</f>
        <v/>
      </c>
      <c r="N1223" s="17">
        <f t="shared" si="251"/>
        <v>0</v>
      </c>
      <c r="O1223" s="17" t="e">
        <f>#REF!+(#REF!*30)+#REF!*365</f>
        <v>#REF!</v>
      </c>
      <c r="P1223" s="494"/>
      <c r="Q1223" s="480" t="str">
        <f t="shared" si="252"/>
        <v/>
      </c>
      <c r="R1223" s="483" t="str">
        <f t="shared" si="253"/>
        <v/>
      </c>
      <c r="S1223" s="482" t="str">
        <f t="shared" si="254"/>
        <v/>
      </c>
      <c r="T1223" s="484" t="e">
        <f t="shared" ca="1" si="255"/>
        <v>#VALUE!</v>
      </c>
      <c r="U1223" s="7">
        <f t="shared" ca="1" si="256"/>
        <v>46035</v>
      </c>
      <c r="V1223" s="96" t="e">
        <f t="shared" ca="1" si="257"/>
        <v>#VALUE!</v>
      </c>
      <c r="W1223" s="70"/>
      <c r="X1223" s="6"/>
      <c r="Y1223" s="326"/>
      <c r="Z1223" s="15"/>
      <c r="AA1223" s="15"/>
      <c r="AB1223" s="15"/>
      <c r="AC1223" s="6"/>
      <c r="AD1223" s="16"/>
      <c r="AE1223" s="16"/>
      <c r="AF1223" s="16"/>
      <c r="AG1223" s="10">
        <f t="shared" si="258"/>
        <v>0</v>
      </c>
      <c r="AH1223" s="96">
        <f t="shared" si="259"/>
        <v>0</v>
      </c>
      <c r="AI1223" s="16"/>
      <c r="AJ1223" s="61"/>
      <c r="AK1223" s="16"/>
      <c r="AM1223" s="476" t="s">
        <v>3080</v>
      </c>
      <c r="AN1223" s="476">
        <v>1</v>
      </c>
      <c r="AO1223" s="476">
        <v>1</v>
      </c>
      <c r="AP1223" s="96"/>
    </row>
    <row r="1224" spans="1:42" ht="69.75" customHeight="1">
      <c r="A1224" s="3">
        <v>1223</v>
      </c>
      <c r="B1224" s="82"/>
      <c r="C1224" s="82"/>
      <c r="D1224" s="84"/>
      <c r="E1224" s="18" t="s">
        <v>3081</v>
      </c>
      <c r="F1224" s="37"/>
      <c r="G1224" s="37"/>
      <c r="H1224" s="4" t="str">
        <f t="shared" si="247"/>
        <v>/</v>
      </c>
      <c r="I1224" s="478" t="str">
        <f>IF(G1224="","",VLOOKUP(H1224,ورقة1!$A$1:$B$240,2,0))</f>
        <v/>
      </c>
      <c r="J1224" s="5">
        <f t="shared" si="248"/>
        <v>0</v>
      </c>
      <c r="K1224" s="13" t="str">
        <f t="shared" si="249"/>
        <v/>
      </c>
      <c r="L1224" s="6" t="str">
        <f t="shared" si="250"/>
        <v>/0</v>
      </c>
      <c r="M1224" s="478" t="str">
        <f>IF(K1224="","",VLOOKUP(L1224,ورقة1!$A$1:$B$240,2,0))</f>
        <v/>
      </c>
      <c r="N1224" s="17">
        <f t="shared" si="251"/>
        <v>0</v>
      </c>
      <c r="O1224" s="17" t="e">
        <f>#REF!+(#REF!*30)+#REF!*365</f>
        <v>#REF!</v>
      </c>
      <c r="P1224" s="494"/>
      <c r="Q1224" s="480" t="str">
        <f t="shared" si="252"/>
        <v/>
      </c>
      <c r="R1224" s="483" t="str">
        <f t="shared" si="253"/>
        <v/>
      </c>
      <c r="S1224" s="482" t="str">
        <f t="shared" si="254"/>
        <v/>
      </c>
      <c r="T1224" s="484" t="e">
        <f t="shared" ca="1" si="255"/>
        <v>#VALUE!</v>
      </c>
      <c r="U1224" s="7">
        <f t="shared" ca="1" si="256"/>
        <v>46035</v>
      </c>
      <c r="V1224" s="96" t="e">
        <f t="shared" ca="1" si="257"/>
        <v>#VALUE!</v>
      </c>
      <c r="W1224" s="70"/>
      <c r="X1224" s="6"/>
      <c r="Y1224" s="326"/>
      <c r="Z1224" s="15"/>
      <c r="AA1224" s="15"/>
      <c r="AB1224" s="15"/>
      <c r="AC1224" s="6"/>
      <c r="AD1224" s="16"/>
      <c r="AE1224" s="16"/>
      <c r="AF1224" s="16"/>
      <c r="AG1224" s="10">
        <f t="shared" si="258"/>
        <v>0</v>
      </c>
      <c r="AH1224" s="96">
        <f t="shared" si="259"/>
        <v>0</v>
      </c>
      <c r="AI1224" s="16"/>
      <c r="AJ1224" s="61"/>
      <c r="AK1224" s="16"/>
      <c r="AM1224" s="476" t="s">
        <v>3080</v>
      </c>
      <c r="AN1224" s="476">
        <v>1</v>
      </c>
      <c r="AO1224" s="476">
        <v>1</v>
      </c>
      <c r="AP1224" s="96"/>
    </row>
    <row r="1225" spans="1:42" ht="69.75" customHeight="1">
      <c r="A1225" s="3">
        <v>1224</v>
      </c>
      <c r="B1225" s="82"/>
      <c r="C1225" s="82"/>
      <c r="D1225" s="84"/>
      <c r="E1225" s="18" t="s">
        <v>3081</v>
      </c>
      <c r="F1225" s="37"/>
      <c r="G1225" s="37"/>
      <c r="H1225" s="4" t="str">
        <f t="shared" si="247"/>
        <v>/</v>
      </c>
      <c r="I1225" s="478" t="str">
        <f>IF(G1225="","",VLOOKUP(H1225,ورقة1!$A$1:$B$240,2,0))</f>
        <v/>
      </c>
      <c r="J1225" s="5">
        <f t="shared" si="248"/>
        <v>0</v>
      </c>
      <c r="K1225" s="13" t="str">
        <f t="shared" si="249"/>
        <v/>
      </c>
      <c r="L1225" s="6" t="str">
        <f t="shared" si="250"/>
        <v>/0</v>
      </c>
      <c r="M1225" s="478" t="str">
        <f>IF(K1225="","",VLOOKUP(L1225,ورقة1!$A$1:$B$240,2,0))</f>
        <v/>
      </c>
      <c r="N1225" s="17">
        <f t="shared" si="251"/>
        <v>0</v>
      </c>
      <c r="O1225" s="17" t="e">
        <f>#REF!+(#REF!*30)+#REF!*365</f>
        <v>#REF!</v>
      </c>
      <c r="P1225" s="494"/>
      <c r="Q1225" s="480" t="str">
        <f t="shared" si="252"/>
        <v/>
      </c>
      <c r="R1225" s="483" t="str">
        <f t="shared" si="253"/>
        <v/>
      </c>
      <c r="S1225" s="482" t="str">
        <f t="shared" si="254"/>
        <v/>
      </c>
      <c r="T1225" s="484" t="e">
        <f t="shared" ca="1" si="255"/>
        <v>#VALUE!</v>
      </c>
      <c r="U1225" s="7">
        <f t="shared" ca="1" si="256"/>
        <v>46035</v>
      </c>
      <c r="V1225" s="96" t="e">
        <f t="shared" ca="1" si="257"/>
        <v>#VALUE!</v>
      </c>
      <c r="W1225" s="70"/>
      <c r="X1225" s="6"/>
      <c r="Y1225" s="326"/>
      <c r="Z1225" s="15"/>
      <c r="AA1225" s="15"/>
      <c r="AB1225" s="15"/>
      <c r="AC1225" s="6"/>
      <c r="AD1225" s="16"/>
      <c r="AE1225" s="16"/>
      <c r="AF1225" s="16"/>
      <c r="AG1225" s="10">
        <f t="shared" si="258"/>
        <v>0</v>
      </c>
      <c r="AH1225" s="96">
        <f t="shared" si="259"/>
        <v>0</v>
      </c>
      <c r="AI1225" s="16"/>
      <c r="AJ1225" s="61"/>
      <c r="AK1225" s="16"/>
      <c r="AM1225" s="476" t="s">
        <v>3080</v>
      </c>
      <c r="AN1225" s="476">
        <v>1</v>
      </c>
      <c r="AO1225" s="476">
        <v>1</v>
      </c>
      <c r="AP1225" s="96"/>
    </row>
    <row r="1226" spans="1:42" ht="69.75" customHeight="1">
      <c r="A1226" s="3">
        <v>1225</v>
      </c>
      <c r="B1226" s="82"/>
      <c r="C1226" s="82"/>
      <c r="D1226" s="84"/>
      <c r="E1226" s="18" t="s">
        <v>3081</v>
      </c>
      <c r="F1226" s="37"/>
      <c r="G1226" s="37"/>
      <c r="H1226" s="4" t="str">
        <f t="shared" si="247"/>
        <v>/</v>
      </c>
      <c r="I1226" s="478" t="str">
        <f>IF(G1226="","",VLOOKUP(H1226,ورقة1!$A$1:$B$240,2,0))</f>
        <v/>
      </c>
      <c r="J1226" s="5">
        <f t="shared" si="248"/>
        <v>0</v>
      </c>
      <c r="K1226" s="13" t="str">
        <f t="shared" si="249"/>
        <v/>
      </c>
      <c r="L1226" s="6" t="str">
        <f t="shared" si="250"/>
        <v>/0</v>
      </c>
      <c r="M1226" s="478" t="str">
        <f>IF(K1226="","",VLOOKUP(L1226,ورقة1!$A$1:$B$240,2,0))</f>
        <v/>
      </c>
      <c r="N1226" s="17">
        <f t="shared" si="251"/>
        <v>0</v>
      </c>
      <c r="O1226" s="17" t="e">
        <f>#REF!+(#REF!*30)+#REF!*365</f>
        <v>#REF!</v>
      </c>
      <c r="P1226" s="494"/>
      <c r="Q1226" s="480" t="str">
        <f t="shared" si="252"/>
        <v/>
      </c>
      <c r="R1226" s="483" t="str">
        <f t="shared" si="253"/>
        <v/>
      </c>
      <c r="S1226" s="482" t="str">
        <f t="shared" si="254"/>
        <v/>
      </c>
      <c r="T1226" s="484" t="e">
        <f t="shared" ca="1" si="255"/>
        <v>#VALUE!</v>
      </c>
      <c r="U1226" s="7">
        <f t="shared" ca="1" si="256"/>
        <v>46035</v>
      </c>
      <c r="V1226" s="96" t="e">
        <f t="shared" ca="1" si="257"/>
        <v>#VALUE!</v>
      </c>
      <c r="W1226" s="70"/>
      <c r="X1226" s="6"/>
      <c r="Y1226" s="326"/>
      <c r="Z1226" s="15"/>
      <c r="AA1226" s="15"/>
      <c r="AB1226" s="15"/>
      <c r="AC1226" s="6"/>
      <c r="AD1226" s="16"/>
      <c r="AE1226" s="16"/>
      <c r="AF1226" s="16"/>
      <c r="AG1226" s="10">
        <f t="shared" si="258"/>
        <v>0</v>
      </c>
      <c r="AH1226" s="96">
        <f t="shared" si="259"/>
        <v>0</v>
      </c>
      <c r="AI1226" s="16"/>
      <c r="AJ1226" s="61"/>
      <c r="AK1226" s="16"/>
      <c r="AM1226" s="476" t="s">
        <v>3080</v>
      </c>
      <c r="AN1226" s="476">
        <v>1</v>
      </c>
      <c r="AO1226" s="476">
        <v>1</v>
      </c>
      <c r="AP1226" s="96"/>
    </row>
    <row r="1227" spans="1:42" ht="69.75" customHeight="1">
      <c r="A1227" s="3">
        <v>1226</v>
      </c>
      <c r="B1227" s="82"/>
      <c r="C1227" s="82"/>
      <c r="D1227" s="84"/>
      <c r="E1227" s="18" t="s">
        <v>3081</v>
      </c>
      <c r="F1227" s="37"/>
      <c r="G1227" s="37"/>
      <c r="H1227" s="4" t="str">
        <f t="shared" si="247"/>
        <v>/</v>
      </c>
      <c r="I1227" s="478" t="str">
        <f>IF(G1227="","",VLOOKUP(H1227,ورقة1!$A$1:$B$240,2,0))</f>
        <v/>
      </c>
      <c r="J1227" s="5">
        <f t="shared" si="248"/>
        <v>0</v>
      </c>
      <c r="K1227" s="13" t="str">
        <f t="shared" si="249"/>
        <v/>
      </c>
      <c r="L1227" s="6" t="str">
        <f t="shared" si="250"/>
        <v>/0</v>
      </c>
      <c r="M1227" s="478" t="str">
        <f>IF(K1227="","",VLOOKUP(L1227,ورقة1!$A$1:$B$240,2,0))</f>
        <v/>
      </c>
      <c r="N1227" s="17">
        <f t="shared" si="251"/>
        <v>0</v>
      </c>
      <c r="O1227" s="17" t="e">
        <f>#REF!+(#REF!*30)+#REF!*365</f>
        <v>#REF!</v>
      </c>
      <c r="P1227" s="494"/>
      <c r="Q1227" s="480" t="str">
        <f t="shared" si="252"/>
        <v/>
      </c>
      <c r="R1227" s="483" t="str">
        <f t="shared" si="253"/>
        <v/>
      </c>
      <c r="S1227" s="482" t="str">
        <f t="shared" si="254"/>
        <v/>
      </c>
      <c r="T1227" s="484" t="e">
        <f t="shared" ca="1" si="255"/>
        <v>#VALUE!</v>
      </c>
      <c r="U1227" s="7">
        <f t="shared" ca="1" si="256"/>
        <v>46035</v>
      </c>
      <c r="V1227" s="96" t="e">
        <f t="shared" ca="1" si="257"/>
        <v>#VALUE!</v>
      </c>
      <c r="W1227" s="70"/>
      <c r="X1227" s="6"/>
      <c r="Y1227" s="326"/>
      <c r="Z1227" s="15"/>
      <c r="AA1227" s="15"/>
      <c r="AB1227" s="15"/>
      <c r="AC1227" s="6"/>
      <c r="AD1227" s="16"/>
      <c r="AE1227" s="16"/>
      <c r="AF1227" s="16"/>
      <c r="AG1227" s="10">
        <f t="shared" si="258"/>
        <v>0</v>
      </c>
      <c r="AH1227" s="96">
        <f t="shared" si="259"/>
        <v>0</v>
      </c>
      <c r="AI1227" s="16"/>
      <c r="AJ1227" s="61"/>
      <c r="AK1227" s="16"/>
      <c r="AM1227" s="476" t="s">
        <v>3080</v>
      </c>
      <c r="AN1227" s="476">
        <v>1</v>
      </c>
      <c r="AO1227" s="476">
        <v>1</v>
      </c>
      <c r="AP1227" s="96"/>
    </row>
    <row r="1228" spans="1:42" ht="69.75" customHeight="1">
      <c r="A1228" s="3">
        <v>1227</v>
      </c>
      <c r="B1228" s="82"/>
      <c r="C1228" s="82"/>
      <c r="D1228" s="84"/>
      <c r="E1228" s="18" t="s">
        <v>3081</v>
      </c>
      <c r="F1228" s="37"/>
      <c r="G1228" s="37"/>
      <c r="H1228" s="4" t="str">
        <f t="shared" si="247"/>
        <v>/</v>
      </c>
      <c r="I1228" s="478" t="str">
        <f>IF(G1228="","",VLOOKUP(H1228,ورقة1!$A$1:$B$240,2,0))</f>
        <v/>
      </c>
      <c r="J1228" s="5">
        <f t="shared" si="248"/>
        <v>0</v>
      </c>
      <c r="K1228" s="13" t="str">
        <f t="shared" si="249"/>
        <v/>
      </c>
      <c r="L1228" s="6" t="str">
        <f t="shared" si="250"/>
        <v>/0</v>
      </c>
      <c r="M1228" s="478" t="str">
        <f>IF(K1228="","",VLOOKUP(L1228,ورقة1!$A$1:$B$240,2,0))</f>
        <v/>
      </c>
      <c r="N1228" s="17">
        <f t="shared" si="251"/>
        <v>0</v>
      </c>
      <c r="O1228" s="17" t="e">
        <f>#REF!+(#REF!*30)+#REF!*365</f>
        <v>#REF!</v>
      </c>
      <c r="P1228" s="494"/>
      <c r="Q1228" s="480" t="str">
        <f t="shared" si="252"/>
        <v/>
      </c>
      <c r="R1228" s="483" t="str">
        <f t="shared" si="253"/>
        <v/>
      </c>
      <c r="S1228" s="482" t="str">
        <f t="shared" si="254"/>
        <v/>
      </c>
      <c r="T1228" s="484" t="e">
        <f t="shared" ca="1" si="255"/>
        <v>#VALUE!</v>
      </c>
      <c r="U1228" s="7">
        <f t="shared" ca="1" si="256"/>
        <v>46035</v>
      </c>
      <c r="V1228" s="96" t="e">
        <f t="shared" ca="1" si="257"/>
        <v>#VALUE!</v>
      </c>
      <c r="W1228" s="70"/>
      <c r="X1228" s="6"/>
      <c r="Y1228" s="326"/>
      <c r="Z1228" s="15"/>
      <c r="AA1228" s="15"/>
      <c r="AB1228" s="15"/>
      <c r="AC1228" s="6"/>
      <c r="AD1228" s="16"/>
      <c r="AE1228" s="16"/>
      <c r="AF1228" s="16"/>
      <c r="AG1228" s="10">
        <f t="shared" si="258"/>
        <v>0</v>
      </c>
      <c r="AH1228" s="96">
        <f t="shared" si="259"/>
        <v>0</v>
      </c>
      <c r="AI1228" s="16"/>
      <c r="AJ1228" s="61"/>
      <c r="AK1228" s="16"/>
      <c r="AM1228" s="476" t="s">
        <v>3080</v>
      </c>
      <c r="AN1228" s="476">
        <v>1</v>
      </c>
      <c r="AO1228" s="476">
        <v>1</v>
      </c>
      <c r="AP1228" s="96"/>
    </row>
    <row r="1229" spans="1:42" ht="69.75" customHeight="1">
      <c r="A1229" s="3">
        <v>1228</v>
      </c>
      <c r="B1229" s="82"/>
      <c r="C1229" s="82"/>
      <c r="D1229" s="84"/>
      <c r="E1229" s="18" t="s">
        <v>3081</v>
      </c>
      <c r="F1229" s="37"/>
      <c r="G1229" s="37"/>
      <c r="H1229" s="4" t="str">
        <f t="shared" si="247"/>
        <v>/</v>
      </c>
      <c r="I1229" s="478" t="str">
        <f>IF(G1229="","",VLOOKUP(H1229,ورقة1!$A$1:$B$240,2,0))</f>
        <v/>
      </c>
      <c r="J1229" s="5">
        <f t="shared" si="248"/>
        <v>0</v>
      </c>
      <c r="K1229" s="13" t="str">
        <f t="shared" si="249"/>
        <v/>
      </c>
      <c r="L1229" s="6" t="str">
        <f t="shared" si="250"/>
        <v>/0</v>
      </c>
      <c r="M1229" s="478" t="str">
        <f>IF(K1229="","",VLOOKUP(L1229,ورقة1!$A$1:$B$240,2,0))</f>
        <v/>
      </c>
      <c r="N1229" s="17">
        <f t="shared" si="251"/>
        <v>0</v>
      </c>
      <c r="O1229" s="17" t="e">
        <f>#REF!+(#REF!*30)+#REF!*365</f>
        <v>#REF!</v>
      </c>
      <c r="P1229" s="494"/>
      <c r="Q1229" s="480" t="str">
        <f t="shared" si="252"/>
        <v/>
      </c>
      <c r="R1229" s="483" t="str">
        <f t="shared" si="253"/>
        <v/>
      </c>
      <c r="S1229" s="482" t="str">
        <f t="shared" si="254"/>
        <v/>
      </c>
      <c r="T1229" s="484" t="e">
        <f t="shared" ca="1" si="255"/>
        <v>#VALUE!</v>
      </c>
      <c r="U1229" s="7">
        <f t="shared" ca="1" si="256"/>
        <v>46035</v>
      </c>
      <c r="V1229" s="96" t="e">
        <f t="shared" ca="1" si="257"/>
        <v>#VALUE!</v>
      </c>
      <c r="W1229" s="70"/>
      <c r="X1229" s="6"/>
      <c r="Y1229" s="326"/>
      <c r="Z1229" s="15"/>
      <c r="AA1229" s="15"/>
      <c r="AB1229" s="15"/>
      <c r="AC1229" s="6"/>
      <c r="AD1229" s="16"/>
      <c r="AE1229" s="16"/>
      <c r="AF1229" s="16"/>
      <c r="AG1229" s="10">
        <f t="shared" si="258"/>
        <v>0</v>
      </c>
      <c r="AH1229" s="96">
        <f t="shared" si="259"/>
        <v>0</v>
      </c>
      <c r="AI1229" s="16"/>
      <c r="AJ1229" s="61"/>
      <c r="AK1229" s="16"/>
      <c r="AM1229" s="476" t="s">
        <v>3080</v>
      </c>
      <c r="AN1229" s="476">
        <v>1</v>
      </c>
      <c r="AO1229" s="476">
        <v>1</v>
      </c>
      <c r="AP1229" s="96"/>
    </row>
    <row r="1230" spans="1:42" ht="69.75" customHeight="1">
      <c r="A1230" s="3">
        <v>1229</v>
      </c>
      <c r="B1230" s="82"/>
      <c r="C1230" s="82"/>
      <c r="D1230" s="84"/>
      <c r="E1230" s="18" t="s">
        <v>3081</v>
      </c>
      <c r="F1230" s="37"/>
      <c r="G1230" s="37"/>
      <c r="H1230" s="4" t="str">
        <f t="shared" si="247"/>
        <v>/</v>
      </c>
      <c r="I1230" s="478" t="str">
        <f>IF(G1230="","",VLOOKUP(H1230,ورقة1!$A$1:$B$240,2,0))</f>
        <v/>
      </c>
      <c r="J1230" s="5">
        <f t="shared" si="248"/>
        <v>0</v>
      </c>
      <c r="K1230" s="13" t="str">
        <f t="shared" si="249"/>
        <v/>
      </c>
      <c r="L1230" s="6" t="str">
        <f t="shared" si="250"/>
        <v>/0</v>
      </c>
      <c r="M1230" s="478" t="str">
        <f>IF(K1230="","",VLOOKUP(L1230,ورقة1!$A$1:$B$240,2,0))</f>
        <v/>
      </c>
      <c r="N1230" s="17">
        <f t="shared" si="251"/>
        <v>0</v>
      </c>
      <c r="O1230" s="17" t="e">
        <f>#REF!+(#REF!*30)+#REF!*365</f>
        <v>#REF!</v>
      </c>
      <c r="P1230" s="494"/>
      <c r="Q1230" s="480" t="str">
        <f t="shared" si="252"/>
        <v/>
      </c>
      <c r="R1230" s="483" t="str">
        <f t="shared" si="253"/>
        <v/>
      </c>
      <c r="S1230" s="482" t="str">
        <f t="shared" si="254"/>
        <v/>
      </c>
      <c r="T1230" s="484" t="e">
        <f t="shared" ca="1" si="255"/>
        <v>#VALUE!</v>
      </c>
      <c r="U1230" s="7">
        <f t="shared" ca="1" si="256"/>
        <v>46035</v>
      </c>
      <c r="V1230" s="96" t="e">
        <f t="shared" ca="1" si="257"/>
        <v>#VALUE!</v>
      </c>
      <c r="W1230" s="70"/>
      <c r="X1230" s="6"/>
      <c r="Y1230" s="326"/>
      <c r="Z1230" s="15"/>
      <c r="AA1230" s="15"/>
      <c r="AB1230" s="15"/>
      <c r="AC1230" s="6"/>
      <c r="AD1230" s="16"/>
      <c r="AE1230" s="16"/>
      <c r="AF1230" s="16"/>
      <c r="AG1230" s="10">
        <f t="shared" si="258"/>
        <v>0</v>
      </c>
      <c r="AH1230" s="96">
        <f t="shared" si="259"/>
        <v>0</v>
      </c>
      <c r="AI1230" s="16"/>
      <c r="AJ1230" s="61"/>
      <c r="AK1230" s="16"/>
      <c r="AM1230" s="476" t="s">
        <v>3080</v>
      </c>
      <c r="AN1230" s="476">
        <v>1</v>
      </c>
      <c r="AO1230" s="476">
        <v>1</v>
      </c>
      <c r="AP1230" s="96"/>
    </row>
    <row r="1231" spans="1:42" ht="69.75" customHeight="1">
      <c r="A1231" s="3">
        <v>1230</v>
      </c>
      <c r="B1231" s="82"/>
      <c r="C1231" s="82"/>
      <c r="D1231" s="84"/>
      <c r="E1231" s="18" t="s">
        <v>3081</v>
      </c>
      <c r="F1231" s="37"/>
      <c r="G1231" s="37"/>
      <c r="H1231" s="4" t="str">
        <f t="shared" si="247"/>
        <v>/</v>
      </c>
      <c r="I1231" s="478" t="str">
        <f>IF(G1231="","",VLOOKUP(H1231,ورقة1!$A$1:$B$240,2,0))</f>
        <v/>
      </c>
      <c r="J1231" s="5">
        <f t="shared" si="248"/>
        <v>0</v>
      </c>
      <c r="K1231" s="13" t="str">
        <f t="shared" si="249"/>
        <v/>
      </c>
      <c r="L1231" s="6" t="str">
        <f t="shared" si="250"/>
        <v>/0</v>
      </c>
      <c r="M1231" s="478" t="str">
        <f>IF(K1231="","",VLOOKUP(L1231,ورقة1!$A$1:$B$240,2,0))</f>
        <v/>
      </c>
      <c r="N1231" s="17">
        <f t="shared" si="251"/>
        <v>0</v>
      </c>
      <c r="O1231" s="17" t="e">
        <f>#REF!+(#REF!*30)+#REF!*365</f>
        <v>#REF!</v>
      </c>
      <c r="P1231" s="494"/>
      <c r="Q1231" s="480" t="str">
        <f t="shared" si="252"/>
        <v/>
      </c>
      <c r="R1231" s="483" t="str">
        <f t="shared" si="253"/>
        <v/>
      </c>
      <c r="S1231" s="482" t="str">
        <f t="shared" si="254"/>
        <v/>
      </c>
      <c r="T1231" s="484" t="e">
        <f t="shared" ca="1" si="255"/>
        <v>#VALUE!</v>
      </c>
      <c r="U1231" s="7">
        <f t="shared" ca="1" si="256"/>
        <v>46035</v>
      </c>
      <c r="V1231" s="96" t="e">
        <f t="shared" ca="1" si="257"/>
        <v>#VALUE!</v>
      </c>
      <c r="W1231" s="70"/>
      <c r="X1231" s="6"/>
      <c r="Y1231" s="326"/>
      <c r="Z1231" s="15"/>
      <c r="AA1231" s="15"/>
      <c r="AB1231" s="15"/>
      <c r="AC1231" s="6"/>
      <c r="AD1231" s="16"/>
      <c r="AE1231" s="16"/>
      <c r="AF1231" s="16"/>
      <c r="AG1231" s="10">
        <f t="shared" si="258"/>
        <v>0</v>
      </c>
      <c r="AH1231" s="96">
        <f t="shared" si="259"/>
        <v>0</v>
      </c>
      <c r="AI1231" s="16"/>
      <c r="AJ1231" s="61"/>
      <c r="AK1231" s="16"/>
      <c r="AM1231" s="476" t="s">
        <v>3080</v>
      </c>
      <c r="AN1231" s="476">
        <v>1</v>
      </c>
      <c r="AO1231" s="476">
        <v>1</v>
      </c>
      <c r="AP1231" s="96"/>
    </row>
    <row r="1232" spans="1:42" ht="69.75" customHeight="1">
      <c r="A1232" s="3">
        <v>1231</v>
      </c>
      <c r="B1232" s="82"/>
      <c r="C1232" s="82"/>
      <c r="D1232" s="84"/>
      <c r="E1232" s="18" t="s">
        <v>3081</v>
      </c>
      <c r="F1232" s="37"/>
      <c r="G1232" s="37"/>
      <c r="H1232" s="4" t="str">
        <f t="shared" si="247"/>
        <v>/</v>
      </c>
      <c r="I1232" s="478" t="str">
        <f>IF(G1232="","",VLOOKUP(H1232,ورقة1!$A$1:$B$240,2,0))</f>
        <v/>
      </c>
      <c r="J1232" s="5">
        <f t="shared" si="248"/>
        <v>0</v>
      </c>
      <c r="K1232" s="13" t="str">
        <f t="shared" si="249"/>
        <v/>
      </c>
      <c r="L1232" s="6" t="str">
        <f t="shared" si="250"/>
        <v>/0</v>
      </c>
      <c r="M1232" s="478" t="str">
        <f>IF(K1232="","",VLOOKUP(L1232,ورقة1!$A$1:$B$240,2,0))</f>
        <v/>
      </c>
      <c r="N1232" s="17">
        <f t="shared" si="251"/>
        <v>0</v>
      </c>
      <c r="O1232" s="17" t="e">
        <f>#REF!+(#REF!*30)+#REF!*365</f>
        <v>#REF!</v>
      </c>
      <c r="P1232" s="494"/>
      <c r="Q1232" s="480" t="str">
        <f t="shared" si="252"/>
        <v/>
      </c>
      <c r="R1232" s="483" t="str">
        <f t="shared" si="253"/>
        <v/>
      </c>
      <c r="S1232" s="482" t="str">
        <f t="shared" si="254"/>
        <v/>
      </c>
      <c r="T1232" s="484" t="e">
        <f t="shared" ca="1" si="255"/>
        <v>#VALUE!</v>
      </c>
      <c r="U1232" s="7">
        <f t="shared" ca="1" si="256"/>
        <v>46035</v>
      </c>
      <c r="V1232" s="96" t="e">
        <f t="shared" ca="1" si="257"/>
        <v>#VALUE!</v>
      </c>
      <c r="W1232" s="70"/>
      <c r="X1232" s="6"/>
      <c r="Y1232" s="326"/>
      <c r="Z1232" s="15"/>
      <c r="AA1232" s="15"/>
      <c r="AB1232" s="15"/>
      <c r="AC1232" s="6"/>
      <c r="AD1232" s="16"/>
      <c r="AE1232" s="16"/>
      <c r="AF1232" s="16"/>
      <c r="AG1232" s="10">
        <f t="shared" si="258"/>
        <v>0</v>
      </c>
      <c r="AH1232" s="96">
        <f t="shared" si="259"/>
        <v>0</v>
      </c>
      <c r="AI1232" s="16"/>
      <c r="AJ1232" s="61"/>
      <c r="AK1232" s="16"/>
      <c r="AM1232" s="476" t="s">
        <v>3080</v>
      </c>
      <c r="AN1232" s="476">
        <v>1</v>
      </c>
      <c r="AO1232" s="476">
        <v>1</v>
      </c>
      <c r="AP1232" s="96"/>
    </row>
    <row r="1233" spans="1:42" ht="69.75" customHeight="1">
      <c r="A1233" s="3">
        <v>1232</v>
      </c>
      <c r="B1233" s="82"/>
      <c r="C1233" s="82"/>
      <c r="D1233" s="84"/>
      <c r="E1233" s="18" t="s">
        <v>3081</v>
      </c>
      <c r="F1233" s="37"/>
      <c r="G1233" s="37"/>
      <c r="H1233" s="4" t="str">
        <f t="shared" si="247"/>
        <v>/</v>
      </c>
      <c r="I1233" s="478" t="str">
        <f>IF(G1233="","",VLOOKUP(H1233,ورقة1!$A$1:$B$240,2,0))</f>
        <v/>
      </c>
      <c r="J1233" s="5">
        <f t="shared" si="248"/>
        <v>0</v>
      </c>
      <c r="K1233" s="13" t="str">
        <f t="shared" si="249"/>
        <v/>
      </c>
      <c r="L1233" s="6" t="str">
        <f t="shared" si="250"/>
        <v>/0</v>
      </c>
      <c r="M1233" s="478" t="str">
        <f>IF(K1233="","",VLOOKUP(L1233,ورقة1!$A$1:$B$240,2,0))</f>
        <v/>
      </c>
      <c r="N1233" s="17">
        <f t="shared" si="251"/>
        <v>0</v>
      </c>
      <c r="O1233" s="17" t="e">
        <f>#REF!+(#REF!*30)+#REF!*365</f>
        <v>#REF!</v>
      </c>
      <c r="P1233" s="494"/>
      <c r="Q1233" s="480" t="str">
        <f t="shared" si="252"/>
        <v/>
      </c>
      <c r="R1233" s="483" t="str">
        <f t="shared" si="253"/>
        <v/>
      </c>
      <c r="S1233" s="482" t="str">
        <f t="shared" si="254"/>
        <v/>
      </c>
      <c r="T1233" s="484" t="e">
        <f t="shared" ca="1" si="255"/>
        <v>#VALUE!</v>
      </c>
      <c r="U1233" s="7">
        <f t="shared" ca="1" si="256"/>
        <v>46035</v>
      </c>
      <c r="V1233" s="96" t="e">
        <f t="shared" ca="1" si="257"/>
        <v>#VALUE!</v>
      </c>
      <c r="W1233" s="70"/>
      <c r="X1233" s="6"/>
      <c r="Y1233" s="326"/>
      <c r="Z1233" s="15"/>
      <c r="AA1233" s="15"/>
      <c r="AB1233" s="15"/>
      <c r="AC1233" s="6"/>
      <c r="AD1233" s="16"/>
      <c r="AE1233" s="16"/>
      <c r="AF1233" s="16"/>
      <c r="AG1233" s="10">
        <f t="shared" si="258"/>
        <v>0</v>
      </c>
      <c r="AH1233" s="96">
        <f t="shared" si="259"/>
        <v>0</v>
      </c>
      <c r="AI1233" s="16"/>
      <c r="AJ1233" s="61"/>
      <c r="AK1233" s="16"/>
      <c r="AM1233" s="476" t="s">
        <v>3080</v>
      </c>
      <c r="AN1233" s="476">
        <v>1</v>
      </c>
      <c r="AO1233" s="476">
        <v>1</v>
      </c>
      <c r="AP1233" s="96"/>
    </row>
    <row r="1234" spans="1:42" ht="69.75" customHeight="1">
      <c r="A1234" s="3">
        <v>1233</v>
      </c>
      <c r="B1234" s="82"/>
      <c r="C1234" s="82"/>
      <c r="D1234" s="84"/>
      <c r="E1234" s="18" t="s">
        <v>3081</v>
      </c>
      <c r="F1234" s="37"/>
      <c r="G1234" s="37"/>
      <c r="H1234" s="4" t="str">
        <f t="shared" si="247"/>
        <v>/</v>
      </c>
      <c r="I1234" s="478" t="str">
        <f>IF(G1234="","",VLOOKUP(H1234,ورقة1!$A$1:$B$240,2,0))</f>
        <v/>
      </c>
      <c r="J1234" s="5">
        <f t="shared" si="248"/>
        <v>0</v>
      </c>
      <c r="K1234" s="13" t="str">
        <f t="shared" si="249"/>
        <v/>
      </c>
      <c r="L1234" s="6" t="str">
        <f t="shared" si="250"/>
        <v>/0</v>
      </c>
      <c r="M1234" s="478" t="str">
        <f>IF(K1234="","",VLOOKUP(L1234,ورقة1!$A$1:$B$240,2,0))</f>
        <v/>
      </c>
      <c r="N1234" s="17">
        <f t="shared" si="251"/>
        <v>0</v>
      </c>
      <c r="O1234" s="17" t="e">
        <f>#REF!+(#REF!*30)+#REF!*365</f>
        <v>#REF!</v>
      </c>
      <c r="P1234" s="494"/>
      <c r="Q1234" s="480" t="str">
        <f t="shared" si="252"/>
        <v/>
      </c>
      <c r="R1234" s="483" t="str">
        <f t="shared" si="253"/>
        <v/>
      </c>
      <c r="S1234" s="482" t="str">
        <f t="shared" si="254"/>
        <v/>
      </c>
      <c r="T1234" s="484" t="e">
        <f t="shared" ca="1" si="255"/>
        <v>#VALUE!</v>
      </c>
      <c r="U1234" s="7">
        <f t="shared" ca="1" si="256"/>
        <v>46035</v>
      </c>
      <c r="V1234" s="96" t="e">
        <f t="shared" ca="1" si="257"/>
        <v>#VALUE!</v>
      </c>
      <c r="W1234" s="70"/>
      <c r="X1234" s="6"/>
      <c r="Y1234" s="326"/>
      <c r="Z1234" s="15"/>
      <c r="AA1234" s="15"/>
      <c r="AB1234" s="15"/>
      <c r="AC1234" s="6"/>
      <c r="AD1234" s="16"/>
      <c r="AE1234" s="16"/>
      <c r="AF1234" s="16"/>
      <c r="AG1234" s="10">
        <f t="shared" si="258"/>
        <v>0</v>
      </c>
      <c r="AH1234" s="96">
        <f t="shared" si="259"/>
        <v>0</v>
      </c>
      <c r="AI1234" s="16"/>
      <c r="AJ1234" s="61"/>
      <c r="AK1234" s="16"/>
      <c r="AM1234" s="476" t="s">
        <v>3080</v>
      </c>
      <c r="AN1234" s="476">
        <v>1</v>
      </c>
      <c r="AO1234" s="476">
        <v>1</v>
      </c>
      <c r="AP1234" s="96"/>
    </row>
    <row r="1235" spans="1:42" ht="69.75" customHeight="1">
      <c r="A1235" s="3">
        <v>1234</v>
      </c>
      <c r="B1235" s="82"/>
      <c r="C1235" s="82"/>
      <c r="D1235" s="84"/>
      <c r="E1235" s="18" t="s">
        <v>3081</v>
      </c>
      <c r="F1235" s="37"/>
      <c r="G1235" s="37"/>
      <c r="H1235" s="4" t="str">
        <f t="shared" si="247"/>
        <v>/</v>
      </c>
      <c r="I1235" s="478" t="str">
        <f>IF(G1235="","",VLOOKUP(H1235,ورقة1!$A$1:$B$240,2,0))</f>
        <v/>
      </c>
      <c r="J1235" s="5">
        <f t="shared" si="248"/>
        <v>0</v>
      </c>
      <c r="K1235" s="13" t="str">
        <f t="shared" si="249"/>
        <v/>
      </c>
      <c r="L1235" s="6" t="str">
        <f t="shared" si="250"/>
        <v>/0</v>
      </c>
      <c r="M1235" s="478" t="str">
        <f>IF(K1235="","",VLOOKUP(L1235,ورقة1!$A$1:$B$240,2,0))</f>
        <v/>
      </c>
      <c r="N1235" s="17">
        <f t="shared" si="251"/>
        <v>0</v>
      </c>
      <c r="O1235" s="17" t="e">
        <f>#REF!+(#REF!*30)+#REF!*365</f>
        <v>#REF!</v>
      </c>
      <c r="P1235" s="494"/>
      <c r="Q1235" s="480" t="str">
        <f t="shared" si="252"/>
        <v/>
      </c>
      <c r="R1235" s="483" t="str">
        <f t="shared" si="253"/>
        <v/>
      </c>
      <c r="S1235" s="482" t="str">
        <f t="shared" si="254"/>
        <v/>
      </c>
      <c r="T1235" s="484" t="e">
        <f t="shared" ca="1" si="255"/>
        <v>#VALUE!</v>
      </c>
      <c r="U1235" s="7">
        <f t="shared" ca="1" si="256"/>
        <v>46035</v>
      </c>
      <c r="V1235" s="96" t="e">
        <f t="shared" ca="1" si="257"/>
        <v>#VALUE!</v>
      </c>
      <c r="W1235" s="70"/>
      <c r="X1235" s="6"/>
      <c r="Y1235" s="326"/>
      <c r="Z1235" s="15"/>
      <c r="AA1235" s="15"/>
      <c r="AB1235" s="15"/>
      <c r="AC1235" s="6"/>
      <c r="AD1235" s="16"/>
      <c r="AE1235" s="16"/>
      <c r="AF1235" s="16"/>
      <c r="AG1235" s="10">
        <f t="shared" si="258"/>
        <v>0</v>
      </c>
      <c r="AH1235" s="96">
        <f t="shared" si="259"/>
        <v>0</v>
      </c>
      <c r="AI1235" s="16"/>
      <c r="AJ1235" s="61"/>
      <c r="AK1235" s="16"/>
      <c r="AM1235" s="476" t="s">
        <v>3080</v>
      </c>
      <c r="AN1235" s="476">
        <v>1</v>
      </c>
      <c r="AO1235" s="476">
        <v>1</v>
      </c>
      <c r="AP1235" s="96"/>
    </row>
    <row r="1236" spans="1:42" ht="69.75" customHeight="1">
      <c r="A1236" s="3">
        <v>1235</v>
      </c>
      <c r="B1236" s="82"/>
      <c r="C1236" s="82"/>
      <c r="D1236" s="84"/>
      <c r="E1236" s="18" t="s">
        <v>3081</v>
      </c>
      <c r="F1236" s="37"/>
      <c r="G1236" s="37"/>
      <c r="H1236" s="4" t="str">
        <f t="shared" si="247"/>
        <v>/</v>
      </c>
      <c r="I1236" s="478" t="str">
        <f>IF(G1236="","",VLOOKUP(H1236,ورقة1!$A$1:$B$240,2,0))</f>
        <v/>
      </c>
      <c r="J1236" s="5">
        <f t="shared" si="248"/>
        <v>0</v>
      </c>
      <c r="K1236" s="13" t="str">
        <f t="shared" si="249"/>
        <v/>
      </c>
      <c r="L1236" s="6" t="str">
        <f t="shared" si="250"/>
        <v>/0</v>
      </c>
      <c r="M1236" s="478" t="str">
        <f>IF(K1236="","",VLOOKUP(L1236,ورقة1!$A$1:$B$240,2,0))</f>
        <v/>
      </c>
      <c r="N1236" s="17">
        <f t="shared" si="251"/>
        <v>0</v>
      </c>
      <c r="O1236" s="17" t="e">
        <f>#REF!+(#REF!*30)+#REF!*365</f>
        <v>#REF!</v>
      </c>
      <c r="P1236" s="494"/>
      <c r="Q1236" s="480" t="str">
        <f t="shared" si="252"/>
        <v/>
      </c>
      <c r="R1236" s="483" t="str">
        <f t="shared" si="253"/>
        <v/>
      </c>
      <c r="S1236" s="482" t="str">
        <f t="shared" si="254"/>
        <v/>
      </c>
      <c r="T1236" s="484" t="e">
        <f t="shared" ca="1" si="255"/>
        <v>#VALUE!</v>
      </c>
      <c r="U1236" s="7">
        <f t="shared" ca="1" si="256"/>
        <v>46035</v>
      </c>
      <c r="V1236" s="96" t="e">
        <f t="shared" ca="1" si="257"/>
        <v>#VALUE!</v>
      </c>
      <c r="W1236" s="70"/>
      <c r="X1236" s="6"/>
      <c r="Y1236" s="326"/>
      <c r="Z1236" s="15"/>
      <c r="AA1236" s="15"/>
      <c r="AB1236" s="15"/>
      <c r="AC1236" s="6"/>
      <c r="AD1236" s="16"/>
      <c r="AE1236" s="16"/>
      <c r="AF1236" s="16"/>
      <c r="AG1236" s="10">
        <f t="shared" si="258"/>
        <v>0</v>
      </c>
      <c r="AH1236" s="96">
        <f t="shared" si="259"/>
        <v>0</v>
      </c>
      <c r="AI1236" s="16"/>
      <c r="AJ1236" s="61"/>
      <c r="AK1236" s="16"/>
      <c r="AM1236" s="476" t="s">
        <v>3080</v>
      </c>
      <c r="AN1236" s="476">
        <v>1</v>
      </c>
      <c r="AO1236" s="476">
        <v>1</v>
      </c>
      <c r="AP1236" s="96"/>
    </row>
    <row r="1237" spans="1:42" ht="69.75" customHeight="1">
      <c r="A1237" s="3">
        <v>1236</v>
      </c>
      <c r="B1237" s="82"/>
      <c r="C1237" s="82"/>
      <c r="D1237" s="84"/>
      <c r="E1237" s="18" t="s">
        <v>3081</v>
      </c>
      <c r="F1237" s="37"/>
      <c r="G1237" s="37"/>
      <c r="H1237" s="4" t="str">
        <f t="shared" si="247"/>
        <v>/</v>
      </c>
      <c r="I1237" s="478" t="str">
        <f>IF(G1237="","",VLOOKUP(H1237,ورقة1!$A$1:$B$240,2,0))</f>
        <v/>
      </c>
      <c r="J1237" s="5">
        <f t="shared" si="248"/>
        <v>0</v>
      </c>
      <c r="K1237" s="13" t="str">
        <f t="shared" si="249"/>
        <v/>
      </c>
      <c r="L1237" s="6" t="str">
        <f t="shared" si="250"/>
        <v>/0</v>
      </c>
      <c r="M1237" s="478" t="str">
        <f>IF(K1237="","",VLOOKUP(L1237,ورقة1!$A$1:$B$240,2,0))</f>
        <v/>
      </c>
      <c r="N1237" s="17">
        <f t="shared" si="251"/>
        <v>0</v>
      </c>
      <c r="O1237" s="17" t="e">
        <f>#REF!+(#REF!*30)+#REF!*365</f>
        <v>#REF!</v>
      </c>
      <c r="P1237" s="494"/>
      <c r="Q1237" s="480" t="str">
        <f t="shared" si="252"/>
        <v/>
      </c>
      <c r="R1237" s="483" t="str">
        <f t="shared" si="253"/>
        <v/>
      </c>
      <c r="S1237" s="482" t="str">
        <f t="shared" si="254"/>
        <v/>
      </c>
      <c r="T1237" s="484" t="e">
        <f t="shared" ca="1" si="255"/>
        <v>#VALUE!</v>
      </c>
      <c r="U1237" s="7">
        <f t="shared" ca="1" si="256"/>
        <v>46035</v>
      </c>
      <c r="V1237" s="96" t="e">
        <f t="shared" ca="1" si="257"/>
        <v>#VALUE!</v>
      </c>
      <c r="W1237" s="70"/>
      <c r="X1237" s="6"/>
      <c r="Y1237" s="326"/>
      <c r="Z1237" s="15"/>
      <c r="AA1237" s="15"/>
      <c r="AB1237" s="15"/>
      <c r="AC1237" s="6"/>
      <c r="AD1237" s="16"/>
      <c r="AE1237" s="16"/>
      <c r="AF1237" s="16"/>
      <c r="AG1237" s="10">
        <f t="shared" si="258"/>
        <v>0</v>
      </c>
      <c r="AH1237" s="96">
        <f t="shared" si="259"/>
        <v>0</v>
      </c>
      <c r="AI1237" s="16"/>
      <c r="AJ1237" s="61"/>
      <c r="AK1237" s="16"/>
      <c r="AM1237" s="476" t="s">
        <v>3080</v>
      </c>
      <c r="AN1237" s="476">
        <v>1</v>
      </c>
      <c r="AO1237" s="476">
        <v>1</v>
      </c>
      <c r="AP1237" s="96"/>
    </row>
    <row r="1238" spans="1:42" ht="69.75" customHeight="1">
      <c r="A1238" s="3">
        <v>1237</v>
      </c>
      <c r="B1238" s="82"/>
      <c r="C1238" s="82"/>
      <c r="D1238" s="84"/>
      <c r="E1238" s="18" t="s">
        <v>3081</v>
      </c>
      <c r="F1238" s="37"/>
      <c r="G1238" s="37"/>
      <c r="H1238" s="4" t="str">
        <f t="shared" si="247"/>
        <v>/</v>
      </c>
      <c r="I1238" s="478" t="str">
        <f>IF(G1238="","",VLOOKUP(H1238,ورقة1!$A$1:$B$240,2,0))</f>
        <v/>
      </c>
      <c r="J1238" s="5">
        <f t="shared" si="248"/>
        <v>0</v>
      </c>
      <c r="K1238" s="13" t="str">
        <f t="shared" si="249"/>
        <v/>
      </c>
      <c r="L1238" s="6" t="str">
        <f t="shared" si="250"/>
        <v>/0</v>
      </c>
      <c r="M1238" s="478" t="str">
        <f>IF(K1238="","",VLOOKUP(L1238,ورقة1!$A$1:$B$240,2,0))</f>
        <v/>
      </c>
      <c r="N1238" s="17">
        <f t="shared" si="251"/>
        <v>0</v>
      </c>
      <c r="O1238" s="17" t="e">
        <f>#REF!+(#REF!*30)+#REF!*365</f>
        <v>#REF!</v>
      </c>
      <c r="P1238" s="494"/>
      <c r="Q1238" s="480" t="str">
        <f t="shared" si="252"/>
        <v/>
      </c>
      <c r="R1238" s="483" t="str">
        <f t="shared" si="253"/>
        <v/>
      </c>
      <c r="S1238" s="482" t="str">
        <f t="shared" si="254"/>
        <v/>
      </c>
      <c r="T1238" s="484" t="e">
        <f t="shared" ca="1" si="255"/>
        <v>#VALUE!</v>
      </c>
      <c r="U1238" s="7">
        <f t="shared" ca="1" si="256"/>
        <v>46035</v>
      </c>
      <c r="V1238" s="96" t="e">
        <f t="shared" ca="1" si="257"/>
        <v>#VALUE!</v>
      </c>
      <c r="W1238" s="70"/>
      <c r="X1238" s="6"/>
      <c r="Y1238" s="326"/>
      <c r="Z1238" s="15"/>
      <c r="AA1238" s="15"/>
      <c r="AB1238" s="15"/>
      <c r="AC1238" s="6"/>
      <c r="AD1238" s="16"/>
      <c r="AE1238" s="16"/>
      <c r="AF1238" s="16"/>
      <c r="AG1238" s="10">
        <f t="shared" si="258"/>
        <v>0</v>
      </c>
      <c r="AH1238" s="96">
        <f t="shared" si="259"/>
        <v>0</v>
      </c>
      <c r="AI1238" s="16"/>
      <c r="AJ1238" s="61"/>
      <c r="AK1238" s="16"/>
      <c r="AM1238" s="476" t="s">
        <v>3080</v>
      </c>
      <c r="AN1238" s="476">
        <v>1</v>
      </c>
      <c r="AO1238" s="476">
        <v>1</v>
      </c>
      <c r="AP1238" s="96"/>
    </row>
    <row r="1239" spans="1:42" ht="69.75" customHeight="1">
      <c r="A1239" s="3">
        <v>1238</v>
      </c>
      <c r="B1239" s="82"/>
      <c r="C1239" s="82"/>
      <c r="D1239" s="84"/>
      <c r="E1239" s="18" t="s">
        <v>3081</v>
      </c>
      <c r="F1239" s="37"/>
      <c r="G1239" s="37"/>
      <c r="H1239" s="4" t="str">
        <f t="shared" si="247"/>
        <v>/</v>
      </c>
      <c r="I1239" s="478" t="str">
        <f>IF(G1239="","",VLOOKUP(H1239,ورقة1!$A$1:$B$240,2,0))</f>
        <v/>
      </c>
      <c r="J1239" s="5">
        <f t="shared" si="248"/>
        <v>0</v>
      </c>
      <c r="K1239" s="13" t="str">
        <f t="shared" si="249"/>
        <v/>
      </c>
      <c r="L1239" s="6" t="str">
        <f t="shared" si="250"/>
        <v>/0</v>
      </c>
      <c r="M1239" s="478" t="str">
        <f>IF(K1239="","",VLOOKUP(L1239,ورقة1!$A$1:$B$240,2,0))</f>
        <v/>
      </c>
      <c r="N1239" s="17">
        <f t="shared" si="251"/>
        <v>0</v>
      </c>
      <c r="O1239" s="17" t="e">
        <f>#REF!+(#REF!*30)+#REF!*365</f>
        <v>#REF!</v>
      </c>
      <c r="P1239" s="494"/>
      <c r="Q1239" s="480" t="str">
        <f t="shared" si="252"/>
        <v/>
      </c>
      <c r="R1239" s="483" t="str">
        <f t="shared" si="253"/>
        <v/>
      </c>
      <c r="S1239" s="482" t="str">
        <f t="shared" si="254"/>
        <v/>
      </c>
      <c r="T1239" s="484" t="e">
        <f t="shared" ca="1" si="255"/>
        <v>#VALUE!</v>
      </c>
      <c r="U1239" s="7">
        <f t="shared" ca="1" si="256"/>
        <v>46035</v>
      </c>
      <c r="V1239" s="96" t="e">
        <f t="shared" ca="1" si="257"/>
        <v>#VALUE!</v>
      </c>
      <c r="W1239" s="70"/>
      <c r="X1239" s="6"/>
      <c r="Y1239" s="326"/>
      <c r="Z1239" s="15"/>
      <c r="AA1239" s="15"/>
      <c r="AB1239" s="15"/>
      <c r="AC1239" s="6"/>
      <c r="AD1239" s="16"/>
      <c r="AE1239" s="16"/>
      <c r="AF1239" s="16"/>
      <c r="AG1239" s="10">
        <f t="shared" si="258"/>
        <v>0</v>
      </c>
      <c r="AH1239" s="96">
        <f t="shared" si="259"/>
        <v>0</v>
      </c>
      <c r="AI1239" s="16"/>
      <c r="AJ1239" s="61"/>
      <c r="AK1239" s="16"/>
      <c r="AM1239" s="476" t="s">
        <v>3080</v>
      </c>
      <c r="AN1239" s="476">
        <v>1</v>
      </c>
      <c r="AO1239" s="476">
        <v>1</v>
      </c>
      <c r="AP1239" s="96"/>
    </row>
    <row r="1240" spans="1:42" ht="69.75" customHeight="1">
      <c r="A1240" s="3">
        <v>1239</v>
      </c>
      <c r="B1240" s="82"/>
      <c r="C1240" s="82"/>
      <c r="D1240" s="84"/>
      <c r="E1240" s="18" t="s">
        <v>3081</v>
      </c>
      <c r="F1240" s="37"/>
      <c r="G1240" s="37"/>
      <c r="H1240" s="4" t="str">
        <f t="shared" si="247"/>
        <v>/</v>
      </c>
      <c r="I1240" s="478" t="str">
        <f>IF(G1240="","",VLOOKUP(H1240,ورقة1!$A$1:$B$240,2,0))</f>
        <v/>
      </c>
      <c r="J1240" s="5">
        <f t="shared" si="248"/>
        <v>0</v>
      </c>
      <c r="K1240" s="13" t="str">
        <f t="shared" si="249"/>
        <v/>
      </c>
      <c r="L1240" s="6" t="str">
        <f t="shared" si="250"/>
        <v>/0</v>
      </c>
      <c r="M1240" s="478" t="str">
        <f>IF(K1240="","",VLOOKUP(L1240,ورقة1!$A$1:$B$240,2,0))</f>
        <v/>
      </c>
      <c r="N1240" s="17">
        <f t="shared" si="251"/>
        <v>0</v>
      </c>
      <c r="O1240" s="17" t="e">
        <f>#REF!+(#REF!*30)+#REF!*365</f>
        <v>#REF!</v>
      </c>
      <c r="P1240" s="494"/>
      <c r="Q1240" s="480" t="str">
        <f t="shared" si="252"/>
        <v/>
      </c>
      <c r="R1240" s="483" t="str">
        <f t="shared" si="253"/>
        <v/>
      </c>
      <c r="S1240" s="482" t="str">
        <f t="shared" si="254"/>
        <v/>
      </c>
      <c r="T1240" s="484" t="e">
        <f t="shared" ca="1" si="255"/>
        <v>#VALUE!</v>
      </c>
      <c r="U1240" s="7">
        <f t="shared" ca="1" si="256"/>
        <v>46035</v>
      </c>
      <c r="V1240" s="96" t="e">
        <f t="shared" ca="1" si="257"/>
        <v>#VALUE!</v>
      </c>
      <c r="W1240" s="70"/>
      <c r="X1240" s="6"/>
      <c r="Y1240" s="326"/>
      <c r="Z1240" s="15"/>
      <c r="AA1240" s="15"/>
      <c r="AB1240" s="15"/>
      <c r="AC1240" s="6"/>
      <c r="AD1240" s="16"/>
      <c r="AE1240" s="16"/>
      <c r="AF1240" s="16"/>
      <c r="AG1240" s="10">
        <f t="shared" si="258"/>
        <v>0</v>
      </c>
      <c r="AH1240" s="96">
        <f t="shared" si="259"/>
        <v>0</v>
      </c>
      <c r="AI1240" s="16"/>
      <c r="AJ1240" s="61"/>
      <c r="AK1240" s="16"/>
      <c r="AM1240" s="476" t="s">
        <v>3080</v>
      </c>
      <c r="AN1240" s="476">
        <v>1</v>
      </c>
      <c r="AO1240" s="476">
        <v>1</v>
      </c>
      <c r="AP1240" s="96"/>
    </row>
    <row r="1241" spans="1:42" ht="69.75" customHeight="1">
      <c r="A1241" s="3">
        <v>1240</v>
      </c>
      <c r="B1241" s="82"/>
      <c r="C1241" s="82"/>
      <c r="D1241" s="84"/>
      <c r="E1241" s="18" t="s">
        <v>3081</v>
      </c>
      <c r="F1241" s="37"/>
      <c r="G1241" s="37"/>
      <c r="H1241" s="4" t="str">
        <f t="shared" si="247"/>
        <v>/</v>
      </c>
      <c r="I1241" s="478" t="str">
        <f>IF(G1241="","",VLOOKUP(H1241,ورقة1!$A$1:$B$240,2,0))</f>
        <v/>
      </c>
      <c r="J1241" s="5">
        <f t="shared" si="248"/>
        <v>0</v>
      </c>
      <c r="K1241" s="13" t="str">
        <f t="shared" si="249"/>
        <v/>
      </c>
      <c r="L1241" s="6" t="str">
        <f t="shared" si="250"/>
        <v>/0</v>
      </c>
      <c r="M1241" s="478" t="str">
        <f>IF(K1241="","",VLOOKUP(L1241,ورقة1!$A$1:$B$240,2,0))</f>
        <v/>
      </c>
      <c r="N1241" s="17">
        <f t="shared" si="251"/>
        <v>0</v>
      </c>
      <c r="O1241" s="17" t="e">
        <f>#REF!+(#REF!*30)+#REF!*365</f>
        <v>#REF!</v>
      </c>
      <c r="P1241" s="494"/>
      <c r="Q1241" s="480" t="str">
        <f t="shared" si="252"/>
        <v/>
      </c>
      <c r="R1241" s="483" t="str">
        <f t="shared" si="253"/>
        <v/>
      </c>
      <c r="S1241" s="482" t="str">
        <f t="shared" si="254"/>
        <v/>
      </c>
      <c r="T1241" s="484" t="e">
        <f t="shared" ca="1" si="255"/>
        <v>#VALUE!</v>
      </c>
      <c r="U1241" s="7">
        <f t="shared" ca="1" si="256"/>
        <v>46035</v>
      </c>
      <c r="V1241" s="96" t="e">
        <f t="shared" ca="1" si="257"/>
        <v>#VALUE!</v>
      </c>
      <c r="W1241" s="70"/>
      <c r="X1241" s="6"/>
      <c r="Y1241" s="326"/>
      <c r="Z1241" s="15"/>
      <c r="AA1241" s="15"/>
      <c r="AB1241" s="15"/>
      <c r="AC1241" s="6"/>
      <c r="AD1241" s="16"/>
      <c r="AE1241" s="16"/>
      <c r="AF1241" s="16"/>
      <c r="AG1241" s="10">
        <f t="shared" si="258"/>
        <v>0</v>
      </c>
      <c r="AH1241" s="96">
        <f t="shared" si="259"/>
        <v>0</v>
      </c>
      <c r="AI1241" s="16"/>
      <c r="AJ1241" s="61"/>
      <c r="AK1241" s="16"/>
      <c r="AM1241" s="476" t="s">
        <v>3080</v>
      </c>
      <c r="AN1241" s="476">
        <v>1</v>
      </c>
      <c r="AO1241" s="476">
        <v>1</v>
      </c>
      <c r="AP1241" s="96"/>
    </row>
    <row r="1242" spans="1:42" ht="69.75" customHeight="1">
      <c r="A1242" s="3">
        <v>1241</v>
      </c>
      <c r="B1242" s="82"/>
      <c r="C1242" s="82"/>
      <c r="D1242" s="84"/>
      <c r="E1242" s="18" t="s">
        <v>3081</v>
      </c>
      <c r="F1242" s="37"/>
      <c r="G1242" s="37"/>
      <c r="H1242" s="4" t="str">
        <f t="shared" si="247"/>
        <v>/</v>
      </c>
      <c r="I1242" s="478" t="str">
        <f>IF(G1242="","",VLOOKUP(H1242,ورقة1!$A$1:$B$240,2,0))</f>
        <v/>
      </c>
      <c r="J1242" s="5">
        <f t="shared" si="248"/>
        <v>0</v>
      </c>
      <c r="K1242" s="13" t="str">
        <f t="shared" si="249"/>
        <v/>
      </c>
      <c r="L1242" s="6" t="str">
        <f t="shared" si="250"/>
        <v>/0</v>
      </c>
      <c r="M1242" s="478" t="str">
        <f>IF(K1242="","",VLOOKUP(L1242,ورقة1!$A$1:$B$240,2,0))</f>
        <v/>
      </c>
      <c r="N1242" s="17">
        <f t="shared" si="251"/>
        <v>0</v>
      </c>
      <c r="O1242" s="17" t="e">
        <f>#REF!+(#REF!*30)+#REF!*365</f>
        <v>#REF!</v>
      </c>
      <c r="P1242" s="494"/>
      <c r="Q1242" s="480" t="str">
        <f t="shared" si="252"/>
        <v/>
      </c>
      <c r="R1242" s="483" t="str">
        <f t="shared" si="253"/>
        <v/>
      </c>
      <c r="S1242" s="482" t="str">
        <f t="shared" si="254"/>
        <v/>
      </c>
      <c r="T1242" s="484" t="e">
        <f t="shared" ca="1" si="255"/>
        <v>#VALUE!</v>
      </c>
      <c r="U1242" s="7">
        <f t="shared" ca="1" si="256"/>
        <v>46035</v>
      </c>
      <c r="V1242" s="96" t="e">
        <f t="shared" ca="1" si="257"/>
        <v>#VALUE!</v>
      </c>
      <c r="W1242" s="70"/>
      <c r="X1242" s="6"/>
      <c r="Y1242" s="326"/>
      <c r="Z1242" s="15"/>
      <c r="AA1242" s="15"/>
      <c r="AB1242" s="15"/>
      <c r="AC1242" s="6"/>
      <c r="AD1242" s="16"/>
      <c r="AE1242" s="16"/>
      <c r="AF1242" s="16"/>
      <c r="AG1242" s="10">
        <f t="shared" si="258"/>
        <v>0</v>
      </c>
      <c r="AH1242" s="96">
        <f t="shared" si="259"/>
        <v>0</v>
      </c>
      <c r="AI1242" s="16"/>
      <c r="AJ1242" s="61"/>
      <c r="AK1242" s="16"/>
      <c r="AM1242" s="476" t="s">
        <v>3080</v>
      </c>
      <c r="AN1242" s="476">
        <v>1</v>
      </c>
      <c r="AO1242" s="476">
        <v>1</v>
      </c>
      <c r="AP1242" s="96"/>
    </row>
    <row r="1243" spans="1:42" ht="69.75" customHeight="1">
      <c r="A1243" s="3">
        <v>1242</v>
      </c>
      <c r="B1243" s="82"/>
      <c r="C1243" s="82"/>
      <c r="D1243" s="84"/>
      <c r="E1243" s="18" t="s">
        <v>3081</v>
      </c>
      <c r="F1243" s="37"/>
      <c r="G1243" s="37"/>
      <c r="H1243" s="4" t="str">
        <f t="shared" si="247"/>
        <v>/</v>
      </c>
      <c r="I1243" s="478" t="str">
        <f>IF(G1243="","",VLOOKUP(H1243,ورقة1!$A$1:$B$240,2,0))</f>
        <v/>
      </c>
      <c r="J1243" s="5">
        <f t="shared" si="248"/>
        <v>0</v>
      </c>
      <c r="K1243" s="13" t="str">
        <f t="shared" si="249"/>
        <v/>
      </c>
      <c r="L1243" s="6" t="str">
        <f t="shared" si="250"/>
        <v>/0</v>
      </c>
      <c r="M1243" s="478" t="str">
        <f>IF(K1243="","",VLOOKUP(L1243,ورقة1!$A$1:$B$240,2,0))</f>
        <v/>
      </c>
      <c r="N1243" s="17">
        <f t="shared" si="251"/>
        <v>0</v>
      </c>
      <c r="O1243" s="17" t="e">
        <f>#REF!+(#REF!*30)+#REF!*365</f>
        <v>#REF!</v>
      </c>
      <c r="P1243" s="494"/>
      <c r="Q1243" s="480" t="str">
        <f t="shared" si="252"/>
        <v/>
      </c>
      <c r="R1243" s="483" t="str">
        <f t="shared" si="253"/>
        <v/>
      </c>
      <c r="S1243" s="482" t="str">
        <f t="shared" si="254"/>
        <v/>
      </c>
      <c r="T1243" s="484" t="e">
        <f t="shared" ca="1" si="255"/>
        <v>#VALUE!</v>
      </c>
      <c r="U1243" s="7">
        <f t="shared" ca="1" si="256"/>
        <v>46035</v>
      </c>
      <c r="V1243" s="96" t="e">
        <f t="shared" ca="1" si="257"/>
        <v>#VALUE!</v>
      </c>
      <c r="W1243" s="70"/>
      <c r="X1243" s="6"/>
      <c r="Y1243" s="326"/>
      <c r="Z1243" s="15"/>
      <c r="AA1243" s="15"/>
      <c r="AB1243" s="15"/>
      <c r="AC1243" s="6"/>
      <c r="AD1243" s="16"/>
      <c r="AE1243" s="16"/>
      <c r="AF1243" s="16"/>
      <c r="AG1243" s="10">
        <f t="shared" si="258"/>
        <v>0</v>
      </c>
      <c r="AH1243" s="96">
        <f t="shared" si="259"/>
        <v>0</v>
      </c>
      <c r="AI1243" s="16"/>
      <c r="AJ1243" s="61"/>
      <c r="AK1243" s="16"/>
      <c r="AM1243" s="476" t="s">
        <v>3080</v>
      </c>
      <c r="AN1243" s="476">
        <v>1</v>
      </c>
      <c r="AO1243" s="476">
        <v>1</v>
      </c>
      <c r="AP1243" s="96"/>
    </row>
    <row r="1244" spans="1:42" ht="69.75" customHeight="1">
      <c r="A1244" s="3">
        <v>1243</v>
      </c>
      <c r="B1244" s="82"/>
      <c r="C1244" s="82"/>
      <c r="D1244" s="84"/>
      <c r="E1244" s="18" t="s">
        <v>3081</v>
      </c>
      <c r="F1244" s="37"/>
      <c r="G1244" s="37"/>
      <c r="H1244" s="4" t="str">
        <f t="shared" si="247"/>
        <v>/</v>
      </c>
      <c r="I1244" s="478" t="str">
        <f>IF(G1244="","",VLOOKUP(H1244,ورقة1!$A$1:$B$240,2,0))</f>
        <v/>
      </c>
      <c r="J1244" s="5">
        <f t="shared" si="248"/>
        <v>0</v>
      </c>
      <c r="K1244" s="13" t="str">
        <f t="shared" si="249"/>
        <v/>
      </c>
      <c r="L1244" s="6" t="str">
        <f t="shared" si="250"/>
        <v>/0</v>
      </c>
      <c r="M1244" s="478" t="str">
        <f>IF(K1244="","",VLOOKUP(L1244,ورقة1!$A$1:$B$240,2,0))</f>
        <v/>
      </c>
      <c r="N1244" s="17">
        <f t="shared" si="251"/>
        <v>0</v>
      </c>
      <c r="O1244" s="17" t="e">
        <f>#REF!+(#REF!*30)+#REF!*365</f>
        <v>#REF!</v>
      </c>
      <c r="P1244" s="494"/>
      <c r="Q1244" s="480" t="str">
        <f t="shared" si="252"/>
        <v/>
      </c>
      <c r="R1244" s="483" t="str">
        <f t="shared" si="253"/>
        <v/>
      </c>
      <c r="S1244" s="482" t="str">
        <f t="shared" si="254"/>
        <v/>
      </c>
      <c r="T1244" s="484" t="e">
        <f t="shared" ca="1" si="255"/>
        <v>#VALUE!</v>
      </c>
      <c r="U1244" s="7">
        <f t="shared" ca="1" si="256"/>
        <v>46035</v>
      </c>
      <c r="V1244" s="96" t="e">
        <f t="shared" ca="1" si="257"/>
        <v>#VALUE!</v>
      </c>
      <c r="W1244" s="70"/>
      <c r="X1244" s="6"/>
      <c r="Y1244" s="326"/>
      <c r="Z1244" s="15"/>
      <c r="AA1244" s="15"/>
      <c r="AB1244" s="15"/>
      <c r="AC1244" s="6"/>
      <c r="AD1244" s="16"/>
      <c r="AE1244" s="16"/>
      <c r="AF1244" s="16"/>
      <c r="AG1244" s="10">
        <f t="shared" si="258"/>
        <v>0</v>
      </c>
      <c r="AH1244" s="96">
        <f t="shared" si="259"/>
        <v>0</v>
      </c>
      <c r="AI1244" s="16"/>
      <c r="AJ1244" s="61"/>
      <c r="AK1244" s="16"/>
      <c r="AM1244" s="476" t="s">
        <v>3080</v>
      </c>
      <c r="AN1244" s="476">
        <v>1</v>
      </c>
      <c r="AO1244" s="476">
        <v>1</v>
      </c>
      <c r="AP1244" s="96"/>
    </row>
    <row r="1245" spans="1:42" ht="69.75" customHeight="1">
      <c r="A1245" s="3">
        <v>1244</v>
      </c>
      <c r="B1245" s="82"/>
      <c r="C1245" s="82"/>
      <c r="D1245" s="84"/>
      <c r="E1245" s="18" t="s">
        <v>3081</v>
      </c>
      <c r="F1245" s="37"/>
      <c r="G1245" s="37"/>
      <c r="H1245" s="4" t="str">
        <f t="shared" si="247"/>
        <v>/</v>
      </c>
      <c r="I1245" s="478" t="str">
        <f>IF(G1245="","",VLOOKUP(H1245,ورقة1!$A$1:$B$240,2,0))</f>
        <v/>
      </c>
      <c r="J1245" s="5">
        <f t="shared" si="248"/>
        <v>0</v>
      </c>
      <c r="K1245" s="13" t="str">
        <f t="shared" si="249"/>
        <v/>
      </c>
      <c r="L1245" s="6" t="str">
        <f t="shared" si="250"/>
        <v>/0</v>
      </c>
      <c r="M1245" s="478" t="str">
        <f>IF(K1245="","",VLOOKUP(L1245,ورقة1!$A$1:$B$240,2,0))</f>
        <v/>
      </c>
      <c r="N1245" s="17">
        <f t="shared" si="251"/>
        <v>0</v>
      </c>
      <c r="O1245" s="17" t="e">
        <f>#REF!+(#REF!*30)+#REF!*365</f>
        <v>#REF!</v>
      </c>
      <c r="P1245" s="494"/>
      <c r="Q1245" s="480" t="str">
        <f t="shared" si="252"/>
        <v/>
      </c>
      <c r="R1245" s="483" t="str">
        <f t="shared" si="253"/>
        <v/>
      </c>
      <c r="S1245" s="482" t="str">
        <f t="shared" si="254"/>
        <v/>
      </c>
      <c r="T1245" s="484" t="e">
        <f t="shared" ca="1" si="255"/>
        <v>#VALUE!</v>
      </c>
      <c r="U1245" s="7">
        <f t="shared" ca="1" si="256"/>
        <v>46035</v>
      </c>
      <c r="V1245" s="96" t="e">
        <f t="shared" ca="1" si="257"/>
        <v>#VALUE!</v>
      </c>
      <c r="W1245" s="70"/>
      <c r="X1245" s="6"/>
      <c r="Y1245" s="326"/>
      <c r="Z1245" s="15"/>
      <c r="AA1245" s="15"/>
      <c r="AB1245" s="15"/>
      <c r="AC1245" s="6"/>
      <c r="AD1245" s="16"/>
      <c r="AE1245" s="16"/>
      <c r="AF1245" s="16"/>
      <c r="AG1245" s="10">
        <f t="shared" si="258"/>
        <v>0</v>
      </c>
      <c r="AH1245" s="96">
        <f t="shared" si="259"/>
        <v>0</v>
      </c>
      <c r="AI1245" s="16"/>
      <c r="AJ1245" s="61"/>
      <c r="AK1245" s="16"/>
      <c r="AM1245" s="476" t="s">
        <v>3080</v>
      </c>
      <c r="AN1245" s="476">
        <v>1</v>
      </c>
      <c r="AO1245" s="476">
        <v>1</v>
      </c>
      <c r="AP1245" s="96"/>
    </row>
    <row r="1246" spans="1:42" ht="69.75" customHeight="1">
      <c r="A1246" s="3">
        <v>1245</v>
      </c>
      <c r="B1246" s="82"/>
      <c r="C1246" s="82"/>
      <c r="D1246" s="84"/>
      <c r="E1246" s="18" t="s">
        <v>3081</v>
      </c>
      <c r="F1246" s="37"/>
      <c r="G1246" s="37"/>
      <c r="H1246" s="4" t="str">
        <f t="shared" si="247"/>
        <v>/</v>
      </c>
      <c r="I1246" s="478" t="str">
        <f>IF(G1246="","",VLOOKUP(H1246,ورقة1!$A$1:$B$240,2,0))</f>
        <v/>
      </c>
      <c r="J1246" s="5">
        <f t="shared" si="248"/>
        <v>0</v>
      </c>
      <c r="K1246" s="13" t="str">
        <f t="shared" si="249"/>
        <v/>
      </c>
      <c r="L1246" s="6" t="str">
        <f t="shared" si="250"/>
        <v>/0</v>
      </c>
      <c r="M1246" s="478" t="str">
        <f>IF(K1246="","",VLOOKUP(L1246,ورقة1!$A$1:$B$240,2,0))</f>
        <v/>
      </c>
      <c r="N1246" s="17">
        <f t="shared" si="251"/>
        <v>0</v>
      </c>
      <c r="O1246" s="17" t="e">
        <f>#REF!+(#REF!*30)+#REF!*365</f>
        <v>#REF!</v>
      </c>
      <c r="P1246" s="494"/>
      <c r="Q1246" s="480" t="str">
        <f t="shared" si="252"/>
        <v/>
      </c>
      <c r="R1246" s="483" t="str">
        <f t="shared" si="253"/>
        <v/>
      </c>
      <c r="S1246" s="482" t="str">
        <f t="shared" si="254"/>
        <v/>
      </c>
      <c r="T1246" s="484" t="e">
        <f t="shared" ca="1" si="255"/>
        <v>#VALUE!</v>
      </c>
      <c r="U1246" s="7">
        <f t="shared" ca="1" si="256"/>
        <v>46035</v>
      </c>
      <c r="V1246" s="96" t="e">
        <f t="shared" ca="1" si="257"/>
        <v>#VALUE!</v>
      </c>
      <c r="W1246" s="70"/>
      <c r="X1246" s="6"/>
      <c r="Y1246" s="326"/>
      <c r="Z1246" s="15"/>
      <c r="AA1246" s="15"/>
      <c r="AB1246" s="15"/>
      <c r="AC1246" s="6"/>
      <c r="AD1246" s="16"/>
      <c r="AE1246" s="16"/>
      <c r="AF1246" s="16"/>
      <c r="AG1246" s="10">
        <f t="shared" si="258"/>
        <v>0</v>
      </c>
      <c r="AH1246" s="96">
        <f t="shared" si="259"/>
        <v>0</v>
      </c>
      <c r="AI1246" s="16"/>
      <c r="AJ1246" s="61"/>
      <c r="AK1246" s="16"/>
      <c r="AM1246" s="476" t="s">
        <v>3080</v>
      </c>
      <c r="AN1246" s="476">
        <v>1</v>
      </c>
      <c r="AO1246" s="476">
        <v>1</v>
      </c>
      <c r="AP1246" s="96"/>
    </row>
    <row r="1247" spans="1:42" ht="69.75" customHeight="1">
      <c r="A1247" s="3">
        <v>1246</v>
      </c>
      <c r="B1247" s="82"/>
      <c r="C1247" s="82"/>
      <c r="D1247" s="84"/>
      <c r="E1247" s="18" t="s">
        <v>3081</v>
      </c>
      <c r="F1247" s="37"/>
      <c r="G1247" s="37"/>
      <c r="H1247" s="4" t="str">
        <f t="shared" si="247"/>
        <v>/</v>
      </c>
      <c r="I1247" s="478" t="str">
        <f>IF(G1247="","",VLOOKUP(H1247,ورقة1!$A$1:$B$240,2,0))</f>
        <v/>
      </c>
      <c r="J1247" s="5">
        <f t="shared" si="248"/>
        <v>0</v>
      </c>
      <c r="K1247" s="13" t="str">
        <f t="shared" si="249"/>
        <v/>
      </c>
      <c r="L1247" s="6" t="str">
        <f t="shared" si="250"/>
        <v>/0</v>
      </c>
      <c r="M1247" s="478" t="str">
        <f>IF(K1247="","",VLOOKUP(L1247,ورقة1!$A$1:$B$240,2,0))</f>
        <v/>
      </c>
      <c r="N1247" s="17">
        <f t="shared" si="251"/>
        <v>0</v>
      </c>
      <c r="O1247" s="17" t="e">
        <f>#REF!+(#REF!*30)+#REF!*365</f>
        <v>#REF!</v>
      </c>
      <c r="P1247" s="494"/>
      <c r="Q1247" s="480" t="str">
        <f t="shared" si="252"/>
        <v/>
      </c>
      <c r="R1247" s="483" t="str">
        <f t="shared" si="253"/>
        <v/>
      </c>
      <c r="S1247" s="482" t="str">
        <f t="shared" si="254"/>
        <v/>
      </c>
      <c r="T1247" s="484" t="e">
        <f t="shared" ca="1" si="255"/>
        <v>#VALUE!</v>
      </c>
      <c r="U1247" s="7">
        <f t="shared" ca="1" si="256"/>
        <v>46035</v>
      </c>
      <c r="V1247" s="96" t="e">
        <f t="shared" ca="1" si="257"/>
        <v>#VALUE!</v>
      </c>
      <c r="W1247" s="70"/>
      <c r="X1247" s="6"/>
      <c r="Y1247" s="326"/>
      <c r="Z1247" s="15"/>
      <c r="AA1247" s="15"/>
      <c r="AB1247" s="15"/>
      <c r="AC1247" s="6"/>
      <c r="AD1247" s="16"/>
      <c r="AE1247" s="16"/>
      <c r="AF1247" s="16"/>
      <c r="AG1247" s="10">
        <f t="shared" si="258"/>
        <v>0</v>
      </c>
      <c r="AH1247" s="96">
        <f t="shared" si="259"/>
        <v>0</v>
      </c>
      <c r="AI1247" s="16"/>
      <c r="AJ1247" s="61"/>
      <c r="AK1247" s="16"/>
      <c r="AM1247" s="476" t="s">
        <v>3080</v>
      </c>
      <c r="AN1247" s="476">
        <v>1</v>
      </c>
      <c r="AO1247" s="476">
        <v>1</v>
      </c>
      <c r="AP1247" s="96"/>
    </row>
    <row r="1248" spans="1:42" ht="69.75" customHeight="1">
      <c r="A1248" s="3">
        <v>1247</v>
      </c>
      <c r="B1248" s="82"/>
      <c r="C1248" s="82"/>
      <c r="D1248" s="84"/>
      <c r="E1248" s="18" t="s">
        <v>3081</v>
      </c>
      <c r="F1248" s="37"/>
      <c r="G1248" s="37"/>
      <c r="H1248" s="4" t="str">
        <f t="shared" si="247"/>
        <v>/</v>
      </c>
      <c r="I1248" s="478" t="str">
        <f>IF(G1248="","",VLOOKUP(H1248,ورقة1!$A$1:$B$240,2,0))</f>
        <v/>
      </c>
      <c r="J1248" s="5">
        <f t="shared" si="248"/>
        <v>0</v>
      </c>
      <c r="K1248" s="13" t="str">
        <f t="shared" si="249"/>
        <v/>
      </c>
      <c r="L1248" s="6" t="str">
        <f t="shared" si="250"/>
        <v>/0</v>
      </c>
      <c r="M1248" s="478" t="str">
        <f>IF(K1248="","",VLOOKUP(L1248,ورقة1!$A$1:$B$240,2,0))</f>
        <v/>
      </c>
      <c r="N1248" s="17">
        <f t="shared" si="251"/>
        <v>0</v>
      </c>
      <c r="O1248" s="17" t="e">
        <f>#REF!+(#REF!*30)+#REF!*365</f>
        <v>#REF!</v>
      </c>
      <c r="P1248" s="494"/>
      <c r="Q1248" s="480" t="str">
        <f t="shared" si="252"/>
        <v/>
      </c>
      <c r="R1248" s="483" t="str">
        <f t="shared" si="253"/>
        <v/>
      </c>
      <c r="S1248" s="482" t="str">
        <f t="shared" si="254"/>
        <v/>
      </c>
      <c r="T1248" s="484" t="e">
        <f t="shared" ca="1" si="255"/>
        <v>#VALUE!</v>
      </c>
      <c r="U1248" s="7">
        <f t="shared" ca="1" si="256"/>
        <v>46035</v>
      </c>
      <c r="V1248" s="96" t="e">
        <f t="shared" ca="1" si="257"/>
        <v>#VALUE!</v>
      </c>
      <c r="W1248" s="70"/>
      <c r="X1248" s="6"/>
      <c r="Y1248" s="326"/>
      <c r="Z1248" s="15"/>
      <c r="AA1248" s="15"/>
      <c r="AB1248" s="15"/>
      <c r="AC1248" s="6"/>
      <c r="AD1248" s="16"/>
      <c r="AE1248" s="16"/>
      <c r="AF1248" s="16"/>
      <c r="AG1248" s="10">
        <f t="shared" si="258"/>
        <v>0</v>
      </c>
      <c r="AH1248" s="96">
        <f t="shared" si="259"/>
        <v>0</v>
      </c>
      <c r="AI1248" s="16"/>
      <c r="AJ1248" s="61"/>
      <c r="AK1248" s="16"/>
      <c r="AM1248" s="476" t="s">
        <v>3080</v>
      </c>
      <c r="AN1248" s="476">
        <v>1</v>
      </c>
      <c r="AO1248" s="476">
        <v>1</v>
      </c>
      <c r="AP1248" s="96"/>
    </row>
    <row r="1249" spans="1:42" ht="69.75" customHeight="1">
      <c r="A1249" s="3">
        <v>1248</v>
      </c>
      <c r="B1249" s="82"/>
      <c r="C1249" s="82"/>
      <c r="D1249" s="84"/>
      <c r="E1249" s="18" t="s">
        <v>3081</v>
      </c>
      <c r="F1249" s="37"/>
      <c r="G1249" s="37"/>
      <c r="H1249" s="4" t="str">
        <f t="shared" si="247"/>
        <v>/</v>
      </c>
      <c r="I1249" s="478" t="str">
        <f>IF(G1249="","",VLOOKUP(H1249,ورقة1!$A$1:$B$240,2,0))</f>
        <v/>
      </c>
      <c r="J1249" s="5">
        <f t="shared" si="248"/>
        <v>0</v>
      </c>
      <c r="K1249" s="13" t="str">
        <f t="shared" si="249"/>
        <v/>
      </c>
      <c r="L1249" s="6" t="str">
        <f t="shared" si="250"/>
        <v>/0</v>
      </c>
      <c r="M1249" s="478" t="str">
        <f>IF(K1249="","",VLOOKUP(L1249,ورقة1!$A$1:$B$240,2,0))</f>
        <v/>
      </c>
      <c r="N1249" s="17">
        <f t="shared" si="251"/>
        <v>0</v>
      </c>
      <c r="O1249" s="17" t="e">
        <f>#REF!+(#REF!*30)+#REF!*365</f>
        <v>#REF!</v>
      </c>
      <c r="P1249" s="494"/>
      <c r="Q1249" s="480" t="str">
        <f t="shared" si="252"/>
        <v/>
      </c>
      <c r="R1249" s="483" t="str">
        <f t="shared" si="253"/>
        <v/>
      </c>
      <c r="S1249" s="482" t="str">
        <f t="shared" si="254"/>
        <v/>
      </c>
      <c r="T1249" s="484" t="e">
        <f t="shared" ca="1" si="255"/>
        <v>#VALUE!</v>
      </c>
      <c r="U1249" s="7">
        <f t="shared" ca="1" si="256"/>
        <v>46035</v>
      </c>
      <c r="V1249" s="96" t="e">
        <f t="shared" ca="1" si="257"/>
        <v>#VALUE!</v>
      </c>
      <c r="W1249" s="70"/>
      <c r="X1249" s="6"/>
      <c r="Y1249" s="326"/>
      <c r="Z1249" s="15"/>
      <c r="AA1249" s="15"/>
      <c r="AB1249" s="15"/>
      <c r="AC1249" s="6"/>
      <c r="AD1249" s="16"/>
      <c r="AE1249" s="16"/>
      <c r="AF1249" s="16"/>
      <c r="AG1249" s="10">
        <f t="shared" si="258"/>
        <v>0</v>
      </c>
      <c r="AH1249" s="96">
        <f t="shared" si="259"/>
        <v>0</v>
      </c>
      <c r="AI1249" s="16"/>
      <c r="AJ1249" s="61"/>
      <c r="AK1249" s="16"/>
      <c r="AM1249" s="476" t="s">
        <v>3080</v>
      </c>
      <c r="AN1249" s="476">
        <v>1</v>
      </c>
      <c r="AO1249" s="476">
        <v>1</v>
      </c>
      <c r="AP1249" s="96"/>
    </row>
    <row r="1250" spans="1:42" ht="69.75" customHeight="1">
      <c r="A1250" s="3">
        <v>1249</v>
      </c>
      <c r="B1250" s="82"/>
      <c r="C1250" s="82"/>
      <c r="D1250" s="84"/>
      <c r="E1250" s="18" t="s">
        <v>3081</v>
      </c>
      <c r="F1250" s="37"/>
      <c r="G1250" s="37"/>
      <c r="H1250" s="4" t="str">
        <f t="shared" si="247"/>
        <v>/</v>
      </c>
      <c r="I1250" s="478" t="str">
        <f>IF(G1250="","",VLOOKUP(H1250,ورقة1!$A$1:$B$240,2,0))</f>
        <v/>
      </c>
      <c r="J1250" s="5">
        <f t="shared" si="248"/>
        <v>0</v>
      </c>
      <c r="K1250" s="13" t="str">
        <f t="shared" si="249"/>
        <v/>
      </c>
      <c r="L1250" s="6" t="str">
        <f t="shared" si="250"/>
        <v>/0</v>
      </c>
      <c r="M1250" s="478" t="str">
        <f>IF(K1250="","",VLOOKUP(L1250,ورقة1!$A$1:$B$240,2,0))</f>
        <v/>
      </c>
      <c r="N1250" s="17">
        <f t="shared" si="251"/>
        <v>0</v>
      </c>
      <c r="O1250" s="17" t="e">
        <f>#REF!+(#REF!*30)+#REF!*365</f>
        <v>#REF!</v>
      </c>
      <c r="P1250" s="494"/>
      <c r="Q1250" s="480" t="str">
        <f t="shared" si="252"/>
        <v/>
      </c>
      <c r="R1250" s="483" t="str">
        <f t="shared" si="253"/>
        <v/>
      </c>
      <c r="S1250" s="482" t="str">
        <f t="shared" si="254"/>
        <v/>
      </c>
      <c r="T1250" s="484" t="e">
        <f t="shared" ca="1" si="255"/>
        <v>#VALUE!</v>
      </c>
      <c r="U1250" s="7">
        <f t="shared" ca="1" si="256"/>
        <v>46035</v>
      </c>
      <c r="V1250" s="96" t="e">
        <f t="shared" ca="1" si="257"/>
        <v>#VALUE!</v>
      </c>
      <c r="W1250" s="70"/>
      <c r="X1250" s="6"/>
      <c r="Y1250" s="326"/>
      <c r="Z1250" s="15"/>
      <c r="AA1250" s="15"/>
      <c r="AB1250" s="15"/>
      <c r="AC1250" s="6"/>
      <c r="AD1250" s="16"/>
      <c r="AE1250" s="16"/>
      <c r="AF1250" s="16"/>
      <c r="AG1250" s="10">
        <f t="shared" si="258"/>
        <v>0</v>
      </c>
      <c r="AH1250" s="96">
        <f t="shared" si="259"/>
        <v>0</v>
      </c>
      <c r="AI1250" s="16"/>
      <c r="AJ1250" s="61"/>
      <c r="AK1250" s="16"/>
      <c r="AM1250" s="476" t="s">
        <v>3080</v>
      </c>
      <c r="AN1250" s="476">
        <v>1</v>
      </c>
      <c r="AO1250" s="476">
        <v>1</v>
      </c>
      <c r="AP1250" s="96"/>
    </row>
    <row r="1251" spans="1:42" ht="69.75" customHeight="1">
      <c r="A1251" s="3">
        <v>1250</v>
      </c>
      <c r="B1251" s="82"/>
      <c r="C1251" s="82"/>
      <c r="D1251" s="84"/>
      <c r="E1251" s="18" t="s">
        <v>3081</v>
      </c>
      <c r="F1251" s="37"/>
      <c r="G1251" s="37"/>
      <c r="H1251" s="4" t="str">
        <f t="shared" si="247"/>
        <v>/</v>
      </c>
      <c r="I1251" s="478" t="str">
        <f>IF(G1251="","",VLOOKUP(H1251,ورقة1!$A$1:$B$240,2,0))</f>
        <v/>
      </c>
      <c r="J1251" s="5">
        <f t="shared" si="248"/>
        <v>0</v>
      </c>
      <c r="K1251" s="13" t="str">
        <f t="shared" si="249"/>
        <v/>
      </c>
      <c r="L1251" s="6" t="str">
        <f t="shared" si="250"/>
        <v>/0</v>
      </c>
      <c r="M1251" s="478" t="str">
        <f>IF(K1251="","",VLOOKUP(L1251,ورقة1!$A$1:$B$240,2,0))</f>
        <v/>
      </c>
      <c r="N1251" s="17">
        <f t="shared" si="251"/>
        <v>0</v>
      </c>
      <c r="O1251" s="17" t="e">
        <f>#REF!+(#REF!*30)+#REF!*365</f>
        <v>#REF!</v>
      </c>
      <c r="P1251" s="494"/>
      <c r="Q1251" s="480" t="str">
        <f t="shared" si="252"/>
        <v/>
      </c>
      <c r="R1251" s="483" t="str">
        <f t="shared" si="253"/>
        <v/>
      </c>
      <c r="S1251" s="482" t="str">
        <f t="shared" si="254"/>
        <v/>
      </c>
      <c r="T1251" s="484" t="e">
        <f t="shared" ca="1" si="255"/>
        <v>#VALUE!</v>
      </c>
      <c r="U1251" s="7">
        <f t="shared" ca="1" si="256"/>
        <v>46035</v>
      </c>
      <c r="V1251" s="96" t="e">
        <f t="shared" ca="1" si="257"/>
        <v>#VALUE!</v>
      </c>
      <c r="W1251" s="70"/>
      <c r="X1251" s="6"/>
      <c r="Y1251" s="326"/>
      <c r="Z1251" s="15"/>
      <c r="AA1251" s="15"/>
      <c r="AB1251" s="15"/>
      <c r="AC1251" s="6"/>
      <c r="AD1251" s="16"/>
      <c r="AE1251" s="16"/>
      <c r="AF1251" s="16"/>
      <c r="AG1251" s="10">
        <f t="shared" si="258"/>
        <v>0</v>
      </c>
      <c r="AH1251" s="96">
        <f t="shared" si="259"/>
        <v>0</v>
      </c>
      <c r="AI1251" s="16"/>
      <c r="AJ1251" s="61"/>
      <c r="AK1251" s="16"/>
      <c r="AM1251" s="476" t="s">
        <v>3080</v>
      </c>
      <c r="AN1251" s="476">
        <v>1</v>
      </c>
      <c r="AO1251" s="476">
        <v>1</v>
      </c>
      <c r="AP1251" s="96"/>
    </row>
    <row r="1252" spans="1:42" ht="69.75" customHeight="1">
      <c r="A1252" s="3">
        <v>1251</v>
      </c>
      <c r="B1252" s="82"/>
      <c r="C1252" s="82"/>
      <c r="D1252" s="84"/>
      <c r="E1252" s="18" t="s">
        <v>3081</v>
      </c>
      <c r="F1252" s="37"/>
      <c r="G1252" s="37"/>
      <c r="H1252" s="4" t="str">
        <f t="shared" si="247"/>
        <v>/</v>
      </c>
      <c r="I1252" s="478" t="str">
        <f>IF(G1252="","",VLOOKUP(H1252,ورقة1!$A$1:$B$240,2,0))</f>
        <v/>
      </c>
      <c r="J1252" s="5">
        <f t="shared" si="248"/>
        <v>0</v>
      </c>
      <c r="K1252" s="13" t="str">
        <f t="shared" si="249"/>
        <v/>
      </c>
      <c r="L1252" s="6" t="str">
        <f t="shared" si="250"/>
        <v>/0</v>
      </c>
      <c r="M1252" s="478" t="str">
        <f>IF(K1252="","",VLOOKUP(L1252,ورقة1!$A$1:$B$240,2,0))</f>
        <v/>
      </c>
      <c r="N1252" s="17">
        <f t="shared" si="251"/>
        <v>0</v>
      </c>
      <c r="O1252" s="17" t="e">
        <f>#REF!+(#REF!*30)+#REF!*365</f>
        <v>#REF!</v>
      </c>
      <c r="P1252" s="494"/>
      <c r="Q1252" s="480" t="str">
        <f t="shared" si="252"/>
        <v/>
      </c>
      <c r="R1252" s="483" t="str">
        <f t="shared" si="253"/>
        <v/>
      </c>
      <c r="S1252" s="482" t="str">
        <f t="shared" si="254"/>
        <v/>
      </c>
      <c r="T1252" s="484" t="e">
        <f t="shared" ca="1" si="255"/>
        <v>#VALUE!</v>
      </c>
      <c r="U1252" s="7">
        <f t="shared" ca="1" si="256"/>
        <v>46035</v>
      </c>
      <c r="V1252" s="96" t="e">
        <f t="shared" ca="1" si="257"/>
        <v>#VALUE!</v>
      </c>
      <c r="W1252" s="70"/>
      <c r="X1252" s="6"/>
      <c r="Y1252" s="326"/>
      <c r="Z1252" s="15"/>
      <c r="AA1252" s="15"/>
      <c r="AB1252" s="15"/>
      <c r="AC1252" s="6"/>
      <c r="AD1252" s="16"/>
      <c r="AE1252" s="16"/>
      <c r="AF1252" s="16"/>
      <c r="AG1252" s="10">
        <f t="shared" si="258"/>
        <v>0</v>
      </c>
      <c r="AH1252" s="96">
        <f t="shared" si="259"/>
        <v>0</v>
      </c>
      <c r="AI1252" s="16"/>
      <c r="AJ1252" s="61"/>
      <c r="AK1252" s="16"/>
      <c r="AM1252" s="476" t="s">
        <v>3080</v>
      </c>
      <c r="AN1252" s="476">
        <v>1</v>
      </c>
      <c r="AO1252" s="476">
        <v>1</v>
      </c>
      <c r="AP1252" s="96"/>
    </row>
    <row r="1253" spans="1:42" ht="69.75" customHeight="1">
      <c r="A1253" s="3">
        <v>1252</v>
      </c>
      <c r="B1253" s="82"/>
      <c r="C1253" s="82"/>
      <c r="D1253" s="84"/>
      <c r="E1253" s="18" t="s">
        <v>3081</v>
      </c>
      <c r="F1253" s="37"/>
      <c r="G1253" s="37"/>
      <c r="H1253" s="4" t="str">
        <f t="shared" si="247"/>
        <v>/</v>
      </c>
      <c r="I1253" s="478" t="str">
        <f>IF(G1253="","",VLOOKUP(H1253,ورقة1!$A$1:$B$240,2,0))</f>
        <v/>
      </c>
      <c r="J1253" s="5">
        <f t="shared" si="248"/>
        <v>0</v>
      </c>
      <c r="K1253" s="13" t="str">
        <f t="shared" si="249"/>
        <v/>
      </c>
      <c r="L1253" s="6" t="str">
        <f t="shared" si="250"/>
        <v>/0</v>
      </c>
      <c r="M1253" s="478" t="str">
        <f>IF(K1253="","",VLOOKUP(L1253,ورقة1!$A$1:$B$240,2,0))</f>
        <v/>
      </c>
      <c r="N1253" s="17">
        <f t="shared" si="251"/>
        <v>0</v>
      </c>
      <c r="O1253" s="17" t="e">
        <f>#REF!+(#REF!*30)+#REF!*365</f>
        <v>#REF!</v>
      </c>
      <c r="P1253" s="494"/>
      <c r="Q1253" s="480" t="str">
        <f t="shared" si="252"/>
        <v/>
      </c>
      <c r="R1253" s="483" t="str">
        <f t="shared" si="253"/>
        <v/>
      </c>
      <c r="S1253" s="482" t="str">
        <f t="shared" si="254"/>
        <v/>
      </c>
      <c r="T1253" s="484" t="e">
        <f t="shared" ca="1" si="255"/>
        <v>#VALUE!</v>
      </c>
      <c r="U1253" s="7">
        <f t="shared" ca="1" si="256"/>
        <v>46035</v>
      </c>
      <c r="V1253" s="96" t="e">
        <f t="shared" ca="1" si="257"/>
        <v>#VALUE!</v>
      </c>
      <c r="W1253" s="70"/>
      <c r="X1253" s="6"/>
      <c r="Y1253" s="326"/>
      <c r="Z1253" s="15"/>
      <c r="AA1253" s="15"/>
      <c r="AB1253" s="15"/>
      <c r="AC1253" s="6"/>
      <c r="AD1253" s="16"/>
      <c r="AE1253" s="16"/>
      <c r="AF1253" s="16"/>
      <c r="AG1253" s="10">
        <f t="shared" si="258"/>
        <v>0</v>
      </c>
      <c r="AH1253" s="96">
        <f t="shared" si="259"/>
        <v>0</v>
      </c>
      <c r="AI1253" s="16"/>
      <c r="AJ1253" s="61"/>
      <c r="AK1253" s="16"/>
      <c r="AM1253" s="476" t="s">
        <v>3080</v>
      </c>
      <c r="AN1253" s="476">
        <v>1</v>
      </c>
      <c r="AO1253" s="476">
        <v>1</v>
      </c>
      <c r="AP1253" s="96"/>
    </row>
    <row r="1254" spans="1:42" ht="69.75" customHeight="1">
      <c r="A1254" s="3">
        <v>1253</v>
      </c>
      <c r="B1254" s="82"/>
      <c r="C1254" s="82"/>
      <c r="D1254" s="84"/>
      <c r="E1254" s="18" t="s">
        <v>3081</v>
      </c>
      <c r="F1254" s="37"/>
      <c r="G1254" s="37"/>
      <c r="H1254" s="4" t="str">
        <f t="shared" si="247"/>
        <v>/</v>
      </c>
      <c r="I1254" s="478" t="str">
        <f>IF(G1254="","",VLOOKUP(H1254,ورقة1!$A$1:$B$240,2,0))</f>
        <v/>
      </c>
      <c r="J1254" s="5">
        <f t="shared" si="248"/>
        <v>0</v>
      </c>
      <c r="K1254" s="13" t="str">
        <f t="shared" si="249"/>
        <v/>
      </c>
      <c r="L1254" s="6" t="str">
        <f t="shared" si="250"/>
        <v>/0</v>
      </c>
      <c r="M1254" s="478" t="str">
        <f>IF(K1254="","",VLOOKUP(L1254,ورقة1!$A$1:$B$240,2,0))</f>
        <v/>
      </c>
      <c r="N1254" s="17">
        <f t="shared" si="251"/>
        <v>0</v>
      </c>
      <c r="O1254" s="17" t="e">
        <f>#REF!+(#REF!*30)+#REF!*365</f>
        <v>#REF!</v>
      </c>
      <c r="P1254" s="494"/>
      <c r="Q1254" s="480" t="str">
        <f t="shared" si="252"/>
        <v/>
      </c>
      <c r="R1254" s="483" t="str">
        <f t="shared" si="253"/>
        <v/>
      </c>
      <c r="S1254" s="482" t="str">
        <f t="shared" si="254"/>
        <v/>
      </c>
      <c r="T1254" s="484" t="e">
        <f t="shared" ca="1" si="255"/>
        <v>#VALUE!</v>
      </c>
      <c r="U1254" s="7">
        <f t="shared" ca="1" si="256"/>
        <v>46035</v>
      </c>
      <c r="V1254" s="96" t="e">
        <f t="shared" ca="1" si="257"/>
        <v>#VALUE!</v>
      </c>
      <c r="W1254" s="70"/>
      <c r="X1254" s="6"/>
      <c r="Y1254" s="326"/>
      <c r="Z1254" s="15"/>
      <c r="AA1254" s="15"/>
      <c r="AB1254" s="15"/>
      <c r="AC1254" s="6"/>
      <c r="AD1254" s="16"/>
      <c r="AE1254" s="16"/>
      <c r="AF1254" s="16"/>
      <c r="AG1254" s="10">
        <f t="shared" si="258"/>
        <v>0</v>
      </c>
      <c r="AH1254" s="96">
        <f t="shared" si="259"/>
        <v>0</v>
      </c>
      <c r="AI1254" s="16"/>
      <c r="AJ1254" s="61"/>
      <c r="AK1254" s="16"/>
      <c r="AM1254" s="476" t="s">
        <v>3080</v>
      </c>
      <c r="AN1254" s="476">
        <v>1</v>
      </c>
      <c r="AO1254" s="476">
        <v>1</v>
      </c>
      <c r="AP1254" s="96"/>
    </row>
    <row r="1255" spans="1:42" ht="69.75" customHeight="1">
      <c r="A1255" s="3">
        <v>1254</v>
      </c>
      <c r="B1255" s="82"/>
      <c r="C1255" s="82"/>
      <c r="D1255" s="84"/>
      <c r="E1255" s="18" t="s">
        <v>3081</v>
      </c>
      <c r="F1255" s="37"/>
      <c r="G1255" s="37"/>
      <c r="H1255" s="4" t="str">
        <f t="shared" si="247"/>
        <v>/</v>
      </c>
      <c r="I1255" s="478" t="str">
        <f>IF(G1255="","",VLOOKUP(H1255,ورقة1!$A$1:$B$240,2,0))</f>
        <v/>
      </c>
      <c r="J1255" s="5">
        <f t="shared" si="248"/>
        <v>0</v>
      </c>
      <c r="K1255" s="13" t="str">
        <f t="shared" si="249"/>
        <v/>
      </c>
      <c r="L1255" s="6" t="str">
        <f t="shared" si="250"/>
        <v>/0</v>
      </c>
      <c r="M1255" s="478" t="str">
        <f>IF(K1255="","",VLOOKUP(L1255,ورقة1!$A$1:$B$240,2,0))</f>
        <v/>
      </c>
      <c r="N1255" s="17">
        <f t="shared" si="251"/>
        <v>0</v>
      </c>
      <c r="O1255" s="17" t="e">
        <f>#REF!+(#REF!*30)+#REF!*365</f>
        <v>#REF!</v>
      </c>
      <c r="P1255" s="494"/>
      <c r="Q1255" s="480" t="str">
        <f t="shared" si="252"/>
        <v/>
      </c>
      <c r="R1255" s="483" t="str">
        <f t="shared" si="253"/>
        <v/>
      </c>
      <c r="S1255" s="482" t="str">
        <f t="shared" si="254"/>
        <v/>
      </c>
      <c r="T1255" s="484" t="e">
        <f t="shared" ca="1" si="255"/>
        <v>#VALUE!</v>
      </c>
      <c r="U1255" s="7">
        <f t="shared" ca="1" si="256"/>
        <v>46035</v>
      </c>
      <c r="V1255" s="96" t="e">
        <f t="shared" ca="1" si="257"/>
        <v>#VALUE!</v>
      </c>
      <c r="W1255" s="70"/>
      <c r="X1255" s="6"/>
      <c r="Y1255" s="326"/>
      <c r="Z1255" s="15"/>
      <c r="AA1255" s="15"/>
      <c r="AB1255" s="15"/>
      <c r="AC1255" s="6"/>
      <c r="AD1255" s="16"/>
      <c r="AE1255" s="16"/>
      <c r="AF1255" s="16"/>
      <c r="AG1255" s="10">
        <f t="shared" si="258"/>
        <v>0</v>
      </c>
      <c r="AH1255" s="96">
        <f t="shared" si="259"/>
        <v>0</v>
      </c>
      <c r="AI1255" s="16"/>
      <c r="AJ1255" s="61"/>
      <c r="AK1255" s="16"/>
      <c r="AM1255" s="476" t="s">
        <v>3080</v>
      </c>
      <c r="AN1255" s="476">
        <v>1</v>
      </c>
      <c r="AO1255" s="476">
        <v>1</v>
      </c>
      <c r="AP1255" s="96"/>
    </row>
    <row r="1256" spans="1:42" ht="69.75" customHeight="1">
      <c r="A1256" s="3">
        <v>1255</v>
      </c>
      <c r="B1256" s="82"/>
      <c r="C1256" s="82"/>
      <c r="D1256" s="84"/>
      <c r="E1256" s="18" t="s">
        <v>3081</v>
      </c>
      <c r="F1256" s="37"/>
      <c r="G1256" s="37"/>
      <c r="H1256" s="4" t="str">
        <f t="shared" si="247"/>
        <v>/</v>
      </c>
      <c r="I1256" s="478" t="str">
        <f>IF(G1256="","",VLOOKUP(H1256,ورقة1!$A$1:$B$240,2,0))</f>
        <v/>
      </c>
      <c r="J1256" s="5">
        <f t="shared" si="248"/>
        <v>0</v>
      </c>
      <c r="K1256" s="13" t="str">
        <f t="shared" si="249"/>
        <v/>
      </c>
      <c r="L1256" s="6" t="str">
        <f t="shared" si="250"/>
        <v>/0</v>
      </c>
      <c r="M1256" s="478" t="str">
        <f>IF(K1256="","",VLOOKUP(L1256,ورقة1!$A$1:$B$240,2,0))</f>
        <v/>
      </c>
      <c r="N1256" s="17">
        <f t="shared" si="251"/>
        <v>0</v>
      </c>
      <c r="O1256" s="17" t="e">
        <f>#REF!+(#REF!*30)+#REF!*365</f>
        <v>#REF!</v>
      </c>
      <c r="P1256" s="494"/>
      <c r="Q1256" s="480" t="str">
        <f t="shared" si="252"/>
        <v/>
      </c>
      <c r="R1256" s="483" t="str">
        <f t="shared" si="253"/>
        <v/>
      </c>
      <c r="S1256" s="482" t="str">
        <f t="shared" si="254"/>
        <v/>
      </c>
      <c r="T1256" s="484" t="e">
        <f t="shared" ca="1" si="255"/>
        <v>#VALUE!</v>
      </c>
      <c r="U1256" s="7">
        <f t="shared" ca="1" si="256"/>
        <v>46035</v>
      </c>
      <c r="V1256" s="96" t="e">
        <f t="shared" ca="1" si="257"/>
        <v>#VALUE!</v>
      </c>
      <c r="W1256" s="70"/>
      <c r="X1256" s="6"/>
      <c r="Y1256" s="326"/>
      <c r="Z1256" s="15"/>
      <c r="AA1256" s="15"/>
      <c r="AB1256" s="15"/>
      <c r="AC1256" s="6"/>
      <c r="AD1256" s="16"/>
      <c r="AE1256" s="16"/>
      <c r="AF1256" s="16"/>
      <c r="AG1256" s="10">
        <f t="shared" si="258"/>
        <v>0</v>
      </c>
      <c r="AH1256" s="96">
        <f t="shared" si="259"/>
        <v>0</v>
      </c>
      <c r="AI1256" s="16"/>
      <c r="AJ1256" s="61"/>
      <c r="AK1256" s="16"/>
      <c r="AM1256" s="476" t="s">
        <v>3080</v>
      </c>
      <c r="AN1256" s="476">
        <v>1</v>
      </c>
      <c r="AO1256" s="476">
        <v>1</v>
      </c>
      <c r="AP1256" s="96"/>
    </row>
    <row r="1257" spans="1:42" ht="69.75" customHeight="1">
      <c r="A1257" s="3">
        <v>1256</v>
      </c>
      <c r="B1257" s="82"/>
      <c r="C1257" s="82"/>
      <c r="D1257" s="84"/>
      <c r="E1257" s="18" t="s">
        <v>3081</v>
      </c>
      <c r="F1257" s="37"/>
      <c r="G1257" s="37"/>
      <c r="H1257" s="4" t="str">
        <f t="shared" si="247"/>
        <v>/</v>
      </c>
      <c r="I1257" s="478" t="str">
        <f>IF(G1257="","",VLOOKUP(H1257,ورقة1!$A$1:$B$240,2,0))</f>
        <v/>
      </c>
      <c r="J1257" s="5">
        <f t="shared" si="248"/>
        <v>0</v>
      </c>
      <c r="K1257" s="13" t="str">
        <f t="shared" si="249"/>
        <v/>
      </c>
      <c r="L1257" s="6" t="str">
        <f t="shared" si="250"/>
        <v>/0</v>
      </c>
      <c r="M1257" s="478" t="str">
        <f>IF(K1257="","",VLOOKUP(L1257,ورقة1!$A$1:$B$240,2,0))</f>
        <v/>
      </c>
      <c r="N1257" s="17">
        <f t="shared" si="251"/>
        <v>0</v>
      </c>
      <c r="O1257" s="17" t="e">
        <f>#REF!+(#REF!*30)+#REF!*365</f>
        <v>#REF!</v>
      </c>
      <c r="P1257" s="494"/>
      <c r="Q1257" s="480" t="str">
        <f t="shared" si="252"/>
        <v/>
      </c>
      <c r="R1257" s="483" t="str">
        <f t="shared" si="253"/>
        <v/>
      </c>
      <c r="S1257" s="482" t="str">
        <f t="shared" si="254"/>
        <v/>
      </c>
      <c r="T1257" s="484" t="e">
        <f t="shared" ca="1" si="255"/>
        <v>#VALUE!</v>
      </c>
      <c r="U1257" s="7">
        <f t="shared" ca="1" si="256"/>
        <v>46035</v>
      </c>
      <c r="V1257" s="96" t="e">
        <f t="shared" ca="1" si="257"/>
        <v>#VALUE!</v>
      </c>
      <c r="W1257" s="70"/>
      <c r="X1257" s="6"/>
      <c r="Y1257" s="326"/>
      <c r="Z1257" s="15"/>
      <c r="AA1257" s="15"/>
      <c r="AB1257" s="15"/>
      <c r="AC1257" s="6"/>
      <c r="AD1257" s="16"/>
      <c r="AE1257" s="16"/>
      <c r="AF1257" s="16"/>
      <c r="AG1257" s="10">
        <f t="shared" si="258"/>
        <v>0</v>
      </c>
      <c r="AH1257" s="96">
        <f t="shared" si="259"/>
        <v>0</v>
      </c>
      <c r="AI1257" s="16"/>
      <c r="AJ1257" s="61"/>
      <c r="AK1257" s="16"/>
      <c r="AM1257" s="476" t="s">
        <v>3080</v>
      </c>
      <c r="AN1257" s="476">
        <v>1</v>
      </c>
      <c r="AO1257" s="476">
        <v>1</v>
      </c>
      <c r="AP1257" s="96"/>
    </row>
    <row r="1258" spans="1:42" ht="69.75" customHeight="1">
      <c r="A1258" s="3">
        <v>1257</v>
      </c>
      <c r="B1258" s="82"/>
      <c r="C1258" s="82"/>
      <c r="D1258" s="84"/>
      <c r="E1258" s="18" t="s">
        <v>3081</v>
      </c>
      <c r="F1258" s="37"/>
      <c r="G1258" s="37"/>
      <c r="H1258" s="4" t="str">
        <f t="shared" si="247"/>
        <v>/</v>
      </c>
      <c r="I1258" s="478" t="str">
        <f>IF(G1258="","",VLOOKUP(H1258,ورقة1!$A$1:$B$240,2,0))</f>
        <v/>
      </c>
      <c r="J1258" s="5">
        <f t="shared" si="248"/>
        <v>0</v>
      </c>
      <c r="K1258" s="13" t="str">
        <f t="shared" si="249"/>
        <v/>
      </c>
      <c r="L1258" s="6" t="str">
        <f t="shared" si="250"/>
        <v>/0</v>
      </c>
      <c r="M1258" s="478" t="str">
        <f>IF(K1258="","",VLOOKUP(L1258,ورقة1!$A$1:$B$240,2,0))</f>
        <v/>
      </c>
      <c r="N1258" s="17">
        <f t="shared" si="251"/>
        <v>0</v>
      </c>
      <c r="O1258" s="17" t="e">
        <f>#REF!+(#REF!*30)+#REF!*365</f>
        <v>#REF!</v>
      </c>
      <c r="P1258" s="494"/>
      <c r="Q1258" s="480" t="str">
        <f t="shared" si="252"/>
        <v/>
      </c>
      <c r="R1258" s="483" t="str">
        <f t="shared" si="253"/>
        <v/>
      </c>
      <c r="S1258" s="482" t="str">
        <f t="shared" si="254"/>
        <v/>
      </c>
      <c r="T1258" s="484" t="e">
        <f t="shared" ca="1" si="255"/>
        <v>#VALUE!</v>
      </c>
      <c r="U1258" s="7">
        <f t="shared" ca="1" si="256"/>
        <v>46035</v>
      </c>
      <c r="V1258" s="96" t="e">
        <f t="shared" ca="1" si="257"/>
        <v>#VALUE!</v>
      </c>
      <c r="W1258" s="70"/>
      <c r="X1258" s="6"/>
      <c r="Y1258" s="326"/>
      <c r="Z1258" s="15"/>
      <c r="AA1258" s="15"/>
      <c r="AB1258" s="15"/>
      <c r="AC1258" s="6"/>
      <c r="AD1258" s="16"/>
      <c r="AE1258" s="16"/>
      <c r="AF1258" s="16"/>
      <c r="AG1258" s="10">
        <f t="shared" si="258"/>
        <v>0</v>
      </c>
      <c r="AH1258" s="96">
        <f t="shared" si="259"/>
        <v>0</v>
      </c>
      <c r="AI1258" s="16"/>
      <c r="AJ1258" s="61"/>
      <c r="AK1258" s="16"/>
      <c r="AM1258" s="476" t="s">
        <v>3080</v>
      </c>
      <c r="AN1258" s="476">
        <v>1</v>
      </c>
      <c r="AO1258" s="476">
        <v>1</v>
      </c>
      <c r="AP1258" s="96"/>
    </row>
    <row r="1259" spans="1:42" ht="69.75" customHeight="1">
      <c r="A1259" s="3">
        <v>1258</v>
      </c>
      <c r="B1259" s="82"/>
      <c r="C1259" s="82"/>
      <c r="D1259" s="84"/>
      <c r="E1259" s="18" t="s">
        <v>3081</v>
      </c>
      <c r="F1259" s="37"/>
      <c r="G1259" s="37"/>
      <c r="H1259" s="4" t="str">
        <f t="shared" si="247"/>
        <v>/</v>
      </c>
      <c r="I1259" s="478" t="str">
        <f>IF(G1259="","",VLOOKUP(H1259,ورقة1!$A$1:$B$240,2,0))</f>
        <v/>
      </c>
      <c r="J1259" s="5">
        <f t="shared" si="248"/>
        <v>0</v>
      </c>
      <c r="K1259" s="13" t="str">
        <f t="shared" si="249"/>
        <v/>
      </c>
      <c r="L1259" s="6" t="str">
        <f t="shared" si="250"/>
        <v>/0</v>
      </c>
      <c r="M1259" s="478" t="str">
        <f>IF(K1259="","",VLOOKUP(L1259,ورقة1!$A$1:$B$240,2,0))</f>
        <v/>
      </c>
      <c r="N1259" s="17">
        <f t="shared" si="251"/>
        <v>0</v>
      </c>
      <c r="O1259" s="17" t="e">
        <f>#REF!+(#REF!*30)+#REF!*365</f>
        <v>#REF!</v>
      </c>
      <c r="P1259" s="494"/>
      <c r="Q1259" s="480" t="str">
        <f t="shared" si="252"/>
        <v/>
      </c>
      <c r="R1259" s="483" t="str">
        <f t="shared" si="253"/>
        <v/>
      </c>
      <c r="S1259" s="482" t="str">
        <f t="shared" si="254"/>
        <v/>
      </c>
      <c r="T1259" s="484" t="e">
        <f t="shared" ca="1" si="255"/>
        <v>#VALUE!</v>
      </c>
      <c r="U1259" s="7">
        <f t="shared" ca="1" si="256"/>
        <v>46035</v>
      </c>
      <c r="V1259" s="96" t="e">
        <f t="shared" ca="1" si="257"/>
        <v>#VALUE!</v>
      </c>
      <c r="W1259" s="70"/>
      <c r="X1259" s="6"/>
      <c r="Y1259" s="326"/>
      <c r="Z1259" s="15"/>
      <c r="AA1259" s="15"/>
      <c r="AB1259" s="15"/>
      <c r="AC1259" s="6"/>
      <c r="AD1259" s="16"/>
      <c r="AE1259" s="16"/>
      <c r="AF1259" s="16"/>
      <c r="AG1259" s="10">
        <f t="shared" si="258"/>
        <v>0</v>
      </c>
      <c r="AH1259" s="96">
        <f t="shared" si="259"/>
        <v>0</v>
      </c>
      <c r="AI1259" s="16"/>
      <c r="AJ1259" s="61"/>
      <c r="AK1259" s="16"/>
      <c r="AM1259" s="476" t="s">
        <v>3080</v>
      </c>
      <c r="AN1259" s="476">
        <v>1</v>
      </c>
      <c r="AO1259" s="476">
        <v>1</v>
      </c>
      <c r="AP1259" s="96"/>
    </row>
    <row r="1260" spans="1:42" ht="69.75" customHeight="1">
      <c r="A1260" s="3">
        <v>1259</v>
      </c>
      <c r="B1260" s="82"/>
      <c r="C1260" s="82"/>
      <c r="D1260" s="84"/>
      <c r="E1260" s="18" t="s">
        <v>3081</v>
      </c>
      <c r="F1260" s="37"/>
      <c r="G1260" s="37"/>
      <c r="H1260" s="4" t="str">
        <f t="shared" si="247"/>
        <v>/</v>
      </c>
      <c r="I1260" s="478" t="str">
        <f>IF(G1260="","",VLOOKUP(H1260,ورقة1!$A$1:$B$240,2,0))</f>
        <v/>
      </c>
      <c r="J1260" s="5">
        <f t="shared" si="248"/>
        <v>0</v>
      </c>
      <c r="K1260" s="13" t="str">
        <f t="shared" si="249"/>
        <v/>
      </c>
      <c r="L1260" s="6" t="str">
        <f t="shared" si="250"/>
        <v>/0</v>
      </c>
      <c r="M1260" s="478" t="str">
        <f>IF(K1260="","",VLOOKUP(L1260,ورقة1!$A$1:$B$240,2,0))</f>
        <v/>
      </c>
      <c r="N1260" s="17">
        <f t="shared" si="251"/>
        <v>0</v>
      </c>
      <c r="O1260" s="17" t="e">
        <f>#REF!+(#REF!*30)+#REF!*365</f>
        <v>#REF!</v>
      </c>
      <c r="P1260" s="494"/>
      <c r="Q1260" s="480" t="str">
        <f t="shared" si="252"/>
        <v/>
      </c>
      <c r="R1260" s="483" t="str">
        <f t="shared" si="253"/>
        <v/>
      </c>
      <c r="S1260" s="482" t="str">
        <f t="shared" si="254"/>
        <v/>
      </c>
      <c r="T1260" s="484" t="e">
        <f t="shared" ca="1" si="255"/>
        <v>#VALUE!</v>
      </c>
      <c r="U1260" s="7">
        <f t="shared" ca="1" si="256"/>
        <v>46035</v>
      </c>
      <c r="V1260" s="96" t="e">
        <f t="shared" ca="1" si="257"/>
        <v>#VALUE!</v>
      </c>
      <c r="W1260" s="70"/>
      <c r="X1260" s="6"/>
      <c r="Y1260" s="326"/>
      <c r="Z1260" s="15"/>
      <c r="AA1260" s="15"/>
      <c r="AB1260" s="15"/>
      <c r="AC1260" s="6"/>
      <c r="AD1260" s="16"/>
      <c r="AE1260" s="16"/>
      <c r="AF1260" s="16"/>
      <c r="AG1260" s="10">
        <f t="shared" si="258"/>
        <v>0</v>
      </c>
      <c r="AH1260" s="96">
        <f t="shared" si="259"/>
        <v>0</v>
      </c>
      <c r="AI1260" s="16"/>
      <c r="AJ1260" s="61"/>
      <c r="AK1260" s="16"/>
      <c r="AM1260" s="476" t="s">
        <v>3080</v>
      </c>
      <c r="AN1260" s="476">
        <v>1</v>
      </c>
      <c r="AO1260" s="476">
        <v>1</v>
      </c>
      <c r="AP1260" s="96"/>
    </row>
    <row r="1261" spans="1:42" ht="69.75" customHeight="1">
      <c r="A1261" s="3">
        <v>1260</v>
      </c>
      <c r="B1261" s="82"/>
      <c r="C1261" s="82"/>
      <c r="D1261" s="84"/>
      <c r="E1261" s="18" t="s">
        <v>3081</v>
      </c>
      <c r="F1261" s="37"/>
      <c r="G1261" s="37"/>
      <c r="H1261" s="4" t="str">
        <f t="shared" si="247"/>
        <v>/</v>
      </c>
      <c r="I1261" s="478" t="str">
        <f>IF(G1261="","",VLOOKUP(H1261,ورقة1!$A$1:$B$240,2,0))</f>
        <v/>
      </c>
      <c r="J1261" s="5">
        <f t="shared" si="248"/>
        <v>0</v>
      </c>
      <c r="K1261" s="13" t="str">
        <f t="shared" si="249"/>
        <v/>
      </c>
      <c r="L1261" s="6" t="str">
        <f t="shared" si="250"/>
        <v>/0</v>
      </c>
      <c r="M1261" s="478" t="str">
        <f>IF(K1261="","",VLOOKUP(L1261,ورقة1!$A$1:$B$240,2,0))</f>
        <v/>
      </c>
      <c r="N1261" s="17">
        <f t="shared" si="251"/>
        <v>0</v>
      </c>
      <c r="O1261" s="17" t="e">
        <f>#REF!+(#REF!*30)+#REF!*365</f>
        <v>#REF!</v>
      </c>
      <c r="P1261" s="494"/>
      <c r="Q1261" s="480" t="str">
        <f t="shared" si="252"/>
        <v/>
      </c>
      <c r="R1261" s="483" t="str">
        <f t="shared" si="253"/>
        <v/>
      </c>
      <c r="S1261" s="482" t="str">
        <f t="shared" si="254"/>
        <v/>
      </c>
      <c r="T1261" s="484" t="e">
        <f t="shared" ca="1" si="255"/>
        <v>#VALUE!</v>
      </c>
      <c r="U1261" s="7">
        <f t="shared" ca="1" si="256"/>
        <v>46035</v>
      </c>
      <c r="V1261" s="96" t="e">
        <f t="shared" ca="1" si="257"/>
        <v>#VALUE!</v>
      </c>
      <c r="W1261" s="70"/>
      <c r="X1261" s="6"/>
      <c r="Y1261" s="326"/>
      <c r="Z1261" s="15"/>
      <c r="AA1261" s="15"/>
      <c r="AB1261" s="15"/>
      <c r="AC1261" s="6"/>
      <c r="AD1261" s="16"/>
      <c r="AE1261" s="16"/>
      <c r="AF1261" s="16"/>
      <c r="AG1261" s="10">
        <f t="shared" si="258"/>
        <v>0</v>
      </c>
      <c r="AH1261" s="96">
        <f t="shared" si="259"/>
        <v>0</v>
      </c>
      <c r="AI1261" s="16"/>
      <c r="AJ1261" s="61"/>
      <c r="AK1261" s="16"/>
      <c r="AM1261" s="476" t="s">
        <v>3080</v>
      </c>
      <c r="AN1261" s="476">
        <v>1</v>
      </c>
      <c r="AO1261" s="476">
        <v>1</v>
      </c>
      <c r="AP1261" s="96"/>
    </row>
    <row r="1262" spans="1:42" ht="69.75" customHeight="1">
      <c r="A1262" s="3">
        <v>1261</v>
      </c>
      <c r="B1262" s="82"/>
      <c r="C1262" s="82"/>
      <c r="D1262" s="84"/>
      <c r="E1262" s="18" t="s">
        <v>3081</v>
      </c>
      <c r="F1262" s="37"/>
      <c r="G1262" s="37"/>
      <c r="H1262" s="4" t="str">
        <f t="shared" si="247"/>
        <v>/</v>
      </c>
      <c r="I1262" s="478" t="str">
        <f>IF(G1262="","",VLOOKUP(H1262,ورقة1!$A$1:$B$240,2,0))</f>
        <v/>
      </c>
      <c r="J1262" s="5">
        <f t="shared" si="248"/>
        <v>0</v>
      </c>
      <c r="K1262" s="13" t="str">
        <f t="shared" si="249"/>
        <v/>
      </c>
      <c r="L1262" s="6" t="str">
        <f t="shared" si="250"/>
        <v>/0</v>
      </c>
      <c r="M1262" s="478" t="str">
        <f>IF(K1262="","",VLOOKUP(L1262,ورقة1!$A$1:$B$240,2,0))</f>
        <v/>
      </c>
      <c r="N1262" s="17">
        <f t="shared" si="251"/>
        <v>0</v>
      </c>
      <c r="O1262" s="17" t="e">
        <f>#REF!+(#REF!*30)+#REF!*365</f>
        <v>#REF!</v>
      </c>
      <c r="P1262" s="494"/>
      <c r="Q1262" s="480" t="str">
        <f t="shared" si="252"/>
        <v/>
      </c>
      <c r="R1262" s="483" t="str">
        <f t="shared" si="253"/>
        <v/>
      </c>
      <c r="S1262" s="482" t="str">
        <f t="shared" si="254"/>
        <v/>
      </c>
      <c r="T1262" s="484" t="e">
        <f t="shared" ca="1" si="255"/>
        <v>#VALUE!</v>
      </c>
      <c r="U1262" s="7">
        <f t="shared" ca="1" si="256"/>
        <v>46035</v>
      </c>
      <c r="V1262" s="96" t="e">
        <f t="shared" ca="1" si="257"/>
        <v>#VALUE!</v>
      </c>
      <c r="W1262" s="70"/>
      <c r="X1262" s="6"/>
      <c r="Y1262" s="326"/>
      <c r="Z1262" s="15"/>
      <c r="AA1262" s="15"/>
      <c r="AB1262" s="15"/>
      <c r="AC1262" s="6"/>
      <c r="AD1262" s="16"/>
      <c r="AE1262" s="16"/>
      <c r="AF1262" s="16"/>
      <c r="AG1262" s="10">
        <f t="shared" si="258"/>
        <v>0</v>
      </c>
      <c r="AH1262" s="96">
        <f t="shared" si="259"/>
        <v>0</v>
      </c>
      <c r="AI1262" s="16"/>
      <c r="AJ1262" s="61"/>
      <c r="AK1262" s="16"/>
      <c r="AM1262" s="476" t="s">
        <v>3080</v>
      </c>
      <c r="AN1262" s="476">
        <v>1</v>
      </c>
      <c r="AO1262" s="476">
        <v>1</v>
      </c>
      <c r="AP1262" s="96"/>
    </row>
    <row r="1263" spans="1:42" ht="69.75" customHeight="1">
      <c r="A1263" s="3">
        <v>1262</v>
      </c>
      <c r="B1263" s="82"/>
      <c r="C1263" s="82"/>
      <c r="D1263" s="84"/>
      <c r="E1263" s="18" t="s">
        <v>3081</v>
      </c>
      <c r="F1263" s="37"/>
      <c r="G1263" s="37"/>
      <c r="H1263" s="4" t="str">
        <f t="shared" si="247"/>
        <v>/</v>
      </c>
      <c r="I1263" s="478" t="str">
        <f>IF(G1263="","",VLOOKUP(H1263,ورقة1!$A$1:$B$240,2,0))</f>
        <v/>
      </c>
      <c r="J1263" s="5">
        <f t="shared" si="248"/>
        <v>0</v>
      </c>
      <c r="K1263" s="13" t="str">
        <f t="shared" si="249"/>
        <v/>
      </c>
      <c r="L1263" s="6" t="str">
        <f t="shared" si="250"/>
        <v>/0</v>
      </c>
      <c r="M1263" s="478" t="str">
        <f>IF(K1263="","",VLOOKUP(L1263,ورقة1!$A$1:$B$240,2,0))</f>
        <v/>
      </c>
      <c r="N1263" s="17">
        <f t="shared" si="251"/>
        <v>0</v>
      </c>
      <c r="O1263" s="17" t="e">
        <f>#REF!+(#REF!*30)+#REF!*365</f>
        <v>#REF!</v>
      </c>
      <c r="P1263" s="494"/>
      <c r="Q1263" s="480" t="str">
        <f t="shared" si="252"/>
        <v/>
      </c>
      <c r="R1263" s="483" t="str">
        <f t="shared" si="253"/>
        <v/>
      </c>
      <c r="S1263" s="482" t="str">
        <f t="shared" si="254"/>
        <v/>
      </c>
      <c r="T1263" s="484" t="e">
        <f t="shared" ca="1" si="255"/>
        <v>#VALUE!</v>
      </c>
      <c r="U1263" s="7">
        <f t="shared" ca="1" si="256"/>
        <v>46035</v>
      </c>
      <c r="V1263" s="96" t="e">
        <f t="shared" ca="1" si="257"/>
        <v>#VALUE!</v>
      </c>
      <c r="W1263" s="70"/>
      <c r="X1263" s="6"/>
      <c r="Y1263" s="326"/>
      <c r="Z1263" s="15"/>
      <c r="AA1263" s="15"/>
      <c r="AB1263" s="15"/>
      <c r="AC1263" s="6"/>
      <c r="AD1263" s="16"/>
      <c r="AE1263" s="16"/>
      <c r="AF1263" s="16"/>
      <c r="AG1263" s="10">
        <f t="shared" si="258"/>
        <v>0</v>
      </c>
      <c r="AH1263" s="96">
        <f t="shared" si="259"/>
        <v>0</v>
      </c>
      <c r="AI1263" s="16"/>
      <c r="AJ1263" s="61"/>
      <c r="AK1263" s="16"/>
      <c r="AM1263" s="476" t="s">
        <v>3080</v>
      </c>
      <c r="AN1263" s="476">
        <v>1</v>
      </c>
      <c r="AO1263" s="476">
        <v>1</v>
      </c>
      <c r="AP1263" s="96"/>
    </row>
    <row r="1264" spans="1:42" ht="69.75" customHeight="1">
      <c r="A1264" s="3">
        <v>1263</v>
      </c>
      <c r="B1264" s="82"/>
      <c r="C1264" s="82"/>
      <c r="D1264" s="84"/>
      <c r="E1264" s="18" t="s">
        <v>3081</v>
      </c>
      <c r="F1264" s="37"/>
      <c r="G1264" s="37"/>
      <c r="H1264" s="4" t="str">
        <f t="shared" si="247"/>
        <v>/</v>
      </c>
      <c r="I1264" s="478" t="str">
        <f>IF(G1264="","",VLOOKUP(H1264,ورقة1!$A$1:$B$240,2,0))</f>
        <v/>
      </c>
      <c r="J1264" s="5">
        <f t="shared" si="248"/>
        <v>0</v>
      </c>
      <c r="K1264" s="13" t="str">
        <f t="shared" si="249"/>
        <v/>
      </c>
      <c r="L1264" s="6" t="str">
        <f t="shared" si="250"/>
        <v>/0</v>
      </c>
      <c r="M1264" s="478" t="str">
        <f>IF(K1264="","",VLOOKUP(L1264,ورقة1!$A$1:$B$240,2,0))</f>
        <v/>
      </c>
      <c r="N1264" s="17">
        <f t="shared" si="251"/>
        <v>0</v>
      </c>
      <c r="O1264" s="17" t="e">
        <f>#REF!+(#REF!*30)+#REF!*365</f>
        <v>#REF!</v>
      </c>
      <c r="P1264" s="494"/>
      <c r="Q1264" s="480" t="str">
        <f t="shared" si="252"/>
        <v/>
      </c>
      <c r="R1264" s="483" t="str">
        <f t="shared" si="253"/>
        <v/>
      </c>
      <c r="S1264" s="482" t="str">
        <f t="shared" si="254"/>
        <v/>
      </c>
      <c r="T1264" s="484" t="e">
        <f t="shared" ca="1" si="255"/>
        <v>#VALUE!</v>
      </c>
      <c r="U1264" s="7">
        <f t="shared" ca="1" si="256"/>
        <v>46035</v>
      </c>
      <c r="V1264" s="96" t="e">
        <f t="shared" ca="1" si="257"/>
        <v>#VALUE!</v>
      </c>
      <c r="W1264" s="70"/>
      <c r="X1264" s="6"/>
      <c r="Y1264" s="326"/>
      <c r="Z1264" s="15"/>
      <c r="AA1264" s="15"/>
      <c r="AB1264" s="15"/>
      <c r="AC1264" s="6"/>
      <c r="AD1264" s="16"/>
      <c r="AE1264" s="16"/>
      <c r="AF1264" s="16"/>
      <c r="AG1264" s="10">
        <f t="shared" si="258"/>
        <v>0</v>
      </c>
      <c r="AH1264" s="96">
        <f t="shared" si="259"/>
        <v>0</v>
      </c>
      <c r="AI1264" s="16"/>
      <c r="AJ1264" s="61"/>
      <c r="AK1264" s="16"/>
      <c r="AM1264" s="476" t="s">
        <v>3080</v>
      </c>
      <c r="AN1264" s="476">
        <v>1</v>
      </c>
      <c r="AO1264" s="476">
        <v>1</v>
      </c>
      <c r="AP1264" s="96"/>
    </row>
    <row r="1265" spans="1:42" ht="69.75" customHeight="1">
      <c r="A1265" s="3">
        <v>1264</v>
      </c>
      <c r="B1265" s="82"/>
      <c r="C1265" s="82"/>
      <c r="D1265" s="84"/>
      <c r="E1265" s="18" t="s">
        <v>3081</v>
      </c>
      <c r="F1265" s="37"/>
      <c r="G1265" s="37"/>
      <c r="H1265" s="4" t="str">
        <f t="shared" si="247"/>
        <v>/</v>
      </c>
      <c r="I1265" s="478" t="str">
        <f>IF(G1265="","",VLOOKUP(H1265,ورقة1!$A$1:$B$240,2,0))</f>
        <v/>
      </c>
      <c r="J1265" s="5">
        <f t="shared" si="248"/>
        <v>0</v>
      </c>
      <c r="K1265" s="13" t="str">
        <f t="shared" si="249"/>
        <v/>
      </c>
      <c r="L1265" s="6" t="str">
        <f t="shared" si="250"/>
        <v>/0</v>
      </c>
      <c r="M1265" s="478" t="str">
        <f>IF(K1265="","",VLOOKUP(L1265,ورقة1!$A$1:$B$240,2,0))</f>
        <v/>
      </c>
      <c r="N1265" s="17">
        <f t="shared" si="251"/>
        <v>0</v>
      </c>
      <c r="O1265" s="17" t="e">
        <f>#REF!+(#REF!*30)+#REF!*365</f>
        <v>#REF!</v>
      </c>
      <c r="P1265" s="494"/>
      <c r="Q1265" s="480" t="str">
        <f t="shared" si="252"/>
        <v/>
      </c>
      <c r="R1265" s="483" t="str">
        <f t="shared" si="253"/>
        <v/>
      </c>
      <c r="S1265" s="482" t="str">
        <f t="shared" si="254"/>
        <v/>
      </c>
      <c r="T1265" s="484" t="e">
        <f t="shared" ca="1" si="255"/>
        <v>#VALUE!</v>
      </c>
      <c r="U1265" s="7">
        <f t="shared" ca="1" si="256"/>
        <v>46035</v>
      </c>
      <c r="V1265" s="96" t="e">
        <f t="shared" ca="1" si="257"/>
        <v>#VALUE!</v>
      </c>
      <c r="W1265" s="70"/>
      <c r="X1265" s="6"/>
      <c r="Y1265" s="326"/>
      <c r="Z1265" s="15"/>
      <c r="AA1265" s="15"/>
      <c r="AB1265" s="15"/>
      <c r="AC1265" s="6"/>
      <c r="AD1265" s="16"/>
      <c r="AE1265" s="16"/>
      <c r="AF1265" s="16"/>
      <c r="AG1265" s="10">
        <f t="shared" si="258"/>
        <v>0</v>
      </c>
      <c r="AH1265" s="96">
        <f t="shared" si="259"/>
        <v>0</v>
      </c>
      <c r="AI1265" s="16"/>
      <c r="AJ1265" s="61"/>
      <c r="AK1265" s="16"/>
      <c r="AM1265" s="476" t="s">
        <v>3080</v>
      </c>
      <c r="AN1265" s="476">
        <v>1</v>
      </c>
      <c r="AO1265" s="476">
        <v>1</v>
      </c>
      <c r="AP1265" s="96"/>
    </row>
    <row r="1266" spans="1:42" ht="69.75" customHeight="1">
      <c r="A1266" s="3">
        <v>1265</v>
      </c>
      <c r="B1266" s="82"/>
      <c r="C1266" s="82"/>
      <c r="D1266" s="84"/>
      <c r="E1266" s="18" t="s">
        <v>3081</v>
      </c>
      <c r="F1266" s="37"/>
      <c r="G1266" s="37"/>
      <c r="H1266" s="4" t="str">
        <f t="shared" si="247"/>
        <v>/</v>
      </c>
      <c r="I1266" s="478" t="str">
        <f>IF(G1266="","",VLOOKUP(H1266,ورقة1!$A$1:$B$240,2,0))</f>
        <v/>
      </c>
      <c r="J1266" s="5">
        <f t="shared" si="248"/>
        <v>0</v>
      </c>
      <c r="K1266" s="13" t="str">
        <f t="shared" si="249"/>
        <v/>
      </c>
      <c r="L1266" s="6" t="str">
        <f t="shared" si="250"/>
        <v>/0</v>
      </c>
      <c r="M1266" s="478" t="str">
        <f>IF(K1266="","",VLOOKUP(L1266,ورقة1!$A$1:$B$240,2,0))</f>
        <v/>
      </c>
      <c r="N1266" s="17">
        <f t="shared" si="251"/>
        <v>0</v>
      </c>
      <c r="O1266" s="17" t="e">
        <f>#REF!+(#REF!*30)+#REF!*365</f>
        <v>#REF!</v>
      </c>
      <c r="P1266" s="494"/>
      <c r="Q1266" s="480" t="str">
        <f t="shared" si="252"/>
        <v/>
      </c>
      <c r="R1266" s="483" t="str">
        <f t="shared" si="253"/>
        <v/>
      </c>
      <c r="S1266" s="482" t="str">
        <f t="shared" si="254"/>
        <v/>
      </c>
      <c r="T1266" s="484" t="e">
        <f t="shared" ca="1" si="255"/>
        <v>#VALUE!</v>
      </c>
      <c r="U1266" s="7">
        <f t="shared" ca="1" si="256"/>
        <v>46035</v>
      </c>
      <c r="V1266" s="96" t="e">
        <f t="shared" ca="1" si="257"/>
        <v>#VALUE!</v>
      </c>
      <c r="W1266" s="70"/>
      <c r="X1266" s="6"/>
      <c r="Y1266" s="326"/>
      <c r="Z1266" s="15"/>
      <c r="AA1266" s="15"/>
      <c r="AB1266" s="15"/>
      <c r="AC1266" s="6"/>
      <c r="AD1266" s="16"/>
      <c r="AE1266" s="16"/>
      <c r="AF1266" s="16"/>
      <c r="AG1266" s="10">
        <f t="shared" si="258"/>
        <v>0</v>
      </c>
      <c r="AH1266" s="96">
        <f t="shared" si="259"/>
        <v>0</v>
      </c>
      <c r="AI1266" s="16"/>
      <c r="AJ1266" s="61"/>
      <c r="AK1266" s="16"/>
      <c r="AM1266" s="476" t="s">
        <v>3080</v>
      </c>
      <c r="AN1266" s="476">
        <v>1</v>
      </c>
      <c r="AO1266" s="476">
        <v>1</v>
      </c>
      <c r="AP1266" s="96"/>
    </row>
    <row r="1267" spans="1:42" ht="69.75" customHeight="1">
      <c r="A1267" s="3">
        <v>1266</v>
      </c>
      <c r="B1267" s="82"/>
      <c r="C1267" s="82"/>
      <c r="D1267" s="84"/>
      <c r="E1267" s="18" t="s">
        <v>3081</v>
      </c>
      <c r="F1267" s="37"/>
      <c r="G1267" s="37"/>
      <c r="H1267" s="4" t="str">
        <f t="shared" si="247"/>
        <v>/</v>
      </c>
      <c r="I1267" s="478" t="str">
        <f>IF(G1267="","",VLOOKUP(H1267,ورقة1!$A$1:$B$240,2,0))</f>
        <v/>
      </c>
      <c r="J1267" s="5">
        <f t="shared" si="248"/>
        <v>0</v>
      </c>
      <c r="K1267" s="13" t="str">
        <f t="shared" si="249"/>
        <v/>
      </c>
      <c r="L1267" s="6" t="str">
        <f t="shared" si="250"/>
        <v>/0</v>
      </c>
      <c r="M1267" s="478" t="str">
        <f>IF(K1267="","",VLOOKUP(L1267,ورقة1!$A$1:$B$240,2,0))</f>
        <v/>
      </c>
      <c r="N1267" s="17">
        <f t="shared" si="251"/>
        <v>0</v>
      </c>
      <c r="O1267" s="17" t="e">
        <f>#REF!+(#REF!*30)+#REF!*365</f>
        <v>#REF!</v>
      </c>
      <c r="P1267" s="494"/>
      <c r="Q1267" s="480" t="str">
        <f t="shared" si="252"/>
        <v/>
      </c>
      <c r="R1267" s="483" t="str">
        <f t="shared" si="253"/>
        <v/>
      </c>
      <c r="S1267" s="482" t="str">
        <f t="shared" si="254"/>
        <v/>
      </c>
      <c r="T1267" s="484" t="e">
        <f t="shared" ca="1" si="255"/>
        <v>#VALUE!</v>
      </c>
      <c r="U1267" s="7">
        <f t="shared" ca="1" si="256"/>
        <v>46035</v>
      </c>
      <c r="V1267" s="96" t="e">
        <f t="shared" ca="1" si="257"/>
        <v>#VALUE!</v>
      </c>
      <c r="W1267" s="70"/>
      <c r="X1267" s="6"/>
      <c r="Y1267" s="326"/>
      <c r="Z1267" s="15"/>
      <c r="AA1267" s="15"/>
      <c r="AB1267" s="15"/>
      <c r="AC1267" s="6"/>
      <c r="AD1267" s="16"/>
      <c r="AE1267" s="16"/>
      <c r="AF1267" s="16"/>
      <c r="AG1267" s="10">
        <f t="shared" si="258"/>
        <v>0</v>
      </c>
      <c r="AH1267" s="96">
        <f t="shared" si="259"/>
        <v>0</v>
      </c>
      <c r="AI1267" s="16"/>
      <c r="AJ1267" s="61"/>
      <c r="AK1267" s="16"/>
      <c r="AM1267" s="476" t="s">
        <v>3080</v>
      </c>
      <c r="AN1267" s="476">
        <v>1</v>
      </c>
      <c r="AO1267" s="476">
        <v>1</v>
      </c>
      <c r="AP1267" s="96"/>
    </row>
    <row r="1268" spans="1:42" ht="69.75" customHeight="1">
      <c r="A1268" s="3">
        <v>1267</v>
      </c>
      <c r="B1268" s="82"/>
      <c r="C1268" s="82"/>
      <c r="D1268" s="84"/>
      <c r="E1268" s="18" t="s">
        <v>3081</v>
      </c>
      <c r="F1268" s="37"/>
      <c r="G1268" s="37"/>
      <c r="H1268" s="4" t="str">
        <f t="shared" si="247"/>
        <v>/</v>
      </c>
      <c r="I1268" s="478" t="str">
        <f>IF(G1268="","",VLOOKUP(H1268,ورقة1!$A$1:$B$240,2,0))</f>
        <v/>
      </c>
      <c r="J1268" s="5">
        <f t="shared" si="248"/>
        <v>0</v>
      </c>
      <c r="K1268" s="13" t="str">
        <f t="shared" si="249"/>
        <v/>
      </c>
      <c r="L1268" s="6" t="str">
        <f t="shared" si="250"/>
        <v>/0</v>
      </c>
      <c r="M1268" s="478" t="str">
        <f>IF(K1268="","",VLOOKUP(L1268,ورقة1!$A$1:$B$240,2,0))</f>
        <v/>
      </c>
      <c r="N1268" s="17">
        <f t="shared" si="251"/>
        <v>0</v>
      </c>
      <c r="O1268" s="17" t="e">
        <f>#REF!+(#REF!*30)+#REF!*365</f>
        <v>#REF!</v>
      </c>
      <c r="P1268" s="494"/>
      <c r="Q1268" s="480" t="str">
        <f t="shared" si="252"/>
        <v/>
      </c>
      <c r="R1268" s="483" t="str">
        <f t="shared" si="253"/>
        <v/>
      </c>
      <c r="S1268" s="482" t="str">
        <f t="shared" si="254"/>
        <v/>
      </c>
      <c r="T1268" s="484" t="e">
        <f t="shared" ca="1" si="255"/>
        <v>#VALUE!</v>
      </c>
      <c r="U1268" s="7">
        <f t="shared" ca="1" si="256"/>
        <v>46035</v>
      </c>
      <c r="V1268" s="96" t="e">
        <f t="shared" ca="1" si="257"/>
        <v>#VALUE!</v>
      </c>
      <c r="W1268" s="70"/>
      <c r="X1268" s="6"/>
      <c r="Y1268" s="326"/>
      <c r="Z1268" s="15"/>
      <c r="AA1268" s="15"/>
      <c r="AB1268" s="15"/>
      <c r="AC1268" s="6"/>
      <c r="AD1268" s="16"/>
      <c r="AE1268" s="16"/>
      <c r="AF1268" s="16"/>
      <c r="AG1268" s="10">
        <f t="shared" si="258"/>
        <v>0</v>
      </c>
      <c r="AH1268" s="96">
        <f t="shared" si="259"/>
        <v>0</v>
      </c>
      <c r="AI1268" s="16"/>
      <c r="AJ1268" s="61"/>
      <c r="AK1268" s="16"/>
      <c r="AM1268" s="476" t="s">
        <v>3080</v>
      </c>
      <c r="AN1268" s="476">
        <v>1</v>
      </c>
      <c r="AO1268" s="476">
        <v>1</v>
      </c>
      <c r="AP1268" s="96"/>
    </row>
    <row r="1269" spans="1:42" ht="69.75" customHeight="1">
      <c r="A1269" s="3">
        <v>1268</v>
      </c>
      <c r="B1269" s="82"/>
      <c r="C1269" s="82"/>
      <c r="D1269" s="84"/>
      <c r="E1269" s="18" t="s">
        <v>3081</v>
      </c>
      <c r="F1269" s="37"/>
      <c r="G1269" s="37"/>
      <c r="H1269" s="4" t="str">
        <f t="shared" si="247"/>
        <v>/</v>
      </c>
      <c r="I1269" s="478" t="str">
        <f>IF(G1269="","",VLOOKUP(H1269,ورقة1!$A$1:$B$240,2,0))</f>
        <v/>
      </c>
      <c r="J1269" s="5">
        <f t="shared" si="248"/>
        <v>0</v>
      </c>
      <c r="K1269" s="13" t="str">
        <f t="shared" si="249"/>
        <v/>
      </c>
      <c r="L1269" s="6" t="str">
        <f t="shared" si="250"/>
        <v>/0</v>
      </c>
      <c r="M1269" s="478" t="str">
        <f>IF(K1269="","",VLOOKUP(L1269,ورقة1!$A$1:$B$240,2,0))</f>
        <v/>
      </c>
      <c r="N1269" s="17">
        <f t="shared" si="251"/>
        <v>0</v>
      </c>
      <c r="O1269" s="17" t="e">
        <f>#REF!+(#REF!*30)+#REF!*365</f>
        <v>#REF!</v>
      </c>
      <c r="P1269" s="494"/>
      <c r="Q1269" s="480" t="str">
        <f t="shared" si="252"/>
        <v/>
      </c>
      <c r="R1269" s="483" t="str">
        <f t="shared" si="253"/>
        <v/>
      </c>
      <c r="S1269" s="482" t="str">
        <f t="shared" si="254"/>
        <v/>
      </c>
      <c r="T1269" s="484" t="e">
        <f t="shared" ca="1" si="255"/>
        <v>#VALUE!</v>
      </c>
      <c r="U1269" s="7">
        <f t="shared" ca="1" si="256"/>
        <v>46035</v>
      </c>
      <c r="V1269" s="96" t="e">
        <f t="shared" ca="1" si="257"/>
        <v>#VALUE!</v>
      </c>
      <c r="W1269" s="70"/>
      <c r="X1269" s="6"/>
      <c r="Y1269" s="326"/>
      <c r="Z1269" s="15"/>
      <c r="AA1269" s="15"/>
      <c r="AB1269" s="15"/>
      <c r="AC1269" s="6"/>
      <c r="AD1269" s="16"/>
      <c r="AE1269" s="16"/>
      <c r="AF1269" s="16"/>
      <c r="AG1269" s="10">
        <f t="shared" si="258"/>
        <v>0</v>
      </c>
      <c r="AH1269" s="96">
        <f t="shared" si="259"/>
        <v>0</v>
      </c>
      <c r="AI1269" s="16"/>
      <c r="AJ1269" s="61"/>
      <c r="AK1269" s="16"/>
      <c r="AM1269" s="476" t="s">
        <v>3080</v>
      </c>
      <c r="AN1269" s="476">
        <v>1</v>
      </c>
      <c r="AO1269" s="476">
        <v>1</v>
      </c>
      <c r="AP1269" s="96"/>
    </row>
    <row r="1270" spans="1:42" ht="69.75" customHeight="1">
      <c r="A1270" s="3">
        <v>1269</v>
      </c>
      <c r="B1270" s="82"/>
      <c r="C1270" s="82"/>
      <c r="D1270" s="84"/>
      <c r="E1270" s="18" t="s">
        <v>3081</v>
      </c>
      <c r="F1270" s="37"/>
      <c r="G1270" s="37"/>
      <c r="H1270" s="4" t="str">
        <f t="shared" si="247"/>
        <v>/</v>
      </c>
      <c r="I1270" s="478" t="str">
        <f>IF(G1270="","",VLOOKUP(H1270,ورقة1!$A$1:$B$240,2,0))</f>
        <v/>
      </c>
      <c r="J1270" s="5">
        <f t="shared" si="248"/>
        <v>0</v>
      </c>
      <c r="K1270" s="13" t="str">
        <f t="shared" si="249"/>
        <v/>
      </c>
      <c r="L1270" s="6" t="str">
        <f t="shared" si="250"/>
        <v>/0</v>
      </c>
      <c r="M1270" s="478" t="str">
        <f>IF(K1270="","",VLOOKUP(L1270,ورقة1!$A$1:$B$240,2,0))</f>
        <v/>
      </c>
      <c r="N1270" s="17">
        <f t="shared" si="251"/>
        <v>0</v>
      </c>
      <c r="O1270" s="17" t="e">
        <f>#REF!+(#REF!*30)+#REF!*365</f>
        <v>#REF!</v>
      </c>
      <c r="P1270" s="494"/>
      <c r="Q1270" s="480" t="str">
        <f t="shared" si="252"/>
        <v/>
      </c>
      <c r="R1270" s="483" t="str">
        <f t="shared" si="253"/>
        <v/>
      </c>
      <c r="S1270" s="482" t="str">
        <f t="shared" si="254"/>
        <v/>
      </c>
      <c r="T1270" s="484" t="e">
        <f t="shared" ca="1" si="255"/>
        <v>#VALUE!</v>
      </c>
      <c r="U1270" s="7">
        <f t="shared" ca="1" si="256"/>
        <v>46035</v>
      </c>
      <c r="V1270" s="96" t="e">
        <f t="shared" ca="1" si="257"/>
        <v>#VALUE!</v>
      </c>
      <c r="W1270" s="70"/>
      <c r="X1270" s="6"/>
      <c r="Y1270" s="326"/>
      <c r="Z1270" s="15"/>
      <c r="AA1270" s="15"/>
      <c r="AB1270" s="15"/>
      <c r="AC1270" s="6"/>
      <c r="AD1270" s="16"/>
      <c r="AE1270" s="16"/>
      <c r="AF1270" s="16"/>
      <c r="AG1270" s="10">
        <f t="shared" si="258"/>
        <v>0</v>
      </c>
      <c r="AH1270" s="96">
        <f t="shared" si="259"/>
        <v>0</v>
      </c>
      <c r="AI1270" s="16"/>
      <c r="AJ1270" s="61"/>
      <c r="AK1270" s="16"/>
      <c r="AM1270" s="476" t="s">
        <v>3080</v>
      </c>
      <c r="AN1270" s="476">
        <v>1</v>
      </c>
      <c r="AO1270" s="476">
        <v>1</v>
      </c>
      <c r="AP1270" s="96"/>
    </row>
    <row r="1271" spans="1:42" ht="69.75" customHeight="1">
      <c r="A1271" s="3">
        <v>1270</v>
      </c>
      <c r="B1271" s="82"/>
      <c r="C1271" s="82"/>
      <c r="D1271" s="84"/>
      <c r="E1271" s="18" t="s">
        <v>3081</v>
      </c>
      <c r="F1271" s="37"/>
      <c r="G1271" s="37"/>
      <c r="H1271" s="4" t="str">
        <f t="shared" si="247"/>
        <v>/</v>
      </c>
      <c r="I1271" s="478" t="str">
        <f>IF(G1271="","",VLOOKUP(H1271,ورقة1!$A$1:$B$240,2,0))</f>
        <v/>
      </c>
      <c r="J1271" s="5">
        <f t="shared" si="248"/>
        <v>0</v>
      </c>
      <c r="K1271" s="13" t="str">
        <f t="shared" si="249"/>
        <v/>
      </c>
      <c r="L1271" s="6" t="str">
        <f t="shared" si="250"/>
        <v>/0</v>
      </c>
      <c r="M1271" s="478" t="str">
        <f>IF(K1271="","",VLOOKUP(L1271,ورقة1!$A$1:$B$240,2,0))</f>
        <v/>
      </c>
      <c r="N1271" s="17">
        <f t="shared" si="251"/>
        <v>0</v>
      </c>
      <c r="O1271" s="17" t="e">
        <f>#REF!+(#REF!*30)+#REF!*365</f>
        <v>#REF!</v>
      </c>
      <c r="P1271" s="494"/>
      <c r="Q1271" s="480" t="str">
        <f t="shared" si="252"/>
        <v/>
      </c>
      <c r="R1271" s="483" t="str">
        <f t="shared" si="253"/>
        <v/>
      </c>
      <c r="S1271" s="482" t="str">
        <f t="shared" si="254"/>
        <v/>
      </c>
      <c r="T1271" s="484" t="e">
        <f t="shared" ca="1" si="255"/>
        <v>#VALUE!</v>
      </c>
      <c r="U1271" s="7">
        <f t="shared" ca="1" si="256"/>
        <v>46035</v>
      </c>
      <c r="V1271" s="96" t="e">
        <f t="shared" ca="1" si="257"/>
        <v>#VALUE!</v>
      </c>
      <c r="W1271" s="70"/>
      <c r="X1271" s="6"/>
      <c r="Y1271" s="326"/>
      <c r="Z1271" s="15"/>
      <c r="AA1271" s="15"/>
      <c r="AB1271" s="15"/>
      <c r="AC1271" s="6"/>
      <c r="AD1271" s="16"/>
      <c r="AE1271" s="16"/>
      <c r="AF1271" s="16"/>
      <c r="AG1271" s="10">
        <f t="shared" si="258"/>
        <v>0</v>
      </c>
      <c r="AH1271" s="96">
        <f t="shared" si="259"/>
        <v>0</v>
      </c>
      <c r="AI1271" s="16"/>
      <c r="AJ1271" s="61"/>
      <c r="AK1271" s="16"/>
      <c r="AM1271" s="476" t="s">
        <v>3080</v>
      </c>
      <c r="AN1271" s="476">
        <v>1</v>
      </c>
      <c r="AO1271" s="476">
        <v>1</v>
      </c>
      <c r="AP1271" s="96"/>
    </row>
    <row r="1272" spans="1:42" ht="69.75" customHeight="1">
      <c r="A1272" s="3">
        <v>1271</v>
      </c>
      <c r="B1272" s="82"/>
      <c r="C1272" s="82"/>
      <c r="D1272" s="84"/>
      <c r="E1272" s="18" t="s">
        <v>3081</v>
      </c>
      <c r="F1272" s="37"/>
      <c r="G1272" s="37"/>
      <c r="H1272" s="4" t="str">
        <f t="shared" si="247"/>
        <v>/</v>
      </c>
      <c r="I1272" s="478" t="str">
        <f>IF(G1272="","",VLOOKUP(H1272,ورقة1!$A$1:$B$240,2,0))</f>
        <v/>
      </c>
      <c r="J1272" s="5">
        <f t="shared" si="248"/>
        <v>0</v>
      </c>
      <c r="K1272" s="13" t="str">
        <f t="shared" si="249"/>
        <v/>
      </c>
      <c r="L1272" s="6" t="str">
        <f t="shared" si="250"/>
        <v>/0</v>
      </c>
      <c r="M1272" s="478" t="str">
        <f>IF(K1272="","",VLOOKUP(L1272,ورقة1!$A$1:$B$240,2,0))</f>
        <v/>
      </c>
      <c r="N1272" s="17">
        <f t="shared" si="251"/>
        <v>0</v>
      </c>
      <c r="O1272" s="17" t="e">
        <f>#REF!+(#REF!*30)+#REF!*365</f>
        <v>#REF!</v>
      </c>
      <c r="P1272" s="494"/>
      <c r="Q1272" s="480" t="str">
        <f t="shared" si="252"/>
        <v/>
      </c>
      <c r="R1272" s="483" t="str">
        <f t="shared" si="253"/>
        <v/>
      </c>
      <c r="S1272" s="482" t="str">
        <f t="shared" si="254"/>
        <v/>
      </c>
      <c r="T1272" s="484" t="e">
        <f t="shared" ca="1" si="255"/>
        <v>#VALUE!</v>
      </c>
      <c r="U1272" s="7">
        <f t="shared" ca="1" si="256"/>
        <v>46035</v>
      </c>
      <c r="V1272" s="96" t="e">
        <f t="shared" ca="1" si="257"/>
        <v>#VALUE!</v>
      </c>
      <c r="W1272" s="70"/>
      <c r="X1272" s="6"/>
      <c r="Y1272" s="326"/>
      <c r="Z1272" s="15"/>
      <c r="AA1272" s="15"/>
      <c r="AB1272" s="15"/>
      <c r="AC1272" s="6"/>
      <c r="AD1272" s="16"/>
      <c r="AE1272" s="16"/>
      <c r="AF1272" s="16"/>
      <c r="AG1272" s="10">
        <f t="shared" si="258"/>
        <v>0</v>
      </c>
      <c r="AH1272" s="96">
        <f t="shared" si="259"/>
        <v>0</v>
      </c>
      <c r="AI1272" s="16"/>
      <c r="AJ1272" s="61"/>
      <c r="AK1272" s="16"/>
      <c r="AM1272" s="476" t="s">
        <v>3080</v>
      </c>
      <c r="AN1272" s="476">
        <v>1</v>
      </c>
      <c r="AO1272" s="476">
        <v>1</v>
      </c>
      <c r="AP1272" s="96"/>
    </row>
    <row r="1273" spans="1:42" ht="69.75" customHeight="1">
      <c r="A1273" s="3">
        <v>1272</v>
      </c>
      <c r="B1273" s="82"/>
      <c r="C1273" s="82"/>
      <c r="D1273" s="84"/>
      <c r="E1273" s="18" t="s">
        <v>3081</v>
      </c>
      <c r="F1273" s="37"/>
      <c r="G1273" s="37"/>
      <c r="H1273" s="4" t="str">
        <f t="shared" si="247"/>
        <v>/</v>
      </c>
      <c r="I1273" s="478" t="str">
        <f>IF(G1273="","",VLOOKUP(H1273,ورقة1!$A$1:$B$240,2,0))</f>
        <v/>
      </c>
      <c r="J1273" s="5">
        <f t="shared" si="248"/>
        <v>0</v>
      </c>
      <c r="K1273" s="13" t="str">
        <f t="shared" si="249"/>
        <v/>
      </c>
      <c r="L1273" s="6" t="str">
        <f t="shared" si="250"/>
        <v>/0</v>
      </c>
      <c r="M1273" s="478" t="str">
        <f>IF(K1273="","",VLOOKUP(L1273,ورقة1!$A$1:$B$240,2,0))</f>
        <v/>
      </c>
      <c r="N1273" s="17">
        <f t="shared" si="251"/>
        <v>0</v>
      </c>
      <c r="O1273" s="17" t="e">
        <f>#REF!+(#REF!*30)+#REF!*365</f>
        <v>#REF!</v>
      </c>
      <c r="P1273" s="494"/>
      <c r="Q1273" s="480" t="str">
        <f t="shared" si="252"/>
        <v/>
      </c>
      <c r="R1273" s="483" t="str">
        <f t="shared" si="253"/>
        <v/>
      </c>
      <c r="S1273" s="482" t="str">
        <f t="shared" si="254"/>
        <v/>
      </c>
      <c r="T1273" s="484" t="e">
        <f t="shared" ca="1" si="255"/>
        <v>#VALUE!</v>
      </c>
      <c r="U1273" s="7">
        <f t="shared" ca="1" si="256"/>
        <v>46035</v>
      </c>
      <c r="V1273" s="96" t="e">
        <f t="shared" ca="1" si="257"/>
        <v>#VALUE!</v>
      </c>
      <c r="W1273" s="70"/>
      <c r="X1273" s="6"/>
      <c r="Y1273" s="326"/>
      <c r="Z1273" s="15"/>
      <c r="AA1273" s="15"/>
      <c r="AB1273" s="15"/>
      <c r="AC1273" s="6"/>
      <c r="AD1273" s="16"/>
      <c r="AE1273" s="16"/>
      <c r="AF1273" s="16"/>
      <c r="AG1273" s="10">
        <f t="shared" si="258"/>
        <v>0</v>
      </c>
      <c r="AH1273" s="96">
        <f t="shared" si="259"/>
        <v>0</v>
      </c>
      <c r="AI1273" s="16"/>
      <c r="AJ1273" s="61"/>
      <c r="AK1273" s="16"/>
      <c r="AM1273" s="476" t="s">
        <v>3080</v>
      </c>
      <c r="AN1273" s="476">
        <v>1</v>
      </c>
      <c r="AO1273" s="476">
        <v>1</v>
      </c>
      <c r="AP1273" s="96"/>
    </row>
    <row r="1274" spans="1:42" ht="69.75" customHeight="1">
      <c r="A1274" s="3">
        <v>1273</v>
      </c>
      <c r="B1274" s="82"/>
      <c r="C1274" s="82"/>
      <c r="D1274" s="84"/>
      <c r="E1274" s="18" t="s">
        <v>3081</v>
      </c>
      <c r="F1274" s="37"/>
      <c r="G1274" s="37"/>
      <c r="H1274" s="4" t="str">
        <f t="shared" si="247"/>
        <v>/</v>
      </c>
      <c r="I1274" s="478" t="str">
        <f>IF(G1274="","",VLOOKUP(H1274,ورقة1!$A$1:$B$240,2,0))</f>
        <v/>
      </c>
      <c r="J1274" s="5">
        <f t="shared" si="248"/>
        <v>0</v>
      </c>
      <c r="K1274" s="13" t="str">
        <f t="shared" si="249"/>
        <v/>
      </c>
      <c r="L1274" s="6" t="str">
        <f t="shared" si="250"/>
        <v>/0</v>
      </c>
      <c r="M1274" s="478" t="str">
        <f>IF(K1274="","",VLOOKUP(L1274,ورقة1!$A$1:$B$240,2,0))</f>
        <v/>
      </c>
      <c r="N1274" s="17">
        <f t="shared" si="251"/>
        <v>0</v>
      </c>
      <c r="O1274" s="17" t="e">
        <f>#REF!+(#REF!*30)+#REF!*365</f>
        <v>#REF!</v>
      </c>
      <c r="P1274" s="494"/>
      <c r="Q1274" s="480" t="str">
        <f t="shared" si="252"/>
        <v/>
      </c>
      <c r="R1274" s="483" t="str">
        <f t="shared" si="253"/>
        <v/>
      </c>
      <c r="S1274" s="482" t="str">
        <f t="shared" si="254"/>
        <v/>
      </c>
      <c r="T1274" s="484" t="e">
        <f t="shared" ca="1" si="255"/>
        <v>#VALUE!</v>
      </c>
      <c r="U1274" s="7">
        <f t="shared" ca="1" si="256"/>
        <v>46035</v>
      </c>
      <c r="V1274" s="96" t="e">
        <f t="shared" ca="1" si="257"/>
        <v>#VALUE!</v>
      </c>
      <c r="W1274" s="70"/>
      <c r="X1274" s="6"/>
      <c r="Y1274" s="326"/>
      <c r="Z1274" s="15"/>
      <c r="AA1274" s="15"/>
      <c r="AB1274" s="15"/>
      <c r="AC1274" s="6"/>
      <c r="AD1274" s="16"/>
      <c r="AE1274" s="16"/>
      <c r="AF1274" s="16"/>
      <c r="AG1274" s="10">
        <f t="shared" si="258"/>
        <v>0</v>
      </c>
      <c r="AH1274" s="96">
        <f t="shared" si="259"/>
        <v>0</v>
      </c>
      <c r="AI1274" s="16"/>
      <c r="AJ1274" s="61"/>
      <c r="AK1274" s="16"/>
      <c r="AM1274" s="476" t="s">
        <v>3080</v>
      </c>
      <c r="AN1274" s="476">
        <v>1</v>
      </c>
      <c r="AO1274" s="476">
        <v>1</v>
      </c>
      <c r="AP1274" s="96"/>
    </row>
    <row r="1275" spans="1:42" ht="69.75" customHeight="1">
      <c r="A1275" s="3">
        <v>1274</v>
      </c>
      <c r="B1275" s="82"/>
      <c r="C1275" s="82"/>
      <c r="D1275" s="84"/>
      <c r="E1275" s="18" t="s">
        <v>3081</v>
      </c>
      <c r="F1275" s="37"/>
      <c r="G1275" s="37"/>
      <c r="H1275" s="4" t="str">
        <f t="shared" si="247"/>
        <v>/</v>
      </c>
      <c r="I1275" s="478" t="str">
        <f>IF(G1275="","",VLOOKUP(H1275,ورقة1!$A$1:$B$240,2,0))</f>
        <v/>
      </c>
      <c r="J1275" s="5">
        <f t="shared" si="248"/>
        <v>0</v>
      </c>
      <c r="K1275" s="13" t="str">
        <f t="shared" si="249"/>
        <v/>
      </c>
      <c r="L1275" s="6" t="str">
        <f t="shared" si="250"/>
        <v>/0</v>
      </c>
      <c r="M1275" s="478" t="str">
        <f>IF(K1275="","",VLOOKUP(L1275,ورقة1!$A$1:$B$240,2,0))</f>
        <v/>
      </c>
      <c r="N1275" s="17">
        <f t="shared" si="251"/>
        <v>0</v>
      </c>
      <c r="O1275" s="17" t="e">
        <f>#REF!+(#REF!*30)+#REF!*365</f>
        <v>#REF!</v>
      </c>
      <c r="P1275" s="494"/>
      <c r="Q1275" s="480" t="str">
        <f t="shared" si="252"/>
        <v/>
      </c>
      <c r="R1275" s="483" t="str">
        <f t="shared" si="253"/>
        <v/>
      </c>
      <c r="S1275" s="482" t="str">
        <f t="shared" si="254"/>
        <v/>
      </c>
      <c r="T1275" s="484" t="e">
        <f t="shared" ca="1" si="255"/>
        <v>#VALUE!</v>
      </c>
      <c r="U1275" s="7">
        <f t="shared" ca="1" si="256"/>
        <v>46035</v>
      </c>
      <c r="V1275" s="96" t="e">
        <f t="shared" ca="1" si="257"/>
        <v>#VALUE!</v>
      </c>
      <c r="W1275" s="70"/>
      <c r="X1275" s="6"/>
      <c r="Y1275" s="326"/>
      <c r="Z1275" s="15"/>
      <c r="AA1275" s="15"/>
      <c r="AB1275" s="15"/>
      <c r="AC1275" s="6"/>
      <c r="AD1275" s="16"/>
      <c r="AE1275" s="16"/>
      <c r="AF1275" s="16"/>
      <c r="AG1275" s="10">
        <f t="shared" si="258"/>
        <v>0</v>
      </c>
      <c r="AH1275" s="96">
        <f t="shared" si="259"/>
        <v>0</v>
      </c>
      <c r="AI1275" s="16"/>
      <c r="AJ1275" s="61"/>
      <c r="AK1275" s="16"/>
      <c r="AM1275" s="476" t="s">
        <v>3080</v>
      </c>
      <c r="AN1275" s="476">
        <v>1</v>
      </c>
      <c r="AO1275" s="476">
        <v>1</v>
      </c>
      <c r="AP1275" s="96"/>
    </row>
    <row r="1276" spans="1:42" ht="69.75" customHeight="1">
      <c r="A1276" s="3">
        <v>1275</v>
      </c>
      <c r="B1276" s="82"/>
      <c r="C1276" s="82"/>
      <c r="D1276" s="84"/>
      <c r="E1276" s="18" t="s">
        <v>3081</v>
      </c>
      <c r="F1276" s="37"/>
      <c r="G1276" s="37"/>
      <c r="H1276" s="4" t="str">
        <f t="shared" si="247"/>
        <v>/</v>
      </c>
      <c r="I1276" s="478" t="str">
        <f>IF(G1276="","",VLOOKUP(H1276,ورقة1!$A$1:$B$240,2,0))</f>
        <v/>
      </c>
      <c r="J1276" s="5">
        <f t="shared" si="248"/>
        <v>0</v>
      </c>
      <c r="K1276" s="13" t="str">
        <f t="shared" si="249"/>
        <v/>
      </c>
      <c r="L1276" s="6" t="str">
        <f t="shared" si="250"/>
        <v>/0</v>
      </c>
      <c r="M1276" s="478" t="str">
        <f>IF(K1276="","",VLOOKUP(L1276,ورقة1!$A$1:$B$240,2,0))</f>
        <v/>
      </c>
      <c r="N1276" s="17">
        <f t="shared" si="251"/>
        <v>0</v>
      </c>
      <c r="O1276" s="17" t="e">
        <f>#REF!+(#REF!*30)+#REF!*365</f>
        <v>#REF!</v>
      </c>
      <c r="P1276" s="494"/>
      <c r="Q1276" s="480" t="str">
        <f t="shared" si="252"/>
        <v/>
      </c>
      <c r="R1276" s="483" t="str">
        <f t="shared" si="253"/>
        <v/>
      </c>
      <c r="S1276" s="482" t="str">
        <f t="shared" si="254"/>
        <v/>
      </c>
      <c r="T1276" s="484" t="e">
        <f t="shared" ca="1" si="255"/>
        <v>#VALUE!</v>
      </c>
      <c r="U1276" s="7">
        <f t="shared" ca="1" si="256"/>
        <v>46035</v>
      </c>
      <c r="V1276" s="96" t="e">
        <f t="shared" ca="1" si="257"/>
        <v>#VALUE!</v>
      </c>
      <c r="W1276" s="70"/>
      <c r="X1276" s="6"/>
      <c r="Y1276" s="326"/>
      <c r="Z1276" s="15"/>
      <c r="AA1276" s="15"/>
      <c r="AB1276" s="15"/>
      <c r="AC1276" s="6"/>
      <c r="AD1276" s="16"/>
      <c r="AE1276" s="16"/>
      <c r="AF1276" s="16"/>
      <c r="AG1276" s="10">
        <f t="shared" si="258"/>
        <v>0</v>
      </c>
      <c r="AH1276" s="96">
        <f t="shared" si="259"/>
        <v>0</v>
      </c>
      <c r="AI1276" s="16"/>
      <c r="AJ1276" s="61"/>
      <c r="AK1276" s="16"/>
      <c r="AM1276" s="476" t="s">
        <v>3080</v>
      </c>
      <c r="AN1276" s="476">
        <v>1</v>
      </c>
      <c r="AO1276" s="476">
        <v>1</v>
      </c>
      <c r="AP1276" s="96"/>
    </row>
    <row r="1277" spans="1:42" ht="69.75" customHeight="1">
      <c r="A1277" s="3">
        <v>1276</v>
      </c>
      <c r="B1277" s="82"/>
      <c r="C1277" s="82"/>
      <c r="D1277" s="84"/>
      <c r="E1277" s="18" t="s">
        <v>3081</v>
      </c>
      <c r="F1277" s="37"/>
      <c r="G1277" s="37"/>
      <c r="H1277" s="4" t="str">
        <f t="shared" si="247"/>
        <v>/</v>
      </c>
      <c r="I1277" s="478" t="str">
        <f>IF(G1277="","",VLOOKUP(H1277,ورقة1!$A$1:$B$240,2,0))</f>
        <v/>
      </c>
      <c r="J1277" s="5">
        <f t="shared" si="248"/>
        <v>0</v>
      </c>
      <c r="K1277" s="13" t="str">
        <f t="shared" si="249"/>
        <v/>
      </c>
      <c r="L1277" s="6" t="str">
        <f t="shared" si="250"/>
        <v>/0</v>
      </c>
      <c r="M1277" s="478" t="str">
        <f>IF(K1277="","",VLOOKUP(L1277,ورقة1!$A$1:$B$240,2,0))</f>
        <v/>
      </c>
      <c r="N1277" s="17">
        <f t="shared" si="251"/>
        <v>0</v>
      </c>
      <c r="O1277" s="17" t="e">
        <f>#REF!+(#REF!*30)+#REF!*365</f>
        <v>#REF!</v>
      </c>
      <c r="P1277" s="494"/>
      <c r="Q1277" s="480" t="str">
        <f t="shared" si="252"/>
        <v/>
      </c>
      <c r="R1277" s="483" t="str">
        <f t="shared" si="253"/>
        <v/>
      </c>
      <c r="S1277" s="482" t="str">
        <f t="shared" si="254"/>
        <v/>
      </c>
      <c r="T1277" s="484" t="e">
        <f t="shared" ca="1" si="255"/>
        <v>#VALUE!</v>
      </c>
      <c r="U1277" s="7">
        <f t="shared" ca="1" si="256"/>
        <v>46035</v>
      </c>
      <c r="V1277" s="96" t="e">
        <f t="shared" ca="1" si="257"/>
        <v>#VALUE!</v>
      </c>
      <c r="W1277" s="70"/>
      <c r="X1277" s="6"/>
      <c r="Y1277" s="326"/>
      <c r="Z1277" s="15"/>
      <c r="AA1277" s="15"/>
      <c r="AB1277" s="15"/>
      <c r="AC1277" s="6"/>
      <c r="AD1277" s="16"/>
      <c r="AE1277" s="16"/>
      <c r="AF1277" s="16"/>
      <c r="AG1277" s="10">
        <f t="shared" si="258"/>
        <v>0</v>
      </c>
      <c r="AH1277" s="96">
        <f t="shared" si="259"/>
        <v>0</v>
      </c>
      <c r="AI1277" s="16"/>
      <c r="AJ1277" s="61"/>
      <c r="AK1277" s="16"/>
      <c r="AM1277" s="476" t="s">
        <v>3080</v>
      </c>
      <c r="AN1277" s="476">
        <v>1</v>
      </c>
      <c r="AO1277" s="476">
        <v>1</v>
      </c>
      <c r="AP1277" s="96"/>
    </row>
    <row r="1278" spans="1:42" ht="69.75" customHeight="1">
      <c r="A1278" s="3">
        <v>1277</v>
      </c>
      <c r="B1278" s="82"/>
      <c r="C1278" s="82"/>
      <c r="D1278" s="84"/>
      <c r="E1278" s="18" t="s">
        <v>3081</v>
      </c>
      <c r="F1278" s="37"/>
      <c r="G1278" s="37"/>
      <c r="H1278" s="4" t="str">
        <f t="shared" si="247"/>
        <v>/</v>
      </c>
      <c r="I1278" s="478" t="str">
        <f>IF(G1278="","",VLOOKUP(H1278,ورقة1!$A$1:$B$240,2,0))</f>
        <v/>
      </c>
      <c r="J1278" s="5">
        <f t="shared" si="248"/>
        <v>0</v>
      </c>
      <c r="K1278" s="13" t="str">
        <f t="shared" si="249"/>
        <v/>
      </c>
      <c r="L1278" s="6" t="str">
        <f t="shared" si="250"/>
        <v>/0</v>
      </c>
      <c r="M1278" s="478" t="str">
        <f>IF(K1278="","",VLOOKUP(L1278,ورقة1!$A$1:$B$240,2,0))</f>
        <v/>
      </c>
      <c r="N1278" s="17">
        <f t="shared" si="251"/>
        <v>0</v>
      </c>
      <c r="O1278" s="17" t="e">
        <f>#REF!+(#REF!*30)+#REF!*365</f>
        <v>#REF!</v>
      </c>
      <c r="P1278" s="494"/>
      <c r="Q1278" s="480" t="str">
        <f t="shared" si="252"/>
        <v/>
      </c>
      <c r="R1278" s="483" t="str">
        <f t="shared" si="253"/>
        <v/>
      </c>
      <c r="S1278" s="482" t="str">
        <f t="shared" si="254"/>
        <v/>
      </c>
      <c r="T1278" s="484" t="e">
        <f t="shared" ca="1" si="255"/>
        <v>#VALUE!</v>
      </c>
      <c r="U1278" s="7">
        <f t="shared" ca="1" si="256"/>
        <v>46035</v>
      </c>
      <c r="V1278" s="96" t="e">
        <f t="shared" ca="1" si="257"/>
        <v>#VALUE!</v>
      </c>
      <c r="W1278" s="70"/>
      <c r="X1278" s="6"/>
      <c r="Y1278" s="326"/>
      <c r="Z1278" s="15"/>
      <c r="AA1278" s="15"/>
      <c r="AB1278" s="15"/>
      <c r="AC1278" s="6"/>
      <c r="AD1278" s="16"/>
      <c r="AE1278" s="16"/>
      <c r="AF1278" s="16"/>
      <c r="AG1278" s="10">
        <f t="shared" si="258"/>
        <v>0</v>
      </c>
      <c r="AH1278" s="96">
        <f t="shared" si="259"/>
        <v>0</v>
      </c>
      <c r="AI1278" s="16"/>
      <c r="AJ1278" s="61"/>
      <c r="AK1278" s="16"/>
      <c r="AM1278" s="476" t="s">
        <v>3080</v>
      </c>
      <c r="AN1278" s="476">
        <v>1</v>
      </c>
      <c r="AO1278" s="476">
        <v>1</v>
      </c>
      <c r="AP1278" s="96"/>
    </row>
    <row r="1279" spans="1:42" ht="69.75" customHeight="1">
      <c r="A1279" s="3">
        <v>1278</v>
      </c>
      <c r="B1279" s="82"/>
      <c r="C1279" s="82"/>
      <c r="D1279" s="84"/>
      <c r="E1279" s="18" t="s">
        <v>3081</v>
      </c>
      <c r="F1279" s="37"/>
      <c r="G1279" s="37"/>
      <c r="H1279" s="4" t="str">
        <f t="shared" si="247"/>
        <v>/</v>
      </c>
      <c r="I1279" s="478" t="str">
        <f>IF(G1279="","",VLOOKUP(H1279,ورقة1!$A$1:$B$240,2,0))</f>
        <v/>
      </c>
      <c r="J1279" s="5">
        <f t="shared" si="248"/>
        <v>0</v>
      </c>
      <c r="K1279" s="13" t="str">
        <f t="shared" si="249"/>
        <v/>
      </c>
      <c r="L1279" s="6" t="str">
        <f t="shared" si="250"/>
        <v>/0</v>
      </c>
      <c r="M1279" s="478" t="str">
        <f>IF(K1279="","",VLOOKUP(L1279,ورقة1!$A$1:$B$240,2,0))</f>
        <v/>
      </c>
      <c r="N1279" s="17">
        <f t="shared" si="251"/>
        <v>0</v>
      </c>
      <c r="O1279" s="17" t="e">
        <f>#REF!+(#REF!*30)+#REF!*365</f>
        <v>#REF!</v>
      </c>
      <c r="P1279" s="494"/>
      <c r="Q1279" s="480" t="str">
        <f t="shared" si="252"/>
        <v/>
      </c>
      <c r="R1279" s="483" t="str">
        <f t="shared" si="253"/>
        <v/>
      </c>
      <c r="S1279" s="482" t="str">
        <f t="shared" si="254"/>
        <v/>
      </c>
      <c r="T1279" s="484" t="e">
        <f t="shared" ca="1" si="255"/>
        <v>#VALUE!</v>
      </c>
      <c r="U1279" s="7">
        <f t="shared" ca="1" si="256"/>
        <v>46035</v>
      </c>
      <c r="V1279" s="96" t="e">
        <f t="shared" ca="1" si="257"/>
        <v>#VALUE!</v>
      </c>
      <c r="W1279" s="70"/>
      <c r="X1279" s="6"/>
      <c r="Y1279" s="326"/>
      <c r="Z1279" s="15"/>
      <c r="AA1279" s="15"/>
      <c r="AB1279" s="15"/>
      <c r="AC1279" s="6"/>
      <c r="AD1279" s="16"/>
      <c r="AE1279" s="16"/>
      <c r="AF1279" s="16"/>
      <c r="AG1279" s="10">
        <f t="shared" si="258"/>
        <v>0</v>
      </c>
      <c r="AH1279" s="96">
        <f t="shared" si="259"/>
        <v>0</v>
      </c>
      <c r="AI1279" s="16"/>
      <c r="AJ1279" s="61"/>
      <c r="AK1279" s="16"/>
      <c r="AM1279" s="476" t="s">
        <v>3080</v>
      </c>
      <c r="AN1279" s="476">
        <v>1</v>
      </c>
      <c r="AO1279" s="476">
        <v>1</v>
      </c>
      <c r="AP1279" s="96"/>
    </row>
    <row r="1280" spans="1:42" ht="69.75" customHeight="1">
      <c r="A1280" s="3">
        <v>1279</v>
      </c>
      <c r="B1280" s="82"/>
      <c r="C1280" s="82"/>
      <c r="D1280" s="84"/>
      <c r="E1280" s="18" t="s">
        <v>3081</v>
      </c>
      <c r="F1280" s="37"/>
      <c r="G1280" s="37"/>
      <c r="H1280" s="4" t="str">
        <f t="shared" si="247"/>
        <v>/</v>
      </c>
      <c r="I1280" s="478" t="str">
        <f>IF(G1280="","",VLOOKUP(H1280,ورقة1!$A$1:$B$240,2,0))</f>
        <v/>
      </c>
      <c r="J1280" s="5">
        <f t="shared" si="248"/>
        <v>0</v>
      </c>
      <c r="K1280" s="13" t="str">
        <f t="shared" si="249"/>
        <v/>
      </c>
      <c r="L1280" s="6" t="str">
        <f t="shared" si="250"/>
        <v>/0</v>
      </c>
      <c r="M1280" s="478" t="str">
        <f>IF(K1280="","",VLOOKUP(L1280,ورقة1!$A$1:$B$240,2,0))</f>
        <v/>
      </c>
      <c r="N1280" s="17">
        <f t="shared" si="251"/>
        <v>0</v>
      </c>
      <c r="O1280" s="17" t="e">
        <f>#REF!+(#REF!*30)+#REF!*365</f>
        <v>#REF!</v>
      </c>
      <c r="P1280" s="494"/>
      <c r="Q1280" s="480" t="str">
        <f t="shared" si="252"/>
        <v/>
      </c>
      <c r="R1280" s="483" t="str">
        <f t="shared" si="253"/>
        <v/>
      </c>
      <c r="S1280" s="482" t="str">
        <f t="shared" si="254"/>
        <v/>
      </c>
      <c r="T1280" s="484" t="e">
        <f t="shared" ca="1" si="255"/>
        <v>#VALUE!</v>
      </c>
      <c r="U1280" s="7">
        <f t="shared" ca="1" si="256"/>
        <v>46035</v>
      </c>
      <c r="V1280" s="96" t="e">
        <f t="shared" ca="1" si="257"/>
        <v>#VALUE!</v>
      </c>
      <c r="W1280" s="70"/>
      <c r="X1280" s="6"/>
      <c r="Y1280" s="326"/>
      <c r="Z1280" s="15"/>
      <c r="AA1280" s="15"/>
      <c r="AB1280" s="15"/>
      <c r="AC1280" s="6"/>
      <c r="AD1280" s="16"/>
      <c r="AE1280" s="16"/>
      <c r="AF1280" s="16"/>
      <c r="AG1280" s="10">
        <f t="shared" si="258"/>
        <v>0</v>
      </c>
      <c r="AH1280" s="96">
        <f t="shared" si="259"/>
        <v>0</v>
      </c>
      <c r="AI1280" s="16"/>
      <c r="AJ1280" s="61"/>
      <c r="AK1280" s="16"/>
      <c r="AM1280" s="476" t="s">
        <v>3080</v>
      </c>
      <c r="AN1280" s="476">
        <v>1</v>
      </c>
      <c r="AO1280" s="476">
        <v>1</v>
      </c>
      <c r="AP1280" s="96"/>
    </row>
    <row r="1281" spans="1:42" ht="69.75" customHeight="1">
      <c r="A1281" s="3">
        <v>1280</v>
      </c>
      <c r="B1281" s="82"/>
      <c r="C1281" s="82"/>
      <c r="D1281" s="84"/>
      <c r="E1281" s="18" t="s">
        <v>3081</v>
      </c>
      <c r="F1281" s="37"/>
      <c r="G1281" s="37"/>
      <c r="H1281" s="4" t="str">
        <f t="shared" si="247"/>
        <v>/</v>
      </c>
      <c r="I1281" s="478" t="str">
        <f>IF(G1281="","",VLOOKUP(H1281,ورقة1!$A$1:$B$240,2,0))</f>
        <v/>
      </c>
      <c r="J1281" s="5">
        <f t="shared" si="248"/>
        <v>0</v>
      </c>
      <c r="K1281" s="13" t="str">
        <f t="shared" si="249"/>
        <v/>
      </c>
      <c r="L1281" s="6" t="str">
        <f t="shared" si="250"/>
        <v>/0</v>
      </c>
      <c r="M1281" s="478" t="str">
        <f>IF(K1281="","",VLOOKUP(L1281,ورقة1!$A$1:$B$240,2,0))</f>
        <v/>
      </c>
      <c r="N1281" s="17">
        <f t="shared" si="251"/>
        <v>0</v>
      </c>
      <c r="O1281" s="17" t="e">
        <f>#REF!+(#REF!*30)+#REF!*365</f>
        <v>#REF!</v>
      </c>
      <c r="P1281" s="494"/>
      <c r="Q1281" s="480" t="str">
        <f t="shared" si="252"/>
        <v/>
      </c>
      <c r="R1281" s="483" t="str">
        <f t="shared" si="253"/>
        <v/>
      </c>
      <c r="S1281" s="482" t="str">
        <f t="shared" si="254"/>
        <v/>
      </c>
      <c r="T1281" s="484" t="e">
        <f t="shared" ca="1" si="255"/>
        <v>#VALUE!</v>
      </c>
      <c r="U1281" s="7">
        <f t="shared" ca="1" si="256"/>
        <v>46035</v>
      </c>
      <c r="V1281" s="96" t="e">
        <f t="shared" ca="1" si="257"/>
        <v>#VALUE!</v>
      </c>
      <c r="W1281" s="70"/>
      <c r="X1281" s="6"/>
      <c r="Y1281" s="326"/>
      <c r="Z1281" s="15"/>
      <c r="AA1281" s="15"/>
      <c r="AB1281" s="15"/>
      <c r="AC1281" s="6"/>
      <c r="AD1281" s="16"/>
      <c r="AE1281" s="16"/>
      <c r="AF1281" s="16"/>
      <c r="AG1281" s="10">
        <f t="shared" si="258"/>
        <v>0</v>
      </c>
      <c r="AH1281" s="96">
        <f t="shared" si="259"/>
        <v>0</v>
      </c>
      <c r="AI1281" s="16"/>
      <c r="AJ1281" s="61"/>
      <c r="AK1281" s="16"/>
      <c r="AM1281" s="476" t="s">
        <v>3080</v>
      </c>
      <c r="AN1281" s="476">
        <v>1</v>
      </c>
      <c r="AO1281" s="476">
        <v>1</v>
      </c>
      <c r="AP1281" s="96"/>
    </row>
    <row r="1282" spans="1:42" ht="69.75" customHeight="1">
      <c r="A1282" s="3">
        <v>1281</v>
      </c>
      <c r="B1282" s="82"/>
      <c r="C1282" s="82"/>
      <c r="D1282" s="84"/>
      <c r="E1282" s="18" t="s">
        <v>3081</v>
      </c>
      <c r="F1282" s="37"/>
      <c r="G1282" s="37"/>
      <c r="H1282" s="4" t="str">
        <f t="shared" ref="H1282:H1345" si="260">G1282&amp;"/"&amp;F1282</f>
        <v>/</v>
      </c>
      <c r="I1282" s="478" t="str">
        <f>IF(G1282="","",VLOOKUP(H1282,ورقة1!$A$1:$B$240,2,0))</f>
        <v/>
      </c>
      <c r="J1282" s="5">
        <f t="shared" ref="J1282:J1345" si="261">F1282</f>
        <v>0</v>
      </c>
      <c r="K1282" s="13" t="str">
        <f t="shared" ref="K1282:K1345" si="262">IF(G1282="","",G1282+1)</f>
        <v/>
      </c>
      <c r="L1282" s="6" t="str">
        <f t="shared" ref="L1282:L1345" si="263">K1282&amp;"/"&amp;J1282</f>
        <v>/0</v>
      </c>
      <c r="M1282" s="478" t="str">
        <f>IF(K1282="","",VLOOKUP(L1282,ورقة1!$A$1:$B$240,2,0))</f>
        <v/>
      </c>
      <c r="N1282" s="17">
        <f t="shared" ref="N1282:N1345" si="264">Z1282+(AA1282*30)+(AB1282*365)</f>
        <v>0</v>
      </c>
      <c r="O1282" s="17" t="e">
        <f>#REF!+(#REF!*30)+#REF!*365</f>
        <v>#REF!</v>
      </c>
      <c r="P1282" s="494"/>
      <c r="Q1282" s="480" t="str">
        <f t="shared" ref="Q1282:Q1345" si="265">IF(P1282="","",P1282+365)</f>
        <v/>
      </c>
      <c r="R1282" s="483" t="str">
        <f t="shared" ref="R1282:R1345" si="266">IF(P1282="","",EDATE(P1282,12+AG1282)+AC1282-N1282)</f>
        <v/>
      </c>
      <c r="S1282" s="482" t="str">
        <f t="shared" ref="S1282:S1345" si="267">IF(P1282="","",IF(T1282=TRUE,"يستحق العلاوة",IF(V1282=TRUE,"قريبا يستحق العلاوة"," ")))</f>
        <v/>
      </c>
      <c r="T1282" s="484" t="e">
        <f t="shared" ref="T1282:T1345" ca="1" si="268">AND(MONTH(U1282)=MONTH(R1282),YEAR(U1282)=YEAR(R1282))</f>
        <v>#VALUE!</v>
      </c>
      <c r="U1282" s="7">
        <f t="shared" ref="U1282:U1345" ca="1" si="269">TODAY()</f>
        <v>46035</v>
      </c>
      <c r="V1282" s="96" t="e">
        <f t="shared" ref="V1282:V1345" ca="1" si="270">AND(R1282-U1282&lt;30,U1282&lt;R1282)</f>
        <v>#VALUE!</v>
      </c>
      <c r="W1282" s="70"/>
      <c r="X1282" s="6"/>
      <c r="Y1282" s="326"/>
      <c r="Z1282" s="15"/>
      <c r="AA1282" s="15"/>
      <c r="AB1282" s="15"/>
      <c r="AC1282" s="6"/>
      <c r="AD1282" s="16"/>
      <c r="AE1282" s="16"/>
      <c r="AF1282" s="16"/>
      <c r="AG1282" s="10">
        <f t="shared" ref="AG1282:AG1345" si="271">(((AD1282*3)+(AE1282*6)+(AF1282*12))-AH1282)</f>
        <v>0</v>
      </c>
      <c r="AH1282" s="96">
        <f t="shared" ref="AH1282:AH1345" si="272">W1282+X1282</f>
        <v>0</v>
      </c>
      <c r="AI1282" s="16"/>
      <c r="AJ1282" s="61"/>
      <c r="AK1282" s="16"/>
      <c r="AM1282" s="476" t="s">
        <v>3080</v>
      </c>
      <c r="AN1282" s="476">
        <v>1</v>
      </c>
      <c r="AO1282" s="476">
        <v>1</v>
      </c>
      <c r="AP1282" s="96"/>
    </row>
    <row r="1283" spans="1:42" ht="69.75" customHeight="1">
      <c r="A1283" s="3">
        <v>1282</v>
      </c>
      <c r="B1283" s="82"/>
      <c r="C1283" s="82"/>
      <c r="D1283" s="84"/>
      <c r="E1283" s="18" t="s">
        <v>3081</v>
      </c>
      <c r="F1283" s="37"/>
      <c r="G1283" s="37"/>
      <c r="H1283" s="4" t="str">
        <f t="shared" si="260"/>
        <v>/</v>
      </c>
      <c r="I1283" s="478" t="str">
        <f>IF(G1283="","",VLOOKUP(H1283,ورقة1!$A$1:$B$240,2,0))</f>
        <v/>
      </c>
      <c r="J1283" s="5">
        <f t="shared" si="261"/>
        <v>0</v>
      </c>
      <c r="K1283" s="13" t="str">
        <f t="shared" si="262"/>
        <v/>
      </c>
      <c r="L1283" s="6" t="str">
        <f t="shared" si="263"/>
        <v>/0</v>
      </c>
      <c r="M1283" s="478" t="str">
        <f>IF(K1283="","",VLOOKUP(L1283,ورقة1!$A$1:$B$240,2,0))</f>
        <v/>
      </c>
      <c r="N1283" s="17">
        <f t="shared" si="264"/>
        <v>0</v>
      </c>
      <c r="O1283" s="17" t="e">
        <f>#REF!+(#REF!*30)+#REF!*365</f>
        <v>#REF!</v>
      </c>
      <c r="P1283" s="494"/>
      <c r="Q1283" s="480" t="str">
        <f t="shared" si="265"/>
        <v/>
      </c>
      <c r="R1283" s="483" t="str">
        <f t="shared" si="266"/>
        <v/>
      </c>
      <c r="S1283" s="482" t="str">
        <f t="shared" si="267"/>
        <v/>
      </c>
      <c r="T1283" s="484" t="e">
        <f t="shared" ca="1" si="268"/>
        <v>#VALUE!</v>
      </c>
      <c r="U1283" s="7">
        <f t="shared" ca="1" si="269"/>
        <v>46035</v>
      </c>
      <c r="V1283" s="96" t="e">
        <f t="shared" ca="1" si="270"/>
        <v>#VALUE!</v>
      </c>
      <c r="W1283" s="70"/>
      <c r="X1283" s="6"/>
      <c r="Y1283" s="326"/>
      <c r="Z1283" s="15"/>
      <c r="AA1283" s="15"/>
      <c r="AB1283" s="15"/>
      <c r="AC1283" s="6"/>
      <c r="AD1283" s="16"/>
      <c r="AE1283" s="16"/>
      <c r="AF1283" s="16"/>
      <c r="AG1283" s="10">
        <f t="shared" si="271"/>
        <v>0</v>
      </c>
      <c r="AH1283" s="96">
        <f t="shared" si="272"/>
        <v>0</v>
      </c>
      <c r="AI1283" s="16"/>
      <c r="AJ1283" s="61"/>
      <c r="AK1283" s="16"/>
      <c r="AM1283" s="476" t="s">
        <v>3080</v>
      </c>
      <c r="AN1283" s="476">
        <v>1</v>
      </c>
      <c r="AO1283" s="476">
        <v>1</v>
      </c>
      <c r="AP1283" s="96"/>
    </row>
    <row r="1284" spans="1:42" ht="69.75" customHeight="1">
      <c r="A1284" s="3">
        <v>1283</v>
      </c>
      <c r="B1284" s="82"/>
      <c r="C1284" s="82"/>
      <c r="D1284" s="84"/>
      <c r="E1284" s="18" t="s">
        <v>3081</v>
      </c>
      <c r="F1284" s="37"/>
      <c r="G1284" s="37"/>
      <c r="H1284" s="4" t="str">
        <f t="shared" si="260"/>
        <v>/</v>
      </c>
      <c r="I1284" s="478" t="str">
        <f>IF(G1284="","",VLOOKUP(H1284,ورقة1!$A$1:$B$240,2,0))</f>
        <v/>
      </c>
      <c r="J1284" s="5">
        <f t="shared" si="261"/>
        <v>0</v>
      </c>
      <c r="K1284" s="13" t="str">
        <f t="shared" si="262"/>
        <v/>
      </c>
      <c r="L1284" s="6" t="str">
        <f t="shared" si="263"/>
        <v>/0</v>
      </c>
      <c r="M1284" s="478" t="str">
        <f>IF(K1284="","",VLOOKUP(L1284,ورقة1!$A$1:$B$240,2,0))</f>
        <v/>
      </c>
      <c r="N1284" s="17">
        <f t="shared" si="264"/>
        <v>0</v>
      </c>
      <c r="O1284" s="17" t="e">
        <f>#REF!+(#REF!*30)+#REF!*365</f>
        <v>#REF!</v>
      </c>
      <c r="P1284" s="494"/>
      <c r="Q1284" s="480" t="str">
        <f t="shared" si="265"/>
        <v/>
      </c>
      <c r="R1284" s="483" t="str">
        <f t="shared" si="266"/>
        <v/>
      </c>
      <c r="S1284" s="482" t="str">
        <f t="shared" si="267"/>
        <v/>
      </c>
      <c r="T1284" s="484" t="e">
        <f t="shared" ca="1" si="268"/>
        <v>#VALUE!</v>
      </c>
      <c r="U1284" s="7">
        <f t="shared" ca="1" si="269"/>
        <v>46035</v>
      </c>
      <c r="V1284" s="96" t="e">
        <f t="shared" ca="1" si="270"/>
        <v>#VALUE!</v>
      </c>
      <c r="W1284" s="70"/>
      <c r="X1284" s="6"/>
      <c r="Y1284" s="326"/>
      <c r="Z1284" s="15"/>
      <c r="AA1284" s="15"/>
      <c r="AB1284" s="15"/>
      <c r="AC1284" s="6"/>
      <c r="AD1284" s="16"/>
      <c r="AE1284" s="16"/>
      <c r="AF1284" s="16"/>
      <c r="AG1284" s="10">
        <f t="shared" si="271"/>
        <v>0</v>
      </c>
      <c r="AH1284" s="96">
        <f t="shared" si="272"/>
        <v>0</v>
      </c>
      <c r="AI1284" s="16"/>
      <c r="AJ1284" s="61"/>
      <c r="AK1284" s="16"/>
      <c r="AM1284" s="476" t="s">
        <v>3080</v>
      </c>
      <c r="AN1284" s="476">
        <v>1</v>
      </c>
      <c r="AO1284" s="476">
        <v>1</v>
      </c>
      <c r="AP1284" s="96"/>
    </row>
    <row r="1285" spans="1:42" ht="69.75" customHeight="1">
      <c r="A1285" s="3">
        <v>1284</v>
      </c>
      <c r="B1285" s="82"/>
      <c r="C1285" s="82"/>
      <c r="D1285" s="84"/>
      <c r="E1285" s="18" t="s">
        <v>3081</v>
      </c>
      <c r="F1285" s="37"/>
      <c r="G1285" s="37"/>
      <c r="H1285" s="4" t="str">
        <f t="shared" si="260"/>
        <v>/</v>
      </c>
      <c r="I1285" s="478" t="str">
        <f>IF(G1285="","",VLOOKUP(H1285,ورقة1!$A$1:$B$240,2,0))</f>
        <v/>
      </c>
      <c r="J1285" s="5">
        <f t="shared" si="261"/>
        <v>0</v>
      </c>
      <c r="K1285" s="13" t="str">
        <f t="shared" si="262"/>
        <v/>
      </c>
      <c r="L1285" s="6" t="str">
        <f t="shared" si="263"/>
        <v>/0</v>
      </c>
      <c r="M1285" s="478" t="str">
        <f>IF(K1285="","",VLOOKUP(L1285,ورقة1!$A$1:$B$240,2,0))</f>
        <v/>
      </c>
      <c r="N1285" s="17">
        <f t="shared" si="264"/>
        <v>0</v>
      </c>
      <c r="O1285" s="17" t="e">
        <f>#REF!+(#REF!*30)+#REF!*365</f>
        <v>#REF!</v>
      </c>
      <c r="P1285" s="494"/>
      <c r="Q1285" s="480" t="str">
        <f t="shared" si="265"/>
        <v/>
      </c>
      <c r="R1285" s="483" t="str">
        <f t="shared" si="266"/>
        <v/>
      </c>
      <c r="S1285" s="482" t="str">
        <f t="shared" si="267"/>
        <v/>
      </c>
      <c r="T1285" s="484" t="e">
        <f t="shared" ca="1" si="268"/>
        <v>#VALUE!</v>
      </c>
      <c r="U1285" s="7">
        <f t="shared" ca="1" si="269"/>
        <v>46035</v>
      </c>
      <c r="V1285" s="96" t="e">
        <f t="shared" ca="1" si="270"/>
        <v>#VALUE!</v>
      </c>
      <c r="W1285" s="70"/>
      <c r="X1285" s="6"/>
      <c r="Y1285" s="326"/>
      <c r="Z1285" s="15"/>
      <c r="AA1285" s="15"/>
      <c r="AB1285" s="15"/>
      <c r="AC1285" s="6"/>
      <c r="AD1285" s="16"/>
      <c r="AE1285" s="16"/>
      <c r="AF1285" s="16"/>
      <c r="AG1285" s="10">
        <f t="shared" si="271"/>
        <v>0</v>
      </c>
      <c r="AH1285" s="96">
        <f t="shared" si="272"/>
        <v>0</v>
      </c>
      <c r="AI1285" s="16"/>
      <c r="AJ1285" s="61"/>
      <c r="AK1285" s="16"/>
      <c r="AM1285" s="476" t="s">
        <v>3080</v>
      </c>
      <c r="AN1285" s="476">
        <v>1</v>
      </c>
      <c r="AO1285" s="476">
        <v>1</v>
      </c>
      <c r="AP1285" s="96"/>
    </row>
    <row r="1286" spans="1:42" ht="69.75" customHeight="1">
      <c r="A1286" s="3">
        <v>1285</v>
      </c>
      <c r="B1286" s="82"/>
      <c r="C1286" s="82"/>
      <c r="D1286" s="84"/>
      <c r="E1286" s="18" t="s">
        <v>3081</v>
      </c>
      <c r="F1286" s="37"/>
      <c r="G1286" s="37"/>
      <c r="H1286" s="4" t="str">
        <f t="shared" si="260"/>
        <v>/</v>
      </c>
      <c r="I1286" s="478" t="str">
        <f>IF(G1286="","",VLOOKUP(H1286,ورقة1!$A$1:$B$240,2,0))</f>
        <v/>
      </c>
      <c r="J1286" s="5">
        <f t="shared" si="261"/>
        <v>0</v>
      </c>
      <c r="K1286" s="13" t="str">
        <f t="shared" si="262"/>
        <v/>
      </c>
      <c r="L1286" s="6" t="str">
        <f t="shared" si="263"/>
        <v>/0</v>
      </c>
      <c r="M1286" s="478" t="str">
        <f>IF(K1286="","",VLOOKUP(L1286,ورقة1!$A$1:$B$240,2,0))</f>
        <v/>
      </c>
      <c r="N1286" s="17">
        <f t="shared" si="264"/>
        <v>0</v>
      </c>
      <c r="O1286" s="17" t="e">
        <f>#REF!+(#REF!*30)+#REF!*365</f>
        <v>#REF!</v>
      </c>
      <c r="P1286" s="494"/>
      <c r="Q1286" s="480" t="str">
        <f t="shared" si="265"/>
        <v/>
      </c>
      <c r="R1286" s="483" t="str">
        <f t="shared" si="266"/>
        <v/>
      </c>
      <c r="S1286" s="482" t="str">
        <f t="shared" si="267"/>
        <v/>
      </c>
      <c r="T1286" s="484" t="e">
        <f t="shared" ca="1" si="268"/>
        <v>#VALUE!</v>
      </c>
      <c r="U1286" s="7">
        <f t="shared" ca="1" si="269"/>
        <v>46035</v>
      </c>
      <c r="V1286" s="96" t="e">
        <f t="shared" ca="1" si="270"/>
        <v>#VALUE!</v>
      </c>
      <c r="W1286" s="70"/>
      <c r="X1286" s="6"/>
      <c r="Y1286" s="326"/>
      <c r="Z1286" s="15"/>
      <c r="AA1286" s="15"/>
      <c r="AB1286" s="15"/>
      <c r="AC1286" s="6"/>
      <c r="AD1286" s="16"/>
      <c r="AE1286" s="16"/>
      <c r="AF1286" s="16"/>
      <c r="AG1286" s="10">
        <f t="shared" si="271"/>
        <v>0</v>
      </c>
      <c r="AH1286" s="96">
        <f t="shared" si="272"/>
        <v>0</v>
      </c>
      <c r="AI1286" s="16"/>
      <c r="AJ1286" s="61"/>
      <c r="AK1286" s="16"/>
      <c r="AM1286" s="476" t="s">
        <v>3080</v>
      </c>
      <c r="AN1286" s="476">
        <v>1</v>
      </c>
      <c r="AO1286" s="476">
        <v>1</v>
      </c>
      <c r="AP1286" s="96"/>
    </row>
    <row r="1287" spans="1:42" ht="69.75" customHeight="1">
      <c r="A1287" s="3">
        <v>1286</v>
      </c>
      <c r="B1287" s="82"/>
      <c r="C1287" s="82"/>
      <c r="D1287" s="84"/>
      <c r="E1287" s="18" t="s">
        <v>3081</v>
      </c>
      <c r="F1287" s="37"/>
      <c r="G1287" s="37"/>
      <c r="H1287" s="4" t="str">
        <f t="shared" si="260"/>
        <v>/</v>
      </c>
      <c r="I1287" s="478" t="str">
        <f>IF(G1287="","",VLOOKUP(H1287,ورقة1!$A$1:$B$240,2,0))</f>
        <v/>
      </c>
      <c r="J1287" s="5">
        <f t="shared" si="261"/>
        <v>0</v>
      </c>
      <c r="K1287" s="13" t="str">
        <f t="shared" si="262"/>
        <v/>
      </c>
      <c r="L1287" s="6" t="str">
        <f t="shared" si="263"/>
        <v>/0</v>
      </c>
      <c r="M1287" s="478" t="str">
        <f>IF(K1287="","",VLOOKUP(L1287,ورقة1!$A$1:$B$240,2,0))</f>
        <v/>
      </c>
      <c r="N1287" s="17">
        <f t="shared" si="264"/>
        <v>0</v>
      </c>
      <c r="O1287" s="17" t="e">
        <f>#REF!+(#REF!*30)+#REF!*365</f>
        <v>#REF!</v>
      </c>
      <c r="P1287" s="494"/>
      <c r="Q1287" s="480" t="str">
        <f t="shared" si="265"/>
        <v/>
      </c>
      <c r="R1287" s="483" t="str">
        <f t="shared" si="266"/>
        <v/>
      </c>
      <c r="S1287" s="482" t="str">
        <f t="shared" si="267"/>
        <v/>
      </c>
      <c r="T1287" s="484" t="e">
        <f t="shared" ca="1" si="268"/>
        <v>#VALUE!</v>
      </c>
      <c r="U1287" s="7">
        <f t="shared" ca="1" si="269"/>
        <v>46035</v>
      </c>
      <c r="V1287" s="96" t="e">
        <f t="shared" ca="1" si="270"/>
        <v>#VALUE!</v>
      </c>
      <c r="W1287" s="70"/>
      <c r="X1287" s="6"/>
      <c r="Y1287" s="326"/>
      <c r="Z1287" s="15"/>
      <c r="AA1287" s="15"/>
      <c r="AB1287" s="15"/>
      <c r="AC1287" s="6"/>
      <c r="AD1287" s="16"/>
      <c r="AE1287" s="16"/>
      <c r="AF1287" s="16"/>
      <c r="AG1287" s="10">
        <f t="shared" si="271"/>
        <v>0</v>
      </c>
      <c r="AH1287" s="96">
        <f t="shared" si="272"/>
        <v>0</v>
      </c>
      <c r="AI1287" s="16"/>
      <c r="AJ1287" s="61"/>
      <c r="AK1287" s="16"/>
      <c r="AM1287" s="476" t="s">
        <v>3080</v>
      </c>
      <c r="AN1287" s="476">
        <v>1</v>
      </c>
      <c r="AO1287" s="476">
        <v>1</v>
      </c>
      <c r="AP1287" s="96"/>
    </row>
    <row r="1288" spans="1:42" ht="69.75" customHeight="1">
      <c r="A1288" s="3">
        <v>1287</v>
      </c>
      <c r="B1288" s="82"/>
      <c r="C1288" s="82"/>
      <c r="D1288" s="84"/>
      <c r="E1288" s="18" t="s">
        <v>3081</v>
      </c>
      <c r="F1288" s="37"/>
      <c r="G1288" s="37"/>
      <c r="H1288" s="4" t="str">
        <f t="shared" si="260"/>
        <v>/</v>
      </c>
      <c r="I1288" s="478" t="str">
        <f>IF(G1288="","",VLOOKUP(H1288,ورقة1!$A$1:$B$240,2,0))</f>
        <v/>
      </c>
      <c r="J1288" s="5">
        <f t="shared" si="261"/>
        <v>0</v>
      </c>
      <c r="K1288" s="13" t="str">
        <f t="shared" si="262"/>
        <v/>
      </c>
      <c r="L1288" s="6" t="str">
        <f t="shared" si="263"/>
        <v>/0</v>
      </c>
      <c r="M1288" s="478" t="str">
        <f>IF(K1288="","",VLOOKUP(L1288,ورقة1!$A$1:$B$240,2,0))</f>
        <v/>
      </c>
      <c r="N1288" s="17">
        <f t="shared" si="264"/>
        <v>0</v>
      </c>
      <c r="O1288" s="17" t="e">
        <f>#REF!+(#REF!*30)+#REF!*365</f>
        <v>#REF!</v>
      </c>
      <c r="P1288" s="494"/>
      <c r="Q1288" s="480" t="str">
        <f t="shared" si="265"/>
        <v/>
      </c>
      <c r="R1288" s="483" t="str">
        <f t="shared" si="266"/>
        <v/>
      </c>
      <c r="S1288" s="482" t="str">
        <f t="shared" si="267"/>
        <v/>
      </c>
      <c r="T1288" s="484" t="e">
        <f t="shared" ca="1" si="268"/>
        <v>#VALUE!</v>
      </c>
      <c r="U1288" s="7">
        <f t="shared" ca="1" si="269"/>
        <v>46035</v>
      </c>
      <c r="V1288" s="96" t="e">
        <f t="shared" ca="1" si="270"/>
        <v>#VALUE!</v>
      </c>
      <c r="W1288" s="70"/>
      <c r="X1288" s="6"/>
      <c r="Y1288" s="326"/>
      <c r="Z1288" s="15"/>
      <c r="AA1288" s="15"/>
      <c r="AB1288" s="15"/>
      <c r="AC1288" s="6"/>
      <c r="AD1288" s="16"/>
      <c r="AE1288" s="16"/>
      <c r="AF1288" s="16"/>
      <c r="AG1288" s="10">
        <f t="shared" si="271"/>
        <v>0</v>
      </c>
      <c r="AH1288" s="96">
        <f t="shared" si="272"/>
        <v>0</v>
      </c>
      <c r="AI1288" s="16"/>
      <c r="AJ1288" s="61"/>
      <c r="AK1288" s="16"/>
      <c r="AM1288" s="476" t="s">
        <v>3080</v>
      </c>
      <c r="AN1288" s="476">
        <v>1</v>
      </c>
      <c r="AO1288" s="476">
        <v>1</v>
      </c>
      <c r="AP1288" s="96"/>
    </row>
    <row r="1289" spans="1:42" ht="69.75" customHeight="1">
      <c r="A1289" s="3">
        <v>1288</v>
      </c>
      <c r="B1289" s="82"/>
      <c r="C1289" s="82"/>
      <c r="D1289" s="84"/>
      <c r="E1289" s="18" t="s">
        <v>3081</v>
      </c>
      <c r="F1289" s="37"/>
      <c r="G1289" s="37"/>
      <c r="H1289" s="4" t="str">
        <f t="shared" si="260"/>
        <v>/</v>
      </c>
      <c r="I1289" s="478" t="str">
        <f>IF(G1289="","",VLOOKUP(H1289,ورقة1!$A$1:$B$240,2,0))</f>
        <v/>
      </c>
      <c r="J1289" s="5">
        <f t="shared" si="261"/>
        <v>0</v>
      </c>
      <c r="K1289" s="13" t="str">
        <f t="shared" si="262"/>
        <v/>
      </c>
      <c r="L1289" s="6" t="str">
        <f t="shared" si="263"/>
        <v>/0</v>
      </c>
      <c r="M1289" s="478" t="str">
        <f>IF(K1289="","",VLOOKUP(L1289,ورقة1!$A$1:$B$240,2,0))</f>
        <v/>
      </c>
      <c r="N1289" s="17">
        <f t="shared" si="264"/>
        <v>0</v>
      </c>
      <c r="O1289" s="17" t="e">
        <f>#REF!+(#REF!*30)+#REF!*365</f>
        <v>#REF!</v>
      </c>
      <c r="P1289" s="494"/>
      <c r="Q1289" s="480" t="str">
        <f t="shared" si="265"/>
        <v/>
      </c>
      <c r="R1289" s="483" t="str">
        <f t="shared" si="266"/>
        <v/>
      </c>
      <c r="S1289" s="482" t="str">
        <f t="shared" si="267"/>
        <v/>
      </c>
      <c r="T1289" s="484" t="e">
        <f t="shared" ca="1" si="268"/>
        <v>#VALUE!</v>
      </c>
      <c r="U1289" s="7">
        <f t="shared" ca="1" si="269"/>
        <v>46035</v>
      </c>
      <c r="V1289" s="96" t="e">
        <f t="shared" ca="1" si="270"/>
        <v>#VALUE!</v>
      </c>
      <c r="W1289" s="70"/>
      <c r="X1289" s="6"/>
      <c r="Y1289" s="326"/>
      <c r="Z1289" s="15"/>
      <c r="AA1289" s="15"/>
      <c r="AB1289" s="15"/>
      <c r="AC1289" s="6"/>
      <c r="AD1289" s="16"/>
      <c r="AE1289" s="16"/>
      <c r="AF1289" s="16"/>
      <c r="AG1289" s="10">
        <f t="shared" si="271"/>
        <v>0</v>
      </c>
      <c r="AH1289" s="96">
        <f t="shared" si="272"/>
        <v>0</v>
      </c>
      <c r="AI1289" s="16"/>
      <c r="AJ1289" s="61"/>
      <c r="AK1289" s="16"/>
      <c r="AM1289" s="476" t="s">
        <v>3080</v>
      </c>
      <c r="AN1289" s="476">
        <v>1</v>
      </c>
      <c r="AO1289" s="476">
        <v>1</v>
      </c>
      <c r="AP1289" s="96"/>
    </row>
    <row r="1290" spans="1:42" ht="69.75" customHeight="1">
      <c r="A1290" s="3">
        <v>1289</v>
      </c>
      <c r="B1290" s="82"/>
      <c r="C1290" s="82"/>
      <c r="D1290" s="84"/>
      <c r="E1290" s="18" t="s">
        <v>3081</v>
      </c>
      <c r="F1290" s="37"/>
      <c r="G1290" s="37"/>
      <c r="H1290" s="4" t="str">
        <f t="shared" si="260"/>
        <v>/</v>
      </c>
      <c r="I1290" s="478" t="str">
        <f>IF(G1290="","",VLOOKUP(H1290,ورقة1!$A$1:$B$240,2,0))</f>
        <v/>
      </c>
      <c r="J1290" s="5">
        <f t="shared" si="261"/>
        <v>0</v>
      </c>
      <c r="K1290" s="13" t="str">
        <f t="shared" si="262"/>
        <v/>
      </c>
      <c r="L1290" s="6" t="str">
        <f t="shared" si="263"/>
        <v>/0</v>
      </c>
      <c r="M1290" s="478" t="str">
        <f>IF(K1290="","",VLOOKUP(L1290,ورقة1!$A$1:$B$240,2,0))</f>
        <v/>
      </c>
      <c r="N1290" s="17">
        <f t="shared" si="264"/>
        <v>0</v>
      </c>
      <c r="O1290" s="17" t="e">
        <f>#REF!+(#REF!*30)+#REF!*365</f>
        <v>#REF!</v>
      </c>
      <c r="P1290" s="494"/>
      <c r="Q1290" s="480" t="str">
        <f t="shared" si="265"/>
        <v/>
      </c>
      <c r="R1290" s="483" t="str">
        <f t="shared" si="266"/>
        <v/>
      </c>
      <c r="S1290" s="482" t="str">
        <f t="shared" si="267"/>
        <v/>
      </c>
      <c r="T1290" s="484" t="e">
        <f t="shared" ca="1" si="268"/>
        <v>#VALUE!</v>
      </c>
      <c r="U1290" s="7">
        <f t="shared" ca="1" si="269"/>
        <v>46035</v>
      </c>
      <c r="V1290" s="96" t="e">
        <f t="shared" ca="1" si="270"/>
        <v>#VALUE!</v>
      </c>
      <c r="W1290" s="70"/>
      <c r="X1290" s="6"/>
      <c r="Y1290" s="326"/>
      <c r="Z1290" s="15"/>
      <c r="AA1290" s="15"/>
      <c r="AB1290" s="15"/>
      <c r="AC1290" s="6"/>
      <c r="AD1290" s="16"/>
      <c r="AE1290" s="16"/>
      <c r="AF1290" s="16"/>
      <c r="AG1290" s="10">
        <f t="shared" si="271"/>
        <v>0</v>
      </c>
      <c r="AH1290" s="96">
        <f t="shared" si="272"/>
        <v>0</v>
      </c>
      <c r="AI1290" s="16"/>
      <c r="AJ1290" s="61"/>
      <c r="AK1290" s="16"/>
      <c r="AM1290" s="476" t="s">
        <v>3080</v>
      </c>
      <c r="AN1290" s="476">
        <v>1</v>
      </c>
      <c r="AO1290" s="476">
        <v>1</v>
      </c>
      <c r="AP1290" s="96"/>
    </row>
    <row r="1291" spans="1:42" ht="69.75" customHeight="1">
      <c r="A1291" s="3">
        <v>1290</v>
      </c>
      <c r="B1291" s="82"/>
      <c r="C1291" s="82"/>
      <c r="D1291" s="84"/>
      <c r="E1291" s="18" t="s">
        <v>3081</v>
      </c>
      <c r="F1291" s="37"/>
      <c r="G1291" s="37"/>
      <c r="H1291" s="4" t="str">
        <f t="shared" si="260"/>
        <v>/</v>
      </c>
      <c r="I1291" s="478" t="str">
        <f>IF(G1291="","",VLOOKUP(H1291,ورقة1!$A$1:$B$240,2,0))</f>
        <v/>
      </c>
      <c r="J1291" s="5">
        <f t="shared" si="261"/>
        <v>0</v>
      </c>
      <c r="K1291" s="13" t="str">
        <f t="shared" si="262"/>
        <v/>
      </c>
      <c r="L1291" s="6" t="str">
        <f t="shared" si="263"/>
        <v>/0</v>
      </c>
      <c r="M1291" s="478" t="str">
        <f>IF(K1291="","",VLOOKUP(L1291,ورقة1!$A$1:$B$240,2,0))</f>
        <v/>
      </c>
      <c r="N1291" s="17">
        <f t="shared" si="264"/>
        <v>0</v>
      </c>
      <c r="O1291" s="17" t="e">
        <f>#REF!+(#REF!*30)+#REF!*365</f>
        <v>#REF!</v>
      </c>
      <c r="P1291" s="494"/>
      <c r="Q1291" s="480" t="str">
        <f t="shared" si="265"/>
        <v/>
      </c>
      <c r="R1291" s="483" t="str">
        <f t="shared" si="266"/>
        <v/>
      </c>
      <c r="S1291" s="482" t="str">
        <f t="shared" si="267"/>
        <v/>
      </c>
      <c r="T1291" s="484" t="e">
        <f t="shared" ca="1" si="268"/>
        <v>#VALUE!</v>
      </c>
      <c r="U1291" s="7">
        <f t="shared" ca="1" si="269"/>
        <v>46035</v>
      </c>
      <c r="V1291" s="96" t="e">
        <f t="shared" ca="1" si="270"/>
        <v>#VALUE!</v>
      </c>
      <c r="W1291" s="70"/>
      <c r="X1291" s="6"/>
      <c r="Y1291" s="326"/>
      <c r="Z1291" s="15"/>
      <c r="AA1291" s="15"/>
      <c r="AB1291" s="15"/>
      <c r="AC1291" s="6"/>
      <c r="AD1291" s="16"/>
      <c r="AE1291" s="16"/>
      <c r="AF1291" s="16"/>
      <c r="AG1291" s="10">
        <f t="shared" si="271"/>
        <v>0</v>
      </c>
      <c r="AH1291" s="96">
        <f t="shared" si="272"/>
        <v>0</v>
      </c>
      <c r="AI1291" s="16"/>
      <c r="AJ1291" s="61"/>
      <c r="AK1291" s="16"/>
      <c r="AM1291" s="476" t="s">
        <v>3080</v>
      </c>
      <c r="AN1291" s="476">
        <v>1</v>
      </c>
      <c r="AO1291" s="476">
        <v>1</v>
      </c>
      <c r="AP1291" s="96"/>
    </row>
    <row r="1292" spans="1:42" ht="69.75" customHeight="1">
      <c r="A1292" s="3">
        <v>1291</v>
      </c>
      <c r="B1292" s="82"/>
      <c r="C1292" s="82"/>
      <c r="D1292" s="84"/>
      <c r="E1292" s="18" t="s">
        <v>3081</v>
      </c>
      <c r="F1292" s="37"/>
      <c r="G1292" s="37"/>
      <c r="H1292" s="4" t="str">
        <f t="shared" si="260"/>
        <v>/</v>
      </c>
      <c r="I1292" s="478" t="str">
        <f>IF(G1292="","",VLOOKUP(H1292,ورقة1!$A$1:$B$240,2,0))</f>
        <v/>
      </c>
      <c r="J1292" s="5">
        <f t="shared" si="261"/>
        <v>0</v>
      </c>
      <c r="K1292" s="13" t="str">
        <f t="shared" si="262"/>
        <v/>
      </c>
      <c r="L1292" s="6" t="str">
        <f t="shared" si="263"/>
        <v>/0</v>
      </c>
      <c r="M1292" s="478" t="str">
        <f>IF(K1292="","",VLOOKUP(L1292,ورقة1!$A$1:$B$240,2,0))</f>
        <v/>
      </c>
      <c r="N1292" s="17">
        <f t="shared" si="264"/>
        <v>0</v>
      </c>
      <c r="O1292" s="17" t="e">
        <f>#REF!+(#REF!*30)+#REF!*365</f>
        <v>#REF!</v>
      </c>
      <c r="P1292" s="494"/>
      <c r="Q1292" s="480" t="str">
        <f t="shared" si="265"/>
        <v/>
      </c>
      <c r="R1292" s="483" t="str">
        <f t="shared" si="266"/>
        <v/>
      </c>
      <c r="S1292" s="482" t="str">
        <f t="shared" si="267"/>
        <v/>
      </c>
      <c r="T1292" s="484" t="e">
        <f t="shared" ca="1" si="268"/>
        <v>#VALUE!</v>
      </c>
      <c r="U1292" s="7">
        <f t="shared" ca="1" si="269"/>
        <v>46035</v>
      </c>
      <c r="V1292" s="96" t="e">
        <f t="shared" ca="1" si="270"/>
        <v>#VALUE!</v>
      </c>
      <c r="W1292" s="70"/>
      <c r="X1292" s="6"/>
      <c r="Y1292" s="326"/>
      <c r="Z1292" s="15"/>
      <c r="AA1292" s="15"/>
      <c r="AB1292" s="15"/>
      <c r="AC1292" s="6"/>
      <c r="AD1292" s="16"/>
      <c r="AE1292" s="16"/>
      <c r="AF1292" s="16"/>
      <c r="AG1292" s="10">
        <f t="shared" si="271"/>
        <v>0</v>
      </c>
      <c r="AH1292" s="96">
        <f t="shared" si="272"/>
        <v>0</v>
      </c>
      <c r="AI1292" s="16"/>
      <c r="AJ1292" s="61"/>
      <c r="AK1292" s="16"/>
      <c r="AM1292" s="476" t="s">
        <v>3080</v>
      </c>
      <c r="AN1292" s="476">
        <v>1</v>
      </c>
      <c r="AO1292" s="476">
        <v>1</v>
      </c>
      <c r="AP1292" s="96"/>
    </row>
    <row r="1293" spans="1:42" ht="69.75" customHeight="1">
      <c r="A1293" s="3">
        <v>1292</v>
      </c>
      <c r="B1293" s="82"/>
      <c r="C1293" s="82"/>
      <c r="D1293" s="84"/>
      <c r="E1293" s="18" t="s">
        <v>3081</v>
      </c>
      <c r="F1293" s="37"/>
      <c r="G1293" s="37"/>
      <c r="H1293" s="4" t="str">
        <f t="shared" si="260"/>
        <v>/</v>
      </c>
      <c r="I1293" s="478" t="str">
        <f>IF(G1293="","",VLOOKUP(H1293,ورقة1!$A$1:$B$240,2,0))</f>
        <v/>
      </c>
      <c r="J1293" s="5">
        <f t="shared" si="261"/>
        <v>0</v>
      </c>
      <c r="K1293" s="13" t="str">
        <f t="shared" si="262"/>
        <v/>
      </c>
      <c r="L1293" s="6" t="str">
        <f t="shared" si="263"/>
        <v>/0</v>
      </c>
      <c r="M1293" s="478" t="str">
        <f>IF(K1293="","",VLOOKUP(L1293,ورقة1!$A$1:$B$240,2,0))</f>
        <v/>
      </c>
      <c r="N1293" s="17">
        <f t="shared" si="264"/>
        <v>0</v>
      </c>
      <c r="O1293" s="17" t="e">
        <f>#REF!+(#REF!*30)+#REF!*365</f>
        <v>#REF!</v>
      </c>
      <c r="P1293" s="494"/>
      <c r="Q1293" s="480" t="str">
        <f t="shared" si="265"/>
        <v/>
      </c>
      <c r="R1293" s="483" t="str">
        <f t="shared" si="266"/>
        <v/>
      </c>
      <c r="S1293" s="482" t="str">
        <f t="shared" si="267"/>
        <v/>
      </c>
      <c r="T1293" s="484" t="e">
        <f t="shared" ca="1" si="268"/>
        <v>#VALUE!</v>
      </c>
      <c r="U1293" s="7">
        <f t="shared" ca="1" si="269"/>
        <v>46035</v>
      </c>
      <c r="V1293" s="96" t="e">
        <f t="shared" ca="1" si="270"/>
        <v>#VALUE!</v>
      </c>
      <c r="W1293" s="70"/>
      <c r="X1293" s="6"/>
      <c r="Y1293" s="326"/>
      <c r="Z1293" s="15"/>
      <c r="AA1293" s="15"/>
      <c r="AB1293" s="15"/>
      <c r="AC1293" s="6"/>
      <c r="AD1293" s="16"/>
      <c r="AE1293" s="16"/>
      <c r="AF1293" s="16"/>
      <c r="AG1293" s="10">
        <f t="shared" si="271"/>
        <v>0</v>
      </c>
      <c r="AH1293" s="96">
        <f t="shared" si="272"/>
        <v>0</v>
      </c>
      <c r="AI1293" s="16"/>
      <c r="AJ1293" s="61"/>
      <c r="AK1293" s="16"/>
      <c r="AM1293" s="476" t="s">
        <v>3080</v>
      </c>
      <c r="AN1293" s="476">
        <v>1</v>
      </c>
      <c r="AO1293" s="476">
        <v>1</v>
      </c>
      <c r="AP1293" s="96"/>
    </row>
    <row r="1294" spans="1:42" ht="69.75" customHeight="1">
      <c r="A1294" s="3">
        <v>1293</v>
      </c>
      <c r="B1294" s="82"/>
      <c r="C1294" s="82"/>
      <c r="D1294" s="84"/>
      <c r="E1294" s="18" t="s">
        <v>3081</v>
      </c>
      <c r="F1294" s="37"/>
      <c r="G1294" s="37"/>
      <c r="H1294" s="4" t="str">
        <f t="shared" si="260"/>
        <v>/</v>
      </c>
      <c r="I1294" s="478" t="str">
        <f>IF(G1294="","",VLOOKUP(H1294,ورقة1!$A$1:$B$240,2,0))</f>
        <v/>
      </c>
      <c r="J1294" s="5">
        <f t="shared" si="261"/>
        <v>0</v>
      </c>
      <c r="K1294" s="13" t="str">
        <f t="shared" si="262"/>
        <v/>
      </c>
      <c r="L1294" s="6" t="str">
        <f t="shared" si="263"/>
        <v>/0</v>
      </c>
      <c r="M1294" s="478" t="str">
        <f>IF(K1294="","",VLOOKUP(L1294,ورقة1!$A$1:$B$240,2,0))</f>
        <v/>
      </c>
      <c r="N1294" s="17">
        <f t="shared" si="264"/>
        <v>0</v>
      </c>
      <c r="O1294" s="17" t="e">
        <f>#REF!+(#REF!*30)+#REF!*365</f>
        <v>#REF!</v>
      </c>
      <c r="P1294" s="494"/>
      <c r="Q1294" s="480" t="str">
        <f t="shared" si="265"/>
        <v/>
      </c>
      <c r="R1294" s="483" t="str">
        <f t="shared" si="266"/>
        <v/>
      </c>
      <c r="S1294" s="482" t="str">
        <f t="shared" si="267"/>
        <v/>
      </c>
      <c r="T1294" s="484" t="e">
        <f t="shared" ca="1" si="268"/>
        <v>#VALUE!</v>
      </c>
      <c r="U1294" s="7">
        <f t="shared" ca="1" si="269"/>
        <v>46035</v>
      </c>
      <c r="V1294" s="96" t="e">
        <f t="shared" ca="1" si="270"/>
        <v>#VALUE!</v>
      </c>
      <c r="W1294" s="70"/>
      <c r="X1294" s="6"/>
      <c r="Y1294" s="326"/>
      <c r="Z1294" s="15"/>
      <c r="AA1294" s="15"/>
      <c r="AB1294" s="15"/>
      <c r="AC1294" s="6"/>
      <c r="AD1294" s="16"/>
      <c r="AE1294" s="16"/>
      <c r="AF1294" s="16"/>
      <c r="AG1294" s="10">
        <f t="shared" si="271"/>
        <v>0</v>
      </c>
      <c r="AH1294" s="96">
        <f t="shared" si="272"/>
        <v>0</v>
      </c>
      <c r="AI1294" s="16"/>
      <c r="AJ1294" s="61"/>
      <c r="AK1294" s="16"/>
      <c r="AM1294" s="476" t="s">
        <v>3080</v>
      </c>
      <c r="AN1294" s="476">
        <v>1</v>
      </c>
      <c r="AO1294" s="476">
        <v>1</v>
      </c>
      <c r="AP1294" s="96"/>
    </row>
    <row r="1295" spans="1:42" ht="69.75" customHeight="1">
      <c r="A1295" s="3">
        <v>1294</v>
      </c>
      <c r="B1295" s="82"/>
      <c r="C1295" s="82"/>
      <c r="D1295" s="84"/>
      <c r="E1295" s="18" t="s">
        <v>3081</v>
      </c>
      <c r="F1295" s="37"/>
      <c r="G1295" s="37"/>
      <c r="H1295" s="4" t="str">
        <f t="shared" si="260"/>
        <v>/</v>
      </c>
      <c r="I1295" s="478" t="str">
        <f>IF(G1295="","",VLOOKUP(H1295,ورقة1!$A$1:$B$240,2,0))</f>
        <v/>
      </c>
      <c r="J1295" s="5">
        <f t="shared" si="261"/>
        <v>0</v>
      </c>
      <c r="K1295" s="13" t="str">
        <f t="shared" si="262"/>
        <v/>
      </c>
      <c r="L1295" s="6" t="str">
        <f t="shared" si="263"/>
        <v>/0</v>
      </c>
      <c r="M1295" s="478" t="str">
        <f>IF(K1295="","",VLOOKUP(L1295,ورقة1!$A$1:$B$240,2,0))</f>
        <v/>
      </c>
      <c r="N1295" s="17">
        <f t="shared" si="264"/>
        <v>0</v>
      </c>
      <c r="O1295" s="17" t="e">
        <f>#REF!+(#REF!*30)+#REF!*365</f>
        <v>#REF!</v>
      </c>
      <c r="P1295" s="494"/>
      <c r="Q1295" s="480" t="str">
        <f t="shared" si="265"/>
        <v/>
      </c>
      <c r="R1295" s="483" t="str">
        <f t="shared" si="266"/>
        <v/>
      </c>
      <c r="S1295" s="482" t="str">
        <f t="shared" si="267"/>
        <v/>
      </c>
      <c r="T1295" s="484" t="e">
        <f t="shared" ca="1" si="268"/>
        <v>#VALUE!</v>
      </c>
      <c r="U1295" s="7">
        <f t="shared" ca="1" si="269"/>
        <v>46035</v>
      </c>
      <c r="V1295" s="96" t="e">
        <f t="shared" ca="1" si="270"/>
        <v>#VALUE!</v>
      </c>
      <c r="W1295" s="70"/>
      <c r="X1295" s="6"/>
      <c r="Y1295" s="326"/>
      <c r="Z1295" s="15"/>
      <c r="AA1295" s="15"/>
      <c r="AB1295" s="15"/>
      <c r="AC1295" s="6"/>
      <c r="AD1295" s="16"/>
      <c r="AE1295" s="16"/>
      <c r="AF1295" s="16"/>
      <c r="AG1295" s="10">
        <f t="shared" si="271"/>
        <v>0</v>
      </c>
      <c r="AH1295" s="96">
        <f t="shared" si="272"/>
        <v>0</v>
      </c>
      <c r="AI1295" s="16"/>
      <c r="AJ1295" s="61"/>
      <c r="AK1295" s="16"/>
      <c r="AM1295" s="476" t="s">
        <v>3080</v>
      </c>
      <c r="AN1295" s="476">
        <v>1</v>
      </c>
      <c r="AO1295" s="476">
        <v>1</v>
      </c>
      <c r="AP1295" s="96"/>
    </row>
    <row r="1296" spans="1:42" ht="69.75" customHeight="1">
      <c r="A1296" s="3">
        <v>1295</v>
      </c>
      <c r="B1296" s="82"/>
      <c r="C1296" s="82"/>
      <c r="D1296" s="84"/>
      <c r="E1296" s="18" t="s">
        <v>3081</v>
      </c>
      <c r="F1296" s="37"/>
      <c r="G1296" s="37"/>
      <c r="H1296" s="4" t="str">
        <f t="shared" si="260"/>
        <v>/</v>
      </c>
      <c r="I1296" s="478" t="str">
        <f>IF(G1296="","",VLOOKUP(H1296,ورقة1!$A$1:$B$240,2,0))</f>
        <v/>
      </c>
      <c r="J1296" s="5">
        <f t="shared" si="261"/>
        <v>0</v>
      </c>
      <c r="K1296" s="13" t="str">
        <f t="shared" si="262"/>
        <v/>
      </c>
      <c r="L1296" s="6" t="str">
        <f t="shared" si="263"/>
        <v>/0</v>
      </c>
      <c r="M1296" s="478" t="str">
        <f>IF(K1296="","",VLOOKUP(L1296,ورقة1!$A$1:$B$240,2,0))</f>
        <v/>
      </c>
      <c r="N1296" s="17">
        <f t="shared" si="264"/>
        <v>0</v>
      </c>
      <c r="O1296" s="17" t="e">
        <f>#REF!+(#REF!*30)+#REF!*365</f>
        <v>#REF!</v>
      </c>
      <c r="P1296" s="494"/>
      <c r="Q1296" s="480" t="str">
        <f t="shared" si="265"/>
        <v/>
      </c>
      <c r="R1296" s="483" t="str">
        <f t="shared" si="266"/>
        <v/>
      </c>
      <c r="S1296" s="482" t="str">
        <f t="shared" si="267"/>
        <v/>
      </c>
      <c r="T1296" s="484" t="e">
        <f t="shared" ca="1" si="268"/>
        <v>#VALUE!</v>
      </c>
      <c r="U1296" s="7">
        <f t="shared" ca="1" si="269"/>
        <v>46035</v>
      </c>
      <c r="V1296" s="96" t="e">
        <f t="shared" ca="1" si="270"/>
        <v>#VALUE!</v>
      </c>
      <c r="W1296" s="70"/>
      <c r="X1296" s="6"/>
      <c r="Y1296" s="326"/>
      <c r="Z1296" s="15"/>
      <c r="AA1296" s="15"/>
      <c r="AB1296" s="15"/>
      <c r="AC1296" s="6"/>
      <c r="AD1296" s="16"/>
      <c r="AE1296" s="16"/>
      <c r="AF1296" s="16"/>
      <c r="AG1296" s="10">
        <f t="shared" si="271"/>
        <v>0</v>
      </c>
      <c r="AH1296" s="96">
        <f t="shared" si="272"/>
        <v>0</v>
      </c>
      <c r="AI1296" s="16"/>
      <c r="AJ1296" s="61"/>
      <c r="AK1296" s="16"/>
      <c r="AM1296" s="476" t="s">
        <v>3080</v>
      </c>
      <c r="AN1296" s="476">
        <v>1</v>
      </c>
      <c r="AO1296" s="476">
        <v>1</v>
      </c>
      <c r="AP1296" s="96"/>
    </row>
    <row r="1297" spans="1:42" ht="69.75" customHeight="1">
      <c r="A1297" s="3">
        <v>1296</v>
      </c>
      <c r="B1297" s="82"/>
      <c r="C1297" s="82"/>
      <c r="D1297" s="84"/>
      <c r="E1297" s="18" t="s">
        <v>3081</v>
      </c>
      <c r="F1297" s="37"/>
      <c r="G1297" s="37"/>
      <c r="H1297" s="4" t="str">
        <f t="shared" si="260"/>
        <v>/</v>
      </c>
      <c r="I1297" s="478" t="str">
        <f>IF(G1297="","",VLOOKUP(H1297,ورقة1!$A$1:$B$240,2,0))</f>
        <v/>
      </c>
      <c r="J1297" s="5">
        <f t="shared" si="261"/>
        <v>0</v>
      </c>
      <c r="K1297" s="13" t="str">
        <f t="shared" si="262"/>
        <v/>
      </c>
      <c r="L1297" s="6" t="str">
        <f t="shared" si="263"/>
        <v>/0</v>
      </c>
      <c r="M1297" s="478" t="str">
        <f>IF(K1297="","",VLOOKUP(L1297,ورقة1!$A$1:$B$240,2,0))</f>
        <v/>
      </c>
      <c r="N1297" s="17">
        <f t="shared" si="264"/>
        <v>0</v>
      </c>
      <c r="O1297" s="17" t="e">
        <f>#REF!+(#REF!*30)+#REF!*365</f>
        <v>#REF!</v>
      </c>
      <c r="P1297" s="494"/>
      <c r="Q1297" s="480" t="str">
        <f t="shared" si="265"/>
        <v/>
      </c>
      <c r="R1297" s="483" t="str">
        <f t="shared" si="266"/>
        <v/>
      </c>
      <c r="S1297" s="482" t="str">
        <f t="shared" si="267"/>
        <v/>
      </c>
      <c r="T1297" s="484" t="e">
        <f t="shared" ca="1" si="268"/>
        <v>#VALUE!</v>
      </c>
      <c r="U1297" s="7">
        <f t="shared" ca="1" si="269"/>
        <v>46035</v>
      </c>
      <c r="V1297" s="96" t="e">
        <f t="shared" ca="1" si="270"/>
        <v>#VALUE!</v>
      </c>
      <c r="W1297" s="70"/>
      <c r="X1297" s="6"/>
      <c r="Y1297" s="326"/>
      <c r="Z1297" s="15"/>
      <c r="AA1297" s="15"/>
      <c r="AB1297" s="15"/>
      <c r="AC1297" s="6"/>
      <c r="AD1297" s="16"/>
      <c r="AE1297" s="16"/>
      <c r="AF1297" s="16"/>
      <c r="AG1297" s="10">
        <f t="shared" si="271"/>
        <v>0</v>
      </c>
      <c r="AH1297" s="96">
        <f t="shared" si="272"/>
        <v>0</v>
      </c>
      <c r="AI1297" s="16"/>
      <c r="AJ1297" s="61"/>
      <c r="AK1297" s="16"/>
      <c r="AM1297" s="476" t="s">
        <v>3080</v>
      </c>
      <c r="AN1297" s="476">
        <v>1</v>
      </c>
      <c r="AO1297" s="476">
        <v>1</v>
      </c>
      <c r="AP1297" s="96"/>
    </row>
    <row r="1298" spans="1:42" ht="69.75" customHeight="1">
      <c r="A1298" s="3">
        <v>1297</v>
      </c>
      <c r="B1298" s="82"/>
      <c r="C1298" s="82"/>
      <c r="D1298" s="84"/>
      <c r="E1298" s="18" t="s">
        <v>3081</v>
      </c>
      <c r="F1298" s="37"/>
      <c r="G1298" s="37"/>
      <c r="H1298" s="4" t="str">
        <f t="shared" si="260"/>
        <v>/</v>
      </c>
      <c r="I1298" s="478" t="str">
        <f>IF(G1298="","",VLOOKUP(H1298,ورقة1!$A$1:$B$240,2,0))</f>
        <v/>
      </c>
      <c r="J1298" s="5">
        <f t="shared" si="261"/>
        <v>0</v>
      </c>
      <c r="K1298" s="13" t="str">
        <f t="shared" si="262"/>
        <v/>
      </c>
      <c r="L1298" s="6" t="str">
        <f t="shared" si="263"/>
        <v>/0</v>
      </c>
      <c r="M1298" s="478" t="str">
        <f>IF(K1298="","",VLOOKUP(L1298,ورقة1!$A$1:$B$240,2,0))</f>
        <v/>
      </c>
      <c r="N1298" s="17">
        <f t="shared" si="264"/>
        <v>0</v>
      </c>
      <c r="O1298" s="17" t="e">
        <f>#REF!+(#REF!*30)+#REF!*365</f>
        <v>#REF!</v>
      </c>
      <c r="P1298" s="494"/>
      <c r="Q1298" s="480" t="str">
        <f t="shared" si="265"/>
        <v/>
      </c>
      <c r="R1298" s="483" t="str">
        <f t="shared" si="266"/>
        <v/>
      </c>
      <c r="S1298" s="482" t="str">
        <f t="shared" si="267"/>
        <v/>
      </c>
      <c r="T1298" s="484" t="e">
        <f t="shared" ca="1" si="268"/>
        <v>#VALUE!</v>
      </c>
      <c r="U1298" s="7">
        <f t="shared" ca="1" si="269"/>
        <v>46035</v>
      </c>
      <c r="V1298" s="96" t="e">
        <f t="shared" ca="1" si="270"/>
        <v>#VALUE!</v>
      </c>
      <c r="W1298" s="70"/>
      <c r="X1298" s="6"/>
      <c r="Y1298" s="326"/>
      <c r="Z1298" s="15"/>
      <c r="AA1298" s="15"/>
      <c r="AB1298" s="15"/>
      <c r="AC1298" s="6"/>
      <c r="AD1298" s="16"/>
      <c r="AE1298" s="16"/>
      <c r="AF1298" s="16"/>
      <c r="AG1298" s="10">
        <f t="shared" si="271"/>
        <v>0</v>
      </c>
      <c r="AH1298" s="96">
        <f t="shared" si="272"/>
        <v>0</v>
      </c>
      <c r="AI1298" s="16"/>
      <c r="AJ1298" s="61"/>
      <c r="AK1298" s="16"/>
      <c r="AM1298" s="476" t="s">
        <v>3080</v>
      </c>
      <c r="AN1298" s="476">
        <v>1</v>
      </c>
      <c r="AO1298" s="476">
        <v>1</v>
      </c>
      <c r="AP1298" s="96"/>
    </row>
    <row r="1299" spans="1:42" ht="69.75" customHeight="1">
      <c r="A1299" s="3">
        <v>1298</v>
      </c>
      <c r="B1299" s="82"/>
      <c r="C1299" s="82"/>
      <c r="D1299" s="84"/>
      <c r="E1299" s="18" t="s">
        <v>3081</v>
      </c>
      <c r="F1299" s="37"/>
      <c r="G1299" s="37"/>
      <c r="H1299" s="4" t="str">
        <f t="shared" si="260"/>
        <v>/</v>
      </c>
      <c r="I1299" s="478" t="str">
        <f>IF(G1299="","",VLOOKUP(H1299,ورقة1!$A$1:$B$240,2,0))</f>
        <v/>
      </c>
      <c r="J1299" s="5">
        <f t="shared" si="261"/>
        <v>0</v>
      </c>
      <c r="K1299" s="13" t="str">
        <f t="shared" si="262"/>
        <v/>
      </c>
      <c r="L1299" s="6" t="str">
        <f t="shared" si="263"/>
        <v>/0</v>
      </c>
      <c r="M1299" s="478" t="str">
        <f>IF(K1299="","",VLOOKUP(L1299,ورقة1!$A$1:$B$240,2,0))</f>
        <v/>
      </c>
      <c r="N1299" s="17">
        <f t="shared" si="264"/>
        <v>0</v>
      </c>
      <c r="O1299" s="17" t="e">
        <f>#REF!+(#REF!*30)+#REF!*365</f>
        <v>#REF!</v>
      </c>
      <c r="P1299" s="494"/>
      <c r="Q1299" s="480" t="str">
        <f t="shared" si="265"/>
        <v/>
      </c>
      <c r="R1299" s="483" t="str">
        <f t="shared" si="266"/>
        <v/>
      </c>
      <c r="S1299" s="482" t="str">
        <f t="shared" si="267"/>
        <v/>
      </c>
      <c r="T1299" s="484" t="e">
        <f t="shared" ca="1" si="268"/>
        <v>#VALUE!</v>
      </c>
      <c r="U1299" s="7">
        <f t="shared" ca="1" si="269"/>
        <v>46035</v>
      </c>
      <c r="V1299" s="96" t="e">
        <f t="shared" ca="1" si="270"/>
        <v>#VALUE!</v>
      </c>
      <c r="W1299" s="70"/>
      <c r="X1299" s="6"/>
      <c r="Y1299" s="326"/>
      <c r="Z1299" s="15"/>
      <c r="AA1299" s="15"/>
      <c r="AB1299" s="15"/>
      <c r="AC1299" s="6"/>
      <c r="AD1299" s="16"/>
      <c r="AE1299" s="16"/>
      <c r="AF1299" s="16"/>
      <c r="AG1299" s="10">
        <f t="shared" si="271"/>
        <v>0</v>
      </c>
      <c r="AH1299" s="96">
        <f t="shared" si="272"/>
        <v>0</v>
      </c>
      <c r="AI1299" s="16"/>
      <c r="AJ1299" s="61"/>
      <c r="AK1299" s="16"/>
      <c r="AM1299" s="476" t="s">
        <v>3080</v>
      </c>
      <c r="AN1299" s="476">
        <v>1</v>
      </c>
      <c r="AO1299" s="476">
        <v>1</v>
      </c>
      <c r="AP1299" s="96"/>
    </row>
    <row r="1300" spans="1:42" ht="69.75" customHeight="1">
      <c r="A1300" s="3">
        <v>1299</v>
      </c>
      <c r="B1300" s="82"/>
      <c r="C1300" s="82"/>
      <c r="D1300" s="84"/>
      <c r="E1300" s="18" t="s">
        <v>3081</v>
      </c>
      <c r="F1300" s="37"/>
      <c r="G1300" s="37"/>
      <c r="H1300" s="4" t="str">
        <f t="shared" si="260"/>
        <v>/</v>
      </c>
      <c r="I1300" s="478" t="str">
        <f>IF(G1300="","",VLOOKUP(H1300,ورقة1!$A$1:$B$240,2,0))</f>
        <v/>
      </c>
      <c r="J1300" s="5">
        <f t="shared" si="261"/>
        <v>0</v>
      </c>
      <c r="K1300" s="13" t="str">
        <f t="shared" si="262"/>
        <v/>
      </c>
      <c r="L1300" s="6" t="str">
        <f t="shared" si="263"/>
        <v>/0</v>
      </c>
      <c r="M1300" s="478" t="str">
        <f>IF(K1300="","",VLOOKUP(L1300,ورقة1!$A$1:$B$240,2,0))</f>
        <v/>
      </c>
      <c r="N1300" s="17">
        <f t="shared" si="264"/>
        <v>0</v>
      </c>
      <c r="O1300" s="17" t="e">
        <f>#REF!+(#REF!*30)+#REF!*365</f>
        <v>#REF!</v>
      </c>
      <c r="P1300" s="494"/>
      <c r="Q1300" s="480" t="str">
        <f t="shared" si="265"/>
        <v/>
      </c>
      <c r="R1300" s="483" t="str">
        <f t="shared" si="266"/>
        <v/>
      </c>
      <c r="S1300" s="482" t="str">
        <f t="shared" si="267"/>
        <v/>
      </c>
      <c r="T1300" s="484" t="e">
        <f t="shared" ca="1" si="268"/>
        <v>#VALUE!</v>
      </c>
      <c r="U1300" s="7">
        <f t="shared" ca="1" si="269"/>
        <v>46035</v>
      </c>
      <c r="V1300" s="96" t="e">
        <f t="shared" ca="1" si="270"/>
        <v>#VALUE!</v>
      </c>
      <c r="W1300" s="70"/>
      <c r="X1300" s="6"/>
      <c r="Y1300" s="326"/>
      <c r="Z1300" s="15"/>
      <c r="AA1300" s="15"/>
      <c r="AB1300" s="15"/>
      <c r="AC1300" s="6"/>
      <c r="AD1300" s="16"/>
      <c r="AE1300" s="16"/>
      <c r="AF1300" s="16"/>
      <c r="AG1300" s="10">
        <f t="shared" si="271"/>
        <v>0</v>
      </c>
      <c r="AH1300" s="96">
        <f t="shared" si="272"/>
        <v>0</v>
      </c>
      <c r="AI1300" s="16"/>
      <c r="AJ1300" s="61"/>
      <c r="AK1300" s="16"/>
      <c r="AM1300" s="476" t="s">
        <v>3080</v>
      </c>
      <c r="AN1300" s="476">
        <v>1</v>
      </c>
      <c r="AO1300" s="476">
        <v>1</v>
      </c>
      <c r="AP1300" s="96"/>
    </row>
    <row r="1301" spans="1:42" ht="69.75" customHeight="1">
      <c r="A1301" s="3">
        <v>1300</v>
      </c>
      <c r="B1301" s="82"/>
      <c r="C1301" s="82"/>
      <c r="D1301" s="84"/>
      <c r="E1301" s="18" t="s">
        <v>3081</v>
      </c>
      <c r="F1301" s="37"/>
      <c r="G1301" s="37"/>
      <c r="H1301" s="4" t="str">
        <f t="shared" si="260"/>
        <v>/</v>
      </c>
      <c r="I1301" s="478" t="str">
        <f>IF(G1301="","",VLOOKUP(H1301,ورقة1!$A$1:$B$240,2,0))</f>
        <v/>
      </c>
      <c r="J1301" s="5">
        <f t="shared" si="261"/>
        <v>0</v>
      </c>
      <c r="K1301" s="13" t="str">
        <f t="shared" si="262"/>
        <v/>
      </c>
      <c r="L1301" s="6" t="str">
        <f t="shared" si="263"/>
        <v>/0</v>
      </c>
      <c r="M1301" s="478" t="str">
        <f>IF(K1301="","",VLOOKUP(L1301,ورقة1!$A$1:$B$240,2,0))</f>
        <v/>
      </c>
      <c r="N1301" s="17">
        <f t="shared" si="264"/>
        <v>0</v>
      </c>
      <c r="O1301" s="17" t="e">
        <f>#REF!+(#REF!*30)+#REF!*365</f>
        <v>#REF!</v>
      </c>
      <c r="P1301" s="494"/>
      <c r="Q1301" s="480" t="str">
        <f t="shared" si="265"/>
        <v/>
      </c>
      <c r="R1301" s="483" t="str">
        <f t="shared" si="266"/>
        <v/>
      </c>
      <c r="S1301" s="482" t="str">
        <f t="shared" si="267"/>
        <v/>
      </c>
      <c r="T1301" s="484" t="e">
        <f t="shared" ca="1" si="268"/>
        <v>#VALUE!</v>
      </c>
      <c r="U1301" s="7">
        <f t="shared" ca="1" si="269"/>
        <v>46035</v>
      </c>
      <c r="V1301" s="96" t="e">
        <f t="shared" ca="1" si="270"/>
        <v>#VALUE!</v>
      </c>
      <c r="W1301" s="70"/>
      <c r="X1301" s="6"/>
      <c r="Y1301" s="326"/>
      <c r="Z1301" s="15"/>
      <c r="AA1301" s="15"/>
      <c r="AB1301" s="15"/>
      <c r="AC1301" s="6"/>
      <c r="AD1301" s="16"/>
      <c r="AE1301" s="16"/>
      <c r="AF1301" s="16"/>
      <c r="AG1301" s="10">
        <f t="shared" si="271"/>
        <v>0</v>
      </c>
      <c r="AH1301" s="96">
        <f t="shared" si="272"/>
        <v>0</v>
      </c>
      <c r="AI1301" s="16"/>
      <c r="AJ1301" s="61"/>
      <c r="AK1301" s="16"/>
      <c r="AM1301" s="476" t="s">
        <v>3080</v>
      </c>
      <c r="AN1301" s="476">
        <v>1</v>
      </c>
      <c r="AO1301" s="476">
        <v>1</v>
      </c>
      <c r="AP1301" s="96"/>
    </row>
    <row r="1302" spans="1:42" ht="69.75" customHeight="1">
      <c r="A1302" s="3">
        <v>1301</v>
      </c>
      <c r="B1302" s="82"/>
      <c r="C1302" s="82"/>
      <c r="D1302" s="84"/>
      <c r="E1302" s="18" t="s">
        <v>3081</v>
      </c>
      <c r="F1302" s="37"/>
      <c r="G1302" s="37"/>
      <c r="H1302" s="4" t="str">
        <f t="shared" si="260"/>
        <v>/</v>
      </c>
      <c r="I1302" s="478" t="str">
        <f>IF(G1302="","",VLOOKUP(H1302,ورقة1!$A$1:$B$240,2,0))</f>
        <v/>
      </c>
      <c r="J1302" s="5">
        <f t="shared" si="261"/>
        <v>0</v>
      </c>
      <c r="K1302" s="13" t="str">
        <f t="shared" si="262"/>
        <v/>
      </c>
      <c r="L1302" s="6" t="str">
        <f t="shared" si="263"/>
        <v>/0</v>
      </c>
      <c r="M1302" s="478" t="str">
        <f>IF(K1302="","",VLOOKUP(L1302,ورقة1!$A$1:$B$240,2,0))</f>
        <v/>
      </c>
      <c r="N1302" s="17">
        <f t="shared" si="264"/>
        <v>0</v>
      </c>
      <c r="O1302" s="17" t="e">
        <f>#REF!+(#REF!*30)+#REF!*365</f>
        <v>#REF!</v>
      </c>
      <c r="P1302" s="494"/>
      <c r="Q1302" s="480" t="str">
        <f t="shared" si="265"/>
        <v/>
      </c>
      <c r="R1302" s="483" t="str">
        <f t="shared" si="266"/>
        <v/>
      </c>
      <c r="S1302" s="482" t="str">
        <f t="shared" si="267"/>
        <v/>
      </c>
      <c r="T1302" s="484" t="e">
        <f t="shared" ca="1" si="268"/>
        <v>#VALUE!</v>
      </c>
      <c r="U1302" s="7">
        <f t="shared" ca="1" si="269"/>
        <v>46035</v>
      </c>
      <c r="V1302" s="96" t="e">
        <f t="shared" ca="1" si="270"/>
        <v>#VALUE!</v>
      </c>
      <c r="W1302" s="70"/>
      <c r="X1302" s="6"/>
      <c r="Y1302" s="326"/>
      <c r="Z1302" s="15"/>
      <c r="AA1302" s="15"/>
      <c r="AB1302" s="15"/>
      <c r="AC1302" s="6"/>
      <c r="AD1302" s="16"/>
      <c r="AE1302" s="16"/>
      <c r="AF1302" s="16"/>
      <c r="AG1302" s="10">
        <f t="shared" si="271"/>
        <v>0</v>
      </c>
      <c r="AH1302" s="96">
        <f t="shared" si="272"/>
        <v>0</v>
      </c>
      <c r="AI1302" s="16"/>
      <c r="AJ1302" s="61"/>
      <c r="AK1302" s="16"/>
      <c r="AM1302" s="476" t="s">
        <v>3080</v>
      </c>
      <c r="AN1302" s="476">
        <v>1</v>
      </c>
      <c r="AO1302" s="476">
        <v>1</v>
      </c>
      <c r="AP1302" s="96"/>
    </row>
    <row r="1303" spans="1:42" ht="69.75" customHeight="1">
      <c r="A1303" s="3">
        <v>1302</v>
      </c>
      <c r="B1303" s="82"/>
      <c r="C1303" s="82"/>
      <c r="D1303" s="84"/>
      <c r="E1303" s="18" t="s">
        <v>3081</v>
      </c>
      <c r="F1303" s="37"/>
      <c r="G1303" s="37"/>
      <c r="H1303" s="4" t="str">
        <f t="shared" si="260"/>
        <v>/</v>
      </c>
      <c r="I1303" s="478" t="str">
        <f>IF(G1303="","",VLOOKUP(H1303,ورقة1!$A$1:$B$240,2,0))</f>
        <v/>
      </c>
      <c r="J1303" s="5">
        <f t="shared" si="261"/>
        <v>0</v>
      </c>
      <c r="K1303" s="13" t="str">
        <f t="shared" si="262"/>
        <v/>
      </c>
      <c r="L1303" s="6" t="str">
        <f t="shared" si="263"/>
        <v>/0</v>
      </c>
      <c r="M1303" s="478" t="str">
        <f>IF(K1303="","",VLOOKUP(L1303,ورقة1!$A$1:$B$240,2,0))</f>
        <v/>
      </c>
      <c r="N1303" s="17">
        <f t="shared" si="264"/>
        <v>0</v>
      </c>
      <c r="O1303" s="17" t="e">
        <f>#REF!+(#REF!*30)+#REF!*365</f>
        <v>#REF!</v>
      </c>
      <c r="P1303" s="494"/>
      <c r="Q1303" s="480" t="str">
        <f t="shared" si="265"/>
        <v/>
      </c>
      <c r="R1303" s="483" t="str">
        <f t="shared" si="266"/>
        <v/>
      </c>
      <c r="S1303" s="482" t="str">
        <f t="shared" si="267"/>
        <v/>
      </c>
      <c r="T1303" s="484" t="e">
        <f t="shared" ca="1" si="268"/>
        <v>#VALUE!</v>
      </c>
      <c r="U1303" s="7">
        <f t="shared" ca="1" si="269"/>
        <v>46035</v>
      </c>
      <c r="V1303" s="96" t="e">
        <f t="shared" ca="1" si="270"/>
        <v>#VALUE!</v>
      </c>
      <c r="W1303" s="70"/>
      <c r="X1303" s="6"/>
      <c r="Y1303" s="326"/>
      <c r="Z1303" s="15"/>
      <c r="AA1303" s="15"/>
      <c r="AB1303" s="15"/>
      <c r="AC1303" s="6"/>
      <c r="AD1303" s="16"/>
      <c r="AE1303" s="16"/>
      <c r="AF1303" s="16"/>
      <c r="AG1303" s="10">
        <f t="shared" si="271"/>
        <v>0</v>
      </c>
      <c r="AH1303" s="96">
        <f t="shared" si="272"/>
        <v>0</v>
      </c>
      <c r="AI1303" s="16"/>
      <c r="AJ1303" s="61"/>
      <c r="AK1303" s="16"/>
      <c r="AM1303" s="476" t="s">
        <v>3080</v>
      </c>
      <c r="AN1303" s="476">
        <v>1</v>
      </c>
      <c r="AO1303" s="476">
        <v>1</v>
      </c>
      <c r="AP1303" s="96"/>
    </row>
    <row r="1304" spans="1:42" ht="69.75" customHeight="1">
      <c r="A1304" s="3">
        <v>1303</v>
      </c>
      <c r="B1304" s="82"/>
      <c r="C1304" s="82"/>
      <c r="D1304" s="84"/>
      <c r="E1304" s="18" t="s">
        <v>3081</v>
      </c>
      <c r="F1304" s="37"/>
      <c r="G1304" s="37"/>
      <c r="H1304" s="4" t="str">
        <f t="shared" si="260"/>
        <v>/</v>
      </c>
      <c r="I1304" s="478" t="str">
        <f>IF(G1304="","",VLOOKUP(H1304,ورقة1!$A$1:$B$240,2,0))</f>
        <v/>
      </c>
      <c r="J1304" s="5">
        <f t="shared" si="261"/>
        <v>0</v>
      </c>
      <c r="K1304" s="13" t="str">
        <f t="shared" si="262"/>
        <v/>
      </c>
      <c r="L1304" s="6" t="str">
        <f t="shared" si="263"/>
        <v>/0</v>
      </c>
      <c r="M1304" s="478" t="str">
        <f>IF(K1304="","",VLOOKUP(L1304,ورقة1!$A$1:$B$240,2,0))</f>
        <v/>
      </c>
      <c r="N1304" s="17">
        <f t="shared" si="264"/>
        <v>0</v>
      </c>
      <c r="O1304" s="17" t="e">
        <f>#REF!+(#REF!*30)+#REF!*365</f>
        <v>#REF!</v>
      </c>
      <c r="P1304" s="494"/>
      <c r="Q1304" s="480" t="str">
        <f t="shared" si="265"/>
        <v/>
      </c>
      <c r="R1304" s="483" t="str">
        <f t="shared" si="266"/>
        <v/>
      </c>
      <c r="S1304" s="482" t="str">
        <f t="shared" si="267"/>
        <v/>
      </c>
      <c r="T1304" s="484" t="e">
        <f t="shared" ca="1" si="268"/>
        <v>#VALUE!</v>
      </c>
      <c r="U1304" s="7">
        <f t="shared" ca="1" si="269"/>
        <v>46035</v>
      </c>
      <c r="V1304" s="96" t="e">
        <f t="shared" ca="1" si="270"/>
        <v>#VALUE!</v>
      </c>
      <c r="W1304" s="70"/>
      <c r="X1304" s="6"/>
      <c r="Y1304" s="326"/>
      <c r="Z1304" s="15"/>
      <c r="AA1304" s="15"/>
      <c r="AB1304" s="15"/>
      <c r="AC1304" s="6"/>
      <c r="AD1304" s="16"/>
      <c r="AE1304" s="16"/>
      <c r="AF1304" s="16"/>
      <c r="AG1304" s="10">
        <f t="shared" si="271"/>
        <v>0</v>
      </c>
      <c r="AH1304" s="96">
        <f t="shared" si="272"/>
        <v>0</v>
      </c>
      <c r="AI1304" s="16"/>
      <c r="AJ1304" s="61"/>
      <c r="AK1304" s="16"/>
      <c r="AM1304" s="476" t="s">
        <v>3080</v>
      </c>
      <c r="AN1304" s="476">
        <v>1</v>
      </c>
      <c r="AO1304" s="476">
        <v>1</v>
      </c>
      <c r="AP1304" s="96"/>
    </row>
    <row r="1305" spans="1:42" ht="69.75" customHeight="1">
      <c r="A1305" s="3">
        <v>1304</v>
      </c>
      <c r="B1305" s="82"/>
      <c r="C1305" s="82"/>
      <c r="D1305" s="84"/>
      <c r="E1305" s="18" t="s">
        <v>3081</v>
      </c>
      <c r="F1305" s="37"/>
      <c r="G1305" s="37"/>
      <c r="H1305" s="4" t="str">
        <f t="shared" si="260"/>
        <v>/</v>
      </c>
      <c r="I1305" s="478" t="str">
        <f>IF(G1305="","",VLOOKUP(H1305,ورقة1!$A$1:$B$240,2,0))</f>
        <v/>
      </c>
      <c r="J1305" s="5">
        <f t="shared" si="261"/>
        <v>0</v>
      </c>
      <c r="K1305" s="13" t="str">
        <f t="shared" si="262"/>
        <v/>
      </c>
      <c r="L1305" s="6" t="str">
        <f t="shared" si="263"/>
        <v>/0</v>
      </c>
      <c r="M1305" s="478" t="str">
        <f>IF(K1305="","",VLOOKUP(L1305,ورقة1!$A$1:$B$240,2,0))</f>
        <v/>
      </c>
      <c r="N1305" s="17">
        <f t="shared" si="264"/>
        <v>0</v>
      </c>
      <c r="O1305" s="17" t="e">
        <f>#REF!+(#REF!*30)+#REF!*365</f>
        <v>#REF!</v>
      </c>
      <c r="P1305" s="494"/>
      <c r="Q1305" s="480" t="str">
        <f t="shared" si="265"/>
        <v/>
      </c>
      <c r="R1305" s="483" t="str">
        <f t="shared" si="266"/>
        <v/>
      </c>
      <c r="S1305" s="482" t="str">
        <f t="shared" si="267"/>
        <v/>
      </c>
      <c r="T1305" s="484" t="e">
        <f t="shared" ca="1" si="268"/>
        <v>#VALUE!</v>
      </c>
      <c r="U1305" s="7">
        <f t="shared" ca="1" si="269"/>
        <v>46035</v>
      </c>
      <c r="V1305" s="96" t="e">
        <f t="shared" ca="1" si="270"/>
        <v>#VALUE!</v>
      </c>
      <c r="W1305" s="70"/>
      <c r="X1305" s="6"/>
      <c r="Y1305" s="326"/>
      <c r="Z1305" s="15"/>
      <c r="AA1305" s="15"/>
      <c r="AB1305" s="15"/>
      <c r="AC1305" s="6"/>
      <c r="AD1305" s="16"/>
      <c r="AE1305" s="16"/>
      <c r="AF1305" s="16"/>
      <c r="AG1305" s="10">
        <f t="shared" si="271"/>
        <v>0</v>
      </c>
      <c r="AH1305" s="96">
        <f t="shared" si="272"/>
        <v>0</v>
      </c>
      <c r="AI1305" s="16"/>
      <c r="AJ1305" s="61"/>
      <c r="AK1305" s="16"/>
      <c r="AM1305" s="476" t="s">
        <v>3080</v>
      </c>
      <c r="AN1305" s="476">
        <v>1</v>
      </c>
      <c r="AO1305" s="476">
        <v>1</v>
      </c>
      <c r="AP1305" s="96"/>
    </row>
    <row r="1306" spans="1:42" ht="69.75" customHeight="1">
      <c r="A1306" s="3">
        <v>1305</v>
      </c>
      <c r="B1306" s="82"/>
      <c r="C1306" s="82"/>
      <c r="D1306" s="84"/>
      <c r="E1306" s="18" t="s">
        <v>3081</v>
      </c>
      <c r="F1306" s="37"/>
      <c r="G1306" s="37"/>
      <c r="H1306" s="4" t="str">
        <f t="shared" si="260"/>
        <v>/</v>
      </c>
      <c r="I1306" s="478" t="str">
        <f>IF(G1306="","",VLOOKUP(H1306,ورقة1!$A$1:$B$240,2,0))</f>
        <v/>
      </c>
      <c r="J1306" s="5">
        <f t="shared" si="261"/>
        <v>0</v>
      </c>
      <c r="K1306" s="13" t="str">
        <f t="shared" si="262"/>
        <v/>
      </c>
      <c r="L1306" s="6" t="str">
        <f t="shared" si="263"/>
        <v>/0</v>
      </c>
      <c r="M1306" s="478" t="str">
        <f>IF(K1306="","",VLOOKUP(L1306,ورقة1!$A$1:$B$240,2,0))</f>
        <v/>
      </c>
      <c r="N1306" s="17">
        <f t="shared" si="264"/>
        <v>0</v>
      </c>
      <c r="O1306" s="17" t="e">
        <f>#REF!+(#REF!*30)+#REF!*365</f>
        <v>#REF!</v>
      </c>
      <c r="P1306" s="494"/>
      <c r="Q1306" s="480" t="str">
        <f t="shared" si="265"/>
        <v/>
      </c>
      <c r="R1306" s="483" t="str">
        <f t="shared" si="266"/>
        <v/>
      </c>
      <c r="S1306" s="482" t="str">
        <f t="shared" si="267"/>
        <v/>
      </c>
      <c r="T1306" s="484" t="e">
        <f t="shared" ca="1" si="268"/>
        <v>#VALUE!</v>
      </c>
      <c r="U1306" s="7">
        <f t="shared" ca="1" si="269"/>
        <v>46035</v>
      </c>
      <c r="V1306" s="96" t="e">
        <f t="shared" ca="1" si="270"/>
        <v>#VALUE!</v>
      </c>
      <c r="W1306" s="70"/>
      <c r="X1306" s="6"/>
      <c r="Y1306" s="326"/>
      <c r="Z1306" s="15"/>
      <c r="AA1306" s="15"/>
      <c r="AB1306" s="15"/>
      <c r="AC1306" s="6"/>
      <c r="AD1306" s="16"/>
      <c r="AE1306" s="16"/>
      <c r="AF1306" s="16"/>
      <c r="AG1306" s="10">
        <f t="shared" si="271"/>
        <v>0</v>
      </c>
      <c r="AH1306" s="96">
        <f t="shared" si="272"/>
        <v>0</v>
      </c>
      <c r="AI1306" s="16"/>
      <c r="AJ1306" s="61"/>
      <c r="AK1306" s="16"/>
      <c r="AM1306" s="476" t="s">
        <v>3080</v>
      </c>
      <c r="AN1306" s="476">
        <v>1</v>
      </c>
      <c r="AO1306" s="476">
        <v>1</v>
      </c>
      <c r="AP1306" s="96"/>
    </row>
    <row r="1307" spans="1:42" ht="69.75" customHeight="1">
      <c r="A1307" s="3">
        <v>1306</v>
      </c>
      <c r="B1307" s="82"/>
      <c r="C1307" s="82"/>
      <c r="D1307" s="84"/>
      <c r="E1307" s="18" t="s">
        <v>3081</v>
      </c>
      <c r="F1307" s="37"/>
      <c r="G1307" s="37"/>
      <c r="H1307" s="4" t="str">
        <f t="shared" si="260"/>
        <v>/</v>
      </c>
      <c r="I1307" s="478" t="str">
        <f>IF(G1307="","",VLOOKUP(H1307,ورقة1!$A$1:$B$240,2,0))</f>
        <v/>
      </c>
      <c r="J1307" s="5">
        <f t="shared" si="261"/>
        <v>0</v>
      </c>
      <c r="K1307" s="13" t="str">
        <f t="shared" si="262"/>
        <v/>
      </c>
      <c r="L1307" s="6" t="str">
        <f t="shared" si="263"/>
        <v>/0</v>
      </c>
      <c r="M1307" s="478" t="str">
        <f>IF(K1307="","",VLOOKUP(L1307,ورقة1!$A$1:$B$240,2,0))</f>
        <v/>
      </c>
      <c r="N1307" s="17">
        <f t="shared" si="264"/>
        <v>0</v>
      </c>
      <c r="O1307" s="17" t="e">
        <f>#REF!+(#REF!*30)+#REF!*365</f>
        <v>#REF!</v>
      </c>
      <c r="P1307" s="494"/>
      <c r="Q1307" s="480" t="str">
        <f t="shared" si="265"/>
        <v/>
      </c>
      <c r="R1307" s="483" t="str">
        <f t="shared" si="266"/>
        <v/>
      </c>
      <c r="S1307" s="482" t="str">
        <f t="shared" si="267"/>
        <v/>
      </c>
      <c r="T1307" s="484" t="e">
        <f t="shared" ca="1" si="268"/>
        <v>#VALUE!</v>
      </c>
      <c r="U1307" s="7">
        <f t="shared" ca="1" si="269"/>
        <v>46035</v>
      </c>
      <c r="V1307" s="96" t="e">
        <f t="shared" ca="1" si="270"/>
        <v>#VALUE!</v>
      </c>
      <c r="W1307" s="70"/>
      <c r="X1307" s="6"/>
      <c r="Y1307" s="326"/>
      <c r="Z1307" s="15"/>
      <c r="AA1307" s="15"/>
      <c r="AB1307" s="15"/>
      <c r="AC1307" s="6"/>
      <c r="AD1307" s="16"/>
      <c r="AE1307" s="16"/>
      <c r="AF1307" s="16"/>
      <c r="AG1307" s="10">
        <f t="shared" si="271"/>
        <v>0</v>
      </c>
      <c r="AH1307" s="96">
        <f t="shared" si="272"/>
        <v>0</v>
      </c>
      <c r="AI1307" s="16"/>
      <c r="AJ1307" s="61"/>
      <c r="AK1307" s="16"/>
      <c r="AM1307" s="476" t="s">
        <v>3080</v>
      </c>
      <c r="AN1307" s="476">
        <v>1</v>
      </c>
      <c r="AO1307" s="476">
        <v>1</v>
      </c>
      <c r="AP1307" s="96"/>
    </row>
    <row r="1308" spans="1:42" ht="69.75" customHeight="1">
      <c r="A1308" s="3">
        <v>1307</v>
      </c>
      <c r="B1308" s="82"/>
      <c r="C1308" s="82"/>
      <c r="D1308" s="84"/>
      <c r="E1308" s="18" t="s">
        <v>3081</v>
      </c>
      <c r="F1308" s="37"/>
      <c r="G1308" s="37"/>
      <c r="H1308" s="4" t="str">
        <f t="shared" si="260"/>
        <v>/</v>
      </c>
      <c r="I1308" s="478" t="str">
        <f>IF(G1308="","",VLOOKUP(H1308,ورقة1!$A$1:$B$240,2,0))</f>
        <v/>
      </c>
      <c r="J1308" s="5">
        <f t="shared" si="261"/>
        <v>0</v>
      </c>
      <c r="K1308" s="13" t="str">
        <f t="shared" si="262"/>
        <v/>
      </c>
      <c r="L1308" s="6" t="str">
        <f t="shared" si="263"/>
        <v>/0</v>
      </c>
      <c r="M1308" s="478" t="str">
        <f>IF(K1308="","",VLOOKUP(L1308,ورقة1!$A$1:$B$240,2,0))</f>
        <v/>
      </c>
      <c r="N1308" s="17">
        <f t="shared" si="264"/>
        <v>0</v>
      </c>
      <c r="O1308" s="17" t="e">
        <f>#REF!+(#REF!*30)+#REF!*365</f>
        <v>#REF!</v>
      </c>
      <c r="P1308" s="494"/>
      <c r="Q1308" s="480" t="str">
        <f t="shared" si="265"/>
        <v/>
      </c>
      <c r="R1308" s="483" t="str">
        <f t="shared" si="266"/>
        <v/>
      </c>
      <c r="S1308" s="482" t="str">
        <f t="shared" si="267"/>
        <v/>
      </c>
      <c r="T1308" s="484" t="e">
        <f t="shared" ca="1" si="268"/>
        <v>#VALUE!</v>
      </c>
      <c r="U1308" s="7">
        <f t="shared" ca="1" si="269"/>
        <v>46035</v>
      </c>
      <c r="V1308" s="96" t="e">
        <f t="shared" ca="1" si="270"/>
        <v>#VALUE!</v>
      </c>
      <c r="W1308" s="70"/>
      <c r="X1308" s="6"/>
      <c r="Y1308" s="326"/>
      <c r="Z1308" s="15"/>
      <c r="AA1308" s="15"/>
      <c r="AB1308" s="15"/>
      <c r="AC1308" s="6"/>
      <c r="AD1308" s="16"/>
      <c r="AE1308" s="16"/>
      <c r="AF1308" s="16"/>
      <c r="AG1308" s="10">
        <f t="shared" si="271"/>
        <v>0</v>
      </c>
      <c r="AH1308" s="96">
        <f t="shared" si="272"/>
        <v>0</v>
      </c>
      <c r="AI1308" s="16"/>
      <c r="AJ1308" s="61"/>
      <c r="AK1308" s="16"/>
      <c r="AM1308" s="476" t="s">
        <v>3080</v>
      </c>
      <c r="AN1308" s="476">
        <v>1</v>
      </c>
      <c r="AO1308" s="476">
        <v>1</v>
      </c>
      <c r="AP1308" s="96"/>
    </row>
    <row r="1309" spans="1:42" ht="69.75" customHeight="1">
      <c r="A1309" s="3">
        <v>1308</v>
      </c>
      <c r="B1309" s="82"/>
      <c r="C1309" s="82"/>
      <c r="D1309" s="84"/>
      <c r="E1309" s="18" t="s">
        <v>3081</v>
      </c>
      <c r="F1309" s="37"/>
      <c r="G1309" s="37"/>
      <c r="H1309" s="4" t="str">
        <f t="shared" si="260"/>
        <v>/</v>
      </c>
      <c r="I1309" s="478" t="str">
        <f>IF(G1309="","",VLOOKUP(H1309,ورقة1!$A$1:$B$240,2,0))</f>
        <v/>
      </c>
      <c r="J1309" s="5">
        <f t="shared" si="261"/>
        <v>0</v>
      </c>
      <c r="K1309" s="13" t="str">
        <f t="shared" si="262"/>
        <v/>
      </c>
      <c r="L1309" s="6" t="str">
        <f t="shared" si="263"/>
        <v>/0</v>
      </c>
      <c r="M1309" s="478" t="str">
        <f>IF(K1309="","",VLOOKUP(L1309,ورقة1!$A$1:$B$240,2,0))</f>
        <v/>
      </c>
      <c r="N1309" s="17">
        <f t="shared" si="264"/>
        <v>0</v>
      </c>
      <c r="O1309" s="17" t="e">
        <f>#REF!+(#REF!*30)+#REF!*365</f>
        <v>#REF!</v>
      </c>
      <c r="P1309" s="494"/>
      <c r="Q1309" s="480" t="str">
        <f t="shared" si="265"/>
        <v/>
      </c>
      <c r="R1309" s="483" t="str">
        <f t="shared" si="266"/>
        <v/>
      </c>
      <c r="S1309" s="482" t="str">
        <f t="shared" si="267"/>
        <v/>
      </c>
      <c r="T1309" s="484" t="e">
        <f t="shared" ca="1" si="268"/>
        <v>#VALUE!</v>
      </c>
      <c r="U1309" s="7">
        <f t="shared" ca="1" si="269"/>
        <v>46035</v>
      </c>
      <c r="V1309" s="96" t="e">
        <f t="shared" ca="1" si="270"/>
        <v>#VALUE!</v>
      </c>
      <c r="W1309" s="70"/>
      <c r="X1309" s="6"/>
      <c r="Y1309" s="326"/>
      <c r="Z1309" s="15"/>
      <c r="AA1309" s="15"/>
      <c r="AB1309" s="15"/>
      <c r="AC1309" s="6"/>
      <c r="AD1309" s="16"/>
      <c r="AE1309" s="16"/>
      <c r="AF1309" s="16"/>
      <c r="AG1309" s="10">
        <f t="shared" si="271"/>
        <v>0</v>
      </c>
      <c r="AH1309" s="96">
        <f t="shared" si="272"/>
        <v>0</v>
      </c>
      <c r="AI1309" s="16"/>
      <c r="AJ1309" s="61"/>
      <c r="AK1309" s="16"/>
      <c r="AM1309" s="476" t="s">
        <v>3080</v>
      </c>
      <c r="AN1309" s="476">
        <v>1</v>
      </c>
      <c r="AO1309" s="476">
        <v>1</v>
      </c>
      <c r="AP1309" s="96"/>
    </row>
    <row r="1310" spans="1:42" ht="69.75" customHeight="1">
      <c r="A1310" s="3">
        <v>1309</v>
      </c>
      <c r="B1310" s="82"/>
      <c r="C1310" s="82"/>
      <c r="D1310" s="84"/>
      <c r="E1310" s="18" t="s">
        <v>3081</v>
      </c>
      <c r="F1310" s="37"/>
      <c r="G1310" s="37"/>
      <c r="H1310" s="4" t="str">
        <f t="shared" si="260"/>
        <v>/</v>
      </c>
      <c r="I1310" s="478" t="str">
        <f>IF(G1310="","",VLOOKUP(H1310,ورقة1!$A$1:$B$240,2,0))</f>
        <v/>
      </c>
      <c r="J1310" s="5">
        <f t="shared" si="261"/>
        <v>0</v>
      </c>
      <c r="K1310" s="13" t="str">
        <f t="shared" si="262"/>
        <v/>
      </c>
      <c r="L1310" s="6" t="str">
        <f t="shared" si="263"/>
        <v>/0</v>
      </c>
      <c r="M1310" s="478" t="str">
        <f>IF(K1310="","",VLOOKUP(L1310,ورقة1!$A$1:$B$240,2,0))</f>
        <v/>
      </c>
      <c r="N1310" s="17">
        <f t="shared" si="264"/>
        <v>0</v>
      </c>
      <c r="O1310" s="17" t="e">
        <f>#REF!+(#REF!*30)+#REF!*365</f>
        <v>#REF!</v>
      </c>
      <c r="P1310" s="494"/>
      <c r="Q1310" s="480" t="str">
        <f t="shared" si="265"/>
        <v/>
      </c>
      <c r="R1310" s="483" t="str">
        <f t="shared" si="266"/>
        <v/>
      </c>
      <c r="S1310" s="482" t="str">
        <f t="shared" si="267"/>
        <v/>
      </c>
      <c r="T1310" s="484" t="e">
        <f t="shared" ca="1" si="268"/>
        <v>#VALUE!</v>
      </c>
      <c r="U1310" s="7">
        <f t="shared" ca="1" si="269"/>
        <v>46035</v>
      </c>
      <c r="V1310" s="96" t="e">
        <f t="shared" ca="1" si="270"/>
        <v>#VALUE!</v>
      </c>
      <c r="W1310" s="70"/>
      <c r="X1310" s="6"/>
      <c r="Y1310" s="326"/>
      <c r="Z1310" s="15"/>
      <c r="AA1310" s="15"/>
      <c r="AB1310" s="15"/>
      <c r="AC1310" s="6"/>
      <c r="AD1310" s="16"/>
      <c r="AE1310" s="16"/>
      <c r="AF1310" s="16"/>
      <c r="AG1310" s="10">
        <f t="shared" si="271"/>
        <v>0</v>
      </c>
      <c r="AH1310" s="96">
        <f t="shared" si="272"/>
        <v>0</v>
      </c>
      <c r="AI1310" s="16"/>
      <c r="AJ1310" s="61"/>
      <c r="AK1310" s="16"/>
      <c r="AM1310" s="476" t="s">
        <v>3080</v>
      </c>
      <c r="AN1310" s="476">
        <v>1</v>
      </c>
      <c r="AO1310" s="476">
        <v>1</v>
      </c>
      <c r="AP1310" s="96"/>
    </row>
    <row r="1311" spans="1:42" ht="69.75" customHeight="1">
      <c r="A1311" s="3">
        <v>1310</v>
      </c>
      <c r="B1311" s="82"/>
      <c r="C1311" s="82"/>
      <c r="D1311" s="84"/>
      <c r="E1311" s="18" t="s">
        <v>3081</v>
      </c>
      <c r="F1311" s="37"/>
      <c r="G1311" s="37"/>
      <c r="H1311" s="4" t="str">
        <f t="shared" si="260"/>
        <v>/</v>
      </c>
      <c r="I1311" s="478" t="str">
        <f>IF(G1311="","",VLOOKUP(H1311,ورقة1!$A$1:$B$240,2,0))</f>
        <v/>
      </c>
      <c r="J1311" s="5">
        <f t="shared" si="261"/>
        <v>0</v>
      </c>
      <c r="K1311" s="13" t="str">
        <f t="shared" si="262"/>
        <v/>
      </c>
      <c r="L1311" s="6" t="str">
        <f t="shared" si="263"/>
        <v>/0</v>
      </c>
      <c r="M1311" s="478" t="str">
        <f>IF(K1311="","",VLOOKUP(L1311,ورقة1!$A$1:$B$240,2,0))</f>
        <v/>
      </c>
      <c r="N1311" s="17">
        <f t="shared" si="264"/>
        <v>0</v>
      </c>
      <c r="O1311" s="17" t="e">
        <f>#REF!+(#REF!*30)+#REF!*365</f>
        <v>#REF!</v>
      </c>
      <c r="P1311" s="494"/>
      <c r="Q1311" s="480" t="str">
        <f t="shared" si="265"/>
        <v/>
      </c>
      <c r="R1311" s="483" t="str">
        <f t="shared" si="266"/>
        <v/>
      </c>
      <c r="S1311" s="482" t="str">
        <f t="shared" si="267"/>
        <v/>
      </c>
      <c r="T1311" s="484" t="e">
        <f t="shared" ca="1" si="268"/>
        <v>#VALUE!</v>
      </c>
      <c r="U1311" s="7">
        <f t="shared" ca="1" si="269"/>
        <v>46035</v>
      </c>
      <c r="V1311" s="96" t="e">
        <f t="shared" ca="1" si="270"/>
        <v>#VALUE!</v>
      </c>
      <c r="W1311" s="70"/>
      <c r="X1311" s="6"/>
      <c r="Y1311" s="326"/>
      <c r="Z1311" s="15"/>
      <c r="AA1311" s="15"/>
      <c r="AB1311" s="15"/>
      <c r="AC1311" s="6"/>
      <c r="AD1311" s="16"/>
      <c r="AE1311" s="16"/>
      <c r="AF1311" s="16"/>
      <c r="AG1311" s="10">
        <f t="shared" si="271"/>
        <v>0</v>
      </c>
      <c r="AH1311" s="96">
        <f t="shared" si="272"/>
        <v>0</v>
      </c>
      <c r="AI1311" s="16"/>
      <c r="AJ1311" s="61"/>
      <c r="AK1311" s="16"/>
      <c r="AM1311" s="476" t="s">
        <v>3080</v>
      </c>
      <c r="AN1311" s="476">
        <v>1</v>
      </c>
      <c r="AO1311" s="476">
        <v>1</v>
      </c>
      <c r="AP1311" s="96"/>
    </row>
    <row r="1312" spans="1:42" ht="69.75" customHeight="1">
      <c r="A1312" s="3">
        <v>1311</v>
      </c>
      <c r="B1312" s="82"/>
      <c r="C1312" s="82"/>
      <c r="D1312" s="84"/>
      <c r="E1312" s="18" t="s">
        <v>3081</v>
      </c>
      <c r="F1312" s="37"/>
      <c r="G1312" s="37"/>
      <c r="H1312" s="4" t="str">
        <f t="shared" si="260"/>
        <v>/</v>
      </c>
      <c r="I1312" s="478" t="str">
        <f>IF(G1312="","",VLOOKUP(H1312,ورقة1!$A$1:$B$240,2,0))</f>
        <v/>
      </c>
      <c r="J1312" s="5">
        <f t="shared" si="261"/>
        <v>0</v>
      </c>
      <c r="K1312" s="13" t="str">
        <f t="shared" si="262"/>
        <v/>
      </c>
      <c r="L1312" s="6" t="str">
        <f t="shared" si="263"/>
        <v>/0</v>
      </c>
      <c r="M1312" s="478" t="str">
        <f>IF(K1312="","",VLOOKUP(L1312,ورقة1!$A$1:$B$240,2,0))</f>
        <v/>
      </c>
      <c r="N1312" s="17">
        <f t="shared" si="264"/>
        <v>0</v>
      </c>
      <c r="O1312" s="17" t="e">
        <f>#REF!+(#REF!*30)+#REF!*365</f>
        <v>#REF!</v>
      </c>
      <c r="P1312" s="494"/>
      <c r="Q1312" s="480" t="str">
        <f t="shared" si="265"/>
        <v/>
      </c>
      <c r="R1312" s="483" t="str">
        <f t="shared" si="266"/>
        <v/>
      </c>
      <c r="S1312" s="482" t="str">
        <f t="shared" si="267"/>
        <v/>
      </c>
      <c r="T1312" s="484" t="e">
        <f t="shared" ca="1" si="268"/>
        <v>#VALUE!</v>
      </c>
      <c r="U1312" s="7">
        <f t="shared" ca="1" si="269"/>
        <v>46035</v>
      </c>
      <c r="V1312" s="96" t="e">
        <f t="shared" ca="1" si="270"/>
        <v>#VALUE!</v>
      </c>
      <c r="W1312" s="70"/>
      <c r="X1312" s="6"/>
      <c r="Y1312" s="326"/>
      <c r="Z1312" s="15"/>
      <c r="AA1312" s="15"/>
      <c r="AB1312" s="15"/>
      <c r="AC1312" s="6"/>
      <c r="AD1312" s="16"/>
      <c r="AE1312" s="16"/>
      <c r="AF1312" s="16"/>
      <c r="AG1312" s="10">
        <f t="shared" si="271"/>
        <v>0</v>
      </c>
      <c r="AH1312" s="96">
        <f t="shared" si="272"/>
        <v>0</v>
      </c>
      <c r="AI1312" s="16"/>
      <c r="AJ1312" s="61"/>
      <c r="AK1312" s="16"/>
      <c r="AM1312" s="476" t="s">
        <v>3080</v>
      </c>
      <c r="AN1312" s="476">
        <v>1</v>
      </c>
      <c r="AO1312" s="476">
        <v>1</v>
      </c>
      <c r="AP1312" s="96"/>
    </row>
    <row r="1313" spans="1:42" ht="69.75" customHeight="1">
      <c r="A1313" s="3">
        <v>1312</v>
      </c>
      <c r="B1313" s="82"/>
      <c r="C1313" s="82"/>
      <c r="D1313" s="84"/>
      <c r="E1313" s="18" t="s">
        <v>3081</v>
      </c>
      <c r="F1313" s="37"/>
      <c r="G1313" s="37"/>
      <c r="H1313" s="4" t="str">
        <f t="shared" si="260"/>
        <v>/</v>
      </c>
      <c r="I1313" s="478" t="str">
        <f>IF(G1313="","",VLOOKUP(H1313,ورقة1!$A$1:$B$240,2,0))</f>
        <v/>
      </c>
      <c r="J1313" s="5">
        <f t="shared" si="261"/>
        <v>0</v>
      </c>
      <c r="K1313" s="13" t="str">
        <f t="shared" si="262"/>
        <v/>
      </c>
      <c r="L1313" s="6" t="str">
        <f t="shared" si="263"/>
        <v>/0</v>
      </c>
      <c r="M1313" s="478" t="str">
        <f>IF(K1313="","",VLOOKUP(L1313,ورقة1!$A$1:$B$240,2,0))</f>
        <v/>
      </c>
      <c r="N1313" s="17">
        <f t="shared" si="264"/>
        <v>0</v>
      </c>
      <c r="O1313" s="17" t="e">
        <f>#REF!+(#REF!*30)+#REF!*365</f>
        <v>#REF!</v>
      </c>
      <c r="P1313" s="494"/>
      <c r="Q1313" s="480" t="str">
        <f t="shared" si="265"/>
        <v/>
      </c>
      <c r="R1313" s="483" t="str">
        <f t="shared" si="266"/>
        <v/>
      </c>
      <c r="S1313" s="482" t="str">
        <f t="shared" si="267"/>
        <v/>
      </c>
      <c r="T1313" s="484" t="e">
        <f t="shared" ca="1" si="268"/>
        <v>#VALUE!</v>
      </c>
      <c r="U1313" s="7">
        <f t="shared" ca="1" si="269"/>
        <v>46035</v>
      </c>
      <c r="V1313" s="96" t="e">
        <f t="shared" ca="1" si="270"/>
        <v>#VALUE!</v>
      </c>
      <c r="W1313" s="70"/>
      <c r="X1313" s="6"/>
      <c r="Y1313" s="326"/>
      <c r="Z1313" s="15"/>
      <c r="AA1313" s="15"/>
      <c r="AB1313" s="15"/>
      <c r="AC1313" s="6"/>
      <c r="AD1313" s="16"/>
      <c r="AE1313" s="16"/>
      <c r="AF1313" s="16"/>
      <c r="AG1313" s="10">
        <f t="shared" si="271"/>
        <v>0</v>
      </c>
      <c r="AH1313" s="96">
        <f t="shared" si="272"/>
        <v>0</v>
      </c>
      <c r="AI1313" s="16"/>
      <c r="AJ1313" s="61"/>
      <c r="AK1313" s="16"/>
      <c r="AM1313" s="476" t="s">
        <v>3080</v>
      </c>
      <c r="AN1313" s="476">
        <v>1</v>
      </c>
      <c r="AO1313" s="476">
        <v>1</v>
      </c>
      <c r="AP1313" s="96"/>
    </row>
    <row r="1314" spans="1:42" ht="69.75" customHeight="1">
      <c r="A1314" s="3">
        <v>1313</v>
      </c>
      <c r="B1314" s="82"/>
      <c r="C1314" s="82"/>
      <c r="D1314" s="84"/>
      <c r="E1314" s="18" t="s">
        <v>3081</v>
      </c>
      <c r="F1314" s="37"/>
      <c r="G1314" s="37"/>
      <c r="H1314" s="4" t="str">
        <f t="shared" si="260"/>
        <v>/</v>
      </c>
      <c r="I1314" s="478" t="str">
        <f>IF(G1314="","",VLOOKUP(H1314,ورقة1!$A$1:$B$240,2,0))</f>
        <v/>
      </c>
      <c r="J1314" s="5">
        <f t="shared" si="261"/>
        <v>0</v>
      </c>
      <c r="K1314" s="13" t="str">
        <f t="shared" si="262"/>
        <v/>
      </c>
      <c r="L1314" s="6" t="str">
        <f t="shared" si="263"/>
        <v>/0</v>
      </c>
      <c r="M1314" s="478" t="str">
        <f>IF(K1314="","",VLOOKUP(L1314,ورقة1!$A$1:$B$240,2,0))</f>
        <v/>
      </c>
      <c r="N1314" s="17">
        <f t="shared" si="264"/>
        <v>0</v>
      </c>
      <c r="O1314" s="17" t="e">
        <f>#REF!+(#REF!*30)+#REF!*365</f>
        <v>#REF!</v>
      </c>
      <c r="P1314" s="494"/>
      <c r="Q1314" s="480" t="str">
        <f t="shared" si="265"/>
        <v/>
      </c>
      <c r="R1314" s="483" t="str">
        <f t="shared" si="266"/>
        <v/>
      </c>
      <c r="S1314" s="482" t="str">
        <f t="shared" si="267"/>
        <v/>
      </c>
      <c r="T1314" s="484" t="e">
        <f t="shared" ca="1" si="268"/>
        <v>#VALUE!</v>
      </c>
      <c r="U1314" s="7">
        <f t="shared" ca="1" si="269"/>
        <v>46035</v>
      </c>
      <c r="V1314" s="96" t="e">
        <f t="shared" ca="1" si="270"/>
        <v>#VALUE!</v>
      </c>
      <c r="W1314" s="70"/>
      <c r="X1314" s="6"/>
      <c r="Y1314" s="326"/>
      <c r="Z1314" s="15"/>
      <c r="AA1314" s="15"/>
      <c r="AB1314" s="15"/>
      <c r="AC1314" s="6"/>
      <c r="AD1314" s="16"/>
      <c r="AE1314" s="16"/>
      <c r="AF1314" s="16"/>
      <c r="AG1314" s="10">
        <f t="shared" si="271"/>
        <v>0</v>
      </c>
      <c r="AH1314" s="96">
        <f t="shared" si="272"/>
        <v>0</v>
      </c>
      <c r="AI1314" s="16"/>
      <c r="AJ1314" s="61"/>
      <c r="AK1314" s="16"/>
      <c r="AM1314" s="476" t="s">
        <v>3080</v>
      </c>
      <c r="AN1314" s="476">
        <v>1</v>
      </c>
      <c r="AO1314" s="476">
        <v>1</v>
      </c>
      <c r="AP1314" s="96"/>
    </row>
    <row r="1315" spans="1:42" ht="69.75" customHeight="1">
      <c r="A1315" s="3">
        <v>1314</v>
      </c>
      <c r="B1315" s="82"/>
      <c r="C1315" s="82"/>
      <c r="D1315" s="84"/>
      <c r="E1315" s="18" t="s">
        <v>3081</v>
      </c>
      <c r="F1315" s="37"/>
      <c r="G1315" s="37"/>
      <c r="H1315" s="4" t="str">
        <f t="shared" si="260"/>
        <v>/</v>
      </c>
      <c r="I1315" s="478" t="str">
        <f>IF(G1315="","",VLOOKUP(H1315,ورقة1!$A$1:$B$240,2,0))</f>
        <v/>
      </c>
      <c r="J1315" s="5">
        <f t="shared" si="261"/>
        <v>0</v>
      </c>
      <c r="K1315" s="13" t="str">
        <f t="shared" si="262"/>
        <v/>
      </c>
      <c r="L1315" s="6" t="str">
        <f t="shared" si="263"/>
        <v>/0</v>
      </c>
      <c r="M1315" s="478" t="str">
        <f>IF(K1315="","",VLOOKUP(L1315,ورقة1!$A$1:$B$240,2,0))</f>
        <v/>
      </c>
      <c r="N1315" s="17">
        <f t="shared" si="264"/>
        <v>0</v>
      </c>
      <c r="O1315" s="17" t="e">
        <f>#REF!+(#REF!*30)+#REF!*365</f>
        <v>#REF!</v>
      </c>
      <c r="P1315" s="494"/>
      <c r="Q1315" s="480" t="str">
        <f t="shared" si="265"/>
        <v/>
      </c>
      <c r="R1315" s="483" t="str">
        <f t="shared" si="266"/>
        <v/>
      </c>
      <c r="S1315" s="482" t="str">
        <f t="shared" si="267"/>
        <v/>
      </c>
      <c r="T1315" s="484" t="e">
        <f t="shared" ca="1" si="268"/>
        <v>#VALUE!</v>
      </c>
      <c r="U1315" s="7">
        <f t="shared" ca="1" si="269"/>
        <v>46035</v>
      </c>
      <c r="V1315" s="96" t="e">
        <f t="shared" ca="1" si="270"/>
        <v>#VALUE!</v>
      </c>
      <c r="W1315" s="70"/>
      <c r="X1315" s="6"/>
      <c r="Y1315" s="326"/>
      <c r="Z1315" s="15"/>
      <c r="AA1315" s="15"/>
      <c r="AB1315" s="15"/>
      <c r="AC1315" s="6"/>
      <c r="AD1315" s="16"/>
      <c r="AE1315" s="16"/>
      <c r="AF1315" s="16"/>
      <c r="AG1315" s="10">
        <f t="shared" si="271"/>
        <v>0</v>
      </c>
      <c r="AH1315" s="96">
        <f t="shared" si="272"/>
        <v>0</v>
      </c>
      <c r="AI1315" s="16"/>
      <c r="AJ1315" s="61"/>
      <c r="AK1315" s="16"/>
      <c r="AM1315" s="476" t="s">
        <v>3080</v>
      </c>
      <c r="AN1315" s="476">
        <v>1</v>
      </c>
      <c r="AO1315" s="476">
        <v>1</v>
      </c>
      <c r="AP1315" s="96"/>
    </row>
    <row r="1316" spans="1:42" ht="69.75" customHeight="1">
      <c r="A1316" s="3">
        <v>1315</v>
      </c>
      <c r="B1316" s="82"/>
      <c r="C1316" s="82"/>
      <c r="D1316" s="84"/>
      <c r="E1316" s="18" t="s">
        <v>3081</v>
      </c>
      <c r="F1316" s="37"/>
      <c r="G1316" s="37"/>
      <c r="H1316" s="4" t="str">
        <f t="shared" si="260"/>
        <v>/</v>
      </c>
      <c r="I1316" s="478" t="str">
        <f>IF(G1316="","",VLOOKUP(H1316,ورقة1!$A$1:$B$240,2,0))</f>
        <v/>
      </c>
      <c r="J1316" s="5">
        <f t="shared" si="261"/>
        <v>0</v>
      </c>
      <c r="K1316" s="13" t="str">
        <f t="shared" si="262"/>
        <v/>
      </c>
      <c r="L1316" s="6" t="str">
        <f t="shared" si="263"/>
        <v>/0</v>
      </c>
      <c r="M1316" s="478" t="str">
        <f>IF(K1316="","",VLOOKUP(L1316,ورقة1!$A$1:$B$240,2,0))</f>
        <v/>
      </c>
      <c r="N1316" s="17">
        <f t="shared" si="264"/>
        <v>0</v>
      </c>
      <c r="O1316" s="17" t="e">
        <f>#REF!+(#REF!*30)+#REF!*365</f>
        <v>#REF!</v>
      </c>
      <c r="P1316" s="494"/>
      <c r="Q1316" s="480" t="str">
        <f t="shared" si="265"/>
        <v/>
      </c>
      <c r="R1316" s="483" t="str">
        <f t="shared" si="266"/>
        <v/>
      </c>
      <c r="S1316" s="482" t="str">
        <f t="shared" si="267"/>
        <v/>
      </c>
      <c r="T1316" s="484" t="e">
        <f t="shared" ca="1" si="268"/>
        <v>#VALUE!</v>
      </c>
      <c r="U1316" s="7">
        <f t="shared" ca="1" si="269"/>
        <v>46035</v>
      </c>
      <c r="V1316" s="96" t="e">
        <f t="shared" ca="1" si="270"/>
        <v>#VALUE!</v>
      </c>
      <c r="W1316" s="70"/>
      <c r="X1316" s="6"/>
      <c r="Y1316" s="326"/>
      <c r="Z1316" s="15"/>
      <c r="AA1316" s="15"/>
      <c r="AB1316" s="15"/>
      <c r="AC1316" s="6"/>
      <c r="AD1316" s="16"/>
      <c r="AE1316" s="16"/>
      <c r="AF1316" s="16"/>
      <c r="AG1316" s="10">
        <f t="shared" si="271"/>
        <v>0</v>
      </c>
      <c r="AH1316" s="96">
        <f t="shared" si="272"/>
        <v>0</v>
      </c>
      <c r="AI1316" s="16"/>
      <c r="AJ1316" s="61"/>
      <c r="AK1316" s="16"/>
      <c r="AM1316" s="476" t="s">
        <v>3080</v>
      </c>
      <c r="AN1316" s="476">
        <v>1</v>
      </c>
      <c r="AO1316" s="476">
        <v>1</v>
      </c>
      <c r="AP1316" s="96"/>
    </row>
    <row r="1317" spans="1:42" ht="69.75" customHeight="1">
      <c r="A1317" s="3">
        <v>1316</v>
      </c>
      <c r="B1317" s="82"/>
      <c r="C1317" s="82"/>
      <c r="D1317" s="84"/>
      <c r="E1317" s="18" t="s">
        <v>3081</v>
      </c>
      <c r="F1317" s="37"/>
      <c r="G1317" s="37"/>
      <c r="H1317" s="4" t="str">
        <f t="shared" si="260"/>
        <v>/</v>
      </c>
      <c r="I1317" s="478" t="str">
        <f>IF(G1317="","",VLOOKUP(H1317,ورقة1!$A$1:$B$240,2,0))</f>
        <v/>
      </c>
      <c r="J1317" s="5">
        <f t="shared" si="261"/>
        <v>0</v>
      </c>
      <c r="K1317" s="13" t="str">
        <f t="shared" si="262"/>
        <v/>
      </c>
      <c r="L1317" s="6" t="str">
        <f t="shared" si="263"/>
        <v>/0</v>
      </c>
      <c r="M1317" s="478" t="str">
        <f>IF(K1317="","",VLOOKUP(L1317,ورقة1!$A$1:$B$240,2,0))</f>
        <v/>
      </c>
      <c r="N1317" s="17">
        <f t="shared" si="264"/>
        <v>0</v>
      </c>
      <c r="O1317" s="17" t="e">
        <f>#REF!+(#REF!*30)+#REF!*365</f>
        <v>#REF!</v>
      </c>
      <c r="P1317" s="494"/>
      <c r="Q1317" s="480" t="str">
        <f t="shared" si="265"/>
        <v/>
      </c>
      <c r="R1317" s="483" t="str">
        <f t="shared" si="266"/>
        <v/>
      </c>
      <c r="S1317" s="482" t="str">
        <f t="shared" si="267"/>
        <v/>
      </c>
      <c r="T1317" s="484" t="e">
        <f t="shared" ca="1" si="268"/>
        <v>#VALUE!</v>
      </c>
      <c r="U1317" s="7">
        <f t="shared" ca="1" si="269"/>
        <v>46035</v>
      </c>
      <c r="V1317" s="96" t="e">
        <f t="shared" ca="1" si="270"/>
        <v>#VALUE!</v>
      </c>
      <c r="W1317" s="70"/>
      <c r="X1317" s="6"/>
      <c r="Y1317" s="326"/>
      <c r="Z1317" s="15"/>
      <c r="AA1317" s="15"/>
      <c r="AB1317" s="15"/>
      <c r="AC1317" s="6"/>
      <c r="AD1317" s="16"/>
      <c r="AE1317" s="16"/>
      <c r="AF1317" s="16"/>
      <c r="AG1317" s="10">
        <f t="shared" si="271"/>
        <v>0</v>
      </c>
      <c r="AH1317" s="96">
        <f t="shared" si="272"/>
        <v>0</v>
      </c>
      <c r="AI1317" s="16"/>
      <c r="AJ1317" s="61"/>
      <c r="AK1317" s="16"/>
      <c r="AM1317" s="476" t="s">
        <v>3080</v>
      </c>
      <c r="AN1317" s="476">
        <v>1</v>
      </c>
      <c r="AO1317" s="476">
        <v>1</v>
      </c>
      <c r="AP1317" s="96"/>
    </row>
    <row r="1318" spans="1:42" ht="69.75" customHeight="1">
      <c r="A1318" s="3">
        <v>1317</v>
      </c>
      <c r="B1318" s="82"/>
      <c r="C1318" s="82"/>
      <c r="D1318" s="84"/>
      <c r="E1318" s="18" t="s">
        <v>3081</v>
      </c>
      <c r="F1318" s="37"/>
      <c r="G1318" s="37"/>
      <c r="H1318" s="4" t="str">
        <f t="shared" si="260"/>
        <v>/</v>
      </c>
      <c r="I1318" s="478" t="str">
        <f>IF(G1318="","",VLOOKUP(H1318,ورقة1!$A$1:$B$240,2,0))</f>
        <v/>
      </c>
      <c r="J1318" s="5">
        <f t="shared" si="261"/>
        <v>0</v>
      </c>
      <c r="K1318" s="13" t="str">
        <f t="shared" si="262"/>
        <v/>
      </c>
      <c r="L1318" s="6" t="str">
        <f t="shared" si="263"/>
        <v>/0</v>
      </c>
      <c r="M1318" s="478" t="str">
        <f>IF(K1318="","",VLOOKUP(L1318,ورقة1!$A$1:$B$240,2,0))</f>
        <v/>
      </c>
      <c r="N1318" s="17">
        <f t="shared" si="264"/>
        <v>0</v>
      </c>
      <c r="O1318" s="17" t="e">
        <f>#REF!+(#REF!*30)+#REF!*365</f>
        <v>#REF!</v>
      </c>
      <c r="P1318" s="494"/>
      <c r="Q1318" s="480" t="str">
        <f t="shared" si="265"/>
        <v/>
      </c>
      <c r="R1318" s="483" t="str">
        <f t="shared" si="266"/>
        <v/>
      </c>
      <c r="S1318" s="482" t="str">
        <f t="shared" si="267"/>
        <v/>
      </c>
      <c r="T1318" s="484" t="e">
        <f t="shared" ca="1" si="268"/>
        <v>#VALUE!</v>
      </c>
      <c r="U1318" s="7">
        <f t="shared" ca="1" si="269"/>
        <v>46035</v>
      </c>
      <c r="V1318" s="96" t="e">
        <f t="shared" ca="1" si="270"/>
        <v>#VALUE!</v>
      </c>
      <c r="W1318" s="70"/>
      <c r="X1318" s="6"/>
      <c r="Y1318" s="326"/>
      <c r="Z1318" s="15"/>
      <c r="AA1318" s="15"/>
      <c r="AB1318" s="15"/>
      <c r="AC1318" s="6"/>
      <c r="AD1318" s="16"/>
      <c r="AE1318" s="16"/>
      <c r="AF1318" s="16"/>
      <c r="AG1318" s="10">
        <f t="shared" si="271"/>
        <v>0</v>
      </c>
      <c r="AH1318" s="96">
        <f t="shared" si="272"/>
        <v>0</v>
      </c>
      <c r="AI1318" s="16"/>
      <c r="AJ1318" s="61"/>
      <c r="AK1318" s="16"/>
      <c r="AM1318" s="476" t="s">
        <v>3080</v>
      </c>
      <c r="AN1318" s="476">
        <v>1</v>
      </c>
      <c r="AO1318" s="476">
        <v>1</v>
      </c>
      <c r="AP1318" s="96"/>
    </row>
    <row r="1319" spans="1:42" ht="69.75" customHeight="1">
      <c r="A1319" s="3">
        <v>1318</v>
      </c>
      <c r="B1319" s="82"/>
      <c r="C1319" s="82"/>
      <c r="D1319" s="84"/>
      <c r="E1319" s="18" t="s">
        <v>3081</v>
      </c>
      <c r="F1319" s="37"/>
      <c r="G1319" s="37"/>
      <c r="H1319" s="4" t="str">
        <f t="shared" si="260"/>
        <v>/</v>
      </c>
      <c r="I1319" s="478" t="str">
        <f>IF(G1319="","",VLOOKUP(H1319,ورقة1!$A$1:$B$240,2,0))</f>
        <v/>
      </c>
      <c r="J1319" s="5">
        <f t="shared" si="261"/>
        <v>0</v>
      </c>
      <c r="K1319" s="13" t="str">
        <f t="shared" si="262"/>
        <v/>
      </c>
      <c r="L1319" s="6" t="str">
        <f t="shared" si="263"/>
        <v>/0</v>
      </c>
      <c r="M1319" s="478" t="str">
        <f>IF(K1319="","",VLOOKUP(L1319,ورقة1!$A$1:$B$240,2,0))</f>
        <v/>
      </c>
      <c r="N1319" s="17">
        <f t="shared" si="264"/>
        <v>0</v>
      </c>
      <c r="O1319" s="17" t="e">
        <f>#REF!+(#REF!*30)+#REF!*365</f>
        <v>#REF!</v>
      </c>
      <c r="P1319" s="494"/>
      <c r="Q1319" s="480" t="str">
        <f t="shared" si="265"/>
        <v/>
      </c>
      <c r="R1319" s="483" t="str">
        <f t="shared" si="266"/>
        <v/>
      </c>
      <c r="S1319" s="482" t="str">
        <f t="shared" si="267"/>
        <v/>
      </c>
      <c r="T1319" s="484" t="e">
        <f t="shared" ca="1" si="268"/>
        <v>#VALUE!</v>
      </c>
      <c r="U1319" s="7">
        <f t="shared" ca="1" si="269"/>
        <v>46035</v>
      </c>
      <c r="V1319" s="96" t="e">
        <f t="shared" ca="1" si="270"/>
        <v>#VALUE!</v>
      </c>
      <c r="W1319" s="70"/>
      <c r="X1319" s="6"/>
      <c r="Y1319" s="326"/>
      <c r="Z1319" s="15"/>
      <c r="AA1319" s="15"/>
      <c r="AB1319" s="15"/>
      <c r="AC1319" s="6"/>
      <c r="AD1319" s="16"/>
      <c r="AE1319" s="16"/>
      <c r="AF1319" s="16"/>
      <c r="AG1319" s="10">
        <f t="shared" si="271"/>
        <v>0</v>
      </c>
      <c r="AH1319" s="96">
        <f t="shared" si="272"/>
        <v>0</v>
      </c>
      <c r="AI1319" s="16"/>
      <c r="AJ1319" s="61"/>
      <c r="AK1319" s="16"/>
      <c r="AM1319" s="476" t="s">
        <v>3080</v>
      </c>
      <c r="AN1319" s="476">
        <v>1</v>
      </c>
      <c r="AO1319" s="476">
        <v>1</v>
      </c>
      <c r="AP1319" s="96"/>
    </row>
    <row r="1320" spans="1:42" ht="69.75" customHeight="1">
      <c r="A1320" s="3">
        <v>1319</v>
      </c>
      <c r="B1320" s="82"/>
      <c r="C1320" s="82"/>
      <c r="D1320" s="84"/>
      <c r="E1320" s="18" t="s">
        <v>3081</v>
      </c>
      <c r="F1320" s="37"/>
      <c r="G1320" s="37"/>
      <c r="H1320" s="4" t="str">
        <f t="shared" si="260"/>
        <v>/</v>
      </c>
      <c r="I1320" s="478" t="str">
        <f>IF(G1320="","",VLOOKUP(H1320,ورقة1!$A$1:$B$240,2,0))</f>
        <v/>
      </c>
      <c r="J1320" s="5">
        <f t="shared" si="261"/>
        <v>0</v>
      </c>
      <c r="K1320" s="13" t="str">
        <f t="shared" si="262"/>
        <v/>
      </c>
      <c r="L1320" s="6" t="str">
        <f t="shared" si="263"/>
        <v>/0</v>
      </c>
      <c r="M1320" s="478" t="str">
        <f>IF(K1320="","",VLOOKUP(L1320,ورقة1!$A$1:$B$240,2,0))</f>
        <v/>
      </c>
      <c r="N1320" s="17">
        <f t="shared" si="264"/>
        <v>0</v>
      </c>
      <c r="O1320" s="17" t="e">
        <f>#REF!+(#REF!*30)+#REF!*365</f>
        <v>#REF!</v>
      </c>
      <c r="P1320" s="494"/>
      <c r="Q1320" s="480" t="str">
        <f t="shared" si="265"/>
        <v/>
      </c>
      <c r="R1320" s="483" t="str">
        <f t="shared" si="266"/>
        <v/>
      </c>
      <c r="S1320" s="482" t="str">
        <f t="shared" si="267"/>
        <v/>
      </c>
      <c r="T1320" s="484" t="e">
        <f t="shared" ca="1" si="268"/>
        <v>#VALUE!</v>
      </c>
      <c r="U1320" s="7">
        <f t="shared" ca="1" si="269"/>
        <v>46035</v>
      </c>
      <c r="V1320" s="96" t="e">
        <f t="shared" ca="1" si="270"/>
        <v>#VALUE!</v>
      </c>
      <c r="W1320" s="70"/>
      <c r="X1320" s="6"/>
      <c r="Y1320" s="326"/>
      <c r="Z1320" s="15"/>
      <c r="AA1320" s="15"/>
      <c r="AB1320" s="15"/>
      <c r="AC1320" s="6"/>
      <c r="AD1320" s="16"/>
      <c r="AE1320" s="16"/>
      <c r="AF1320" s="16"/>
      <c r="AG1320" s="10">
        <f t="shared" si="271"/>
        <v>0</v>
      </c>
      <c r="AH1320" s="96">
        <f t="shared" si="272"/>
        <v>0</v>
      </c>
      <c r="AI1320" s="16"/>
      <c r="AJ1320" s="61"/>
      <c r="AK1320" s="16"/>
      <c r="AM1320" s="476" t="s">
        <v>3080</v>
      </c>
      <c r="AN1320" s="476">
        <v>1</v>
      </c>
      <c r="AO1320" s="476">
        <v>1</v>
      </c>
      <c r="AP1320" s="96"/>
    </row>
    <row r="1321" spans="1:42" ht="69.75" customHeight="1">
      <c r="A1321" s="3">
        <v>1320</v>
      </c>
      <c r="B1321" s="82"/>
      <c r="C1321" s="82"/>
      <c r="D1321" s="84"/>
      <c r="E1321" s="18" t="s">
        <v>3081</v>
      </c>
      <c r="F1321" s="37"/>
      <c r="G1321" s="37"/>
      <c r="H1321" s="4" t="str">
        <f t="shared" si="260"/>
        <v>/</v>
      </c>
      <c r="I1321" s="478" t="str">
        <f>IF(G1321="","",VLOOKUP(H1321,ورقة1!$A$1:$B$240,2,0))</f>
        <v/>
      </c>
      <c r="J1321" s="5">
        <f t="shared" si="261"/>
        <v>0</v>
      </c>
      <c r="K1321" s="13" t="str">
        <f t="shared" si="262"/>
        <v/>
      </c>
      <c r="L1321" s="6" t="str">
        <f t="shared" si="263"/>
        <v>/0</v>
      </c>
      <c r="M1321" s="478" t="str">
        <f>IF(K1321="","",VLOOKUP(L1321,ورقة1!$A$1:$B$240,2,0))</f>
        <v/>
      </c>
      <c r="N1321" s="17">
        <f t="shared" si="264"/>
        <v>0</v>
      </c>
      <c r="O1321" s="17" t="e">
        <f>#REF!+(#REF!*30)+#REF!*365</f>
        <v>#REF!</v>
      </c>
      <c r="P1321" s="494"/>
      <c r="Q1321" s="480" t="str">
        <f t="shared" si="265"/>
        <v/>
      </c>
      <c r="R1321" s="483" t="str">
        <f t="shared" si="266"/>
        <v/>
      </c>
      <c r="S1321" s="482" t="str">
        <f t="shared" si="267"/>
        <v/>
      </c>
      <c r="T1321" s="484" t="e">
        <f t="shared" ca="1" si="268"/>
        <v>#VALUE!</v>
      </c>
      <c r="U1321" s="7">
        <f t="shared" ca="1" si="269"/>
        <v>46035</v>
      </c>
      <c r="V1321" s="96" t="e">
        <f t="shared" ca="1" si="270"/>
        <v>#VALUE!</v>
      </c>
      <c r="W1321" s="70"/>
      <c r="X1321" s="6"/>
      <c r="Y1321" s="326"/>
      <c r="Z1321" s="15"/>
      <c r="AA1321" s="15"/>
      <c r="AB1321" s="15"/>
      <c r="AC1321" s="6"/>
      <c r="AD1321" s="16"/>
      <c r="AE1321" s="16"/>
      <c r="AF1321" s="16"/>
      <c r="AG1321" s="10">
        <f t="shared" si="271"/>
        <v>0</v>
      </c>
      <c r="AH1321" s="96">
        <f t="shared" si="272"/>
        <v>0</v>
      </c>
      <c r="AI1321" s="16"/>
      <c r="AJ1321" s="61"/>
      <c r="AK1321" s="16"/>
      <c r="AM1321" s="476" t="s">
        <v>3080</v>
      </c>
      <c r="AN1321" s="476">
        <v>1</v>
      </c>
      <c r="AO1321" s="476">
        <v>1</v>
      </c>
      <c r="AP1321" s="96"/>
    </row>
    <row r="1322" spans="1:42" ht="69.75" customHeight="1">
      <c r="A1322" s="3">
        <v>1321</v>
      </c>
      <c r="B1322" s="82"/>
      <c r="C1322" s="82"/>
      <c r="D1322" s="84"/>
      <c r="E1322" s="18" t="s">
        <v>3081</v>
      </c>
      <c r="F1322" s="37"/>
      <c r="G1322" s="37"/>
      <c r="H1322" s="4" t="str">
        <f t="shared" si="260"/>
        <v>/</v>
      </c>
      <c r="I1322" s="478" t="str">
        <f>IF(G1322="","",VLOOKUP(H1322,ورقة1!$A$1:$B$240,2,0))</f>
        <v/>
      </c>
      <c r="J1322" s="5">
        <f t="shared" si="261"/>
        <v>0</v>
      </c>
      <c r="K1322" s="13" t="str">
        <f t="shared" si="262"/>
        <v/>
      </c>
      <c r="L1322" s="6" t="str">
        <f t="shared" si="263"/>
        <v>/0</v>
      </c>
      <c r="M1322" s="478" t="str">
        <f>IF(K1322="","",VLOOKUP(L1322,ورقة1!$A$1:$B$240,2,0))</f>
        <v/>
      </c>
      <c r="N1322" s="17">
        <f t="shared" si="264"/>
        <v>0</v>
      </c>
      <c r="O1322" s="17" t="e">
        <f>#REF!+(#REF!*30)+#REF!*365</f>
        <v>#REF!</v>
      </c>
      <c r="P1322" s="494"/>
      <c r="Q1322" s="480" t="str">
        <f t="shared" si="265"/>
        <v/>
      </c>
      <c r="R1322" s="483" t="str">
        <f t="shared" si="266"/>
        <v/>
      </c>
      <c r="S1322" s="482" t="str">
        <f t="shared" si="267"/>
        <v/>
      </c>
      <c r="T1322" s="484" t="e">
        <f t="shared" ca="1" si="268"/>
        <v>#VALUE!</v>
      </c>
      <c r="U1322" s="7">
        <f t="shared" ca="1" si="269"/>
        <v>46035</v>
      </c>
      <c r="V1322" s="96" t="e">
        <f t="shared" ca="1" si="270"/>
        <v>#VALUE!</v>
      </c>
      <c r="W1322" s="70"/>
      <c r="X1322" s="6"/>
      <c r="Y1322" s="326"/>
      <c r="Z1322" s="15"/>
      <c r="AA1322" s="15"/>
      <c r="AB1322" s="15"/>
      <c r="AC1322" s="6"/>
      <c r="AD1322" s="16"/>
      <c r="AE1322" s="16"/>
      <c r="AF1322" s="16"/>
      <c r="AG1322" s="10">
        <f t="shared" si="271"/>
        <v>0</v>
      </c>
      <c r="AH1322" s="96">
        <f t="shared" si="272"/>
        <v>0</v>
      </c>
      <c r="AI1322" s="16"/>
      <c r="AJ1322" s="61"/>
      <c r="AK1322" s="16"/>
      <c r="AM1322" s="476" t="s">
        <v>3080</v>
      </c>
      <c r="AN1322" s="476">
        <v>1</v>
      </c>
      <c r="AO1322" s="476">
        <v>1</v>
      </c>
      <c r="AP1322" s="96"/>
    </row>
    <row r="1323" spans="1:42" ht="69.75" customHeight="1">
      <c r="A1323" s="3">
        <v>1322</v>
      </c>
      <c r="B1323" s="82"/>
      <c r="C1323" s="82"/>
      <c r="D1323" s="84"/>
      <c r="E1323" s="18" t="s">
        <v>3081</v>
      </c>
      <c r="F1323" s="37"/>
      <c r="G1323" s="37"/>
      <c r="H1323" s="4" t="str">
        <f t="shared" si="260"/>
        <v>/</v>
      </c>
      <c r="I1323" s="478" t="str">
        <f>IF(G1323="","",VLOOKUP(H1323,ورقة1!$A$1:$B$240,2,0))</f>
        <v/>
      </c>
      <c r="J1323" s="5">
        <f t="shared" si="261"/>
        <v>0</v>
      </c>
      <c r="K1323" s="13" t="str">
        <f t="shared" si="262"/>
        <v/>
      </c>
      <c r="L1323" s="6" t="str">
        <f t="shared" si="263"/>
        <v>/0</v>
      </c>
      <c r="M1323" s="478" t="str">
        <f>IF(K1323="","",VLOOKUP(L1323,ورقة1!$A$1:$B$240,2,0))</f>
        <v/>
      </c>
      <c r="N1323" s="17">
        <f t="shared" si="264"/>
        <v>0</v>
      </c>
      <c r="O1323" s="17" t="e">
        <f>#REF!+(#REF!*30)+#REF!*365</f>
        <v>#REF!</v>
      </c>
      <c r="P1323" s="494"/>
      <c r="Q1323" s="480" t="str">
        <f t="shared" si="265"/>
        <v/>
      </c>
      <c r="R1323" s="483" t="str">
        <f t="shared" si="266"/>
        <v/>
      </c>
      <c r="S1323" s="482" t="str">
        <f t="shared" si="267"/>
        <v/>
      </c>
      <c r="T1323" s="484" t="e">
        <f t="shared" ca="1" si="268"/>
        <v>#VALUE!</v>
      </c>
      <c r="U1323" s="7">
        <f t="shared" ca="1" si="269"/>
        <v>46035</v>
      </c>
      <c r="V1323" s="96" t="e">
        <f t="shared" ca="1" si="270"/>
        <v>#VALUE!</v>
      </c>
      <c r="W1323" s="70"/>
      <c r="X1323" s="6"/>
      <c r="Y1323" s="326"/>
      <c r="Z1323" s="15"/>
      <c r="AA1323" s="15"/>
      <c r="AB1323" s="15"/>
      <c r="AC1323" s="6"/>
      <c r="AD1323" s="16"/>
      <c r="AE1323" s="16"/>
      <c r="AF1323" s="16"/>
      <c r="AG1323" s="10">
        <f t="shared" si="271"/>
        <v>0</v>
      </c>
      <c r="AH1323" s="96">
        <f t="shared" si="272"/>
        <v>0</v>
      </c>
      <c r="AI1323" s="16"/>
      <c r="AJ1323" s="61"/>
      <c r="AK1323" s="16"/>
      <c r="AM1323" s="476" t="s">
        <v>3080</v>
      </c>
      <c r="AN1323" s="476">
        <v>1</v>
      </c>
      <c r="AO1323" s="476">
        <v>1</v>
      </c>
      <c r="AP1323" s="96"/>
    </row>
    <row r="1324" spans="1:42" ht="69.75" customHeight="1">
      <c r="A1324" s="3">
        <v>1323</v>
      </c>
      <c r="B1324" s="82"/>
      <c r="C1324" s="82"/>
      <c r="D1324" s="84"/>
      <c r="E1324" s="18" t="s">
        <v>3081</v>
      </c>
      <c r="F1324" s="37"/>
      <c r="G1324" s="37"/>
      <c r="H1324" s="4" t="str">
        <f t="shared" si="260"/>
        <v>/</v>
      </c>
      <c r="I1324" s="478" t="str">
        <f>IF(G1324="","",VLOOKUP(H1324,ورقة1!$A$1:$B$240,2,0))</f>
        <v/>
      </c>
      <c r="J1324" s="5">
        <f t="shared" si="261"/>
        <v>0</v>
      </c>
      <c r="K1324" s="13" t="str">
        <f t="shared" si="262"/>
        <v/>
      </c>
      <c r="L1324" s="6" t="str">
        <f t="shared" si="263"/>
        <v>/0</v>
      </c>
      <c r="M1324" s="478" t="str">
        <f>IF(K1324="","",VLOOKUP(L1324,ورقة1!$A$1:$B$240,2,0))</f>
        <v/>
      </c>
      <c r="N1324" s="17">
        <f t="shared" si="264"/>
        <v>0</v>
      </c>
      <c r="O1324" s="17" t="e">
        <f>#REF!+(#REF!*30)+#REF!*365</f>
        <v>#REF!</v>
      </c>
      <c r="P1324" s="494"/>
      <c r="Q1324" s="480" t="str">
        <f t="shared" si="265"/>
        <v/>
      </c>
      <c r="R1324" s="483" t="str">
        <f t="shared" si="266"/>
        <v/>
      </c>
      <c r="S1324" s="482" t="str">
        <f t="shared" si="267"/>
        <v/>
      </c>
      <c r="T1324" s="484" t="e">
        <f t="shared" ca="1" si="268"/>
        <v>#VALUE!</v>
      </c>
      <c r="U1324" s="7">
        <f t="shared" ca="1" si="269"/>
        <v>46035</v>
      </c>
      <c r="V1324" s="96" t="e">
        <f t="shared" ca="1" si="270"/>
        <v>#VALUE!</v>
      </c>
      <c r="W1324" s="70"/>
      <c r="X1324" s="6"/>
      <c r="Y1324" s="326"/>
      <c r="Z1324" s="15"/>
      <c r="AA1324" s="15"/>
      <c r="AB1324" s="15"/>
      <c r="AC1324" s="6"/>
      <c r="AD1324" s="16"/>
      <c r="AE1324" s="16"/>
      <c r="AF1324" s="16"/>
      <c r="AG1324" s="10">
        <f t="shared" si="271"/>
        <v>0</v>
      </c>
      <c r="AH1324" s="96">
        <f t="shared" si="272"/>
        <v>0</v>
      </c>
      <c r="AI1324" s="16"/>
      <c r="AJ1324" s="61"/>
      <c r="AK1324" s="16"/>
      <c r="AM1324" s="476" t="s">
        <v>3080</v>
      </c>
      <c r="AN1324" s="476">
        <v>1</v>
      </c>
      <c r="AO1324" s="476">
        <v>1</v>
      </c>
      <c r="AP1324" s="96"/>
    </row>
    <row r="1325" spans="1:42" ht="69.75" customHeight="1">
      <c r="A1325" s="3">
        <v>1324</v>
      </c>
      <c r="B1325" s="82"/>
      <c r="C1325" s="82"/>
      <c r="D1325" s="84"/>
      <c r="E1325" s="18" t="s">
        <v>3081</v>
      </c>
      <c r="F1325" s="37"/>
      <c r="G1325" s="37"/>
      <c r="H1325" s="4" t="str">
        <f t="shared" si="260"/>
        <v>/</v>
      </c>
      <c r="I1325" s="478" t="str">
        <f>IF(G1325="","",VLOOKUP(H1325,ورقة1!$A$1:$B$240,2,0))</f>
        <v/>
      </c>
      <c r="J1325" s="5">
        <f t="shared" si="261"/>
        <v>0</v>
      </c>
      <c r="K1325" s="13" t="str">
        <f t="shared" si="262"/>
        <v/>
      </c>
      <c r="L1325" s="6" t="str">
        <f t="shared" si="263"/>
        <v>/0</v>
      </c>
      <c r="M1325" s="478" t="str">
        <f>IF(K1325="","",VLOOKUP(L1325,ورقة1!$A$1:$B$240,2,0))</f>
        <v/>
      </c>
      <c r="N1325" s="17">
        <f t="shared" si="264"/>
        <v>0</v>
      </c>
      <c r="O1325" s="17" t="e">
        <f>#REF!+(#REF!*30)+#REF!*365</f>
        <v>#REF!</v>
      </c>
      <c r="P1325" s="494"/>
      <c r="Q1325" s="480" t="str">
        <f t="shared" si="265"/>
        <v/>
      </c>
      <c r="R1325" s="483" t="str">
        <f t="shared" si="266"/>
        <v/>
      </c>
      <c r="S1325" s="482" t="str">
        <f t="shared" si="267"/>
        <v/>
      </c>
      <c r="T1325" s="484" t="e">
        <f t="shared" ca="1" si="268"/>
        <v>#VALUE!</v>
      </c>
      <c r="U1325" s="7">
        <f t="shared" ca="1" si="269"/>
        <v>46035</v>
      </c>
      <c r="V1325" s="96" t="e">
        <f t="shared" ca="1" si="270"/>
        <v>#VALUE!</v>
      </c>
      <c r="W1325" s="70"/>
      <c r="X1325" s="6"/>
      <c r="Y1325" s="326"/>
      <c r="Z1325" s="15"/>
      <c r="AA1325" s="15"/>
      <c r="AB1325" s="15"/>
      <c r="AC1325" s="6"/>
      <c r="AD1325" s="16"/>
      <c r="AE1325" s="16"/>
      <c r="AF1325" s="16"/>
      <c r="AG1325" s="10">
        <f t="shared" si="271"/>
        <v>0</v>
      </c>
      <c r="AH1325" s="96">
        <f t="shared" si="272"/>
        <v>0</v>
      </c>
      <c r="AI1325" s="16"/>
      <c r="AJ1325" s="61"/>
      <c r="AK1325" s="16"/>
      <c r="AM1325" s="476" t="s">
        <v>3080</v>
      </c>
      <c r="AN1325" s="476">
        <v>1</v>
      </c>
      <c r="AO1325" s="476">
        <v>1</v>
      </c>
      <c r="AP1325" s="96"/>
    </row>
    <row r="1326" spans="1:42" ht="69.75" customHeight="1">
      <c r="A1326" s="3">
        <v>1325</v>
      </c>
      <c r="B1326" s="82"/>
      <c r="C1326" s="82"/>
      <c r="D1326" s="84"/>
      <c r="E1326" s="18" t="s">
        <v>3081</v>
      </c>
      <c r="F1326" s="37"/>
      <c r="G1326" s="37"/>
      <c r="H1326" s="4" t="str">
        <f t="shared" si="260"/>
        <v>/</v>
      </c>
      <c r="I1326" s="478" t="str">
        <f>IF(G1326="","",VLOOKUP(H1326,ورقة1!$A$1:$B$240,2,0))</f>
        <v/>
      </c>
      <c r="J1326" s="5">
        <f t="shared" si="261"/>
        <v>0</v>
      </c>
      <c r="K1326" s="13" t="str">
        <f t="shared" si="262"/>
        <v/>
      </c>
      <c r="L1326" s="6" t="str">
        <f t="shared" si="263"/>
        <v>/0</v>
      </c>
      <c r="M1326" s="478" t="str">
        <f>IF(K1326="","",VLOOKUP(L1326,ورقة1!$A$1:$B$240,2,0))</f>
        <v/>
      </c>
      <c r="N1326" s="17">
        <f t="shared" si="264"/>
        <v>0</v>
      </c>
      <c r="O1326" s="17" t="e">
        <f>#REF!+(#REF!*30)+#REF!*365</f>
        <v>#REF!</v>
      </c>
      <c r="P1326" s="494"/>
      <c r="Q1326" s="480" t="str">
        <f t="shared" si="265"/>
        <v/>
      </c>
      <c r="R1326" s="483" t="str">
        <f t="shared" si="266"/>
        <v/>
      </c>
      <c r="S1326" s="482" t="str">
        <f t="shared" si="267"/>
        <v/>
      </c>
      <c r="T1326" s="484" t="e">
        <f t="shared" ca="1" si="268"/>
        <v>#VALUE!</v>
      </c>
      <c r="U1326" s="7">
        <f t="shared" ca="1" si="269"/>
        <v>46035</v>
      </c>
      <c r="V1326" s="96" t="e">
        <f t="shared" ca="1" si="270"/>
        <v>#VALUE!</v>
      </c>
      <c r="W1326" s="70"/>
      <c r="X1326" s="6"/>
      <c r="Y1326" s="326"/>
      <c r="Z1326" s="15"/>
      <c r="AA1326" s="15"/>
      <c r="AB1326" s="15"/>
      <c r="AC1326" s="6"/>
      <c r="AD1326" s="16"/>
      <c r="AE1326" s="16"/>
      <c r="AF1326" s="16"/>
      <c r="AG1326" s="10">
        <f t="shared" si="271"/>
        <v>0</v>
      </c>
      <c r="AH1326" s="96">
        <f t="shared" si="272"/>
        <v>0</v>
      </c>
      <c r="AI1326" s="16"/>
      <c r="AJ1326" s="61"/>
      <c r="AK1326" s="16"/>
      <c r="AM1326" s="476" t="s">
        <v>3080</v>
      </c>
      <c r="AN1326" s="476">
        <v>1</v>
      </c>
      <c r="AO1326" s="476">
        <v>1</v>
      </c>
      <c r="AP1326" s="96"/>
    </row>
    <row r="1327" spans="1:42" ht="69.75" customHeight="1">
      <c r="A1327" s="3">
        <v>1326</v>
      </c>
      <c r="B1327" s="82"/>
      <c r="C1327" s="82"/>
      <c r="D1327" s="84"/>
      <c r="E1327" s="18" t="s">
        <v>3081</v>
      </c>
      <c r="F1327" s="37"/>
      <c r="G1327" s="37"/>
      <c r="H1327" s="4" t="str">
        <f t="shared" si="260"/>
        <v>/</v>
      </c>
      <c r="I1327" s="478" t="str">
        <f>IF(G1327="","",VLOOKUP(H1327,ورقة1!$A$1:$B$240,2,0))</f>
        <v/>
      </c>
      <c r="J1327" s="5">
        <f t="shared" si="261"/>
        <v>0</v>
      </c>
      <c r="K1327" s="13" t="str">
        <f t="shared" si="262"/>
        <v/>
      </c>
      <c r="L1327" s="6" t="str">
        <f t="shared" si="263"/>
        <v>/0</v>
      </c>
      <c r="M1327" s="478" t="str">
        <f>IF(K1327="","",VLOOKUP(L1327,ورقة1!$A$1:$B$240,2,0))</f>
        <v/>
      </c>
      <c r="N1327" s="17">
        <f t="shared" si="264"/>
        <v>0</v>
      </c>
      <c r="O1327" s="17" t="e">
        <f>#REF!+(#REF!*30)+#REF!*365</f>
        <v>#REF!</v>
      </c>
      <c r="P1327" s="494"/>
      <c r="Q1327" s="480" t="str">
        <f t="shared" si="265"/>
        <v/>
      </c>
      <c r="R1327" s="483" t="str">
        <f t="shared" si="266"/>
        <v/>
      </c>
      <c r="S1327" s="482" t="str">
        <f t="shared" si="267"/>
        <v/>
      </c>
      <c r="T1327" s="484" t="e">
        <f t="shared" ca="1" si="268"/>
        <v>#VALUE!</v>
      </c>
      <c r="U1327" s="7">
        <f t="shared" ca="1" si="269"/>
        <v>46035</v>
      </c>
      <c r="V1327" s="96" t="e">
        <f t="shared" ca="1" si="270"/>
        <v>#VALUE!</v>
      </c>
      <c r="W1327" s="70"/>
      <c r="X1327" s="6"/>
      <c r="Y1327" s="326"/>
      <c r="Z1327" s="15"/>
      <c r="AA1327" s="15"/>
      <c r="AB1327" s="15"/>
      <c r="AC1327" s="6"/>
      <c r="AD1327" s="16"/>
      <c r="AE1327" s="16"/>
      <c r="AF1327" s="16"/>
      <c r="AG1327" s="10">
        <f t="shared" si="271"/>
        <v>0</v>
      </c>
      <c r="AH1327" s="96">
        <f t="shared" si="272"/>
        <v>0</v>
      </c>
      <c r="AI1327" s="16"/>
      <c r="AJ1327" s="61"/>
      <c r="AK1327" s="16"/>
      <c r="AM1327" s="476" t="s">
        <v>3080</v>
      </c>
      <c r="AN1327" s="476">
        <v>1</v>
      </c>
      <c r="AO1327" s="476">
        <v>1</v>
      </c>
      <c r="AP1327" s="96"/>
    </row>
    <row r="1328" spans="1:42" ht="69.75" customHeight="1">
      <c r="A1328" s="3">
        <v>1327</v>
      </c>
      <c r="B1328" s="82"/>
      <c r="C1328" s="82"/>
      <c r="D1328" s="84"/>
      <c r="E1328" s="18" t="s">
        <v>3081</v>
      </c>
      <c r="F1328" s="37"/>
      <c r="G1328" s="37"/>
      <c r="H1328" s="4" t="str">
        <f t="shared" si="260"/>
        <v>/</v>
      </c>
      <c r="I1328" s="478" t="str">
        <f>IF(G1328="","",VLOOKUP(H1328,ورقة1!$A$1:$B$240,2,0))</f>
        <v/>
      </c>
      <c r="J1328" s="5">
        <f t="shared" si="261"/>
        <v>0</v>
      </c>
      <c r="K1328" s="13" t="str">
        <f t="shared" si="262"/>
        <v/>
      </c>
      <c r="L1328" s="6" t="str">
        <f t="shared" si="263"/>
        <v>/0</v>
      </c>
      <c r="M1328" s="478" t="str">
        <f>IF(K1328="","",VLOOKUP(L1328,ورقة1!$A$1:$B$240,2,0))</f>
        <v/>
      </c>
      <c r="N1328" s="17">
        <f t="shared" si="264"/>
        <v>0</v>
      </c>
      <c r="O1328" s="17" t="e">
        <f>#REF!+(#REF!*30)+#REF!*365</f>
        <v>#REF!</v>
      </c>
      <c r="P1328" s="494"/>
      <c r="Q1328" s="480" t="str">
        <f t="shared" si="265"/>
        <v/>
      </c>
      <c r="R1328" s="483" t="str">
        <f t="shared" si="266"/>
        <v/>
      </c>
      <c r="S1328" s="482" t="str">
        <f t="shared" si="267"/>
        <v/>
      </c>
      <c r="T1328" s="484" t="e">
        <f t="shared" ca="1" si="268"/>
        <v>#VALUE!</v>
      </c>
      <c r="U1328" s="7">
        <f t="shared" ca="1" si="269"/>
        <v>46035</v>
      </c>
      <c r="V1328" s="96" t="e">
        <f t="shared" ca="1" si="270"/>
        <v>#VALUE!</v>
      </c>
      <c r="W1328" s="70"/>
      <c r="X1328" s="6"/>
      <c r="Y1328" s="326"/>
      <c r="Z1328" s="15"/>
      <c r="AA1328" s="15"/>
      <c r="AB1328" s="15"/>
      <c r="AC1328" s="6"/>
      <c r="AD1328" s="16"/>
      <c r="AE1328" s="16"/>
      <c r="AF1328" s="16"/>
      <c r="AG1328" s="10">
        <f t="shared" si="271"/>
        <v>0</v>
      </c>
      <c r="AH1328" s="96">
        <f t="shared" si="272"/>
        <v>0</v>
      </c>
      <c r="AI1328" s="16"/>
      <c r="AJ1328" s="61"/>
      <c r="AK1328" s="16"/>
      <c r="AM1328" s="476" t="s">
        <v>3080</v>
      </c>
      <c r="AN1328" s="476">
        <v>1</v>
      </c>
      <c r="AO1328" s="476">
        <v>1</v>
      </c>
      <c r="AP1328" s="96"/>
    </row>
    <row r="1329" spans="1:42" ht="69.75" customHeight="1">
      <c r="A1329" s="3">
        <v>1328</v>
      </c>
      <c r="B1329" s="82"/>
      <c r="C1329" s="82"/>
      <c r="D1329" s="84"/>
      <c r="E1329" s="18" t="s">
        <v>3081</v>
      </c>
      <c r="F1329" s="37"/>
      <c r="G1329" s="37"/>
      <c r="H1329" s="4" t="str">
        <f t="shared" si="260"/>
        <v>/</v>
      </c>
      <c r="I1329" s="478" t="str">
        <f>IF(G1329="","",VLOOKUP(H1329,ورقة1!$A$1:$B$240,2,0))</f>
        <v/>
      </c>
      <c r="J1329" s="5">
        <f t="shared" si="261"/>
        <v>0</v>
      </c>
      <c r="K1329" s="13" t="str">
        <f t="shared" si="262"/>
        <v/>
      </c>
      <c r="L1329" s="6" t="str">
        <f t="shared" si="263"/>
        <v>/0</v>
      </c>
      <c r="M1329" s="478" t="str">
        <f>IF(K1329="","",VLOOKUP(L1329,ورقة1!$A$1:$B$240,2,0))</f>
        <v/>
      </c>
      <c r="N1329" s="17">
        <f t="shared" si="264"/>
        <v>0</v>
      </c>
      <c r="O1329" s="17" t="e">
        <f>#REF!+(#REF!*30)+#REF!*365</f>
        <v>#REF!</v>
      </c>
      <c r="P1329" s="494"/>
      <c r="Q1329" s="480" t="str">
        <f t="shared" si="265"/>
        <v/>
      </c>
      <c r="R1329" s="483" t="str">
        <f t="shared" si="266"/>
        <v/>
      </c>
      <c r="S1329" s="482" t="str">
        <f t="shared" si="267"/>
        <v/>
      </c>
      <c r="T1329" s="484" t="e">
        <f t="shared" ca="1" si="268"/>
        <v>#VALUE!</v>
      </c>
      <c r="U1329" s="7">
        <f t="shared" ca="1" si="269"/>
        <v>46035</v>
      </c>
      <c r="V1329" s="96" t="e">
        <f t="shared" ca="1" si="270"/>
        <v>#VALUE!</v>
      </c>
      <c r="W1329" s="70"/>
      <c r="X1329" s="6"/>
      <c r="Y1329" s="326"/>
      <c r="Z1329" s="15"/>
      <c r="AA1329" s="15"/>
      <c r="AB1329" s="15"/>
      <c r="AC1329" s="6"/>
      <c r="AD1329" s="16"/>
      <c r="AE1329" s="16"/>
      <c r="AF1329" s="16"/>
      <c r="AG1329" s="10">
        <f t="shared" si="271"/>
        <v>0</v>
      </c>
      <c r="AH1329" s="96">
        <f t="shared" si="272"/>
        <v>0</v>
      </c>
      <c r="AI1329" s="16"/>
      <c r="AJ1329" s="61"/>
      <c r="AK1329" s="16"/>
      <c r="AM1329" s="476" t="s">
        <v>3080</v>
      </c>
      <c r="AN1329" s="476">
        <v>1</v>
      </c>
      <c r="AO1329" s="476">
        <v>1</v>
      </c>
      <c r="AP1329" s="96"/>
    </row>
    <row r="1330" spans="1:42" ht="69.75" customHeight="1">
      <c r="A1330" s="3">
        <v>1329</v>
      </c>
      <c r="B1330" s="82"/>
      <c r="C1330" s="82"/>
      <c r="D1330" s="84"/>
      <c r="E1330" s="18" t="s">
        <v>3081</v>
      </c>
      <c r="F1330" s="37"/>
      <c r="G1330" s="37"/>
      <c r="H1330" s="4" t="str">
        <f t="shared" si="260"/>
        <v>/</v>
      </c>
      <c r="I1330" s="478" t="str">
        <f>IF(G1330="","",VLOOKUP(H1330,ورقة1!$A$1:$B$240,2,0))</f>
        <v/>
      </c>
      <c r="J1330" s="5">
        <f t="shared" si="261"/>
        <v>0</v>
      </c>
      <c r="K1330" s="13" t="str">
        <f t="shared" si="262"/>
        <v/>
      </c>
      <c r="L1330" s="6" t="str">
        <f t="shared" si="263"/>
        <v>/0</v>
      </c>
      <c r="M1330" s="478" t="str">
        <f>IF(K1330="","",VLOOKUP(L1330,ورقة1!$A$1:$B$240,2,0))</f>
        <v/>
      </c>
      <c r="N1330" s="17">
        <f t="shared" si="264"/>
        <v>0</v>
      </c>
      <c r="O1330" s="17" t="e">
        <f>#REF!+(#REF!*30)+#REF!*365</f>
        <v>#REF!</v>
      </c>
      <c r="P1330" s="494"/>
      <c r="Q1330" s="480" t="str">
        <f t="shared" si="265"/>
        <v/>
      </c>
      <c r="R1330" s="483" t="str">
        <f t="shared" si="266"/>
        <v/>
      </c>
      <c r="S1330" s="482" t="str">
        <f t="shared" si="267"/>
        <v/>
      </c>
      <c r="T1330" s="484" t="e">
        <f t="shared" ca="1" si="268"/>
        <v>#VALUE!</v>
      </c>
      <c r="U1330" s="7">
        <f t="shared" ca="1" si="269"/>
        <v>46035</v>
      </c>
      <c r="V1330" s="96" t="e">
        <f t="shared" ca="1" si="270"/>
        <v>#VALUE!</v>
      </c>
      <c r="W1330" s="70"/>
      <c r="X1330" s="6"/>
      <c r="Y1330" s="326"/>
      <c r="Z1330" s="15"/>
      <c r="AA1330" s="15"/>
      <c r="AB1330" s="15"/>
      <c r="AC1330" s="6"/>
      <c r="AD1330" s="16"/>
      <c r="AE1330" s="16"/>
      <c r="AF1330" s="16"/>
      <c r="AG1330" s="10">
        <f t="shared" si="271"/>
        <v>0</v>
      </c>
      <c r="AH1330" s="96">
        <f t="shared" si="272"/>
        <v>0</v>
      </c>
      <c r="AI1330" s="16"/>
      <c r="AJ1330" s="61"/>
      <c r="AK1330" s="16"/>
      <c r="AM1330" s="476" t="s">
        <v>3080</v>
      </c>
      <c r="AN1330" s="476">
        <v>1</v>
      </c>
      <c r="AO1330" s="476">
        <v>1</v>
      </c>
      <c r="AP1330" s="96"/>
    </row>
    <row r="1331" spans="1:42" ht="69.75" customHeight="1">
      <c r="A1331" s="3">
        <v>1330</v>
      </c>
      <c r="B1331" s="82"/>
      <c r="C1331" s="82"/>
      <c r="D1331" s="84"/>
      <c r="E1331" s="18" t="s">
        <v>3081</v>
      </c>
      <c r="F1331" s="37"/>
      <c r="G1331" s="37"/>
      <c r="H1331" s="4" t="str">
        <f t="shared" si="260"/>
        <v>/</v>
      </c>
      <c r="I1331" s="478" t="str">
        <f>IF(G1331="","",VLOOKUP(H1331,ورقة1!$A$1:$B$240,2,0))</f>
        <v/>
      </c>
      <c r="J1331" s="5">
        <f t="shared" si="261"/>
        <v>0</v>
      </c>
      <c r="K1331" s="13" t="str">
        <f t="shared" si="262"/>
        <v/>
      </c>
      <c r="L1331" s="6" t="str">
        <f t="shared" si="263"/>
        <v>/0</v>
      </c>
      <c r="M1331" s="478" t="str">
        <f>IF(K1331="","",VLOOKUP(L1331,ورقة1!$A$1:$B$240,2,0))</f>
        <v/>
      </c>
      <c r="N1331" s="17">
        <f t="shared" si="264"/>
        <v>0</v>
      </c>
      <c r="O1331" s="17" t="e">
        <f>#REF!+(#REF!*30)+#REF!*365</f>
        <v>#REF!</v>
      </c>
      <c r="P1331" s="494"/>
      <c r="Q1331" s="480" t="str">
        <f t="shared" si="265"/>
        <v/>
      </c>
      <c r="R1331" s="483" t="str">
        <f t="shared" si="266"/>
        <v/>
      </c>
      <c r="S1331" s="482" t="str">
        <f t="shared" si="267"/>
        <v/>
      </c>
      <c r="T1331" s="484" t="e">
        <f t="shared" ca="1" si="268"/>
        <v>#VALUE!</v>
      </c>
      <c r="U1331" s="7">
        <f t="shared" ca="1" si="269"/>
        <v>46035</v>
      </c>
      <c r="V1331" s="96" t="e">
        <f t="shared" ca="1" si="270"/>
        <v>#VALUE!</v>
      </c>
      <c r="W1331" s="70"/>
      <c r="X1331" s="6"/>
      <c r="Y1331" s="326"/>
      <c r="Z1331" s="15"/>
      <c r="AA1331" s="15"/>
      <c r="AB1331" s="15"/>
      <c r="AC1331" s="6"/>
      <c r="AD1331" s="16"/>
      <c r="AE1331" s="16"/>
      <c r="AF1331" s="16"/>
      <c r="AG1331" s="10">
        <f t="shared" si="271"/>
        <v>0</v>
      </c>
      <c r="AH1331" s="96">
        <f t="shared" si="272"/>
        <v>0</v>
      </c>
      <c r="AI1331" s="16"/>
      <c r="AJ1331" s="61"/>
      <c r="AK1331" s="16"/>
      <c r="AM1331" s="476" t="s">
        <v>3080</v>
      </c>
      <c r="AN1331" s="476">
        <v>1</v>
      </c>
      <c r="AO1331" s="476">
        <v>1</v>
      </c>
      <c r="AP1331" s="96"/>
    </row>
    <row r="1332" spans="1:42" ht="69.75" customHeight="1">
      <c r="A1332" s="3">
        <v>1331</v>
      </c>
      <c r="B1332" s="82"/>
      <c r="C1332" s="82"/>
      <c r="D1332" s="84"/>
      <c r="E1332" s="18" t="s">
        <v>3081</v>
      </c>
      <c r="F1332" s="37"/>
      <c r="G1332" s="37"/>
      <c r="H1332" s="4" t="str">
        <f t="shared" si="260"/>
        <v>/</v>
      </c>
      <c r="I1332" s="478" t="str">
        <f>IF(G1332="","",VLOOKUP(H1332,ورقة1!$A$1:$B$240,2,0))</f>
        <v/>
      </c>
      <c r="J1332" s="5">
        <f t="shared" si="261"/>
        <v>0</v>
      </c>
      <c r="K1332" s="13" t="str">
        <f t="shared" si="262"/>
        <v/>
      </c>
      <c r="L1332" s="6" t="str">
        <f t="shared" si="263"/>
        <v>/0</v>
      </c>
      <c r="M1332" s="478" t="str">
        <f>IF(K1332="","",VLOOKUP(L1332,ورقة1!$A$1:$B$240,2,0))</f>
        <v/>
      </c>
      <c r="N1332" s="17">
        <f t="shared" si="264"/>
        <v>0</v>
      </c>
      <c r="O1332" s="17" t="e">
        <f>#REF!+(#REF!*30)+#REF!*365</f>
        <v>#REF!</v>
      </c>
      <c r="P1332" s="494"/>
      <c r="Q1332" s="480" t="str">
        <f t="shared" si="265"/>
        <v/>
      </c>
      <c r="R1332" s="483" t="str">
        <f t="shared" si="266"/>
        <v/>
      </c>
      <c r="S1332" s="482" t="str">
        <f t="shared" si="267"/>
        <v/>
      </c>
      <c r="T1332" s="484" t="e">
        <f t="shared" ca="1" si="268"/>
        <v>#VALUE!</v>
      </c>
      <c r="U1332" s="7">
        <f t="shared" ca="1" si="269"/>
        <v>46035</v>
      </c>
      <c r="V1332" s="96" t="e">
        <f t="shared" ca="1" si="270"/>
        <v>#VALUE!</v>
      </c>
      <c r="W1332" s="70"/>
      <c r="X1332" s="6"/>
      <c r="Y1332" s="326"/>
      <c r="Z1332" s="15"/>
      <c r="AA1332" s="15"/>
      <c r="AB1332" s="15"/>
      <c r="AC1332" s="6"/>
      <c r="AD1332" s="16"/>
      <c r="AE1332" s="16"/>
      <c r="AF1332" s="16"/>
      <c r="AG1332" s="10">
        <f t="shared" si="271"/>
        <v>0</v>
      </c>
      <c r="AH1332" s="96">
        <f t="shared" si="272"/>
        <v>0</v>
      </c>
      <c r="AI1332" s="16"/>
      <c r="AJ1332" s="61"/>
      <c r="AK1332" s="16"/>
      <c r="AM1332" s="476" t="s">
        <v>3080</v>
      </c>
      <c r="AN1332" s="476">
        <v>1</v>
      </c>
      <c r="AO1332" s="476">
        <v>1</v>
      </c>
      <c r="AP1332" s="96"/>
    </row>
    <row r="1333" spans="1:42" ht="69.75" customHeight="1">
      <c r="A1333" s="3">
        <v>1332</v>
      </c>
      <c r="B1333" s="82"/>
      <c r="C1333" s="82"/>
      <c r="D1333" s="84"/>
      <c r="E1333" s="18" t="s">
        <v>3081</v>
      </c>
      <c r="F1333" s="37"/>
      <c r="G1333" s="37"/>
      <c r="H1333" s="4" t="str">
        <f t="shared" si="260"/>
        <v>/</v>
      </c>
      <c r="I1333" s="478" t="str">
        <f>IF(G1333="","",VLOOKUP(H1333,ورقة1!$A$1:$B$240,2,0))</f>
        <v/>
      </c>
      <c r="J1333" s="5">
        <f t="shared" si="261"/>
        <v>0</v>
      </c>
      <c r="K1333" s="13" t="str">
        <f t="shared" si="262"/>
        <v/>
      </c>
      <c r="L1333" s="6" t="str">
        <f t="shared" si="263"/>
        <v>/0</v>
      </c>
      <c r="M1333" s="478" t="str">
        <f>IF(K1333="","",VLOOKUP(L1333,ورقة1!$A$1:$B$240,2,0))</f>
        <v/>
      </c>
      <c r="N1333" s="17">
        <f t="shared" si="264"/>
        <v>0</v>
      </c>
      <c r="O1333" s="17" t="e">
        <f>#REF!+(#REF!*30)+#REF!*365</f>
        <v>#REF!</v>
      </c>
      <c r="P1333" s="494"/>
      <c r="Q1333" s="480" t="str">
        <f t="shared" si="265"/>
        <v/>
      </c>
      <c r="R1333" s="483" t="str">
        <f t="shared" si="266"/>
        <v/>
      </c>
      <c r="S1333" s="482" t="str">
        <f t="shared" si="267"/>
        <v/>
      </c>
      <c r="T1333" s="484" t="e">
        <f t="shared" ca="1" si="268"/>
        <v>#VALUE!</v>
      </c>
      <c r="U1333" s="7">
        <f t="shared" ca="1" si="269"/>
        <v>46035</v>
      </c>
      <c r="V1333" s="96" t="e">
        <f t="shared" ca="1" si="270"/>
        <v>#VALUE!</v>
      </c>
      <c r="W1333" s="70"/>
      <c r="X1333" s="6"/>
      <c r="Y1333" s="326"/>
      <c r="Z1333" s="15"/>
      <c r="AA1333" s="15"/>
      <c r="AB1333" s="15"/>
      <c r="AC1333" s="6"/>
      <c r="AD1333" s="16"/>
      <c r="AE1333" s="16"/>
      <c r="AF1333" s="16"/>
      <c r="AG1333" s="10">
        <f t="shared" si="271"/>
        <v>0</v>
      </c>
      <c r="AH1333" s="96">
        <f t="shared" si="272"/>
        <v>0</v>
      </c>
      <c r="AI1333" s="16"/>
      <c r="AJ1333" s="61"/>
      <c r="AK1333" s="16"/>
      <c r="AM1333" s="476" t="s">
        <v>3080</v>
      </c>
      <c r="AN1333" s="476">
        <v>1</v>
      </c>
      <c r="AO1333" s="476">
        <v>1</v>
      </c>
      <c r="AP1333" s="96"/>
    </row>
    <row r="1334" spans="1:42" ht="69.75" customHeight="1">
      <c r="A1334" s="3">
        <v>1333</v>
      </c>
      <c r="B1334" s="82"/>
      <c r="C1334" s="82"/>
      <c r="D1334" s="84"/>
      <c r="E1334" s="18" t="s">
        <v>3081</v>
      </c>
      <c r="F1334" s="37"/>
      <c r="G1334" s="37"/>
      <c r="H1334" s="4" t="str">
        <f t="shared" si="260"/>
        <v>/</v>
      </c>
      <c r="I1334" s="478" t="str">
        <f>IF(G1334="","",VLOOKUP(H1334,ورقة1!$A$1:$B$240,2,0))</f>
        <v/>
      </c>
      <c r="J1334" s="5">
        <f t="shared" si="261"/>
        <v>0</v>
      </c>
      <c r="K1334" s="13" t="str">
        <f t="shared" si="262"/>
        <v/>
      </c>
      <c r="L1334" s="6" t="str">
        <f t="shared" si="263"/>
        <v>/0</v>
      </c>
      <c r="M1334" s="478" t="str">
        <f>IF(K1334="","",VLOOKUP(L1334,ورقة1!$A$1:$B$240,2,0))</f>
        <v/>
      </c>
      <c r="N1334" s="17">
        <f t="shared" si="264"/>
        <v>0</v>
      </c>
      <c r="O1334" s="17" t="e">
        <f>#REF!+(#REF!*30)+#REF!*365</f>
        <v>#REF!</v>
      </c>
      <c r="P1334" s="494"/>
      <c r="Q1334" s="480" t="str">
        <f t="shared" si="265"/>
        <v/>
      </c>
      <c r="R1334" s="483" t="str">
        <f t="shared" si="266"/>
        <v/>
      </c>
      <c r="S1334" s="482" t="str">
        <f t="shared" si="267"/>
        <v/>
      </c>
      <c r="T1334" s="484" t="e">
        <f t="shared" ca="1" si="268"/>
        <v>#VALUE!</v>
      </c>
      <c r="U1334" s="7">
        <f t="shared" ca="1" si="269"/>
        <v>46035</v>
      </c>
      <c r="V1334" s="96" t="e">
        <f t="shared" ca="1" si="270"/>
        <v>#VALUE!</v>
      </c>
      <c r="W1334" s="70"/>
      <c r="X1334" s="6"/>
      <c r="Y1334" s="326"/>
      <c r="Z1334" s="15"/>
      <c r="AA1334" s="15"/>
      <c r="AB1334" s="15"/>
      <c r="AC1334" s="6"/>
      <c r="AD1334" s="16"/>
      <c r="AE1334" s="16"/>
      <c r="AF1334" s="16"/>
      <c r="AG1334" s="10">
        <f t="shared" si="271"/>
        <v>0</v>
      </c>
      <c r="AH1334" s="96">
        <f t="shared" si="272"/>
        <v>0</v>
      </c>
      <c r="AI1334" s="16"/>
      <c r="AJ1334" s="61"/>
      <c r="AK1334" s="16"/>
      <c r="AM1334" s="476" t="s">
        <v>3080</v>
      </c>
      <c r="AN1334" s="476">
        <v>1</v>
      </c>
      <c r="AO1334" s="476">
        <v>1</v>
      </c>
      <c r="AP1334" s="96"/>
    </row>
    <row r="1335" spans="1:42" ht="69.75" customHeight="1">
      <c r="A1335" s="3">
        <v>1334</v>
      </c>
      <c r="B1335" s="82"/>
      <c r="C1335" s="82"/>
      <c r="D1335" s="84"/>
      <c r="E1335" s="18" t="s">
        <v>3081</v>
      </c>
      <c r="F1335" s="37"/>
      <c r="G1335" s="37"/>
      <c r="H1335" s="4" t="str">
        <f t="shared" si="260"/>
        <v>/</v>
      </c>
      <c r="I1335" s="478" t="str">
        <f>IF(G1335="","",VLOOKUP(H1335,ورقة1!$A$1:$B$240,2,0))</f>
        <v/>
      </c>
      <c r="J1335" s="5">
        <f t="shared" si="261"/>
        <v>0</v>
      </c>
      <c r="K1335" s="13" t="str">
        <f t="shared" si="262"/>
        <v/>
      </c>
      <c r="L1335" s="6" t="str">
        <f t="shared" si="263"/>
        <v>/0</v>
      </c>
      <c r="M1335" s="478" t="str">
        <f>IF(K1335="","",VLOOKUP(L1335,ورقة1!$A$1:$B$240,2,0))</f>
        <v/>
      </c>
      <c r="N1335" s="17">
        <f t="shared" si="264"/>
        <v>0</v>
      </c>
      <c r="O1335" s="17" t="e">
        <f>#REF!+(#REF!*30)+#REF!*365</f>
        <v>#REF!</v>
      </c>
      <c r="P1335" s="494"/>
      <c r="Q1335" s="480" t="str">
        <f t="shared" si="265"/>
        <v/>
      </c>
      <c r="R1335" s="483" t="str">
        <f t="shared" si="266"/>
        <v/>
      </c>
      <c r="S1335" s="482" t="str">
        <f t="shared" si="267"/>
        <v/>
      </c>
      <c r="T1335" s="484" t="e">
        <f t="shared" ca="1" si="268"/>
        <v>#VALUE!</v>
      </c>
      <c r="U1335" s="7">
        <f t="shared" ca="1" si="269"/>
        <v>46035</v>
      </c>
      <c r="V1335" s="96" t="e">
        <f t="shared" ca="1" si="270"/>
        <v>#VALUE!</v>
      </c>
      <c r="W1335" s="70"/>
      <c r="X1335" s="6"/>
      <c r="Y1335" s="326"/>
      <c r="Z1335" s="15"/>
      <c r="AA1335" s="15"/>
      <c r="AB1335" s="15"/>
      <c r="AC1335" s="6"/>
      <c r="AD1335" s="16"/>
      <c r="AE1335" s="16"/>
      <c r="AF1335" s="16"/>
      <c r="AG1335" s="10">
        <f t="shared" si="271"/>
        <v>0</v>
      </c>
      <c r="AH1335" s="96">
        <f t="shared" si="272"/>
        <v>0</v>
      </c>
      <c r="AI1335" s="16"/>
      <c r="AJ1335" s="61"/>
      <c r="AK1335" s="16"/>
      <c r="AM1335" s="476" t="s">
        <v>3080</v>
      </c>
      <c r="AN1335" s="476">
        <v>1</v>
      </c>
      <c r="AO1335" s="476">
        <v>1</v>
      </c>
      <c r="AP1335" s="96"/>
    </row>
    <row r="1336" spans="1:42" ht="69.75" customHeight="1">
      <c r="A1336" s="3">
        <v>1335</v>
      </c>
      <c r="B1336" s="82"/>
      <c r="C1336" s="82"/>
      <c r="D1336" s="84"/>
      <c r="E1336" s="18" t="s">
        <v>3081</v>
      </c>
      <c r="F1336" s="37"/>
      <c r="G1336" s="37"/>
      <c r="H1336" s="4" t="str">
        <f t="shared" si="260"/>
        <v>/</v>
      </c>
      <c r="I1336" s="478" t="str">
        <f>IF(G1336="","",VLOOKUP(H1336,ورقة1!$A$1:$B$240,2,0))</f>
        <v/>
      </c>
      <c r="J1336" s="5">
        <f t="shared" si="261"/>
        <v>0</v>
      </c>
      <c r="K1336" s="13" t="str">
        <f t="shared" si="262"/>
        <v/>
      </c>
      <c r="L1336" s="6" t="str">
        <f t="shared" si="263"/>
        <v>/0</v>
      </c>
      <c r="M1336" s="478" t="str">
        <f>IF(K1336="","",VLOOKUP(L1336,ورقة1!$A$1:$B$240,2,0))</f>
        <v/>
      </c>
      <c r="N1336" s="17">
        <f t="shared" si="264"/>
        <v>0</v>
      </c>
      <c r="O1336" s="17" t="e">
        <f>#REF!+(#REF!*30)+#REF!*365</f>
        <v>#REF!</v>
      </c>
      <c r="P1336" s="494"/>
      <c r="Q1336" s="480" t="str">
        <f t="shared" si="265"/>
        <v/>
      </c>
      <c r="R1336" s="483" t="str">
        <f t="shared" si="266"/>
        <v/>
      </c>
      <c r="S1336" s="482" t="str">
        <f t="shared" si="267"/>
        <v/>
      </c>
      <c r="T1336" s="484" t="e">
        <f t="shared" ca="1" si="268"/>
        <v>#VALUE!</v>
      </c>
      <c r="U1336" s="7">
        <f t="shared" ca="1" si="269"/>
        <v>46035</v>
      </c>
      <c r="V1336" s="96" t="e">
        <f t="shared" ca="1" si="270"/>
        <v>#VALUE!</v>
      </c>
      <c r="W1336" s="70"/>
      <c r="X1336" s="6"/>
      <c r="Y1336" s="326"/>
      <c r="Z1336" s="15"/>
      <c r="AA1336" s="15"/>
      <c r="AB1336" s="15"/>
      <c r="AC1336" s="6"/>
      <c r="AD1336" s="16"/>
      <c r="AE1336" s="16"/>
      <c r="AF1336" s="16"/>
      <c r="AG1336" s="10">
        <f t="shared" si="271"/>
        <v>0</v>
      </c>
      <c r="AH1336" s="96">
        <f t="shared" si="272"/>
        <v>0</v>
      </c>
      <c r="AI1336" s="16"/>
      <c r="AJ1336" s="61"/>
      <c r="AK1336" s="16"/>
      <c r="AM1336" s="476" t="s">
        <v>3080</v>
      </c>
      <c r="AN1336" s="476">
        <v>1</v>
      </c>
      <c r="AO1336" s="476">
        <v>1</v>
      </c>
      <c r="AP1336" s="96"/>
    </row>
    <row r="1337" spans="1:42" ht="69.75" customHeight="1">
      <c r="A1337" s="3">
        <v>1336</v>
      </c>
      <c r="B1337" s="82"/>
      <c r="C1337" s="82"/>
      <c r="D1337" s="84"/>
      <c r="E1337" s="18" t="s">
        <v>3081</v>
      </c>
      <c r="F1337" s="37"/>
      <c r="G1337" s="37"/>
      <c r="H1337" s="4" t="str">
        <f t="shared" si="260"/>
        <v>/</v>
      </c>
      <c r="I1337" s="478" t="str">
        <f>IF(G1337="","",VLOOKUP(H1337,ورقة1!$A$1:$B$240,2,0))</f>
        <v/>
      </c>
      <c r="J1337" s="5">
        <f t="shared" si="261"/>
        <v>0</v>
      </c>
      <c r="K1337" s="13" t="str">
        <f t="shared" si="262"/>
        <v/>
      </c>
      <c r="L1337" s="6" t="str">
        <f t="shared" si="263"/>
        <v>/0</v>
      </c>
      <c r="M1337" s="478" t="str">
        <f>IF(K1337="","",VLOOKUP(L1337,ورقة1!$A$1:$B$240,2,0))</f>
        <v/>
      </c>
      <c r="N1337" s="17">
        <f t="shared" si="264"/>
        <v>0</v>
      </c>
      <c r="O1337" s="17" t="e">
        <f>#REF!+(#REF!*30)+#REF!*365</f>
        <v>#REF!</v>
      </c>
      <c r="P1337" s="494"/>
      <c r="Q1337" s="480" t="str">
        <f t="shared" si="265"/>
        <v/>
      </c>
      <c r="R1337" s="483" t="str">
        <f t="shared" si="266"/>
        <v/>
      </c>
      <c r="S1337" s="482" t="str">
        <f t="shared" si="267"/>
        <v/>
      </c>
      <c r="T1337" s="484" t="e">
        <f t="shared" ca="1" si="268"/>
        <v>#VALUE!</v>
      </c>
      <c r="U1337" s="7">
        <f t="shared" ca="1" si="269"/>
        <v>46035</v>
      </c>
      <c r="V1337" s="96" t="e">
        <f t="shared" ca="1" si="270"/>
        <v>#VALUE!</v>
      </c>
      <c r="W1337" s="70"/>
      <c r="X1337" s="6"/>
      <c r="Y1337" s="326"/>
      <c r="Z1337" s="15"/>
      <c r="AA1337" s="15"/>
      <c r="AB1337" s="15"/>
      <c r="AC1337" s="6"/>
      <c r="AD1337" s="16"/>
      <c r="AE1337" s="16"/>
      <c r="AF1337" s="16"/>
      <c r="AG1337" s="10">
        <f t="shared" si="271"/>
        <v>0</v>
      </c>
      <c r="AH1337" s="96">
        <f t="shared" si="272"/>
        <v>0</v>
      </c>
      <c r="AI1337" s="16"/>
      <c r="AJ1337" s="61"/>
      <c r="AK1337" s="16"/>
      <c r="AM1337" s="476" t="s">
        <v>3080</v>
      </c>
      <c r="AN1337" s="476">
        <v>1</v>
      </c>
      <c r="AO1337" s="476">
        <v>1</v>
      </c>
      <c r="AP1337" s="96"/>
    </row>
    <row r="1338" spans="1:42" ht="69.75" customHeight="1">
      <c r="A1338" s="3">
        <v>1337</v>
      </c>
      <c r="B1338" s="82"/>
      <c r="C1338" s="82"/>
      <c r="D1338" s="84"/>
      <c r="E1338" s="18" t="s">
        <v>3081</v>
      </c>
      <c r="F1338" s="37"/>
      <c r="G1338" s="37"/>
      <c r="H1338" s="4" t="str">
        <f t="shared" si="260"/>
        <v>/</v>
      </c>
      <c r="I1338" s="478" t="str">
        <f>IF(G1338="","",VLOOKUP(H1338,ورقة1!$A$1:$B$240,2,0))</f>
        <v/>
      </c>
      <c r="J1338" s="5">
        <f t="shared" si="261"/>
        <v>0</v>
      </c>
      <c r="K1338" s="13" t="str">
        <f t="shared" si="262"/>
        <v/>
      </c>
      <c r="L1338" s="6" t="str">
        <f t="shared" si="263"/>
        <v>/0</v>
      </c>
      <c r="M1338" s="478" t="str">
        <f>IF(K1338="","",VLOOKUP(L1338,ورقة1!$A$1:$B$240,2,0))</f>
        <v/>
      </c>
      <c r="N1338" s="17">
        <f t="shared" si="264"/>
        <v>0</v>
      </c>
      <c r="O1338" s="17" t="e">
        <f>#REF!+(#REF!*30)+#REF!*365</f>
        <v>#REF!</v>
      </c>
      <c r="P1338" s="494"/>
      <c r="Q1338" s="480" t="str">
        <f t="shared" si="265"/>
        <v/>
      </c>
      <c r="R1338" s="483" t="str">
        <f t="shared" si="266"/>
        <v/>
      </c>
      <c r="S1338" s="482" t="str">
        <f t="shared" si="267"/>
        <v/>
      </c>
      <c r="T1338" s="484" t="e">
        <f t="shared" ca="1" si="268"/>
        <v>#VALUE!</v>
      </c>
      <c r="U1338" s="7">
        <f t="shared" ca="1" si="269"/>
        <v>46035</v>
      </c>
      <c r="V1338" s="96" t="e">
        <f t="shared" ca="1" si="270"/>
        <v>#VALUE!</v>
      </c>
      <c r="W1338" s="70"/>
      <c r="X1338" s="6"/>
      <c r="Y1338" s="326"/>
      <c r="Z1338" s="15"/>
      <c r="AA1338" s="15"/>
      <c r="AB1338" s="15"/>
      <c r="AC1338" s="6"/>
      <c r="AD1338" s="16"/>
      <c r="AE1338" s="16"/>
      <c r="AF1338" s="16"/>
      <c r="AG1338" s="10">
        <f t="shared" si="271"/>
        <v>0</v>
      </c>
      <c r="AH1338" s="96">
        <f t="shared" si="272"/>
        <v>0</v>
      </c>
      <c r="AI1338" s="16"/>
      <c r="AJ1338" s="61"/>
      <c r="AK1338" s="16"/>
      <c r="AM1338" s="476" t="s">
        <v>3080</v>
      </c>
      <c r="AN1338" s="476">
        <v>1</v>
      </c>
      <c r="AO1338" s="476">
        <v>1</v>
      </c>
      <c r="AP1338" s="96"/>
    </row>
    <row r="1339" spans="1:42" ht="69.75" customHeight="1">
      <c r="A1339" s="3">
        <v>1338</v>
      </c>
      <c r="B1339" s="82"/>
      <c r="C1339" s="82"/>
      <c r="D1339" s="84"/>
      <c r="E1339" s="18" t="s">
        <v>3081</v>
      </c>
      <c r="F1339" s="37"/>
      <c r="G1339" s="37"/>
      <c r="H1339" s="4" t="str">
        <f t="shared" si="260"/>
        <v>/</v>
      </c>
      <c r="I1339" s="478" t="str">
        <f>IF(G1339="","",VLOOKUP(H1339,ورقة1!$A$1:$B$240,2,0))</f>
        <v/>
      </c>
      <c r="J1339" s="5">
        <f t="shared" si="261"/>
        <v>0</v>
      </c>
      <c r="K1339" s="13" t="str">
        <f t="shared" si="262"/>
        <v/>
      </c>
      <c r="L1339" s="6" t="str">
        <f t="shared" si="263"/>
        <v>/0</v>
      </c>
      <c r="M1339" s="478" t="str">
        <f>IF(K1339="","",VLOOKUP(L1339,ورقة1!$A$1:$B$240,2,0))</f>
        <v/>
      </c>
      <c r="N1339" s="17">
        <f t="shared" si="264"/>
        <v>0</v>
      </c>
      <c r="O1339" s="17" t="e">
        <f>#REF!+(#REF!*30)+#REF!*365</f>
        <v>#REF!</v>
      </c>
      <c r="P1339" s="494"/>
      <c r="Q1339" s="480" t="str">
        <f t="shared" si="265"/>
        <v/>
      </c>
      <c r="R1339" s="483" t="str">
        <f t="shared" si="266"/>
        <v/>
      </c>
      <c r="S1339" s="482" t="str">
        <f t="shared" si="267"/>
        <v/>
      </c>
      <c r="T1339" s="484" t="e">
        <f t="shared" ca="1" si="268"/>
        <v>#VALUE!</v>
      </c>
      <c r="U1339" s="7">
        <f t="shared" ca="1" si="269"/>
        <v>46035</v>
      </c>
      <c r="V1339" s="96" t="e">
        <f t="shared" ca="1" si="270"/>
        <v>#VALUE!</v>
      </c>
      <c r="W1339" s="70"/>
      <c r="X1339" s="6"/>
      <c r="Y1339" s="326"/>
      <c r="Z1339" s="15"/>
      <c r="AA1339" s="15"/>
      <c r="AB1339" s="15"/>
      <c r="AC1339" s="6"/>
      <c r="AD1339" s="16"/>
      <c r="AE1339" s="16"/>
      <c r="AF1339" s="16"/>
      <c r="AG1339" s="10">
        <f t="shared" si="271"/>
        <v>0</v>
      </c>
      <c r="AH1339" s="96">
        <f t="shared" si="272"/>
        <v>0</v>
      </c>
      <c r="AI1339" s="16"/>
      <c r="AJ1339" s="61"/>
      <c r="AK1339" s="16"/>
      <c r="AM1339" s="476" t="s">
        <v>3080</v>
      </c>
      <c r="AN1339" s="476">
        <v>1</v>
      </c>
      <c r="AO1339" s="476">
        <v>1</v>
      </c>
      <c r="AP1339" s="96"/>
    </row>
    <row r="1340" spans="1:42" ht="69.75" customHeight="1">
      <c r="A1340" s="3">
        <v>1339</v>
      </c>
      <c r="B1340" s="82"/>
      <c r="C1340" s="82"/>
      <c r="D1340" s="84"/>
      <c r="E1340" s="18" t="s">
        <v>3081</v>
      </c>
      <c r="F1340" s="37"/>
      <c r="G1340" s="37"/>
      <c r="H1340" s="4" t="str">
        <f t="shared" si="260"/>
        <v>/</v>
      </c>
      <c r="I1340" s="478" t="str">
        <f>IF(G1340="","",VLOOKUP(H1340,ورقة1!$A$1:$B$240,2,0))</f>
        <v/>
      </c>
      <c r="J1340" s="5">
        <f t="shared" si="261"/>
        <v>0</v>
      </c>
      <c r="K1340" s="13" t="str">
        <f t="shared" si="262"/>
        <v/>
      </c>
      <c r="L1340" s="6" t="str">
        <f t="shared" si="263"/>
        <v>/0</v>
      </c>
      <c r="M1340" s="478" t="str">
        <f>IF(K1340="","",VLOOKUP(L1340,ورقة1!$A$1:$B$240,2,0))</f>
        <v/>
      </c>
      <c r="N1340" s="17">
        <f t="shared" si="264"/>
        <v>0</v>
      </c>
      <c r="O1340" s="17" t="e">
        <f>#REF!+(#REF!*30)+#REF!*365</f>
        <v>#REF!</v>
      </c>
      <c r="P1340" s="494"/>
      <c r="Q1340" s="480" t="str">
        <f t="shared" si="265"/>
        <v/>
      </c>
      <c r="R1340" s="483" t="str">
        <f t="shared" si="266"/>
        <v/>
      </c>
      <c r="S1340" s="482" t="str">
        <f t="shared" si="267"/>
        <v/>
      </c>
      <c r="T1340" s="484" t="e">
        <f t="shared" ca="1" si="268"/>
        <v>#VALUE!</v>
      </c>
      <c r="U1340" s="7">
        <f t="shared" ca="1" si="269"/>
        <v>46035</v>
      </c>
      <c r="V1340" s="96" t="e">
        <f t="shared" ca="1" si="270"/>
        <v>#VALUE!</v>
      </c>
      <c r="W1340" s="70"/>
      <c r="X1340" s="6"/>
      <c r="Y1340" s="326"/>
      <c r="Z1340" s="15"/>
      <c r="AA1340" s="15"/>
      <c r="AB1340" s="15"/>
      <c r="AC1340" s="6"/>
      <c r="AD1340" s="16"/>
      <c r="AE1340" s="16"/>
      <c r="AF1340" s="16"/>
      <c r="AG1340" s="10">
        <f t="shared" si="271"/>
        <v>0</v>
      </c>
      <c r="AH1340" s="96">
        <f t="shared" si="272"/>
        <v>0</v>
      </c>
      <c r="AI1340" s="16"/>
      <c r="AJ1340" s="61"/>
      <c r="AK1340" s="16"/>
      <c r="AM1340" s="476" t="s">
        <v>3080</v>
      </c>
      <c r="AN1340" s="476">
        <v>1</v>
      </c>
      <c r="AO1340" s="476">
        <v>1</v>
      </c>
      <c r="AP1340" s="96"/>
    </row>
    <row r="1341" spans="1:42" ht="69.75" customHeight="1">
      <c r="A1341" s="3">
        <v>1340</v>
      </c>
      <c r="B1341" s="82"/>
      <c r="C1341" s="82"/>
      <c r="D1341" s="84"/>
      <c r="E1341" s="18" t="s">
        <v>3081</v>
      </c>
      <c r="F1341" s="37"/>
      <c r="G1341" s="37"/>
      <c r="H1341" s="4" t="str">
        <f t="shared" si="260"/>
        <v>/</v>
      </c>
      <c r="I1341" s="478" t="str">
        <f>IF(G1341="","",VLOOKUP(H1341,ورقة1!$A$1:$B$240,2,0))</f>
        <v/>
      </c>
      <c r="J1341" s="5">
        <f t="shared" si="261"/>
        <v>0</v>
      </c>
      <c r="K1341" s="13" t="str">
        <f t="shared" si="262"/>
        <v/>
      </c>
      <c r="L1341" s="6" t="str">
        <f t="shared" si="263"/>
        <v>/0</v>
      </c>
      <c r="M1341" s="478" t="str">
        <f>IF(K1341="","",VLOOKUP(L1341,ورقة1!$A$1:$B$240,2,0))</f>
        <v/>
      </c>
      <c r="N1341" s="17">
        <f t="shared" si="264"/>
        <v>0</v>
      </c>
      <c r="O1341" s="17" t="e">
        <f>#REF!+(#REF!*30)+#REF!*365</f>
        <v>#REF!</v>
      </c>
      <c r="P1341" s="494"/>
      <c r="Q1341" s="480" t="str">
        <f t="shared" si="265"/>
        <v/>
      </c>
      <c r="R1341" s="483" t="str">
        <f t="shared" si="266"/>
        <v/>
      </c>
      <c r="S1341" s="482" t="str">
        <f t="shared" si="267"/>
        <v/>
      </c>
      <c r="T1341" s="484" t="e">
        <f t="shared" ca="1" si="268"/>
        <v>#VALUE!</v>
      </c>
      <c r="U1341" s="7">
        <f t="shared" ca="1" si="269"/>
        <v>46035</v>
      </c>
      <c r="V1341" s="96" t="e">
        <f t="shared" ca="1" si="270"/>
        <v>#VALUE!</v>
      </c>
      <c r="W1341" s="70"/>
      <c r="X1341" s="6"/>
      <c r="Y1341" s="326"/>
      <c r="Z1341" s="15"/>
      <c r="AA1341" s="15"/>
      <c r="AB1341" s="15"/>
      <c r="AC1341" s="6"/>
      <c r="AD1341" s="16"/>
      <c r="AE1341" s="16"/>
      <c r="AF1341" s="16"/>
      <c r="AG1341" s="10">
        <f t="shared" si="271"/>
        <v>0</v>
      </c>
      <c r="AH1341" s="96">
        <f t="shared" si="272"/>
        <v>0</v>
      </c>
      <c r="AI1341" s="16"/>
      <c r="AJ1341" s="61"/>
      <c r="AK1341" s="16"/>
      <c r="AM1341" s="476" t="s">
        <v>3080</v>
      </c>
      <c r="AN1341" s="476">
        <v>1</v>
      </c>
      <c r="AO1341" s="476">
        <v>1</v>
      </c>
      <c r="AP1341" s="96"/>
    </row>
    <row r="1342" spans="1:42" ht="69.75" customHeight="1">
      <c r="A1342" s="3">
        <v>1341</v>
      </c>
      <c r="B1342" s="82"/>
      <c r="C1342" s="82"/>
      <c r="D1342" s="84"/>
      <c r="E1342" s="18" t="s">
        <v>3081</v>
      </c>
      <c r="F1342" s="37"/>
      <c r="G1342" s="37"/>
      <c r="H1342" s="4" t="str">
        <f t="shared" si="260"/>
        <v>/</v>
      </c>
      <c r="I1342" s="478" t="str">
        <f>IF(G1342="","",VLOOKUP(H1342,ورقة1!$A$1:$B$240,2,0))</f>
        <v/>
      </c>
      <c r="J1342" s="5">
        <f t="shared" si="261"/>
        <v>0</v>
      </c>
      <c r="K1342" s="13" t="str">
        <f t="shared" si="262"/>
        <v/>
      </c>
      <c r="L1342" s="6" t="str">
        <f t="shared" si="263"/>
        <v>/0</v>
      </c>
      <c r="M1342" s="478" t="str">
        <f>IF(K1342="","",VLOOKUP(L1342,ورقة1!$A$1:$B$240,2,0))</f>
        <v/>
      </c>
      <c r="N1342" s="17">
        <f t="shared" si="264"/>
        <v>0</v>
      </c>
      <c r="O1342" s="17" t="e">
        <f>#REF!+(#REF!*30)+#REF!*365</f>
        <v>#REF!</v>
      </c>
      <c r="P1342" s="494"/>
      <c r="Q1342" s="480" t="str">
        <f t="shared" si="265"/>
        <v/>
      </c>
      <c r="R1342" s="483" t="str">
        <f t="shared" si="266"/>
        <v/>
      </c>
      <c r="S1342" s="482" t="str">
        <f t="shared" si="267"/>
        <v/>
      </c>
      <c r="T1342" s="484" t="e">
        <f t="shared" ca="1" si="268"/>
        <v>#VALUE!</v>
      </c>
      <c r="U1342" s="7">
        <f t="shared" ca="1" si="269"/>
        <v>46035</v>
      </c>
      <c r="V1342" s="96" t="e">
        <f t="shared" ca="1" si="270"/>
        <v>#VALUE!</v>
      </c>
      <c r="W1342" s="70"/>
      <c r="X1342" s="6"/>
      <c r="Y1342" s="326"/>
      <c r="Z1342" s="15"/>
      <c r="AA1342" s="15"/>
      <c r="AB1342" s="15"/>
      <c r="AC1342" s="6"/>
      <c r="AD1342" s="16"/>
      <c r="AE1342" s="16"/>
      <c r="AF1342" s="16"/>
      <c r="AG1342" s="10">
        <f t="shared" si="271"/>
        <v>0</v>
      </c>
      <c r="AH1342" s="96">
        <f t="shared" si="272"/>
        <v>0</v>
      </c>
      <c r="AI1342" s="16"/>
      <c r="AJ1342" s="61"/>
      <c r="AK1342" s="16"/>
      <c r="AM1342" s="476" t="s">
        <v>3080</v>
      </c>
      <c r="AN1342" s="476">
        <v>1</v>
      </c>
      <c r="AO1342" s="476">
        <v>1</v>
      </c>
      <c r="AP1342" s="96"/>
    </row>
    <row r="1343" spans="1:42" ht="69.75" customHeight="1">
      <c r="A1343" s="3">
        <v>1342</v>
      </c>
      <c r="B1343" s="82"/>
      <c r="C1343" s="82"/>
      <c r="D1343" s="84"/>
      <c r="E1343" s="18" t="s">
        <v>3081</v>
      </c>
      <c r="F1343" s="37"/>
      <c r="G1343" s="37"/>
      <c r="H1343" s="4" t="str">
        <f t="shared" si="260"/>
        <v>/</v>
      </c>
      <c r="I1343" s="478" t="str">
        <f>IF(G1343="","",VLOOKUP(H1343,ورقة1!$A$1:$B$240,2,0))</f>
        <v/>
      </c>
      <c r="J1343" s="5">
        <f t="shared" si="261"/>
        <v>0</v>
      </c>
      <c r="K1343" s="13" t="str">
        <f t="shared" si="262"/>
        <v/>
      </c>
      <c r="L1343" s="6" t="str">
        <f t="shared" si="263"/>
        <v>/0</v>
      </c>
      <c r="M1343" s="478" t="str">
        <f>IF(K1343="","",VLOOKUP(L1343,ورقة1!$A$1:$B$240,2,0))</f>
        <v/>
      </c>
      <c r="N1343" s="17">
        <f t="shared" si="264"/>
        <v>0</v>
      </c>
      <c r="O1343" s="17" t="e">
        <f>#REF!+(#REF!*30)+#REF!*365</f>
        <v>#REF!</v>
      </c>
      <c r="P1343" s="494"/>
      <c r="Q1343" s="480" t="str">
        <f t="shared" si="265"/>
        <v/>
      </c>
      <c r="R1343" s="483" t="str">
        <f t="shared" si="266"/>
        <v/>
      </c>
      <c r="S1343" s="482" t="str">
        <f t="shared" si="267"/>
        <v/>
      </c>
      <c r="T1343" s="484" t="e">
        <f t="shared" ca="1" si="268"/>
        <v>#VALUE!</v>
      </c>
      <c r="U1343" s="7">
        <f t="shared" ca="1" si="269"/>
        <v>46035</v>
      </c>
      <c r="V1343" s="96" t="e">
        <f t="shared" ca="1" si="270"/>
        <v>#VALUE!</v>
      </c>
      <c r="W1343" s="70"/>
      <c r="X1343" s="6"/>
      <c r="Y1343" s="326"/>
      <c r="Z1343" s="15"/>
      <c r="AA1343" s="15"/>
      <c r="AB1343" s="15"/>
      <c r="AC1343" s="6"/>
      <c r="AD1343" s="16"/>
      <c r="AE1343" s="16"/>
      <c r="AF1343" s="16"/>
      <c r="AG1343" s="10">
        <f t="shared" si="271"/>
        <v>0</v>
      </c>
      <c r="AH1343" s="96">
        <f t="shared" si="272"/>
        <v>0</v>
      </c>
      <c r="AI1343" s="16"/>
      <c r="AJ1343" s="61"/>
      <c r="AK1343" s="16"/>
      <c r="AM1343" s="476" t="s">
        <v>3080</v>
      </c>
      <c r="AN1343" s="476">
        <v>1</v>
      </c>
      <c r="AO1343" s="476">
        <v>1</v>
      </c>
      <c r="AP1343" s="96"/>
    </row>
    <row r="1344" spans="1:42" ht="69.75" customHeight="1">
      <c r="A1344" s="3">
        <v>1343</v>
      </c>
      <c r="B1344" s="82"/>
      <c r="C1344" s="82"/>
      <c r="D1344" s="84"/>
      <c r="E1344" s="18" t="s">
        <v>3081</v>
      </c>
      <c r="F1344" s="37"/>
      <c r="G1344" s="37"/>
      <c r="H1344" s="4" t="str">
        <f t="shared" si="260"/>
        <v>/</v>
      </c>
      <c r="I1344" s="478" t="str">
        <f>IF(G1344="","",VLOOKUP(H1344,ورقة1!$A$1:$B$240,2,0))</f>
        <v/>
      </c>
      <c r="J1344" s="5">
        <f t="shared" si="261"/>
        <v>0</v>
      </c>
      <c r="K1344" s="13" t="str">
        <f t="shared" si="262"/>
        <v/>
      </c>
      <c r="L1344" s="6" t="str">
        <f t="shared" si="263"/>
        <v>/0</v>
      </c>
      <c r="M1344" s="478" t="str">
        <f>IF(K1344="","",VLOOKUP(L1344,ورقة1!$A$1:$B$240,2,0))</f>
        <v/>
      </c>
      <c r="N1344" s="17">
        <f t="shared" si="264"/>
        <v>0</v>
      </c>
      <c r="O1344" s="17" t="e">
        <f>#REF!+(#REF!*30)+#REF!*365</f>
        <v>#REF!</v>
      </c>
      <c r="P1344" s="494"/>
      <c r="Q1344" s="480" t="str">
        <f t="shared" si="265"/>
        <v/>
      </c>
      <c r="R1344" s="483" t="str">
        <f t="shared" si="266"/>
        <v/>
      </c>
      <c r="S1344" s="482" t="str">
        <f t="shared" si="267"/>
        <v/>
      </c>
      <c r="T1344" s="484" t="e">
        <f t="shared" ca="1" si="268"/>
        <v>#VALUE!</v>
      </c>
      <c r="U1344" s="7">
        <f t="shared" ca="1" si="269"/>
        <v>46035</v>
      </c>
      <c r="V1344" s="96" t="e">
        <f t="shared" ca="1" si="270"/>
        <v>#VALUE!</v>
      </c>
      <c r="W1344" s="70"/>
      <c r="X1344" s="6"/>
      <c r="Y1344" s="326"/>
      <c r="Z1344" s="15"/>
      <c r="AA1344" s="15"/>
      <c r="AB1344" s="15"/>
      <c r="AC1344" s="6"/>
      <c r="AD1344" s="16"/>
      <c r="AE1344" s="16"/>
      <c r="AF1344" s="16"/>
      <c r="AG1344" s="10">
        <f t="shared" si="271"/>
        <v>0</v>
      </c>
      <c r="AH1344" s="96">
        <f t="shared" si="272"/>
        <v>0</v>
      </c>
      <c r="AI1344" s="16"/>
      <c r="AJ1344" s="61"/>
      <c r="AK1344" s="16"/>
      <c r="AM1344" s="476" t="s">
        <v>3080</v>
      </c>
      <c r="AN1344" s="476">
        <v>1</v>
      </c>
      <c r="AO1344" s="476">
        <v>1</v>
      </c>
      <c r="AP1344" s="96"/>
    </row>
    <row r="1345" spans="1:42" ht="69.75" customHeight="1">
      <c r="A1345" s="3">
        <v>1344</v>
      </c>
      <c r="B1345" s="82"/>
      <c r="C1345" s="82"/>
      <c r="D1345" s="84"/>
      <c r="E1345" s="18" t="s">
        <v>3081</v>
      </c>
      <c r="F1345" s="37"/>
      <c r="G1345" s="37"/>
      <c r="H1345" s="4" t="str">
        <f t="shared" si="260"/>
        <v>/</v>
      </c>
      <c r="I1345" s="478" t="str">
        <f>IF(G1345="","",VLOOKUP(H1345,ورقة1!$A$1:$B$240,2,0))</f>
        <v/>
      </c>
      <c r="J1345" s="5">
        <f t="shared" si="261"/>
        <v>0</v>
      </c>
      <c r="K1345" s="13" t="str">
        <f t="shared" si="262"/>
        <v/>
      </c>
      <c r="L1345" s="6" t="str">
        <f t="shared" si="263"/>
        <v>/0</v>
      </c>
      <c r="M1345" s="478" t="str">
        <f>IF(K1345="","",VLOOKUP(L1345,ورقة1!$A$1:$B$240,2,0))</f>
        <v/>
      </c>
      <c r="N1345" s="17">
        <f t="shared" si="264"/>
        <v>0</v>
      </c>
      <c r="O1345" s="17" t="e">
        <f>#REF!+(#REF!*30)+#REF!*365</f>
        <v>#REF!</v>
      </c>
      <c r="P1345" s="494"/>
      <c r="Q1345" s="480" t="str">
        <f t="shared" si="265"/>
        <v/>
      </c>
      <c r="R1345" s="483" t="str">
        <f t="shared" si="266"/>
        <v/>
      </c>
      <c r="S1345" s="482" t="str">
        <f t="shared" si="267"/>
        <v/>
      </c>
      <c r="T1345" s="484" t="e">
        <f t="shared" ca="1" si="268"/>
        <v>#VALUE!</v>
      </c>
      <c r="U1345" s="7">
        <f t="shared" ca="1" si="269"/>
        <v>46035</v>
      </c>
      <c r="V1345" s="96" t="e">
        <f t="shared" ca="1" si="270"/>
        <v>#VALUE!</v>
      </c>
      <c r="W1345" s="70"/>
      <c r="X1345" s="6"/>
      <c r="Y1345" s="326"/>
      <c r="Z1345" s="15"/>
      <c r="AA1345" s="15"/>
      <c r="AB1345" s="15"/>
      <c r="AC1345" s="6"/>
      <c r="AD1345" s="16"/>
      <c r="AE1345" s="16"/>
      <c r="AF1345" s="16"/>
      <c r="AG1345" s="10">
        <f t="shared" si="271"/>
        <v>0</v>
      </c>
      <c r="AH1345" s="96">
        <f t="shared" si="272"/>
        <v>0</v>
      </c>
      <c r="AI1345" s="16"/>
      <c r="AJ1345" s="61"/>
      <c r="AK1345" s="16"/>
      <c r="AM1345" s="476" t="s">
        <v>3080</v>
      </c>
      <c r="AN1345" s="476">
        <v>1</v>
      </c>
      <c r="AO1345" s="476">
        <v>1</v>
      </c>
      <c r="AP1345" s="96"/>
    </row>
    <row r="1346" spans="1:42" ht="69.75" customHeight="1">
      <c r="A1346" s="3">
        <v>1345</v>
      </c>
      <c r="B1346" s="82"/>
      <c r="C1346" s="82"/>
      <c r="D1346" s="84"/>
      <c r="E1346" s="18" t="s">
        <v>3081</v>
      </c>
      <c r="F1346" s="37"/>
      <c r="G1346" s="37"/>
      <c r="H1346" s="4" t="str">
        <f t="shared" ref="H1346:H1409" si="273">G1346&amp;"/"&amp;F1346</f>
        <v>/</v>
      </c>
      <c r="I1346" s="478" t="str">
        <f>IF(G1346="","",VLOOKUP(H1346,ورقة1!$A$1:$B$240,2,0))</f>
        <v/>
      </c>
      <c r="J1346" s="5">
        <f t="shared" ref="J1346:J1409" si="274">F1346</f>
        <v>0</v>
      </c>
      <c r="K1346" s="13" t="str">
        <f t="shared" ref="K1346:K1409" si="275">IF(G1346="","",G1346+1)</f>
        <v/>
      </c>
      <c r="L1346" s="6" t="str">
        <f t="shared" ref="L1346:L1409" si="276">K1346&amp;"/"&amp;J1346</f>
        <v>/0</v>
      </c>
      <c r="M1346" s="478" t="str">
        <f>IF(K1346="","",VLOOKUP(L1346,ورقة1!$A$1:$B$240,2,0))</f>
        <v/>
      </c>
      <c r="N1346" s="17">
        <f t="shared" ref="N1346:N1409" si="277">Z1346+(AA1346*30)+(AB1346*365)</f>
        <v>0</v>
      </c>
      <c r="O1346" s="17" t="e">
        <f>#REF!+(#REF!*30)+#REF!*365</f>
        <v>#REF!</v>
      </c>
      <c r="P1346" s="494"/>
      <c r="Q1346" s="480" t="str">
        <f t="shared" ref="Q1346:Q1409" si="278">IF(P1346="","",P1346+365)</f>
        <v/>
      </c>
      <c r="R1346" s="483" t="str">
        <f t="shared" ref="R1346:R1409" si="279">IF(P1346="","",EDATE(P1346,12+AG1346)+AC1346-N1346)</f>
        <v/>
      </c>
      <c r="S1346" s="482" t="str">
        <f t="shared" ref="S1346:S1409" si="280">IF(P1346="","",IF(T1346=TRUE,"يستحق العلاوة",IF(V1346=TRUE,"قريبا يستحق العلاوة"," ")))</f>
        <v/>
      </c>
      <c r="T1346" s="484" t="e">
        <f t="shared" ref="T1346:T1409" ca="1" si="281">AND(MONTH(U1346)=MONTH(R1346),YEAR(U1346)=YEAR(R1346))</f>
        <v>#VALUE!</v>
      </c>
      <c r="U1346" s="7">
        <f t="shared" ref="U1346:U1409" ca="1" si="282">TODAY()</f>
        <v>46035</v>
      </c>
      <c r="V1346" s="96" t="e">
        <f t="shared" ref="V1346:V1409" ca="1" si="283">AND(R1346-U1346&lt;30,U1346&lt;R1346)</f>
        <v>#VALUE!</v>
      </c>
      <c r="W1346" s="70"/>
      <c r="X1346" s="6"/>
      <c r="Y1346" s="326"/>
      <c r="Z1346" s="15"/>
      <c r="AA1346" s="15"/>
      <c r="AB1346" s="15"/>
      <c r="AC1346" s="6"/>
      <c r="AD1346" s="16"/>
      <c r="AE1346" s="16"/>
      <c r="AF1346" s="16"/>
      <c r="AG1346" s="10">
        <f t="shared" ref="AG1346:AG1409" si="284">(((AD1346*3)+(AE1346*6)+(AF1346*12))-AH1346)</f>
        <v>0</v>
      </c>
      <c r="AH1346" s="96">
        <f t="shared" ref="AH1346:AH1409" si="285">W1346+X1346</f>
        <v>0</v>
      </c>
      <c r="AI1346" s="16"/>
      <c r="AJ1346" s="61"/>
      <c r="AK1346" s="16"/>
      <c r="AM1346" s="476" t="s">
        <v>3080</v>
      </c>
      <c r="AN1346" s="476">
        <v>1</v>
      </c>
      <c r="AO1346" s="476">
        <v>1</v>
      </c>
      <c r="AP1346" s="96"/>
    </row>
    <row r="1347" spans="1:42" ht="69.75" customHeight="1">
      <c r="A1347" s="3">
        <v>1346</v>
      </c>
      <c r="B1347" s="82"/>
      <c r="C1347" s="82"/>
      <c r="D1347" s="84"/>
      <c r="E1347" s="18" t="s">
        <v>3081</v>
      </c>
      <c r="F1347" s="37"/>
      <c r="G1347" s="37"/>
      <c r="H1347" s="4" t="str">
        <f t="shared" si="273"/>
        <v>/</v>
      </c>
      <c r="I1347" s="478" t="str">
        <f>IF(G1347="","",VLOOKUP(H1347,ورقة1!$A$1:$B$240,2,0))</f>
        <v/>
      </c>
      <c r="J1347" s="5">
        <f t="shared" si="274"/>
        <v>0</v>
      </c>
      <c r="K1347" s="13" t="str">
        <f t="shared" si="275"/>
        <v/>
      </c>
      <c r="L1347" s="6" t="str">
        <f t="shared" si="276"/>
        <v>/0</v>
      </c>
      <c r="M1347" s="478" t="str">
        <f>IF(K1347="","",VLOOKUP(L1347,ورقة1!$A$1:$B$240,2,0))</f>
        <v/>
      </c>
      <c r="N1347" s="17">
        <f t="shared" si="277"/>
        <v>0</v>
      </c>
      <c r="O1347" s="17" t="e">
        <f>#REF!+(#REF!*30)+#REF!*365</f>
        <v>#REF!</v>
      </c>
      <c r="P1347" s="494"/>
      <c r="Q1347" s="480" t="str">
        <f t="shared" si="278"/>
        <v/>
      </c>
      <c r="R1347" s="483" t="str">
        <f t="shared" si="279"/>
        <v/>
      </c>
      <c r="S1347" s="482" t="str">
        <f t="shared" si="280"/>
        <v/>
      </c>
      <c r="T1347" s="484" t="e">
        <f t="shared" ca="1" si="281"/>
        <v>#VALUE!</v>
      </c>
      <c r="U1347" s="7">
        <f t="shared" ca="1" si="282"/>
        <v>46035</v>
      </c>
      <c r="V1347" s="96" t="e">
        <f t="shared" ca="1" si="283"/>
        <v>#VALUE!</v>
      </c>
      <c r="W1347" s="70"/>
      <c r="X1347" s="6"/>
      <c r="Y1347" s="326"/>
      <c r="Z1347" s="15"/>
      <c r="AA1347" s="15"/>
      <c r="AB1347" s="15"/>
      <c r="AC1347" s="6"/>
      <c r="AD1347" s="16"/>
      <c r="AE1347" s="16"/>
      <c r="AF1347" s="16"/>
      <c r="AG1347" s="10">
        <f t="shared" si="284"/>
        <v>0</v>
      </c>
      <c r="AH1347" s="96">
        <f t="shared" si="285"/>
        <v>0</v>
      </c>
      <c r="AI1347" s="16"/>
      <c r="AJ1347" s="61"/>
      <c r="AK1347" s="16"/>
      <c r="AM1347" s="476" t="s">
        <v>3080</v>
      </c>
      <c r="AN1347" s="476">
        <v>1</v>
      </c>
      <c r="AO1347" s="476">
        <v>1</v>
      </c>
      <c r="AP1347" s="96"/>
    </row>
    <row r="1348" spans="1:42" ht="69.75" customHeight="1">
      <c r="A1348" s="3">
        <v>1347</v>
      </c>
      <c r="B1348" s="82"/>
      <c r="C1348" s="82"/>
      <c r="D1348" s="84"/>
      <c r="E1348" s="18" t="s">
        <v>3081</v>
      </c>
      <c r="F1348" s="37"/>
      <c r="G1348" s="37"/>
      <c r="H1348" s="4" t="str">
        <f t="shared" si="273"/>
        <v>/</v>
      </c>
      <c r="I1348" s="478" t="str">
        <f>IF(G1348="","",VLOOKUP(H1348,ورقة1!$A$1:$B$240,2,0))</f>
        <v/>
      </c>
      <c r="J1348" s="5">
        <f t="shared" si="274"/>
        <v>0</v>
      </c>
      <c r="K1348" s="13" t="str">
        <f t="shared" si="275"/>
        <v/>
      </c>
      <c r="L1348" s="6" t="str">
        <f t="shared" si="276"/>
        <v>/0</v>
      </c>
      <c r="M1348" s="478" t="str">
        <f>IF(K1348="","",VLOOKUP(L1348,ورقة1!$A$1:$B$240,2,0))</f>
        <v/>
      </c>
      <c r="N1348" s="17">
        <f t="shared" si="277"/>
        <v>0</v>
      </c>
      <c r="O1348" s="17" t="e">
        <f>#REF!+(#REF!*30)+#REF!*365</f>
        <v>#REF!</v>
      </c>
      <c r="P1348" s="494"/>
      <c r="Q1348" s="480" t="str">
        <f t="shared" si="278"/>
        <v/>
      </c>
      <c r="R1348" s="483" t="str">
        <f t="shared" si="279"/>
        <v/>
      </c>
      <c r="S1348" s="482" t="str">
        <f t="shared" si="280"/>
        <v/>
      </c>
      <c r="T1348" s="484" t="e">
        <f t="shared" ca="1" si="281"/>
        <v>#VALUE!</v>
      </c>
      <c r="U1348" s="7">
        <f t="shared" ca="1" si="282"/>
        <v>46035</v>
      </c>
      <c r="V1348" s="96" t="e">
        <f t="shared" ca="1" si="283"/>
        <v>#VALUE!</v>
      </c>
      <c r="W1348" s="70"/>
      <c r="X1348" s="6"/>
      <c r="Y1348" s="326"/>
      <c r="Z1348" s="15"/>
      <c r="AA1348" s="15"/>
      <c r="AB1348" s="15"/>
      <c r="AC1348" s="6"/>
      <c r="AD1348" s="16"/>
      <c r="AE1348" s="16"/>
      <c r="AF1348" s="16"/>
      <c r="AG1348" s="10">
        <f t="shared" si="284"/>
        <v>0</v>
      </c>
      <c r="AH1348" s="96">
        <f t="shared" si="285"/>
        <v>0</v>
      </c>
      <c r="AI1348" s="16"/>
      <c r="AJ1348" s="61"/>
      <c r="AK1348" s="16"/>
      <c r="AM1348" s="476" t="s">
        <v>3080</v>
      </c>
      <c r="AN1348" s="476">
        <v>1</v>
      </c>
      <c r="AO1348" s="476">
        <v>1</v>
      </c>
      <c r="AP1348" s="96"/>
    </row>
    <row r="1349" spans="1:42" ht="69.75" customHeight="1">
      <c r="A1349" s="3">
        <v>1348</v>
      </c>
      <c r="B1349" s="82"/>
      <c r="C1349" s="82"/>
      <c r="D1349" s="84"/>
      <c r="E1349" s="18" t="s">
        <v>3081</v>
      </c>
      <c r="F1349" s="37"/>
      <c r="G1349" s="37"/>
      <c r="H1349" s="4" t="str">
        <f t="shared" si="273"/>
        <v>/</v>
      </c>
      <c r="I1349" s="478" t="str">
        <f>IF(G1349="","",VLOOKUP(H1349,ورقة1!$A$1:$B$240,2,0))</f>
        <v/>
      </c>
      <c r="J1349" s="5">
        <f t="shared" si="274"/>
        <v>0</v>
      </c>
      <c r="K1349" s="13" t="str">
        <f t="shared" si="275"/>
        <v/>
      </c>
      <c r="L1349" s="6" t="str">
        <f t="shared" si="276"/>
        <v>/0</v>
      </c>
      <c r="M1349" s="478" t="str">
        <f>IF(K1349="","",VLOOKUP(L1349,ورقة1!$A$1:$B$240,2,0))</f>
        <v/>
      </c>
      <c r="N1349" s="17">
        <f t="shared" si="277"/>
        <v>0</v>
      </c>
      <c r="O1349" s="17" t="e">
        <f>#REF!+(#REF!*30)+#REF!*365</f>
        <v>#REF!</v>
      </c>
      <c r="P1349" s="494"/>
      <c r="Q1349" s="480" t="str">
        <f t="shared" si="278"/>
        <v/>
      </c>
      <c r="R1349" s="483" t="str">
        <f t="shared" si="279"/>
        <v/>
      </c>
      <c r="S1349" s="482" t="str">
        <f t="shared" si="280"/>
        <v/>
      </c>
      <c r="T1349" s="484" t="e">
        <f t="shared" ca="1" si="281"/>
        <v>#VALUE!</v>
      </c>
      <c r="U1349" s="7">
        <f t="shared" ca="1" si="282"/>
        <v>46035</v>
      </c>
      <c r="V1349" s="96" t="e">
        <f t="shared" ca="1" si="283"/>
        <v>#VALUE!</v>
      </c>
      <c r="W1349" s="70"/>
      <c r="X1349" s="6"/>
      <c r="Y1349" s="326"/>
      <c r="Z1349" s="15"/>
      <c r="AA1349" s="15"/>
      <c r="AB1349" s="15"/>
      <c r="AC1349" s="6"/>
      <c r="AD1349" s="16"/>
      <c r="AE1349" s="16"/>
      <c r="AF1349" s="16"/>
      <c r="AG1349" s="10">
        <f t="shared" si="284"/>
        <v>0</v>
      </c>
      <c r="AH1349" s="96">
        <f t="shared" si="285"/>
        <v>0</v>
      </c>
      <c r="AI1349" s="16"/>
      <c r="AJ1349" s="61"/>
      <c r="AK1349" s="16"/>
      <c r="AM1349" s="476" t="s">
        <v>3080</v>
      </c>
      <c r="AN1349" s="476">
        <v>1</v>
      </c>
      <c r="AO1349" s="476">
        <v>1</v>
      </c>
      <c r="AP1349" s="96"/>
    </row>
    <row r="1350" spans="1:42" ht="69.75" customHeight="1">
      <c r="A1350" s="3">
        <v>1349</v>
      </c>
      <c r="B1350" s="82"/>
      <c r="C1350" s="82"/>
      <c r="D1350" s="84"/>
      <c r="E1350" s="18" t="s">
        <v>3081</v>
      </c>
      <c r="F1350" s="37"/>
      <c r="G1350" s="37"/>
      <c r="H1350" s="4" t="str">
        <f t="shared" si="273"/>
        <v>/</v>
      </c>
      <c r="I1350" s="478" t="str">
        <f>IF(G1350="","",VLOOKUP(H1350,ورقة1!$A$1:$B$240,2,0))</f>
        <v/>
      </c>
      <c r="J1350" s="5">
        <f t="shared" si="274"/>
        <v>0</v>
      </c>
      <c r="K1350" s="13" t="str">
        <f t="shared" si="275"/>
        <v/>
      </c>
      <c r="L1350" s="6" t="str">
        <f t="shared" si="276"/>
        <v>/0</v>
      </c>
      <c r="M1350" s="478" t="str">
        <f>IF(K1350="","",VLOOKUP(L1350,ورقة1!$A$1:$B$240,2,0))</f>
        <v/>
      </c>
      <c r="N1350" s="17">
        <f t="shared" si="277"/>
        <v>0</v>
      </c>
      <c r="O1350" s="17" t="e">
        <f>#REF!+(#REF!*30)+#REF!*365</f>
        <v>#REF!</v>
      </c>
      <c r="P1350" s="494"/>
      <c r="Q1350" s="480" t="str">
        <f t="shared" si="278"/>
        <v/>
      </c>
      <c r="R1350" s="483" t="str">
        <f t="shared" si="279"/>
        <v/>
      </c>
      <c r="S1350" s="482" t="str">
        <f t="shared" si="280"/>
        <v/>
      </c>
      <c r="T1350" s="484" t="e">
        <f t="shared" ca="1" si="281"/>
        <v>#VALUE!</v>
      </c>
      <c r="U1350" s="7">
        <f t="shared" ca="1" si="282"/>
        <v>46035</v>
      </c>
      <c r="V1350" s="96" t="e">
        <f t="shared" ca="1" si="283"/>
        <v>#VALUE!</v>
      </c>
      <c r="W1350" s="70"/>
      <c r="X1350" s="6"/>
      <c r="Y1350" s="326"/>
      <c r="Z1350" s="15"/>
      <c r="AA1350" s="15"/>
      <c r="AB1350" s="15"/>
      <c r="AC1350" s="6"/>
      <c r="AD1350" s="16"/>
      <c r="AE1350" s="16"/>
      <c r="AF1350" s="16"/>
      <c r="AG1350" s="10">
        <f t="shared" si="284"/>
        <v>0</v>
      </c>
      <c r="AH1350" s="96">
        <f t="shared" si="285"/>
        <v>0</v>
      </c>
      <c r="AI1350" s="16"/>
      <c r="AJ1350" s="61"/>
      <c r="AK1350" s="16"/>
      <c r="AM1350" s="476" t="s">
        <v>3080</v>
      </c>
      <c r="AN1350" s="476">
        <v>1</v>
      </c>
      <c r="AO1350" s="476">
        <v>1</v>
      </c>
      <c r="AP1350" s="96"/>
    </row>
    <row r="1351" spans="1:42" ht="69.75" customHeight="1">
      <c r="A1351" s="3">
        <v>1350</v>
      </c>
      <c r="B1351" s="82"/>
      <c r="C1351" s="82"/>
      <c r="D1351" s="84"/>
      <c r="E1351" s="18" t="s">
        <v>3081</v>
      </c>
      <c r="F1351" s="37"/>
      <c r="G1351" s="37"/>
      <c r="H1351" s="4" t="str">
        <f t="shared" si="273"/>
        <v>/</v>
      </c>
      <c r="I1351" s="478" t="str">
        <f>IF(G1351="","",VLOOKUP(H1351,ورقة1!$A$1:$B$240,2,0))</f>
        <v/>
      </c>
      <c r="J1351" s="5">
        <f t="shared" si="274"/>
        <v>0</v>
      </c>
      <c r="K1351" s="13" t="str">
        <f t="shared" si="275"/>
        <v/>
      </c>
      <c r="L1351" s="6" t="str">
        <f t="shared" si="276"/>
        <v>/0</v>
      </c>
      <c r="M1351" s="478" t="str">
        <f>IF(K1351="","",VLOOKUP(L1351,ورقة1!$A$1:$B$240,2,0))</f>
        <v/>
      </c>
      <c r="N1351" s="17">
        <f t="shared" si="277"/>
        <v>0</v>
      </c>
      <c r="O1351" s="17" t="e">
        <f>#REF!+(#REF!*30)+#REF!*365</f>
        <v>#REF!</v>
      </c>
      <c r="P1351" s="494"/>
      <c r="Q1351" s="480" t="str">
        <f t="shared" si="278"/>
        <v/>
      </c>
      <c r="R1351" s="483" t="str">
        <f t="shared" si="279"/>
        <v/>
      </c>
      <c r="S1351" s="482" t="str">
        <f t="shared" si="280"/>
        <v/>
      </c>
      <c r="T1351" s="484" t="e">
        <f t="shared" ca="1" si="281"/>
        <v>#VALUE!</v>
      </c>
      <c r="U1351" s="7">
        <f t="shared" ca="1" si="282"/>
        <v>46035</v>
      </c>
      <c r="V1351" s="96" t="e">
        <f t="shared" ca="1" si="283"/>
        <v>#VALUE!</v>
      </c>
      <c r="W1351" s="70"/>
      <c r="X1351" s="6"/>
      <c r="Y1351" s="326"/>
      <c r="Z1351" s="15"/>
      <c r="AA1351" s="15"/>
      <c r="AB1351" s="15"/>
      <c r="AC1351" s="6"/>
      <c r="AD1351" s="16"/>
      <c r="AE1351" s="16"/>
      <c r="AF1351" s="16"/>
      <c r="AG1351" s="10">
        <f t="shared" si="284"/>
        <v>0</v>
      </c>
      <c r="AH1351" s="96">
        <f t="shared" si="285"/>
        <v>0</v>
      </c>
      <c r="AI1351" s="16"/>
      <c r="AJ1351" s="61"/>
      <c r="AK1351" s="16"/>
      <c r="AM1351" s="476" t="s">
        <v>3080</v>
      </c>
      <c r="AN1351" s="476">
        <v>1</v>
      </c>
      <c r="AO1351" s="476">
        <v>1</v>
      </c>
      <c r="AP1351" s="96"/>
    </row>
    <row r="1352" spans="1:42" ht="69.75" customHeight="1">
      <c r="A1352" s="3">
        <v>1351</v>
      </c>
      <c r="B1352" s="82"/>
      <c r="C1352" s="82"/>
      <c r="D1352" s="84"/>
      <c r="E1352" s="18" t="s">
        <v>3081</v>
      </c>
      <c r="F1352" s="37"/>
      <c r="G1352" s="37"/>
      <c r="H1352" s="4" t="str">
        <f t="shared" si="273"/>
        <v>/</v>
      </c>
      <c r="I1352" s="478" t="str">
        <f>IF(G1352="","",VLOOKUP(H1352,ورقة1!$A$1:$B$240,2,0))</f>
        <v/>
      </c>
      <c r="J1352" s="5">
        <f t="shared" si="274"/>
        <v>0</v>
      </c>
      <c r="K1352" s="13" t="str">
        <f t="shared" si="275"/>
        <v/>
      </c>
      <c r="L1352" s="6" t="str">
        <f t="shared" si="276"/>
        <v>/0</v>
      </c>
      <c r="M1352" s="478" t="str">
        <f>IF(K1352="","",VLOOKUP(L1352,ورقة1!$A$1:$B$240,2,0))</f>
        <v/>
      </c>
      <c r="N1352" s="17">
        <f t="shared" si="277"/>
        <v>0</v>
      </c>
      <c r="O1352" s="17" t="e">
        <f>#REF!+(#REF!*30)+#REF!*365</f>
        <v>#REF!</v>
      </c>
      <c r="P1352" s="494"/>
      <c r="Q1352" s="480" t="str">
        <f t="shared" si="278"/>
        <v/>
      </c>
      <c r="R1352" s="483" t="str">
        <f t="shared" si="279"/>
        <v/>
      </c>
      <c r="S1352" s="482" t="str">
        <f t="shared" si="280"/>
        <v/>
      </c>
      <c r="T1352" s="484" t="e">
        <f t="shared" ca="1" si="281"/>
        <v>#VALUE!</v>
      </c>
      <c r="U1352" s="7">
        <f t="shared" ca="1" si="282"/>
        <v>46035</v>
      </c>
      <c r="V1352" s="96" t="e">
        <f t="shared" ca="1" si="283"/>
        <v>#VALUE!</v>
      </c>
      <c r="W1352" s="70"/>
      <c r="X1352" s="6"/>
      <c r="Y1352" s="326"/>
      <c r="Z1352" s="15"/>
      <c r="AA1352" s="15"/>
      <c r="AB1352" s="15"/>
      <c r="AC1352" s="6"/>
      <c r="AD1352" s="16"/>
      <c r="AE1352" s="16"/>
      <c r="AF1352" s="16"/>
      <c r="AG1352" s="10">
        <f t="shared" si="284"/>
        <v>0</v>
      </c>
      <c r="AH1352" s="96">
        <f t="shared" si="285"/>
        <v>0</v>
      </c>
      <c r="AI1352" s="16"/>
      <c r="AJ1352" s="61"/>
      <c r="AK1352" s="16"/>
      <c r="AM1352" s="476" t="s">
        <v>3080</v>
      </c>
      <c r="AN1352" s="476">
        <v>1</v>
      </c>
      <c r="AO1352" s="476">
        <v>1</v>
      </c>
      <c r="AP1352" s="96"/>
    </row>
    <row r="1353" spans="1:42" ht="69.75" customHeight="1">
      <c r="A1353" s="3">
        <v>1352</v>
      </c>
      <c r="B1353" s="82"/>
      <c r="C1353" s="82"/>
      <c r="D1353" s="84"/>
      <c r="E1353" s="18" t="s">
        <v>3081</v>
      </c>
      <c r="F1353" s="37"/>
      <c r="G1353" s="37"/>
      <c r="H1353" s="4" t="str">
        <f t="shared" si="273"/>
        <v>/</v>
      </c>
      <c r="I1353" s="478" t="str">
        <f>IF(G1353="","",VLOOKUP(H1353,ورقة1!$A$1:$B$240,2,0))</f>
        <v/>
      </c>
      <c r="J1353" s="5">
        <f t="shared" si="274"/>
        <v>0</v>
      </c>
      <c r="K1353" s="13" t="str">
        <f t="shared" si="275"/>
        <v/>
      </c>
      <c r="L1353" s="6" t="str">
        <f t="shared" si="276"/>
        <v>/0</v>
      </c>
      <c r="M1353" s="478" t="str">
        <f>IF(K1353="","",VLOOKUP(L1353,ورقة1!$A$1:$B$240,2,0))</f>
        <v/>
      </c>
      <c r="N1353" s="17">
        <f t="shared" si="277"/>
        <v>0</v>
      </c>
      <c r="O1353" s="17" t="e">
        <f>#REF!+(#REF!*30)+#REF!*365</f>
        <v>#REF!</v>
      </c>
      <c r="P1353" s="494"/>
      <c r="Q1353" s="480" t="str">
        <f t="shared" si="278"/>
        <v/>
      </c>
      <c r="R1353" s="483" t="str">
        <f t="shared" si="279"/>
        <v/>
      </c>
      <c r="S1353" s="482" t="str">
        <f t="shared" si="280"/>
        <v/>
      </c>
      <c r="T1353" s="484" t="e">
        <f t="shared" ca="1" si="281"/>
        <v>#VALUE!</v>
      </c>
      <c r="U1353" s="7">
        <f t="shared" ca="1" si="282"/>
        <v>46035</v>
      </c>
      <c r="V1353" s="96" t="e">
        <f t="shared" ca="1" si="283"/>
        <v>#VALUE!</v>
      </c>
      <c r="W1353" s="70"/>
      <c r="X1353" s="6"/>
      <c r="Y1353" s="326"/>
      <c r="Z1353" s="15"/>
      <c r="AA1353" s="15"/>
      <c r="AB1353" s="15"/>
      <c r="AC1353" s="6"/>
      <c r="AD1353" s="16"/>
      <c r="AE1353" s="16"/>
      <c r="AF1353" s="16"/>
      <c r="AG1353" s="10">
        <f t="shared" si="284"/>
        <v>0</v>
      </c>
      <c r="AH1353" s="96">
        <f t="shared" si="285"/>
        <v>0</v>
      </c>
      <c r="AI1353" s="16"/>
      <c r="AJ1353" s="61"/>
      <c r="AK1353" s="16"/>
      <c r="AM1353" s="476" t="s">
        <v>3080</v>
      </c>
      <c r="AN1353" s="476">
        <v>1</v>
      </c>
      <c r="AO1353" s="476">
        <v>1</v>
      </c>
      <c r="AP1353" s="96"/>
    </row>
    <row r="1354" spans="1:42" ht="69.75" customHeight="1">
      <c r="A1354" s="3">
        <v>1353</v>
      </c>
      <c r="B1354" s="82"/>
      <c r="C1354" s="82"/>
      <c r="D1354" s="84"/>
      <c r="E1354" s="18" t="s">
        <v>3081</v>
      </c>
      <c r="F1354" s="37"/>
      <c r="G1354" s="37"/>
      <c r="H1354" s="4" t="str">
        <f t="shared" si="273"/>
        <v>/</v>
      </c>
      <c r="I1354" s="478" t="str">
        <f>IF(G1354="","",VLOOKUP(H1354,ورقة1!$A$1:$B$240,2,0))</f>
        <v/>
      </c>
      <c r="J1354" s="5">
        <f t="shared" si="274"/>
        <v>0</v>
      </c>
      <c r="K1354" s="13" t="str">
        <f t="shared" si="275"/>
        <v/>
      </c>
      <c r="L1354" s="6" t="str">
        <f t="shared" si="276"/>
        <v>/0</v>
      </c>
      <c r="M1354" s="478" t="str">
        <f>IF(K1354="","",VLOOKUP(L1354,ورقة1!$A$1:$B$240,2,0))</f>
        <v/>
      </c>
      <c r="N1354" s="17">
        <f t="shared" si="277"/>
        <v>0</v>
      </c>
      <c r="O1354" s="17" t="e">
        <f>#REF!+(#REF!*30)+#REF!*365</f>
        <v>#REF!</v>
      </c>
      <c r="P1354" s="494"/>
      <c r="Q1354" s="480" t="str">
        <f t="shared" si="278"/>
        <v/>
      </c>
      <c r="R1354" s="483" t="str">
        <f t="shared" si="279"/>
        <v/>
      </c>
      <c r="S1354" s="482" t="str">
        <f t="shared" si="280"/>
        <v/>
      </c>
      <c r="T1354" s="484" t="e">
        <f t="shared" ca="1" si="281"/>
        <v>#VALUE!</v>
      </c>
      <c r="U1354" s="7">
        <f t="shared" ca="1" si="282"/>
        <v>46035</v>
      </c>
      <c r="V1354" s="96" t="e">
        <f t="shared" ca="1" si="283"/>
        <v>#VALUE!</v>
      </c>
      <c r="W1354" s="70"/>
      <c r="X1354" s="6"/>
      <c r="Y1354" s="326"/>
      <c r="Z1354" s="15"/>
      <c r="AA1354" s="15"/>
      <c r="AB1354" s="15"/>
      <c r="AC1354" s="6"/>
      <c r="AD1354" s="16"/>
      <c r="AE1354" s="16"/>
      <c r="AF1354" s="16"/>
      <c r="AG1354" s="10">
        <f t="shared" si="284"/>
        <v>0</v>
      </c>
      <c r="AH1354" s="96">
        <f t="shared" si="285"/>
        <v>0</v>
      </c>
      <c r="AI1354" s="16"/>
      <c r="AJ1354" s="61"/>
      <c r="AK1354" s="16"/>
      <c r="AM1354" s="476" t="s">
        <v>3080</v>
      </c>
      <c r="AN1354" s="476">
        <v>1</v>
      </c>
      <c r="AO1354" s="476">
        <v>1</v>
      </c>
      <c r="AP1354" s="96"/>
    </row>
    <row r="1355" spans="1:42" ht="69.75" customHeight="1">
      <c r="A1355" s="3">
        <v>1354</v>
      </c>
      <c r="B1355" s="82"/>
      <c r="C1355" s="82"/>
      <c r="D1355" s="84"/>
      <c r="E1355" s="18" t="s">
        <v>3081</v>
      </c>
      <c r="F1355" s="37"/>
      <c r="G1355" s="37"/>
      <c r="H1355" s="4" t="str">
        <f t="shared" si="273"/>
        <v>/</v>
      </c>
      <c r="I1355" s="478" t="str">
        <f>IF(G1355="","",VLOOKUP(H1355,ورقة1!$A$1:$B$240,2,0))</f>
        <v/>
      </c>
      <c r="J1355" s="5">
        <f t="shared" si="274"/>
        <v>0</v>
      </c>
      <c r="K1355" s="13" t="str">
        <f t="shared" si="275"/>
        <v/>
      </c>
      <c r="L1355" s="6" t="str">
        <f t="shared" si="276"/>
        <v>/0</v>
      </c>
      <c r="M1355" s="478" t="str">
        <f>IF(K1355="","",VLOOKUP(L1355,ورقة1!$A$1:$B$240,2,0))</f>
        <v/>
      </c>
      <c r="N1355" s="17">
        <f t="shared" si="277"/>
        <v>0</v>
      </c>
      <c r="O1355" s="17" t="e">
        <f>#REF!+(#REF!*30)+#REF!*365</f>
        <v>#REF!</v>
      </c>
      <c r="P1355" s="494"/>
      <c r="Q1355" s="480" t="str">
        <f t="shared" si="278"/>
        <v/>
      </c>
      <c r="R1355" s="483" t="str">
        <f t="shared" si="279"/>
        <v/>
      </c>
      <c r="S1355" s="482" t="str">
        <f t="shared" si="280"/>
        <v/>
      </c>
      <c r="T1355" s="484" t="e">
        <f t="shared" ca="1" si="281"/>
        <v>#VALUE!</v>
      </c>
      <c r="U1355" s="7">
        <f t="shared" ca="1" si="282"/>
        <v>46035</v>
      </c>
      <c r="V1355" s="96" t="e">
        <f t="shared" ca="1" si="283"/>
        <v>#VALUE!</v>
      </c>
      <c r="W1355" s="70"/>
      <c r="X1355" s="6"/>
      <c r="Y1355" s="326"/>
      <c r="Z1355" s="15"/>
      <c r="AA1355" s="15"/>
      <c r="AB1355" s="15"/>
      <c r="AC1355" s="6"/>
      <c r="AD1355" s="16"/>
      <c r="AE1355" s="16"/>
      <c r="AF1355" s="16"/>
      <c r="AG1355" s="10">
        <f t="shared" si="284"/>
        <v>0</v>
      </c>
      <c r="AH1355" s="96">
        <f t="shared" si="285"/>
        <v>0</v>
      </c>
      <c r="AI1355" s="16"/>
      <c r="AJ1355" s="61"/>
      <c r="AK1355" s="16"/>
      <c r="AM1355" s="476" t="s">
        <v>3080</v>
      </c>
      <c r="AN1355" s="476">
        <v>1</v>
      </c>
      <c r="AO1355" s="476">
        <v>1</v>
      </c>
      <c r="AP1355" s="96"/>
    </row>
    <row r="1356" spans="1:42" ht="69.75" customHeight="1">
      <c r="A1356" s="3">
        <v>1355</v>
      </c>
      <c r="B1356" s="82"/>
      <c r="C1356" s="82"/>
      <c r="D1356" s="84"/>
      <c r="E1356" s="18" t="s">
        <v>3081</v>
      </c>
      <c r="F1356" s="37"/>
      <c r="G1356" s="37"/>
      <c r="H1356" s="4" t="str">
        <f t="shared" si="273"/>
        <v>/</v>
      </c>
      <c r="I1356" s="478" t="str">
        <f>IF(G1356="","",VLOOKUP(H1356,ورقة1!$A$1:$B$240,2,0))</f>
        <v/>
      </c>
      <c r="J1356" s="5">
        <f t="shared" si="274"/>
        <v>0</v>
      </c>
      <c r="K1356" s="13" t="str">
        <f t="shared" si="275"/>
        <v/>
      </c>
      <c r="L1356" s="6" t="str">
        <f t="shared" si="276"/>
        <v>/0</v>
      </c>
      <c r="M1356" s="478" t="str">
        <f>IF(K1356="","",VLOOKUP(L1356,ورقة1!$A$1:$B$240,2,0))</f>
        <v/>
      </c>
      <c r="N1356" s="17">
        <f t="shared" si="277"/>
        <v>0</v>
      </c>
      <c r="O1356" s="17" t="e">
        <f>#REF!+(#REF!*30)+#REF!*365</f>
        <v>#REF!</v>
      </c>
      <c r="P1356" s="494"/>
      <c r="Q1356" s="480" t="str">
        <f t="shared" si="278"/>
        <v/>
      </c>
      <c r="R1356" s="483" t="str">
        <f t="shared" si="279"/>
        <v/>
      </c>
      <c r="S1356" s="482" t="str">
        <f t="shared" si="280"/>
        <v/>
      </c>
      <c r="T1356" s="484" t="e">
        <f t="shared" ca="1" si="281"/>
        <v>#VALUE!</v>
      </c>
      <c r="U1356" s="7">
        <f t="shared" ca="1" si="282"/>
        <v>46035</v>
      </c>
      <c r="V1356" s="96" t="e">
        <f t="shared" ca="1" si="283"/>
        <v>#VALUE!</v>
      </c>
      <c r="W1356" s="70"/>
      <c r="X1356" s="6"/>
      <c r="Y1356" s="326"/>
      <c r="Z1356" s="15"/>
      <c r="AA1356" s="15"/>
      <c r="AB1356" s="15"/>
      <c r="AC1356" s="6"/>
      <c r="AD1356" s="16"/>
      <c r="AE1356" s="16"/>
      <c r="AF1356" s="16"/>
      <c r="AG1356" s="10">
        <f t="shared" si="284"/>
        <v>0</v>
      </c>
      <c r="AH1356" s="96">
        <f t="shared" si="285"/>
        <v>0</v>
      </c>
      <c r="AI1356" s="16"/>
      <c r="AJ1356" s="61"/>
      <c r="AK1356" s="16"/>
      <c r="AM1356" s="476" t="s">
        <v>3080</v>
      </c>
      <c r="AN1356" s="476">
        <v>1</v>
      </c>
      <c r="AO1356" s="476">
        <v>1</v>
      </c>
      <c r="AP1356" s="96"/>
    </row>
    <row r="1357" spans="1:42" ht="69.75" customHeight="1">
      <c r="A1357" s="3">
        <v>1356</v>
      </c>
      <c r="B1357" s="82"/>
      <c r="C1357" s="82"/>
      <c r="D1357" s="84"/>
      <c r="E1357" s="18" t="s">
        <v>3081</v>
      </c>
      <c r="F1357" s="37"/>
      <c r="G1357" s="37"/>
      <c r="H1357" s="4" t="str">
        <f t="shared" si="273"/>
        <v>/</v>
      </c>
      <c r="I1357" s="478" t="str">
        <f>IF(G1357="","",VLOOKUP(H1357,ورقة1!$A$1:$B$240,2,0))</f>
        <v/>
      </c>
      <c r="J1357" s="5">
        <f t="shared" si="274"/>
        <v>0</v>
      </c>
      <c r="K1357" s="13" t="str">
        <f t="shared" si="275"/>
        <v/>
      </c>
      <c r="L1357" s="6" t="str">
        <f t="shared" si="276"/>
        <v>/0</v>
      </c>
      <c r="M1357" s="478" t="str">
        <f>IF(K1357="","",VLOOKUP(L1357,ورقة1!$A$1:$B$240,2,0))</f>
        <v/>
      </c>
      <c r="N1357" s="17">
        <f t="shared" si="277"/>
        <v>0</v>
      </c>
      <c r="O1357" s="17" t="e">
        <f>#REF!+(#REF!*30)+#REF!*365</f>
        <v>#REF!</v>
      </c>
      <c r="P1357" s="494"/>
      <c r="Q1357" s="480" t="str">
        <f t="shared" si="278"/>
        <v/>
      </c>
      <c r="R1357" s="483" t="str">
        <f t="shared" si="279"/>
        <v/>
      </c>
      <c r="S1357" s="482" t="str">
        <f t="shared" si="280"/>
        <v/>
      </c>
      <c r="T1357" s="484" t="e">
        <f t="shared" ca="1" si="281"/>
        <v>#VALUE!</v>
      </c>
      <c r="U1357" s="7">
        <f t="shared" ca="1" si="282"/>
        <v>46035</v>
      </c>
      <c r="V1357" s="96" t="e">
        <f t="shared" ca="1" si="283"/>
        <v>#VALUE!</v>
      </c>
      <c r="W1357" s="70"/>
      <c r="X1357" s="6"/>
      <c r="Y1357" s="326"/>
      <c r="Z1357" s="15"/>
      <c r="AA1357" s="15"/>
      <c r="AB1357" s="15"/>
      <c r="AC1357" s="6"/>
      <c r="AD1357" s="16"/>
      <c r="AE1357" s="16"/>
      <c r="AF1357" s="16"/>
      <c r="AG1357" s="10">
        <f t="shared" si="284"/>
        <v>0</v>
      </c>
      <c r="AH1357" s="96">
        <f t="shared" si="285"/>
        <v>0</v>
      </c>
      <c r="AI1357" s="16"/>
      <c r="AJ1357" s="61"/>
      <c r="AK1357" s="16"/>
      <c r="AM1357" s="476" t="s">
        <v>3080</v>
      </c>
      <c r="AN1357" s="476">
        <v>1</v>
      </c>
      <c r="AO1357" s="476">
        <v>1</v>
      </c>
      <c r="AP1357" s="96"/>
    </row>
    <row r="1358" spans="1:42" ht="69.75" customHeight="1">
      <c r="A1358" s="3">
        <v>1357</v>
      </c>
      <c r="B1358" s="82"/>
      <c r="C1358" s="82"/>
      <c r="D1358" s="84"/>
      <c r="E1358" s="18" t="s">
        <v>3081</v>
      </c>
      <c r="F1358" s="37"/>
      <c r="G1358" s="37"/>
      <c r="H1358" s="4" t="str">
        <f t="shared" si="273"/>
        <v>/</v>
      </c>
      <c r="I1358" s="478" t="str">
        <f>IF(G1358="","",VLOOKUP(H1358,ورقة1!$A$1:$B$240,2,0))</f>
        <v/>
      </c>
      <c r="J1358" s="5">
        <f t="shared" si="274"/>
        <v>0</v>
      </c>
      <c r="K1358" s="13" t="str">
        <f t="shared" si="275"/>
        <v/>
      </c>
      <c r="L1358" s="6" t="str">
        <f t="shared" si="276"/>
        <v>/0</v>
      </c>
      <c r="M1358" s="478" t="str">
        <f>IF(K1358="","",VLOOKUP(L1358,ورقة1!$A$1:$B$240,2,0))</f>
        <v/>
      </c>
      <c r="N1358" s="17">
        <f t="shared" si="277"/>
        <v>0</v>
      </c>
      <c r="O1358" s="17" t="e">
        <f>#REF!+(#REF!*30)+#REF!*365</f>
        <v>#REF!</v>
      </c>
      <c r="P1358" s="494"/>
      <c r="Q1358" s="480" t="str">
        <f t="shared" si="278"/>
        <v/>
      </c>
      <c r="R1358" s="483" t="str">
        <f t="shared" si="279"/>
        <v/>
      </c>
      <c r="S1358" s="482" t="str">
        <f t="shared" si="280"/>
        <v/>
      </c>
      <c r="T1358" s="484" t="e">
        <f t="shared" ca="1" si="281"/>
        <v>#VALUE!</v>
      </c>
      <c r="U1358" s="7">
        <f t="shared" ca="1" si="282"/>
        <v>46035</v>
      </c>
      <c r="V1358" s="96" t="e">
        <f t="shared" ca="1" si="283"/>
        <v>#VALUE!</v>
      </c>
      <c r="W1358" s="70"/>
      <c r="X1358" s="6"/>
      <c r="Y1358" s="326"/>
      <c r="Z1358" s="15"/>
      <c r="AA1358" s="15"/>
      <c r="AB1358" s="15"/>
      <c r="AC1358" s="6"/>
      <c r="AD1358" s="16"/>
      <c r="AE1358" s="16"/>
      <c r="AF1358" s="16"/>
      <c r="AG1358" s="10">
        <f t="shared" si="284"/>
        <v>0</v>
      </c>
      <c r="AH1358" s="96">
        <f t="shared" si="285"/>
        <v>0</v>
      </c>
      <c r="AI1358" s="16"/>
      <c r="AJ1358" s="61"/>
      <c r="AK1358" s="16"/>
      <c r="AM1358" s="476" t="s">
        <v>3080</v>
      </c>
      <c r="AN1358" s="476">
        <v>1</v>
      </c>
      <c r="AO1358" s="476">
        <v>1</v>
      </c>
      <c r="AP1358" s="96"/>
    </row>
    <row r="1359" spans="1:42" ht="69.75" customHeight="1">
      <c r="A1359" s="3">
        <v>1358</v>
      </c>
      <c r="B1359" s="82"/>
      <c r="C1359" s="82"/>
      <c r="D1359" s="84"/>
      <c r="E1359" s="18" t="s">
        <v>3081</v>
      </c>
      <c r="F1359" s="37"/>
      <c r="G1359" s="37"/>
      <c r="H1359" s="4" t="str">
        <f t="shared" si="273"/>
        <v>/</v>
      </c>
      <c r="I1359" s="478" t="str">
        <f>IF(G1359="","",VLOOKUP(H1359,ورقة1!$A$1:$B$240,2,0))</f>
        <v/>
      </c>
      <c r="J1359" s="5">
        <f t="shared" si="274"/>
        <v>0</v>
      </c>
      <c r="K1359" s="13" t="str">
        <f t="shared" si="275"/>
        <v/>
      </c>
      <c r="L1359" s="6" t="str">
        <f t="shared" si="276"/>
        <v>/0</v>
      </c>
      <c r="M1359" s="478" t="str">
        <f>IF(K1359="","",VLOOKUP(L1359,ورقة1!$A$1:$B$240,2,0))</f>
        <v/>
      </c>
      <c r="N1359" s="17">
        <f t="shared" si="277"/>
        <v>0</v>
      </c>
      <c r="O1359" s="17" t="e">
        <f>#REF!+(#REF!*30)+#REF!*365</f>
        <v>#REF!</v>
      </c>
      <c r="P1359" s="494"/>
      <c r="Q1359" s="480" t="str">
        <f t="shared" si="278"/>
        <v/>
      </c>
      <c r="R1359" s="483" t="str">
        <f t="shared" si="279"/>
        <v/>
      </c>
      <c r="S1359" s="482" t="str">
        <f t="shared" si="280"/>
        <v/>
      </c>
      <c r="T1359" s="484" t="e">
        <f t="shared" ca="1" si="281"/>
        <v>#VALUE!</v>
      </c>
      <c r="U1359" s="7">
        <f t="shared" ca="1" si="282"/>
        <v>46035</v>
      </c>
      <c r="V1359" s="96" t="e">
        <f t="shared" ca="1" si="283"/>
        <v>#VALUE!</v>
      </c>
      <c r="W1359" s="70"/>
      <c r="X1359" s="6"/>
      <c r="Y1359" s="326"/>
      <c r="Z1359" s="15"/>
      <c r="AA1359" s="15"/>
      <c r="AB1359" s="15"/>
      <c r="AC1359" s="6"/>
      <c r="AD1359" s="16"/>
      <c r="AE1359" s="16"/>
      <c r="AF1359" s="16"/>
      <c r="AG1359" s="10">
        <f t="shared" si="284"/>
        <v>0</v>
      </c>
      <c r="AH1359" s="96">
        <f t="shared" si="285"/>
        <v>0</v>
      </c>
      <c r="AI1359" s="16"/>
      <c r="AJ1359" s="61"/>
      <c r="AK1359" s="16"/>
      <c r="AM1359" s="476" t="s">
        <v>3080</v>
      </c>
      <c r="AN1359" s="476">
        <v>1</v>
      </c>
      <c r="AO1359" s="476">
        <v>1</v>
      </c>
      <c r="AP1359" s="96"/>
    </row>
    <row r="1360" spans="1:42" ht="69.75" customHeight="1">
      <c r="A1360" s="3">
        <v>1359</v>
      </c>
      <c r="B1360" s="82"/>
      <c r="C1360" s="82"/>
      <c r="D1360" s="84"/>
      <c r="E1360" s="18" t="s">
        <v>3081</v>
      </c>
      <c r="F1360" s="37"/>
      <c r="G1360" s="37"/>
      <c r="H1360" s="4" t="str">
        <f t="shared" si="273"/>
        <v>/</v>
      </c>
      <c r="I1360" s="478" t="str">
        <f>IF(G1360="","",VLOOKUP(H1360,ورقة1!$A$1:$B$240,2,0))</f>
        <v/>
      </c>
      <c r="J1360" s="5">
        <f t="shared" si="274"/>
        <v>0</v>
      </c>
      <c r="K1360" s="13" t="str">
        <f t="shared" si="275"/>
        <v/>
      </c>
      <c r="L1360" s="6" t="str">
        <f t="shared" si="276"/>
        <v>/0</v>
      </c>
      <c r="M1360" s="478" t="str">
        <f>IF(K1360="","",VLOOKUP(L1360,ورقة1!$A$1:$B$240,2,0))</f>
        <v/>
      </c>
      <c r="N1360" s="17">
        <f t="shared" si="277"/>
        <v>0</v>
      </c>
      <c r="O1360" s="17" t="e">
        <f>#REF!+(#REF!*30)+#REF!*365</f>
        <v>#REF!</v>
      </c>
      <c r="P1360" s="494"/>
      <c r="Q1360" s="480" t="str">
        <f t="shared" si="278"/>
        <v/>
      </c>
      <c r="R1360" s="483" t="str">
        <f t="shared" si="279"/>
        <v/>
      </c>
      <c r="S1360" s="482" t="str">
        <f t="shared" si="280"/>
        <v/>
      </c>
      <c r="T1360" s="484" t="e">
        <f t="shared" ca="1" si="281"/>
        <v>#VALUE!</v>
      </c>
      <c r="U1360" s="7">
        <f t="shared" ca="1" si="282"/>
        <v>46035</v>
      </c>
      <c r="V1360" s="96" t="e">
        <f t="shared" ca="1" si="283"/>
        <v>#VALUE!</v>
      </c>
      <c r="W1360" s="70"/>
      <c r="X1360" s="6"/>
      <c r="Y1360" s="326"/>
      <c r="Z1360" s="15"/>
      <c r="AA1360" s="15"/>
      <c r="AB1360" s="15"/>
      <c r="AC1360" s="6"/>
      <c r="AD1360" s="16"/>
      <c r="AE1360" s="16"/>
      <c r="AF1360" s="16"/>
      <c r="AG1360" s="10">
        <f t="shared" si="284"/>
        <v>0</v>
      </c>
      <c r="AH1360" s="96">
        <f t="shared" si="285"/>
        <v>0</v>
      </c>
      <c r="AI1360" s="16"/>
      <c r="AJ1360" s="61"/>
      <c r="AK1360" s="16"/>
      <c r="AM1360" s="476" t="s">
        <v>3080</v>
      </c>
      <c r="AN1360" s="476">
        <v>1</v>
      </c>
      <c r="AO1360" s="476">
        <v>1</v>
      </c>
      <c r="AP1360" s="96"/>
    </row>
    <row r="1361" spans="1:42" ht="69.75" customHeight="1">
      <c r="A1361" s="3">
        <v>1360</v>
      </c>
      <c r="B1361" s="82"/>
      <c r="C1361" s="82"/>
      <c r="D1361" s="84"/>
      <c r="E1361" s="18" t="s">
        <v>3081</v>
      </c>
      <c r="F1361" s="37"/>
      <c r="G1361" s="37"/>
      <c r="H1361" s="4" t="str">
        <f t="shared" si="273"/>
        <v>/</v>
      </c>
      <c r="I1361" s="478" t="str">
        <f>IF(G1361="","",VLOOKUP(H1361,ورقة1!$A$1:$B$240,2,0))</f>
        <v/>
      </c>
      <c r="J1361" s="5">
        <f t="shared" si="274"/>
        <v>0</v>
      </c>
      <c r="K1361" s="13" t="str">
        <f t="shared" si="275"/>
        <v/>
      </c>
      <c r="L1361" s="6" t="str">
        <f t="shared" si="276"/>
        <v>/0</v>
      </c>
      <c r="M1361" s="478" t="str">
        <f>IF(K1361="","",VLOOKUP(L1361,ورقة1!$A$1:$B$240,2,0))</f>
        <v/>
      </c>
      <c r="N1361" s="17">
        <f t="shared" si="277"/>
        <v>0</v>
      </c>
      <c r="O1361" s="17" t="e">
        <f>#REF!+(#REF!*30)+#REF!*365</f>
        <v>#REF!</v>
      </c>
      <c r="P1361" s="494"/>
      <c r="Q1361" s="480" t="str">
        <f t="shared" si="278"/>
        <v/>
      </c>
      <c r="R1361" s="483" t="str">
        <f t="shared" si="279"/>
        <v/>
      </c>
      <c r="S1361" s="482" t="str">
        <f t="shared" si="280"/>
        <v/>
      </c>
      <c r="T1361" s="484" t="e">
        <f t="shared" ca="1" si="281"/>
        <v>#VALUE!</v>
      </c>
      <c r="U1361" s="7">
        <f t="shared" ca="1" si="282"/>
        <v>46035</v>
      </c>
      <c r="V1361" s="96" t="e">
        <f t="shared" ca="1" si="283"/>
        <v>#VALUE!</v>
      </c>
      <c r="W1361" s="70"/>
      <c r="X1361" s="6"/>
      <c r="Y1361" s="326"/>
      <c r="Z1361" s="15"/>
      <c r="AA1361" s="15"/>
      <c r="AB1361" s="15"/>
      <c r="AC1361" s="6"/>
      <c r="AD1361" s="16"/>
      <c r="AE1361" s="16"/>
      <c r="AF1361" s="16"/>
      <c r="AG1361" s="10">
        <f t="shared" si="284"/>
        <v>0</v>
      </c>
      <c r="AH1361" s="96">
        <f t="shared" si="285"/>
        <v>0</v>
      </c>
      <c r="AI1361" s="16"/>
      <c r="AJ1361" s="61"/>
      <c r="AK1361" s="16"/>
      <c r="AM1361" s="476" t="s">
        <v>3080</v>
      </c>
      <c r="AN1361" s="476">
        <v>1</v>
      </c>
      <c r="AO1361" s="476">
        <v>1</v>
      </c>
      <c r="AP1361" s="96"/>
    </row>
    <row r="1362" spans="1:42" ht="69.75" customHeight="1">
      <c r="A1362" s="3">
        <v>1361</v>
      </c>
      <c r="B1362" s="82"/>
      <c r="C1362" s="82"/>
      <c r="D1362" s="84"/>
      <c r="E1362" s="18" t="s">
        <v>3081</v>
      </c>
      <c r="F1362" s="37"/>
      <c r="G1362" s="37"/>
      <c r="H1362" s="4" t="str">
        <f t="shared" si="273"/>
        <v>/</v>
      </c>
      <c r="I1362" s="478" t="str">
        <f>IF(G1362="","",VLOOKUP(H1362,ورقة1!$A$1:$B$240,2,0))</f>
        <v/>
      </c>
      <c r="J1362" s="5">
        <f t="shared" si="274"/>
        <v>0</v>
      </c>
      <c r="K1362" s="13" t="str">
        <f t="shared" si="275"/>
        <v/>
      </c>
      <c r="L1362" s="6" t="str">
        <f t="shared" si="276"/>
        <v>/0</v>
      </c>
      <c r="M1362" s="478" t="str">
        <f>IF(K1362="","",VLOOKUP(L1362,ورقة1!$A$1:$B$240,2,0))</f>
        <v/>
      </c>
      <c r="N1362" s="17">
        <f t="shared" si="277"/>
        <v>0</v>
      </c>
      <c r="O1362" s="17" t="e">
        <f>#REF!+(#REF!*30)+#REF!*365</f>
        <v>#REF!</v>
      </c>
      <c r="P1362" s="494"/>
      <c r="Q1362" s="480" t="str">
        <f t="shared" si="278"/>
        <v/>
      </c>
      <c r="R1362" s="483" t="str">
        <f t="shared" si="279"/>
        <v/>
      </c>
      <c r="S1362" s="482" t="str">
        <f t="shared" si="280"/>
        <v/>
      </c>
      <c r="T1362" s="484" t="e">
        <f t="shared" ca="1" si="281"/>
        <v>#VALUE!</v>
      </c>
      <c r="U1362" s="7">
        <f t="shared" ca="1" si="282"/>
        <v>46035</v>
      </c>
      <c r="V1362" s="96" t="e">
        <f t="shared" ca="1" si="283"/>
        <v>#VALUE!</v>
      </c>
      <c r="W1362" s="70"/>
      <c r="X1362" s="6"/>
      <c r="Y1362" s="326"/>
      <c r="Z1362" s="15"/>
      <c r="AA1362" s="15"/>
      <c r="AB1362" s="15"/>
      <c r="AC1362" s="6"/>
      <c r="AD1362" s="16"/>
      <c r="AE1362" s="16"/>
      <c r="AF1362" s="16"/>
      <c r="AG1362" s="10">
        <f t="shared" si="284"/>
        <v>0</v>
      </c>
      <c r="AH1362" s="96">
        <f t="shared" si="285"/>
        <v>0</v>
      </c>
      <c r="AI1362" s="16"/>
      <c r="AJ1362" s="61"/>
      <c r="AK1362" s="16"/>
      <c r="AM1362" s="476" t="s">
        <v>3080</v>
      </c>
      <c r="AN1362" s="476">
        <v>1</v>
      </c>
      <c r="AO1362" s="476">
        <v>1</v>
      </c>
      <c r="AP1362" s="96"/>
    </row>
    <row r="1363" spans="1:42" ht="69.75" customHeight="1">
      <c r="A1363" s="3">
        <v>1362</v>
      </c>
      <c r="B1363" s="82"/>
      <c r="C1363" s="82"/>
      <c r="D1363" s="84"/>
      <c r="E1363" s="18" t="s">
        <v>3081</v>
      </c>
      <c r="F1363" s="37"/>
      <c r="G1363" s="37"/>
      <c r="H1363" s="4" t="str">
        <f t="shared" si="273"/>
        <v>/</v>
      </c>
      <c r="I1363" s="478" t="str">
        <f>IF(G1363="","",VLOOKUP(H1363,ورقة1!$A$1:$B$240,2,0))</f>
        <v/>
      </c>
      <c r="J1363" s="5">
        <f t="shared" si="274"/>
        <v>0</v>
      </c>
      <c r="K1363" s="13" t="str">
        <f t="shared" si="275"/>
        <v/>
      </c>
      <c r="L1363" s="6" t="str">
        <f t="shared" si="276"/>
        <v>/0</v>
      </c>
      <c r="M1363" s="478" t="str">
        <f>IF(K1363="","",VLOOKUP(L1363,ورقة1!$A$1:$B$240,2,0))</f>
        <v/>
      </c>
      <c r="N1363" s="17">
        <f t="shared" si="277"/>
        <v>0</v>
      </c>
      <c r="O1363" s="17" t="e">
        <f>#REF!+(#REF!*30)+#REF!*365</f>
        <v>#REF!</v>
      </c>
      <c r="P1363" s="494"/>
      <c r="Q1363" s="480" t="str">
        <f t="shared" si="278"/>
        <v/>
      </c>
      <c r="R1363" s="483" t="str">
        <f t="shared" si="279"/>
        <v/>
      </c>
      <c r="S1363" s="482" t="str">
        <f t="shared" si="280"/>
        <v/>
      </c>
      <c r="T1363" s="484" t="e">
        <f t="shared" ca="1" si="281"/>
        <v>#VALUE!</v>
      </c>
      <c r="U1363" s="7">
        <f t="shared" ca="1" si="282"/>
        <v>46035</v>
      </c>
      <c r="V1363" s="96" t="e">
        <f t="shared" ca="1" si="283"/>
        <v>#VALUE!</v>
      </c>
      <c r="W1363" s="70"/>
      <c r="X1363" s="6"/>
      <c r="Y1363" s="326"/>
      <c r="Z1363" s="15"/>
      <c r="AA1363" s="15"/>
      <c r="AB1363" s="15"/>
      <c r="AC1363" s="6"/>
      <c r="AD1363" s="16"/>
      <c r="AE1363" s="16"/>
      <c r="AF1363" s="16"/>
      <c r="AG1363" s="10">
        <f t="shared" si="284"/>
        <v>0</v>
      </c>
      <c r="AH1363" s="96">
        <f t="shared" si="285"/>
        <v>0</v>
      </c>
      <c r="AI1363" s="16"/>
      <c r="AJ1363" s="61"/>
      <c r="AK1363" s="16"/>
      <c r="AM1363" s="476" t="s">
        <v>3080</v>
      </c>
      <c r="AN1363" s="476">
        <v>1</v>
      </c>
      <c r="AO1363" s="476">
        <v>1</v>
      </c>
      <c r="AP1363" s="96"/>
    </row>
    <row r="1364" spans="1:42" ht="69.75" customHeight="1">
      <c r="A1364" s="3">
        <v>1363</v>
      </c>
      <c r="B1364" s="82"/>
      <c r="C1364" s="82"/>
      <c r="D1364" s="84"/>
      <c r="E1364" s="18" t="s">
        <v>3081</v>
      </c>
      <c r="F1364" s="37"/>
      <c r="G1364" s="37"/>
      <c r="H1364" s="4" t="str">
        <f t="shared" si="273"/>
        <v>/</v>
      </c>
      <c r="I1364" s="478" t="str">
        <f>IF(G1364="","",VLOOKUP(H1364,ورقة1!$A$1:$B$240,2,0))</f>
        <v/>
      </c>
      <c r="J1364" s="5">
        <f t="shared" si="274"/>
        <v>0</v>
      </c>
      <c r="K1364" s="13" t="str">
        <f t="shared" si="275"/>
        <v/>
      </c>
      <c r="L1364" s="6" t="str">
        <f t="shared" si="276"/>
        <v>/0</v>
      </c>
      <c r="M1364" s="478" t="str">
        <f>IF(K1364="","",VLOOKUP(L1364,ورقة1!$A$1:$B$240,2,0))</f>
        <v/>
      </c>
      <c r="N1364" s="17">
        <f t="shared" si="277"/>
        <v>0</v>
      </c>
      <c r="O1364" s="17" t="e">
        <f>#REF!+(#REF!*30)+#REF!*365</f>
        <v>#REF!</v>
      </c>
      <c r="P1364" s="494"/>
      <c r="Q1364" s="480" t="str">
        <f t="shared" si="278"/>
        <v/>
      </c>
      <c r="R1364" s="483" t="str">
        <f t="shared" si="279"/>
        <v/>
      </c>
      <c r="S1364" s="482" t="str">
        <f t="shared" si="280"/>
        <v/>
      </c>
      <c r="T1364" s="484" t="e">
        <f t="shared" ca="1" si="281"/>
        <v>#VALUE!</v>
      </c>
      <c r="U1364" s="7">
        <f t="shared" ca="1" si="282"/>
        <v>46035</v>
      </c>
      <c r="V1364" s="96" t="e">
        <f t="shared" ca="1" si="283"/>
        <v>#VALUE!</v>
      </c>
      <c r="W1364" s="70"/>
      <c r="X1364" s="6"/>
      <c r="Y1364" s="326"/>
      <c r="Z1364" s="15"/>
      <c r="AA1364" s="15"/>
      <c r="AB1364" s="15"/>
      <c r="AC1364" s="6"/>
      <c r="AD1364" s="16"/>
      <c r="AE1364" s="16"/>
      <c r="AF1364" s="16"/>
      <c r="AG1364" s="10">
        <f t="shared" si="284"/>
        <v>0</v>
      </c>
      <c r="AH1364" s="96">
        <f t="shared" si="285"/>
        <v>0</v>
      </c>
      <c r="AI1364" s="16"/>
      <c r="AJ1364" s="61"/>
      <c r="AK1364" s="16"/>
      <c r="AM1364" s="476" t="s">
        <v>3080</v>
      </c>
      <c r="AN1364" s="476">
        <v>1</v>
      </c>
      <c r="AO1364" s="476">
        <v>1</v>
      </c>
      <c r="AP1364" s="96"/>
    </row>
    <row r="1365" spans="1:42" ht="69.75" customHeight="1">
      <c r="A1365" s="3">
        <v>1364</v>
      </c>
      <c r="B1365" s="82"/>
      <c r="C1365" s="82"/>
      <c r="D1365" s="84"/>
      <c r="E1365" s="18" t="s">
        <v>3081</v>
      </c>
      <c r="F1365" s="37"/>
      <c r="G1365" s="37"/>
      <c r="H1365" s="4" t="str">
        <f t="shared" si="273"/>
        <v>/</v>
      </c>
      <c r="I1365" s="478" t="str">
        <f>IF(G1365="","",VLOOKUP(H1365,ورقة1!$A$1:$B$240,2,0))</f>
        <v/>
      </c>
      <c r="J1365" s="5">
        <f t="shared" si="274"/>
        <v>0</v>
      </c>
      <c r="K1365" s="13" t="str">
        <f t="shared" si="275"/>
        <v/>
      </c>
      <c r="L1365" s="6" t="str">
        <f t="shared" si="276"/>
        <v>/0</v>
      </c>
      <c r="M1365" s="478" t="str">
        <f>IF(K1365="","",VLOOKUP(L1365,ورقة1!$A$1:$B$240,2,0))</f>
        <v/>
      </c>
      <c r="N1365" s="17">
        <f t="shared" si="277"/>
        <v>0</v>
      </c>
      <c r="O1365" s="17" t="e">
        <f>#REF!+(#REF!*30)+#REF!*365</f>
        <v>#REF!</v>
      </c>
      <c r="P1365" s="494"/>
      <c r="Q1365" s="480" t="str">
        <f t="shared" si="278"/>
        <v/>
      </c>
      <c r="R1365" s="483" t="str">
        <f t="shared" si="279"/>
        <v/>
      </c>
      <c r="S1365" s="482" t="str">
        <f t="shared" si="280"/>
        <v/>
      </c>
      <c r="T1365" s="484" t="e">
        <f t="shared" ca="1" si="281"/>
        <v>#VALUE!</v>
      </c>
      <c r="U1365" s="7">
        <f t="shared" ca="1" si="282"/>
        <v>46035</v>
      </c>
      <c r="V1365" s="96" t="e">
        <f t="shared" ca="1" si="283"/>
        <v>#VALUE!</v>
      </c>
      <c r="W1365" s="70"/>
      <c r="X1365" s="6"/>
      <c r="Y1365" s="326"/>
      <c r="Z1365" s="15"/>
      <c r="AA1365" s="15"/>
      <c r="AB1365" s="15"/>
      <c r="AC1365" s="6"/>
      <c r="AD1365" s="16"/>
      <c r="AE1365" s="16"/>
      <c r="AF1365" s="16"/>
      <c r="AG1365" s="10">
        <f t="shared" si="284"/>
        <v>0</v>
      </c>
      <c r="AH1365" s="96">
        <f t="shared" si="285"/>
        <v>0</v>
      </c>
      <c r="AI1365" s="16"/>
      <c r="AJ1365" s="61"/>
      <c r="AK1365" s="16"/>
      <c r="AM1365" s="476" t="s">
        <v>3080</v>
      </c>
      <c r="AN1365" s="476">
        <v>1</v>
      </c>
      <c r="AO1365" s="476">
        <v>1</v>
      </c>
      <c r="AP1365" s="96"/>
    </row>
    <row r="1366" spans="1:42" ht="69.75" customHeight="1">
      <c r="A1366" s="3">
        <v>1365</v>
      </c>
      <c r="B1366" s="82"/>
      <c r="C1366" s="82"/>
      <c r="D1366" s="84"/>
      <c r="E1366" s="18" t="s">
        <v>3081</v>
      </c>
      <c r="F1366" s="37"/>
      <c r="G1366" s="37"/>
      <c r="H1366" s="4" t="str">
        <f t="shared" si="273"/>
        <v>/</v>
      </c>
      <c r="I1366" s="478" t="str">
        <f>IF(G1366="","",VLOOKUP(H1366,ورقة1!$A$1:$B$240,2,0))</f>
        <v/>
      </c>
      <c r="J1366" s="5">
        <f t="shared" si="274"/>
        <v>0</v>
      </c>
      <c r="K1366" s="13" t="str">
        <f t="shared" si="275"/>
        <v/>
      </c>
      <c r="L1366" s="6" t="str">
        <f t="shared" si="276"/>
        <v>/0</v>
      </c>
      <c r="M1366" s="478" t="str">
        <f>IF(K1366="","",VLOOKUP(L1366,ورقة1!$A$1:$B$240,2,0))</f>
        <v/>
      </c>
      <c r="N1366" s="17">
        <f t="shared" si="277"/>
        <v>0</v>
      </c>
      <c r="O1366" s="17" t="e">
        <f>#REF!+(#REF!*30)+#REF!*365</f>
        <v>#REF!</v>
      </c>
      <c r="P1366" s="494"/>
      <c r="Q1366" s="480" t="str">
        <f t="shared" si="278"/>
        <v/>
      </c>
      <c r="R1366" s="483" t="str">
        <f t="shared" si="279"/>
        <v/>
      </c>
      <c r="S1366" s="482" t="str">
        <f t="shared" si="280"/>
        <v/>
      </c>
      <c r="T1366" s="484" t="e">
        <f t="shared" ca="1" si="281"/>
        <v>#VALUE!</v>
      </c>
      <c r="U1366" s="7">
        <f t="shared" ca="1" si="282"/>
        <v>46035</v>
      </c>
      <c r="V1366" s="96" t="e">
        <f t="shared" ca="1" si="283"/>
        <v>#VALUE!</v>
      </c>
      <c r="W1366" s="70"/>
      <c r="X1366" s="6"/>
      <c r="Y1366" s="326"/>
      <c r="Z1366" s="15"/>
      <c r="AA1366" s="15"/>
      <c r="AB1366" s="15"/>
      <c r="AC1366" s="6"/>
      <c r="AD1366" s="16"/>
      <c r="AE1366" s="16"/>
      <c r="AF1366" s="16"/>
      <c r="AG1366" s="10">
        <f t="shared" si="284"/>
        <v>0</v>
      </c>
      <c r="AH1366" s="96">
        <f t="shared" si="285"/>
        <v>0</v>
      </c>
      <c r="AI1366" s="16"/>
      <c r="AJ1366" s="61"/>
      <c r="AK1366" s="16"/>
      <c r="AM1366" s="476" t="s">
        <v>3080</v>
      </c>
      <c r="AN1366" s="476">
        <v>1</v>
      </c>
      <c r="AO1366" s="476">
        <v>1</v>
      </c>
      <c r="AP1366" s="96"/>
    </row>
    <row r="1367" spans="1:42" ht="69.75" customHeight="1">
      <c r="A1367" s="3">
        <v>1366</v>
      </c>
      <c r="B1367" s="82"/>
      <c r="C1367" s="82"/>
      <c r="D1367" s="84"/>
      <c r="E1367" s="18" t="s">
        <v>3081</v>
      </c>
      <c r="F1367" s="37"/>
      <c r="G1367" s="37"/>
      <c r="H1367" s="4" t="str">
        <f t="shared" si="273"/>
        <v>/</v>
      </c>
      <c r="I1367" s="478" t="str">
        <f>IF(G1367="","",VLOOKUP(H1367,ورقة1!$A$1:$B$240,2,0))</f>
        <v/>
      </c>
      <c r="J1367" s="5">
        <f t="shared" si="274"/>
        <v>0</v>
      </c>
      <c r="K1367" s="13" t="str">
        <f t="shared" si="275"/>
        <v/>
      </c>
      <c r="L1367" s="6" t="str">
        <f t="shared" si="276"/>
        <v>/0</v>
      </c>
      <c r="M1367" s="478" t="str">
        <f>IF(K1367="","",VLOOKUP(L1367,ورقة1!$A$1:$B$240,2,0))</f>
        <v/>
      </c>
      <c r="N1367" s="17">
        <f t="shared" si="277"/>
        <v>0</v>
      </c>
      <c r="O1367" s="17" t="e">
        <f>#REF!+(#REF!*30)+#REF!*365</f>
        <v>#REF!</v>
      </c>
      <c r="P1367" s="494"/>
      <c r="Q1367" s="480" t="str">
        <f t="shared" si="278"/>
        <v/>
      </c>
      <c r="R1367" s="483" t="str">
        <f t="shared" si="279"/>
        <v/>
      </c>
      <c r="S1367" s="482" t="str">
        <f t="shared" si="280"/>
        <v/>
      </c>
      <c r="T1367" s="484" t="e">
        <f t="shared" ca="1" si="281"/>
        <v>#VALUE!</v>
      </c>
      <c r="U1367" s="7">
        <f t="shared" ca="1" si="282"/>
        <v>46035</v>
      </c>
      <c r="V1367" s="96" t="e">
        <f t="shared" ca="1" si="283"/>
        <v>#VALUE!</v>
      </c>
      <c r="W1367" s="70"/>
      <c r="X1367" s="6"/>
      <c r="Y1367" s="326"/>
      <c r="Z1367" s="15"/>
      <c r="AA1367" s="15"/>
      <c r="AB1367" s="15"/>
      <c r="AC1367" s="6"/>
      <c r="AD1367" s="16"/>
      <c r="AE1367" s="16"/>
      <c r="AF1367" s="16"/>
      <c r="AG1367" s="10">
        <f t="shared" si="284"/>
        <v>0</v>
      </c>
      <c r="AH1367" s="96">
        <f t="shared" si="285"/>
        <v>0</v>
      </c>
      <c r="AI1367" s="16"/>
      <c r="AJ1367" s="61"/>
      <c r="AK1367" s="16"/>
      <c r="AM1367" s="476" t="s">
        <v>3080</v>
      </c>
      <c r="AN1367" s="476">
        <v>1</v>
      </c>
      <c r="AO1367" s="476">
        <v>1</v>
      </c>
      <c r="AP1367" s="96"/>
    </row>
    <row r="1368" spans="1:42" ht="69.75" customHeight="1">
      <c r="A1368" s="3">
        <v>1367</v>
      </c>
      <c r="B1368" s="82"/>
      <c r="C1368" s="82"/>
      <c r="D1368" s="84"/>
      <c r="E1368" s="18" t="s">
        <v>3081</v>
      </c>
      <c r="F1368" s="37"/>
      <c r="G1368" s="37"/>
      <c r="H1368" s="4" t="str">
        <f t="shared" si="273"/>
        <v>/</v>
      </c>
      <c r="I1368" s="478" t="str">
        <f>IF(G1368="","",VLOOKUP(H1368,ورقة1!$A$1:$B$240,2,0))</f>
        <v/>
      </c>
      <c r="J1368" s="5">
        <f t="shared" si="274"/>
        <v>0</v>
      </c>
      <c r="K1368" s="13" t="str">
        <f t="shared" si="275"/>
        <v/>
      </c>
      <c r="L1368" s="6" t="str">
        <f t="shared" si="276"/>
        <v>/0</v>
      </c>
      <c r="M1368" s="478" t="str">
        <f>IF(K1368="","",VLOOKUP(L1368,ورقة1!$A$1:$B$240,2,0))</f>
        <v/>
      </c>
      <c r="N1368" s="17">
        <f t="shared" si="277"/>
        <v>0</v>
      </c>
      <c r="O1368" s="17" t="e">
        <f>#REF!+(#REF!*30)+#REF!*365</f>
        <v>#REF!</v>
      </c>
      <c r="P1368" s="494"/>
      <c r="Q1368" s="480" t="str">
        <f t="shared" si="278"/>
        <v/>
      </c>
      <c r="R1368" s="483" t="str">
        <f t="shared" si="279"/>
        <v/>
      </c>
      <c r="S1368" s="482" t="str">
        <f t="shared" si="280"/>
        <v/>
      </c>
      <c r="T1368" s="484" t="e">
        <f t="shared" ca="1" si="281"/>
        <v>#VALUE!</v>
      </c>
      <c r="U1368" s="7">
        <f t="shared" ca="1" si="282"/>
        <v>46035</v>
      </c>
      <c r="V1368" s="96" t="e">
        <f t="shared" ca="1" si="283"/>
        <v>#VALUE!</v>
      </c>
      <c r="W1368" s="70"/>
      <c r="X1368" s="6"/>
      <c r="Y1368" s="326"/>
      <c r="Z1368" s="15"/>
      <c r="AA1368" s="15"/>
      <c r="AB1368" s="15"/>
      <c r="AC1368" s="6"/>
      <c r="AD1368" s="16"/>
      <c r="AE1368" s="16"/>
      <c r="AF1368" s="16"/>
      <c r="AG1368" s="10">
        <f t="shared" si="284"/>
        <v>0</v>
      </c>
      <c r="AH1368" s="96">
        <f t="shared" si="285"/>
        <v>0</v>
      </c>
      <c r="AI1368" s="16"/>
      <c r="AJ1368" s="61"/>
      <c r="AK1368" s="16"/>
      <c r="AM1368" s="476" t="s">
        <v>3080</v>
      </c>
      <c r="AN1368" s="476">
        <v>1</v>
      </c>
      <c r="AO1368" s="476">
        <v>1</v>
      </c>
      <c r="AP1368" s="96"/>
    </row>
    <row r="1369" spans="1:42" ht="69.75" customHeight="1">
      <c r="A1369" s="3">
        <v>1368</v>
      </c>
      <c r="B1369" s="82"/>
      <c r="C1369" s="82"/>
      <c r="D1369" s="84"/>
      <c r="E1369" s="18" t="s">
        <v>3081</v>
      </c>
      <c r="F1369" s="37"/>
      <c r="G1369" s="37"/>
      <c r="H1369" s="4" t="str">
        <f t="shared" si="273"/>
        <v>/</v>
      </c>
      <c r="I1369" s="478" t="str">
        <f>IF(G1369="","",VLOOKUP(H1369,ورقة1!$A$1:$B$240,2,0))</f>
        <v/>
      </c>
      <c r="J1369" s="5">
        <f t="shared" si="274"/>
        <v>0</v>
      </c>
      <c r="K1369" s="13" t="str">
        <f t="shared" si="275"/>
        <v/>
      </c>
      <c r="L1369" s="6" t="str">
        <f t="shared" si="276"/>
        <v>/0</v>
      </c>
      <c r="M1369" s="478" t="str">
        <f>IF(K1369="","",VLOOKUP(L1369,ورقة1!$A$1:$B$240,2,0))</f>
        <v/>
      </c>
      <c r="N1369" s="17">
        <f t="shared" si="277"/>
        <v>0</v>
      </c>
      <c r="O1369" s="17" t="e">
        <f>#REF!+(#REF!*30)+#REF!*365</f>
        <v>#REF!</v>
      </c>
      <c r="P1369" s="494"/>
      <c r="Q1369" s="480" t="str">
        <f t="shared" si="278"/>
        <v/>
      </c>
      <c r="R1369" s="483" t="str">
        <f t="shared" si="279"/>
        <v/>
      </c>
      <c r="S1369" s="482" t="str">
        <f t="shared" si="280"/>
        <v/>
      </c>
      <c r="T1369" s="484" t="e">
        <f t="shared" ca="1" si="281"/>
        <v>#VALUE!</v>
      </c>
      <c r="U1369" s="7">
        <f t="shared" ca="1" si="282"/>
        <v>46035</v>
      </c>
      <c r="V1369" s="96" t="e">
        <f t="shared" ca="1" si="283"/>
        <v>#VALUE!</v>
      </c>
      <c r="W1369" s="70"/>
      <c r="X1369" s="6"/>
      <c r="Y1369" s="326"/>
      <c r="Z1369" s="15"/>
      <c r="AA1369" s="15"/>
      <c r="AB1369" s="15"/>
      <c r="AC1369" s="6"/>
      <c r="AD1369" s="16"/>
      <c r="AE1369" s="16"/>
      <c r="AF1369" s="16"/>
      <c r="AG1369" s="10">
        <f t="shared" si="284"/>
        <v>0</v>
      </c>
      <c r="AH1369" s="96">
        <f t="shared" si="285"/>
        <v>0</v>
      </c>
      <c r="AI1369" s="16"/>
      <c r="AJ1369" s="61"/>
      <c r="AK1369" s="16"/>
      <c r="AM1369" s="476" t="s">
        <v>3080</v>
      </c>
      <c r="AN1369" s="476">
        <v>1</v>
      </c>
      <c r="AO1369" s="476">
        <v>1</v>
      </c>
      <c r="AP1369" s="96"/>
    </row>
    <row r="1370" spans="1:42" ht="69.75" customHeight="1">
      <c r="A1370" s="3">
        <v>1369</v>
      </c>
      <c r="B1370" s="82"/>
      <c r="C1370" s="82"/>
      <c r="D1370" s="84"/>
      <c r="E1370" s="18" t="s">
        <v>3081</v>
      </c>
      <c r="F1370" s="37"/>
      <c r="G1370" s="37"/>
      <c r="H1370" s="4" t="str">
        <f t="shared" si="273"/>
        <v>/</v>
      </c>
      <c r="I1370" s="478" t="str">
        <f>IF(G1370="","",VLOOKUP(H1370,ورقة1!$A$1:$B$240,2,0))</f>
        <v/>
      </c>
      <c r="J1370" s="5">
        <f t="shared" si="274"/>
        <v>0</v>
      </c>
      <c r="K1370" s="13" t="str">
        <f t="shared" si="275"/>
        <v/>
      </c>
      <c r="L1370" s="6" t="str">
        <f t="shared" si="276"/>
        <v>/0</v>
      </c>
      <c r="M1370" s="478" t="str">
        <f>IF(K1370="","",VLOOKUP(L1370,ورقة1!$A$1:$B$240,2,0))</f>
        <v/>
      </c>
      <c r="N1370" s="17">
        <f t="shared" si="277"/>
        <v>0</v>
      </c>
      <c r="O1370" s="17" t="e">
        <f>#REF!+(#REF!*30)+#REF!*365</f>
        <v>#REF!</v>
      </c>
      <c r="P1370" s="494"/>
      <c r="Q1370" s="480" t="str">
        <f t="shared" si="278"/>
        <v/>
      </c>
      <c r="R1370" s="483" t="str">
        <f t="shared" si="279"/>
        <v/>
      </c>
      <c r="S1370" s="482" t="str">
        <f t="shared" si="280"/>
        <v/>
      </c>
      <c r="T1370" s="484" t="e">
        <f t="shared" ca="1" si="281"/>
        <v>#VALUE!</v>
      </c>
      <c r="U1370" s="7">
        <f t="shared" ca="1" si="282"/>
        <v>46035</v>
      </c>
      <c r="V1370" s="96" t="e">
        <f t="shared" ca="1" si="283"/>
        <v>#VALUE!</v>
      </c>
      <c r="W1370" s="70"/>
      <c r="X1370" s="6"/>
      <c r="Y1370" s="326"/>
      <c r="Z1370" s="15"/>
      <c r="AA1370" s="15"/>
      <c r="AB1370" s="15"/>
      <c r="AC1370" s="6"/>
      <c r="AD1370" s="16"/>
      <c r="AE1370" s="16"/>
      <c r="AF1370" s="16"/>
      <c r="AG1370" s="10">
        <f t="shared" si="284"/>
        <v>0</v>
      </c>
      <c r="AH1370" s="96">
        <f t="shared" si="285"/>
        <v>0</v>
      </c>
      <c r="AI1370" s="16"/>
      <c r="AJ1370" s="61"/>
      <c r="AK1370" s="16"/>
      <c r="AM1370" s="476" t="s">
        <v>3080</v>
      </c>
      <c r="AN1370" s="476">
        <v>1</v>
      </c>
      <c r="AO1370" s="476">
        <v>1</v>
      </c>
      <c r="AP1370" s="96"/>
    </row>
    <row r="1371" spans="1:42" ht="69.75" customHeight="1">
      <c r="A1371" s="3">
        <v>1370</v>
      </c>
      <c r="B1371" s="82"/>
      <c r="C1371" s="82"/>
      <c r="D1371" s="84"/>
      <c r="E1371" s="18" t="s">
        <v>3081</v>
      </c>
      <c r="F1371" s="37"/>
      <c r="G1371" s="37"/>
      <c r="H1371" s="4" t="str">
        <f t="shared" si="273"/>
        <v>/</v>
      </c>
      <c r="I1371" s="478" t="str">
        <f>IF(G1371="","",VLOOKUP(H1371,ورقة1!$A$1:$B$240,2,0))</f>
        <v/>
      </c>
      <c r="J1371" s="5">
        <f t="shared" si="274"/>
        <v>0</v>
      </c>
      <c r="K1371" s="13" t="str">
        <f t="shared" si="275"/>
        <v/>
      </c>
      <c r="L1371" s="6" t="str">
        <f t="shared" si="276"/>
        <v>/0</v>
      </c>
      <c r="M1371" s="478" t="str">
        <f>IF(K1371="","",VLOOKUP(L1371,ورقة1!$A$1:$B$240,2,0))</f>
        <v/>
      </c>
      <c r="N1371" s="17">
        <f t="shared" si="277"/>
        <v>0</v>
      </c>
      <c r="O1371" s="17" t="e">
        <f>#REF!+(#REF!*30)+#REF!*365</f>
        <v>#REF!</v>
      </c>
      <c r="P1371" s="494"/>
      <c r="Q1371" s="480" t="str">
        <f t="shared" si="278"/>
        <v/>
      </c>
      <c r="R1371" s="483" t="str">
        <f t="shared" si="279"/>
        <v/>
      </c>
      <c r="S1371" s="482" t="str">
        <f t="shared" si="280"/>
        <v/>
      </c>
      <c r="T1371" s="484" t="e">
        <f t="shared" ca="1" si="281"/>
        <v>#VALUE!</v>
      </c>
      <c r="U1371" s="7">
        <f t="shared" ca="1" si="282"/>
        <v>46035</v>
      </c>
      <c r="V1371" s="96" t="e">
        <f t="shared" ca="1" si="283"/>
        <v>#VALUE!</v>
      </c>
      <c r="W1371" s="70"/>
      <c r="X1371" s="6"/>
      <c r="Y1371" s="326"/>
      <c r="Z1371" s="15"/>
      <c r="AA1371" s="15"/>
      <c r="AB1371" s="15"/>
      <c r="AC1371" s="6"/>
      <c r="AD1371" s="16"/>
      <c r="AE1371" s="16"/>
      <c r="AF1371" s="16"/>
      <c r="AG1371" s="10">
        <f t="shared" si="284"/>
        <v>0</v>
      </c>
      <c r="AH1371" s="96">
        <f t="shared" si="285"/>
        <v>0</v>
      </c>
      <c r="AI1371" s="16"/>
      <c r="AJ1371" s="61"/>
      <c r="AK1371" s="16"/>
      <c r="AM1371" s="476" t="s">
        <v>3080</v>
      </c>
      <c r="AN1371" s="476">
        <v>1</v>
      </c>
      <c r="AO1371" s="476">
        <v>1</v>
      </c>
      <c r="AP1371" s="96"/>
    </row>
    <row r="1372" spans="1:42" ht="69.75" customHeight="1">
      <c r="A1372" s="3">
        <v>1371</v>
      </c>
      <c r="B1372" s="82"/>
      <c r="C1372" s="82"/>
      <c r="D1372" s="84"/>
      <c r="E1372" s="18" t="s">
        <v>3081</v>
      </c>
      <c r="F1372" s="37"/>
      <c r="G1372" s="37"/>
      <c r="H1372" s="4" t="str">
        <f t="shared" si="273"/>
        <v>/</v>
      </c>
      <c r="I1372" s="478" t="str">
        <f>IF(G1372="","",VLOOKUP(H1372,ورقة1!$A$1:$B$240,2,0))</f>
        <v/>
      </c>
      <c r="J1372" s="5">
        <f t="shared" si="274"/>
        <v>0</v>
      </c>
      <c r="K1372" s="13" t="str">
        <f t="shared" si="275"/>
        <v/>
      </c>
      <c r="L1372" s="6" t="str">
        <f t="shared" si="276"/>
        <v>/0</v>
      </c>
      <c r="M1372" s="478" t="str">
        <f>IF(K1372="","",VLOOKUP(L1372,ورقة1!$A$1:$B$240,2,0))</f>
        <v/>
      </c>
      <c r="N1372" s="17">
        <f t="shared" si="277"/>
        <v>0</v>
      </c>
      <c r="O1372" s="17" t="e">
        <f>#REF!+(#REF!*30)+#REF!*365</f>
        <v>#REF!</v>
      </c>
      <c r="P1372" s="494"/>
      <c r="Q1372" s="480" t="str">
        <f t="shared" si="278"/>
        <v/>
      </c>
      <c r="R1372" s="483" t="str">
        <f t="shared" si="279"/>
        <v/>
      </c>
      <c r="S1372" s="482" t="str">
        <f t="shared" si="280"/>
        <v/>
      </c>
      <c r="T1372" s="484" t="e">
        <f t="shared" ca="1" si="281"/>
        <v>#VALUE!</v>
      </c>
      <c r="U1372" s="7">
        <f t="shared" ca="1" si="282"/>
        <v>46035</v>
      </c>
      <c r="V1372" s="96" t="e">
        <f t="shared" ca="1" si="283"/>
        <v>#VALUE!</v>
      </c>
      <c r="W1372" s="70"/>
      <c r="X1372" s="6"/>
      <c r="Y1372" s="326"/>
      <c r="Z1372" s="15"/>
      <c r="AA1372" s="15"/>
      <c r="AB1372" s="15"/>
      <c r="AC1372" s="6"/>
      <c r="AD1372" s="16"/>
      <c r="AE1372" s="16"/>
      <c r="AF1372" s="16"/>
      <c r="AG1372" s="10">
        <f t="shared" si="284"/>
        <v>0</v>
      </c>
      <c r="AH1372" s="96">
        <f t="shared" si="285"/>
        <v>0</v>
      </c>
      <c r="AI1372" s="16"/>
      <c r="AJ1372" s="61"/>
      <c r="AK1372" s="16"/>
      <c r="AM1372" s="476" t="s">
        <v>3080</v>
      </c>
      <c r="AN1372" s="476">
        <v>1</v>
      </c>
      <c r="AO1372" s="476">
        <v>1</v>
      </c>
      <c r="AP1372" s="96"/>
    </row>
    <row r="1373" spans="1:42" ht="69.75" customHeight="1">
      <c r="A1373" s="3">
        <v>1372</v>
      </c>
      <c r="B1373" s="82"/>
      <c r="C1373" s="82"/>
      <c r="D1373" s="84"/>
      <c r="E1373" s="18" t="s">
        <v>3081</v>
      </c>
      <c r="F1373" s="37"/>
      <c r="G1373" s="37"/>
      <c r="H1373" s="4" t="str">
        <f t="shared" si="273"/>
        <v>/</v>
      </c>
      <c r="I1373" s="478" t="str">
        <f>IF(G1373="","",VLOOKUP(H1373,ورقة1!$A$1:$B$240,2,0))</f>
        <v/>
      </c>
      <c r="J1373" s="5">
        <f t="shared" si="274"/>
        <v>0</v>
      </c>
      <c r="K1373" s="13" t="str">
        <f t="shared" si="275"/>
        <v/>
      </c>
      <c r="L1373" s="6" t="str">
        <f t="shared" si="276"/>
        <v>/0</v>
      </c>
      <c r="M1373" s="478" t="str">
        <f>IF(K1373="","",VLOOKUP(L1373,ورقة1!$A$1:$B$240,2,0))</f>
        <v/>
      </c>
      <c r="N1373" s="17">
        <f t="shared" si="277"/>
        <v>0</v>
      </c>
      <c r="O1373" s="17" t="e">
        <f>#REF!+(#REF!*30)+#REF!*365</f>
        <v>#REF!</v>
      </c>
      <c r="P1373" s="494"/>
      <c r="Q1373" s="480" t="str">
        <f t="shared" si="278"/>
        <v/>
      </c>
      <c r="R1373" s="483" t="str">
        <f t="shared" si="279"/>
        <v/>
      </c>
      <c r="S1373" s="482" t="str">
        <f t="shared" si="280"/>
        <v/>
      </c>
      <c r="T1373" s="484" t="e">
        <f t="shared" ca="1" si="281"/>
        <v>#VALUE!</v>
      </c>
      <c r="U1373" s="7">
        <f t="shared" ca="1" si="282"/>
        <v>46035</v>
      </c>
      <c r="V1373" s="96" t="e">
        <f t="shared" ca="1" si="283"/>
        <v>#VALUE!</v>
      </c>
      <c r="W1373" s="70"/>
      <c r="X1373" s="6"/>
      <c r="Y1373" s="326"/>
      <c r="Z1373" s="15"/>
      <c r="AA1373" s="15"/>
      <c r="AB1373" s="15"/>
      <c r="AC1373" s="6"/>
      <c r="AD1373" s="16"/>
      <c r="AE1373" s="16"/>
      <c r="AF1373" s="16"/>
      <c r="AG1373" s="10">
        <f t="shared" si="284"/>
        <v>0</v>
      </c>
      <c r="AH1373" s="96">
        <f t="shared" si="285"/>
        <v>0</v>
      </c>
      <c r="AI1373" s="16"/>
      <c r="AJ1373" s="61"/>
      <c r="AK1373" s="16"/>
      <c r="AM1373" s="476" t="s">
        <v>3080</v>
      </c>
      <c r="AN1373" s="476">
        <v>1</v>
      </c>
      <c r="AO1373" s="476">
        <v>1</v>
      </c>
      <c r="AP1373" s="96"/>
    </row>
    <row r="1374" spans="1:42" ht="69.75" customHeight="1">
      <c r="A1374" s="3">
        <v>1373</v>
      </c>
      <c r="B1374" s="82"/>
      <c r="C1374" s="82"/>
      <c r="D1374" s="84"/>
      <c r="E1374" s="18" t="s">
        <v>3081</v>
      </c>
      <c r="F1374" s="37"/>
      <c r="G1374" s="37"/>
      <c r="H1374" s="4" t="str">
        <f t="shared" si="273"/>
        <v>/</v>
      </c>
      <c r="I1374" s="478" t="str">
        <f>IF(G1374="","",VLOOKUP(H1374,ورقة1!$A$1:$B$240,2,0))</f>
        <v/>
      </c>
      <c r="J1374" s="5">
        <f t="shared" si="274"/>
        <v>0</v>
      </c>
      <c r="K1374" s="13" t="str">
        <f t="shared" si="275"/>
        <v/>
      </c>
      <c r="L1374" s="6" t="str">
        <f t="shared" si="276"/>
        <v>/0</v>
      </c>
      <c r="M1374" s="478" t="str">
        <f>IF(K1374="","",VLOOKUP(L1374,ورقة1!$A$1:$B$240,2,0))</f>
        <v/>
      </c>
      <c r="N1374" s="17">
        <f t="shared" si="277"/>
        <v>0</v>
      </c>
      <c r="O1374" s="17" t="e">
        <f>#REF!+(#REF!*30)+#REF!*365</f>
        <v>#REF!</v>
      </c>
      <c r="P1374" s="494"/>
      <c r="Q1374" s="480" t="str">
        <f t="shared" si="278"/>
        <v/>
      </c>
      <c r="R1374" s="483" t="str">
        <f t="shared" si="279"/>
        <v/>
      </c>
      <c r="S1374" s="482" t="str">
        <f t="shared" si="280"/>
        <v/>
      </c>
      <c r="T1374" s="484" t="e">
        <f t="shared" ca="1" si="281"/>
        <v>#VALUE!</v>
      </c>
      <c r="U1374" s="7">
        <f t="shared" ca="1" si="282"/>
        <v>46035</v>
      </c>
      <c r="V1374" s="96" t="e">
        <f t="shared" ca="1" si="283"/>
        <v>#VALUE!</v>
      </c>
      <c r="W1374" s="70"/>
      <c r="X1374" s="6"/>
      <c r="Y1374" s="326"/>
      <c r="Z1374" s="15"/>
      <c r="AA1374" s="15"/>
      <c r="AB1374" s="15"/>
      <c r="AC1374" s="6"/>
      <c r="AD1374" s="16"/>
      <c r="AE1374" s="16"/>
      <c r="AF1374" s="16"/>
      <c r="AG1374" s="10">
        <f t="shared" si="284"/>
        <v>0</v>
      </c>
      <c r="AH1374" s="96">
        <f t="shared" si="285"/>
        <v>0</v>
      </c>
      <c r="AI1374" s="16"/>
      <c r="AJ1374" s="61"/>
      <c r="AK1374" s="16"/>
      <c r="AM1374" s="476" t="s">
        <v>3080</v>
      </c>
      <c r="AN1374" s="476">
        <v>1</v>
      </c>
      <c r="AO1374" s="476">
        <v>1</v>
      </c>
      <c r="AP1374" s="96"/>
    </row>
    <row r="1375" spans="1:42" ht="69.75" customHeight="1">
      <c r="A1375" s="3">
        <v>1374</v>
      </c>
      <c r="B1375" s="82"/>
      <c r="C1375" s="82"/>
      <c r="D1375" s="84"/>
      <c r="E1375" s="18" t="s">
        <v>3081</v>
      </c>
      <c r="F1375" s="37"/>
      <c r="G1375" s="37"/>
      <c r="H1375" s="4" t="str">
        <f t="shared" si="273"/>
        <v>/</v>
      </c>
      <c r="I1375" s="478" t="str">
        <f>IF(G1375="","",VLOOKUP(H1375,ورقة1!$A$1:$B$240,2,0))</f>
        <v/>
      </c>
      <c r="J1375" s="5">
        <f t="shared" si="274"/>
        <v>0</v>
      </c>
      <c r="K1375" s="13" t="str">
        <f t="shared" si="275"/>
        <v/>
      </c>
      <c r="L1375" s="6" t="str">
        <f t="shared" si="276"/>
        <v>/0</v>
      </c>
      <c r="M1375" s="478" t="str">
        <f>IF(K1375="","",VLOOKUP(L1375,ورقة1!$A$1:$B$240,2,0))</f>
        <v/>
      </c>
      <c r="N1375" s="17">
        <f t="shared" si="277"/>
        <v>0</v>
      </c>
      <c r="O1375" s="17" t="e">
        <f>#REF!+(#REF!*30)+#REF!*365</f>
        <v>#REF!</v>
      </c>
      <c r="P1375" s="494"/>
      <c r="Q1375" s="480" t="str">
        <f t="shared" si="278"/>
        <v/>
      </c>
      <c r="R1375" s="483" t="str">
        <f t="shared" si="279"/>
        <v/>
      </c>
      <c r="S1375" s="482" t="str">
        <f t="shared" si="280"/>
        <v/>
      </c>
      <c r="T1375" s="484" t="e">
        <f t="shared" ca="1" si="281"/>
        <v>#VALUE!</v>
      </c>
      <c r="U1375" s="7">
        <f t="shared" ca="1" si="282"/>
        <v>46035</v>
      </c>
      <c r="V1375" s="96" t="e">
        <f t="shared" ca="1" si="283"/>
        <v>#VALUE!</v>
      </c>
      <c r="W1375" s="70"/>
      <c r="X1375" s="6"/>
      <c r="Y1375" s="326"/>
      <c r="Z1375" s="15"/>
      <c r="AA1375" s="15"/>
      <c r="AB1375" s="15"/>
      <c r="AC1375" s="6"/>
      <c r="AD1375" s="16"/>
      <c r="AE1375" s="16"/>
      <c r="AF1375" s="16"/>
      <c r="AG1375" s="10">
        <f t="shared" si="284"/>
        <v>0</v>
      </c>
      <c r="AH1375" s="96">
        <f t="shared" si="285"/>
        <v>0</v>
      </c>
      <c r="AI1375" s="16"/>
      <c r="AJ1375" s="61"/>
      <c r="AK1375" s="16"/>
      <c r="AM1375" s="476" t="s">
        <v>3080</v>
      </c>
      <c r="AN1375" s="476">
        <v>1</v>
      </c>
      <c r="AO1375" s="476">
        <v>1</v>
      </c>
      <c r="AP1375" s="96"/>
    </row>
    <row r="1376" spans="1:42" ht="69.75" customHeight="1">
      <c r="A1376" s="3">
        <v>1375</v>
      </c>
      <c r="B1376" s="82"/>
      <c r="C1376" s="82"/>
      <c r="D1376" s="84"/>
      <c r="E1376" s="18" t="s">
        <v>3081</v>
      </c>
      <c r="F1376" s="37"/>
      <c r="G1376" s="37"/>
      <c r="H1376" s="4" t="str">
        <f t="shared" si="273"/>
        <v>/</v>
      </c>
      <c r="I1376" s="478" t="str">
        <f>IF(G1376="","",VLOOKUP(H1376,ورقة1!$A$1:$B$240,2,0))</f>
        <v/>
      </c>
      <c r="J1376" s="5">
        <f t="shared" si="274"/>
        <v>0</v>
      </c>
      <c r="K1376" s="13" t="str">
        <f t="shared" si="275"/>
        <v/>
      </c>
      <c r="L1376" s="6" t="str">
        <f t="shared" si="276"/>
        <v>/0</v>
      </c>
      <c r="M1376" s="478" t="str">
        <f>IF(K1376="","",VLOOKUP(L1376,ورقة1!$A$1:$B$240,2,0))</f>
        <v/>
      </c>
      <c r="N1376" s="17">
        <f t="shared" si="277"/>
        <v>0</v>
      </c>
      <c r="O1376" s="17" t="e">
        <f>#REF!+(#REF!*30)+#REF!*365</f>
        <v>#REF!</v>
      </c>
      <c r="P1376" s="494"/>
      <c r="Q1376" s="480" t="str">
        <f t="shared" si="278"/>
        <v/>
      </c>
      <c r="R1376" s="483" t="str">
        <f t="shared" si="279"/>
        <v/>
      </c>
      <c r="S1376" s="482" t="str">
        <f t="shared" si="280"/>
        <v/>
      </c>
      <c r="T1376" s="484" t="e">
        <f t="shared" ca="1" si="281"/>
        <v>#VALUE!</v>
      </c>
      <c r="U1376" s="7">
        <f t="shared" ca="1" si="282"/>
        <v>46035</v>
      </c>
      <c r="V1376" s="96" t="e">
        <f t="shared" ca="1" si="283"/>
        <v>#VALUE!</v>
      </c>
      <c r="W1376" s="70"/>
      <c r="X1376" s="6"/>
      <c r="Y1376" s="326"/>
      <c r="Z1376" s="15"/>
      <c r="AA1376" s="15"/>
      <c r="AB1376" s="15"/>
      <c r="AC1376" s="6"/>
      <c r="AD1376" s="16"/>
      <c r="AE1376" s="16"/>
      <c r="AF1376" s="16"/>
      <c r="AG1376" s="10">
        <f t="shared" si="284"/>
        <v>0</v>
      </c>
      <c r="AH1376" s="96">
        <f t="shared" si="285"/>
        <v>0</v>
      </c>
      <c r="AI1376" s="16"/>
      <c r="AJ1376" s="61"/>
      <c r="AK1376" s="16"/>
      <c r="AM1376" s="476" t="s">
        <v>3080</v>
      </c>
      <c r="AN1376" s="476">
        <v>1</v>
      </c>
      <c r="AO1376" s="476">
        <v>1</v>
      </c>
      <c r="AP1376" s="96"/>
    </row>
    <row r="1377" spans="1:42" ht="69.75" customHeight="1">
      <c r="A1377" s="3">
        <v>1376</v>
      </c>
      <c r="B1377" s="82"/>
      <c r="C1377" s="82"/>
      <c r="D1377" s="84"/>
      <c r="E1377" s="18" t="s">
        <v>3081</v>
      </c>
      <c r="F1377" s="37"/>
      <c r="G1377" s="37"/>
      <c r="H1377" s="4" t="str">
        <f t="shared" si="273"/>
        <v>/</v>
      </c>
      <c r="I1377" s="478" t="str">
        <f>IF(G1377="","",VLOOKUP(H1377,ورقة1!$A$1:$B$240,2,0))</f>
        <v/>
      </c>
      <c r="J1377" s="5">
        <f t="shared" si="274"/>
        <v>0</v>
      </c>
      <c r="K1377" s="13" t="str">
        <f t="shared" si="275"/>
        <v/>
      </c>
      <c r="L1377" s="6" t="str">
        <f t="shared" si="276"/>
        <v>/0</v>
      </c>
      <c r="M1377" s="478" t="str">
        <f>IF(K1377="","",VLOOKUP(L1377,ورقة1!$A$1:$B$240,2,0))</f>
        <v/>
      </c>
      <c r="N1377" s="17">
        <f t="shared" si="277"/>
        <v>0</v>
      </c>
      <c r="O1377" s="17" t="e">
        <f>#REF!+(#REF!*30)+#REF!*365</f>
        <v>#REF!</v>
      </c>
      <c r="P1377" s="494"/>
      <c r="Q1377" s="480" t="str">
        <f t="shared" si="278"/>
        <v/>
      </c>
      <c r="R1377" s="483" t="str">
        <f t="shared" si="279"/>
        <v/>
      </c>
      <c r="S1377" s="482" t="str">
        <f t="shared" si="280"/>
        <v/>
      </c>
      <c r="T1377" s="484" t="e">
        <f t="shared" ca="1" si="281"/>
        <v>#VALUE!</v>
      </c>
      <c r="U1377" s="7">
        <f t="shared" ca="1" si="282"/>
        <v>46035</v>
      </c>
      <c r="V1377" s="96" t="e">
        <f t="shared" ca="1" si="283"/>
        <v>#VALUE!</v>
      </c>
      <c r="W1377" s="70"/>
      <c r="X1377" s="6"/>
      <c r="Y1377" s="326"/>
      <c r="Z1377" s="15"/>
      <c r="AA1377" s="15"/>
      <c r="AB1377" s="15"/>
      <c r="AC1377" s="6"/>
      <c r="AD1377" s="16"/>
      <c r="AE1377" s="16"/>
      <c r="AF1377" s="16"/>
      <c r="AG1377" s="10">
        <f t="shared" si="284"/>
        <v>0</v>
      </c>
      <c r="AH1377" s="96">
        <f t="shared" si="285"/>
        <v>0</v>
      </c>
      <c r="AI1377" s="16"/>
      <c r="AJ1377" s="61"/>
      <c r="AK1377" s="16"/>
      <c r="AM1377" s="476" t="s">
        <v>3080</v>
      </c>
      <c r="AN1377" s="476">
        <v>1</v>
      </c>
      <c r="AO1377" s="476">
        <v>1</v>
      </c>
      <c r="AP1377" s="96"/>
    </row>
    <row r="1378" spans="1:42" ht="69.75" customHeight="1">
      <c r="A1378" s="3">
        <v>1377</v>
      </c>
      <c r="B1378" s="82"/>
      <c r="C1378" s="82"/>
      <c r="D1378" s="84"/>
      <c r="E1378" s="18" t="s">
        <v>3081</v>
      </c>
      <c r="F1378" s="37"/>
      <c r="G1378" s="37"/>
      <c r="H1378" s="4" t="str">
        <f t="shared" si="273"/>
        <v>/</v>
      </c>
      <c r="I1378" s="478" t="str">
        <f>IF(G1378="","",VLOOKUP(H1378,ورقة1!$A$1:$B$240,2,0))</f>
        <v/>
      </c>
      <c r="J1378" s="5">
        <f t="shared" si="274"/>
        <v>0</v>
      </c>
      <c r="K1378" s="13" t="str">
        <f t="shared" si="275"/>
        <v/>
      </c>
      <c r="L1378" s="6" t="str">
        <f t="shared" si="276"/>
        <v>/0</v>
      </c>
      <c r="M1378" s="478" t="str">
        <f>IF(K1378="","",VLOOKUP(L1378,ورقة1!$A$1:$B$240,2,0))</f>
        <v/>
      </c>
      <c r="N1378" s="17">
        <f t="shared" si="277"/>
        <v>0</v>
      </c>
      <c r="O1378" s="17" t="e">
        <f>#REF!+(#REF!*30)+#REF!*365</f>
        <v>#REF!</v>
      </c>
      <c r="P1378" s="494"/>
      <c r="Q1378" s="480" t="str">
        <f t="shared" si="278"/>
        <v/>
      </c>
      <c r="R1378" s="483" t="str">
        <f t="shared" si="279"/>
        <v/>
      </c>
      <c r="S1378" s="482" t="str">
        <f t="shared" si="280"/>
        <v/>
      </c>
      <c r="T1378" s="484" t="e">
        <f t="shared" ca="1" si="281"/>
        <v>#VALUE!</v>
      </c>
      <c r="U1378" s="7">
        <f t="shared" ca="1" si="282"/>
        <v>46035</v>
      </c>
      <c r="V1378" s="96" t="e">
        <f t="shared" ca="1" si="283"/>
        <v>#VALUE!</v>
      </c>
      <c r="W1378" s="70"/>
      <c r="X1378" s="6"/>
      <c r="Y1378" s="326"/>
      <c r="Z1378" s="15"/>
      <c r="AA1378" s="15"/>
      <c r="AB1378" s="15"/>
      <c r="AC1378" s="6"/>
      <c r="AD1378" s="16"/>
      <c r="AE1378" s="16"/>
      <c r="AF1378" s="16"/>
      <c r="AG1378" s="10">
        <f t="shared" si="284"/>
        <v>0</v>
      </c>
      <c r="AH1378" s="96">
        <f t="shared" si="285"/>
        <v>0</v>
      </c>
      <c r="AI1378" s="16"/>
      <c r="AJ1378" s="61"/>
      <c r="AK1378" s="16"/>
      <c r="AM1378" s="476" t="s">
        <v>3080</v>
      </c>
      <c r="AN1378" s="476">
        <v>1</v>
      </c>
      <c r="AO1378" s="476">
        <v>1</v>
      </c>
      <c r="AP1378" s="96"/>
    </row>
    <row r="1379" spans="1:42" ht="69.75" customHeight="1">
      <c r="A1379" s="3">
        <v>1378</v>
      </c>
      <c r="B1379" s="82"/>
      <c r="C1379" s="82"/>
      <c r="D1379" s="84"/>
      <c r="E1379" s="18" t="s">
        <v>3081</v>
      </c>
      <c r="F1379" s="37"/>
      <c r="G1379" s="37"/>
      <c r="H1379" s="4" t="str">
        <f t="shared" si="273"/>
        <v>/</v>
      </c>
      <c r="I1379" s="478" t="str">
        <f>IF(G1379="","",VLOOKUP(H1379,ورقة1!$A$1:$B$240,2,0))</f>
        <v/>
      </c>
      <c r="J1379" s="5">
        <f t="shared" si="274"/>
        <v>0</v>
      </c>
      <c r="K1379" s="13" t="str">
        <f t="shared" si="275"/>
        <v/>
      </c>
      <c r="L1379" s="6" t="str">
        <f t="shared" si="276"/>
        <v>/0</v>
      </c>
      <c r="M1379" s="478" t="str">
        <f>IF(K1379="","",VLOOKUP(L1379,ورقة1!$A$1:$B$240,2,0))</f>
        <v/>
      </c>
      <c r="N1379" s="17">
        <f t="shared" si="277"/>
        <v>0</v>
      </c>
      <c r="O1379" s="17" t="e">
        <f>#REF!+(#REF!*30)+#REF!*365</f>
        <v>#REF!</v>
      </c>
      <c r="P1379" s="494"/>
      <c r="Q1379" s="480" t="str">
        <f t="shared" si="278"/>
        <v/>
      </c>
      <c r="R1379" s="483" t="str">
        <f t="shared" si="279"/>
        <v/>
      </c>
      <c r="S1379" s="482" t="str">
        <f t="shared" si="280"/>
        <v/>
      </c>
      <c r="T1379" s="484" t="e">
        <f t="shared" ca="1" si="281"/>
        <v>#VALUE!</v>
      </c>
      <c r="U1379" s="7">
        <f t="shared" ca="1" si="282"/>
        <v>46035</v>
      </c>
      <c r="V1379" s="96" t="e">
        <f t="shared" ca="1" si="283"/>
        <v>#VALUE!</v>
      </c>
      <c r="W1379" s="70"/>
      <c r="X1379" s="6"/>
      <c r="Y1379" s="326"/>
      <c r="Z1379" s="15"/>
      <c r="AA1379" s="15"/>
      <c r="AB1379" s="15"/>
      <c r="AC1379" s="6"/>
      <c r="AD1379" s="16"/>
      <c r="AE1379" s="16"/>
      <c r="AF1379" s="16"/>
      <c r="AG1379" s="10">
        <f t="shared" si="284"/>
        <v>0</v>
      </c>
      <c r="AH1379" s="96">
        <f t="shared" si="285"/>
        <v>0</v>
      </c>
      <c r="AI1379" s="16"/>
      <c r="AJ1379" s="61"/>
      <c r="AK1379" s="16"/>
      <c r="AM1379" s="476" t="s">
        <v>3080</v>
      </c>
      <c r="AN1379" s="476">
        <v>1</v>
      </c>
      <c r="AO1379" s="476">
        <v>1</v>
      </c>
      <c r="AP1379" s="96"/>
    </row>
    <row r="1380" spans="1:42" ht="69.75" customHeight="1">
      <c r="A1380" s="3">
        <v>1379</v>
      </c>
      <c r="B1380" s="82"/>
      <c r="C1380" s="82"/>
      <c r="D1380" s="84"/>
      <c r="E1380" s="18" t="s">
        <v>3081</v>
      </c>
      <c r="F1380" s="37"/>
      <c r="G1380" s="37"/>
      <c r="H1380" s="4" t="str">
        <f t="shared" si="273"/>
        <v>/</v>
      </c>
      <c r="I1380" s="478" t="str">
        <f>IF(G1380="","",VLOOKUP(H1380,ورقة1!$A$1:$B$240,2,0))</f>
        <v/>
      </c>
      <c r="J1380" s="5">
        <f t="shared" si="274"/>
        <v>0</v>
      </c>
      <c r="K1380" s="13" t="str">
        <f t="shared" si="275"/>
        <v/>
      </c>
      <c r="L1380" s="6" t="str">
        <f t="shared" si="276"/>
        <v>/0</v>
      </c>
      <c r="M1380" s="478" t="str">
        <f>IF(K1380="","",VLOOKUP(L1380,ورقة1!$A$1:$B$240,2,0))</f>
        <v/>
      </c>
      <c r="N1380" s="17">
        <f t="shared" si="277"/>
        <v>0</v>
      </c>
      <c r="O1380" s="17" t="e">
        <f>#REF!+(#REF!*30)+#REF!*365</f>
        <v>#REF!</v>
      </c>
      <c r="P1380" s="494"/>
      <c r="Q1380" s="480" t="str">
        <f t="shared" si="278"/>
        <v/>
      </c>
      <c r="R1380" s="483" t="str">
        <f t="shared" si="279"/>
        <v/>
      </c>
      <c r="S1380" s="482" t="str">
        <f t="shared" si="280"/>
        <v/>
      </c>
      <c r="T1380" s="484" t="e">
        <f t="shared" ca="1" si="281"/>
        <v>#VALUE!</v>
      </c>
      <c r="U1380" s="7">
        <f t="shared" ca="1" si="282"/>
        <v>46035</v>
      </c>
      <c r="V1380" s="96" t="e">
        <f t="shared" ca="1" si="283"/>
        <v>#VALUE!</v>
      </c>
      <c r="W1380" s="70"/>
      <c r="X1380" s="6"/>
      <c r="Y1380" s="326"/>
      <c r="Z1380" s="15"/>
      <c r="AA1380" s="15"/>
      <c r="AB1380" s="15"/>
      <c r="AC1380" s="6"/>
      <c r="AD1380" s="16"/>
      <c r="AE1380" s="16"/>
      <c r="AF1380" s="16"/>
      <c r="AG1380" s="10">
        <f t="shared" si="284"/>
        <v>0</v>
      </c>
      <c r="AH1380" s="96">
        <f t="shared" si="285"/>
        <v>0</v>
      </c>
      <c r="AI1380" s="16"/>
      <c r="AJ1380" s="61"/>
      <c r="AK1380" s="16"/>
      <c r="AM1380" s="476" t="s">
        <v>3080</v>
      </c>
      <c r="AN1380" s="476">
        <v>1</v>
      </c>
      <c r="AO1380" s="476">
        <v>1</v>
      </c>
      <c r="AP1380" s="96"/>
    </row>
    <row r="1381" spans="1:42" ht="69.75" customHeight="1">
      <c r="A1381" s="3">
        <v>1380</v>
      </c>
      <c r="B1381" s="82"/>
      <c r="C1381" s="82"/>
      <c r="D1381" s="84"/>
      <c r="E1381" s="18" t="s">
        <v>3081</v>
      </c>
      <c r="F1381" s="37"/>
      <c r="G1381" s="37"/>
      <c r="H1381" s="4" t="str">
        <f t="shared" si="273"/>
        <v>/</v>
      </c>
      <c r="I1381" s="478" t="str">
        <f>IF(G1381="","",VLOOKUP(H1381,ورقة1!$A$1:$B$240,2,0))</f>
        <v/>
      </c>
      <c r="J1381" s="5">
        <f t="shared" si="274"/>
        <v>0</v>
      </c>
      <c r="K1381" s="13" t="str">
        <f t="shared" si="275"/>
        <v/>
      </c>
      <c r="L1381" s="6" t="str">
        <f t="shared" si="276"/>
        <v>/0</v>
      </c>
      <c r="M1381" s="478" t="str">
        <f>IF(K1381="","",VLOOKUP(L1381,ورقة1!$A$1:$B$240,2,0))</f>
        <v/>
      </c>
      <c r="N1381" s="17">
        <f t="shared" si="277"/>
        <v>0</v>
      </c>
      <c r="O1381" s="17" t="e">
        <f>#REF!+(#REF!*30)+#REF!*365</f>
        <v>#REF!</v>
      </c>
      <c r="P1381" s="494"/>
      <c r="Q1381" s="480" t="str">
        <f t="shared" si="278"/>
        <v/>
      </c>
      <c r="R1381" s="483" t="str">
        <f t="shared" si="279"/>
        <v/>
      </c>
      <c r="S1381" s="482" t="str">
        <f t="shared" si="280"/>
        <v/>
      </c>
      <c r="T1381" s="484" t="e">
        <f t="shared" ca="1" si="281"/>
        <v>#VALUE!</v>
      </c>
      <c r="U1381" s="7">
        <f t="shared" ca="1" si="282"/>
        <v>46035</v>
      </c>
      <c r="V1381" s="96" t="e">
        <f t="shared" ca="1" si="283"/>
        <v>#VALUE!</v>
      </c>
      <c r="W1381" s="70"/>
      <c r="X1381" s="6"/>
      <c r="Y1381" s="326"/>
      <c r="Z1381" s="15"/>
      <c r="AA1381" s="15"/>
      <c r="AB1381" s="15"/>
      <c r="AC1381" s="6"/>
      <c r="AD1381" s="16"/>
      <c r="AE1381" s="16"/>
      <c r="AF1381" s="16"/>
      <c r="AG1381" s="10">
        <f t="shared" si="284"/>
        <v>0</v>
      </c>
      <c r="AH1381" s="96">
        <f t="shared" si="285"/>
        <v>0</v>
      </c>
      <c r="AI1381" s="16"/>
      <c r="AJ1381" s="61"/>
      <c r="AK1381" s="16"/>
      <c r="AM1381" s="476" t="s">
        <v>3080</v>
      </c>
      <c r="AN1381" s="476">
        <v>1</v>
      </c>
      <c r="AO1381" s="476">
        <v>1</v>
      </c>
      <c r="AP1381" s="96"/>
    </row>
    <row r="1382" spans="1:42" ht="69.75" customHeight="1">
      <c r="A1382" s="3">
        <v>1381</v>
      </c>
      <c r="B1382" s="82"/>
      <c r="C1382" s="82"/>
      <c r="D1382" s="84"/>
      <c r="E1382" s="18" t="s">
        <v>3081</v>
      </c>
      <c r="F1382" s="37"/>
      <c r="G1382" s="37"/>
      <c r="H1382" s="4" t="str">
        <f t="shared" si="273"/>
        <v>/</v>
      </c>
      <c r="I1382" s="478" t="str">
        <f>IF(G1382="","",VLOOKUP(H1382,ورقة1!$A$1:$B$240,2,0))</f>
        <v/>
      </c>
      <c r="J1382" s="5">
        <f t="shared" si="274"/>
        <v>0</v>
      </c>
      <c r="K1382" s="13" t="str">
        <f t="shared" si="275"/>
        <v/>
      </c>
      <c r="L1382" s="6" t="str">
        <f t="shared" si="276"/>
        <v>/0</v>
      </c>
      <c r="M1382" s="478" t="str">
        <f>IF(K1382="","",VLOOKUP(L1382,ورقة1!$A$1:$B$240,2,0))</f>
        <v/>
      </c>
      <c r="N1382" s="17">
        <f t="shared" si="277"/>
        <v>0</v>
      </c>
      <c r="O1382" s="17" t="e">
        <f>#REF!+(#REF!*30)+#REF!*365</f>
        <v>#REF!</v>
      </c>
      <c r="P1382" s="494"/>
      <c r="Q1382" s="480" t="str">
        <f t="shared" si="278"/>
        <v/>
      </c>
      <c r="R1382" s="483" t="str">
        <f t="shared" si="279"/>
        <v/>
      </c>
      <c r="S1382" s="482" t="str">
        <f t="shared" si="280"/>
        <v/>
      </c>
      <c r="T1382" s="484" t="e">
        <f t="shared" ca="1" si="281"/>
        <v>#VALUE!</v>
      </c>
      <c r="U1382" s="7">
        <f t="shared" ca="1" si="282"/>
        <v>46035</v>
      </c>
      <c r="V1382" s="96" t="e">
        <f t="shared" ca="1" si="283"/>
        <v>#VALUE!</v>
      </c>
      <c r="W1382" s="70"/>
      <c r="X1382" s="6"/>
      <c r="Y1382" s="326"/>
      <c r="Z1382" s="15"/>
      <c r="AA1382" s="15"/>
      <c r="AB1382" s="15"/>
      <c r="AC1382" s="6"/>
      <c r="AD1382" s="16"/>
      <c r="AE1382" s="16"/>
      <c r="AF1382" s="16"/>
      <c r="AG1382" s="10">
        <f t="shared" si="284"/>
        <v>0</v>
      </c>
      <c r="AH1382" s="96">
        <f t="shared" si="285"/>
        <v>0</v>
      </c>
      <c r="AI1382" s="16"/>
      <c r="AJ1382" s="61"/>
      <c r="AK1382" s="16"/>
      <c r="AM1382" s="476" t="s">
        <v>3080</v>
      </c>
      <c r="AN1382" s="476">
        <v>1</v>
      </c>
      <c r="AO1382" s="476">
        <v>1</v>
      </c>
      <c r="AP1382" s="96"/>
    </row>
    <row r="1383" spans="1:42" ht="69.75" customHeight="1">
      <c r="A1383" s="3">
        <v>1382</v>
      </c>
      <c r="B1383" s="82"/>
      <c r="C1383" s="82"/>
      <c r="D1383" s="84"/>
      <c r="E1383" s="18" t="s">
        <v>3081</v>
      </c>
      <c r="F1383" s="37"/>
      <c r="G1383" s="37"/>
      <c r="H1383" s="4" t="str">
        <f t="shared" si="273"/>
        <v>/</v>
      </c>
      <c r="I1383" s="478" t="str">
        <f>IF(G1383="","",VLOOKUP(H1383,ورقة1!$A$1:$B$240,2,0))</f>
        <v/>
      </c>
      <c r="J1383" s="5">
        <f t="shared" si="274"/>
        <v>0</v>
      </c>
      <c r="K1383" s="13" t="str">
        <f t="shared" si="275"/>
        <v/>
      </c>
      <c r="L1383" s="6" t="str">
        <f t="shared" si="276"/>
        <v>/0</v>
      </c>
      <c r="M1383" s="478" t="str">
        <f>IF(K1383="","",VLOOKUP(L1383,ورقة1!$A$1:$B$240,2,0))</f>
        <v/>
      </c>
      <c r="N1383" s="17">
        <f t="shared" si="277"/>
        <v>0</v>
      </c>
      <c r="O1383" s="17" t="e">
        <f>#REF!+(#REF!*30)+#REF!*365</f>
        <v>#REF!</v>
      </c>
      <c r="P1383" s="494"/>
      <c r="Q1383" s="480" t="str">
        <f t="shared" si="278"/>
        <v/>
      </c>
      <c r="R1383" s="483" t="str">
        <f t="shared" si="279"/>
        <v/>
      </c>
      <c r="S1383" s="482" t="str">
        <f t="shared" si="280"/>
        <v/>
      </c>
      <c r="T1383" s="484" t="e">
        <f t="shared" ca="1" si="281"/>
        <v>#VALUE!</v>
      </c>
      <c r="U1383" s="7">
        <f t="shared" ca="1" si="282"/>
        <v>46035</v>
      </c>
      <c r="V1383" s="96" t="e">
        <f t="shared" ca="1" si="283"/>
        <v>#VALUE!</v>
      </c>
      <c r="W1383" s="70"/>
      <c r="X1383" s="6"/>
      <c r="Y1383" s="326"/>
      <c r="Z1383" s="15"/>
      <c r="AA1383" s="15"/>
      <c r="AB1383" s="15"/>
      <c r="AC1383" s="6"/>
      <c r="AD1383" s="16"/>
      <c r="AE1383" s="16"/>
      <c r="AF1383" s="16"/>
      <c r="AG1383" s="10">
        <f t="shared" si="284"/>
        <v>0</v>
      </c>
      <c r="AH1383" s="96">
        <f t="shared" si="285"/>
        <v>0</v>
      </c>
      <c r="AI1383" s="16"/>
      <c r="AJ1383" s="61"/>
      <c r="AK1383" s="16"/>
      <c r="AM1383" s="476" t="s">
        <v>3080</v>
      </c>
      <c r="AN1383" s="476">
        <v>1</v>
      </c>
      <c r="AO1383" s="476">
        <v>1</v>
      </c>
      <c r="AP1383" s="96"/>
    </row>
    <row r="1384" spans="1:42" ht="69.75" customHeight="1">
      <c r="A1384" s="3">
        <v>1383</v>
      </c>
      <c r="B1384" s="82"/>
      <c r="C1384" s="82"/>
      <c r="D1384" s="84"/>
      <c r="E1384" s="18" t="s">
        <v>3081</v>
      </c>
      <c r="F1384" s="37"/>
      <c r="G1384" s="37"/>
      <c r="H1384" s="4" t="str">
        <f t="shared" si="273"/>
        <v>/</v>
      </c>
      <c r="I1384" s="478" t="str">
        <f>IF(G1384="","",VLOOKUP(H1384,ورقة1!$A$1:$B$240,2,0))</f>
        <v/>
      </c>
      <c r="J1384" s="5">
        <f t="shared" si="274"/>
        <v>0</v>
      </c>
      <c r="K1384" s="13" t="str">
        <f t="shared" si="275"/>
        <v/>
      </c>
      <c r="L1384" s="6" t="str">
        <f t="shared" si="276"/>
        <v>/0</v>
      </c>
      <c r="M1384" s="478" t="str">
        <f>IF(K1384="","",VLOOKUP(L1384,ورقة1!$A$1:$B$240,2,0))</f>
        <v/>
      </c>
      <c r="N1384" s="17">
        <f t="shared" si="277"/>
        <v>0</v>
      </c>
      <c r="O1384" s="17" t="e">
        <f>#REF!+(#REF!*30)+#REF!*365</f>
        <v>#REF!</v>
      </c>
      <c r="P1384" s="494"/>
      <c r="Q1384" s="480" t="str">
        <f t="shared" si="278"/>
        <v/>
      </c>
      <c r="R1384" s="483" t="str">
        <f t="shared" si="279"/>
        <v/>
      </c>
      <c r="S1384" s="482" t="str">
        <f t="shared" si="280"/>
        <v/>
      </c>
      <c r="T1384" s="484" t="e">
        <f t="shared" ca="1" si="281"/>
        <v>#VALUE!</v>
      </c>
      <c r="U1384" s="7">
        <f t="shared" ca="1" si="282"/>
        <v>46035</v>
      </c>
      <c r="V1384" s="96" t="e">
        <f t="shared" ca="1" si="283"/>
        <v>#VALUE!</v>
      </c>
      <c r="W1384" s="70"/>
      <c r="X1384" s="6"/>
      <c r="Y1384" s="326"/>
      <c r="Z1384" s="15"/>
      <c r="AA1384" s="15"/>
      <c r="AB1384" s="15"/>
      <c r="AC1384" s="6"/>
      <c r="AD1384" s="16"/>
      <c r="AE1384" s="16"/>
      <c r="AF1384" s="16"/>
      <c r="AG1384" s="10">
        <f t="shared" si="284"/>
        <v>0</v>
      </c>
      <c r="AH1384" s="96">
        <f t="shared" si="285"/>
        <v>0</v>
      </c>
      <c r="AI1384" s="16"/>
      <c r="AJ1384" s="61"/>
      <c r="AK1384" s="16"/>
      <c r="AM1384" s="476" t="s">
        <v>3080</v>
      </c>
      <c r="AN1384" s="476">
        <v>1</v>
      </c>
      <c r="AO1384" s="476">
        <v>1</v>
      </c>
      <c r="AP1384" s="96"/>
    </row>
    <row r="1385" spans="1:42" ht="69.75" customHeight="1">
      <c r="A1385" s="3">
        <v>1384</v>
      </c>
      <c r="B1385" s="82"/>
      <c r="C1385" s="82"/>
      <c r="D1385" s="84"/>
      <c r="E1385" s="18" t="s">
        <v>3081</v>
      </c>
      <c r="F1385" s="37"/>
      <c r="G1385" s="37"/>
      <c r="H1385" s="4" t="str">
        <f t="shared" si="273"/>
        <v>/</v>
      </c>
      <c r="I1385" s="478" t="str">
        <f>IF(G1385="","",VLOOKUP(H1385,ورقة1!$A$1:$B$240,2,0))</f>
        <v/>
      </c>
      <c r="J1385" s="5">
        <f t="shared" si="274"/>
        <v>0</v>
      </c>
      <c r="K1385" s="13" t="str">
        <f t="shared" si="275"/>
        <v/>
      </c>
      <c r="L1385" s="6" t="str">
        <f t="shared" si="276"/>
        <v>/0</v>
      </c>
      <c r="M1385" s="478" t="str">
        <f>IF(K1385="","",VLOOKUP(L1385,ورقة1!$A$1:$B$240,2,0))</f>
        <v/>
      </c>
      <c r="N1385" s="17">
        <f t="shared" si="277"/>
        <v>0</v>
      </c>
      <c r="O1385" s="17" t="e">
        <f>#REF!+(#REF!*30)+#REF!*365</f>
        <v>#REF!</v>
      </c>
      <c r="P1385" s="494"/>
      <c r="Q1385" s="480" t="str">
        <f t="shared" si="278"/>
        <v/>
      </c>
      <c r="R1385" s="483" t="str">
        <f t="shared" si="279"/>
        <v/>
      </c>
      <c r="S1385" s="482" t="str">
        <f t="shared" si="280"/>
        <v/>
      </c>
      <c r="T1385" s="484" t="e">
        <f t="shared" ca="1" si="281"/>
        <v>#VALUE!</v>
      </c>
      <c r="U1385" s="7">
        <f t="shared" ca="1" si="282"/>
        <v>46035</v>
      </c>
      <c r="V1385" s="96" t="e">
        <f t="shared" ca="1" si="283"/>
        <v>#VALUE!</v>
      </c>
      <c r="W1385" s="70"/>
      <c r="X1385" s="6"/>
      <c r="Y1385" s="326"/>
      <c r="Z1385" s="15"/>
      <c r="AA1385" s="15"/>
      <c r="AB1385" s="15"/>
      <c r="AC1385" s="6"/>
      <c r="AD1385" s="16"/>
      <c r="AE1385" s="16"/>
      <c r="AF1385" s="16"/>
      <c r="AG1385" s="10">
        <f t="shared" si="284"/>
        <v>0</v>
      </c>
      <c r="AH1385" s="96">
        <f t="shared" si="285"/>
        <v>0</v>
      </c>
      <c r="AI1385" s="16"/>
      <c r="AJ1385" s="61"/>
      <c r="AK1385" s="16"/>
      <c r="AM1385" s="476" t="s">
        <v>3080</v>
      </c>
      <c r="AN1385" s="476">
        <v>1</v>
      </c>
      <c r="AO1385" s="476">
        <v>1</v>
      </c>
      <c r="AP1385" s="96"/>
    </row>
    <row r="1386" spans="1:42" ht="69.75" customHeight="1">
      <c r="A1386" s="3">
        <v>1385</v>
      </c>
      <c r="B1386" s="82"/>
      <c r="C1386" s="82"/>
      <c r="D1386" s="84"/>
      <c r="E1386" s="18" t="s">
        <v>3081</v>
      </c>
      <c r="F1386" s="37"/>
      <c r="G1386" s="37"/>
      <c r="H1386" s="4" t="str">
        <f t="shared" si="273"/>
        <v>/</v>
      </c>
      <c r="I1386" s="478" t="str">
        <f>IF(G1386="","",VLOOKUP(H1386,ورقة1!$A$1:$B$240,2,0))</f>
        <v/>
      </c>
      <c r="J1386" s="5">
        <f t="shared" si="274"/>
        <v>0</v>
      </c>
      <c r="K1386" s="13" t="str">
        <f t="shared" si="275"/>
        <v/>
      </c>
      <c r="L1386" s="6" t="str">
        <f t="shared" si="276"/>
        <v>/0</v>
      </c>
      <c r="M1386" s="478" t="str">
        <f>IF(K1386="","",VLOOKUP(L1386,ورقة1!$A$1:$B$240,2,0))</f>
        <v/>
      </c>
      <c r="N1386" s="17">
        <f t="shared" si="277"/>
        <v>0</v>
      </c>
      <c r="O1386" s="17" t="e">
        <f>#REF!+(#REF!*30)+#REF!*365</f>
        <v>#REF!</v>
      </c>
      <c r="P1386" s="494"/>
      <c r="Q1386" s="480" t="str">
        <f t="shared" si="278"/>
        <v/>
      </c>
      <c r="R1386" s="483" t="str">
        <f t="shared" si="279"/>
        <v/>
      </c>
      <c r="S1386" s="482" t="str">
        <f t="shared" si="280"/>
        <v/>
      </c>
      <c r="T1386" s="484" t="e">
        <f t="shared" ca="1" si="281"/>
        <v>#VALUE!</v>
      </c>
      <c r="U1386" s="7">
        <f t="shared" ca="1" si="282"/>
        <v>46035</v>
      </c>
      <c r="V1386" s="96" t="e">
        <f t="shared" ca="1" si="283"/>
        <v>#VALUE!</v>
      </c>
      <c r="W1386" s="70"/>
      <c r="X1386" s="6"/>
      <c r="Y1386" s="326"/>
      <c r="Z1386" s="15"/>
      <c r="AA1386" s="15"/>
      <c r="AB1386" s="15"/>
      <c r="AC1386" s="6"/>
      <c r="AD1386" s="16"/>
      <c r="AE1386" s="16"/>
      <c r="AF1386" s="16"/>
      <c r="AG1386" s="10">
        <f t="shared" si="284"/>
        <v>0</v>
      </c>
      <c r="AH1386" s="96">
        <f t="shared" si="285"/>
        <v>0</v>
      </c>
      <c r="AI1386" s="16"/>
      <c r="AJ1386" s="61"/>
      <c r="AK1386" s="16"/>
      <c r="AM1386" s="476" t="s">
        <v>3080</v>
      </c>
      <c r="AN1386" s="476">
        <v>1</v>
      </c>
      <c r="AO1386" s="476">
        <v>1</v>
      </c>
      <c r="AP1386" s="96"/>
    </row>
    <row r="1387" spans="1:42" ht="69.75" customHeight="1">
      <c r="A1387" s="3">
        <v>1386</v>
      </c>
      <c r="B1387" s="82"/>
      <c r="C1387" s="82"/>
      <c r="D1387" s="84"/>
      <c r="E1387" s="18" t="s">
        <v>3081</v>
      </c>
      <c r="F1387" s="37"/>
      <c r="G1387" s="37"/>
      <c r="H1387" s="4" t="str">
        <f t="shared" si="273"/>
        <v>/</v>
      </c>
      <c r="I1387" s="478" t="str">
        <f>IF(G1387="","",VLOOKUP(H1387,ورقة1!$A$1:$B$240,2,0))</f>
        <v/>
      </c>
      <c r="J1387" s="5">
        <f t="shared" si="274"/>
        <v>0</v>
      </c>
      <c r="K1387" s="13" t="str">
        <f t="shared" si="275"/>
        <v/>
      </c>
      <c r="L1387" s="6" t="str">
        <f t="shared" si="276"/>
        <v>/0</v>
      </c>
      <c r="M1387" s="478" t="str">
        <f>IF(K1387="","",VLOOKUP(L1387,ورقة1!$A$1:$B$240,2,0))</f>
        <v/>
      </c>
      <c r="N1387" s="17">
        <f t="shared" si="277"/>
        <v>0</v>
      </c>
      <c r="O1387" s="17" t="e">
        <f>#REF!+(#REF!*30)+#REF!*365</f>
        <v>#REF!</v>
      </c>
      <c r="P1387" s="494"/>
      <c r="Q1387" s="480" t="str">
        <f t="shared" si="278"/>
        <v/>
      </c>
      <c r="R1387" s="483" t="str">
        <f t="shared" si="279"/>
        <v/>
      </c>
      <c r="S1387" s="482" t="str">
        <f t="shared" si="280"/>
        <v/>
      </c>
      <c r="T1387" s="484" t="e">
        <f t="shared" ca="1" si="281"/>
        <v>#VALUE!</v>
      </c>
      <c r="U1387" s="7">
        <f t="shared" ca="1" si="282"/>
        <v>46035</v>
      </c>
      <c r="V1387" s="96" t="e">
        <f t="shared" ca="1" si="283"/>
        <v>#VALUE!</v>
      </c>
      <c r="W1387" s="70"/>
      <c r="X1387" s="6"/>
      <c r="Y1387" s="326"/>
      <c r="Z1387" s="15"/>
      <c r="AA1387" s="15"/>
      <c r="AB1387" s="15"/>
      <c r="AC1387" s="6"/>
      <c r="AD1387" s="16"/>
      <c r="AE1387" s="16"/>
      <c r="AF1387" s="16"/>
      <c r="AG1387" s="10">
        <f t="shared" si="284"/>
        <v>0</v>
      </c>
      <c r="AH1387" s="96">
        <f t="shared" si="285"/>
        <v>0</v>
      </c>
      <c r="AI1387" s="16"/>
      <c r="AJ1387" s="61"/>
      <c r="AK1387" s="16"/>
      <c r="AM1387" s="476" t="s">
        <v>3080</v>
      </c>
      <c r="AN1387" s="476">
        <v>1</v>
      </c>
      <c r="AO1387" s="476">
        <v>1</v>
      </c>
      <c r="AP1387" s="96"/>
    </row>
    <row r="1388" spans="1:42" ht="69.75" customHeight="1">
      <c r="A1388" s="3">
        <v>1387</v>
      </c>
      <c r="B1388" s="82"/>
      <c r="C1388" s="82"/>
      <c r="D1388" s="84"/>
      <c r="E1388" s="18" t="s">
        <v>3081</v>
      </c>
      <c r="F1388" s="37"/>
      <c r="G1388" s="37"/>
      <c r="H1388" s="4" t="str">
        <f t="shared" si="273"/>
        <v>/</v>
      </c>
      <c r="I1388" s="478" t="str">
        <f>IF(G1388="","",VLOOKUP(H1388,ورقة1!$A$1:$B$240,2,0))</f>
        <v/>
      </c>
      <c r="J1388" s="5">
        <f t="shared" si="274"/>
        <v>0</v>
      </c>
      <c r="K1388" s="13" t="str">
        <f t="shared" si="275"/>
        <v/>
      </c>
      <c r="L1388" s="6" t="str">
        <f t="shared" si="276"/>
        <v>/0</v>
      </c>
      <c r="M1388" s="478" t="str">
        <f>IF(K1388="","",VLOOKUP(L1388,ورقة1!$A$1:$B$240,2,0))</f>
        <v/>
      </c>
      <c r="N1388" s="17">
        <f t="shared" si="277"/>
        <v>0</v>
      </c>
      <c r="O1388" s="17" t="e">
        <f>#REF!+(#REF!*30)+#REF!*365</f>
        <v>#REF!</v>
      </c>
      <c r="P1388" s="494"/>
      <c r="Q1388" s="480" t="str">
        <f t="shared" si="278"/>
        <v/>
      </c>
      <c r="R1388" s="483" t="str">
        <f t="shared" si="279"/>
        <v/>
      </c>
      <c r="S1388" s="482" t="str">
        <f t="shared" si="280"/>
        <v/>
      </c>
      <c r="T1388" s="484" t="e">
        <f t="shared" ca="1" si="281"/>
        <v>#VALUE!</v>
      </c>
      <c r="U1388" s="7">
        <f t="shared" ca="1" si="282"/>
        <v>46035</v>
      </c>
      <c r="V1388" s="96" t="e">
        <f t="shared" ca="1" si="283"/>
        <v>#VALUE!</v>
      </c>
      <c r="W1388" s="70"/>
      <c r="X1388" s="6"/>
      <c r="Y1388" s="326"/>
      <c r="Z1388" s="15"/>
      <c r="AA1388" s="15"/>
      <c r="AB1388" s="15"/>
      <c r="AC1388" s="6"/>
      <c r="AD1388" s="16"/>
      <c r="AE1388" s="16"/>
      <c r="AF1388" s="16"/>
      <c r="AG1388" s="10">
        <f t="shared" si="284"/>
        <v>0</v>
      </c>
      <c r="AH1388" s="96">
        <f t="shared" si="285"/>
        <v>0</v>
      </c>
      <c r="AI1388" s="16"/>
      <c r="AJ1388" s="61"/>
      <c r="AK1388" s="16"/>
      <c r="AM1388" s="476" t="s">
        <v>3080</v>
      </c>
      <c r="AN1388" s="476">
        <v>1</v>
      </c>
      <c r="AO1388" s="476">
        <v>1</v>
      </c>
      <c r="AP1388" s="96"/>
    </row>
    <row r="1389" spans="1:42" ht="69.75" customHeight="1">
      <c r="A1389" s="3">
        <v>1388</v>
      </c>
      <c r="B1389" s="82"/>
      <c r="C1389" s="82"/>
      <c r="D1389" s="84"/>
      <c r="E1389" s="18" t="s">
        <v>3081</v>
      </c>
      <c r="F1389" s="37"/>
      <c r="G1389" s="37"/>
      <c r="H1389" s="4" t="str">
        <f t="shared" si="273"/>
        <v>/</v>
      </c>
      <c r="I1389" s="478" t="str">
        <f>IF(G1389="","",VLOOKUP(H1389,ورقة1!$A$1:$B$240,2,0))</f>
        <v/>
      </c>
      <c r="J1389" s="5">
        <f t="shared" si="274"/>
        <v>0</v>
      </c>
      <c r="K1389" s="13" t="str">
        <f t="shared" si="275"/>
        <v/>
      </c>
      <c r="L1389" s="6" t="str">
        <f t="shared" si="276"/>
        <v>/0</v>
      </c>
      <c r="M1389" s="478" t="str">
        <f>IF(K1389="","",VLOOKUP(L1389,ورقة1!$A$1:$B$240,2,0))</f>
        <v/>
      </c>
      <c r="N1389" s="17">
        <f t="shared" si="277"/>
        <v>0</v>
      </c>
      <c r="O1389" s="17" t="e">
        <f>#REF!+(#REF!*30)+#REF!*365</f>
        <v>#REF!</v>
      </c>
      <c r="P1389" s="494"/>
      <c r="Q1389" s="480" t="str">
        <f t="shared" si="278"/>
        <v/>
      </c>
      <c r="R1389" s="483" t="str">
        <f t="shared" si="279"/>
        <v/>
      </c>
      <c r="S1389" s="482" t="str">
        <f t="shared" si="280"/>
        <v/>
      </c>
      <c r="T1389" s="484" t="e">
        <f t="shared" ca="1" si="281"/>
        <v>#VALUE!</v>
      </c>
      <c r="U1389" s="7">
        <f t="shared" ca="1" si="282"/>
        <v>46035</v>
      </c>
      <c r="V1389" s="96" t="e">
        <f t="shared" ca="1" si="283"/>
        <v>#VALUE!</v>
      </c>
      <c r="W1389" s="70"/>
      <c r="X1389" s="6"/>
      <c r="Y1389" s="326"/>
      <c r="Z1389" s="15"/>
      <c r="AA1389" s="15"/>
      <c r="AB1389" s="15"/>
      <c r="AC1389" s="6"/>
      <c r="AD1389" s="16"/>
      <c r="AE1389" s="16"/>
      <c r="AF1389" s="16"/>
      <c r="AG1389" s="10">
        <f t="shared" si="284"/>
        <v>0</v>
      </c>
      <c r="AH1389" s="96">
        <f t="shared" si="285"/>
        <v>0</v>
      </c>
      <c r="AI1389" s="16"/>
      <c r="AJ1389" s="61"/>
      <c r="AK1389" s="16"/>
      <c r="AM1389" s="476" t="s">
        <v>3080</v>
      </c>
      <c r="AN1389" s="476">
        <v>1</v>
      </c>
      <c r="AO1389" s="476">
        <v>1</v>
      </c>
      <c r="AP1389" s="96"/>
    </row>
    <row r="1390" spans="1:42" ht="69.75" customHeight="1">
      <c r="A1390" s="3">
        <v>1389</v>
      </c>
      <c r="B1390" s="82"/>
      <c r="C1390" s="82"/>
      <c r="D1390" s="84"/>
      <c r="E1390" s="18" t="s">
        <v>3081</v>
      </c>
      <c r="F1390" s="37"/>
      <c r="G1390" s="37"/>
      <c r="H1390" s="4" t="str">
        <f t="shared" si="273"/>
        <v>/</v>
      </c>
      <c r="I1390" s="478" t="str">
        <f>IF(G1390="","",VLOOKUP(H1390,ورقة1!$A$1:$B$240,2,0))</f>
        <v/>
      </c>
      <c r="J1390" s="5">
        <f t="shared" si="274"/>
        <v>0</v>
      </c>
      <c r="K1390" s="13" t="str">
        <f t="shared" si="275"/>
        <v/>
      </c>
      <c r="L1390" s="6" t="str">
        <f t="shared" si="276"/>
        <v>/0</v>
      </c>
      <c r="M1390" s="478" t="str">
        <f>IF(K1390="","",VLOOKUP(L1390,ورقة1!$A$1:$B$240,2,0))</f>
        <v/>
      </c>
      <c r="N1390" s="17">
        <f t="shared" si="277"/>
        <v>0</v>
      </c>
      <c r="O1390" s="17" t="e">
        <f>#REF!+(#REF!*30)+#REF!*365</f>
        <v>#REF!</v>
      </c>
      <c r="P1390" s="494"/>
      <c r="Q1390" s="480" t="str">
        <f t="shared" si="278"/>
        <v/>
      </c>
      <c r="R1390" s="483" t="str">
        <f t="shared" si="279"/>
        <v/>
      </c>
      <c r="S1390" s="482" t="str">
        <f t="shared" si="280"/>
        <v/>
      </c>
      <c r="T1390" s="484" t="e">
        <f t="shared" ca="1" si="281"/>
        <v>#VALUE!</v>
      </c>
      <c r="U1390" s="7">
        <f t="shared" ca="1" si="282"/>
        <v>46035</v>
      </c>
      <c r="V1390" s="96" t="e">
        <f t="shared" ca="1" si="283"/>
        <v>#VALUE!</v>
      </c>
      <c r="W1390" s="70"/>
      <c r="X1390" s="6"/>
      <c r="Y1390" s="326"/>
      <c r="Z1390" s="15"/>
      <c r="AA1390" s="15"/>
      <c r="AB1390" s="15"/>
      <c r="AC1390" s="6"/>
      <c r="AD1390" s="16"/>
      <c r="AE1390" s="16"/>
      <c r="AF1390" s="16"/>
      <c r="AG1390" s="10">
        <f t="shared" si="284"/>
        <v>0</v>
      </c>
      <c r="AH1390" s="96">
        <f t="shared" si="285"/>
        <v>0</v>
      </c>
      <c r="AI1390" s="16"/>
      <c r="AJ1390" s="61"/>
      <c r="AK1390" s="16"/>
      <c r="AM1390" s="476" t="s">
        <v>3080</v>
      </c>
      <c r="AN1390" s="476">
        <v>1</v>
      </c>
      <c r="AO1390" s="476">
        <v>1</v>
      </c>
      <c r="AP1390" s="96"/>
    </row>
    <row r="1391" spans="1:42" ht="69.75" customHeight="1">
      <c r="A1391" s="3">
        <v>1390</v>
      </c>
      <c r="B1391" s="82"/>
      <c r="C1391" s="82"/>
      <c r="D1391" s="84"/>
      <c r="E1391" s="18" t="s">
        <v>3081</v>
      </c>
      <c r="F1391" s="37"/>
      <c r="G1391" s="37"/>
      <c r="H1391" s="4" t="str">
        <f t="shared" si="273"/>
        <v>/</v>
      </c>
      <c r="I1391" s="478" t="str">
        <f>IF(G1391="","",VLOOKUP(H1391,ورقة1!$A$1:$B$240,2,0))</f>
        <v/>
      </c>
      <c r="J1391" s="5">
        <f t="shared" si="274"/>
        <v>0</v>
      </c>
      <c r="K1391" s="13" t="str">
        <f t="shared" si="275"/>
        <v/>
      </c>
      <c r="L1391" s="6" t="str">
        <f t="shared" si="276"/>
        <v>/0</v>
      </c>
      <c r="M1391" s="478" t="str">
        <f>IF(K1391="","",VLOOKUP(L1391,ورقة1!$A$1:$B$240,2,0))</f>
        <v/>
      </c>
      <c r="N1391" s="17">
        <f t="shared" si="277"/>
        <v>0</v>
      </c>
      <c r="O1391" s="17" t="e">
        <f>#REF!+(#REF!*30)+#REF!*365</f>
        <v>#REF!</v>
      </c>
      <c r="P1391" s="494"/>
      <c r="Q1391" s="480" t="str">
        <f t="shared" si="278"/>
        <v/>
      </c>
      <c r="R1391" s="483" t="str">
        <f t="shared" si="279"/>
        <v/>
      </c>
      <c r="S1391" s="482" t="str">
        <f t="shared" si="280"/>
        <v/>
      </c>
      <c r="T1391" s="484" t="e">
        <f t="shared" ca="1" si="281"/>
        <v>#VALUE!</v>
      </c>
      <c r="U1391" s="7">
        <f t="shared" ca="1" si="282"/>
        <v>46035</v>
      </c>
      <c r="V1391" s="96" t="e">
        <f t="shared" ca="1" si="283"/>
        <v>#VALUE!</v>
      </c>
      <c r="W1391" s="70"/>
      <c r="X1391" s="6"/>
      <c r="Y1391" s="326"/>
      <c r="Z1391" s="15"/>
      <c r="AA1391" s="15"/>
      <c r="AB1391" s="15"/>
      <c r="AC1391" s="6"/>
      <c r="AD1391" s="16"/>
      <c r="AE1391" s="16"/>
      <c r="AF1391" s="16"/>
      <c r="AG1391" s="10">
        <f t="shared" si="284"/>
        <v>0</v>
      </c>
      <c r="AH1391" s="96">
        <f t="shared" si="285"/>
        <v>0</v>
      </c>
      <c r="AI1391" s="16"/>
      <c r="AJ1391" s="61"/>
      <c r="AK1391" s="16"/>
      <c r="AM1391" s="476" t="s">
        <v>3080</v>
      </c>
      <c r="AN1391" s="476">
        <v>1</v>
      </c>
      <c r="AO1391" s="476">
        <v>1</v>
      </c>
      <c r="AP1391" s="96"/>
    </row>
    <row r="1392" spans="1:42" ht="69.75" customHeight="1">
      <c r="A1392" s="3">
        <v>1391</v>
      </c>
      <c r="B1392" s="82"/>
      <c r="C1392" s="82"/>
      <c r="D1392" s="84"/>
      <c r="E1392" s="18" t="s">
        <v>3081</v>
      </c>
      <c r="F1392" s="37"/>
      <c r="G1392" s="37"/>
      <c r="H1392" s="4" t="str">
        <f t="shared" si="273"/>
        <v>/</v>
      </c>
      <c r="I1392" s="478" t="str">
        <f>IF(G1392="","",VLOOKUP(H1392,ورقة1!$A$1:$B$240,2,0))</f>
        <v/>
      </c>
      <c r="J1392" s="5">
        <f t="shared" si="274"/>
        <v>0</v>
      </c>
      <c r="K1392" s="13" t="str">
        <f t="shared" si="275"/>
        <v/>
      </c>
      <c r="L1392" s="6" t="str">
        <f t="shared" si="276"/>
        <v>/0</v>
      </c>
      <c r="M1392" s="478" t="str">
        <f>IF(K1392="","",VLOOKUP(L1392,ورقة1!$A$1:$B$240,2,0))</f>
        <v/>
      </c>
      <c r="N1392" s="17">
        <f t="shared" si="277"/>
        <v>0</v>
      </c>
      <c r="O1392" s="17" t="e">
        <f>#REF!+(#REF!*30)+#REF!*365</f>
        <v>#REF!</v>
      </c>
      <c r="P1392" s="494"/>
      <c r="Q1392" s="480" t="str">
        <f t="shared" si="278"/>
        <v/>
      </c>
      <c r="R1392" s="483" t="str">
        <f t="shared" si="279"/>
        <v/>
      </c>
      <c r="S1392" s="482" t="str">
        <f t="shared" si="280"/>
        <v/>
      </c>
      <c r="T1392" s="484" t="e">
        <f t="shared" ca="1" si="281"/>
        <v>#VALUE!</v>
      </c>
      <c r="U1392" s="7">
        <f t="shared" ca="1" si="282"/>
        <v>46035</v>
      </c>
      <c r="V1392" s="96" t="e">
        <f t="shared" ca="1" si="283"/>
        <v>#VALUE!</v>
      </c>
      <c r="W1392" s="70"/>
      <c r="X1392" s="6"/>
      <c r="Y1392" s="326"/>
      <c r="Z1392" s="15"/>
      <c r="AA1392" s="15"/>
      <c r="AB1392" s="15"/>
      <c r="AC1392" s="6"/>
      <c r="AD1392" s="16"/>
      <c r="AE1392" s="16"/>
      <c r="AF1392" s="16"/>
      <c r="AG1392" s="10">
        <f t="shared" si="284"/>
        <v>0</v>
      </c>
      <c r="AH1392" s="96">
        <f t="shared" si="285"/>
        <v>0</v>
      </c>
      <c r="AI1392" s="16"/>
      <c r="AJ1392" s="61"/>
      <c r="AK1392" s="16"/>
      <c r="AM1392" s="476" t="s">
        <v>3080</v>
      </c>
      <c r="AN1392" s="476">
        <v>1</v>
      </c>
      <c r="AO1392" s="476">
        <v>1</v>
      </c>
      <c r="AP1392" s="96"/>
    </row>
    <row r="1393" spans="1:42" ht="69.75" customHeight="1">
      <c r="A1393" s="3">
        <v>1392</v>
      </c>
      <c r="B1393" s="82"/>
      <c r="C1393" s="82"/>
      <c r="D1393" s="84"/>
      <c r="E1393" s="18" t="s">
        <v>3081</v>
      </c>
      <c r="F1393" s="37"/>
      <c r="G1393" s="37"/>
      <c r="H1393" s="4" t="str">
        <f t="shared" si="273"/>
        <v>/</v>
      </c>
      <c r="I1393" s="478" t="str">
        <f>IF(G1393="","",VLOOKUP(H1393,ورقة1!$A$1:$B$240,2,0))</f>
        <v/>
      </c>
      <c r="J1393" s="5">
        <f t="shared" si="274"/>
        <v>0</v>
      </c>
      <c r="K1393" s="13" t="str">
        <f t="shared" si="275"/>
        <v/>
      </c>
      <c r="L1393" s="6" t="str">
        <f t="shared" si="276"/>
        <v>/0</v>
      </c>
      <c r="M1393" s="478" t="str">
        <f>IF(K1393="","",VLOOKUP(L1393,ورقة1!$A$1:$B$240,2,0))</f>
        <v/>
      </c>
      <c r="N1393" s="17">
        <f t="shared" si="277"/>
        <v>0</v>
      </c>
      <c r="O1393" s="17" t="e">
        <f>#REF!+(#REF!*30)+#REF!*365</f>
        <v>#REF!</v>
      </c>
      <c r="P1393" s="494"/>
      <c r="Q1393" s="480" t="str">
        <f t="shared" si="278"/>
        <v/>
      </c>
      <c r="R1393" s="483" t="str">
        <f t="shared" si="279"/>
        <v/>
      </c>
      <c r="S1393" s="482" t="str">
        <f t="shared" si="280"/>
        <v/>
      </c>
      <c r="T1393" s="484" t="e">
        <f t="shared" ca="1" si="281"/>
        <v>#VALUE!</v>
      </c>
      <c r="U1393" s="7">
        <f t="shared" ca="1" si="282"/>
        <v>46035</v>
      </c>
      <c r="V1393" s="96" t="e">
        <f t="shared" ca="1" si="283"/>
        <v>#VALUE!</v>
      </c>
      <c r="W1393" s="70"/>
      <c r="X1393" s="6"/>
      <c r="Y1393" s="326"/>
      <c r="Z1393" s="15"/>
      <c r="AA1393" s="15"/>
      <c r="AB1393" s="15"/>
      <c r="AC1393" s="6"/>
      <c r="AD1393" s="16"/>
      <c r="AE1393" s="16"/>
      <c r="AF1393" s="16"/>
      <c r="AG1393" s="10">
        <f t="shared" si="284"/>
        <v>0</v>
      </c>
      <c r="AH1393" s="96">
        <f t="shared" si="285"/>
        <v>0</v>
      </c>
      <c r="AI1393" s="16"/>
      <c r="AJ1393" s="61"/>
      <c r="AK1393" s="16"/>
      <c r="AM1393" s="476" t="s">
        <v>3080</v>
      </c>
      <c r="AN1393" s="476">
        <v>1</v>
      </c>
      <c r="AO1393" s="476">
        <v>1</v>
      </c>
      <c r="AP1393" s="96"/>
    </row>
    <row r="1394" spans="1:42" ht="69.75" customHeight="1">
      <c r="A1394" s="3">
        <v>1393</v>
      </c>
      <c r="B1394" s="82"/>
      <c r="C1394" s="82"/>
      <c r="D1394" s="84"/>
      <c r="E1394" s="18" t="s">
        <v>3081</v>
      </c>
      <c r="F1394" s="37"/>
      <c r="G1394" s="37"/>
      <c r="H1394" s="4" t="str">
        <f t="shared" si="273"/>
        <v>/</v>
      </c>
      <c r="I1394" s="478" t="str">
        <f>IF(G1394="","",VLOOKUP(H1394,ورقة1!$A$1:$B$240,2,0))</f>
        <v/>
      </c>
      <c r="J1394" s="5">
        <f t="shared" si="274"/>
        <v>0</v>
      </c>
      <c r="K1394" s="13" t="str">
        <f t="shared" si="275"/>
        <v/>
      </c>
      <c r="L1394" s="6" t="str">
        <f t="shared" si="276"/>
        <v>/0</v>
      </c>
      <c r="M1394" s="478" t="str">
        <f>IF(K1394="","",VLOOKUP(L1394,ورقة1!$A$1:$B$240,2,0))</f>
        <v/>
      </c>
      <c r="N1394" s="17">
        <f t="shared" si="277"/>
        <v>0</v>
      </c>
      <c r="O1394" s="17" t="e">
        <f>#REF!+(#REF!*30)+#REF!*365</f>
        <v>#REF!</v>
      </c>
      <c r="P1394" s="494"/>
      <c r="Q1394" s="480" t="str">
        <f t="shared" si="278"/>
        <v/>
      </c>
      <c r="R1394" s="483" t="str">
        <f t="shared" si="279"/>
        <v/>
      </c>
      <c r="S1394" s="482" t="str">
        <f t="shared" si="280"/>
        <v/>
      </c>
      <c r="T1394" s="484" t="e">
        <f t="shared" ca="1" si="281"/>
        <v>#VALUE!</v>
      </c>
      <c r="U1394" s="7">
        <f t="shared" ca="1" si="282"/>
        <v>46035</v>
      </c>
      <c r="V1394" s="96" t="e">
        <f t="shared" ca="1" si="283"/>
        <v>#VALUE!</v>
      </c>
      <c r="W1394" s="70"/>
      <c r="X1394" s="6"/>
      <c r="Y1394" s="326"/>
      <c r="Z1394" s="15"/>
      <c r="AA1394" s="15"/>
      <c r="AB1394" s="15"/>
      <c r="AC1394" s="6"/>
      <c r="AD1394" s="16"/>
      <c r="AE1394" s="16"/>
      <c r="AF1394" s="16"/>
      <c r="AG1394" s="10">
        <f t="shared" si="284"/>
        <v>0</v>
      </c>
      <c r="AH1394" s="96">
        <f t="shared" si="285"/>
        <v>0</v>
      </c>
      <c r="AI1394" s="16"/>
      <c r="AJ1394" s="61"/>
      <c r="AK1394" s="16"/>
      <c r="AM1394" s="476" t="s">
        <v>3080</v>
      </c>
      <c r="AN1394" s="476">
        <v>1</v>
      </c>
      <c r="AO1394" s="476">
        <v>1</v>
      </c>
      <c r="AP1394" s="96"/>
    </row>
    <row r="1395" spans="1:42" ht="69.75" customHeight="1">
      <c r="A1395" s="3">
        <v>1394</v>
      </c>
      <c r="B1395" s="82"/>
      <c r="C1395" s="82"/>
      <c r="D1395" s="84"/>
      <c r="E1395" s="18" t="s">
        <v>3081</v>
      </c>
      <c r="F1395" s="37"/>
      <c r="G1395" s="37"/>
      <c r="H1395" s="4" t="str">
        <f t="shared" si="273"/>
        <v>/</v>
      </c>
      <c r="I1395" s="478" t="str">
        <f>IF(G1395="","",VLOOKUP(H1395,ورقة1!$A$1:$B$240,2,0))</f>
        <v/>
      </c>
      <c r="J1395" s="5">
        <f t="shared" si="274"/>
        <v>0</v>
      </c>
      <c r="K1395" s="13" t="str">
        <f t="shared" si="275"/>
        <v/>
      </c>
      <c r="L1395" s="6" t="str">
        <f t="shared" si="276"/>
        <v>/0</v>
      </c>
      <c r="M1395" s="478" t="str">
        <f>IF(K1395="","",VLOOKUP(L1395,ورقة1!$A$1:$B$240,2,0))</f>
        <v/>
      </c>
      <c r="N1395" s="17">
        <f t="shared" si="277"/>
        <v>0</v>
      </c>
      <c r="O1395" s="17" t="e">
        <f>#REF!+(#REF!*30)+#REF!*365</f>
        <v>#REF!</v>
      </c>
      <c r="P1395" s="494"/>
      <c r="Q1395" s="480" t="str">
        <f t="shared" si="278"/>
        <v/>
      </c>
      <c r="R1395" s="483" t="str">
        <f t="shared" si="279"/>
        <v/>
      </c>
      <c r="S1395" s="482" t="str">
        <f t="shared" si="280"/>
        <v/>
      </c>
      <c r="T1395" s="484" t="e">
        <f t="shared" ca="1" si="281"/>
        <v>#VALUE!</v>
      </c>
      <c r="U1395" s="7">
        <f t="shared" ca="1" si="282"/>
        <v>46035</v>
      </c>
      <c r="V1395" s="96" t="e">
        <f t="shared" ca="1" si="283"/>
        <v>#VALUE!</v>
      </c>
      <c r="W1395" s="70"/>
      <c r="X1395" s="6"/>
      <c r="Y1395" s="326"/>
      <c r="Z1395" s="15"/>
      <c r="AA1395" s="15"/>
      <c r="AB1395" s="15"/>
      <c r="AC1395" s="6"/>
      <c r="AD1395" s="16"/>
      <c r="AE1395" s="16"/>
      <c r="AF1395" s="16"/>
      <c r="AG1395" s="10">
        <f t="shared" si="284"/>
        <v>0</v>
      </c>
      <c r="AH1395" s="96">
        <f t="shared" si="285"/>
        <v>0</v>
      </c>
      <c r="AI1395" s="16"/>
      <c r="AJ1395" s="61"/>
      <c r="AK1395" s="16"/>
      <c r="AM1395" s="476" t="s">
        <v>3080</v>
      </c>
      <c r="AN1395" s="476">
        <v>1</v>
      </c>
      <c r="AO1395" s="476">
        <v>1</v>
      </c>
      <c r="AP1395" s="96"/>
    </row>
    <row r="1396" spans="1:42" ht="69.75" customHeight="1">
      <c r="A1396" s="3">
        <v>1395</v>
      </c>
      <c r="B1396" s="82"/>
      <c r="C1396" s="82"/>
      <c r="D1396" s="84"/>
      <c r="E1396" s="18" t="s">
        <v>3081</v>
      </c>
      <c r="F1396" s="37"/>
      <c r="G1396" s="37"/>
      <c r="H1396" s="4" t="str">
        <f t="shared" si="273"/>
        <v>/</v>
      </c>
      <c r="I1396" s="478" t="str">
        <f>IF(G1396="","",VLOOKUP(H1396,ورقة1!$A$1:$B$240,2,0))</f>
        <v/>
      </c>
      <c r="J1396" s="5">
        <f t="shared" si="274"/>
        <v>0</v>
      </c>
      <c r="K1396" s="13" t="str">
        <f t="shared" si="275"/>
        <v/>
      </c>
      <c r="L1396" s="6" t="str">
        <f t="shared" si="276"/>
        <v>/0</v>
      </c>
      <c r="M1396" s="478" t="str">
        <f>IF(K1396="","",VLOOKUP(L1396,ورقة1!$A$1:$B$240,2,0))</f>
        <v/>
      </c>
      <c r="N1396" s="17">
        <f t="shared" si="277"/>
        <v>0</v>
      </c>
      <c r="O1396" s="17" t="e">
        <f>#REF!+(#REF!*30)+#REF!*365</f>
        <v>#REF!</v>
      </c>
      <c r="P1396" s="494"/>
      <c r="Q1396" s="480" t="str">
        <f t="shared" si="278"/>
        <v/>
      </c>
      <c r="R1396" s="483" t="str">
        <f t="shared" si="279"/>
        <v/>
      </c>
      <c r="S1396" s="482" t="str">
        <f t="shared" si="280"/>
        <v/>
      </c>
      <c r="T1396" s="484" t="e">
        <f t="shared" ca="1" si="281"/>
        <v>#VALUE!</v>
      </c>
      <c r="U1396" s="7">
        <f t="shared" ca="1" si="282"/>
        <v>46035</v>
      </c>
      <c r="V1396" s="96" t="e">
        <f t="shared" ca="1" si="283"/>
        <v>#VALUE!</v>
      </c>
      <c r="W1396" s="70"/>
      <c r="X1396" s="6"/>
      <c r="Y1396" s="326"/>
      <c r="Z1396" s="15"/>
      <c r="AA1396" s="15"/>
      <c r="AB1396" s="15"/>
      <c r="AC1396" s="6"/>
      <c r="AD1396" s="16"/>
      <c r="AE1396" s="16"/>
      <c r="AF1396" s="16"/>
      <c r="AG1396" s="10">
        <f t="shared" si="284"/>
        <v>0</v>
      </c>
      <c r="AH1396" s="96">
        <f t="shared" si="285"/>
        <v>0</v>
      </c>
      <c r="AI1396" s="16"/>
      <c r="AJ1396" s="61"/>
      <c r="AK1396" s="16"/>
      <c r="AM1396" s="476" t="s">
        <v>3080</v>
      </c>
      <c r="AN1396" s="476">
        <v>1</v>
      </c>
      <c r="AO1396" s="476">
        <v>1</v>
      </c>
      <c r="AP1396" s="96"/>
    </row>
    <row r="1397" spans="1:42" ht="69.75" customHeight="1">
      <c r="A1397" s="3">
        <v>1396</v>
      </c>
      <c r="B1397" s="82"/>
      <c r="C1397" s="82"/>
      <c r="D1397" s="84"/>
      <c r="E1397" s="18" t="s">
        <v>3081</v>
      </c>
      <c r="F1397" s="37"/>
      <c r="G1397" s="37"/>
      <c r="H1397" s="4" t="str">
        <f t="shared" si="273"/>
        <v>/</v>
      </c>
      <c r="I1397" s="478" t="str">
        <f>IF(G1397="","",VLOOKUP(H1397,ورقة1!$A$1:$B$240,2,0))</f>
        <v/>
      </c>
      <c r="J1397" s="5">
        <f t="shared" si="274"/>
        <v>0</v>
      </c>
      <c r="K1397" s="13" t="str">
        <f t="shared" si="275"/>
        <v/>
      </c>
      <c r="L1397" s="6" t="str">
        <f t="shared" si="276"/>
        <v>/0</v>
      </c>
      <c r="M1397" s="478" t="str">
        <f>IF(K1397="","",VLOOKUP(L1397,ورقة1!$A$1:$B$240,2,0))</f>
        <v/>
      </c>
      <c r="N1397" s="17">
        <f t="shared" si="277"/>
        <v>0</v>
      </c>
      <c r="O1397" s="17" t="e">
        <f>#REF!+(#REF!*30)+#REF!*365</f>
        <v>#REF!</v>
      </c>
      <c r="P1397" s="494"/>
      <c r="Q1397" s="480" t="str">
        <f t="shared" si="278"/>
        <v/>
      </c>
      <c r="R1397" s="483" t="str">
        <f t="shared" si="279"/>
        <v/>
      </c>
      <c r="S1397" s="482" t="str">
        <f t="shared" si="280"/>
        <v/>
      </c>
      <c r="T1397" s="484" t="e">
        <f t="shared" ca="1" si="281"/>
        <v>#VALUE!</v>
      </c>
      <c r="U1397" s="7">
        <f t="shared" ca="1" si="282"/>
        <v>46035</v>
      </c>
      <c r="V1397" s="96" t="e">
        <f t="shared" ca="1" si="283"/>
        <v>#VALUE!</v>
      </c>
      <c r="W1397" s="70"/>
      <c r="X1397" s="6"/>
      <c r="Y1397" s="326"/>
      <c r="Z1397" s="15"/>
      <c r="AA1397" s="15"/>
      <c r="AB1397" s="15"/>
      <c r="AC1397" s="6"/>
      <c r="AD1397" s="16"/>
      <c r="AE1397" s="16"/>
      <c r="AF1397" s="16"/>
      <c r="AG1397" s="10">
        <f t="shared" si="284"/>
        <v>0</v>
      </c>
      <c r="AH1397" s="96">
        <f t="shared" si="285"/>
        <v>0</v>
      </c>
      <c r="AI1397" s="16"/>
      <c r="AJ1397" s="61"/>
      <c r="AK1397" s="16"/>
      <c r="AM1397" s="476" t="s">
        <v>3080</v>
      </c>
      <c r="AN1397" s="476">
        <v>1</v>
      </c>
      <c r="AO1397" s="476">
        <v>1</v>
      </c>
      <c r="AP1397" s="96"/>
    </row>
    <row r="1398" spans="1:42" ht="69.75" customHeight="1">
      <c r="A1398" s="3">
        <v>1397</v>
      </c>
      <c r="B1398" s="82"/>
      <c r="C1398" s="82"/>
      <c r="D1398" s="84"/>
      <c r="E1398" s="18" t="s">
        <v>3081</v>
      </c>
      <c r="F1398" s="37"/>
      <c r="G1398" s="37"/>
      <c r="H1398" s="4" t="str">
        <f t="shared" si="273"/>
        <v>/</v>
      </c>
      <c r="I1398" s="478" t="str">
        <f>IF(G1398="","",VLOOKUP(H1398,ورقة1!$A$1:$B$240,2,0))</f>
        <v/>
      </c>
      <c r="J1398" s="5">
        <f t="shared" si="274"/>
        <v>0</v>
      </c>
      <c r="K1398" s="13" t="str">
        <f t="shared" si="275"/>
        <v/>
      </c>
      <c r="L1398" s="6" t="str">
        <f t="shared" si="276"/>
        <v>/0</v>
      </c>
      <c r="M1398" s="478" t="str">
        <f>IF(K1398="","",VLOOKUP(L1398,ورقة1!$A$1:$B$240,2,0))</f>
        <v/>
      </c>
      <c r="N1398" s="17">
        <f t="shared" si="277"/>
        <v>0</v>
      </c>
      <c r="O1398" s="17" t="e">
        <f>#REF!+(#REF!*30)+#REF!*365</f>
        <v>#REF!</v>
      </c>
      <c r="P1398" s="494"/>
      <c r="Q1398" s="480" t="str">
        <f t="shared" si="278"/>
        <v/>
      </c>
      <c r="R1398" s="483" t="str">
        <f t="shared" si="279"/>
        <v/>
      </c>
      <c r="S1398" s="482" t="str">
        <f t="shared" si="280"/>
        <v/>
      </c>
      <c r="T1398" s="484" t="e">
        <f t="shared" ca="1" si="281"/>
        <v>#VALUE!</v>
      </c>
      <c r="U1398" s="7">
        <f t="shared" ca="1" si="282"/>
        <v>46035</v>
      </c>
      <c r="V1398" s="96" t="e">
        <f t="shared" ca="1" si="283"/>
        <v>#VALUE!</v>
      </c>
      <c r="W1398" s="70"/>
      <c r="X1398" s="6"/>
      <c r="Y1398" s="326"/>
      <c r="Z1398" s="15"/>
      <c r="AA1398" s="15"/>
      <c r="AB1398" s="15"/>
      <c r="AC1398" s="6"/>
      <c r="AD1398" s="16"/>
      <c r="AE1398" s="16"/>
      <c r="AF1398" s="16"/>
      <c r="AG1398" s="10">
        <f t="shared" si="284"/>
        <v>0</v>
      </c>
      <c r="AH1398" s="96">
        <f t="shared" si="285"/>
        <v>0</v>
      </c>
      <c r="AI1398" s="16"/>
      <c r="AJ1398" s="61"/>
      <c r="AK1398" s="16"/>
      <c r="AM1398" s="476" t="s">
        <v>3080</v>
      </c>
      <c r="AN1398" s="476">
        <v>1</v>
      </c>
      <c r="AO1398" s="476">
        <v>1</v>
      </c>
      <c r="AP1398" s="96"/>
    </row>
    <row r="1399" spans="1:42" ht="69.75" customHeight="1">
      <c r="A1399" s="3">
        <v>1398</v>
      </c>
      <c r="B1399" s="82"/>
      <c r="C1399" s="82"/>
      <c r="D1399" s="84"/>
      <c r="E1399" s="18" t="s">
        <v>3081</v>
      </c>
      <c r="F1399" s="37"/>
      <c r="G1399" s="37"/>
      <c r="H1399" s="4" t="str">
        <f t="shared" si="273"/>
        <v>/</v>
      </c>
      <c r="I1399" s="478" t="str">
        <f>IF(G1399="","",VLOOKUP(H1399,ورقة1!$A$1:$B$240,2,0))</f>
        <v/>
      </c>
      <c r="J1399" s="5">
        <f t="shared" si="274"/>
        <v>0</v>
      </c>
      <c r="K1399" s="13" t="str">
        <f t="shared" si="275"/>
        <v/>
      </c>
      <c r="L1399" s="6" t="str">
        <f t="shared" si="276"/>
        <v>/0</v>
      </c>
      <c r="M1399" s="478" t="str">
        <f>IF(K1399="","",VLOOKUP(L1399,ورقة1!$A$1:$B$240,2,0))</f>
        <v/>
      </c>
      <c r="N1399" s="17">
        <f t="shared" si="277"/>
        <v>0</v>
      </c>
      <c r="O1399" s="17" t="e">
        <f>#REF!+(#REF!*30)+#REF!*365</f>
        <v>#REF!</v>
      </c>
      <c r="P1399" s="494"/>
      <c r="Q1399" s="480" t="str">
        <f t="shared" si="278"/>
        <v/>
      </c>
      <c r="R1399" s="483" t="str">
        <f t="shared" si="279"/>
        <v/>
      </c>
      <c r="S1399" s="482" t="str">
        <f t="shared" si="280"/>
        <v/>
      </c>
      <c r="T1399" s="484" t="e">
        <f t="shared" ca="1" si="281"/>
        <v>#VALUE!</v>
      </c>
      <c r="U1399" s="7">
        <f t="shared" ca="1" si="282"/>
        <v>46035</v>
      </c>
      <c r="V1399" s="96" t="e">
        <f t="shared" ca="1" si="283"/>
        <v>#VALUE!</v>
      </c>
      <c r="W1399" s="70"/>
      <c r="X1399" s="6"/>
      <c r="Y1399" s="326"/>
      <c r="Z1399" s="15"/>
      <c r="AA1399" s="15"/>
      <c r="AB1399" s="15"/>
      <c r="AC1399" s="6"/>
      <c r="AD1399" s="16"/>
      <c r="AE1399" s="16"/>
      <c r="AF1399" s="16"/>
      <c r="AG1399" s="10">
        <f t="shared" si="284"/>
        <v>0</v>
      </c>
      <c r="AH1399" s="96">
        <f t="shared" si="285"/>
        <v>0</v>
      </c>
      <c r="AI1399" s="16"/>
      <c r="AJ1399" s="61"/>
      <c r="AK1399" s="16"/>
      <c r="AM1399" s="476" t="s">
        <v>3080</v>
      </c>
      <c r="AN1399" s="476">
        <v>1</v>
      </c>
      <c r="AO1399" s="476">
        <v>1</v>
      </c>
      <c r="AP1399" s="96"/>
    </row>
    <row r="1400" spans="1:42" ht="69.75" customHeight="1">
      <c r="A1400" s="3">
        <v>1399</v>
      </c>
      <c r="B1400" s="82"/>
      <c r="C1400" s="82"/>
      <c r="D1400" s="84"/>
      <c r="E1400" s="18" t="s">
        <v>3081</v>
      </c>
      <c r="F1400" s="37"/>
      <c r="G1400" s="37"/>
      <c r="H1400" s="4" t="str">
        <f t="shared" si="273"/>
        <v>/</v>
      </c>
      <c r="I1400" s="478" t="str">
        <f>IF(G1400="","",VLOOKUP(H1400,ورقة1!$A$1:$B$240,2,0))</f>
        <v/>
      </c>
      <c r="J1400" s="5">
        <f t="shared" si="274"/>
        <v>0</v>
      </c>
      <c r="K1400" s="13" t="str">
        <f t="shared" si="275"/>
        <v/>
      </c>
      <c r="L1400" s="6" t="str">
        <f t="shared" si="276"/>
        <v>/0</v>
      </c>
      <c r="M1400" s="478" t="str">
        <f>IF(K1400="","",VLOOKUP(L1400,ورقة1!$A$1:$B$240,2,0))</f>
        <v/>
      </c>
      <c r="N1400" s="17">
        <f t="shared" si="277"/>
        <v>0</v>
      </c>
      <c r="O1400" s="17" t="e">
        <f>#REF!+(#REF!*30)+#REF!*365</f>
        <v>#REF!</v>
      </c>
      <c r="P1400" s="494"/>
      <c r="Q1400" s="480" t="str">
        <f t="shared" si="278"/>
        <v/>
      </c>
      <c r="R1400" s="483" t="str">
        <f t="shared" si="279"/>
        <v/>
      </c>
      <c r="S1400" s="482" t="str">
        <f t="shared" si="280"/>
        <v/>
      </c>
      <c r="T1400" s="484" t="e">
        <f t="shared" ca="1" si="281"/>
        <v>#VALUE!</v>
      </c>
      <c r="U1400" s="7">
        <f t="shared" ca="1" si="282"/>
        <v>46035</v>
      </c>
      <c r="V1400" s="96" t="e">
        <f t="shared" ca="1" si="283"/>
        <v>#VALUE!</v>
      </c>
      <c r="W1400" s="70"/>
      <c r="X1400" s="6"/>
      <c r="Y1400" s="326"/>
      <c r="Z1400" s="15"/>
      <c r="AA1400" s="15"/>
      <c r="AB1400" s="15"/>
      <c r="AC1400" s="6"/>
      <c r="AD1400" s="16"/>
      <c r="AE1400" s="16"/>
      <c r="AF1400" s="16"/>
      <c r="AG1400" s="10">
        <f t="shared" si="284"/>
        <v>0</v>
      </c>
      <c r="AH1400" s="96">
        <f t="shared" si="285"/>
        <v>0</v>
      </c>
      <c r="AI1400" s="16"/>
      <c r="AJ1400" s="61"/>
      <c r="AK1400" s="16"/>
      <c r="AM1400" s="476" t="s">
        <v>3080</v>
      </c>
      <c r="AN1400" s="476">
        <v>1</v>
      </c>
      <c r="AO1400" s="476">
        <v>1</v>
      </c>
      <c r="AP1400" s="96"/>
    </row>
    <row r="1401" spans="1:42" ht="69.75" customHeight="1">
      <c r="A1401" s="3">
        <v>1400</v>
      </c>
      <c r="B1401" s="82"/>
      <c r="C1401" s="82"/>
      <c r="D1401" s="84"/>
      <c r="E1401" s="18" t="s">
        <v>3081</v>
      </c>
      <c r="F1401" s="37"/>
      <c r="G1401" s="37"/>
      <c r="H1401" s="4" t="str">
        <f t="shared" si="273"/>
        <v>/</v>
      </c>
      <c r="I1401" s="478" t="str">
        <f>IF(G1401="","",VLOOKUP(H1401,ورقة1!$A$1:$B$240,2,0))</f>
        <v/>
      </c>
      <c r="J1401" s="5">
        <f t="shared" si="274"/>
        <v>0</v>
      </c>
      <c r="K1401" s="13" t="str">
        <f t="shared" si="275"/>
        <v/>
      </c>
      <c r="L1401" s="6" t="str">
        <f t="shared" si="276"/>
        <v>/0</v>
      </c>
      <c r="M1401" s="478" t="str">
        <f>IF(K1401="","",VLOOKUP(L1401,ورقة1!$A$1:$B$240,2,0))</f>
        <v/>
      </c>
      <c r="N1401" s="17">
        <f t="shared" si="277"/>
        <v>0</v>
      </c>
      <c r="O1401" s="17" t="e">
        <f>#REF!+(#REF!*30)+#REF!*365</f>
        <v>#REF!</v>
      </c>
      <c r="P1401" s="494"/>
      <c r="Q1401" s="480" t="str">
        <f t="shared" si="278"/>
        <v/>
      </c>
      <c r="R1401" s="483" t="str">
        <f t="shared" si="279"/>
        <v/>
      </c>
      <c r="S1401" s="482" t="str">
        <f t="shared" si="280"/>
        <v/>
      </c>
      <c r="T1401" s="484" t="e">
        <f t="shared" ca="1" si="281"/>
        <v>#VALUE!</v>
      </c>
      <c r="U1401" s="7">
        <f t="shared" ca="1" si="282"/>
        <v>46035</v>
      </c>
      <c r="V1401" s="96" t="e">
        <f t="shared" ca="1" si="283"/>
        <v>#VALUE!</v>
      </c>
      <c r="W1401" s="70"/>
      <c r="X1401" s="6"/>
      <c r="Y1401" s="326"/>
      <c r="Z1401" s="15"/>
      <c r="AA1401" s="15"/>
      <c r="AB1401" s="15"/>
      <c r="AC1401" s="6"/>
      <c r="AD1401" s="16"/>
      <c r="AE1401" s="16"/>
      <c r="AF1401" s="16"/>
      <c r="AG1401" s="10">
        <f t="shared" si="284"/>
        <v>0</v>
      </c>
      <c r="AH1401" s="96">
        <f t="shared" si="285"/>
        <v>0</v>
      </c>
      <c r="AI1401" s="16"/>
      <c r="AJ1401" s="61"/>
      <c r="AK1401" s="16"/>
      <c r="AM1401" s="476" t="s">
        <v>3080</v>
      </c>
      <c r="AN1401" s="476">
        <v>1</v>
      </c>
      <c r="AO1401" s="476">
        <v>1</v>
      </c>
      <c r="AP1401" s="96"/>
    </row>
    <row r="1402" spans="1:42" ht="69.75" customHeight="1">
      <c r="A1402" s="3">
        <v>1401</v>
      </c>
      <c r="B1402" s="82"/>
      <c r="C1402" s="82"/>
      <c r="D1402" s="84"/>
      <c r="E1402" s="18" t="s">
        <v>3081</v>
      </c>
      <c r="F1402" s="37"/>
      <c r="G1402" s="37"/>
      <c r="H1402" s="4" t="str">
        <f t="shared" si="273"/>
        <v>/</v>
      </c>
      <c r="I1402" s="478" t="str">
        <f>IF(G1402="","",VLOOKUP(H1402,ورقة1!$A$1:$B$240,2,0))</f>
        <v/>
      </c>
      <c r="J1402" s="5">
        <f t="shared" si="274"/>
        <v>0</v>
      </c>
      <c r="K1402" s="13" t="str">
        <f t="shared" si="275"/>
        <v/>
      </c>
      <c r="L1402" s="6" t="str">
        <f t="shared" si="276"/>
        <v>/0</v>
      </c>
      <c r="M1402" s="478" t="str">
        <f>IF(K1402="","",VLOOKUP(L1402,ورقة1!$A$1:$B$240,2,0))</f>
        <v/>
      </c>
      <c r="N1402" s="17">
        <f t="shared" si="277"/>
        <v>0</v>
      </c>
      <c r="O1402" s="17" t="e">
        <f>#REF!+(#REF!*30)+#REF!*365</f>
        <v>#REF!</v>
      </c>
      <c r="P1402" s="494"/>
      <c r="Q1402" s="480" t="str">
        <f t="shared" si="278"/>
        <v/>
      </c>
      <c r="R1402" s="483" t="str">
        <f t="shared" si="279"/>
        <v/>
      </c>
      <c r="S1402" s="482" t="str">
        <f t="shared" si="280"/>
        <v/>
      </c>
      <c r="T1402" s="484" t="e">
        <f t="shared" ca="1" si="281"/>
        <v>#VALUE!</v>
      </c>
      <c r="U1402" s="7">
        <f t="shared" ca="1" si="282"/>
        <v>46035</v>
      </c>
      <c r="V1402" s="96" t="e">
        <f t="shared" ca="1" si="283"/>
        <v>#VALUE!</v>
      </c>
      <c r="W1402" s="70"/>
      <c r="X1402" s="6"/>
      <c r="Y1402" s="326"/>
      <c r="Z1402" s="15"/>
      <c r="AA1402" s="15"/>
      <c r="AB1402" s="15"/>
      <c r="AC1402" s="6"/>
      <c r="AD1402" s="16"/>
      <c r="AE1402" s="16"/>
      <c r="AF1402" s="16"/>
      <c r="AG1402" s="10">
        <f t="shared" si="284"/>
        <v>0</v>
      </c>
      <c r="AH1402" s="96">
        <f t="shared" si="285"/>
        <v>0</v>
      </c>
      <c r="AI1402" s="16"/>
      <c r="AJ1402" s="61"/>
      <c r="AK1402" s="16"/>
      <c r="AM1402" s="476" t="s">
        <v>3080</v>
      </c>
      <c r="AN1402" s="476">
        <v>1</v>
      </c>
      <c r="AO1402" s="476">
        <v>1</v>
      </c>
      <c r="AP1402" s="96"/>
    </row>
    <row r="1403" spans="1:42" ht="69.75" customHeight="1">
      <c r="A1403" s="3">
        <v>1402</v>
      </c>
      <c r="B1403" s="82"/>
      <c r="C1403" s="82"/>
      <c r="D1403" s="84"/>
      <c r="E1403" s="18" t="s">
        <v>3081</v>
      </c>
      <c r="F1403" s="37"/>
      <c r="G1403" s="37"/>
      <c r="H1403" s="4" t="str">
        <f t="shared" si="273"/>
        <v>/</v>
      </c>
      <c r="I1403" s="478" t="str">
        <f>IF(G1403="","",VLOOKUP(H1403,ورقة1!$A$1:$B$240,2,0))</f>
        <v/>
      </c>
      <c r="J1403" s="5">
        <f t="shared" si="274"/>
        <v>0</v>
      </c>
      <c r="K1403" s="13" t="str">
        <f t="shared" si="275"/>
        <v/>
      </c>
      <c r="L1403" s="6" t="str">
        <f t="shared" si="276"/>
        <v>/0</v>
      </c>
      <c r="M1403" s="478" t="str">
        <f>IF(K1403="","",VLOOKUP(L1403,ورقة1!$A$1:$B$240,2,0))</f>
        <v/>
      </c>
      <c r="N1403" s="17">
        <f t="shared" si="277"/>
        <v>0</v>
      </c>
      <c r="O1403" s="17" t="e">
        <f>#REF!+(#REF!*30)+#REF!*365</f>
        <v>#REF!</v>
      </c>
      <c r="P1403" s="494"/>
      <c r="Q1403" s="480" t="str">
        <f t="shared" si="278"/>
        <v/>
      </c>
      <c r="R1403" s="483" t="str">
        <f t="shared" si="279"/>
        <v/>
      </c>
      <c r="S1403" s="482" t="str">
        <f t="shared" si="280"/>
        <v/>
      </c>
      <c r="T1403" s="484" t="e">
        <f t="shared" ca="1" si="281"/>
        <v>#VALUE!</v>
      </c>
      <c r="U1403" s="7">
        <f t="shared" ca="1" si="282"/>
        <v>46035</v>
      </c>
      <c r="V1403" s="96" t="e">
        <f t="shared" ca="1" si="283"/>
        <v>#VALUE!</v>
      </c>
      <c r="W1403" s="70"/>
      <c r="X1403" s="6"/>
      <c r="Y1403" s="326"/>
      <c r="Z1403" s="15"/>
      <c r="AA1403" s="15"/>
      <c r="AB1403" s="15"/>
      <c r="AC1403" s="6"/>
      <c r="AD1403" s="16"/>
      <c r="AE1403" s="16"/>
      <c r="AF1403" s="16"/>
      <c r="AG1403" s="10">
        <f t="shared" si="284"/>
        <v>0</v>
      </c>
      <c r="AH1403" s="96">
        <f t="shared" si="285"/>
        <v>0</v>
      </c>
      <c r="AI1403" s="16"/>
      <c r="AJ1403" s="61"/>
      <c r="AK1403" s="16"/>
      <c r="AM1403" s="476" t="s">
        <v>3080</v>
      </c>
      <c r="AN1403" s="476">
        <v>1</v>
      </c>
      <c r="AO1403" s="476">
        <v>1</v>
      </c>
      <c r="AP1403" s="96"/>
    </row>
    <row r="1404" spans="1:42" ht="69.75" customHeight="1">
      <c r="A1404" s="3">
        <v>1403</v>
      </c>
      <c r="B1404" s="82"/>
      <c r="C1404" s="82"/>
      <c r="D1404" s="84"/>
      <c r="E1404" s="18" t="s">
        <v>3081</v>
      </c>
      <c r="F1404" s="37"/>
      <c r="G1404" s="37"/>
      <c r="H1404" s="4" t="str">
        <f t="shared" si="273"/>
        <v>/</v>
      </c>
      <c r="I1404" s="478" t="str">
        <f>IF(G1404="","",VLOOKUP(H1404,ورقة1!$A$1:$B$240,2,0))</f>
        <v/>
      </c>
      <c r="J1404" s="5">
        <f t="shared" si="274"/>
        <v>0</v>
      </c>
      <c r="K1404" s="13" t="str">
        <f t="shared" si="275"/>
        <v/>
      </c>
      <c r="L1404" s="6" t="str">
        <f t="shared" si="276"/>
        <v>/0</v>
      </c>
      <c r="M1404" s="478" t="str">
        <f>IF(K1404="","",VLOOKUP(L1404,ورقة1!$A$1:$B$240,2,0))</f>
        <v/>
      </c>
      <c r="N1404" s="17">
        <f t="shared" si="277"/>
        <v>0</v>
      </c>
      <c r="O1404" s="17" t="e">
        <f>#REF!+(#REF!*30)+#REF!*365</f>
        <v>#REF!</v>
      </c>
      <c r="P1404" s="494"/>
      <c r="Q1404" s="480" t="str">
        <f t="shared" si="278"/>
        <v/>
      </c>
      <c r="R1404" s="483" t="str">
        <f t="shared" si="279"/>
        <v/>
      </c>
      <c r="S1404" s="482" t="str">
        <f t="shared" si="280"/>
        <v/>
      </c>
      <c r="T1404" s="484" t="e">
        <f t="shared" ca="1" si="281"/>
        <v>#VALUE!</v>
      </c>
      <c r="U1404" s="7">
        <f t="shared" ca="1" si="282"/>
        <v>46035</v>
      </c>
      <c r="V1404" s="96" t="e">
        <f t="shared" ca="1" si="283"/>
        <v>#VALUE!</v>
      </c>
      <c r="W1404" s="70"/>
      <c r="X1404" s="6"/>
      <c r="Y1404" s="326"/>
      <c r="Z1404" s="15"/>
      <c r="AA1404" s="15"/>
      <c r="AB1404" s="15"/>
      <c r="AC1404" s="6"/>
      <c r="AD1404" s="16"/>
      <c r="AE1404" s="16"/>
      <c r="AF1404" s="16"/>
      <c r="AG1404" s="10">
        <f t="shared" si="284"/>
        <v>0</v>
      </c>
      <c r="AH1404" s="96">
        <f t="shared" si="285"/>
        <v>0</v>
      </c>
      <c r="AI1404" s="16"/>
      <c r="AJ1404" s="61"/>
      <c r="AK1404" s="16"/>
      <c r="AM1404" s="476" t="s">
        <v>3080</v>
      </c>
      <c r="AN1404" s="476">
        <v>1</v>
      </c>
      <c r="AO1404" s="476">
        <v>1</v>
      </c>
      <c r="AP1404" s="96"/>
    </row>
    <row r="1405" spans="1:42" ht="69.75" customHeight="1">
      <c r="A1405" s="3">
        <v>1404</v>
      </c>
      <c r="B1405" s="82"/>
      <c r="C1405" s="82"/>
      <c r="D1405" s="84"/>
      <c r="E1405" s="18" t="s">
        <v>3081</v>
      </c>
      <c r="F1405" s="37"/>
      <c r="G1405" s="37"/>
      <c r="H1405" s="4" t="str">
        <f t="shared" si="273"/>
        <v>/</v>
      </c>
      <c r="I1405" s="478" t="str">
        <f>IF(G1405="","",VLOOKUP(H1405,ورقة1!$A$1:$B$240,2,0))</f>
        <v/>
      </c>
      <c r="J1405" s="5">
        <f t="shared" si="274"/>
        <v>0</v>
      </c>
      <c r="K1405" s="13" t="str">
        <f t="shared" si="275"/>
        <v/>
      </c>
      <c r="L1405" s="6" t="str">
        <f t="shared" si="276"/>
        <v>/0</v>
      </c>
      <c r="M1405" s="478" t="str">
        <f>IF(K1405="","",VLOOKUP(L1405,ورقة1!$A$1:$B$240,2,0))</f>
        <v/>
      </c>
      <c r="N1405" s="17">
        <f t="shared" si="277"/>
        <v>0</v>
      </c>
      <c r="O1405" s="17" t="e">
        <f>#REF!+(#REF!*30)+#REF!*365</f>
        <v>#REF!</v>
      </c>
      <c r="P1405" s="494"/>
      <c r="Q1405" s="480" t="str">
        <f t="shared" si="278"/>
        <v/>
      </c>
      <c r="R1405" s="483" t="str">
        <f t="shared" si="279"/>
        <v/>
      </c>
      <c r="S1405" s="482" t="str">
        <f t="shared" si="280"/>
        <v/>
      </c>
      <c r="T1405" s="484" t="e">
        <f t="shared" ca="1" si="281"/>
        <v>#VALUE!</v>
      </c>
      <c r="U1405" s="7">
        <f t="shared" ca="1" si="282"/>
        <v>46035</v>
      </c>
      <c r="V1405" s="96" t="e">
        <f t="shared" ca="1" si="283"/>
        <v>#VALUE!</v>
      </c>
      <c r="W1405" s="70"/>
      <c r="X1405" s="6"/>
      <c r="Y1405" s="326"/>
      <c r="Z1405" s="15"/>
      <c r="AA1405" s="15"/>
      <c r="AB1405" s="15"/>
      <c r="AC1405" s="6"/>
      <c r="AD1405" s="16"/>
      <c r="AE1405" s="16"/>
      <c r="AF1405" s="16"/>
      <c r="AG1405" s="10">
        <f t="shared" si="284"/>
        <v>0</v>
      </c>
      <c r="AH1405" s="96">
        <f t="shared" si="285"/>
        <v>0</v>
      </c>
      <c r="AI1405" s="16"/>
      <c r="AJ1405" s="61"/>
      <c r="AK1405" s="16"/>
      <c r="AM1405" s="476" t="s">
        <v>3080</v>
      </c>
      <c r="AN1405" s="476">
        <v>1</v>
      </c>
      <c r="AO1405" s="476">
        <v>1</v>
      </c>
      <c r="AP1405" s="96"/>
    </row>
    <row r="1406" spans="1:42" ht="69.75" customHeight="1">
      <c r="A1406" s="3">
        <v>1405</v>
      </c>
      <c r="B1406" s="82"/>
      <c r="C1406" s="82"/>
      <c r="D1406" s="84"/>
      <c r="E1406" s="18" t="s">
        <v>3081</v>
      </c>
      <c r="F1406" s="37"/>
      <c r="G1406" s="37"/>
      <c r="H1406" s="4" t="str">
        <f t="shared" si="273"/>
        <v>/</v>
      </c>
      <c r="I1406" s="478" t="str">
        <f>IF(G1406="","",VLOOKUP(H1406,ورقة1!$A$1:$B$240,2,0))</f>
        <v/>
      </c>
      <c r="J1406" s="5">
        <f t="shared" si="274"/>
        <v>0</v>
      </c>
      <c r="K1406" s="13" t="str">
        <f t="shared" si="275"/>
        <v/>
      </c>
      <c r="L1406" s="6" t="str">
        <f t="shared" si="276"/>
        <v>/0</v>
      </c>
      <c r="M1406" s="478" t="str">
        <f>IF(K1406="","",VLOOKUP(L1406,ورقة1!$A$1:$B$240,2,0))</f>
        <v/>
      </c>
      <c r="N1406" s="17">
        <f t="shared" si="277"/>
        <v>0</v>
      </c>
      <c r="O1406" s="17" t="e">
        <f>#REF!+(#REF!*30)+#REF!*365</f>
        <v>#REF!</v>
      </c>
      <c r="P1406" s="494"/>
      <c r="Q1406" s="480" t="str">
        <f t="shared" si="278"/>
        <v/>
      </c>
      <c r="R1406" s="483" t="str">
        <f t="shared" si="279"/>
        <v/>
      </c>
      <c r="S1406" s="482" t="str">
        <f t="shared" si="280"/>
        <v/>
      </c>
      <c r="T1406" s="484" t="e">
        <f t="shared" ca="1" si="281"/>
        <v>#VALUE!</v>
      </c>
      <c r="U1406" s="7">
        <f t="shared" ca="1" si="282"/>
        <v>46035</v>
      </c>
      <c r="V1406" s="96" t="e">
        <f t="shared" ca="1" si="283"/>
        <v>#VALUE!</v>
      </c>
      <c r="W1406" s="70"/>
      <c r="X1406" s="6"/>
      <c r="Y1406" s="326"/>
      <c r="Z1406" s="15"/>
      <c r="AA1406" s="15"/>
      <c r="AB1406" s="15"/>
      <c r="AC1406" s="6"/>
      <c r="AD1406" s="16"/>
      <c r="AE1406" s="16"/>
      <c r="AF1406" s="16"/>
      <c r="AG1406" s="10">
        <f t="shared" si="284"/>
        <v>0</v>
      </c>
      <c r="AH1406" s="96">
        <f t="shared" si="285"/>
        <v>0</v>
      </c>
      <c r="AI1406" s="16"/>
      <c r="AJ1406" s="61"/>
      <c r="AK1406" s="16"/>
      <c r="AM1406" s="476" t="s">
        <v>3080</v>
      </c>
      <c r="AN1406" s="476">
        <v>1</v>
      </c>
      <c r="AO1406" s="476">
        <v>1</v>
      </c>
      <c r="AP1406" s="96"/>
    </row>
    <row r="1407" spans="1:42" ht="69.75" customHeight="1">
      <c r="A1407" s="3">
        <v>1406</v>
      </c>
      <c r="B1407" s="82"/>
      <c r="C1407" s="82"/>
      <c r="D1407" s="84"/>
      <c r="E1407" s="18" t="s">
        <v>3081</v>
      </c>
      <c r="F1407" s="37"/>
      <c r="G1407" s="37"/>
      <c r="H1407" s="4" t="str">
        <f t="shared" si="273"/>
        <v>/</v>
      </c>
      <c r="I1407" s="478" t="str">
        <f>IF(G1407="","",VLOOKUP(H1407,ورقة1!$A$1:$B$240,2,0))</f>
        <v/>
      </c>
      <c r="J1407" s="5">
        <f t="shared" si="274"/>
        <v>0</v>
      </c>
      <c r="K1407" s="13" t="str">
        <f t="shared" si="275"/>
        <v/>
      </c>
      <c r="L1407" s="6" t="str">
        <f t="shared" si="276"/>
        <v>/0</v>
      </c>
      <c r="M1407" s="478" t="str">
        <f>IF(K1407="","",VLOOKUP(L1407,ورقة1!$A$1:$B$240,2,0))</f>
        <v/>
      </c>
      <c r="N1407" s="17">
        <f t="shared" si="277"/>
        <v>0</v>
      </c>
      <c r="O1407" s="17" t="e">
        <f>#REF!+(#REF!*30)+#REF!*365</f>
        <v>#REF!</v>
      </c>
      <c r="P1407" s="494"/>
      <c r="Q1407" s="480" t="str">
        <f t="shared" si="278"/>
        <v/>
      </c>
      <c r="R1407" s="483" t="str">
        <f t="shared" si="279"/>
        <v/>
      </c>
      <c r="S1407" s="482" t="str">
        <f t="shared" si="280"/>
        <v/>
      </c>
      <c r="T1407" s="484" t="e">
        <f t="shared" ca="1" si="281"/>
        <v>#VALUE!</v>
      </c>
      <c r="U1407" s="7">
        <f t="shared" ca="1" si="282"/>
        <v>46035</v>
      </c>
      <c r="V1407" s="96" t="e">
        <f t="shared" ca="1" si="283"/>
        <v>#VALUE!</v>
      </c>
      <c r="W1407" s="70"/>
      <c r="X1407" s="6"/>
      <c r="Y1407" s="326"/>
      <c r="Z1407" s="15"/>
      <c r="AA1407" s="15"/>
      <c r="AB1407" s="15"/>
      <c r="AC1407" s="6"/>
      <c r="AD1407" s="16"/>
      <c r="AE1407" s="16"/>
      <c r="AF1407" s="16"/>
      <c r="AG1407" s="10">
        <f t="shared" si="284"/>
        <v>0</v>
      </c>
      <c r="AH1407" s="96">
        <f t="shared" si="285"/>
        <v>0</v>
      </c>
      <c r="AI1407" s="16"/>
      <c r="AJ1407" s="61"/>
      <c r="AK1407" s="16"/>
      <c r="AM1407" s="476" t="s">
        <v>3080</v>
      </c>
      <c r="AN1407" s="476">
        <v>1</v>
      </c>
      <c r="AO1407" s="476">
        <v>1</v>
      </c>
      <c r="AP1407" s="96"/>
    </row>
    <row r="1408" spans="1:42" ht="69.75" customHeight="1">
      <c r="A1408" s="3">
        <v>1407</v>
      </c>
      <c r="B1408" s="82"/>
      <c r="C1408" s="82"/>
      <c r="D1408" s="84"/>
      <c r="E1408" s="18" t="s">
        <v>3081</v>
      </c>
      <c r="F1408" s="37"/>
      <c r="G1408" s="37"/>
      <c r="H1408" s="4" t="str">
        <f t="shared" si="273"/>
        <v>/</v>
      </c>
      <c r="I1408" s="478" t="str">
        <f>IF(G1408="","",VLOOKUP(H1408,ورقة1!$A$1:$B$240,2,0))</f>
        <v/>
      </c>
      <c r="J1408" s="5">
        <f t="shared" si="274"/>
        <v>0</v>
      </c>
      <c r="K1408" s="13" t="str">
        <f t="shared" si="275"/>
        <v/>
      </c>
      <c r="L1408" s="6" t="str">
        <f t="shared" si="276"/>
        <v>/0</v>
      </c>
      <c r="M1408" s="478" t="str">
        <f>IF(K1408="","",VLOOKUP(L1408,ورقة1!$A$1:$B$240,2,0))</f>
        <v/>
      </c>
      <c r="N1408" s="17">
        <f t="shared" si="277"/>
        <v>0</v>
      </c>
      <c r="O1408" s="17" t="e">
        <f>#REF!+(#REF!*30)+#REF!*365</f>
        <v>#REF!</v>
      </c>
      <c r="P1408" s="494"/>
      <c r="Q1408" s="480" t="str">
        <f t="shared" si="278"/>
        <v/>
      </c>
      <c r="R1408" s="483" t="str">
        <f t="shared" si="279"/>
        <v/>
      </c>
      <c r="S1408" s="482" t="str">
        <f t="shared" si="280"/>
        <v/>
      </c>
      <c r="T1408" s="484" t="e">
        <f t="shared" ca="1" si="281"/>
        <v>#VALUE!</v>
      </c>
      <c r="U1408" s="7">
        <f t="shared" ca="1" si="282"/>
        <v>46035</v>
      </c>
      <c r="V1408" s="96" t="e">
        <f t="shared" ca="1" si="283"/>
        <v>#VALUE!</v>
      </c>
      <c r="W1408" s="70"/>
      <c r="X1408" s="6"/>
      <c r="Y1408" s="326"/>
      <c r="Z1408" s="15"/>
      <c r="AA1408" s="15"/>
      <c r="AB1408" s="15"/>
      <c r="AC1408" s="6"/>
      <c r="AD1408" s="16"/>
      <c r="AE1408" s="16"/>
      <c r="AF1408" s="16"/>
      <c r="AG1408" s="10">
        <f t="shared" si="284"/>
        <v>0</v>
      </c>
      <c r="AH1408" s="96">
        <f t="shared" si="285"/>
        <v>0</v>
      </c>
      <c r="AI1408" s="16"/>
      <c r="AJ1408" s="61"/>
      <c r="AK1408" s="16"/>
      <c r="AM1408" s="476" t="s">
        <v>3080</v>
      </c>
      <c r="AN1408" s="476">
        <v>1</v>
      </c>
      <c r="AO1408" s="476">
        <v>1</v>
      </c>
      <c r="AP1408" s="96"/>
    </row>
    <row r="1409" spans="1:42" ht="69.75" customHeight="1">
      <c r="A1409" s="3">
        <v>1408</v>
      </c>
      <c r="B1409" s="82"/>
      <c r="C1409" s="82"/>
      <c r="D1409" s="84"/>
      <c r="E1409" s="18" t="s">
        <v>3081</v>
      </c>
      <c r="F1409" s="37"/>
      <c r="G1409" s="37"/>
      <c r="H1409" s="4" t="str">
        <f t="shared" si="273"/>
        <v>/</v>
      </c>
      <c r="I1409" s="478" t="str">
        <f>IF(G1409="","",VLOOKUP(H1409,ورقة1!$A$1:$B$240,2,0))</f>
        <v/>
      </c>
      <c r="J1409" s="5">
        <f t="shared" si="274"/>
        <v>0</v>
      </c>
      <c r="K1409" s="13" t="str">
        <f t="shared" si="275"/>
        <v/>
      </c>
      <c r="L1409" s="6" t="str">
        <f t="shared" si="276"/>
        <v>/0</v>
      </c>
      <c r="M1409" s="478" t="str">
        <f>IF(K1409="","",VLOOKUP(L1409,ورقة1!$A$1:$B$240,2,0))</f>
        <v/>
      </c>
      <c r="N1409" s="17">
        <f t="shared" si="277"/>
        <v>0</v>
      </c>
      <c r="O1409" s="17" t="e">
        <f>#REF!+(#REF!*30)+#REF!*365</f>
        <v>#REF!</v>
      </c>
      <c r="P1409" s="494"/>
      <c r="Q1409" s="480" t="str">
        <f t="shared" si="278"/>
        <v/>
      </c>
      <c r="R1409" s="483" t="str">
        <f t="shared" si="279"/>
        <v/>
      </c>
      <c r="S1409" s="482" t="str">
        <f t="shared" si="280"/>
        <v/>
      </c>
      <c r="T1409" s="484" t="e">
        <f t="shared" ca="1" si="281"/>
        <v>#VALUE!</v>
      </c>
      <c r="U1409" s="7">
        <f t="shared" ca="1" si="282"/>
        <v>46035</v>
      </c>
      <c r="V1409" s="96" t="e">
        <f t="shared" ca="1" si="283"/>
        <v>#VALUE!</v>
      </c>
      <c r="W1409" s="70"/>
      <c r="X1409" s="6"/>
      <c r="Y1409" s="326"/>
      <c r="Z1409" s="15"/>
      <c r="AA1409" s="15"/>
      <c r="AB1409" s="15"/>
      <c r="AC1409" s="6"/>
      <c r="AD1409" s="16"/>
      <c r="AE1409" s="16"/>
      <c r="AF1409" s="16"/>
      <c r="AG1409" s="10">
        <f t="shared" si="284"/>
        <v>0</v>
      </c>
      <c r="AH1409" s="96">
        <f t="shared" si="285"/>
        <v>0</v>
      </c>
      <c r="AI1409" s="16"/>
      <c r="AJ1409" s="61"/>
      <c r="AK1409" s="16"/>
      <c r="AM1409" s="476" t="s">
        <v>3080</v>
      </c>
      <c r="AN1409" s="476">
        <v>1</v>
      </c>
      <c r="AO1409" s="476">
        <v>1</v>
      </c>
      <c r="AP1409" s="96"/>
    </row>
    <row r="1410" spans="1:42" ht="69.75" customHeight="1">
      <c r="A1410" s="3">
        <v>1409</v>
      </c>
      <c r="B1410" s="82"/>
      <c r="C1410" s="82"/>
      <c r="D1410" s="84"/>
      <c r="E1410" s="18" t="s">
        <v>3081</v>
      </c>
      <c r="F1410" s="37"/>
      <c r="G1410" s="37"/>
      <c r="H1410" s="4" t="str">
        <f t="shared" ref="H1410:H1473" si="286">G1410&amp;"/"&amp;F1410</f>
        <v>/</v>
      </c>
      <c r="I1410" s="478" t="str">
        <f>IF(G1410="","",VLOOKUP(H1410,ورقة1!$A$1:$B$240,2,0))</f>
        <v/>
      </c>
      <c r="J1410" s="5">
        <f t="shared" ref="J1410:J1473" si="287">F1410</f>
        <v>0</v>
      </c>
      <c r="K1410" s="13" t="str">
        <f t="shared" ref="K1410:K1473" si="288">IF(G1410="","",G1410+1)</f>
        <v/>
      </c>
      <c r="L1410" s="6" t="str">
        <f t="shared" ref="L1410:L1473" si="289">K1410&amp;"/"&amp;J1410</f>
        <v>/0</v>
      </c>
      <c r="M1410" s="478" t="str">
        <f>IF(K1410="","",VLOOKUP(L1410,ورقة1!$A$1:$B$240,2,0))</f>
        <v/>
      </c>
      <c r="N1410" s="17">
        <f t="shared" ref="N1410:N1473" si="290">Z1410+(AA1410*30)+(AB1410*365)</f>
        <v>0</v>
      </c>
      <c r="O1410" s="17" t="e">
        <f>#REF!+(#REF!*30)+#REF!*365</f>
        <v>#REF!</v>
      </c>
      <c r="P1410" s="494"/>
      <c r="Q1410" s="480" t="str">
        <f t="shared" ref="Q1410:Q1473" si="291">IF(P1410="","",P1410+365)</f>
        <v/>
      </c>
      <c r="R1410" s="483" t="str">
        <f t="shared" ref="R1410:R1473" si="292">IF(P1410="","",EDATE(P1410,12+AG1410)+AC1410-N1410)</f>
        <v/>
      </c>
      <c r="S1410" s="482" t="str">
        <f t="shared" ref="S1410:S1473" si="293">IF(P1410="","",IF(T1410=TRUE,"يستحق العلاوة",IF(V1410=TRUE,"قريبا يستحق العلاوة"," ")))</f>
        <v/>
      </c>
      <c r="T1410" s="484" t="e">
        <f t="shared" ref="T1410:T1473" ca="1" si="294">AND(MONTH(U1410)=MONTH(R1410),YEAR(U1410)=YEAR(R1410))</f>
        <v>#VALUE!</v>
      </c>
      <c r="U1410" s="7">
        <f t="shared" ref="U1410:U1473" ca="1" si="295">TODAY()</f>
        <v>46035</v>
      </c>
      <c r="V1410" s="96" t="e">
        <f t="shared" ref="V1410:V1473" ca="1" si="296">AND(R1410-U1410&lt;30,U1410&lt;R1410)</f>
        <v>#VALUE!</v>
      </c>
      <c r="W1410" s="70"/>
      <c r="X1410" s="6"/>
      <c r="Y1410" s="326"/>
      <c r="Z1410" s="15"/>
      <c r="AA1410" s="15"/>
      <c r="AB1410" s="15"/>
      <c r="AC1410" s="6"/>
      <c r="AD1410" s="16"/>
      <c r="AE1410" s="16"/>
      <c r="AF1410" s="16"/>
      <c r="AG1410" s="10">
        <f t="shared" ref="AG1410:AG1473" si="297">(((AD1410*3)+(AE1410*6)+(AF1410*12))-AH1410)</f>
        <v>0</v>
      </c>
      <c r="AH1410" s="96">
        <f t="shared" ref="AH1410:AH1473" si="298">W1410+X1410</f>
        <v>0</v>
      </c>
      <c r="AI1410" s="16"/>
      <c r="AJ1410" s="61"/>
      <c r="AK1410" s="16"/>
      <c r="AM1410" s="476" t="s">
        <v>3080</v>
      </c>
      <c r="AN1410" s="476">
        <v>1</v>
      </c>
      <c r="AO1410" s="476">
        <v>1</v>
      </c>
      <c r="AP1410" s="96"/>
    </row>
    <row r="1411" spans="1:42" ht="69.75" customHeight="1">
      <c r="A1411" s="3">
        <v>1410</v>
      </c>
      <c r="B1411" s="82"/>
      <c r="C1411" s="82"/>
      <c r="D1411" s="84"/>
      <c r="E1411" s="18" t="s">
        <v>3081</v>
      </c>
      <c r="F1411" s="37"/>
      <c r="G1411" s="37"/>
      <c r="H1411" s="4" t="str">
        <f t="shared" si="286"/>
        <v>/</v>
      </c>
      <c r="I1411" s="478" t="str">
        <f>IF(G1411="","",VLOOKUP(H1411,ورقة1!$A$1:$B$240,2,0))</f>
        <v/>
      </c>
      <c r="J1411" s="5">
        <f t="shared" si="287"/>
        <v>0</v>
      </c>
      <c r="K1411" s="13" t="str">
        <f t="shared" si="288"/>
        <v/>
      </c>
      <c r="L1411" s="6" t="str">
        <f t="shared" si="289"/>
        <v>/0</v>
      </c>
      <c r="M1411" s="478" t="str">
        <f>IF(K1411="","",VLOOKUP(L1411,ورقة1!$A$1:$B$240,2,0))</f>
        <v/>
      </c>
      <c r="N1411" s="17">
        <f t="shared" si="290"/>
        <v>0</v>
      </c>
      <c r="O1411" s="17" t="e">
        <f>#REF!+(#REF!*30)+#REF!*365</f>
        <v>#REF!</v>
      </c>
      <c r="P1411" s="494"/>
      <c r="Q1411" s="480" t="str">
        <f t="shared" si="291"/>
        <v/>
      </c>
      <c r="R1411" s="483" t="str">
        <f t="shared" si="292"/>
        <v/>
      </c>
      <c r="S1411" s="482" t="str">
        <f t="shared" si="293"/>
        <v/>
      </c>
      <c r="T1411" s="484" t="e">
        <f t="shared" ca="1" si="294"/>
        <v>#VALUE!</v>
      </c>
      <c r="U1411" s="7">
        <f t="shared" ca="1" si="295"/>
        <v>46035</v>
      </c>
      <c r="V1411" s="96" t="e">
        <f t="shared" ca="1" si="296"/>
        <v>#VALUE!</v>
      </c>
      <c r="W1411" s="70"/>
      <c r="X1411" s="6"/>
      <c r="Y1411" s="326"/>
      <c r="Z1411" s="15"/>
      <c r="AA1411" s="15"/>
      <c r="AB1411" s="15"/>
      <c r="AC1411" s="6"/>
      <c r="AD1411" s="16"/>
      <c r="AE1411" s="16"/>
      <c r="AF1411" s="16"/>
      <c r="AG1411" s="10">
        <f t="shared" si="297"/>
        <v>0</v>
      </c>
      <c r="AH1411" s="96">
        <f t="shared" si="298"/>
        <v>0</v>
      </c>
      <c r="AI1411" s="16"/>
      <c r="AJ1411" s="61"/>
      <c r="AK1411" s="16"/>
      <c r="AM1411" s="476" t="s">
        <v>3080</v>
      </c>
      <c r="AN1411" s="476">
        <v>1</v>
      </c>
      <c r="AO1411" s="476">
        <v>1</v>
      </c>
      <c r="AP1411" s="96"/>
    </row>
    <row r="1412" spans="1:42" ht="69.75" customHeight="1">
      <c r="A1412" s="3">
        <v>1411</v>
      </c>
      <c r="B1412" s="82"/>
      <c r="C1412" s="82"/>
      <c r="D1412" s="84"/>
      <c r="E1412" s="18" t="s">
        <v>3081</v>
      </c>
      <c r="F1412" s="37"/>
      <c r="G1412" s="37"/>
      <c r="H1412" s="4" t="str">
        <f t="shared" si="286"/>
        <v>/</v>
      </c>
      <c r="I1412" s="478" t="str">
        <f>IF(G1412="","",VLOOKUP(H1412,ورقة1!$A$1:$B$240,2,0))</f>
        <v/>
      </c>
      <c r="J1412" s="5">
        <f t="shared" si="287"/>
        <v>0</v>
      </c>
      <c r="K1412" s="13" t="str">
        <f t="shared" si="288"/>
        <v/>
      </c>
      <c r="L1412" s="6" t="str">
        <f t="shared" si="289"/>
        <v>/0</v>
      </c>
      <c r="M1412" s="478" t="str">
        <f>IF(K1412="","",VLOOKUP(L1412,ورقة1!$A$1:$B$240,2,0))</f>
        <v/>
      </c>
      <c r="N1412" s="17">
        <f t="shared" si="290"/>
        <v>0</v>
      </c>
      <c r="O1412" s="17" t="e">
        <f>#REF!+(#REF!*30)+#REF!*365</f>
        <v>#REF!</v>
      </c>
      <c r="P1412" s="494"/>
      <c r="Q1412" s="480" t="str">
        <f t="shared" si="291"/>
        <v/>
      </c>
      <c r="R1412" s="483" t="str">
        <f t="shared" si="292"/>
        <v/>
      </c>
      <c r="S1412" s="482" t="str">
        <f t="shared" si="293"/>
        <v/>
      </c>
      <c r="T1412" s="484" t="e">
        <f t="shared" ca="1" si="294"/>
        <v>#VALUE!</v>
      </c>
      <c r="U1412" s="7">
        <f t="shared" ca="1" si="295"/>
        <v>46035</v>
      </c>
      <c r="V1412" s="96" t="e">
        <f t="shared" ca="1" si="296"/>
        <v>#VALUE!</v>
      </c>
      <c r="W1412" s="70"/>
      <c r="X1412" s="6"/>
      <c r="Y1412" s="326"/>
      <c r="Z1412" s="15"/>
      <c r="AA1412" s="15"/>
      <c r="AB1412" s="15"/>
      <c r="AC1412" s="6"/>
      <c r="AD1412" s="16"/>
      <c r="AE1412" s="16"/>
      <c r="AF1412" s="16"/>
      <c r="AG1412" s="10">
        <f t="shared" si="297"/>
        <v>0</v>
      </c>
      <c r="AH1412" s="96">
        <f t="shared" si="298"/>
        <v>0</v>
      </c>
      <c r="AI1412" s="16"/>
      <c r="AJ1412" s="61"/>
      <c r="AK1412" s="16"/>
      <c r="AM1412" s="476" t="s">
        <v>3080</v>
      </c>
      <c r="AN1412" s="476">
        <v>1</v>
      </c>
      <c r="AO1412" s="476">
        <v>1</v>
      </c>
      <c r="AP1412" s="96"/>
    </row>
    <row r="1413" spans="1:42" ht="69.75" customHeight="1">
      <c r="A1413" s="3">
        <v>1412</v>
      </c>
      <c r="B1413" s="82"/>
      <c r="C1413" s="82"/>
      <c r="D1413" s="84"/>
      <c r="E1413" s="18" t="s">
        <v>3081</v>
      </c>
      <c r="F1413" s="37"/>
      <c r="G1413" s="37"/>
      <c r="H1413" s="4" t="str">
        <f t="shared" si="286"/>
        <v>/</v>
      </c>
      <c r="I1413" s="478" t="str">
        <f>IF(G1413="","",VLOOKUP(H1413,ورقة1!$A$1:$B$240,2,0))</f>
        <v/>
      </c>
      <c r="J1413" s="5">
        <f t="shared" si="287"/>
        <v>0</v>
      </c>
      <c r="K1413" s="13" t="str">
        <f t="shared" si="288"/>
        <v/>
      </c>
      <c r="L1413" s="6" t="str">
        <f t="shared" si="289"/>
        <v>/0</v>
      </c>
      <c r="M1413" s="478" t="str">
        <f>IF(K1413="","",VLOOKUP(L1413,ورقة1!$A$1:$B$240,2,0))</f>
        <v/>
      </c>
      <c r="N1413" s="17">
        <f t="shared" si="290"/>
        <v>0</v>
      </c>
      <c r="O1413" s="17" t="e">
        <f>#REF!+(#REF!*30)+#REF!*365</f>
        <v>#REF!</v>
      </c>
      <c r="P1413" s="494"/>
      <c r="Q1413" s="480" t="str">
        <f t="shared" si="291"/>
        <v/>
      </c>
      <c r="R1413" s="483" t="str">
        <f t="shared" si="292"/>
        <v/>
      </c>
      <c r="S1413" s="482" t="str">
        <f t="shared" si="293"/>
        <v/>
      </c>
      <c r="T1413" s="484" t="e">
        <f t="shared" ca="1" si="294"/>
        <v>#VALUE!</v>
      </c>
      <c r="U1413" s="7">
        <f t="shared" ca="1" si="295"/>
        <v>46035</v>
      </c>
      <c r="V1413" s="96" t="e">
        <f t="shared" ca="1" si="296"/>
        <v>#VALUE!</v>
      </c>
      <c r="W1413" s="70"/>
      <c r="X1413" s="6"/>
      <c r="Y1413" s="326"/>
      <c r="Z1413" s="15"/>
      <c r="AA1413" s="15"/>
      <c r="AB1413" s="15"/>
      <c r="AC1413" s="6"/>
      <c r="AD1413" s="16"/>
      <c r="AE1413" s="16"/>
      <c r="AF1413" s="16"/>
      <c r="AG1413" s="10">
        <f t="shared" si="297"/>
        <v>0</v>
      </c>
      <c r="AH1413" s="96">
        <f t="shared" si="298"/>
        <v>0</v>
      </c>
      <c r="AI1413" s="16"/>
      <c r="AJ1413" s="61"/>
      <c r="AK1413" s="16"/>
      <c r="AM1413" s="476" t="s">
        <v>3080</v>
      </c>
      <c r="AN1413" s="476">
        <v>1</v>
      </c>
      <c r="AO1413" s="476">
        <v>1</v>
      </c>
      <c r="AP1413" s="96"/>
    </row>
    <row r="1414" spans="1:42" ht="69.75" customHeight="1">
      <c r="A1414" s="3">
        <v>1413</v>
      </c>
      <c r="B1414" s="82"/>
      <c r="C1414" s="82"/>
      <c r="D1414" s="84"/>
      <c r="E1414" s="18" t="s">
        <v>3081</v>
      </c>
      <c r="F1414" s="37"/>
      <c r="G1414" s="37"/>
      <c r="H1414" s="4" t="str">
        <f t="shared" si="286"/>
        <v>/</v>
      </c>
      <c r="I1414" s="478" t="str">
        <f>IF(G1414="","",VLOOKUP(H1414,ورقة1!$A$1:$B$240,2,0))</f>
        <v/>
      </c>
      <c r="J1414" s="5">
        <f t="shared" si="287"/>
        <v>0</v>
      </c>
      <c r="K1414" s="13" t="str">
        <f t="shared" si="288"/>
        <v/>
      </c>
      <c r="L1414" s="6" t="str">
        <f t="shared" si="289"/>
        <v>/0</v>
      </c>
      <c r="M1414" s="478" t="str">
        <f>IF(K1414="","",VLOOKUP(L1414,ورقة1!$A$1:$B$240,2,0))</f>
        <v/>
      </c>
      <c r="N1414" s="17">
        <f t="shared" si="290"/>
        <v>0</v>
      </c>
      <c r="O1414" s="17" t="e">
        <f>#REF!+(#REF!*30)+#REF!*365</f>
        <v>#REF!</v>
      </c>
      <c r="P1414" s="494"/>
      <c r="Q1414" s="480" t="str">
        <f t="shared" si="291"/>
        <v/>
      </c>
      <c r="R1414" s="483" t="str">
        <f t="shared" si="292"/>
        <v/>
      </c>
      <c r="S1414" s="482" t="str">
        <f t="shared" si="293"/>
        <v/>
      </c>
      <c r="T1414" s="484" t="e">
        <f t="shared" ca="1" si="294"/>
        <v>#VALUE!</v>
      </c>
      <c r="U1414" s="7">
        <f t="shared" ca="1" si="295"/>
        <v>46035</v>
      </c>
      <c r="V1414" s="96" t="e">
        <f t="shared" ca="1" si="296"/>
        <v>#VALUE!</v>
      </c>
      <c r="W1414" s="70"/>
      <c r="X1414" s="6"/>
      <c r="Y1414" s="326"/>
      <c r="Z1414" s="15"/>
      <c r="AA1414" s="15"/>
      <c r="AB1414" s="15"/>
      <c r="AC1414" s="6"/>
      <c r="AD1414" s="16"/>
      <c r="AE1414" s="16"/>
      <c r="AF1414" s="16"/>
      <c r="AG1414" s="10">
        <f t="shared" si="297"/>
        <v>0</v>
      </c>
      <c r="AH1414" s="96">
        <f t="shared" si="298"/>
        <v>0</v>
      </c>
      <c r="AI1414" s="16"/>
      <c r="AJ1414" s="61"/>
      <c r="AK1414" s="16"/>
      <c r="AM1414" s="476" t="s">
        <v>3080</v>
      </c>
      <c r="AN1414" s="476">
        <v>1</v>
      </c>
      <c r="AO1414" s="476">
        <v>1</v>
      </c>
      <c r="AP1414" s="96"/>
    </row>
    <row r="1415" spans="1:42" ht="69.75" customHeight="1">
      <c r="A1415" s="3">
        <v>1414</v>
      </c>
      <c r="B1415" s="82"/>
      <c r="C1415" s="82"/>
      <c r="D1415" s="84"/>
      <c r="E1415" s="18" t="s">
        <v>3081</v>
      </c>
      <c r="F1415" s="37"/>
      <c r="G1415" s="37"/>
      <c r="H1415" s="4" t="str">
        <f t="shared" si="286"/>
        <v>/</v>
      </c>
      <c r="I1415" s="478" t="str">
        <f>IF(G1415="","",VLOOKUP(H1415,ورقة1!$A$1:$B$240,2,0))</f>
        <v/>
      </c>
      <c r="J1415" s="5">
        <f t="shared" si="287"/>
        <v>0</v>
      </c>
      <c r="K1415" s="13" t="str">
        <f t="shared" si="288"/>
        <v/>
      </c>
      <c r="L1415" s="6" t="str">
        <f t="shared" si="289"/>
        <v>/0</v>
      </c>
      <c r="M1415" s="478" t="str">
        <f>IF(K1415="","",VLOOKUP(L1415,ورقة1!$A$1:$B$240,2,0))</f>
        <v/>
      </c>
      <c r="N1415" s="17">
        <f t="shared" si="290"/>
        <v>0</v>
      </c>
      <c r="O1415" s="17" t="e">
        <f>#REF!+(#REF!*30)+#REF!*365</f>
        <v>#REF!</v>
      </c>
      <c r="P1415" s="494"/>
      <c r="Q1415" s="480" t="str">
        <f t="shared" si="291"/>
        <v/>
      </c>
      <c r="R1415" s="483" t="str">
        <f t="shared" si="292"/>
        <v/>
      </c>
      <c r="S1415" s="482" t="str">
        <f t="shared" si="293"/>
        <v/>
      </c>
      <c r="T1415" s="484" t="e">
        <f t="shared" ca="1" si="294"/>
        <v>#VALUE!</v>
      </c>
      <c r="U1415" s="7">
        <f t="shared" ca="1" si="295"/>
        <v>46035</v>
      </c>
      <c r="V1415" s="96" t="e">
        <f t="shared" ca="1" si="296"/>
        <v>#VALUE!</v>
      </c>
      <c r="W1415" s="70"/>
      <c r="X1415" s="6"/>
      <c r="Y1415" s="326"/>
      <c r="Z1415" s="15"/>
      <c r="AA1415" s="15"/>
      <c r="AB1415" s="15"/>
      <c r="AC1415" s="6"/>
      <c r="AD1415" s="16"/>
      <c r="AE1415" s="16"/>
      <c r="AF1415" s="16"/>
      <c r="AG1415" s="10">
        <f t="shared" si="297"/>
        <v>0</v>
      </c>
      <c r="AH1415" s="96">
        <f t="shared" si="298"/>
        <v>0</v>
      </c>
      <c r="AI1415" s="16"/>
      <c r="AJ1415" s="61"/>
      <c r="AK1415" s="16"/>
      <c r="AM1415" s="476" t="s">
        <v>3080</v>
      </c>
      <c r="AN1415" s="476">
        <v>1</v>
      </c>
      <c r="AO1415" s="476">
        <v>1</v>
      </c>
      <c r="AP1415" s="96"/>
    </row>
    <row r="1416" spans="1:42" ht="69.75" customHeight="1">
      <c r="A1416" s="3">
        <v>1415</v>
      </c>
      <c r="B1416" s="82"/>
      <c r="C1416" s="82"/>
      <c r="D1416" s="84"/>
      <c r="E1416" s="18" t="s">
        <v>3081</v>
      </c>
      <c r="F1416" s="37"/>
      <c r="G1416" s="37"/>
      <c r="H1416" s="4" t="str">
        <f t="shared" si="286"/>
        <v>/</v>
      </c>
      <c r="I1416" s="478" t="str">
        <f>IF(G1416="","",VLOOKUP(H1416,ورقة1!$A$1:$B$240,2,0))</f>
        <v/>
      </c>
      <c r="J1416" s="5">
        <f t="shared" si="287"/>
        <v>0</v>
      </c>
      <c r="K1416" s="13" t="str">
        <f t="shared" si="288"/>
        <v/>
      </c>
      <c r="L1416" s="6" t="str">
        <f t="shared" si="289"/>
        <v>/0</v>
      </c>
      <c r="M1416" s="478" t="str">
        <f>IF(K1416="","",VLOOKUP(L1416,ورقة1!$A$1:$B$240,2,0))</f>
        <v/>
      </c>
      <c r="N1416" s="17">
        <f t="shared" si="290"/>
        <v>0</v>
      </c>
      <c r="O1416" s="17" t="e">
        <f>#REF!+(#REF!*30)+#REF!*365</f>
        <v>#REF!</v>
      </c>
      <c r="P1416" s="494"/>
      <c r="Q1416" s="480" t="str">
        <f t="shared" si="291"/>
        <v/>
      </c>
      <c r="R1416" s="483" t="str">
        <f t="shared" si="292"/>
        <v/>
      </c>
      <c r="S1416" s="482" t="str">
        <f t="shared" si="293"/>
        <v/>
      </c>
      <c r="T1416" s="484" t="e">
        <f t="shared" ca="1" si="294"/>
        <v>#VALUE!</v>
      </c>
      <c r="U1416" s="7">
        <f t="shared" ca="1" si="295"/>
        <v>46035</v>
      </c>
      <c r="V1416" s="96" t="e">
        <f t="shared" ca="1" si="296"/>
        <v>#VALUE!</v>
      </c>
      <c r="W1416" s="70"/>
      <c r="X1416" s="6"/>
      <c r="Y1416" s="326"/>
      <c r="Z1416" s="15"/>
      <c r="AA1416" s="15"/>
      <c r="AB1416" s="15"/>
      <c r="AC1416" s="6"/>
      <c r="AD1416" s="16"/>
      <c r="AE1416" s="16"/>
      <c r="AF1416" s="16"/>
      <c r="AG1416" s="10">
        <f t="shared" si="297"/>
        <v>0</v>
      </c>
      <c r="AH1416" s="96">
        <f t="shared" si="298"/>
        <v>0</v>
      </c>
      <c r="AI1416" s="16"/>
      <c r="AJ1416" s="61"/>
      <c r="AK1416" s="16"/>
      <c r="AM1416" s="476" t="s">
        <v>3080</v>
      </c>
      <c r="AN1416" s="476">
        <v>1</v>
      </c>
      <c r="AO1416" s="476">
        <v>1</v>
      </c>
      <c r="AP1416" s="96"/>
    </row>
    <row r="1417" spans="1:42" ht="69.75" customHeight="1">
      <c r="A1417" s="3">
        <v>1416</v>
      </c>
      <c r="B1417" s="82"/>
      <c r="C1417" s="82"/>
      <c r="D1417" s="84"/>
      <c r="E1417" s="18" t="s">
        <v>3081</v>
      </c>
      <c r="F1417" s="37"/>
      <c r="G1417" s="37"/>
      <c r="H1417" s="4" t="str">
        <f t="shared" si="286"/>
        <v>/</v>
      </c>
      <c r="I1417" s="478" t="str">
        <f>IF(G1417="","",VLOOKUP(H1417,ورقة1!$A$1:$B$240,2,0))</f>
        <v/>
      </c>
      <c r="J1417" s="5">
        <f t="shared" si="287"/>
        <v>0</v>
      </c>
      <c r="K1417" s="13" t="str">
        <f t="shared" si="288"/>
        <v/>
      </c>
      <c r="L1417" s="6" t="str">
        <f t="shared" si="289"/>
        <v>/0</v>
      </c>
      <c r="M1417" s="478" t="str">
        <f>IF(K1417="","",VLOOKUP(L1417,ورقة1!$A$1:$B$240,2,0))</f>
        <v/>
      </c>
      <c r="N1417" s="17">
        <f t="shared" si="290"/>
        <v>0</v>
      </c>
      <c r="O1417" s="17" t="e">
        <f>#REF!+(#REF!*30)+#REF!*365</f>
        <v>#REF!</v>
      </c>
      <c r="P1417" s="494"/>
      <c r="Q1417" s="480" t="str">
        <f t="shared" si="291"/>
        <v/>
      </c>
      <c r="R1417" s="483" t="str">
        <f t="shared" si="292"/>
        <v/>
      </c>
      <c r="S1417" s="482" t="str">
        <f t="shared" si="293"/>
        <v/>
      </c>
      <c r="T1417" s="484" t="e">
        <f t="shared" ca="1" si="294"/>
        <v>#VALUE!</v>
      </c>
      <c r="U1417" s="7">
        <f t="shared" ca="1" si="295"/>
        <v>46035</v>
      </c>
      <c r="V1417" s="96" t="e">
        <f t="shared" ca="1" si="296"/>
        <v>#VALUE!</v>
      </c>
      <c r="W1417" s="70"/>
      <c r="X1417" s="6"/>
      <c r="Y1417" s="326"/>
      <c r="Z1417" s="15"/>
      <c r="AA1417" s="15"/>
      <c r="AB1417" s="15"/>
      <c r="AC1417" s="6"/>
      <c r="AD1417" s="16"/>
      <c r="AE1417" s="16"/>
      <c r="AF1417" s="16"/>
      <c r="AG1417" s="10">
        <f t="shared" si="297"/>
        <v>0</v>
      </c>
      <c r="AH1417" s="96">
        <f t="shared" si="298"/>
        <v>0</v>
      </c>
      <c r="AI1417" s="16"/>
      <c r="AJ1417" s="61"/>
      <c r="AK1417" s="16"/>
      <c r="AM1417" s="476" t="s">
        <v>3080</v>
      </c>
      <c r="AN1417" s="476">
        <v>1</v>
      </c>
      <c r="AO1417" s="476">
        <v>1</v>
      </c>
      <c r="AP1417" s="96"/>
    </row>
    <row r="1418" spans="1:42" ht="69.75" customHeight="1">
      <c r="A1418" s="3">
        <v>1417</v>
      </c>
      <c r="B1418" s="82"/>
      <c r="C1418" s="82"/>
      <c r="D1418" s="84"/>
      <c r="E1418" s="18" t="s">
        <v>3081</v>
      </c>
      <c r="F1418" s="37"/>
      <c r="G1418" s="37"/>
      <c r="H1418" s="4" t="str">
        <f t="shared" si="286"/>
        <v>/</v>
      </c>
      <c r="I1418" s="478" t="str">
        <f>IF(G1418="","",VLOOKUP(H1418,ورقة1!$A$1:$B$240,2,0))</f>
        <v/>
      </c>
      <c r="J1418" s="5">
        <f t="shared" si="287"/>
        <v>0</v>
      </c>
      <c r="K1418" s="13" t="str">
        <f t="shared" si="288"/>
        <v/>
      </c>
      <c r="L1418" s="6" t="str">
        <f t="shared" si="289"/>
        <v>/0</v>
      </c>
      <c r="M1418" s="478" t="str">
        <f>IF(K1418="","",VLOOKUP(L1418,ورقة1!$A$1:$B$240,2,0))</f>
        <v/>
      </c>
      <c r="N1418" s="17">
        <f t="shared" si="290"/>
        <v>0</v>
      </c>
      <c r="O1418" s="17" t="e">
        <f>#REF!+(#REF!*30)+#REF!*365</f>
        <v>#REF!</v>
      </c>
      <c r="P1418" s="494"/>
      <c r="Q1418" s="480" t="str">
        <f t="shared" si="291"/>
        <v/>
      </c>
      <c r="R1418" s="483" t="str">
        <f t="shared" si="292"/>
        <v/>
      </c>
      <c r="S1418" s="482" t="str">
        <f t="shared" si="293"/>
        <v/>
      </c>
      <c r="T1418" s="484" t="e">
        <f t="shared" ca="1" si="294"/>
        <v>#VALUE!</v>
      </c>
      <c r="U1418" s="7">
        <f t="shared" ca="1" si="295"/>
        <v>46035</v>
      </c>
      <c r="V1418" s="96" t="e">
        <f t="shared" ca="1" si="296"/>
        <v>#VALUE!</v>
      </c>
      <c r="W1418" s="70"/>
      <c r="X1418" s="6"/>
      <c r="Y1418" s="326"/>
      <c r="Z1418" s="15"/>
      <c r="AA1418" s="15"/>
      <c r="AB1418" s="15"/>
      <c r="AC1418" s="6"/>
      <c r="AD1418" s="16"/>
      <c r="AE1418" s="16"/>
      <c r="AF1418" s="16"/>
      <c r="AG1418" s="10">
        <f t="shared" si="297"/>
        <v>0</v>
      </c>
      <c r="AH1418" s="96">
        <f t="shared" si="298"/>
        <v>0</v>
      </c>
      <c r="AI1418" s="16"/>
      <c r="AJ1418" s="61"/>
      <c r="AK1418" s="16"/>
      <c r="AM1418" s="476" t="s">
        <v>3080</v>
      </c>
      <c r="AN1418" s="476">
        <v>1</v>
      </c>
      <c r="AO1418" s="476">
        <v>1</v>
      </c>
      <c r="AP1418" s="96"/>
    </row>
    <row r="1419" spans="1:42" ht="69.75" customHeight="1">
      <c r="A1419" s="3">
        <v>1418</v>
      </c>
      <c r="B1419" s="82"/>
      <c r="C1419" s="82"/>
      <c r="D1419" s="84"/>
      <c r="E1419" s="18" t="s">
        <v>3081</v>
      </c>
      <c r="F1419" s="37"/>
      <c r="G1419" s="37"/>
      <c r="H1419" s="4" t="str">
        <f t="shared" si="286"/>
        <v>/</v>
      </c>
      <c r="I1419" s="478" t="str">
        <f>IF(G1419="","",VLOOKUP(H1419,ورقة1!$A$1:$B$240,2,0))</f>
        <v/>
      </c>
      <c r="J1419" s="5">
        <f t="shared" si="287"/>
        <v>0</v>
      </c>
      <c r="K1419" s="13" t="str">
        <f t="shared" si="288"/>
        <v/>
      </c>
      <c r="L1419" s="6" t="str">
        <f t="shared" si="289"/>
        <v>/0</v>
      </c>
      <c r="M1419" s="478" t="str">
        <f>IF(K1419="","",VLOOKUP(L1419,ورقة1!$A$1:$B$240,2,0))</f>
        <v/>
      </c>
      <c r="N1419" s="17">
        <f t="shared" si="290"/>
        <v>0</v>
      </c>
      <c r="O1419" s="17" t="e">
        <f>#REF!+(#REF!*30)+#REF!*365</f>
        <v>#REF!</v>
      </c>
      <c r="P1419" s="494"/>
      <c r="Q1419" s="480" t="str">
        <f t="shared" si="291"/>
        <v/>
      </c>
      <c r="R1419" s="483" t="str">
        <f t="shared" si="292"/>
        <v/>
      </c>
      <c r="S1419" s="482" t="str">
        <f t="shared" si="293"/>
        <v/>
      </c>
      <c r="T1419" s="484" t="e">
        <f t="shared" ca="1" si="294"/>
        <v>#VALUE!</v>
      </c>
      <c r="U1419" s="7">
        <f t="shared" ca="1" si="295"/>
        <v>46035</v>
      </c>
      <c r="V1419" s="96" t="e">
        <f t="shared" ca="1" si="296"/>
        <v>#VALUE!</v>
      </c>
      <c r="W1419" s="70"/>
      <c r="X1419" s="6"/>
      <c r="Y1419" s="326"/>
      <c r="Z1419" s="15"/>
      <c r="AA1419" s="15"/>
      <c r="AB1419" s="15"/>
      <c r="AC1419" s="6"/>
      <c r="AD1419" s="16"/>
      <c r="AE1419" s="16"/>
      <c r="AF1419" s="16"/>
      <c r="AG1419" s="10">
        <f t="shared" si="297"/>
        <v>0</v>
      </c>
      <c r="AH1419" s="96">
        <f t="shared" si="298"/>
        <v>0</v>
      </c>
      <c r="AI1419" s="16"/>
      <c r="AJ1419" s="61"/>
      <c r="AK1419" s="16"/>
      <c r="AM1419" s="476" t="s">
        <v>3080</v>
      </c>
      <c r="AN1419" s="476">
        <v>1</v>
      </c>
      <c r="AO1419" s="476">
        <v>1</v>
      </c>
      <c r="AP1419" s="96"/>
    </row>
    <row r="1420" spans="1:42" ht="69.75" customHeight="1">
      <c r="A1420" s="3">
        <v>1419</v>
      </c>
      <c r="B1420" s="82"/>
      <c r="C1420" s="82"/>
      <c r="D1420" s="84"/>
      <c r="E1420" s="18" t="s">
        <v>3081</v>
      </c>
      <c r="F1420" s="37"/>
      <c r="G1420" s="37"/>
      <c r="H1420" s="4" t="str">
        <f t="shared" si="286"/>
        <v>/</v>
      </c>
      <c r="I1420" s="478" t="str">
        <f>IF(G1420="","",VLOOKUP(H1420,ورقة1!$A$1:$B$240,2,0))</f>
        <v/>
      </c>
      <c r="J1420" s="5">
        <f t="shared" si="287"/>
        <v>0</v>
      </c>
      <c r="K1420" s="13" t="str">
        <f t="shared" si="288"/>
        <v/>
      </c>
      <c r="L1420" s="6" t="str">
        <f t="shared" si="289"/>
        <v>/0</v>
      </c>
      <c r="M1420" s="478" t="str">
        <f>IF(K1420="","",VLOOKUP(L1420,ورقة1!$A$1:$B$240,2,0))</f>
        <v/>
      </c>
      <c r="N1420" s="17">
        <f t="shared" si="290"/>
        <v>0</v>
      </c>
      <c r="O1420" s="17" t="e">
        <f>#REF!+(#REF!*30)+#REF!*365</f>
        <v>#REF!</v>
      </c>
      <c r="P1420" s="494"/>
      <c r="Q1420" s="480" t="str">
        <f t="shared" si="291"/>
        <v/>
      </c>
      <c r="R1420" s="483" t="str">
        <f t="shared" si="292"/>
        <v/>
      </c>
      <c r="S1420" s="482" t="str">
        <f t="shared" si="293"/>
        <v/>
      </c>
      <c r="T1420" s="484" t="e">
        <f t="shared" ca="1" si="294"/>
        <v>#VALUE!</v>
      </c>
      <c r="U1420" s="7">
        <f t="shared" ca="1" si="295"/>
        <v>46035</v>
      </c>
      <c r="V1420" s="96" t="e">
        <f t="shared" ca="1" si="296"/>
        <v>#VALUE!</v>
      </c>
      <c r="W1420" s="70"/>
      <c r="X1420" s="6"/>
      <c r="Y1420" s="326"/>
      <c r="Z1420" s="15"/>
      <c r="AA1420" s="15"/>
      <c r="AB1420" s="15"/>
      <c r="AC1420" s="6"/>
      <c r="AD1420" s="16"/>
      <c r="AE1420" s="16"/>
      <c r="AF1420" s="16"/>
      <c r="AG1420" s="10">
        <f t="shared" si="297"/>
        <v>0</v>
      </c>
      <c r="AH1420" s="96">
        <f t="shared" si="298"/>
        <v>0</v>
      </c>
      <c r="AI1420" s="16"/>
      <c r="AJ1420" s="61"/>
      <c r="AK1420" s="16"/>
      <c r="AM1420" s="476" t="s">
        <v>3080</v>
      </c>
      <c r="AN1420" s="476">
        <v>1</v>
      </c>
      <c r="AO1420" s="476">
        <v>1</v>
      </c>
      <c r="AP1420" s="96"/>
    </row>
    <row r="1421" spans="1:42" ht="69.75" customHeight="1">
      <c r="A1421" s="3">
        <v>1420</v>
      </c>
      <c r="B1421" s="82"/>
      <c r="C1421" s="82"/>
      <c r="D1421" s="84"/>
      <c r="E1421" s="18" t="s">
        <v>3081</v>
      </c>
      <c r="F1421" s="37"/>
      <c r="G1421" s="37"/>
      <c r="H1421" s="4" t="str">
        <f t="shared" si="286"/>
        <v>/</v>
      </c>
      <c r="I1421" s="478" t="str">
        <f>IF(G1421="","",VLOOKUP(H1421,ورقة1!$A$1:$B$240,2,0))</f>
        <v/>
      </c>
      <c r="J1421" s="5">
        <f t="shared" si="287"/>
        <v>0</v>
      </c>
      <c r="K1421" s="13" t="str">
        <f t="shared" si="288"/>
        <v/>
      </c>
      <c r="L1421" s="6" t="str">
        <f t="shared" si="289"/>
        <v>/0</v>
      </c>
      <c r="M1421" s="478" t="str">
        <f>IF(K1421="","",VLOOKUP(L1421,ورقة1!$A$1:$B$240,2,0))</f>
        <v/>
      </c>
      <c r="N1421" s="17">
        <f t="shared" si="290"/>
        <v>0</v>
      </c>
      <c r="O1421" s="17" t="e">
        <f>#REF!+(#REF!*30)+#REF!*365</f>
        <v>#REF!</v>
      </c>
      <c r="P1421" s="494"/>
      <c r="Q1421" s="480" t="str">
        <f t="shared" si="291"/>
        <v/>
      </c>
      <c r="R1421" s="483" t="str">
        <f t="shared" si="292"/>
        <v/>
      </c>
      <c r="S1421" s="482" t="str">
        <f t="shared" si="293"/>
        <v/>
      </c>
      <c r="T1421" s="484" t="e">
        <f t="shared" ca="1" si="294"/>
        <v>#VALUE!</v>
      </c>
      <c r="U1421" s="7">
        <f t="shared" ca="1" si="295"/>
        <v>46035</v>
      </c>
      <c r="V1421" s="96" t="e">
        <f t="shared" ca="1" si="296"/>
        <v>#VALUE!</v>
      </c>
      <c r="W1421" s="70"/>
      <c r="X1421" s="6"/>
      <c r="Y1421" s="326"/>
      <c r="Z1421" s="15"/>
      <c r="AA1421" s="15"/>
      <c r="AB1421" s="15"/>
      <c r="AC1421" s="6"/>
      <c r="AD1421" s="16"/>
      <c r="AE1421" s="16"/>
      <c r="AF1421" s="16"/>
      <c r="AG1421" s="10">
        <f t="shared" si="297"/>
        <v>0</v>
      </c>
      <c r="AH1421" s="96">
        <f t="shared" si="298"/>
        <v>0</v>
      </c>
      <c r="AI1421" s="16"/>
      <c r="AJ1421" s="61"/>
      <c r="AK1421" s="16"/>
      <c r="AM1421" s="476" t="s">
        <v>3080</v>
      </c>
      <c r="AN1421" s="476">
        <v>1</v>
      </c>
      <c r="AO1421" s="476">
        <v>1</v>
      </c>
      <c r="AP1421" s="96"/>
    </row>
    <row r="1422" spans="1:42" ht="69.75" customHeight="1">
      <c r="A1422" s="3">
        <v>1421</v>
      </c>
      <c r="B1422" s="82"/>
      <c r="C1422" s="82"/>
      <c r="D1422" s="84"/>
      <c r="E1422" s="18" t="s">
        <v>3081</v>
      </c>
      <c r="F1422" s="37"/>
      <c r="G1422" s="37"/>
      <c r="H1422" s="4" t="str">
        <f t="shared" si="286"/>
        <v>/</v>
      </c>
      <c r="I1422" s="478" t="str">
        <f>IF(G1422="","",VLOOKUP(H1422,ورقة1!$A$1:$B$240,2,0))</f>
        <v/>
      </c>
      <c r="J1422" s="5">
        <f t="shared" si="287"/>
        <v>0</v>
      </c>
      <c r="K1422" s="13" t="str">
        <f t="shared" si="288"/>
        <v/>
      </c>
      <c r="L1422" s="6" t="str">
        <f t="shared" si="289"/>
        <v>/0</v>
      </c>
      <c r="M1422" s="478" t="str">
        <f>IF(K1422="","",VLOOKUP(L1422,ورقة1!$A$1:$B$240,2,0))</f>
        <v/>
      </c>
      <c r="N1422" s="17">
        <f t="shared" si="290"/>
        <v>0</v>
      </c>
      <c r="O1422" s="17" t="e">
        <f>#REF!+(#REF!*30)+#REF!*365</f>
        <v>#REF!</v>
      </c>
      <c r="P1422" s="494"/>
      <c r="Q1422" s="480" t="str">
        <f t="shared" si="291"/>
        <v/>
      </c>
      <c r="R1422" s="483" t="str">
        <f t="shared" si="292"/>
        <v/>
      </c>
      <c r="S1422" s="482" t="str">
        <f t="shared" si="293"/>
        <v/>
      </c>
      <c r="T1422" s="484" t="e">
        <f t="shared" ca="1" si="294"/>
        <v>#VALUE!</v>
      </c>
      <c r="U1422" s="7">
        <f t="shared" ca="1" si="295"/>
        <v>46035</v>
      </c>
      <c r="V1422" s="96" t="e">
        <f t="shared" ca="1" si="296"/>
        <v>#VALUE!</v>
      </c>
      <c r="W1422" s="70"/>
      <c r="X1422" s="6"/>
      <c r="Y1422" s="326"/>
      <c r="Z1422" s="15"/>
      <c r="AA1422" s="15"/>
      <c r="AB1422" s="15"/>
      <c r="AC1422" s="6"/>
      <c r="AD1422" s="16"/>
      <c r="AE1422" s="16"/>
      <c r="AF1422" s="16"/>
      <c r="AG1422" s="10">
        <f t="shared" si="297"/>
        <v>0</v>
      </c>
      <c r="AH1422" s="96">
        <f t="shared" si="298"/>
        <v>0</v>
      </c>
      <c r="AI1422" s="16"/>
      <c r="AJ1422" s="61"/>
      <c r="AK1422" s="16"/>
      <c r="AM1422" s="476" t="s">
        <v>3080</v>
      </c>
      <c r="AN1422" s="476">
        <v>1</v>
      </c>
      <c r="AO1422" s="476">
        <v>1</v>
      </c>
      <c r="AP1422" s="96"/>
    </row>
    <row r="1423" spans="1:42" ht="69.75" customHeight="1">
      <c r="A1423" s="3">
        <v>1422</v>
      </c>
      <c r="B1423" s="82"/>
      <c r="C1423" s="82"/>
      <c r="D1423" s="84"/>
      <c r="E1423" s="18" t="s">
        <v>3081</v>
      </c>
      <c r="F1423" s="37"/>
      <c r="G1423" s="37"/>
      <c r="H1423" s="4" t="str">
        <f t="shared" si="286"/>
        <v>/</v>
      </c>
      <c r="I1423" s="478" t="str">
        <f>IF(G1423="","",VLOOKUP(H1423,ورقة1!$A$1:$B$240,2,0))</f>
        <v/>
      </c>
      <c r="J1423" s="5">
        <f t="shared" si="287"/>
        <v>0</v>
      </c>
      <c r="K1423" s="13" t="str">
        <f t="shared" si="288"/>
        <v/>
      </c>
      <c r="L1423" s="6" t="str">
        <f t="shared" si="289"/>
        <v>/0</v>
      </c>
      <c r="M1423" s="478" t="str">
        <f>IF(K1423="","",VLOOKUP(L1423,ورقة1!$A$1:$B$240,2,0))</f>
        <v/>
      </c>
      <c r="N1423" s="17">
        <f t="shared" si="290"/>
        <v>0</v>
      </c>
      <c r="O1423" s="17" t="e">
        <f>#REF!+(#REF!*30)+#REF!*365</f>
        <v>#REF!</v>
      </c>
      <c r="P1423" s="494"/>
      <c r="Q1423" s="480" t="str">
        <f t="shared" si="291"/>
        <v/>
      </c>
      <c r="R1423" s="483" t="str">
        <f t="shared" si="292"/>
        <v/>
      </c>
      <c r="S1423" s="482" t="str">
        <f t="shared" si="293"/>
        <v/>
      </c>
      <c r="T1423" s="484" t="e">
        <f t="shared" ca="1" si="294"/>
        <v>#VALUE!</v>
      </c>
      <c r="U1423" s="7">
        <f t="shared" ca="1" si="295"/>
        <v>46035</v>
      </c>
      <c r="V1423" s="96" t="e">
        <f t="shared" ca="1" si="296"/>
        <v>#VALUE!</v>
      </c>
      <c r="W1423" s="70"/>
      <c r="X1423" s="6"/>
      <c r="Y1423" s="326"/>
      <c r="Z1423" s="15"/>
      <c r="AA1423" s="15"/>
      <c r="AB1423" s="15"/>
      <c r="AC1423" s="6"/>
      <c r="AD1423" s="16"/>
      <c r="AE1423" s="16"/>
      <c r="AF1423" s="16"/>
      <c r="AG1423" s="10">
        <f t="shared" si="297"/>
        <v>0</v>
      </c>
      <c r="AH1423" s="96">
        <f t="shared" si="298"/>
        <v>0</v>
      </c>
      <c r="AI1423" s="16"/>
      <c r="AJ1423" s="61"/>
      <c r="AK1423" s="16"/>
      <c r="AM1423" s="476" t="s">
        <v>3080</v>
      </c>
      <c r="AN1423" s="476">
        <v>1</v>
      </c>
      <c r="AO1423" s="476">
        <v>1</v>
      </c>
      <c r="AP1423" s="96"/>
    </row>
    <row r="1424" spans="1:42" ht="69.75" customHeight="1">
      <c r="A1424" s="3">
        <v>1423</v>
      </c>
      <c r="B1424" s="82"/>
      <c r="C1424" s="82"/>
      <c r="D1424" s="84"/>
      <c r="E1424" s="18" t="s">
        <v>3081</v>
      </c>
      <c r="F1424" s="37"/>
      <c r="G1424" s="37"/>
      <c r="H1424" s="4" t="str">
        <f t="shared" si="286"/>
        <v>/</v>
      </c>
      <c r="I1424" s="478" t="str">
        <f>IF(G1424="","",VLOOKUP(H1424,ورقة1!$A$1:$B$240,2,0))</f>
        <v/>
      </c>
      <c r="J1424" s="5">
        <f t="shared" si="287"/>
        <v>0</v>
      </c>
      <c r="K1424" s="13" t="str">
        <f t="shared" si="288"/>
        <v/>
      </c>
      <c r="L1424" s="6" t="str">
        <f t="shared" si="289"/>
        <v>/0</v>
      </c>
      <c r="M1424" s="478" t="str">
        <f>IF(K1424="","",VLOOKUP(L1424,ورقة1!$A$1:$B$240,2,0))</f>
        <v/>
      </c>
      <c r="N1424" s="17">
        <f t="shared" si="290"/>
        <v>0</v>
      </c>
      <c r="O1424" s="17" t="e">
        <f>#REF!+(#REF!*30)+#REF!*365</f>
        <v>#REF!</v>
      </c>
      <c r="P1424" s="494"/>
      <c r="Q1424" s="480" t="str">
        <f t="shared" si="291"/>
        <v/>
      </c>
      <c r="R1424" s="483" t="str">
        <f t="shared" si="292"/>
        <v/>
      </c>
      <c r="S1424" s="482" t="str">
        <f t="shared" si="293"/>
        <v/>
      </c>
      <c r="T1424" s="484" t="e">
        <f t="shared" ca="1" si="294"/>
        <v>#VALUE!</v>
      </c>
      <c r="U1424" s="7">
        <f t="shared" ca="1" si="295"/>
        <v>46035</v>
      </c>
      <c r="V1424" s="96" t="e">
        <f t="shared" ca="1" si="296"/>
        <v>#VALUE!</v>
      </c>
      <c r="W1424" s="70"/>
      <c r="X1424" s="6"/>
      <c r="Y1424" s="326"/>
      <c r="Z1424" s="15"/>
      <c r="AA1424" s="15"/>
      <c r="AB1424" s="15"/>
      <c r="AC1424" s="6"/>
      <c r="AD1424" s="16"/>
      <c r="AE1424" s="16"/>
      <c r="AF1424" s="16"/>
      <c r="AG1424" s="10">
        <f t="shared" si="297"/>
        <v>0</v>
      </c>
      <c r="AH1424" s="96">
        <f t="shared" si="298"/>
        <v>0</v>
      </c>
      <c r="AI1424" s="16"/>
      <c r="AJ1424" s="61"/>
      <c r="AK1424" s="16"/>
      <c r="AM1424" s="476" t="s">
        <v>3080</v>
      </c>
      <c r="AN1424" s="476">
        <v>1</v>
      </c>
      <c r="AO1424" s="476">
        <v>1</v>
      </c>
      <c r="AP1424" s="96"/>
    </row>
    <row r="1425" spans="1:42" ht="69.75" customHeight="1">
      <c r="A1425" s="3">
        <v>1424</v>
      </c>
      <c r="B1425" s="82"/>
      <c r="C1425" s="82"/>
      <c r="D1425" s="84"/>
      <c r="E1425" s="18" t="s">
        <v>3081</v>
      </c>
      <c r="F1425" s="37"/>
      <c r="G1425" s="37"/>
      <c r="H1425" s="4" t="str">
        <f t="shared" si="286"/>
        <v>/</v>
      </c>
      <c r="I1425" s="478" t="str">
        <f>IF(G1425="","",VLOOKUP(H1425,ورقة1!$A$1:$B$240,2,0))</f>
        <v/>
      </c>
      <c r="J1425" s="5">
        <f t="shared" si="287"/>
        <v>0</v>
      </c>
      <c r="K1425" s="13" t="str">
        <f t="shared" si="288"/>
        <v/>
      </c>
      <c r="L1425" s="6" t="str">
        <f t="shared" si="289"/>
        <v>/0</v>
      </c>
      <c r="M1425" s="478" t="str">
        <f>IF(K1425="","",VLOOKUP(L1425,ورقة1!$A$1:$B$240,2,0))</f>
        <v/>
      </c>
      <c r="N1425" s="17">
        <f t="shared" si="290"/>
        <v>0</v>
      </c>
      <c r="O1425" s="17" t="e">
        <f>#REF!+(#REF!*30)+#REF!*365</f>
        <v>#REF!</v>
      </c>
      <c r="P1425" s="494"/>
      <c r="Q1425" s="480" t="str">
        <f t="shared" si="291"/>
        <v/>
      </c>
      <c r="R1425" s="483" t="str">
        <f t="shared" si="292"/>
        <v/>
      </c>
      <c r="S1425" s="482" t="str">
        <f t="shared" si="293"/>
        <v/>
      </c>
      <c r="T1425" s="484" t="e">
        <f t="shared" ca="1" si="294"/>
        <v>#VALUE!</v>
      </c>
      <c r="U1425" s="7">
        <f t="shared" ca="1" si="295"/>
        <v>46035</v>
      </c>
      <c r="V1425" s="96" t="e">
        <f t="shared" ca="1" si="296"/>
        <v>#VALUE!</v>
      </c>
      <c r="W1425" s="70"/>
      <c r="X1425" s="6"/>
      <c r="Y1425" s="326"/>
      <c r="Z1425" s="15"/>
      <c r="AA1425" s="15"/>
      <c r="AB1425" s="15"/>
      <c r="AC1425" s="6"/>
      <c r="AD1425" s="16"/>
      <c r="AE1425" s="16"/>
      <c r="AF1425" s="16"/>
      <c r="AG1425" s="10">
        <f t="shared" si="297"/>
        <v>0</v>
      </c>
      <c r="AH1425" s="96">
        <f t="shared" si="298"/>
        <v>0</v>
      </c>
      <c r="AI1425" s="16"/>
      <c r="AJ1425" s="61"/>
      <c r="AK1425" s="16"/>
      <c r="AM1425" s="476" t="s">
        <v>3080</v>
      </c>
      <c r="AN1425" s="476">
        <v>1</v>
      </c>
      <c r="AO1425" s="476">
        <v>1</v>
      </c>
      <c r="AP1425" s="96"/>
    </row>
    <row r="1426" spans="1:42" ht="69.75" customHeight="1">
      <c r="A1426" s="3">
        <v>1425</v>
      </c>
      <c r="B1426" s="82"/>
      <c r="C1426" s="82"/>
      <c r="D1426" s="84"/>
      <c r="E1426" s="18" t="s">
        <v>3081</v>
      </c>
      <c r="F1426" s="37"/>
      <c r="G1426" s="37"/>
      <c r="H1426" s="4" t="str">
        <f t="shared" si="286"/>
        <v>/</v>
      </c>
      <c r="I1426" s="478" t="str">
        <f>IF(G1426="","",VLOOKUP(H1426,ورقة1!$A$1:$B$240,2,0))</f>
        <v/>
      </c>
      <c r="J1426" s="5">
        <f t="shared" si="287"/>
        <v>0</v>
      </c>
      <c r="K1426" s="13" t="str">
        <f t="shared" si="288"/>
        <v/>
      </c>
      <c r="L1426" s="6" t="str">
        <f t="shared" si="289"/>
        <v>/0</v>
      </c>
      <c r="M1426" s="478" t="str">
        <f>IF(K1426="","",VLOOKUP(L1426,ورقة1!$A$1:$B$240,2,0))</f>
        <v/>
      </c>
      <c r="N1426" s="17">
        <f t="shared" si="290"/>
        <v>0</v>
      </c>
      <c r="O1426" s="17" t="e">
        <f>#REF!+(#REF!*30)+#REF!*365</f>
        <v>#REF!</v>
      </c>
      <c r="P1426" s="494"/>
      <c r="Q1426" s="480" t="str">
        <f t="shared" si="291"/>
        <v/>
      </c>
      <c r="R1426" s="483" t="str">
        <f t="shared" si="292"/>
        <v/>
      </c>
      <c r="S1426" s="482" t="str">
        <f t="shared" si="293"/>
        <v/>
      </c>
      <c r="T1426" s="484" t="e">
        <f t="shared" ca="1" si="294"/>
        <v>#VALUE!</v>
      </c>
      <c r="U1426" s="7">
        <f t="shared" ca="1" si="295"/>
        <v>46035</v>
      </c>
      <c r="V1426" s="96" t="e">
        <f t="shared" ca="1" si="296"/>
        <v>#VALUE!</v>
      </c>
      <c r="W1426" s="70"/>
      <c r="X1426" s="6"/>
      <c r="Y1426" s="326"/>
      <c r="Z1426" s="15"/>
      <c r="AA1426" s="15"/>
      <c r="AB1426" s="15"/>
      <c r="AC1426" s="6"/>
      <c r="AD1426" s="16"/>
      <c r="AE1426" s="16"/>
      <c r="AF1426" s="16"/>
      <c r="AG1426" s="10">
        <f t="shared" si="297"/>
        <v>0</v>
      </c>
      <c r="AH1426" s="96">
        <f t="shared" si="298"/>
        <v>0</v>
      </c>
      <c r="AI1426" s="16"/>
      <c r="AJ1426" s="61"/>
      <c r="AK1426" s="16"/>
      <c r="AM1426" s="476" t="s">
        <v>3080</v>
      </c>
      <c r="AN1426" s="476">
        <v>1</v>
      </c>
      <c r="AO1426" s="476">
        <v>1</v>
      </c>
      <c r="AP1426" s="96"/>
    </row>
    <row r="1427" spans="1:42" ht="69.75" customHeight="1">
      <c r="A1427" s="3">
        <v>1426</v>
      </c>
      <c r="B1427" s="82"/>
      <c r="C1427" s="82"/>
      <c r="D1427" s="84"/>
      <c r="E1427" s="18" t="s">
        <v>3081</v>
      </c>
      <c r="F1427" s="37"/>
      <c r="G1427" s="37"/>
      <c r="H1427" s="4" t="str">
        <f t="shared" si="286"/>
        <v>/</v>
      </c>
      <c r="I1427" s="478" t="str">
        <f>IF(G1427="","",VLOOKUP(H1427,ورقة1!$A$1:$B$240,2,0))</f>
        <v/>
      </c>
      <c r="J1427" s="5">
        <f t="shared" si="287"/>
        <v>0</v>
      </c>
      <c r="K1427" s="13" t="str">
        <f t="shared" si="288"/>
        <v/>
      </c>
      <c r="L1427" s="6" t="str">
        <f t="shared" si="289"/>
        <v>/0</v>
      </c>
      <c r="M1427" s="478" t="str">
        <f>IF(K1427="","",VLOOKUP(L1427,ورقة1!$A$1:$B$240,2,0))</f>
        <v/>
      </c>
      <c r="N1427" s="17">
        <f t="shared" si="290"/>
        <v>0</v>
      </c>
      <c r="O1427" s="17" t="e">
        <f>#REF!+(#REF!*30)+#REF!*365</f>
        <v>#REF!</v>
      </c>
      <c r="P1427" s="494"/>
      <c r="Q1427" s="480" t="str">
        <f t="shared" si="291"/>
        <v/>
      </c>
      <c r="R1427" s="483" t="str">
        <f t="shared" si="292"/>
        <v/>
      </c>
      <c r="S1427" s="482" t="str">
        <f t="shared" si="293"/>
        <v/>
      </c>
      <c r="T1427" s="484" t="e">
        <f t="shared" ca="1" si="294"/>
        <v>#VALUE!</v>
      </c>
      <c r="U1427" s="7">
        <f t="shared" ca="1" si="295"/>
        <v>46035</v>
      </c>
      <c r="V1427" s="96" t="e">
        <f t="shared" ca="1" si="296"/>
        <v>#VALUE!</v>
      </c>
      <c r="W1427" s="70"/>
      <c r="X1427" s="6"/>
      <c r="Y1427" s="326"/>
      <c r="Z1427" s="15"/>
      <c r="AA1427" s="15"/>
      <c r="AB1427" s="15"/>
      <c r="AC1427" s="6"/>
      <c r="AD1427" s="16"/>
      <c r="AE1427" s="16"/>
      <c r="AF1427" s="16"/>
      <c r="AG1427" s="10">
        <f t="shared" si="297"/>
        <v>0</v>
      </c>
      <c r="AH1427" s="96">
        <f t="shared" si="298"/>
        <v>0</v>
      </c>
      <c r="AI1427" s="16"/>
      <c r="AJ1427" s="61"/>
      <c r="AK1427" s="16"/>
      <c r="AM1427" s="476" t="s">
        <v>3080</v>
      </c>
      <c r="AN1427" s="476">
        <v>1</v>
      </c>
      <c r="AO1427" s="476">
        <v>1</v>
      </c>
      <c r="AP1427" s="96"/>
    </row>
    <row r="1428" spans="1:42" ht="69.75" customHeight="1">
      <c r="A1428" s="3">
        <v>1427</v>
      </c>
      <c r="B1428" s="82"/>
      <c r="C1428" s="82"/>
      <c r="D1428" s="84"/>
      <c r="E1428" s="18" t="s">
        <v>3081</v>
      </c>
      <c r="F1428" s="37"/>
      <c r="G1428" s="37"/>
      <c r="H1428" s="4" t="str">
        <f t="shared" si="286"/>
        <v>/</v>
      </c>
      <c r="I1428" s="478" t="str">
        <f>IF(G1428="","",VLOOKUP(H1428,ورقة1!$A$1:$B$240,2,0))</f>
        <v/>
      </c>
      <c r="J1428" s="5">
        <f t="shared" si="287"/>
        <v>0</v>
      </c>
      <c r="K1428" s="13" t="str">
        <f t="shared" si="288"/>
        <v/>
      </c>
      <c r="L1428" s="6" t="str">
        <f t="shared" si="289"/>
        <v>/0</v>
      </c>
      <c r="M1428" s="478" t="str">
        <f>IF(K1428="","",VLOOKUP(L1428,ورقة1!$A$1:$B$240,2,0))</f>
        <v/>
      </c>
      <c r="N1428" s="17">
        <f t="shared" si="290"/>
        <v>0</v>
      </c>
      <c r="O1428" s="17" t="e">
        <f>#REF!+(#REF!*30)+#REF!*365</f>
        <v>#REF!</v>
      </c>
      <c r="P1428" s="494"/>
      <c r="Q1428" s="480" t="str">
        <f t="shared" si="291"/>
        <v/>
      </c>
      <c r="R1428" s="483" t="str">
        <f t="shared" si="292"/>
        <v/>
      </c>
      <c r="S1428" s="482" t="str">
        <f t="shared" si="293"/>
        <v/>
      </c>
      <c r="T1428" s="484" t="e">
        <f t="shared" ca="1" si="294"/>
        <v>#VALUE!</v>
      </c>
      <c r="U1428" s="7">
        <f t="shared" ca="1" si="295"/>
        <v>46035</v>
      </c>
      <c r="V1428" s="96" t="e">
        <f t="shared" ca="1" si="296"/>
        <v>#VALUE!</v>
      </c>
      <c r="W1428" s="70"/>
      <c r="X1428" s="6"/>
      <c r="Y1428" s="326"/>
      <c r="Z1428" s="15"/>
      <c r="AA1428" s="15"/>
      <c r="AB1428" s="15"/>
      <c r="AC1428" s="6"/>
      <c r="AD1428" s="16"/>
      <c r="AE1428" s="16"/>
      <c r="AF1428" s="16"/>
      <c r="AG1428" s="10">
        <f t="shared" si="297"/>
        <v>0</v>
      </c>
      <c r="AH1428" s="96">
        <f t="shared" si="298"/>
        <v>0</v>
      </c>
      <c r="AI1428" s="16"/>
      <c r="AJ1428" s="61"/>
      <c r="AK1428" s="16"/>
      <c r="AM1428" s="476" t="s">
        <v>3080</v>
      </c>
      <c r="AN1428" s="476">
        <v>1</v>
      </c>
      <c r="AO1428" s="476">
        <v>1</v>
      </c>
      <c r="AP1428" s="96"/>
    </row>
    <row r="1429" spans="1:42" ht="69.75" customHeight="1">
      <c r="A1429" s="3">
        <v>1428</v>
      </c>
      <c r="B1429" s="82"/>
      <c r="C1429" s="82"/>
      <c r="D1429" s="84"/>
      <c r="E1429" s="18" t="s">
        <v>3081</v>
      </c>
      <c r="F1429" s="37"/>
      <c r="G1429" s="37"/>
      <c r="H1429" s="4" t="str">
        <f t="shared" si="286"/>
        <v>/</v>
      </c>
      <c r="I1429" s="478" t="str">
        <f>IF(G1429="","",VLOOKUP(H1429,ورقة1!$A$1:$B$240,2,0))</f>
        <v/>
      </c>
      <c r="J1429" s="5">
        <f t="shared" si="287"/>
        <v>0</v>
      </c>
      <c r="K1429" s="13" t="str">
        <f t="shared" si="288"/>
        <v/>
      </c>
      <c r="L1429" s="6" t="str">
        <f t="shared" si="289"/>
        <v>/0</v>
      </c>
      <c r="M1429" s="478" t="str">
        <f>IF(K1429="","",VLOOKUP(L1429,ورقة1!$A$1:$B$240,2,0))</f>
        <v/>
      </c>
      <c r="N1429" s="17">
        <f t="shared" si="290"/>
        <v>0</v>
      </c>
      <c r="O1429" s="17" t="e">
        <f>#REF!+(#REF!*30)+#REF!*365</f>
        <v>#REF!</v>
      </c>
      <c r="P1429" s="494"/>
      <c r="Q1429" s="480" t="str">
        <f t="shared" si="291"/>
        <v/>
      </c>
      <c r="R1429" s="483" t="str">
        <f t="shared" si="292"/>
        <v/>
      </c>
      <c r="S1429" s="482" t="str">
        <f t="shared" si="293"/>
        <v/>
      </c>
      <c r="T1429" s="484" t="e">
        <f t="shared" ca="1" si="294"/>
        <v>#VALUE!</v>
      </c>
      <c r="U1429" s="7">
        <f t="shared" ca="1" si="295"/>
        <v>46035</v>
      </c>
      <c r="V1429" s="96" t="e">
        <f t="shared" ca="1" si="296"/>
        <v>#VALUE!</v>
      </c>
      <c r="W1429" s="70"/>
      <c r="X1429" s="6"/>
      <c r="Y1429" s="326"/>
      <c r="Z1429" s="15"/>
      <c r="AA1429" s="15"/>
      <c r="AB1429" s="15"/>
      <c r="AC1429" s="6"/>
      <c r="AD1429" s="16"/>
      <c r="AE1429" s="16"/>
      <c r="AF1429" s="16"/>
      <c r="AG1429" s="10">
        <f t="shared" si="297"/>
        <v>0</v>
      </c>
      <c r="AH1429" s="96">
        <f t="shared" si="298"/>
        <v>0</v>
      </c>
      <c r="AI1429" s="16"/>
      <c r="AJ1429" s="61"/>
      <c r="AK1429" s="16"/>
      <c r="AM1429" s="476" t="s">
        <v>3080</v>
      </c>
      <c r="AN1429" s="476">
        <v>1</v>
      </c>
      <c r="AO1429" s="476">
        <v>1</v>
      </c>
      <c r="AP1429" s="96"/>
    </row>
    <row r="1430" spans="1:42" ht="69.75" customHeight="1">
      <c r="A1430" s="3">
        <v>1429</v>
      </c>
      <c r="B1430" s="82"/>
      <c r="C1430" s="82"/>
      <c r="D1430" s="84"/>
      <c r="E1430" s="18" t="s">
        <v>3081</v>
      </c>
      <c r="F1430" s="37"/>
      <c r="G1430" s="37"/>
      <c r="H1430" s="4" t="str">
        <f t="shared" si="286"/>
        <v>/</v>
      </c>
      <c r="I1430" s="478" t="str">
        <f>IF(G1430="","",VLOOKUP(H1430,ورقة1!$A$1:$B$240,2,0))</f>
        <v/>
      </c>
      <c r="J1430" s="5">
        <f t="shared" si="287"/>
        <v>0</v>
      </c>
      <c r="K1430" s="13" t="str">
        <f t="shared" si="288"/>
        <v/>
      </c>
      <c r="L1430" s="6" t="str">
        <f t="shared" si="289"/>
        <v>/0</v>
      </c>
      <c r="M1430" s="478" t="str">
        <f>IF(K1430="","",VLOOKUP(L1430,ورقة1!$A$1:$B$240,2,0))</f>
        <v/>
      </c>
      <c r="N1430" s="17">
        <f t="shared" si="290"/>
        <v>0</v>
      </c>
      <c r="O1430" s="17" t="e">
        <f>#REF!+(#REF!*30)+#REF!*365</f>
        <v>#REF!</v>
      </c>
      <c r="P1430" s="494"/>
      <c r="Q1430" s="480" t="str">
        <f t="shared" si="291"/>
        <v/>
      </c>
      <c r="R1430" s="483" t="str">
        <f t="shared" si="292"/>
        <v/>
      </c>
      <c r="S1430" s="482" t="str">
        <f t="shared" si="293"/>
        <v/>
      </c>
      <c r="T1430" s="484" t="e">
        <f t="shared" ca="1" si="294"/>
        <v>#VALUE!</v>
      </c>
      <c r="U1430" s="7">
        <f t="shared" ca="1" si="295"/>
        <v>46035</v>
      </c>
      <c r="V1430" s="96" t="e">
        <f t="shared" ca="1" si="296"/>
        <v>#VALUE!</v>
      </c>
      <c r="W1430" s="70"/>
      <c r="X1430" s="6"/>
      <c r="Y1430" s="326"/>
      <c r="Z1430" s="15"/>
      <c r="AA1430" s="15"/>
      <c r="AB1430" s="15"/>
      <c r="AC1430" s="6"/>
      <c r="AD1430" s="16"/>
      <c r="AE1430" s="16"/>
      <c r="AF1430" s="16"/>
      <c r="AG1430" s="10">
        <f t="shared" si="297"/>
        <v>0</v>
      </c>
      <c r="AH1430" s="96">
        <f t="shared" si="298"/>
        <v>0</v>
      </c>
      <c r="AI1430" s="16"/>
      <c r="AJ1430" s="61"/>
      <c r="AK1430" s="16"/>
      <c r="AM1430" s="476" t="s">
        <v>3080</v>
      </c>
      <c r="AN1430" s="476">
        <v>1</v>
      </c>
      <c r="AO1430" s="476">
        <v>1</v>
      </c>
      <c r="AP1430" s="96"/>
    </row>
    <row r="1431" spans="1:42" ht="69.75" customHeight="1">
      <c r="A1431" s="3">
        <v>1430</v>
      </c>
      <c r="B1431" s="82"/>
      <c r="C1431" s="82"/>
      <c r="D1431" s="84"/>
      <c r="E1431" s="18" t="s">
        <v>3081</v>
      </c>
      <c r="F1431" s="37"/>
      <c r="G1431" s="37"/>
      <c r="H1431" s="4" t="str">
        <f t="shared" si="286"/>
        <v>/</v>
      </c>
      <c r="I1431" s="478" t="str">
        <f>IF(G1431="","",VLOOKUP(H1431,ورقة1!$A$1:$B$240,2,0))</f>
        <v/>
      </c>
      <c r="J1431" s="5">
        <f t="shared" si="287"/>
        <v>0</v>
      </c>
      <c r="K1431" s="13" t="str">
        <f t="shared" si="288"/>
        <v/>
      </c>
      <c r="L1431" s="6" t="str">
        <f t="shared" si="289"/>
        <v>/0</v>
      </c>
      <c r="M1431" s="478" t="str">
        <f>IF(K1431="","",VLOOKUP(L1431,ورقة1!$A$1:$B$240,2,0))</f>
        <v/>
      </c>
      <c r="N1431" s="17">
        <f t="shared" si="290"/>
        <v>0</v>
      </c>
      <c r="O1431" s="17" t="e">
        <f>#REF!+(#REF!*30)+#REF!*365</f>
        <v>#REF!</v>
      </c>
      <c r="P1431" s="494"/>
      <c r="Q1431" s="480" t="str">
        <f t="shared" si="291"/>
        <v/>
      </c>
      <c r="R1431" s="483" t="str">
        <f t="shared" si="292"/>
        <v/>
      </c>
      <c r="S1431" s="482" t="str">
        <f t="shared" si="293"/>
        <v/>
      </c>
      <c r="T1431" s="484" t="e">
        <f t="shared" ca="1" si="294"/>
        <v>#VALUE!</v>
      </c>
      <c r="U1431" s="7">
        <f t="shared" ca="1" si="295"/>
        <v>46035</v>
      </c>
      <c r="V1431" s="96" t="e">
        <f t="shared" ca="1" si="296"/>
        <v>#VALUE!</v>
      </c>
      <c r="W1431" s="70"/>
      <c r="X1431" s="6"/>
      <c r="Y1431" s="326"/>
      <c r="Z1431" s="15"/>
      <c r="AA1431" s="15"/>
      <c r="AB1431" s="15"/>
      <c r="AC1431" s="6"/>
      <c r="AD1431" s="16"/>
      <c r="AE1431" s="16"/>
      <c r="AF1431" s="16"/>
      <c r="AG1431" s="10">
        <f t="shared" si="297"/>
        <v>0</v>
      </c>
      <c r="AH1431" s="96">
        <f t="shared" si="298"/>
        <v>0</v>
      </c>
      <c r="AI1431" s="16"/>
      <c r="AJ1431" s="61"/>
      <c r="AK1431" s="16"/>
      <c r="AM1431" s="476" t="s">
        <v>3080</v>
      </c>
      <c r="AN1431" s="476">
        <v>1</v>
      </c>
      <c r="AO1431" s="476">
        <v>1</v>
      </c>
      <c r="AP1431" s="96"/>
    </row>
    <row r="1432" spans="1:42" ht="69.75" customHeight="1">
      <c r="A1432" s="3">
        <v>1431</v>
      </c>
      <c r="B1432" s="82"/>
      <c r="C1432" s="82"/>
      <c r="D1432" s="84"/>
      <c r="E1432" s="18" t="s">
        <v>3081</v>
      </c>
      <c r="F1432" s="37"/>
      <c r="G1432" s="37"/>
      <c r="H1432" s="4" t="str">
        <f t="shared" si="286"/>
        <v>/</v>
      </c>
      <c r="I1432" s="478" t="str">
        <f>IF(G1432="","",VLOOKUP(H1432,ورقة1!$A$1:$B$240,2,0))</f>
        <v/>
      </c>
      <c r="J1432" s="5">
        <f t="shared" si="287"/>
        <v>0</v>
      </c>
      <c r="K1432" s="13" t="str">
        <f t="shared" si="288"/>
        <v/>
      </c>
      <c r="L1432" s="6" t="str">
        <f t="shared" si="289"/>
        <v>/0</v>
      </c>
      <c r="M1432" s="478" t="str">
        <f>IF(K1432="","",VLOOKUP(L1432,ورقة1!$A$1:$B$240,2,0))</f>
        <v/>
      </c>
      <c r="N1432" s="17">
        <f t="shared" si="290"/>
        <v>0</v>
      </c>
      <c r="O1432" s="17" t="e">
        <f>#REF!+(#REF!*30)+#REF!*365</f>
        <v>#REF!</v>
      </c>
      <c r="P1432" s="494"/>
      <c r="Q1432" s="480" t="str">
        <f t="shared" si="291"/>
        <v/>
      </c>
      <c r="R1432" s="483" t="str">
        <f t="shared" si="292"/>
        <v/>
      </c>
      <c r="S1432" s="482" t="str">
        <f t="shared" si="293"/>
        <v/>
      </c>
      <c r="T1432" s="484" t="e">
        <f t="shared" ca="1" si="294"/>
        <v>#VALUE!</v>
      </c>
      <c r="U1432" s="7">
        <f t="shared" ca="1" si="295"/>
        <v>46035</v>
      </c>
      <c r="V1432" s="96" t="e">
        <f t="shared" ca="1" si="296"/>
        <v>#VALUE!</v>
      </c>
      <c r="W1432" s="70"/>
      <c r="X1432" s="6"/>
      <c r="Y1432" s="326"/>
      <c r="Z1432" s="15"/>
      <c r="AA1432" s="15"/>
      <c r="AB1432" s="15"/>
      <c r="AC1432" s="6"/>
      <c r="AD1432" s="16"/>
      <c r="AE1432" s="16"/>
      <c r="AF1432" s="16"/>
      <c r="AG1432" s="10">
        <f t="shared" si="297"/>
        <v>0</v>
      </c>
      <c r="AH1432" s="96">
        <f t="shared" si="298"/>
        <v>0</v>
      </c>
      <c r="AI1432" s="16"/>
      <c r="AJ1432" s="61"/>
      <c r="AK1432" s="16"/>
      <c r="AM1432" s="476" t="s">
        <v>3080</v>
      </c>
      <c r="AN1432" s="476">
        <v>1</v>
      </c>
      <c r="AO1432" s="476">
        <v>1</v>
      </c>
      <c r="AP1432" s="96"/>
    </row>
    <row r="1433" spans="1:42" ht="69.75" customHeight="1">
      <c r="A1433" s="3">
        <v>1432</v>
      </c>
      <c r="B1433" s="82"/>
      <c r="C1433" s="82"/>
      <c r="D1433" s="84"/>
      <c r="E1433" s="18" t="s">
        <v>3081</v>
      </c>
      <c r="F1433" s="37"/>
      <c r="G1433" s="37"/>
      <c r="H1433" s="4" t="str">
        <f t="shared" si="286"/>
        <v>/</v>
      </c>
      <c r="I1433" s="478" t="str">
        <f>IF(G1433="","",VLOOKUP(H1433,ورقة1!$A$1:$B$240,2,0))</f>
        <v/>
      </c>
      <c r="J1433" s="5">
        <f t="shared" si="287"/>
        <v>0</v>
      </c>
      <c r="K1433" s="13" t="str">
        <f t="shared" si="288"/>
        <v/>
      </c>
      <c r="L1433" s="6" t="str">
        <f t="shared" si="289"/>
        <v>/0</v>
      </c>
      <c r="M1433" s="478" t="str">
        <f>IF(K1433="","",VLOOKUP(L1433,ورقة1!$A$1:$B$240,2,0))</f>
        <v/>
      </c>
      <c r="N1433" s="17">
        <f t="shared" si="290"/>
        <v>0</v>
      </c>
      <c r="O1433" s="17" t="e">
        <f>#REF!+(#REF!*30)+#REF!*365</f>
        <v>#REF!</v>
      </c>
      <c r="P1433" s="494"/>
      <c r="Q1433" s="480" t="str">
        <f t="shared" si="291"/>
        <v/>
      </c>
      <c r="R1433" s="483" t="str">
        <f t="shared" si="292"/>
        <v/>
      </c>
      <c r="S1433" s="482" t="str">
        <f t="shared" si="293"/>
        <v/>
      </c>
      <c r="T1433" s="484" t="e">
        <f t="shared" ca="1" si="294"/>
        <v>#VALUE!</v>
      </c>
      <c r="U1433" s="7">
        <f t="shared" ca="1" si="295"/>
        <v>46035</v>
      </c>
      <c r="V1433" s="96" t="e">
        <f t="shared" ca="1" si="296"/>
        <v>#VALUE!</v>
      </c>
      <c r="W1433" s="70"/>
      <c r="X1433" s="6"/>
      <c r="Y1433" s="326"/>
      <c r="Z1433" s="15"/>
      <c r="AA1433" s="15"/>
      <c r="AB1433" s="15"/>
      <c r="AC1433" s="6"/>
      <c r="AD1433" s="16"/>
      <c r="AE1433" s="16"/>
      <c r="AF1433" s="16"/>
      <c r="AG1433" s="10">
        <f t="shared" si="297"/>
        <v>0</v>
      </c>
      <c r="AH1433" s="96">
        <f t="shared" si="298"/>
        <v>0</v>
      </c>
      <c r="AI1433" s="16"/>
      <c r="AJ1433" s="61"/>
      <c r="AK1433" s="16"/>
      <c r="AM1433" s="476" t="s">
        <v>3080</v>
      </c>
      <c r="AN1433" s="476">
        <v>1</v>
      </c>
      <c r="AO1433" s="476">
        <v>1</v>
      </c>
      <c r="AP1433" s="96"/>
    </row>
    <row r="1434" spans="1:42" ht="69.75" customHeight="1">
      <c r="A1434" s="3">
        <v>1433</v>
      </c>
      <c r="B1434" s="82"/>
      <c r="C1434" s="82"/>
      <c r="D1434" s="84"/>
      <c r="E1434" s="18" t="s">
        <v>3081</v>
      </c>
      <c r="F1434" s="37"/>
      <c r="G1434" s="37"/>
      <c r="H1434" s="4" t="str">
        <f t="shared" si="286"/>
        <v>/</v>
      </c>
      <c r="I1434" s="478" t="str">
        <f>IF(G1434="","",VLOOKUP(H1434,ورقة1!$A$1:$B$240,2,0))</f>
        <v/>
      </c>
      <c r="J1434" s="5">
        <f t="shared" si="287"/>
        <v>0</v>
      </c>
      <c r="K1434" s="13" t="str">
        <f t="shared" si="288"/>
        <v/>
      </c>
      <c r="L1434" s="6" t="str">
        <f t="shared" si="289"/>
        <v>/0</v>
      </c>
      <c r="M1434" s="478" t="str">
        <f>IF(K1434="","",VLOOKUP(L1434,ورقة1!$A$1:$B$240,2,0))</f>
        <v/>
      </c>
      <c r="N1434" s="17">
        <f t="shared" si="290"/>
        <v>0</v>
      </c>
      <c r="O1434" s="17" t="e">
        <f>#REF!+(#REF!*30)+#REF!*365</f>
        <v>#REF!</v>
      </c>
      <c r="P1434" s="494"/>
      <c r="Q1434" s="480" t="str">
        <f t="shared" si="291"/>
        <v/>
      </c>
      <c r="R1434" s="483" t="str">
        <f t="shared" si="292"/>
        <v/>
      </c>
      <c r="S1434" s="482" t="str">
        <f t="shared" si="293"/>
        <v/>
      </c>
      <c r="T1434" s="484" t="e">
        <f t="shared" ca="1" si="294"/>
        <v>#VALUE!</v>
      </c>
      <c r="U1434" s="7">
        <f t="shared" ca="1" si="295"/>
        <v>46035</v>
      </c>
      <c r="V1434" s="96" t="e">
        <f t="shared" ca="1" si="296"/>
        <v>#VALUE!</v>
      </c>
      <c r="W1434" s="70"/>
      <c r="X1434" s="6"/>
      <c r="Y1434" s="326"/>
      <c r="Z1434" s="15"/>
      <c r="AA1434" s="15"/>
      <c r="AB1434" s="15"/>
      <c r="AC1434" s="6"/>
      <c r="AD1434" s="16"/>
      <c r="AE1434" s="16"/>
      <c r="AF1434" s="16"/>
      <c r="AG1434" s="10">
        <f t="shared" si="297"/>
        <v>0</v>
      </c>
      <c r="AH1434" s="96">
        <f t="shared" si="298"/>
        <v>0</v>
      </c>
      <c r="AI1434" s="16"/>
      <c r="AJ1434" s="61"/>
      <c r="AK1434" s="16"/>
      <c r="AM1434" s="476" t="s">
        <v>3080</v>
      </c>
      <c r="AN1434" s="476">
        <v>1</v>
      </c>
      <c r="AO1434" s="476">
        <v>1</v>
      </c>
      <c r="AP1434" s="96"/>
    </row>
    <row r="1435" spans="1:42" ht="69.75" customHeight="1">
      <c r="A1435" s="3">
        <v>1434</v>
      </c>
      <c r="B1435" s="82"/>
      <c r="C1435" s="82"/>
      <c r="D1435" s="84"/>
      <c r="E1435" s="18" t="s">
        <v>3081</v>
      </c>
      <c r="F1435" s="37"/>
      <c r="G1435" s="37"/>
      <c r="H1435" s="4" t="str">
        <f t="shared" si="286"/>
        <v>/</v>
      </c>
      <c r="I1435" s="478" t="str">
        <f>IF(G1435="","",VLOOKUP(H1435,ورقة1!$A$1:$B$240,2,0))</f>
        <v/>
      </c>
      <c r="J1435" s="5">
        <f t="shared" si="287"/>
        <v>0</v>
      </c>
      <c r="K1435" s="13" t="str">
        <f t="shared" si="288"/>
        <v/>
      </c>
      <c r="L1435" s="6" t="str">
        <f t="shared" si="289"/>
        <v>/0</v>
      </c>
      <c r="M1435" s="478" t="str">
        <f>IF(K1435="","",VLOOKUP(L1435,ورقة1!$A$1:$B$240,2,0))</f>
        <v/>
      </c>
      <c r="N1435" s="17">
        <f t="shared" si="290"/>
        <v>0</v>
      </c>
      <c r="O1435" s="17" t="e">
        <f>#REF!+(#REF!*30)+#REF!*365</f>
        <v>#REF!</v>
      </c>
      <c r="P1435" s="494"/>
      <c r="Q1435" s="480" t="str">
        <f t="shared" si="291"/>
        <v/>
      </c>
      <c r="R1435" s="483" t="str">
        <f t="shared" si="292"/>
        <v/>
      </c>
      <c r="S1435" s="482" t="str">
        <f t="shared" si="293"/>
        <v/>
      </c>
      <c r="T1435" s="484" t="e">
        <f t="shared" ca="1" si="294"/>
        <v>#VALUE!</v>
      </c>
      <c r="U1435" s="7">
        <f t="shared" ca="1" si="295"/>
        <v>46035</v>
      </c>
      <c r="V1435" s="96" t="e">
        <f t="shared" ca="1" si="296"/>
        <v>#VALUE!</v>
      </c>
      <c r="W1435" s="70"/>
      <c r="X1435" s="6"/>
      <c r="Y1435" s="326"/>
      <c r="Z1435" s="15"/>
      <c r="AA1435" s="15"/>
      <c r="AB1435" s="15"/>
      <c r="AC1435" s="6"/>
      <c r="AD1435" s="16"/>
      <c r="AE1435" s="16"/>
      <c r="AF1435" s="16"/>
      <c r="AG1435" s="10">
        <f t="shared" si="297"/>
        <v>0</v>
      </c>
      <c r="AH1435" s="96">
        <f t="shared" si="298"/>
        <v>0</v>
      </c>
      <c r="AI1435" s="16"/>
      <c r="AJ1435" s="61"/>
      <c r="AK1435" s="16"/>
      <c r="AM1435" s="476" t="s">
        <v>3080</v>
      </c>
      <c r="AN1435" s="476">
        <v>1</v>
      </c>
      <c r="AO1435" s="476">
        <v>1</v>
      </c>
      <c r="AP1435" s="96"/>
    </row>
    <row r="1436" spans="1:42" ht="69.75" customHeight="1">
      <c r="A1436" s="3">
        <v>1435</v>
      </c>
      <c r="B1436" s="82"/>
      <c r="C1436" s="82"/>
      <c r="D1436" s="84"/>
      <c r="E1436" s="18" t="s">
        <v>3081</v>
      </c>
      <c r="F1436" s="37"/>
      <c r="G1436" s="37"/>
      <c r="H1436" s="4" t="str">
        <f t="shared" si="286"/>
        <v>/</v>
      </c>
      <c r="I1436" s="478" t="str">
        <f>IF(G1436="","",VLOOKUP(H1436,ورقة1!$A$1:$B$240,2,0))</f>
        <v/>
      </c>
      <c r="J1436" s="5">
        <f t="shared" si="287"/>
        <v>0</v>
      </c>
      <c r="K1436" s="13" t="str">
        <f t="shared" si="288"/>
        <v/>
      </c>
      <c r="L1436" s="6" t="str">
        <f t="shared" si="289"/>
        <v>/0</v>
      </c>
      <c r="M1436" s="478" t="str">
        <f>IF(K1436="","",VLOOKUP(L1436,ورقة1!$A$1:$B$240,2,0))</f>
        <v/>
      </c>
      <c r="N1436" s="17">
        <f t="shared" si="290"/>
        <v>0</v>
      </c>
      <c r="O1436" s="17" t="e">
        <f>#REF!+(#REF!*30)+#REF!*365</f>
        <v>#REF!</v>
      </c>
      <c r="P1436" s="494"/>
      <c r="Q1436" s="480" t="str">
        <f t="shared" si="291"/>
        <v/>
      </c>
      <c r="R1436" s="483" t="str">
        <f t="shared" si="292"/>
        <v/>
      </c>
      <c r="S1436" s="482" t="str">
        <f t="shared" si="293"/>
        <v/>
      </c>
      <c r="T1436" s="484" t="e">
        <f t="shared" ca="1" si="294"/>
        <v>#VALUE!</v>
      </c>
      <c r="U1436" s="7">
        <f t="shared" ca="1" si="295"/>
        <v>46035</v>
      </c>
      <c r="V1436" s="96" t="e">
        <f t="shared" ca="1" si="296"/>
        <v>#VALUE!</v>
      </c>
      <c r="W1436" s="70"/>
      <c r="X1436" s="6"/>
      <c r="Y1436" s="326"/>
      <c r="Z1436" s="15"/>
      <c r="AA1436" s="15"/>
      <c r="AB1436" s="15"/>
      <c r="AC1436" s="6"/>
      <c r="AD1436" s="16"/>
      <c r="AE1436" s="16"/>
      <c r="AF1436" s="16"/>
      <c r="AG1436" s="10">
        <f t="shared" si="297"/>
        <v>0</v>
      </c>
      <c r="AH1436" s="96">
        <f t="shared" si="298"/>
        <v>0</v>
      </c>
      <c r="AI1436" s="16"/>
      <c r="AJ1436" s="61"/>
      <c r="AK1436" s="16"/>
      <c r="AM1436" s="476" t="s">
        <v>3080</v>
      </c>
      <c r="AN1436" s="476">
        <v>1</v>
      </c>
      <c r="AO1436" s="476">
        <v>1</v>
      </c>
      <c r="AP1436" s="96"/>
    </row>
    <row r="1437" spans="1:42" ht="69.75" customHeight="1">
      <c r="A1437" s="3">
        <v>1436</v>
      </c>
      <c r="B1437" s="82"/>
      <c r="C1437" s="82"/>
      <c r="D1437" s="84"/>
      <c r="E1437" s="18" t="s">
        <v>3081</v>
      </c>
      <c r="F1437" s="37"/>
      <c r="G1437" s="37"/>
      <c r="H1437" s="4" t="str">
        <f t="shared" si="286"/>
        <v>/</v>
      </c>
      <c r="I1437" s="478" t="str">
        <f>IF(G1437="","",VLOOKUP(H1437,ورقة1!$A$1:$B$240,2,0))</f>
        <v/>
      </c>
      <c r="J1437" s="5">
        <f t="shared" si="287"/>
        <v>0</v>
      </c>
      <c r="K1437" s="13" t="str">
        <f t="shared" si="288"/>
        <v/>
      </c>
      <c r="L1437" s="6" t="str">
        <f t="shared" si="289"/>
        <v>/0</v>
      </c>
      <c r="M1437" s="478" t="str">
        <f>IF(K1437="","",VLOOKUP(L1437,ورقة1!$A$1:$B$240,2,0))</f>
        <v/>
      </c>
      <c r="N1437" s="17">
        <f t="shared" si="290"/>
        <v>0</v>
      </c>
      <c r="O1437" s="17" t="e">
        <f>#REF!+(#REF!*30)+#REF!*365</f>
        <v>#REF!</v>
      </c>
      <c r="P1437" s="494"/>
      <c r="Q1437" s="480" t="str">
        <f t="shared" si="291"/>
        <v/>
      </c>
      <c r="R1437" s="483" t="str">
        <f t="shared" si="292"/>
        <v/>
      </c>
      <c r="S1437" s="482" t="str">
        <f t="shared" si="293"/>
        <v/>
      </c>
      <c r="T1437" s="484" t="e">
        <f t="shared" ca="1" si="294"/>
        <v>#VALUE!</v>
      </c>
      <c r="U1437" s="7">
        <f t="shared" ca="1" si="295"/>
        <v>46035</v>
      </c>
      <c r="V1437" s="96" t="e">
        <f t="shared" ca="1" si="296"/>
        <v>#VALUE!</v>
      </c>
      <c r="W1437" s="70"/>
      <c r="X1437" s="6"/>
      <c r="Y1437" s="326"/>
      <c r="Z1437" s="15"/>
      <c r="AA1437" s="15"/>
      <c r="AB1437" s="15"/>
      <c r="AC1437" s="6"/>
      <c r="AD1437" s="16"/>
      <c r="AE1437" s="16"/>
      <c r="AF1437" s="16"/>
      <c r="AG1437" s="10">
        <f t="shared" si="297"/>
        <v>0</v>
      </c>
      <c r="AH1437" s="96">
        <f t="shared" si="298"/>
        <v>0</v>
      </c>
      <c r="AI1437" s="16"/>
      <c r="AJ1437" s="61"/>
      <c r="AK1437" s="16"/>
      <c r="AM1437" s="476" t="s">
        <v>3080</v>
      </c>
      <c r="AN1437" s="476">
        <v>1</v>
      </c>
      <c r="AO1437" s="476">
        <v>1</v>
      </c>
      <c r="AP1437" s="96"/>
    </row>
    <row r="1438" spans="1:42" ht="69.75" customHeight="1">
      <c r="A1438" s="3">
        <v>1437</v>
      </c>
      <c r="B1438" s="82"/>
      <c r="C1438" s="82"/>
      <c r="D1438" s="84"/>
      <c r="E1438" s="18" t="s">
        <v>3081</v>
      </c>
      <c r="F1438" s="37"/>
      <c r="G1438" s="37"/>
      <c r="H1438" s="4" t="str">
        <f t="shared" si="286"/>
        <v>/</v>
      </c>
      <c r="I1438" s="478" t="str">
        <f>IF(G1438="","",VLOOKUP(H1438,ورقة1!$A$1:$B$240,2,0))</f>
        <v/>
      </c>
      <c r="J1438" s="5">
        <f t="shared" si="287"/>
        <v>0</v>
      </c>
      <c r="K1438" s="13" t="str">
        <f t="shared" si="288"/>
        <v/>
      </c>
      <c r="L1438" s="6" t="str">
        <f t="shared" si="289"/>
        <v>/0</v>
      </c>
      <c r="M1438" s="478" t="str">
        <f>IF(K1438="","",VLOOKUP(L1438,ورقة1!$A$1:$B$240,2,0))</f>
        <v/>
      </c>
      <c r="N1438" s="17">
        <f t="shared" si="290"/>
        <v>0</v>
      </c>
      <c r="O1438" s="17" t="e">
        <f>#REF!+(#REF!*30)+#REF!*365</f>
        <v>#REF!</v>
      </c>
      <c r="P1438" s="494"/>
      <c r="Q1438" s="480" t="str">
        <f t="shared" si="291"/>
        <v/>
      </c>
      <c r="R1438" s="483" t="str">
        <f t="shared" si="292"/>
        <v/>
      </c>
      <c r="S1438" s="482" t="str">
        <f t="shared" si="293"/>
        <v/>
      </c>
      <c r="T1438" s="484" t="e">
        <f t="shared" ca="1" si="294"/>
        <v>#VALUE!</v>
      </c>
      <c r="U1438" s="7">
        <f t="shared" ca="1" si="295"/>
        <v>46035</v>
      </c>
      <c r="V1438" s="96" t="e">
        <f t="shared" ca="1" si="296"/>
        <v>#VALUE!</v>
      </c>
      <c r="W1438" s="70"/>
      <c r="X1438" s="6"/>
      <c r="Y1438" s="326"/>
      <c r="Z1438" s="15"/>
      <c r="AA1438" s="15"/>
      <c r="AB1438" s="15"/>
      <c r="AC1438" s="6"/>
      <c r="AD1438" s="16"/>
      <c r="AE1438" s="16"/>
      <c r="AF1438" s="16"/>
      <c r="AG1438" s="10">
        <f t="shared" si="297"/>
        <v>0</v>
      </c>
      <c r="AH1438" s="96">
        <f t="shared" si="298"/>
        <v>0</v>
      </c>
      <c r="AI1438" s="16"/>
      <c r="AJ1438" s="61"/>
      <c r="AK1438" s="16"/>
      <c r="AM1438" s="476" t="s">
        <v>3080</v>
      </c>
      <c r="AN1438" s="476">
        <v>1</v>
      </c>
      <c r="AO1438" s="476">
        <v>1</v>
      </c>
      <c r="AP1438" s="96"/>
    </row>
    <row r="1439" spans="1:42" ht="69.75" customHeight="1">
      <c r="A1439" s="3">
        <v>1438</v>
      </c>
      <c r="B1439" s="82"/>
      <c r="C1439" s="82"/>
      <c r="D1439" s="84"/>
      <c r="E1439" s="18" t="s">
        <v>3081</v>
      </c>
      <c r="F1439" s="37"/>
      <c r="G1439" s="37"/>
      <c r="H1439" s="4" t="str">
        <f t="shared" si="286"/>
        <v>/</v>
      </c>
      <c r="I1439" s="478" t="str">
        <f>IF(G1439="","",VLOOKUP(H1439,ورقة1!$A$1:$B$240,2,0))</f>
        <v/>
      </c>
      <c r="J1439" s="5">
        <f t="shared" si="287"/>
        <v>0</v>
      </c>
      <c r="K1439" s="13" t="str">
        <f t="shared" si="288"/>
        <v/>
      </c>
      <c r="L1439" s="6" t="str">
        <f t="shared" si="289"/>
        <v>/0</v>
      </c>
      <c r="M1439" s="478" t="str">
        <f>IF(K1439="","",VLOOKUP(L1439,ورقة1!$A$1:$B$240,2,0))</f>
        <v/>
      </c>
      <c r="N1439" s="17">
        <f t="shared" si="290"/>
        <v>0</v>
      </c>
      <c r="O1439" s="17" t="e">
        <f>#REF!+(#REF!*30)+#REF!*365</f>
        <v>#REF!</v>
      </c>
      <c r="P1439" s="494"/>
      <c r="Q1439" s="480" t="str">
        <f t="shared" si="291"/>
        <v/>
      </c>
      <c r="R1439" s="483" t="str">
        <f t="shared" si="292"/>
        <v/>
      </c>
      <c r="S1439" s="482" t="str">
        <f t="shared" si="293"/>
        <v/>
      </c>
      <c r="T1439" s="484" t="e">
        <f t="shared" ca="1" si="294"/>
        <v>#VALUE!</v>
      </c>
      <c r="U1439" s="7">
        <f t="shared" ca="1" si="295"/>
        <v>46035</v>
      </c>
      <c r="V1439" s="96" t="e">
        <f t="shared" ca="1" si="296"/>
        <v>#VALUE!</v>
      </c>
      <c r="W1439" s="70"/>
      <c r="X1439" s="6"/>
      <c r="Y1439" s="326"/>
      <c r="Z1439" s="15"/>
      <c r="AA1439" s="15"/>
      <c r="AB1439" s="15"/>
      <c r="AC1439" s="6"/>
      <c r="AD1439" s="16"/>
      <c r="AE1439" s="16"/>
      <c r="AF1439" s="16"/>
      <c r="AG1439" s="10">
        <f t="shared" si="297"/>
        <v>0</v>
      </c>
      <c r="AH1439" s="96">
        <f t="shared" si="298"/>
        <v>0</v>
      </c>
      <c r="AI1439" s="16"/>
      <c r="AJ1439" s="61"/>
      <c r="AK1439" s="16"/>
      <c r="AM1439" s="476" t="s">
        <v>3080</v>
      </c>
      <c r="AN1439" s="476">
        <v>1</v>
      </c>
      <c r="AO1439" s="476">
        <v>1</v>
      </c>
      <c r="AP1439" s="96"/>
    </row>
    <row r="1440" spans="1:42" ht="69.75" customHeight="1">
      <c r="A1440" s="3">
        <v>1439</v>
      </c>
      <c r="B1440" s="82"/>
      <c r="C1440" s="82"/>
      <c r="D1440" s="84"/>
      <c r="E1440" s="18" t="s">
        <v>3081</v>
      </c>
      <c r="F1440" s="37"/>
      <c r="G1440" s="37"/>
      <c r="H1440" s="4" t="str">
        <f t="shared" si="286"/>
        <v>/</v>
      </c>
      <c r="I1440" s="478" t="str">
        <f>IF(G1440="","",VLOOKUP(H1440,ورقة1!$A$1:$B$240,2,0))</f>
        <v/>
      </c>
      <c r="J1440" s="5">
        <f t="shared" si="287"/>
        <v>0</v>
      </c>
      <c r="K1440" s="13" t="str">
        <f t="shared" si="288"/>
        <v/>
      </c>
      <c r="L1440" s="6" t="str">
        <f t="shared" si="289"/>
        <v>/0</v>
      </c>
      <c r="M1440" s="478" t="str">
        <f>IF(K1440="","",VLOOKUP(L1440,ورقة1!$A$1:$B$240,2,0))</f>
        <v/>
      </c>
      <c r="N1440" s="17">
        <f t="shared" si="290"/>
        <v>0</v>
      </c>
      <c r="O1440" s="17" t="e">
        <f>#REF!+(#REF!*30)+#REF!*365</f>
        <v>#REF!</v>
      </c>
      <c r="P1440" s="494"/>
      <c r="Q1440" s="480" t="str">
        <f t="shared" si="291"/>
        <v/>
      </c>
      <c r="R1440" s="483" t="str">
        <f t="shared" si="292"/>
        <v/>
      </c>
      <c r="S1440" s="482" t="str">
        <f t="shared" si="293"/>
        <v/>
      </c>
      <c r="T1440" s="484" t="e">
        <f t="shared" ca="1" si="294"/>
        <v>#VALUE!</v>
      </c>
      <c r="U1440" s="7">
        <f t="shared" ca="1" si="295"/>
        <v>46035</v>
      </c>
      <c r="V1440" s="96" t="e">
        <f t="shared" ca="1" si="296"/>
        <v>#VALUE!</v>
      </c>
      <c r="W1440" s="70"/>
      <c r="X1440" s="6"/>
      <c r="Y1440" s="326"/>
      <c r="Z1440" s="15"/>
      <c r="AA1440" s="15"/>
      <c r="AB1440" s="15"/>
      <c r="AC1440" s="6"/>
      <c r="AD1440" s="16"/>
      <c r="AE1440" s="16"/>
      <c r="AF1440" s="16"/>
      <c r="AG1440" s="10">
        <f t="shared" si="297"/>
        <v>0</v>
      </c>
      <c r="AH1440" s="96">
        <f t="shared" si="298"/>
        <v>0</v>
      </c>
      <c r="AI1440" s="16"/>
      <c r="AJ1440" s="61"/>
      <c r="AK1440" s="16"/>
      <c r="AM1440" s="476" t="s">
        <v>3080</v>
      </c>
      <c r="AN1440" s="476">
        <v>1</v>
      </c>
      <c r="AO1440" s="476">
        <v>1</v>
      </c>
      <c r="AP1440" s="96"/>
    </row>
    <row r="1441" spans="1:42" ht="69.75" customHeight="1">
      <c r="A1441" s="3">
        <v>1440</v>
      </c>
      <c r="B1441" s="82"/>
      <c r="C1441" s="82"/>
      <c r="D1441" s="84"/>
      <c r="E1441" s="18" t="s">
        <v>3081</v>
      </c>
      <c r="F1441" s="37"/>
      <c r="G1441" s="37"/>
      <c r="H1441" s="4" t="str">
        <f t="shared" si="286"/>
        <v>/</v>
      </c>
      <c r="I1441" s="478" t="str">
        <f>IF(G1441="","",VLOOKUP(H1441,ورقة1!$A$1:$B$240,2,0))</f>
        <v/>
      </c>
      <c r="J1441" s="5">
        <f t="shared" si="287"/>
        <v>0</v>
      </c>
      <c r="K1441" s="13" t="str">
        <f t="shared" si="288"/>
        <v/>
      </c>
      <c r="L1441" s="6" t="str">
        <f t="shared" si="289"/>
        <v>/0</v>
      </c>
      <c r="M1441" s="478" t="str">
        <f>IF(K1441="","",VLOOKUP(L1441,ورقة1!$A$1:$B$240,2,0))</f>
        <v/>
      </c>
      <c r="N1441" s="17">
        <f t="shared" si="290"/>
        <v>0</v>
      </c>
      <c r="O1441" s="17" t="e">
        <f>#REF!+(#REF!*30)+#REF!*365</f>
        <v>#REF!</v>
      </c>
      <c r="P1441" s="494"/>
      <c r="Q1441" s="480" t="str">
        <f t="shared" si="291"/>
        <v/>
      </c>
      <c r="R1441" s="483" t="str">
        <f t="shared" si="292"/>
        <v/>
      </c>
      <c r="S1441" s="482" t="str">
        <f t="shared" si="293"/>
        <v/>
      </c>
      <c r="T1441" s="484" t="e">
        <f t="shared" ca="1" si="294"/>
        <v>#VALUE!</v>
      </c>
      <c r="U1441" s="7">
        <f t="shared" ca="1" si="295"/>
        <v>46035</v>
      </c>
      <c r="V1441" s="96" t="e">
        <f t="shared" ca="1" si="296"/>
        <v>#VALUE!</v>
      </c>
      <c r="W1441" s="70"/>
      <c r="X1441" s="6"/>
      <c r="Y1441" s="326"/>
      <c r="Z1441" s="15"/>
      <c r="AA1441" s="15"/>
      <c r="AB1441" s="15"/>
      <c r="AC1441" s="6"/>
      <c r="AD1441" s="16"/>
      <c r="AE1441" s="16"/>
      <c r="AF1441" s="16"/>
      <c r="AG1441" s="10">
        <f t="shared" si="297"/>
        <v>0</v>
      </c>
      <c r="AH1441" s="96">
        <f t="shared" si="298"/>
        <v>0</v>
      </c>
      <c r="AI1441" s="16"/>
      <c r="AJ1441" s="61"/>
      <c r="AK1441" s="16"/>
      <c r="AM1441" s="476" t="s">
        <v>3080</v>
      </c>
      <c r="AN1441" s="476">
        <v>1</v>
      </c>
      <c r="AO1441" s="476">
        <v>1</v>
      </c>
      <c r="AP1441" s="96"/>
    </row>
    <row r="1442" spans="1:42" ht="69.75" customHeight="1">
      <c r="A1442" s="3">
        <v>1441</v>
      </c>
      <c r="B1442" s="82"/>
      <c r="C1442" s="82"/>
      <c r="D1442" s="84"/>
      <c r="E1442" s="18" t="s">
        <v>3081</v>
      </c>
      <c r="F1442" s="37"/>
      <c r="G1442" s="37"/>
      <c r="H1442" s="4" t="str">
        <f t="shared" si="286"/>
        <v>/</v>
      </c>
      <c r="I1442" s="478" t="str">
        <f>IF(G1442="","",VLOOKUP(H1442,ورقة1!$A$1:$B$240,2,0))</f>
        <v/>
      </c>
      <c r="J1442" s="5">
        <f t="shared" si="287"/>
        <v>0</v>
      </c>
      <c r="K1442" s="13" t="str">
        <f t="shared" si="288"/>
        <v/>
      </c>
      <c r="L1442" s="6" t="str">
        <f t="shared" si="289"/>
        <v>/0</v>
      </c>
      <c r="M1442" s="478" t="str">
        <f>IF(K1442="","",VLOOKUP(L1442,ورقة1!$A$1:$B$240,2,0))</f>
        <v/>
      </c>
      <c r="N1442" s="17">
        <f t="shared" si="290"/>
        <v>0</v>
      </c>
      <c r="O1442" s="17" t="e">
        <f>#REF!+(#REF!*30)+#REF!*365</f>
        <v>#REF!</v>
      </c>
      <c r="P1442" s="494"/>
      <c r="Q1442" s="480" t="str">
        <f t="shared" si="291"/>
        <v/>
      </c>
      <c r="R1442" s="483" t="str">
        <f t="shared" si="292"/>
        <v/>
      </c>
      <c r="S1442" s="482" t="str">
        <f t="shared" si="293"/>
        <v/>
      </c>
      <c r="T1442" s="484" t="e">
        <f t="shared" ca="1" si="294"/>
        <v>#VALUE!</v>
      </c>
      <c r="U1442" s="7">
        <f t="shared" ca="1" si="295"/>
        <v>46035</v>
      </c>
      <c r="V1442" s="96" t="e">
        <f t="shared" ca="1" si="296"/>
        <v>#VALUE!</v>
      </c>
      <c r="W1442" s="70"/>
      <c r="X1442" s="6"/>
      <c r="Y1442" s="326"/>
      <c r="Z1442" s="15"/>
      <c r="AA1442" s="15"/>
      <c r="AB1442" s="15"/>
      <c r="AC1442" s="6"/>
      <c r="AD1442" s="16"/>
      <c r="AE1442" s="16"/>
      <c r="AF1442" s="16"/>
      <c r="AG1442" s="10">
        <f t="shared" si="297"/>
        <v>0</v>
      </c>
      <c r="AH1442" s="96">
        <f t="shared" si="298"/>
        <v>0</v>
      </c>
      <c r="AI1442" s="16"/>
      <c r="AJ1442" s="61"/>
      <c r="AK1442" s="16"/>
      <c r="AM1442" s="476" t="s">
        <v>3080</v>
      </c>
      <c r="AN1442" s="476">
        <v>1</v>
      </c>
      <c r="AO1442" s="476">
        <v>1</v>
      </c>
      <c r="AP1442" s="96"/>
    </row>
    <row r="1443" spans="1:42" ht="69.75" customHeight="1">
      <c r="A1443" s="3">
        <v>1442</v>
      </c>
      <c r="B1443" s="82"/>
      <c r="C1443" s="82"/>
      <c r="D1443" s="84"/>
      <c r="E1443" s="18" t="s">
        <v>3081</v>
      </c>
      <c r="F1443" s="37"/>
      <c r="G1443" s="37"/>
      <c r="H1443" s="4" t="str">
        <f t="shared" si="286"/>
        <v>/</v>
      </c>
      <c r="I1443" s="478" t="str">
        <f>IF(G1443="","",VLOOKUP(H1443,ورقة1!$A$1:$B$240,2,0))</f>
        <v/>
      </c>
      <c r="J1443" s="5">
        <f t="shared" si="287"/>
        <v>0</v>
      </c>
      <c r="K1443" s="13" t="str">
        <f t="shared" si="288"/>
        <v/>
      </c>
      <c r="L1443" s="6" t="str">
        <f t="shared" si="289"/>
        <v>/0</v>
      </c>
      <c r="M1443" s="478" t="str">
        <f>IF(K1443="","",VLOOKUP(L1443,ورقة1!$A$1:$B$240,2,0))</f>
        <v/>
      </c>
      <c r="N1443" s="17">
        <f t="shared" si="290"/>
        <v>0</v>
      </c>
      <c r="O1443" s="17" t="e">
        <f>#REF!+(#REF!*30)+#REF!*365</f>
        <v>#REF!</v>
      </c>
      <c r="P1443" s="494"/>
      <c r="Q1443" s="480" t="str">
        <f t="shared" si="291"/>
        <v/>
      </c>
      <c r="R1443" s="483" t="str">
        <f t="shared" si="292"/>
        <v/>
      </c>
      <c r="S1443" s="482" t="str">
        <f t="shared" si="293"/>
        <v/>
      </c>
      <c r="T1443" s="484" t="e">
        <f t="shared" ca="1" si="294"/>
        <v>#VALUE!</v>
      </c>
      <c r="U1443" s="7">
        <f t="shared" ca="1" si="295"/>
        <v>46035</v>
      </c>
      <c r="V1443" s="96" t="e">
        <f t="shared" ca="1" si="296"/>
        <v>#VALUE!</v>
      </c>
      <c r="W1443" s="70"/>
      <c r="X1443" s="6"/>
      <c r="Y1443" s="326"/>
      <c r="Z1443" s="15"/>
      <c r="AA1443" s="15"/>
      <c r="AB1443" s="15"/>
      <c r="AC1443" s="6"/>
      <c r="AD1443" s="16"/>
      <c r="AE1443" s="16"/>
      <c r="AF1443" s="16"/>
      <c r="AG1443" s="10">
        <f t="shared" si="297"/>
        <v>0</v>
      </c>
      <c r="AH1443" s="96">
        <f t="shared" si="298"/>
        <v>0</v>
      </c>
      <c r="AI1443" s="16"/>
      <c r="AJ1443" s="61"/>
      <c r="AK1443" s="16"/>
      <c r="AM1443" s="476" t="s">
        <v>3080</v>
      </c>
      <c r="AN1443" s="476">
        <v>1</v>
      </c>
      <c r="AO1443" s="476">
        <v>1</v>
      </c>
      <c r="AP1443" s="96"/>
    </row>
    <row r="1444" spans="1:42" ht="69.75" customHeight="1">
      <c r="A1444" s="3">
        <v>1443</v>
      </c>
      <c r="B1444" s="82"/>
      <c r="C1444" s="82"/>
      <c r="D1444" s="84"/>
      <c r="E1444" s="18" t="s">
        <v>3081</v>
      </c>
      <c r="F1444" s="37"/>
      <c r="G1444" s="37"/>
      <c r="H1444" s="4" t="str">
        <f t="shared" si="286"/>
        <v>/</v>
      </c>
      <c r="I1444" s="478" t="str">
        <f>IF(G1444="","",VLOOKUP(H1444,ورقة1!$A$1:$B$240,2,0))</f>
        <v/>
      </c>
      <c r="J1444" s="5">
        <f t="shared" si="287"/>
        <v>0</v>
      </c>
      <c r="K1444" s="13" t="str">
        <f t="shared" si="288"/>
        <v/>
      </c>
      <c r="L1444" s="6" t="str">
        <f t="shared" si="289"/>
        <v>/0</v>
      </c>
      <c r="M1444" s="478" t="str">
        <f>IF(K1444="","",VLOOKUP(L1444,ورقة1!$A$1:$B$240,2,0))</f>
        <v/>
      </c>
      <c r="N1444" s="17">
        <f t="shared" si="290"/>
        <v>0</v>
      </c>
      <c r="O1444" s="17" t="e">
        <f>#REF!+(#REF!*30)+#REF!*365</f>
        <v>#REF!</v>
      </c>
      <c r="P1444" s="494"/>
      <c r="Q1444" s="480" t="str">
        <f t="shared" si="291"/>
        <v/>
      </c>
      <c r="R1444" s="483" t="str">
        <f t="shared" si="292"/>
        <v/>
      </c>
      <c r="S1444" s="482" t="str">
        <f t="shared" si="293"/>
        <v/>
      </c>
      <c r="T1444" s="484" t="e">
        <f t="shared" ca="1" si="294"/>
        <v>#VALUE!</v>
      </c>
      <c r="U1444" s="7">
        <f t="shared" ca="1" si="295"/>
        <v>46035</v>
      </c>
      <c r="V1444" s="96" t="e">
        <f t="shared" ca="1" si="296"/>
        <v>#VALUE!</v>
      </c>
      <c r="W1444" s="70"/>
      <c r="X1444" s="6"/>
      <c r="Y1444" s="326"/>
      <c r="Z1444" s="15"/>
      <c r="AA1444" s="15"/>
      <c r="AB1444" s="15"/>
      <c r="AC1444" s="6"/>
      <c r="AD1444" s="16"/>
      <c r="AE1444" s="16"/>
      <c r="AF1444" s="16"/>
      <c r="AG1444" s="10">
        <f t="shared" si="297"/>
        <v>0</v>
      </c>
      <c r="AH1444" s="96">
        <f t="shared" si="298"/>
        <v>0</v>
      </c>
      <c r="AI1444" s="16"/>
      <c r="AJ1444" s="61"/>
      <c r="AK1444" s="16"/>
      <c r="AM1444" s="476" t="s">
        <v>3080</v>
      </c>
      <c r="AN1444" s="476">
        <v>1</v>
      </c>
      <c r="AO1444" s="476">
        <v>1</v>
      </c>
      <c r="AP1444" s="96"/>
    </row>
    <row r="1445" spans="1:42" ht="69.75" customHeight="1">
      <c r="A1445" s="3">
        <v>1444</v>
      </c>
      <c r="B1445" s="82"/>
      <c r="C1445" s="82"/>
      <c r="D1445" s="84"/>
      <c r="E1445" s="18" t="s">
        <v>3081</v>
      </c>
      <c r="F1445" s="37"/>
      <c r="G1445" s="37"/>
      <c r="H1445" s="4" t="str">
        <f t="shared" si="286"/>
        <v>/</v>
      </c>
      <c r="I1445" s="478" t="str">
        <f>IF(G1445="","",VLOOKUP(H1445,ورقة1!$A$1:$B$240,2,0))</f>
        <v/>
      </c>
      <c r="J1445" s="5">
        <f t="shared" si="287"/>
        <v>0</v>
      </c>
      <c r="K1445" s="13" t="str">
        <f t="shared" si="288"/>
        <v/>
      </c>
      <c r="L1445" s="6" t="str">
        <f t="shared" si="289"/>
        <v>/0</v>
      </c>
      <c r="M1445" s="478" t="str">
        <f>IF(K1445="","",VLOOKUP(L1445,ورقة1!$A$1:$B$240,2,0))</f>
        <v/>
      </c>
      <c r="N1445" s="17">
        <f t="shared" si="290"/>
        <v>0</v>
      </c>
      <c r="O1445" s="17" t="e">
        <f>#REF!+(#REF!*30)+#REF!*365</f>
        <v>#REF!</v>
      </c>
      <c r="P1445" s="494"/>
      <c r="Q1445" s="480" t="str">
        <f t="shared" si="291"/>
        <v/>
      </c>
      <c r="R1445" s="483" t="str">
        <f t="shared" si="292"/>
        <v/>
      </c>
      <c r="S1445" s="482" t="str">
        <f t="shared" si="293"/>
        <v/>
      </c>
      <c r="T1445" s="484" t="e">
        <f t="shared" ca="1" si="294"/>
        <v>#VALUE!</v>
      </c>
      <c r="U1445" s="7">
        <f t="shared" ca="1" si="295"/>
        <v>46035</v>
      </c>
      <c r="V1445" s="96" t="e">
        <f t="shared" ca="1" si="296"/>
        <v>#VALUE!</v>
      </c>
      <c r="W1445" s="70"/>
      <c r="X1445" s="6"/>
      <c r="Y1445" s="326"/>
      <c r="Z1445" s="15"/>
      <c r="AA1445" s="15"/>
      <c r="AB1445" s="15"/>
      <c r="AC1445" s="6"/>
      <c r="AD1445" s="16"/>
      <c r="AE1445" s="16"/>
      <c r="AF1445" s="16"/>
      <c r="AG1445" s="10">
        <f t="shared" si="297"/>
        <v>0</v>
      </c>
      <c r="AH1445" s="96">
        <f t="shared" si="298"/>
        <v>0</v>
      </c>
      <c r="AI1445" s="16"/>
      <c r="AJ1445" s="61"/>
      <c r="AK1445" s="16"/>
      <c r="AM1445" s="476" t="s">
        <v>3080</v>
      </c>
      <c r="AN1445" s="476">
        <v>1</v>
      </c>
      <c r="AO1445" s="476">
        <v>1</v>
      </c>
      <c r="AP1445" s="96"/>
    </row>
    <row r="1446" spans="1:42" ht="69.75" customHeight="1">
      <c r="A1446" s="3">
        <v>1445</v>
      </c>
      <c r="B1446" s="82"/>
      <c r="C1446" s="82"/>
      <c r="D1446" s="84"/>
      <c r="E1446" s="18" t="s">
        <v>3081</v>
      </c>
      <c r="F1446" s="37"/>
      <c r="G1446" s="37"/>
      <c r="H1446" s="4" t="str">
        <f t="shared" si="286"/>
        <v>/</v>
      </c>
      <c r="I1446" s="478" t="str">
        <f>IF(G1446="","",VLOOKUP(H1446,ورقة1!$A$1:$B$240,2,0))</f>
        <v/>
      </c>
      <c r="J1446" s="5">
        <f t="shared" si="287"/>
        <v>0</v>
      </c>
      <c r="K1446" s="13" t="str">
        <f t="shared" si="288"/>
        <v/>
      </c>
      <c r="L1446" s="6" t="str">
        <f t="shared" si="289"/>
        <v>/0</v>
      </c>
      <c r="M1446" s="478" t="str">
        <f>IF(K1446="","",VLOOKUP(L1446,ورقة1!$A$1:$B$240,2,0))</f>
        <v/>
      </c>
      <c r="N1446" s="17">
        <f t="shared" si="290"/>
        <v>0</v>
      </c>
      <c r="O1446" s="17" t="e">
        <f>#REF!+(#REF!*30)+#REF!*365</f>
        <v>#REF!</v>
      </c>
      <c r="P1446" s="494"/>
      <c r="Q1446" s="480" t="str">
        <f t="shared" si="291"/>
        <v/>
      </c>
      <c r="R1446" s="483" t="str">
        <f t="shared" si="292"/>
        <v/>
      </c>
      <c r="S1446" s="482" t="str">
        <f t="shared" si="293"/>
        <v/>
      </c>
      <c r="T1446" s="484" t="e">
        <f t="shared" ca="1" si="294"/>
        <v>#VALUE!</v>
      </c>
      <c r="U1446" s="7">
        <f t="shared" ca="1" si="295"/>
        <v>46035</v>
      </c>
      <c r="V1446" s="96" t="e">
        <f t="shared" ca="1" si="296"/>
        <v>#VALUE!</v>
      </c>
      <c r="W1446" s="70"/>
      <c r="X1446" s="6"/>
      <c r="Y1446" s="326"/>
      <c r="Z1446" s="15"/>
      <c r="AA1446" s="15"/>
      <c r="AB1446" s="15"/>
      <c r="AC1446" s="6"/>
      <c r="AD1446" s="16"/>
      <c r="AE1446" s="16"/>
      <c r="AF1446" s="16"/>
      <c r="AG1446" s="10">
        <f t="shared" si="297"/>
        <v>0</v>
      </c>
      <c r="AH1446" s="96">
        <f t="shared" si="298"/>
        <v>0</v>
      </c>
      <c r="AI1446" s="16"/>
      <c r="AJ1446" s="61"/>
      <c r="AK1446" s="16"/>
      <c r="AM1446" s="476" t="s">
        <v>3080</v>
      </c>
      <c r="AN1446" s="476">
        <v>1</v>
      </c>
      <c r="AO1446" s="476">
        <v>1</v>
      </c>
      <c r="AP1446" s="96"/>
    </row>
    <row r="1447" spans="1:42" ht="69.75" customHeight="1">
      <c r="A1447" s="3">
        <v>1446</v>
      </c>
      <c r="B1447" s="82"/>
      <c r="C1447" s="82"/>
      <c r="D1447" s="84"/>
      <c r="E1447" s="18" t="s">
        <v>3081</v>
      </c>
      <c r="F1447" s="37"/>
      <c r="G1447" s="37"/>
      <c r="H1447" s="4" t="str">
        <f t="shared" si="286"/>
        <v>/</v>
      </c>
      <c r="I1447" s="478" t="str">
        <f>IF(G1447="","",VLOOKUP(H1447,ورقة1!$A$1:$B$240,2,0))</f>
        <v/>
      </c>
      <c r="J1447" s="5">
        <f t="shared" si="287"/>
        <v>0</v>
      </c>
      <c r="K1447" s="13" t="str">
        <f t="shared" si="288"/>
        <v/>
      </c>
      <c r="L1447" s="6" t="str">
        <f t="shared" si="289"/>
        <v>/0</v>
      </c>
      <c r="M1447" s="478" t="str">
        <f>IF(K1447="","",VLOOKUP(L1447,ورقة1!$A$1:$B$240,2,0))</f>
        <v/>
      </c>
      <c r="N1447" s="17">
        <f t="shared" si="290"/>
        <v>0</v>
      </c>
      <c r="O1447" s="17" t="e">
        <f>#REF!+(#REF!*30)+#REF!*365</f>
        <v>#REF!</v>
      </c>
      <c r="P1447" s="494"/>
      <c r="Q1447" s="480" t="str">
        <f t="shared" si="291"/>
        <v/>
      </c>
      <c r="R1447" s="483" t="str">
        <f t="shared" si="292"/>
        <v/>
      </c>
      <c r="S1447" s="482" t="str">
        <f t="shared" si="293"/>
        <v/>
      </c>
      <c r="T1447" s="484" t="e">
        <f t="shared" ca="1" si="294"/>
        <v>#VALUE!</v>
      </c>
      <c r="U1447" s="7">
        <f t="shared" ca="1" si="295"/>
        <v>46035</v>
      </c>
      <c r="V1447" s="96" t="e">
        <f t="shared" ca="1" si="296"/>
        <v>#VALUE!</v>
      </c>
      <c r="W1447" s="70"/>
      <c r="X1447" s="6"/>
      <c r="Y1447" s="326"/>
      <c r="Z1447" s="15"/>
      <c r="AA1447" s="15"/>
      <c r="AB1447" s="15"/>
      <c r="AC1447" s="6"/>
      <c r="AD1447" s="16"/>
      <c r="AE1447" s="16"/>
      <c r="AF1447" s="16"/>
      <c r="AG1447" s="10">
        <f t="shared" si="297"/>
        <v>0</v>
      </c>
      <c r="AH1447" s="96">
        <f t="shared" si="298"/>
        <v>0</v>
      </c>
      <c r="AI1447" s="16"/>
      <c r="AJ1447" s="61"/>
      <c r="AK1447" s="16"/>
      <c r="AM1447" s="476" t="s">
        <v>3080</v>
      </c>
      <c r="AN1447" s="476">
        <v>1</v>
      </c>
      <c r="AO1447" s="476">
        <v>1</v>
      </c>
      <c r="AP1447" s="96"/>
    </row>
    <row r="1448" spans="1:42" ht="69.75" customHeight="1">
      <c r="A1448" s="3">
        <v>1447</v>
      </c>
      <c r="B1448" s="82"/>
      <c r="C1448" s="82"/>
      <c r="D1448" s="84"/>
      <c r="E1448" s="18" t="s">
        <v>3081</v>
      </c>
      <c r="F1448" s="37"/>
      <c r="G1448" s="37"/>
      <c r="H1448" s="4" t="str">
        <f t="shared" si="286"/>
        <v>/</v>
      </c>
      <c r="I1448" s="478" t="str">
        <f>IF(G1448="","",VLOOKUP(H1448,ورقة1!$A$1:$B$240,2,0))</f>
        <v/>
      </c>
      <c r="J1448" s="5">
        <f t="shared" si="287"/>
        <v>0</v>
      </c>
      <c r="K1448" s="13" t="str">
        <f t="shared" si="288"/>
        <v/>
      </c>
      <c r="L1448" s="6" t="str">
        <f t="shared" si="289"/>
        <v>/0</v>
      </c>
      <c r="M1448" s="478" t="str">
        <f>IF(K1448="","",VLOOKUP(L1448,ورقة1!$A$1:$B$240,2,0))</f>
        <v/>
      </c>
      <c r="N1448" s="17">
        <f t="shared" si="290"/>
        <v>0</v>
      </c>
      <c r="O1448" s="17" t="e">
        <f>#REF!+(#REF!*30)+#REF!*365</f>
        <v>#REF!</v>
      </c>
      <c r="P1448" s="494"/>
      <c r="Q1448" s="480" t="str">
        <f t="shared" si="291"/>
        <v/>
      </c>
      <c r="R1448" s="483" t="str">
        <f t="shared" si="292"/>
        <v/>
      </c>
      <c r="S1448" s="482" t="str">
        <f t="shared" si="293"/>
        <v/>
      </c>
      <c r="T1448" s="484" t="e">
        <f t="shared" ca="1" si="294"/>
        <v>#VALUE!</v>
      </c>
      <c r="U1448" s="7">
        <f t="shared" ca="1" si="295"/>
        <v>46035</v>
      </c>
      <c r="V1448" s="96" t="e">
        <f t="shared" ca="1" si="296"/>
        <v>#VALUE!</v>
      </c>
      <c r="W1448" s="70"/>
      <c r="X1448" s="6"/>
      <c r="Y1448" s="326"/>
      <c r="Z1448" s="15"/>
      <c r="AA1448" s="15"/>
      <c r="AB1448" s="15"/>
      <c r="AC1448" s="6"/>
      <c r="AD1448" s="16"/>
      <c r="AE1448" s="16"/>
      <c r="AF1448" s="16"/>
      <c r="AG1448" s="10">
        <f t="shared" si="297"/>
        <v>0</v>
      </c>
      <c r="AH1448" s="96">
        <f t="shared" si="298"/>
        <v>0</v>
      </c>
      <c r="AI1448" s="16"/>
      <c r="AJ1448" s="61"/>
      <c r="AK1448" s="16"/>
      <c r="AM1448" s="476" t="s">
        <v>3080</v>
      </c>
      <c r="AN1448" s="476">
        <v>1</v>
      </c>
      <c r="AO1448" s="476">
        <v>1</v>
      </c>
      <c r="AP1448" s="96"/>
    </row>
    <row r="1449" spans="1:42" ht="69.75" customHeight="1">
      <c r="A1449" s="3">
        <v>1448</v>
      </c>
      <c r="B1449" s="82"/>
      <c r="C1449" s="82"/>
      <c r="D1449" s="84"/>
      <c r="E1449" s="18" t="s">
        <v>3081</v>
      </c>
      <c r="F1449" s="37"/>
      <c r="G1449" s="37"/>
      <c r="H1449" s="4" t="str">
        <f t="shared" si="286"/>
        <v>/</v>
      </c>
      <c r="I1449" s="478" t="str">
        <f>IF(G1449="","",VLOOKUP(H1449,ورقة1!$A$1:$B$240,2,0))</f>
        <v/>
      </c>
      <c r="J1449" s="5">
        <f t="shared" si="287"/>
        <v>0</v>
      </c>
      <c r="K1449" s="13" t="str">
        <f t="shared" si="288"/>
        <v/>
      </c>
      <c r="L1449" s="6" t="str">
        <f t="shared" si="289"/>
        <v>/0</v>
      </c>
      <c r="M1449" s="478" t="str">
        <f>IF(K1449="","",VLOOKUP(L1449,ورقة1!$A$1:$B$240,2,0))</f>
        <v/>
      </c>
      <c r="N1449" s="17">
        <f t="shared" si="290"/>
        <v>0</v>
      </c>
      <c r="O1449" s="17" t="e">
        <f>#REF!+(#REF!*30)+#REF!*365</f>
        <v>#REF!</v>
      </c>
      <c r="P1449" s="494"/>
      <c r="Q1449" s="480" t="str">
        <f t="shared" si="291"/>
        <v/>
      </c>
      <c r="R1449" s="483" t="str">
        <f t="shared" si="292"/>
        <v/>
      </c>
      <c r="S1449" s="482" t="str">
        <f t="shared" si="293"/>
        <v/>
      </c>
      <c r="T1449" s="484" t="e">
        <f t="shared" ca="1" si="294"/>
        <v>#VALUE!</v>
      </c>
      <c r="U1449" s="7">
        <f t="shared" ca="1" si="295"/>
        <v>46035</v>
      </c>
      <c r="V1449" s="96" t="e">
        <f t="shared" ca="1" si="296"/>
        <v>#VALUE!</v>
      </c>
      <c r="W1449" s="70"/>
      <c r="X1449" s="6"/>
      <c r="Y1449" s="326"/>
      <c r="Z1449" s="15"/>
      <c r="AA1449" s="15"/>
      <c r="AB1449" s="15"/>
      <c r="AC1449" s="6"/>
      <c r="AD1449" s="16"/>
      <c r="AE1449" s="16"/>
      <c r="AF1449" s="16"/>
      <c r="AG1449" s="10">
        <f t="shared" si="297"/>
        <v>0</v>
      </c>
      <c r="AH1449" s="96">
        <f t="shared" si="298"/>
        <v>0</v>
      </c>
      <c r="AI1449" s="16"/>
      <c r="AJ1449" s="61"/>
      <c r="AK1449" s="16"/>
      <c r="AM1449" s="476" t="s">
        <v>3080</v>
      </c>
      <c r="AN1449" s="476">
        <v>1</v>
      </c>
      <c r="AO1449" s="476">
        <v>1</v>
      </c>
      <c r="AP1449" s="96"/>
    </row>
    <row r="1450" spans="1:42" ht="69.75" customHeight="1">
      <c r="A1450" s="3">
        <v>1449</v>
      </c>
      <c r="B1450" s="82"/>
      <c r="C1450" s="82"/>
      <c r="D1450" s="84"/>
      <c r="E1450" s="18" t="s">
        <v>3081</v>
      </c>
      <c r="F1450" s="37"/>
      <c r="G1450" s="37"/>
      <c r="H1450" s="4" t="str">
        <f t="shared" si="286"/>
        <v>/</v>
      </c>
      <c r="I1450" s="478" t="str">
        <f>IF(G1450="","",VLOOKUP(H1450,ورقة1!$A$1:$B$240,2,0))</f>
        <v/>
      </c>
      <c r="J1450" s="5">
        <f t="shared" si="287"/>
        <v>0</v>
      </c>
      <c r="K1450" s="13" t="str">
        <f t="shared" si="288"/>
        <v/>
      </c>
      <c r="L1450" s="6" t="str">
        <f t="shared" si="289"/>
        <v>/0</v>
      </c>
      <c r="M1450" s="478" t="str">
        <f>IF(K1450="","",VLOOKUP(L1450,ورقة1!$A$1:$B$240,2,0))</f>
        <v/>
      </c>
      <c r="N1450" s="17">
        <f t="shared" si="290"/>
        <v>0</v>
      </c>
      <c r="O1450" s="17" t="e">
        <f>#REF!+(#REF!*30)+#REF!*365</f>
        <v>#REF!</v>
      </c>
      <c r="P1450" s="494"/>
      <c r="Q1450" s="480" t="str">
        <f t="shared" si="291"/>
        <v/>
      </c>
      <c r="R1450" s="483" t="str">
        <f t="shared" si="292"/>
        <v/>
      </c>
      <c r="S1450" s="482" t="str">
        <f t="shared" si="293"/>
        <v/>
      </c>
      <c r="T1450" s="484" t="e">
        <f t="shared" ca="1" si="294"/>
        <v>#VALUE!</v>
      </c>
      <c r="U1450" s="7">
        <f t="shared" ca="1" si="295"/>
        <v>46035</v>
      </c>
      <c r="V1450" s="96" t="e">
        <f t="shared" ca="1" si="296"/>
        <v>#VALUE!</v>
      </c>
      <c r="W1450" s="70"/>
      <c r="X1450" s="6"/>
      <c r="Y1450" s="326"/>
      <c r="Z1450" s="15"/>
      <c r="AA1450" s="15"/>
      <c r="AB1450" s="15"/>
      <c r="AC1450" s="6"/>
      <c r="AD1450" s="16"/>
      <c r="AE1450" s="16"/>
      <c r="AF1450" s="16"/>
      <c r="AG1450" s="10">
        <f t="shared" si="297"/>
        <v>0</v>
      </c>
      <c r="AH1450" s="96">
        <f t="shared" si="298"/>
        <v>0</v>
      </c>
      <c r="AI1450" s="16"/>
      <c r="AJ1450" s="61"/>
      <c r="AK1450" s="16"/>
      <c r="AM1450" s="476" t="s">
        <v>3080</v>
      </c>
      <c r="AN1450" s="476">
        <v>1</v>
      </c>
      <c r="AO1450" s="476">
        <v>1</v>
      </c>
      <c r="AP1450" s="96"/>
    </row>
    <row r="1451" spans="1:42" ht="69.75" customHeight="1">
      <c r="A1451" s="3">
        <v>1450</v>
      </c>
      <c r="B1451" s="82"/>
      <c r="C1451" s="82"/>
      <c r="D1451" s="84"/>
      <c r="E1451" s="18" t="s">
        <v>3081</v>
      </c>
      <c r="F1451" s="37"/>
      <c r="G1451" s="37"/>
      <c r="H1451" s="4" t="str">
        <f t="shared" si="286"/>
        <v>/</v>
      </c>
      <c r="I1451" s="478" t="str">
        <f>IF(G1451="","",VLOOKUP(H1451,ورقة1!$A$1:$B$240,2,0))</f>
        <v/>
      </c>
      <c r="J1451" s="5">
        <f t="shared" si="287"/>
        <v>0</v>
      </c>
      <c r="K1451" s="13" t="str">
        <f t="shared" si="288"/>
        <v/>
      </c>
      <c r="L1451" s="6" t="str">
        <f t="shared" si="289"/>
        <v>/0</v>
      </c>
      <c r="M1451" s="478" t="str">
        <f>IF(K1451="","",VLOOKUP(L1451,ورقة1!$A$1:$B$240,2,0))</f>
        <v/>
      </c>
      <c r="N1451" s="17">
        <f t="shared" si="290"/>
        <v>0</v>
      </c>
      <c r="O1451" s="17" t="e">
        <f>#REF!+(#REF!*30)+#REF!*365</f>
        <v>#REF!</v>
      </c>
      <c r="P1451" s="494"/>
      <c r="Q1451" s="480" t="str">
        <f t="shared" si="291"/>
        <v/>
      </c>
      <c r="R1451" s="483" t="str">
        <f t="shared" si="292"/>
        <v/>
      </c>
      <c r="S1451" s="482" t="str">
        <f t="shared" si="293"/>
        <v/>
      </c>
      <c r="T1451" s="484" t="e">
        <f t="shared" ca="1" si="294"/>
        <v>#VALUE!</v>
      </c>
      <c r="U1451" s="7">
        <f t="shared" ca="1" si="295"/>
        <v>46035</v>
      </c>
      <c r="V1451" s="96" t="e">
        <f t="shared" ca="1" si="296"/>
        <v>#VALUE!</v>
      </c>
      <c r="W1451" s="70"/>
      <c r="X1451" s="6"/>
      <c r="Y1451" s="326"/>
      <c r="Z1451" s="15"/>
      <c r="AA1451" s="15"/>
      <c r="AB1451" s="15"/>
      <c r="AC1451" s="6"/>
      <c r="AD1451" s="16"/>
      <c r="AE1451" s="16"/>
      <c r="AF1451" s="16"/>
      <c r="AG1451" s="10">
        <f t="shared" si="297"/>
        <v>0</v>
      </c>
      <c r="AH1451" s="96">
        <f t="shared" si="298"/>
        <v>0</v>
      </c>
      <c r="AI1451" s="16"/>
      <c r="AJ1451" s="61"/>
      <c r="AK1451" s="16"/>
      <c r="AM1451" s="476" t="s">
        <v>3080</v>
      </c>
      <c r="AN1451" s="476">
        <v>1</v>
      </c>
      <c r="AO1451" s="476">
        <v>1</v>
      </c>
      <c r="AP1451" s="96"/>
    </row>
    <row r="1452" spans="1:42" ht="69.75" customHeight="1">
      <c r="A1452" s="3">
        <v>1451</v>
      </c>
      <c r="B1452" s="82"/>
      <c r="C1452" s="82"/>
      <c r="D1452" s="84"/>
      <c r="E1452" s="18" t="s">
        <v>3081</v>
      </c>
      <c r="F1452" s="37"/>
      <c r="G1452" s="37"/>
      <c r="H1452" s="4" t="str">
        <f t="shared" si="286"/>
        <v>/</v>
      </c>
      <c r="I1452" s="478" t="str">
        <f>IF(G1452="","",VLOOKUP(H1452,ورقة1!$A$1:$B$240,2,0))</f>
        <v/>
      </c>
      <c r="J1452" s="5">
        <f t="shared" si="287"/>
        <v>0</v>
      </c>
      <c r="K1452" s="13" t="str">
        <f t="shared" si="288"/>
        <v/>
      </c>
      <c r="L1452" s="6" t="str">
        <f t="shared" si="289"/>
        <v>/0</v>
      </c>
      <c r="M1452" s="478" t="str">
        <f>IF(K1452="","",VLOOKUP(L1452,ورقة1!$A$1:$B$240,2,0))</f>
        <v/>
      </c>
      <c r="N1452" s="17">
        <f t="shared" si="290"/>
        <v>0</v>
      </c>
      <c r="O1452" s="17" t="e">
        <f>#REF!+(#REF!*30)+#REF!*365</f>
        <v>#REF!</v>
      </c>
      <c r="P1452" s="494"/>
      <c r="Q1452" s="480" t="str">
        <f t="shared" si="291"/>
        <v/>
      </c>
      <c r="R1452" s="483" t="str">
        <f t="shared" si="292"/>
        <v/>
      </c>
      <c r="S1452" s="482" t="str">
        <f t="shared" si="293"/>
        <v/>
      </c>
      <c r="T1452" s="484" t="e">
        <f t="shared" ca="1" si="294"/>
        <v>#VALUE!</v>
      </c>
      <c r="U1452" s="7">
        <f t="shared" ca="1" si="295"/>
        <v>46035</v>
      </c>
      <c r="V1452" s="96" t="e">
        <f t="shared" ca="1" si="296"/>
        <v>#VALUE!</v>
      </c>
      <c r="W1452" s="70"/>
      <c r="X1452" s="6"/>
      <c r="Y1452" s="326"/>
      <c r="Z1452" s="15"/>
      <c r="AA1452" s="15"/>
      <c r="AB1452" s="15"/>
      <c r="AC1452" s="6"/>
      <c r="AD1452" s="16"/>
      <c r="AE1452" s="16"/>
      <c r="AF1452" s="16"/>
      <c r="AG1452" s="10">
        <f t="shared" si="297"/>
        <v>0</v>
      </c>
      <c r="AH1452" s="96">
        <f t="shared" si="298"/>
        <v>0</v>
      </c>
      <c r="AI1452" s="16"/>
      <c r="AJ1452" s="61"/>
      <c r="AK1452" s="16"/>
      <c r="AM1452" s="476" t="s">
        <v>3080</v>
      </c>
      <c r="AN1452" s="476">
        <v>1</v>
      </c>
      <c r="AO1452" s="476">
        <v>1</v>
      </c>
      <c r="AP1452" s="96"/>
    </row>
    <row r="1453" spans="1:42" ht="69.75" customHeight="1">
      <c r="A1453" s="3">
        <v>1452</v>
      </c>
      <c r="B1453" s="82"/>
      <c r="C1453" s="82"/>
      <c r="D1453" s="84"/>
      <c r="E1453" s="18" t="s">
        <v>3081</v>
      </c>
      <c r="F1453" s="37"/>
      <c r="G1453" s="37"/>
      <c r="H1453" s="4" t="str">
        <f t="shared" si="286"/>
        <v>/</v>
      </c>
      <c r="I1453" s="478" t="str">
        <f>IF(G1453="","",VLOOKUP(H1453,ورقة1!$A$1:$B$240,2,0))</f>
        <v/>
      </c>
      <c r="J1453" s="5">
        <f t="shared" si="287"/>
        <v>0</v>
      </c>
      <c r="K1453" s="13" t="str">
        <f t="shared" si="288"/>
        <v/>
      </c>
      <c r="L1453" s="6" t="str">
        <f t="shared" si="289"/>
        <v>/0</v>
      </c>
      <c r="M1453" s="478" t="str">
        <f>IF(K1453="","",VLOOKUP(L1453,ورقة1!$A$1:$B$240,2,0))</f>
        <v/>
      </c>
      <c r="N1453" s="17">
        <f t="shared" si="290"/>
        <v>0</v>
      </c>
      <c r="O1453" s="17" t="e">
        <f>#REF!+(#REF!*30)+#REF!*365</f>
        <v>#REF!</v>
      </c>
      <c r="P1453" s="494"/>
      <c r="Q1453" s="480" t="str">
        <f t="shared" si="291"/>
        <v/>
      </c>
      <c r="R1453" s="483" t="str">
        <f t="shared" si="292"/>
        <v/>
      </c>
      <c r="S1453" s="482" t="str">
        <f t="shared" si="293"/>
        <v/>
      </c>
      <c r="T1453" s="484" t="e">
        <f t="shared" ca="1" si="294"/>
        <v>#VALUE!</v>
      </c>
      <c r="U1453" s="7">
        <f t="shared" ca="1" si="295"/>
        <v>46035</v>
      </c>
      <c r="V1453" s="96" t="e">
        <f t="shared" ca="1" si="296"/>
        <v>#VALUE!</v>
      </c>
      <c r="W1453" s="70"/>
      <c r="X1453" s="6"/>
      <c r="Y1453" s="326"/>
      <c r="Z1453" s="15"/>
      <c r="AA1453" s="15"/>
      <c r="AB1453" s="15"/>
      <c r="AC1453" s="6"/>
      <c r="AD1453" s="16"/>
      <c r="AE1453" s="16"/>
      <c r="AF1453" s="16"/>
      <c r="AG1453" s="10">
        <f t="shared" si="297"/>
        <v>0</v>
      </c>
      <c r="AH1453" s="96">
        <f t="shared" si="298"/>
        <v>0</v>
      </c>
      <c r="AI1453" s="16"/>
      <c r="AJ1453" s="61"/>
      <c r="AK1453" s="16"/>
      <c r="AM1453" s="476" t="s">
        <v>3080</v>
      </c>
      <c r="AN1453" s="476">
        <v>1</v>
      </c>
      <c r="AO1453" s="476">
        <v>1</v>
      </c>
      <c r="AP1453" s="96"/>
    </row>
    <row r="1454" spans="1:42" ht="69.75" customHeight="1">
      <c r="A1454" s="3">
        <v>1453</v>
      </c>
      <c r="B1454" s="82"/>
      <c r="C1454" s="82"/>
      <c r="D1454" s="84"/>
      <c r="E1454" s="18" t="s">
        <v>3081</v>
      </c>
      <c r="F1454" s="37"/>
      <c r="G1454" s="37"/>
      <c r="H1454" s="4" t="str">
        <f t="shared" si="286"/>
        <v>/</v>
      </c>
      <c r="I1454" s="478" t="str">
        <f>IF(G1454="","",VLOOKUP(H1454,ورقة1!$A$1:$B$240,2,0))</f>
        <v/>
      </c>
      <c r="J1454" s="5">
        <f t="shared" si="287"/>
        <v>0</v>
      </c>
      <c r="K1454" s="13" t="str">
        <f t="shared" si="288"/>
        <v/>
      </c>
      <c r="L1454" s="6" t="str">
        <f t="shared" si="289"/>
        <v>/0</v>
      </c>
      <c r="M1454" s="478" t="str">
        <f>IF(K1454="","",VLOOKUP(L1454,ورقة1!$A$1:$B$240,2,0))</f>
        <v/>
      </c>
      <c r="N1454" s="17">
        <f t="shared" si="290"/>
        <v>0</v>
      </c>
      <c r="O1454" s="17" t="e">
        <f>#REF!+(#REF!*30)+#REF!*365</f>
        <v>#REF!</v>
      </c>
      <c r="P1454" s="494"/>
      <c r="Q1454" s="480" t="str">
        <f t="shared" si="291"/>
        <v/>
      </c>
      <c r="R1454" s="483" t="str">
        <f t="shared" si="292"/>
        <v/>
      </c>
      <c r="S1454" s="482" t="str">
        <f t="shared" si="293"/>
        <v/>
      </c>
      <c r="T1454" s="484" t="e">
        <f t="shared" ca="1" si="294"/>
        <v>#VALUE!</v>
      </c>
      <c r="U1454" s="7">
        <f t="shared" ca="1" si="295"/>
        <v>46035</v>
      </c>
      <c r="V1454" s="96" t="e">
        <f t="shared" ca="1" si="296"/>
        <v>#VALUE!</v>
      </c>
      <c r="W1454" s="70"/>
      <c r="X1454" s="6"/>
      <c r="Y1454" s="326"/>
      <c r="Z1454" s="15"/>
      <c r="AA1454" s="15"/>
      <c r="AB1454" s="15"/>
      <c r="AC1454" s="6"/>
      <c r="AD1454" s="16"/>
      <c r="AE1454" s="16"/>
      <c r="AF1454" s="16"/>
      <c r="AG1454" s="10">
        <f t="shared" si="297"/>
        <v>0</v>
      </c>
      <c r="AH1454" s="96">
        <f t="shared" si="298"/>
        <v>0</v>
      </c>
      <c r="AI1454" s="16"/>
      <c r="AJ1454" s="61"/>
      <c r="AK1454" s="16"/>
      <c r="AM1454" s="476" t="s">
        <v>3080</v>
      </c>
      <c r="AN1454" s="476">
        <v>1</v>
      </c>
      <c r="AO1454" s="476">
        <v>1</v>
      </c>
      <c r="AP1454" s="96"/>
    </row>
    <row r="1455" spans="1:42" ht="69.75" customHeight="1">
      <c r="A1455" s="3">
        <v>1454</v>
      </c>
      <c r="B1455" s="82"/>
      <c r="C1455" s="82"/>
      <c r="D1455" s="84"/>
      <c r="E1455" s="18" t="s">
        <v>3081</v>
      </c>
      <c r="F1455" s="37"/>
      <c r="G1455" s="37"/>
      <c r="H1455" s="4" t="str">
        <f t="shared" si="286"/>
        <v>/</v>
      </c>
      <c r="I1455" s="478" t="str">
        <f>IF(G1455="","",VLOOKUP(H1455,ورقة1!$A$1:$B$240,2,0))</f>
        <v/>
      </c>
      <c r="J1455" s="5">
        <f t="shared" si="287"/>
        <v>0</v>
      </c>
      <c r="K1455" s="13" t="str">
        <f t="shared" si="288"/>
        <v/>
      </c>
      <c r="L1455" s="6" t="str">
        <f t="shared" si="289"/>
        <v>/0</v>
      </c>
      <c r="M1455" s="478" t="str">
        <f>IF(K1455="","",VLOOKUP(L1455,ورقة1!$A$1:$B$240,2,0))</f>
        <v/>
      </c>
      <c r="N1455" s="17">
        <f t="shared" si="290"/>
        <v>0</v>
      </c>
      <c r="O1455" s="17" t="e">
        <f>#REF!+(#REF!*30)+#REF!*365</f>
        <v>#REF!</v>
      </c>
      <c r="P1455" s="494"/>
      <c r="Q1455" s="480" t="str">
        <f t="shared" si="291"/>
        <v/>
      </c>
      <c r="R1455" s="483" t="str">
        <f t="shared" si="292"/>
        <v/>
      </c>
      <c r="S1455" s="482" t="str">
        <f t="shared" si="293"/>
        <v/>
      </c>
      <c r="T1455" s="484" t="e">
        <f t="shared" ca="1" si="294"/>
        <v>#VALUE!</v>
      </c>
      <c r="U1455" s="7">
        <f t="shared" ca="1" si="295"/>
        <v>46035</v>
      </c>
      <c r="V1455" s="96" t="e">
        <f t="shared" ca="1" si="296"/>
        <v>#VALUE!</v>
      </c>
      <c r="W1455" s="70"/>
      <c r="X1455" s="6"/>
      <c r="Y1455" s="326"/>
      <c r="Z1455" s="15"/>
      <c r="AA1455" s="15"/>
      <c r="AB1455" s="15"/>
      <c r="AC1455" s="6"/>
      <c r="AD1455" s="16"/>
      <c r="AE1455" s="16"/>
      <c r="AF1455" s="16"/>
      <c r="AG1455" s="10">
        <f t="shared" si="297"/>
        <v>0</v>
      </c>
      <c r="AH1455" s="96">
        <f t="shared" si="298"/>
        <v>0</v>
      </c>
      <c r="AI1455" s="16"/>
      <c r="AJ1455" s="61"/>
      <c r="AK1455" s="16"/>
      <c r="AM1455" s="476" t="s">
        <v>3080</v>
      </c>
      <c r="AN1455" s="476">
        <v>1</v>
      </c>
      <c r="AO1455" s="476">
        <v>1</v>
      </c>
      <c r="AP1455" s="96"/>
    </row>
    <row r="1456" spans="1:42" ht="69.75" customHeight="1">
      <c r="A1456" s="3">
        <v>1455</v>
      </c>
      <c r="B1456" s="82"/>
      <c r="C1456" s="82"/>
      <c r="D1456" s="84"/>
      <c r="E1456" s="18" t="s">
        <v>3081</v>
      </c>
      <c r="F1456" s="37"/>
      <c r="G1456" s="37"/>
      <c r="H1456" s="4" t="str">
        <f t="shared" si="286"/>
        <v>/</v>
      </c>
      <c r="I1456" s="478" t="str">
        <f>IF(G1456="","",VLOOKUP(H1456,ورقة1!$A$1:$B$240,2,0))</f>
        <v/>
      </c>
      <c r="J1456" s="5">
        <f t="shared" si="287"/>
        <v>0</v>
      </c>
      <c r="K1456" s="13" t="str">
        <f t="shared" si="288"/>
        <v/>
      </c>
      <c r="L1456" s="6" t="str">
        <f t="shared" si="289"/>
        <v>/0</v>
      </c>
      <c r="M1456" s="478" t="str">
        <f>IF(K1456="","",VLOOKUP(L1456,ورقة1!$A$1:$B$240,2,0))</f>
        <v/>
      </c>
      <c r="N1456" s="17">
        <f t="shared" si="290"/>
        <v>0</v>
      </c>
      <c r="O1456" s="17" t="e">
        <f>#REF!+(#REF!*30)+#REF!*365</f>
        <v>#REF!</v>
      </c>
      <c r="P1456" s="494"/>
      <c r="Q1456" s="480" t="str">
        <f t="shared" si="291"/>
        <v/>
      </c>
      <c r="R1456" s="483" t="str">
        <f t="shared" si="292"/>
        <v/>
      </c>
      <c r="S1456" s="482" t="str">
        <f t="shared" si="293"/>
        <v/>
      </c>
      <c r="T1456" s="484" t="e">
        <f t="shared" ca="1" si="294"/>
        <v>#VALUE!</v>
      </c>
      <c r="U1456" s="7">
        <f t="shared" ca="1" si="295"/>
        <v>46035</v>
      </c>
      <c r="V1456" s="96" t="e">
        <f t="shared" ca="1" si="296"/>
        <v>#VALUE!</v>
      </c>
      <c r="W1456" s="70"/>
      <c r="X1456" s="6"/>
      <c r="Y1456" s="326"/>
      <c r="Z1456" s="15"/>
      <c r="AA1456" s="15"/>
      <c r="AB1456" s="15"/>
      <c r="AC1456" s="6"/>
      <c r="AD1456" s="16"/>
      <c r="AE1456" s="16"/>
      <c r="AF1456" s="16"/>
      <c r="AG1456" s="10">
        <f t="shared" si="297"/>
        <v>0</v>
      </c>
      <c r="AH1456" s="96">
        <f t="shared" si="298"/>
        <v>0</v>
      </c>
      <c r="AI1456" s="16"/>
      <c r="AJ1456" s="61"/>
      <c r="AK1456" s="16"/>
      <c r="AM1456" s="476" t="s">
        <v>3080</v>
      </c>
      <c r="AN1456" s="476">
        <v>1</v>
      </c>
      <c r="AO1456" s="476">
        <v>1</v>
      </c>
      <c r="AP1456" s="96"/>
    </row>
    <row r="1457" spans="1:42" ht="69.75" customHeight="1">
      <c r="A1457" s="3">
        <v>1456</v>
      </c>
      <c r="B1457" s="82"/>
      <c r="C1457" s="82"/>
      <c r="D1457" s="84"/>
      <c r="E1457" s="18" t="s">
        <v>3081</v>
      </c>
      <c r="F1457" s="37"/>
      <c r="G1457" s="37"/>
      <c r="H1457" s="4" t="str">
        <f t="shared" si="286"/>
        <v>/</v>
      </c>
      <c r="I1457" s="478" t="str">
        <f>IF(G1457="","",VLOOKUP(H1457,ورقة1!$A$1:$B$240,2,0))</f>
        <v/>
      </c>
      <c r="J1457" s="5">
        <f t="shared" si="287"/>
        <v>0</v>
      </c>
      <c r="K1457" s="13" t="str">
        <f t="shared" si="288"/>
        <v/>
      </c>
      <c r="L1457" s="6" t="str">
        <f t="shared" si="289"/>
        <v>/0</v>
      </c>
      <c r="M1457" s="478" t="str">
        <f>IF(K1457="","",VLOOKUP(L1457,ورقة1!$A$1:$B$240,2,0))</f>
        <v/>
      </c>
      <c r="N1457" s="17">
        <f t="shared" si="290"/>
        <v>0</v>
      </c>
      <c r="O1457" s="17" t="e">
        <f>#REF!+(#REF!*30)+#REF!*365</f>
        <v>#REF!</v>
      </c>
      <c r="P1457" s="494"/>
      <c r="Q1457" s="480" t="str">
        <f t="shared" si="291"/>
        <v/>
      </c>
      <c r="R1457" s="483" t="str">
        <f t="shared" si="292"/>
        <v/>
      </c>
      <c r="S1457" s="482" t="str">
        <f t="shared" si="293"/>
        <v/>
      </c>
      <c r="T1457" s="484" t="e">
        <f t="shared" ca="1" si="294"/>
        <v>#VALUE!</v>
      </c>
      <c r="U1457" s="7">
        <f t="shared" ca="1" si="295"/>
        <v>46035</v>
      </c>
      <c r="V1457" s="96" t="e">
        <f t="shared" ca="1" si="296"/>
        <v>#VALUE!</v>
      </c>
      <c r="W1457" s="70"/>
      <c r="X1457" s="6"/>
      <c r="Y1457" s="326"/>
      <c r="Z1457" s="15"/>
      <c r="AA1457" s="15"/>
      <c r="AB1457" s="15"/>
      <c r="AC1457" s="6"/>
      <c r="AD1457" s="16"/>
      <c r="AE1457" s="16"/>
      <c r="AF1457" s="16"/>
      <c r="AG1457" s="10">
        <f t="shared" si="297"/>
        <v>0</v>
      </c>
      <c r="AH1457" s="96">
        <f t="shared" si="298"/>
        <v>0</v>
      </c>
      <c r="AI1457" s="16"/>
      <c r="AJ1457" s="61"/>
      <c r="AK1457" s="16"/>
      <c r="AM1457" s="476" t="s">
        <v>3080</v>
      </c>
      <c r="AN1457" s="476">
        <v>1</v>
      </c>
      <c r="AO1457" s="476">
        <v>1</v>
      </c>
      <c r="AP1457" s="96"/>
    </row>
    <row r="1458" spans="1:42" ht="69.75" customHeight="1">
      <c r="A1458" s="3">
        <v>1457</v>
      </c>
      <c r="B1458" s="82"/>
      <c r="C1458" s="82"/>
      <c r="D1458" s="84"/>
      <c r="E1458" s="18" t="s">
        <v>3081</v>
      </c>
      <c r="F1458" s="37"/>
      <c r="G1458" s="37"/>
      <c r="H1458" s="4" t="str">
        <f t="shared" si="286"/>
        <v>/</v>
      </c>
      <c r="I1458" s="478" t="str">
        <f>IF(G1458="","",VLOOKUP(H1458,ورقة1!$A$1:$B$240,2,0))</f>
        <v/>
      </c>
      <c r="J1458" s="5">
        <f t="shared" si="287"/>
        <v>0</v>
      </c>
      <c r="K1458" s="13" t="str">
        <f t="shared" si="288"/>
        <v/>
      </c>
      <c r="L1458" s="6" t="str">
        <f t="shared" si="289"/>
        <v>/0</v>
      </c>
      <c r="M1458" s="478" t="str">
        <f>IF(K1458="","",VLOOKUP(L1458,ورقة1!$A$1:$B$240,2,0))</f>
        <v/>
      </c>
      <c r="N1458" s="17">
        <f t="shared" si="290"/>
        <v>0</v>
      </c>
      <c r="O1458" s="17" t="e">
        <f>#REF!+(#REF!*30)+#REF!*365</f>
        <v>#REF!</v>
      </c>
      <c r="P1458" s="494"/>
      <c r="Q1458" s="480" t="str">
        <f t="shared" si="291"/>
        <v/>
      </c>
      <c r="R1458" s="483" t="str">
        <f t="shared" si="292"/>
        <v/>
      </c>
      <c r="S1458" s="482" t="str">
        <f t="shared" si="293"/>
        <v/>
      </c>
      <c r="T1458" s="484" t="e">
        <f t="shared" ca="1" si="294"/>
        <v>#VALUE!</v>
      </c>
      <c r="U1458" s="7">
        <f t="shared" ca="1" si="295"/>
        <v>46035</v>
      </c>
      <c r="V1458" s="96" t="e">
        <f t="shared" ca="1" si="296"/>
        <v>#VALUE!</v>
      </c>
      <c r="W1458" s="70"/>
      <c r="X1458" s="6"/>
      <c r="Y1458" s="326"/>
      <c r="Z1458" s="15"/>
      <c r="AA1458" s="15"/>
      <c r="AB1458" s="15"/>
      <c r="AC1458" s="6"/>
      <c r="AD1458" s="16"/>
      <c r="AE1458" s="16"/>
      <c r="AF1458" s="16"/>
      <c r="AG1458" s="10">
        <f t="shared" si="297"/>
        <v>0</v>
      </c>
      <c r="AH1458" s="96">
        <f t="shared" si="298"/>
        <v>0</v>
      </c>
      <c r="AI1458" s="16"/>
      <c r="AJ1458" s="61"/>
      <c r="AK1458" s="16"/>
      <c r="AM1458" s="476" t="s">
        <v>3080</v>
      </c>
      <c r="AN1458" s="476">
        <v>1</v>
      </c>
      <c r="AO1458" s="476">
        <v>1</v>
      </c>
      <c r="AP1458" s="96"/>
    </row>
    <row r="1459" spans="1:42" ht="69.75" customHeight="1">
      <c r="A1459" s="3">
        <v>1458</v>
      </c>
      <c r="B1459" s="82"/>
      <c r="C1459" s="82"/>
      <c r="D1459" s="84"/>
      <c r="E1459" s="18" t="s">
        <v>3081</v>
      </c>
      <c r="F1459" s="37"/>
      <c r="G1459" s="37"/>
      <c r="H1459" s="4" t="str">
        <f t="shared" si="286"/>
        <v>/</v>
      </c>
      <c r="I1459" s="478" t="str">
        <f>IF(G1459="","",VLOOKUP(H1459,ورقة1!$A$1:$B$240,2,0))</f>
        <v/>
      </c>
      <c r="J1459" s="5">
        <f t="shared" si="287"/>
        <v>0</v>
      </c>
      <c r="K1459" s="13" t="str">
        <f t="shared" si="288"/>
        <v/>
      </c>
      <c r="L1459" s="6" t="str">
        <f t="shared" si="289"/>
        <v>/0</v>
      </c>
      <c r="M1459" s="478" t="str">
        <f>IF(K1459="","",VLOOKUP(L1459,ورقة1!$A$1:$B$240,2,0))</f>
        <v/>
      </c>
      <c r="N1459" s="17">
        <f t="shared" si="290"/>
        <v>0</v>
      </c>
      <c r="O1459" s="17" t="e">
        <f>#REF!+(#REF!*30)+#REF!*365</f>
        <v>#REF!</v>
      </c>
      <c r="P1459" s="494"/>
      <c r="Q1459" s="480" t="str">
        <f t="shared" si="291"/>
        <v/>
      </c>
      <c r="R1459" s="483" t="str">
        <f t="shared" si="292"/>
        <v/>
      </c>
      <c r="S1459" s="482" t="str">
        <f t="shared" si="293"/>
        <v/>
      </c>
      <c r="T1459" s="484" t="e">
        <f t="shared" ca="1" si="294"/>
        <v>#VALUE!</v>
      </c>
      <c r="U1459" s="7">
        <f t="shared" ca="1" si="295"/>
        <v>46035</v>
      </c>
      <c r="V1459" s="96" t="e">
        <f t="shared" ca="1" si="296"/>
        <v>#VALUE!</v>
      </c>
      <c r="W1459" s="70"/>
      <c r="X1459" s="6"/>
      <c r="Y1459" s="326"/>
      <c r="Z1459" s="15"/>
      <c r="AA1459" s="15"/>
      <c r="AB1459" s="15"/>
      <c r="AC1459" s="6"/>
      <c r="AD1459" s="16"/>
      <c r="AE1459" s="16"/>
      <c r="AF1459" s="16"/>
      <c r="AG1459" s="10">
        <f t="shared" si="297"/>
        <v>0</v>
      </c>
      <c r="AH1459" s="96">
        <f t="shared" si="298"/>
        <v>0</v>
      </c>
      <c r="AI1459" s="16"/>
      <c r="AJ1459" s="61"/>
      <c r="AK1459" s="16"/>
      <c r="AM1459" s="476" t="s">
        <v>3080</v>
      </c>
      <c r="AN1459" s="476">
        <v>1</v>
      </c>
      <c r="AO1459" s="476">
        <v>1</v>
      </c>
      <c r="AP1459" s="96"/>
    </row>
    <row r="1460" spans="1:42" ht="69.75" customHeight="1">
      <c r="A1460" s="3">
        <v>1459</v>
      </c>
      <c r="B1460" s="82"/>
      <c r="C1460" s="82"/>
      <c r="D1460" s="84"/>
      <c r="E1460" s="18" t="s">
        <v>3081</v>
      </c>
      <c r="F1460" s="37"/>
      <c r="G1460" s="37"/>
      <c r="H1460" s="4" t="str">
        <f t="shared" si="286"/>
        <v>/</v>
      </c>
      <c r="I1460" s="478" t="str">
        <f>IF(G1460="","",VLOOKUP(H1460,ورقة1!$A$1:$B$240,2,0))</f>
        <v/>
      </c>
      <c r="J1460" s="5">
        <f t="shared" si="287"/>
        <v>0</v>
      </c>
      <c r="K1460" s="13" t="str">
        <f t="shared" si="288"/>
        <v/>
      </c>
      <c r="L1460" s="6" t="str">
        <f t="shared" si="289"/>
        <v>/0</v>
      </c>
      <c r="M1460" s="478" t="str">
        <f>IF(K1460="","",VLOOKUP(L1460,ورقة1!$A$1:$B$240,2,0))</f>
        <v/>
      </c>
      <c r="N1460" s="17">
        <f t="shared" si="290"/>
        <v>0</v>
      </c>
      <c r="O1460" s="17" t="e">
        <f>#REF!+(#REF!*30)+#REF!*365</f>
        <v>#REF!</v>
      </c>
      <c r="P1460" s="494"/>
      <c r="Q1460" s="480" t="str">
        <f t="shared" si="291"/>
        <v/>
      </c>
      <c r="R1460" s="483" t="str">
        <f t="shared" si="292"/>
        <v/>
      </c>
      <c r="S1460" s="482" t="str">
        <f t="shared" si="293"/>
        <v/>
      </c>
      <c r="T1460" s="484" t="e">
        <f t="shared" ca="1" si="294"/>
        <v>#VALUE!</v>
      </c>
      <c r="U1460" s="7">
        <f t="shared" ca="1" si="295"/>
        <v>46035</v>
      </c>
      <c r="V1460" s="96" t="e">
        <f t="shared" ca="1" si="296"/>
        <v>#VALUE!</v>
      </c>
      <c r="W1460" s="70"/>
      <c r="X1460" s="6"/>
      <c r="Y1460" s="326"/>
      <c r="Z1460" s="15"/>
      <c r="AA1460" s="15"/>
      <c r="AB1460" s="15"/>
      <c r="AC1460" s="6"/>
      <c r="AD1460" s="16"/>
      <c r="AE1460" s="16"/>
      <c r="AF1460" s="16"/>
      <c r="AG1460" s="10">
        <f t="shared" si="297"/>
        <v>0</v>
      </c>
      <c r="AH1460" s="96">
        <f t="shared" si="298"/>
        <v>0</v>
      </c>
      <c r="AI1460" s="16"/>
      <c r="AJ1460" s="61"/>
      <c r="AK1460" s="16"/>
      <c r="AM1460" s="476" t="s">
        <v>3080</v>
      </c>
      <c r="AN1460" s="476">
        <v>1</v>
      </c>
      <c r="AO1460" s="476">
        <v>1</v>
      </c>
      <c r="AP1460" s="96"/>
    </row>
    <row r="1461" spans="1:42" ht="69.75" customHeight="1">
      <c r="A1461" s="3">
        <v>1460</v>
      </c>
      <c r="B1461" s="82"/>
      <c r="C1461" s="82"/>
      <c r="D1461" s="84"/>
      <c r="E1461" s="18" t="s">
        <v>3081</v>
      </c>
      <c r="F1461" s="37"/>
      <c r="G1461" s="37"/>
      <c r="H1461" s="4" t="str">
        <f t="shared" si="286"/>
        <v>/</v>
      </c>
      <c r="I1461" s="478" t="str">
        <f>IF(G1461="","",VLOOKUP(H1461,ورقة1!$A$1:$B$240,2,0))</f>
        <v/>
      </c>
      <c r="J1461" s="5">
        <f t="shared" si="287"/>
        <v>0</v>
      </c>
      <c r="K1461" s="13" t="str">
        <f t="shared" si="288"/>
        <v/>
      </c>
      <c r="L1461" s="6" t="str">
        <f t="shared" si="289"/>
        <v>/0</v>
      </c>
      <c r="M1461" s="478" t="str">
        <f>IF(K1461="","",VLOOKUP(L1461,ورقة1!$A$1:$B$240,2,0))</f>
        <v/>
      </c>
      <c r="N1461" s="17">
        <f t="shared" si="290"/>
        <v>0</v>
      </c>
      <c r="O1461" s="17" t="e">
        <f>#REF!+(#REF!*30)+#REF!*365</f>
        <v>#REF!</v>
      </c>
      <c r="P1461" s="494"/>
      <c r="Q1461" s="480" t="str">
        <f t="shared" si="291"/>
        <v/>
      </c>
      <c r="R1461" s="483" t="str">
        <f t="shared" si="292"/>
        <v/>
      </c>
      <c r="S1461" s="482" t="str">
        <f t="shared" si="293"/>
        <v/>
      </c>
      <c r="T1461" s="484" t="e">
        <f t="shared" ca="1" si="294"/>
        <v>#VALUE!</v>
      </c>
      <c r="U1461" s="7">
        <f t="shared" ca="1" si="295"/>
        <v>46035</v>
      </c>
      <c r="V1461" s="96" t="e">
        <f t="shared" ca="1" si="296"/>
        <v>#VALUE!</v>
      </c>
      <c r="W1461" s="70"/>
      <c r="X1461" s="6"/>
      <c r="Y1461" s="326"/>
      <c r="Z1461" s="15"/>
      <c r="AA1461" s="15"/>
      <c r="AB1461" s="15"/>
      <c r="AC1461" s="6"/>
      <c r="AD1461" s="16"/>
      <c r="AE1461" s="16"/>
      <c r="AF1461" s="16"/>
      <c r="AG1461" s="10">
        <f t="shared" si="297"/>
        <v>0</v>
      </c>
      <c r="AH1461" s="96">
        <f t="shared" si="298"/>
        <v>0</v>
      </c>
      <c r="AI1461" s="16"/>
      <c r="AJ1461" s="61"/>
      <c r="AK1461" s="16"/>
      <c r="AM1461" s="476" t="s">
        <v>3080</v>
      </c>
      <c r="AN1461" s="476">
        <v>1</v>
      </c>
      <c r="AO1461" s="476">
        <v>1</v>
      </c>
      <c r="AP1461" s="96"/>
    </row>
    <row r="1462" spans="1:42" ht="69.75" customHeight="1">
      <c r="A1462" s="3">
        <v>1461</v>
      </c>
      <c r="B1462" s="82"/>
      <c r="C1462" s="82"/>
      <c r="D1462" s="84"/>
      <c r="E1462" s="18" t="s">
        <v>3081</v>
      </c>
      <c r="F1462" s="37"/>
      <c r="G1462" s="37"/>
      <c r="H1462" s="4" t="str">
        <f t="shared" si="286"/>
        <v>/</v>
      </c>
      <c r="I1462" s="478" t="str">
        <f>IF(G1462="","",VLOOKUP(H1462,ورقة1!$A$1:$B$240,2,0))</f>
        <v/>
      </c>
      <c r="J1462" s="5">
        <f t="shared" si="287"/>
        <v>0</v>
      </c>
      <c r="K1462" s="13" t="str">
        <f t="shared" si="288"/>
        <v/>
      </c>
      <c r="L1462" s="6" t="str">
        <f t="shared" si="289"/>
        <v>/0</v>
      </c>
      <c r="M1462" s="478" t="str">
        <f>IF(K1462="","",VLOOKUP(L1462,ورقة1!$A$1:$B$240,2,0))</f>
        <v/>
      </c>
      <c r="N1462" s="17">
        <f t="shared" si="290"/>
        <v>0</v>
      </c>
      <c r="O1462" s="17" t="e">
        <f>#REF!+(#REF!*30)+#REF!*365</f>
        <v>#REF!</v>
      </c>
      <c r="P1462" s="494"/>
      <c r="Q1462" s="480" t="str">
        <f t="shared" si="291"/>
        <v/>
      </c>
      <c r="R1462" s="483" t="str">
        <f t="shared" si="292"/>
        <v/>
      </c>
      <c r="S1462" s="482" t="str">
        <f t="shared" si="293"/>
        <v/>
      </c>
      <c r="T1462" s="484" t="e">
        <f t="shared" ca="1" si="294"/>
        <v>#VALUE!</v>
      </c>
      <c r="U1462" s="7">
        <f t="shared" ca="1" si="295"/>
        <v>46035</v>
      </c>
      <c r="V1462" s="96" t="e">
        <f t="shared" ca="1" si="296"/>
        <v>#VALUE!</v>
      </c>
      <c r="W1462" s="70"/>
      <c r="X1462" s="6"/>
      <c r="Y1462" s="326"/>
      <c r="Z1462" s="15"/>
      <c r="AA1462" s="15"/>
      <c r="AB1462" s="15"/>
      <c r="AC1462" s="6"/>
      <c r="AD1462" s="16"/>
      <c r="AE1462" s="16"/>
      <c r="AF1462" s="16"/>
      <c r="AG1462" s="10">
        <f t="shared" si="297"/>
        <v>0</v>
      </c>
      <c r="AH1462" s="96">
        <f t="shared" si="298"/>
        <v>0</v>
      </c>
      <c r="AI1462" s="16"/>
      <c r="AJ1462" s="61"/>
      <c r="AK1462" s="16"/>
      <c r="AM1462" s="476" t="s">
        <v>3080</v>
      </c>
      <c r="AN1462" s="476">
        <v>1</v>
      </c>
      <c r="AO1462" s="476">
        <v>1</v>
      </c>
      <c r="AP1462" s="96"/>
    </row>
    <row r="1463" spans="1:42" ht="69.75" customHeight="1">
      <c r="A1463" s="3">
        <v>1462</v>
      </c>
      <c r="B1463" s="82"/>
      <c r="C1463" s="82"/>
      <c r="D1463" s="84"/>
      <c r="E1463" s="18" t="s">
        <v>3081</v>
      </c>
      <c r="F1463" s="37"/>
      <c r="G1463" s="37"/>
      <c r="H1463" s="4" t="str">
        <f t="shared" si="286"/>
        <v>/</v>
      </c>
      <c r="I1463" s="478" t="str">
        <f>IF(G1463="","",VLOOKUP(H1463,ورقة1!$A$1:$B$240,2,0))</f>
        <v/>
      </c>
      <c r="J1463" s="5">
        <f t="shared" si="287"/>
        <v>0</v>
      </c>
      <c r="K1463" s="13" t="str">
        <f t="shared" si="288"/>
        <v/>
      </c>
      <c r="L1463" s="6" t="str">
        <f t="shared" si="289"/>
        <v>/0</v>
      </c>
      <c r="M1463" s="478" t="str">
        <f>IF(K1463="","",VLOOKUP(L1463,ورقة1!$A$1:$B$240,2,0))</f>
        <v/>
      </c>
      <c r="N1463" s="17">
        <f t="shared" si="290"/>
        <v>0</v>
      </c>
      <c r="O1463" s="17" t="e">
        <f>#REF!+(#REF!*30)+#REF!*365</f>
        <v>#REF!</v>
      </c>
      <c r="P1463" s="494"/>
      <c r="Q1463" s="480" t="str">
        <f t="shared" si="291"/>
        <v/>
      </c>
      <c r="R1463" s="483" t="str">
        <f t="shared" si="292"/>
        <v/>
      </c>
      <c r="S1463" s="482" t="str">
        <f t="shared" si="293"/>
        <v/>
      </c>
      <c r="T1463" s="484" t="e">
        <f t="shared" ca="1" si="294"/>
        <v>#VALUE!</v>
      </c>
      <c r="U1463" s="7">
        <f t="shared" ca="1" si="295"/>
        <v>46035</v>
      </c>
      <c r="V1463" s="96" t="e">
        <f t="shared" ca="1" si="296"/>
        <v>#VALUE!</v>
      </c>
      <c r="W1463" s="70"/>
      <c r="X1463" s="6"/>
      <c r="Y1463" s="326"/>
      <c r="Z1463" s="15"/>
      <c r="AA1463" s="15"/>
      <c r="AB1463" s="15"/>
      <c r="AC1463" s="6"/>
      <c r="AD1463" s="16"/>
      <c r="AE1463" s="16"/>
      <c r="AF1463" s="16"/>
      <c r="AG1463" s="10">
        <f t="shared" si="297"/>
        <v>0</v>
      </c>
      <c r="AH1463" s="96">
        <f t="shared" si="298"/>
        <v>0</v>
      </c>
      <c r="AI1463" s="16"/>
      <c r="AJ1463" s="61"/>
      <c r="AK1463" s="16"/>
      <c r="AM1463" s="476" t="s">
        <v>3080</v>
      </c>
      <c r="AN1463" s="476">
        <v>1</v>
      </c>
      <c r="AO1463" s="476">
        <v>1</v>
      </c>
      <c r="AP1463" s="96"/>
    </row>
    <row r="1464" spans="1:42" ht="69.75" customHeight="1">
      <c r="A1464" s="3">
        <v>1463</v>
      </c>
      <c r="B1464" s="82"/>
      <c r="C1464" s="82"/>
      <c r="D1464" s="84"/>
      <c r="E1464" s="18" t="s">
        <v>3081</v>
      </c>
      <c r="F1464" s="37"/>
      <c r="G1464" s="37"/>
      <c r="H1464" s="4" t="str">
        <f t="shared" si="286"/>
        <v>/</v>
      </c>
      <c r="I1464" s="478" t="str">
        <f>IF(G1464="","",VLOOKUP(H1464,ورقة1!$A$1:$B$240,2,0))</f>
        <v/>
      </c>
      <c r="J1464" s="5">
        <f t="shared" si="287"/>
        <v>0</v>
      </c>
      <c r="K1464" s="13" t="str">
        <f t="shared" si="288"/>
        <v/>
      </c>
      <c r="L1464" s="6" t="str">
        <f t="shared" si="289"/>
        <v>/0</v>
      </c>
      <c r="M1464" s="478" t="str">
        <f>IF(K1464="","",VLOOKUP(L1464,ورقة1!$A$1:$B$240,2,0))</f>
        <v/>
      </c>
      <c r="N1464" s="17">
        <f t="shared" si="290"/>
        <v>0</v>
      </c>
      <c r="O1464" s="17" t="e">
        <f>#REF!+(#REF!*30)+#REF!*365</f>
        <v>#REF!</v>
      </c>
      <c r="P1464" s="494"/>
      <c r="Q1464" s="480" t="str">
        <f t="shared" si="291"/>
        <v/>
      </c>
      <c r="R1464" s="483" t="str">
        <f t="shared" si="292"/>
        <v/>
      </c>
      <c r="S1464" s="482" t="str">
        <f t="shared" si="293"/>
        <v/>
      </c>
      <c r="T1464" s="484" t="e">
        <f t="shared" ca="1" si="294"/>
        <v>#VALUE!</v>
      </c>
      <c r="U1464" s="7">
        <f t="shared" ca="1" si="295"/>
        <v>46035</v>
      </c>
      <c r="V1464" s="96" t="e">
        <f t="shared" ca="1" si="296"/>
        <v>#VALUE!</v>
      </c>
      <c r="W1464" s="70"/>
      <c r="X1464" s="6"/>
      <c r="Y1464" s="326"/>
      <c r="Z1464" s="15"/>
      <c r="AA1464" s="15"/>
      <c r="AB1464" s="15"/>
      <c r="AC1464" s="6"/>
      <c r="AD1464" s="16"/>
      <c r="AE1464" s="16"/>
      <c r="AF1464" s="16"/>
      <c r="AG1464" s="10">
        <f t="shared" si="297"/>
        <v>0</v>
      </c>
      <c r="AH1464" s="96">
        <f t="shared" si="298"/>
        <v>0</v>
      </c>
      <c r="AI1464" s="16"/>
      <c r="AJ1464" s="61"/>
      <c r="AK1464" s="16"/>
      <c r="AM1464" s="476" t="s">
        <v>3080</v>
      </c>
      <c r="AN1464" s="476">
        <v>1</v>
      </c>
      <c r="AO1464" s="476">
        <v>1</v>
      </c>
      <c r="AP1464" s="96"/>
    </row>
    <row r="1465" spans="1:42" ht="69.75" customHeight="1">
      <c r="A1465" s="3">
        <v>1464</v>
      </c>
      <c r="B1465" s="82"/>
      <c r="C1465" s="82"/>
      <c r="D1465" s="84"/>
      <c r="E1465" s="18" t="s">
        <v>3081</v>
      </c>
      <c r="F1465" s="37"/>
      <c r="G1465" s="37"/>
      <c r="H1465" s="4" t="str">
        <f t="shared" si="286"/>
        <v>/</v>
      </c>
      <c r="I1465" s="478" t="str">
        <f>IF(G1465="","",VLOOKUP(H1465,ورقة1!$A$1:$B$240,2,0))</f>
        <v/>
      </c>
      <c r="J1465" s="5">
        <f t="shared" si="287"/>
        <v>0</v>
      </c>
      <c r="K1465" s="13" t="str">
        <f t="shared" si="288"/>
        <v/>
      </c>
      <c r="L1465" s="6" t="str">
        <f t="shared" si="289"/>
        <v>/0</v>
      </c>
      <c r="M1465" s="478" t="str">
        <f>IF(K1465="","",VLOOKUP(L1465,ورقة1!$A$1:$B$240,2,0))</f>
        <v/>
      </c>
      <c r="N1465" s="17">
        <f t="shared" si="290"/>
        <v>0</v>
      </c>
      <c r="O1465" s="17" t="e">
        <f>#REF!+(#REF!*30)+#REF!*365</f>
        <v>#REF!</v>
      </c>
      <c r="P1465" s="494"/>
      <c r="Q1465" s="480" t="str">
        <f t="shared" si="291"/>
        <v/>
      </c>
      <c r="R1465" s="483" t="str">
        <f t="shared" si="292"/>
        <v/>
      </c>
      <c r="S1465" s="482" t="str">
        <f t="shared" si="293"/>
        <v/>
      </c>
      <c r="T1465" s="484" t="e">
        <f t="shared" ca="1" si="294"/>
        <v>#VALUE!</v>
      </c>
      <c r="U1465" s="7">
        <f t="shared" ca="1" si="295"/>
        <v>46035</v>
      </c>
      <c r="V1465" s="96" t="e">
        <f t="shared" ca="1" si="296"/>
        <v>#VALUE!</v>
      </c>
      <c r="W1465" s="70"/>
      <c r="X1465" s="6"/>
      <c r="Y1465" s="326"/>
      <c r="Z1465" s="15"/>
      <c r="AA1465" s="15"/>
      <c r="AB1465" s="15"/>
      <c r="AC1465" s="6"/>
      <c r="AD1465" s="16"/>
      <c r="AE1465" s="16"/>
      <c r="AF1465" s="16"/>
      <c r="AG1465" s="10">
        <f t="shared" si="297"/>
        <v>0</v>
      </c>
      <c r="AH1465" s="96">
        <f t="shared" si="298"/>
        <v>0</v>
      </c>
      <c r="AI1465" s="16"/>
      <c r="AJ1465" s="61"/>
      <c r="AK1465" s="16"/>
      <c r="AM1465" s="476" t="s">
        <v>3080</v>
      </c>
      <c r="AN1465" s="476">
        <v>1</v>
      </c>
      <c r="AO1465" s="476">
        <v>1</v>
      </c>
      <c r="AP1465" s="96"/>
    </row>
    <row r="1466" spans="1:42" ht="69.75" customHeight="1">
      <c r="A1466" s="3">
        <v>1465</v>
      </c>
      <c r="B1466" s="82"/>
      <c r="C1466" s="82"/>
      <c r="D1466" s="84"/>
      <c r="E1466" s="18" t="s">
        <v>3081</v>
      </c>
      <c r="F1466" s="37"/>
      <c r="G1466" s="37"/>
      <c r="H1466" s="4" t="str">
        <f t="shared" si="286"/>
        <v>/</v>
      </c>
      <c r="I1466" s="478" t="str">
        <f>IF(G1466="","",VLOOKUP(H1466,ورقة1!$A$1:$B$240,2,0))</f>
        <v/>
      </c>
      <c r="J1466" s="5">
        <f t="shared" si="287"/>
        <v>0</v>
      </c>
      <c r="K1466" s="13" t="str">
        <f t="shared" si="288"/>
        <v/>
      </c>
      <c r="L1466" s="6" t="str">
        <f t="shared" si="289"/>
        <v>/0</v>
      </c>
      <c r="M1466" s="478" t="str">
        <f>IF(K1466="","",VLOOKUP(L1466,ورقة1!$A$1:$B$240,2,0))</f>
        <v/>
      </c>
      <c r="N1466" s="17">
        <f t="shared" si="290"/>
        <v>0</v>
      </c>
      <c r="O1466" s="17" t="e">
        <f>#REF!+(#REF!*30)+#REF!*365</f>
        <v>#REF!</v>
      </c>
      <c r="P1466" s="494"/>
      <c r="Q1466" s="480" t="str">
        <f t="shared" si="291"/>
        <v/>
      </c>
      <c r="R1466" s="483" t="str">
        <f t="shared" si="292"/>
        <v/>
      </c>
      <c r="S1466" s="482" t="str">
        <f t="shared" si="293"/>
        <v/>
      </c>
      <c r="T1466" s="484" t="e">
        <f t="shared" ca="1" si="294"/>
        <v>#VALUE!</v>
      </c>
      <c r="U1466" s="7">
        <f t="shared" ca="1" si="295"/>
        <v>46035</v>
      </c>
      <c r="V1466" s="96" t="e">
        <f t="shared" ca="1" si="296"/>
        <v>#VALUE!</v>
      </c>
      <c r="W1466" s="70"/>
      <c r="X1466" s="6"/>
      <c r="Y1466" s="326"/>
      <c r="Z1466" s="15"/>
      <c r="AA1466" s="15"/>
      <c r="AB1466" s="15"/>
      <c r="AC1466" s="6"/>
      <c r="AD1466" s="16"/>
      <c r="AE1466" s="16"/>
      <c r="AF1466" s="16"/>
      <c r="AG1466" s="10">
        <f t="shared" si="297"/>
        <v>0</v>
      </c>
      <c r="AH1466" s="96">
        <f t="shared" si="298"/>
        <v>0</v>
      </c>
      <c r="AI1466" s="16"/>
      <c r="AJ1466" s="61"/>
      <c r="AK1466" s="16"/>
      <c r="AM1466" s="476" t="s">
        <v>3080</v>
      </c>
      <c r="AN1466" s="476">
        <v>1</v>
      </c>
      <c r="AO1466" s="476">
        <v>1</v>
      </c>
      <c r="AP1466" s="96"/>
    </row>
    <row r="1467" spans="1:42" ht="69.75" customHeight="1">
      <c r="A1467" s="3">
        <v>1466</v>
      </c>
      <c r="B1467" s="82"/>
      <c r="C1467" s="82"/>
      <c r="D1467" s="84"/>
      <c r="E1467" s="18" t="s">
        <v>3081</v>
      </c>
      <c r="F1467" s="37"/>
      <c r="G1467" s="37"/>
      <c r="H1467" s="4" t="str">
        <f t="shared" si="286"/>
        <v>/</v>
      </c>
      <c r="I1467" s="478" t="str">
        <f>IF(G1467="","",VLOOKUP(H1467,ورقة1!$A$1:$B$240,2,0))</f>
        <v/>
      </c>
      <c r="J1467" s="5">
        <f t="shared" si="287"/>
        <v>0</v>
      </c>
      <c r="K1467" s="13" t="str">
        <f t="shared" si="288"/>
        <v/>
      </c>
      <c r="L1467" s="6" t="str">
        <f t="shared" si="289"/>
        <v>/0</v>
      </c>
      <c r="M1467" s="478" t="str">
        <f>IF(K1467="","",VLOOKUP(L1467,ورقة1!$A$1:$B$240,2,0))</f>
        <v/>
      </c>
      <c r="N1467" s="17">
        <f t="shared" si="290"/>
        <v>0</v>
      </c>
      <c r="O1467" s="17" t="e">
        <f>#REF!+(#REF!*30)+#REF!*365</f>
        <v>#REF!</v>
      </c>
      <c r="P1467" s="494"/>
      <c r="Q1467" s="480" t="str">
        <f t="shared" si="291"/>
        <v/>
      </c>
      <c r="R1467" s="483" t="str">
        <f t="shared" si="292"/>
        <v/>
      </c>
      <c r="S1467" s="482" t="str">
        <f t="shared" si="293"/>
        <v/>
      </c>
      <c r="T1467" s="484" t="e">
        <f t="shared" ca="1" si="294"/>
        <v>#VALUE!</v>
      </c>
      <c r="U1467" s="7">
        <f t="shared" ca="1" si="295"/>
        <v>46035</v>
      </c>
      <c r="V1467" s="96" t="e">
        <f t="shared" ca="1" si="296"/>
        <v>#VALUE!</v>
      </c>
      <c r="W1467" s="70"/>
      <c r="X1467" s="6"/>
      <c r="Y1467" s="326"/>
      <c r="Z1467" s="15"/>
      <c r="AA1467" s="15"/>
      <c r="AB1467" s="15"/>
      <c r="AC1467" s="6"/>
      <c r="AD1467" s="16"/>
      <c r="AE1467" s="16"/>
      <c r="AF1467" s="16"/>
      <c r="AG1467" s="10">
        <f t="shared" si="297"/>
        <v>0</v>
      </c>
      <c r="AH1467" s="96">
        <f t="shared" si="298"/>
        <v>0</v>
      </c>
      <c r="AI1467" s="16"/>
      <c r="AJ1467" s="61"/>
      <c r="AK1467" s="16"/>
      <c r="AM1467" s="476" t="s">
        <v>3080</v>
      </c>
      <c r="AN1467" s="476">
        <v>1</v>
      </c>
      <c r="AO1467" s="476">
        <v>1</v>
      </c>
      <c r="AP1467" s="96"/>
    </row>
    <row r="1468" spans="1:42" ht="69.75" customHeight="1">
      <c r="A1468" s="3">
        <v>1467</v>
      </c>
      <c r="B1468" s="82"/>
      <c r="C1468" s="82"/>
      <c r="D1468" s="84"/>
      <c r="E1468" s="18" t="s">
        <v>3081</v>
      </c>
      <c r="F1468" s="37"/>
      <c r="G1468" s="37"/>
      <c r="H1468" s="4" t="str">
        <f t="shared" si="286"/>
        <v>/</v>
      </c>
      <c r="I1468" s="478" t="str">
        <f>IF(G1468="","",VLOOKUP(H1468,ورقة1!$A$1:$B$240,2,0))</f>
        <v/>
      </c>
      <c r="J1468" s="5">
        <f t="shared" si="287"/>
        <v>0</v>
      </c>
      <c r="K1468" s="13" t="str">
        <f t="shared" si="288"/>
        <v/>
      </c>
      <c r="L1468" s="6" t="str">
        <f t="shared" si="289"/>
        <v>/0</v>
      </c>
      <c r="M1468" s="478" t="str">
        <f>IF(K1468="","",VLOOKUP(L1468,ورقة1!$A$1:$B$240,2,0))</f>
        <v/>
      </c>
      <c r="N1468" s="17">
        <f t="shared" si="290"/>
        <v>0</v>
      </c>
      <c r="O1468" s="17" t="e">
        <f>#REF!+(#REF!*30)+#REF!*365</f>
        <v>#REF!</v>
      </c>
      <c r="P1468" s="494"/>
      <c r="Q1468" s="480" t="str">
        <f t="shared" si="291"/>
        <v/>
      </c>
      <c r="R1468" s="483" t="str">
        <f t="shared" si="292"/>
        <v/>
      </c>
      <c r="S1468" s="482" t="str">
        <f t="shared" si="293"/>
        <v/>
      </c>
      <c r="T1468" s="484" t="e">
        <f t="shared" ca="1" si="294"/>
        <v>#VALUE!</v>
      </c>
      <c r="U1468" s="7">
        <f t="shared" ca="1" si="295"/>
        <v>46035</v>
      </c>
      <c r="V1468" s="96" t="e">
        <f t="shared" ca="1" si="296"/>
        <v>#VALUE!</v>
      </c>
      <c r="W1468" s="70"/>
      <c r="X1468" s="6"/>
      <c r="Y1468" s="326"/>
      <c r="Z1468" s="15"/>
      <c r="AA1468" s="15"/>
      <c r="AB1468" s="15"/>
      <c r="AC1468" s="6"/>
      <c r="AD1468" s="16"/>
      <c r="AE1468" s="16"/>
      <c r="AF1468" s="16"/>
      <c r="AG1468" s="10">
        <f t="shared" si="297"/>
        <v>0</v>
      </c>
      <c r="AH1468" s="96">
        <f t="shared" si="298"/>
        <v>0</v>
      </c>
      <c r="AI1468" s="16"/>
      <c r="AJ1468" s="61"/>
      <c r="AK1468" s="16"/>
      <c r="AM1468" s="476" t="s">
        <v>3080</v>
      </c>
      <c r="AN1468" s="476">
        <v>1</v>
      </c>
      <c r="AO1468" s="476">
        <v>1</v>
      </c>
      <c r="AP1468" s="96"/>
    </row>
    <row r="1469" spans="1:42" ht="69.75" customHeight="1">
      <c r="A1469" s="3">
        <v>1468</v>
      </c>
      <c r="B1469" s="82"/>
      <c r="C1469" s="82"/>
      <c r="D1469" s="84"/>
      <c r="E1469" s="18" t="s">
        <v>3081</v>
      </c>
      <c r="F1469" s="37"/>
      <c r="G1469" s="37"/>
      <c r="H1469" s="4" t="str">
        <f t="shared" si="286"/>
        <v>/</v>
      </c>
      <c r="I1469" s="478" t="str">
        <f>IF(G1469="","",VLOOKUP(H1469,ورقة1!$A$1:$B$240,2,0))</f>
        <v/>
      </c>
      <c r="J1469" s="5">
        <f t="shared" si="287"/>
        <v>0</v>
      </c>
      <c r="K1469" s="13" t="str">
        <f t="shared" si="288"/>
        <v/>
      </c>
      <c r="L1469" s="6" t="str">
        <f t="shared" si="289"/>
        <v>/0</v>
      </c>
      <c r="M1469" s="478" t="str">
        <f>IF(K1469="","",VLOOKUP(L1469,ورقة1!$A$1:$B$240,2,0))</f>
        <v/>
      </c>
      <c r="N1469" s="17">
        <f t="shared" si="290"/>
        <v>0</v>
      </c>
      <c r="O1469" s="17" t="e">
        <f>#REF!+(#REF!*30)+#REF!*365</f>
        <v>#REF!</v>
      </c>
      <c r="P1469" s="494"/>
      <c r="Q1469" s="480" t="str">
        <f t="shared" si="291"/>
        <v/>
      </c>
      <c r="R1469" s="483" t="str">
        <f t="shared" si="292"/>
        <v/>
      </c>
      <c r="S1469" s="482" t="str">
        <f t="shared" si="293"/>
        <v/>
      </c>
      <c r="T1469" s="484" t="e">
        <f t="shared" ca="1" si="294"/>
        <v>#VALUE!</v>
      </c>
      <c r="U1469" s="7">
        <f t="shared" ca="1" si="295"/>
        <v>46035</v>
      </c>
      <c r="V1469" s="96" t="e">
        <f t="shared" ca="1" si="296"/>
        <v>#VALUE!</v>
      </c>
      <c r="W1469" s="70"/>
      <c r="X1469" s="6"/>
      <c r="Y1469" s="326"/>
      <c r="Z1469" s="15"/>
      <c r="AA1469" s="15"/>
      <c r="AB1469" s="15"/>
      <c r="AC1469" s="6"/>
      <c r="AD1469" s="16"/>
      <c r="AE1469" s="16"/>
      <c r="AF1469" s="16"/>
      <c r="AG1469" s="10">
        <f t="shared" si="297"/>
        <v>0</v>
      </c>
      <c r="AH1469" s="96">
        <f t="shared" si="298"/>
        <v>0</v>
      </c>
      <c r="AI1469" s="16"/>
      <c r="AJ1469" s="61"/>
      <c r="AK1469" s="16"/>
      <c r="AM1469" s="476" t="s">
        <v>3080</v>
      </c>
      <c r="AN1469" s="476">
        <v>1</v>
      </c>
      <c r="AO1469" s="476">
        <v>1</v>
      </c>
      <c r="AP1469" s="96"/>
    </row>
    <row r="1470" spans="1:42" ht="69.75" customHeight="1">
      <c r="A1470" s="3">
        <v>1469</v>
      </c>
      <c r="B1470" s="82"/>
      <c r="C1470" s="82"/>
      <c r="D1470" s="84"/>
      <c r="E1470" s="18" t="s">
        <v>3081</v>
      </c>
      <c r="F1470" s="37"/>
      <c r="G1470" s="37"/>
      <c r="H1470" s="4" t="str">
        <f t="shared" si="286"/>
        <v>/</v>
      </c>
      <c r="I1470" s="478" t="str">
        <f>IF(G1470="","",VLOOKUP(H1470,ورقة1!$A$1:$B$240,2,0))</f>
        <v/>
      </c>
      <c r="J1470" s="5">
        <f t="shared" si="287"/>
        <v>0</v>
      </c>
      <c r="K1470" s="13" t="str">
        <f t="shared" si="288"/>
        <v/>
      </c>
      <c r="L1470" s="6" t="str">
        <f t="shared" si="289"/>
        <v>/0</v>
      </c>
      <c r="M1470" s="478" t="str">
        <f>IF(K1470="","",VLOOKUP(L1470,ورقة1!$A$1:$B$240,2,0))</f>
        <v/>
      </c>
      <c r="N1470" s="17">
        <f t="shared" si="290"/>
        <v>0</v>
      </c>
      <c r="O1470" s="17" t="e">
        <f>#REF!+(#REF!*30)+#REF!*365</f>
        <v>#REF!</v>
      </c>
      <c r="P1470" s="494"/>
      <c r="Q1470" s="480" t="str">
        <f t="shared" si="291"/>
        <v/>
      </c>
      <c r="R1470" s="483" t="str">
        <f t="shared" si="292"/>
        <v/>
      </c>
      <c r="S1470" s="482" t="str">
        <f t="shared" si="293"/>
        <v/>
      </c>
      <c r="T1470" s="484" t="e">
        <f t="shared" ca="1" si="294"/>
        <v>#VALUE!</v>
      </c>
      <c r="U1470" s="7">
        <f t="shared" ca="1" si="295"/>
        <v>46035</v>
      </c>
      <c r="V1470" s="96" t="e">
        <f t="shared" ca="1" si="296"/>
        <v>#VALUE!</v>
      </c>
      <c r="W1470" s="70"/>
      <c r="X1470" s="6"/>
      <c r="Y1470" s="326"/>
      <c r="Z1470" s="15"/>
      <c r="AA1470" s="15"/>
      <c r="AB1470" s="15"/>
      <c r="AC1470" s="6"/>
      <c r="AD1470" s="16"/>
      <c r="AE1470" s="16"/>
      <c r="AF1470" s="16"/>
      <c r="AG1470" s="10">
        <f t="shared" si="297"/>
        <v>0</v>
      </c>
      <c r="AH1470" s="96">
        <f t="shared" si="298"/>
        <v>0</v>
      </c>
      <c r="AI1470" s="16"/>
      <c r="AJ1470" s="61"/>
      <c r="AK1470" s="16"/>
      <c r="AM1470" s="476" t="s">
        <v>3080</v>
      </c>
      <c r="AN1470" s="476">
        <v>1</v>
      </c>
      <c r="AO1470" s="476">
        <v>1</v>
      </c>
      <c r="AP1470" s="96"/>
    </row>
    <row r="1471" spans="1:42" ht="69.75" customHeight="1">
      <c r="A1471" s="3">
        <v>1470</v>
      </c>
      <c r="B1471" s="82"/>
      <c r="C1471" s="82"/>
      <c r="D1471" s="84"/>
      <c r="E1471" s="18" t="s">
        <v>3081</v>
      </c>
      <c r="F1471" s="37"/>
      <c r="G1471" s="37"/>
      <c r="H1471" s="4" t="str">
        <f t="shared" si="286"/>
        <v>/</v>
      </c>
      <c r="I1471" s="478" t="str">
        <f>IF(G1471="","",VLOOKUP(H1471,ورقة1!$A$1:$B$240,2,0))</f>
        <v/>
      </c>
      <c r="J1471" s="5">
        <f t="shared" si="287"/>
        <v>0</v>
      </c>
      <c r="K1471" s="13" t="str">
        <f t="shared" si="288"/>
        <v/>
      </c>
      <c r="L1471" s="6" t="str">
        <f t="shared" si="289"/>
        <v>/0</v>
      </c>
      <c r="M1471" s="478" t="str">
        <f>IF(K1471="","",VLOOKUP(L1471,ورقة1!$A$1:$B$240,2,0))</f>
        <v/>
      </c>
      <c r="N1471" s="17">
        <f t="shared" si="290"/>
        <v>0</v>
      </c>
      <c r="O1471" s="17" t="e">
        <f>#REF!+(#REF!*30)+#REF!*365</f>
        <v>#REF!</v>
      </c>
      <c r="P1471" s="494"/>
      <c r="Q1471" s="480" t="str">
        <f t="shared" si="291"/>
        <v/>
      </c>
      <c r="R1471" s="483" t="str">
        <f t="shared" si="292"/>
        <v/>
      </c>
      <c r="S1471" s="482" t="str">
        <f t="shared" si="293"/>
        <v/>
      </c>
      <c r="T1471" s="484" t="e">
        <f t="shared" ca="1" si="294"/>
        <v>#VALUE!</v>
      </c>
      <c r="U1471" s="7">
        <f t="shared" ca="1" si="295"/>
        <v>46035</v>
      </c>
      <c r="V1471" s="96" t="e">
        <f t="shared" ca="1" si="296"/>
        <v>#VALUE!</v>
      </c>
      <c r="W1471" s="70"/>
      <c r="X1471" s="6"/>
      <c r="Y1471" s="326"/>
      <c r="Z1471" s="15"/>
      <c r="AA1471" s="15"/>
      <c r="AB1471" s="15"/>
      <c r="AC1471" s="6"/>
      <c r="AD1471" s="16"/>
      <c r="AE1471" s="16"/>
      <c r="AF1471" s="16"/>
      <c r="AG1471" s="10">
        <f t="shared" si="297"/>
        <v>0</v>
      </c>
      <c r="AH1471" s="96">
        <f t="shared" si="298"/>
        <v>0</v>
      </c>
      <c r="AI1471" s="16"/>
      <c r="AJ1471" s="61"/>
      <c r="AK1471" s="16"/>
      <c r="AM1471" s="476" t="s">
        <v>3080</v>
      </c>
      <c r="AN1471" s="476">
        <v>1</v>
      </c>
      <c r="AO1471" s="476">
        <v>1</v>
      </c>
      <c r="AP1471" s="96"/>
    </row>
    <row r="1472" spans="1:42" ht="69.75" customHeight="1">
      <c r="A1472" s="3">
        <v>1471</v>
      </c>
      <c r="B1472" s="82"/>
      <c r="C1472" s="82"/>
      <c r="D1472" s="84"/>
      <c r="E1472" s="18" t="s">
        <v>3081</v>
      </c>
      <c r="F1472" s="37"/>
      <c r="G1472" s="37"/>
      <c r="H1472" s="4" t="str">
        <f t="shared" si="286"/>
        <v>/</v>
      </c>
      <c r="I1472" s="478" t="str">
        <f>IF(G1472="","",VLOOKUP(H1472,ورقة1!$A$1:$B$240,2,0))</f>
        <v/>
      </c>
      <c r="J1472" s="5">
        <f t="shared" si="287"/>
        <v>0</v>
      </c>
      <c r="K1472" s="13" t="str">
        <f t="shared" si="288"/>
        <v/>
      </c>
      <c r="L1472" s="6" t="str">
        <f t="shared" si="289"/>
        <v>/0</v>
      </c>
      <c r="M1472" s="478" t="str">
        <f>IF(K1472="","",VLOOKUP(L1472,ورقة1!$A$1:$B$240,2,0))</f>
        <v/>
      </c>
      <c r="N1472" s="17">
        <f t="shared" si="290"/>
        <v>0</v>
      </c>
      <c r="O1472" s="17" t="e">
        <f>#REF!+(#REF!*30)+#REF!*365</f>
        <v>#REF!</v>
      </c>
      <c r="P1472" s="494"/>
      <c r="Q1472" s="480" t="str">
        <f t="shared" si="291"/>
        <v/>
      </c>
      <c r="R1472" s="483" t="str">
        <f t="shared" si="292"/>
        <v/>
      </c>
      <c r="S1472" s="482" t="str">
        <f t="shared" si="293"/>
        <v/>
      </c>
      <c r="T1472" s="484" t="e">
        <f t="shared" ca="1" si="294"/>
        <v>#VALUE!</v>
      </c>
      <c r="U1472" s="7">
        <f t="shared" ca="1" si="295"/>
        <v>46035</v>
      </c>
      <c r="V1472" s="96" t="e">
        <f t="shared" ca="1" si="296"/>
        <v>#VALUE!</v>
      </c>
      <c r="W1472" s="70"/>
      <c r="X1472" s="6"/>
      <c r="Y1472" s="326"/>
      <c r="Z1472" s="15"/>
      <c r="AA1472" s="15"/>
      <c r="AB1472" s="15"/>
      <c r="AC1472" s="6"/>
      <c r="AD1472" s="16"/>
      <c r="AE1472" s="16"/>
      <c r="AF1472" s="16"/>
      <c r="AG1472" s="10">
        <f t="shared" si="297"/>
        <v>0</v>
      </c>
      <c r="AH1472" s="96">
        <f t="shared" si="298"/>
        <v>0</v>
      </c>
      <c r="AI1472" s="16"/>
      <c r="AJ1472" s="61"/>
      <c r="AK1472" s="16"/>
      <c r="AM1472" s="476" t="s">
        <v>3080</v>
      </c>
      <c r="AN1472" s="476">
        <v>1</v>
      </c>
      <c r="AO1472" s="476">
        <v>1</v>
      </c>
      <c r="AP1472" s="96"/>
    </row>
    <row r="1473" spans="1:42" ht="69.75" customHeight="1">
      <c r="A1473" s="3">
        <v>1472</v>
      </c>
      <c r="B1473" s="82"/>
      <c r="C1473" s="82"/>
      <c r="D1473" s="84"/>
      <c r="E1473" s="18" t="s">
        <v>3081</v>
      </c>
      <c r="F1473" s="37"/>
      <c r="G1473" s="37"/>
      <c r="H1473" s="4" t="str">
        <f t="shared" si="286"/>
        <v>/</v>
      </c>
      <c r="I1473" s="478" t="str">
        <f>IF(G1473="","",VLOOKUP(H1473,ورقة1!$A$1:$B$240,2,0))</f>
        <v/>
      </c>
      <c r="J1473" s="5">
        <f t="shared" si="287"/>
        <v>0</v>
      </c>
      <c r="K1473" s="13" t="str">
        <f t="shared" si="288"/>
        <v/>
      </c>
      <c r="L1473" s="6" t="str">
        <f t="shared" si="289"/>
        <v>/0</v>
      </c>
      <c r="M1473" s="478" t="str">
        <f>IF(K1473="","",VLOOKUP(L1473,ورقة1!$A$1:$B$240,2,0))</f>
        <v/>
      </c>
      <c r="N1473" s="17">
        <f t="shared" si="290"/>
        <v>0</v>
      </c>
      <c r="O1473" s="17" t="e">
        <f>#REF!+(#REF!*30)+#REF!*365</f>
        <v>#REF!</v>
      </c>
      <c r="P1473" s="494"/>
      <c r="Q1473" s="480" t="str">
        <f t="shared" si="291"/>
        <v/>
      </c>
      <c r="R1473" s="483" t="str">
        <f t="shared" si="292"/>
        <v/>
      </c>
      <c r="S1473" s="482" t="str">
        <f t="shared" si="293"/>
        <v/>
      </c>
      <c r="T1473" s="484" t="e">
        <f t="shared" ca="1" si="294"/>
        <v>#VALUE!</v>
      </c>
      <c r="U1473" s="7">
        <f t="shared" ca="1" si="295"/>
        <v>46035</v>
      </c>
      <c r="V1473" s="96" t="e">
        <f t="shared" ca="1" si="296"/>
        <v>#VALUE!</v>
      </c>
      <c r="W1473" s="70"/>
      <c r="X1473" s="6"/>
      <c r="Y1473" s="326"/>
      <c r="Z1473" s="15"/>
      <c r="AA1473" s="15"/>
      <c r="AB1473" s="15"/>
      <c r="AC1473" s="6"/>
      <c r="AD1473" s="16"/>
      <c r="AE1473" s="16"/>
      <c r="AF1473" s="16"/>
      <c r="AG1473" s="10">
        <f t="shared" si="297"/>
        <v>0</v>
      </c>
      <c r="AH1473" s="96">
        <f t="shared" si="298"/>
        <v>0</v>
      </c>
      <c r="AI1473" s="16"/>
      <c r="AJ1473" s="61"/>
      <c r="AK1473" s="16"/>
      <c r="AM1473" s="476" t="s">
        <v>3080</v>
      </c>
      <c r="AN1473" s="476">
        <v>1</v>
      </c>
      <c r="AO1473" s="476">
        <v>1</v>
      </c>
      <c r="AP1473" s="96"/>
    </row>
    <row r="1474" spans="1:42" ht="69.75" customHeight="1">
      <c r="A1474" s="3">
        <v>1473</v>
      </c>
      <c r="B1474" s="82"/>
      <c r="C1474" s="82"/>
      <c r="D1474" s="84"/>
      <c r="E1474" s="18" t="s">
        <v>3081</v>
      </c>
      <c r="F1474" s="37"/>
      <c r="G1474" s="37"/>
      <c r="H1474" s="4" t="str">
        <f t="shared" ref="H1474:H1537" si="299">G1474&amp;"/"&amp;F1474</f>
        <v>/</v>
      </c>
      <c r="I1474" s="478" t="str">
        <f>IF(G1474="","",VLOOKUP(H1474,ورقة1!$A$1:$B$240,2,0))</f>
        <v/>
      </c>
      <c r="J1474" s="5">
        <f t="shared" ref="J1474:J1537" si="300">F1474</f>
        <v>0</v>
      </c>
      <c r="K1474" s="13" t="str">
        <f t="shared" ref="K1474:K1537" si="301">IF(G1474="","",G1474+1)</f>
        <v/>
      </c>
      <c r="L1474" s="6" t="str">
        <f t="shared" ref="L1474:L1537" si="302">K1474&amp;"/"&amp;J1474</f>
        <v>/0</v>
      </c>
      <c r="M1474" s="478" t="str">
        <f>IF(K1474="","",VLOOKUP(L1474,ورقة1!$A$1:$B$240,2,0))</f>
        <v/>
      </c>
      <c r="N1474" s="17">
        <f t="shared" ref="N1474:N1537" si="303">Z1474+(AA1474*30)+(AB1474*365)</f>
        <v>0</v>
      </c>
      <c r="O1474" s="17" t="e">
        <f>#REF!+(#REF!*30)+#REF!*365</f>
        <v>#REF!</v>
      </c>
      <c r="P1474" s="494"/>
      <c r="Q1474" s="480" t="str">
        <f t="shared" ref="Q1474:Q1537" si="304">IF(P1474="","",P1474+365)</f>
        <v/>
      </c>
      <c r="R1474" s="483" t="str">
        <f t="shared" ref="R1474:R1537" si="305">IF(P1474="","",EDATE(P1474,12+AG1474)+AC1474-N1474)</f>
        <v/>
      </c>
      <c r="S1474" s="482" t="str">
        <f t="shared" ref="S1474:S1537" si="306">IF(P1474="","",IF(T1474=TRUE,"يستحق العلاوة",IF(V1474=TRUE,"قريبا يستحق العلاوة"," ")))</f>
        <v/>
      </c>
      <c r="T1474" s="484" t="e">
        <f t="shared" ref="T1474:T1537" ca="1" si="307">AND(MONTH(U1474)=MONTH(R1474),YEAR(U1474)=YEAR(R1474))</f>
        <v>#VALUE!</v>
      </c>
      <c r="U1474" s="7">
        <f t="shared" ref="U1474:U1537" ca="1" si="308">TODAY()</f>
        <v>46035</v>
      </c>
      <c r="V1474" s="96" t="e">
        <f t="shared" ref="V1474:V1537" ca="1" si="309">AND(R1474-U1474&lt;30,U1474&lt;R1474)</f>
        <v>#VALUE!</v>
      </c>
      <c r="W1474" s="70"/>
      <c r="X1474" s="6"/>
      <c r="Y1474" s="326"/>
      <c r="Z1474" s="15"/>
      <c r="AA1474" s="15"/>
      <c r="AB1474" s="15"/>
      <c r="AC1474" s="6"/>
      <c r="AD1474" s="16"/>
      <c r="AE1474" s="16"/>
      <c r="AF1474" s="16"/>
      <c r="AG1474" s="10">
        <f t="shared" ref="AG1474:AG1537" si="310">(((AD1474*3)+(AE1474*6)+(AF1474*12))-AH1474)</f>
        <v>0</v>
      </c>
      <c r="AH1474" s="96">
        <f t="shared" ref="AH1474:AH1537" si="311">W1474+X1474</f>
        <v>0</v>
      </c>
      <c r="AI1474" s="16"/>
      <c r="AJ1474" s="61"/>
      <c r="AK1474" s="16"/>
      <c r="AM1474" s="476" t="s">
        <v>3080</v>
      </c>
      <c r="AN1474" s="476">
        <v>1</v>
      </c>
      <c r="AO1474" s="476">
        <v>1</v>
      </c>
      <c r="AP1474" s="96"/>
    </row>
    <row r="1475" spans="1:42" ht="69.75" customHeight="1">
      <c r="A1475" s="3">
        <v>1474</v>
      </c>
      <c r="B1475" s="82"/>
      <c r="C1475" s="82"/>
      <c r="D1475" s="84"/>
      <c r="E1475" s="18" t="s">
        <v>3081</v>
      </c>
      <c r="F1475" s="37"/>
      <c r="G1475" s="37"/>
      <c r="H1475" s="4" t="str">
        <f t="shared" si="299"/>
        <v>/</v>
      </c>
      <c r="I1475" s="478" t="str">
        <f>IF(G1475="","",VLOOKUP(H1475,ورقة1!$A$1:$B$240,2,0))</f>
        <v/>
      </c>
      <c r="J1475" s="5">
        <f t="shared" si="300"/>
        <v>0</v>
      </c>
      <c r="K1475" s="13" t="str">
        <f t="shared" si="301"/>
        <v/>
      </c>
      <c r="L1475" s="6" t="str">
        <f t="shared" si="302"/>
        <v>/0</v>
      </c>
      <c r="M1475" s="478" t="str">
        <f>IF(K1475="","",VLOOKUP(L1475,ورقة1!$A$1:$B$240,2,0))</f>
        <v/>
      </c>
      <c r="N1475" s="17">
        <f t="shared" si="303"/>
        <v>0</v>
      </c>
      <c r="O1475" s="17" t="e">
        <f>#REF!+(#REF!*30)+#REF!*365</f>
        <v>#REF!</v>
      </c>
      <c r="P1475" s="494"/>
      <c r="Q1475" s="480" t="str">
        <f t="shared" si="304"/>
        <v/>
      </c>
      <c r="R1475" s="483" t="str">
        <f t="shared" si="305"/>
        <v/>
      </c>
      <c r="S1475" s="482" t="str">
        <f t="shared" si="306"/>
        <v/>
      </c>
      <c r="T1475" s="484" t="e">
        <f t="shared" ca="1" si="307"/>
        <v>#VALUE!</v>
      </c>
      <c r="U1475" s="7">
        <f t="shared" ca="1" si="308"/>
        <v>46035</v>
      </c>
      <c r="V1475" s="96" t="e">
        <f t="shared" ca="1" si="309"/>
        <v>#VALUE!</v>
      </c>
      <c r="W1475" s="70"/>
      <c r="X1475" s="6"/>
      <c r="Y1475" s="326"/>
      <c r="Z1475" s="15"/>
      <c r="AA1475" s="15"/>
      <c r="AB1475" s="15"/>
      <c r="AC1475" s="6"/>
      <c r="AD1475" s="16"/>
      <c r="AE1475" s="16"/>
      <c r="AF1475" s="16"/>
      <c r="AG1475" s="10">
        <f t="shared" si="310"/>
        <v>0</v>
      </c>
      <c r="AH1475" s="96">
        <f t="shared" si="311"/>
        <v>0</v>
      </c>
      <c r="AI1475" s="16"/>
      <c r="AJ1475" s="61"/>
      <c r="AK1475" s="16"/>
      <c r="AM1475" s="476" t="s">
        <v>3080</v>
      </c>
      <c r="AN1475" s="476">
        <v>1</v>
      </c>
      <c r="AO1475" s="476">
        <v>1</v>
      </c>
      <c r="AP1475" s="96"/>
    </row>
    <row r="1476" spans="1:42" ht="69.75" customHeight="1">
      <c r="A1476" s="3">
        <v>1475</v>
      </c>
      <c r="B1476" s="82"/>
      <c r="C1476" s="82"/>
      <c r="D1476" s="84"/>
      <c r="E1476" s="18" t="s">
        <v>3081</v>
      </c>
      <c r="F1476" s="37"/>
      <c r="G1476" s="37"/>
      <c r="H1476" s="4" t="str">
        <f t="shared" si="299"/>
        <v>/</v>
      </c>
      <c r="I1476" s="478" t="str">
        <f>IF(G1476="","",VLOOKUP(H1476,ورقة1!$A$1:$B$240,2,0))</f>
        <v/>
      </c>
      <c r="J1476" s="5">
        <f t="shared" si="300"/>
        <v>0</v>
      </c>
      <c r="K1476" s="13" t="str">
        <f t="shared" si="301"/>
        <v/>
      </c>
      <c r="L1476" s="6" t="str">
        <f t="shared" si="302"/>
        <v>/0</v>
      </c>
      <c r="M1476" s="478" t="str">
        <f>IF(K1476="","",VLOOKUP(L1476,ورقة1!$A$1:$B$240,2,0))</f>
        <v/>
      </c>
      <c r="N1476" s="17">
        <f t="shared" si="303"/>
        <v>0</v>
      </c>
      <c r="O1476" s="17" t="e">
        <f>#REF!+(#REF!*30)+#REF!*365</f>
        <v>#REF!</v>
      </c>
      <c r="P1476" s="494"/>
      <c r="Q1476" s="480" t="str">
        <f t="shared" si="304"/>
        <v/>
      </c>
      <c r="R1476" s="483" t="str">
        <f t="shared" si="305"/>
        <v/>
      </c>
      <c r="S1476" s="482" t="str">
        <f t="shared" si="306"/>
        <v/>
      </c>
      <c r="T1476" s="484" t="e">
        <f t="shared" ca="1" si="307"/>
        <v>#VALUE!</v>
      </c>
      <c r="U1476" s="7">
        <f t="shared" ca="1" si="308"/>
        <v>46035</v>
      </c>
      <c r="V1476" s="96" t="e">
        <f t="shared" ca="1" si="309"/>
        <v>#VALUE!</v>
      </c>
      <c r="W1476" s="70"/>
      <c r="X1476" s="6"/>
      <c r="Y1476" s="326"/>
      <c r="Z1476" s="15"/>
      <c r="AA1476" s="15"/>
      <c r="AB1476" s="15"/>
      <c r="AC1476" s="6"/>
      <c r="AD1476" s="16"/>
      <c r="AE1476" s="16"/>
      <c r="AF1476" s="16"/>
      <c r="AG1476" s="10">
        <f t="shared" si="310"/>
        <v>0</v>
      </c>
      <c r="AH1476" s="96">
        <f t="shared" si="311"/>
        <v>0</v>
      </c>
      <c r="AI1476" s="16"/>
      <c r="AJ1476" s="61"/>
      <c r="AK1476" s="16"/>
      <c r="AM1476" s="476" t="s">
        <v>3080</v>
      </c>
      <c r="AN1476" s="476">
        <v>1</v>
      </c>
      <c r="AO1476" s="476">
        <v>1</v>
      </c>
      <c r="AP1476" s="96"/>
    </row>
    <row r="1477" spans="1:42" ht="69.75" customHeight="1">
      <c r="A1477" s="3">
        <v>1476</v>
      </c>
      <c r="B1477" s="82"/>
      <c r="C1477" s="82"/>
      <c r="D1477" s="84"/>
      <c r="E1477" s="18" t="s">
        <v>3081</v>
      </c>
      <c r="F1477" s="37"/>
      <c r="G1477" s="37"/>
      <c r="H1477" s="4" t="str">
        <f t="shared" si="299"/>
        <v>/</v>
      </c>
      <c r="I1477" s="478" t="str">
        <f>IF(G1477="","",VLOOKUP(H1477,ورقة1!$A$1:$B$240,2,0))</f>
        <v/>
      </c>
      <c r="J1477" s="5">
        <f t="shared" si="300"/>
        <v>0</v>
      </c>
      <c r="K1477" s="13" t="str">
        <f t="shared" si="301"/>
        <v/>
      </c>
      <c r="L1477" s="6" t="str">
        <f t="shared" si="302"/>
        <v>/0</v>
      </c>
      <c r="M1477" s="478" t="str">
        <f>IF(K1477="","",VLOOKUP(L1477,ورقة1!$A$1:$B$240,2,0))</f>
        <v/>
      </c>
      <c r="N1477" s="17">
        <f t="shared" si="303"/>
        <v>0</v>
      </c>
      <c r="O1477" s="17" t="e">
        <f>#REF!+(#REF!*30)+#REF!*365</f>
        <v>#REF!</v>
      </c>
      <c r="P1477" s="494"/>
      <c r="Q1477" s="480" t="str">
        <f t="shared" si="304"/>
        <v/>
      </c>
      <c r="R1477" s="483" t="str">
        <f t="shared" si="305"/>
        <v/>
      </c>
      <c r="S1477" s="482" t="str">
        <f t="shared" si="306"/>
        <v/>
      </c>
      <c r="T1477" s="484" t="e">
        <f t="shared" ca="1" si="307"/>
        <v>#VALUE!</v>
      </c>
      <c r="U1477" s="7">
        <f t="shared" ca="1" si="308"/>
        <v>46035</v>
      </c>
      <c r="V1477" s="96" t="e">
        <f t="shared" ca="1" si="309"/>
        <v>#VALUE!</v>
      </c>
      <c r="W1477" s="70"/>
      <c r="X1477" s="6"/>
      <c r="Y1477" s="326"/>
      <c r="Z1477" s="15"/>
      <c r="AA1477" s="15"/>
      <c r="AB1477" s="15"/>
      <c r="AC1477" s="6"/>
      <c r="AD1477" s="16"/>
      <c r="AE1477" s="16"/>
      <c r="AF1477" s="16"/>
      <c r="AG1477" s="10">
        <f t="shared" si="310"/>
        <v>0</v>
      </c>
      <c r="AH1477" s="96">
        <f t="shared" si="311"/>
        <v>0</v>
      </c>
      <c r="AI1477" s="16"/>
      <c r="AJ1477" s="61"/>
      <c r="AK1477" s="16"/>
      <c r="AM1477" s="476" t="s">
        <v>3080</v>
      </c>
      <c r="AN1477" s="476">
        <v>1</v>
      </c>
      <c r="AO1477" s="476">
        <v>1</v>
      </c>
      <c r="AP1477" s="96"/>
    </row>
    <row r="1478" spans="1:42" ht="69.75" customHeight="1">
      <c r="A1478" s="3">
        <v>1477</v>
      </c>
      <c r="B1478" s="82"/>
      <c r="C1478" s="82"/>
      <c r="D1478" s="84"/>
      <c r="E1478" s="18" t="s">
        <v>3081</v>
      </c>
      <c r="F1478" s="37"/>
      <c r="G1478" s="37"/>
      <c r="H1478" s="4" t="str">
        <f t="shared" si="299"/>
        <v>/</v>
      </c>
      <c r="I1478" s="478" t="str">
        <f>IF(G1478="","",VLOOKUP(H1478,ورقة1!$A$1:$B$240,2,0))</f>
        <v/>
      </c>
      <c r="J1478" s="5">
        <f t="shared" si="300"/>
        <v>0</v>
      </c>
      <c r="K1478" s="13" t="str">
        <f t="shared" si="301"/>
        <v/>
      </c>
      <c r="L1478" s="6" t="str">
        <f t="shared" si="302"/>
        <v>/0</v>
      </c>
      <c r="M1478" s="478" t="str">
        <f>IF(K1478="","",VLOOKUP(L1478,ورقة1!$A$1:$B$240,2,0))</f>
        <v/>
      </c>
      <c r="N1478" s="17">
        <f t="shared" si="303"/>
        <v>0</v>
      </c>
      <c r="O1478" s="17" t="e">
        <f>#REF!+(#REF!*30)+#REF!*365</f>
        <v>#REF!</v>
      </c>
      <c r="P1478" s="494"/>
      <c r="Q1478" s="480" t="str">
        <f t="shared" si="304"/>
        <v/>
      </c>
      <c r="R1478" s="483" t="str">
        <f t="shared" si="305"/>
        <v/>
      </c>
      <c r="S1478" s="482" t="str">
        <f t="shared" si="306"/>
        <v/>
      </c>
      <c r="T1478" s="484" t="e">
        <f t="shared" ca="1" si="307"/>
        <v>#VALUE!</v>
      </c>
      <c r="U1478" s="7">
        <f t="shared" ca="1" si="308"/>
        <v>46035</v>
      </c>
      <c r="V1478" s="96" t="e">
        <f t="shared" ca="1" si="309"/>
        <v>#VALUE!</v>
      </c>
      <c r="W1478" s="70"/>
      <c r="X1478" s="6"/>
      <c r="Y1478" s="326"/>
      <c r="Z1478" s="15"/>
      <c r="AA1478" s="15"/>
      <c r="AB1478" s="15"/>
      <c r="AC1478" s="6"/>
      <c r="AD1478" s="16"/>
      <c r="AE1478" s="16"/>
      <c r="AF1478" s="16"/>
      <c r="AG1478" s="10">
        <f t="shared" si="310"/>
        <v>0</v>
      </c>
      <c r="AH1478" s="96">
        <f t="shared" si="311"/>
        <v>0</v>
      </c>
      <c r="AI1478" s="16"/>
      <c r="AJ1478" s="61"/>
      <c r="AK1478" s="16"/>
      <c r="AM1478" s="476" t="s">
        <v>3080</v>
      </c>
      <c r="AN1478" s="476">
        <v>1</v>
      </c>
      <c r="AO1478" s="476">
        <v>1</v>
      </c>
      <c r="AP1478" s="96"/>
    </row>
    <row r="1479" spans="1:42" ht="69.75" customHeight="1">
      <c r="A1479" s="3">
        <v>1478</v>
      </c>
      <c r="B1479" s="82"/>
      <c r="C1479" s="82"/>
      <c r="D1479" s="84"/>
      <c r="E1479" s="18" t="s">
        <v>3081</v>
      </c>
      <c r="F1479" s="37"/>
      <c r="G1479" s="37"/>
      <c r="H1479" s="4" t="str">
        <f t="shared" si="299"/>
        <v>/</v>
      </c>
      <c r="I1479" s="478" t="str">
        <f>IF(G1479="","",VLOOKUP(H1479,ورقة1!$A$1:$B$240,2,0))</f>
        <v/>
      </c>
      <c r="J1479" s="5">
        <f t="shared" si="300"/>
        <v>0</v>
      </c>
      <c r="K1479" s="13" t="str">
        <f t="shared" si="301"/>
        <v/>
      </c>
      <c r="L1479" s="6" t="str">
        <f t="shared" si="302"/>
        <v>/0</v>
      </c>
      <c r="M1479" s="478" t="str">
        <f>IF(K1479="","",VLOOKUP(L1479,ورقة1!$A$1:$B$240,2,0))</f>
        <v/>
      </c>
      <c r="N1479" s="17">
        <f t="shared" si="303"/>
        <v>0</v>
      </c>
      <c r="O1479" s="17" t="e">
        <f>#REF!+(#REF!*30)+#REF!*365</f>
        <v>#REF!</v>
      </c>
      <c r="P1479" s="494"/>
      <c r="Q1479" s="480" t="str">
        <f t="shared" si="304"/>
        <v/>
      </c>
      <c r="R1479" s="483" t="str">
        <f t="shared" si="305"/>
        <v/>
      </c>
      <c r="S1479" s="482" t="str">
        <f t="shared" si="306"/>
        <v/>
      </c>
      <c r="T1479" s="484" t="e">
        <f t="shared" ca="1" si="307"/>
        <v>#VALUE!</v>
      </c>
      <c r="U1479" s="7">
        <f t="shared" ca="1" si="308"/>
        <v>46035</v>
      </c>
      <c r="V1479" s="96" t="e">
        <f t="shared" ca="1" si="309"/>
        <v>#VALUE!</v>
      </c>
      <c r="W1479" s="70"/>
      <c r="X1479" s="6"/>
      <c r="Y1479" s="326"/>
      <c r="Z1479" s="15"/>
      <c r="AA1479" s="15"/>
      <c r="AB1479" s="15"/>
      <c r="AC1479" s="6"/>
      <c r="AD1479" s="16"/>
      <c r="AE1479" s="16"/>
      <c r="AF1479" s="16"/>
      <c r="AG1479" s="10">
        <f t="shared" si="310"/>
        <v>0</v>
      </c>
      <c r="AH1479" s="96">
        <f t="shared" si="311"/>
        <v>0</v>
      </c>
      <c r="AI1479" s="16"/>
      <c r="AJ1479" s="61"/>
      <c r="AK1479" s="16"/>
      <c r="AM1479" s="476" t="s">
        <v>3080</v>
      </c>
      <c r="AN1479" s="476">
        <v>1</v>
      </c>
      <c r="AO1479" s="476">
        <v>1</v>
      </c>
      <c r="AP1479" s="96"/>
    </row>
    <row r="1480" spans="1:42" ht="69.75" customHeight="1">
      <c r="A1480" s="3">
        <v>1479</v>
      </c>
      <c r="B1480" s="82"/>
      <c r="C1480" s="82"/>
      <c r="D1480" s="84"/>
      <c r="E1480" s="18" t="s">
        <v>3081</v>
      </c>
      <c r="F1480" s="37"/>
      <c r="G1480" s="37"/>
      <c r="H1480" s="4" t="str">
        <f t="shared" si="299"/>
        <v>/</v>
      </c>
      <c r="I1480" s="478" t="str">
        <f>IF(G1480="","",VLOOKUP(H1480,ورقة1!$A$1:$B$240,2,0))</f>
        <v/>
      </c>
      <c r="J1480" s="5">
        <f t="shared" si="300"/>
        <v>0</v>
      </c>
      <c r="K1480" s="13" t="str">
        <f t="shared" si="301"/>
        <v/>
      </c>
      <c r="L1480" s="6" t="str">
        <f t="shared" si="302"/>
        <v>/0</v>
      </c>
      <c r="M1480" s="478" t="str">
        <f>IF(K1480="","",VLOOKUP(L1480,ورقة1!$A$1:$B$240,2,0))</f>
        <v/>
      </c>
      <c r="N1480" s="17">
        <f t="shared" si="303"/>
        <v>0</v>
      </c>
      <c r="O1480" s="17" t="e">
        <f>#REF!+(#REF!*30)+#REF!*365</f>
        <v>#REF!</v>
      </c>
      <c r="P1480" s="494"/>
      <c r="Q1480" s="480" t="str">
        <f t="shared" si="304"/>
        <v/>
      </c>
      <c r="R1480" s="483" t="str">
        <f t="shared" si="305"/>
        <v/>
      </c>
      <c r="S1480" s="482" t="str">
        <f t="shared" si="306"/>
        <v/>
      </c>
      <c r="T1480" s="484" t="e">
        <f t="shared" ca="1" si="307"/>
        <v>#VALUE!</v>
      </c>
      <c r="U1480" s="7">
        <f t="shared" ca="1" si="308"/>
        <v>46035</v>
      </c>
      <c r="V1480" s="96" t="e">
        <f t="shared" ca="1" si="309"/>
        <v>#VALUE!</v>
      </c>
      <c r="W1480" s="70"/>
      <c r="X1480" s="6"/>
      <c r="Y1480" s="326"/>
      <c r="Z1480" s="15"/>
      <c r="AA1480" s="15"/>
      <c r="AB1480" s="15"/>
      <c r="AC1480" s="6"/>
      <c r="AD1480" s="16"/>
      <c r="AE1480" s="16"/>
      <c r="AF1480" s="16"/>
      <c r="AG1480" s="10">
        <f t="shared" si="310"/>
        <v>0</v>
      </c>
      <c r="AH1480" s="96">
        <f t="shared" si="311"/>
        <v>0</v>
      </c>
      <c r="AI1480" s="16"/>
      <c r="AJ1480" s="61"/>
      <c r="AK1480" s="16"/>
      <c r="AM1480" s="476" t="s">
        <v>3080</v>
      </c>
      <c r="AN1480" s="476">
        <v>1</v>
      </c>
      <c r="AO1480" s="476">
        <v>1</v>
      </c>
      <c r="AP1480" s="96"/>
    </row>
    <row r="1481" spans="1:42" ht="69.75" customHeight="1">
      <c r="A1481" s="3">
        <v>1480</v>
      </c>
      <c r="B1481" s="82"/>
      <c r="C1481" s="82"/>
      <c r="D1481" s="84"/>
      <c r="E1481" s="18" t="s">
        <v>3081</v>
      </c>
      <c r="F1481" s="37"/>
      <c r="G1481" s="37"/>
      <c r="H1481" s="4" t="str">
        <f t="shared" si="299"/>
        <v>/</v>
      </c>
      <c r="I1481" s="478" t="str">
        <f>IF(G1481="","",VLOOKUP(H1481,ورقة1!$A$1:$B$240,2,0))</f>
        <v/>
      </c>
      <c r="J1481" s="5">
        <f t="shared" si="300"/>
        <v>0</v>
      </c>
      <c r="K1481" s="13" t="str">
        <f t="shared" si="301"/>
        <v/>
      </c>
      <c r="L1481" s="6" t="str">
        <f t="shared" si="302"/>
        <v>/0</v>
      </c>
      <c r="M1481" s="478" t="str">
        <f>IF(K1481="","",VLOOKUP(L1481,ورقة1!$A$1:$B$240,2,0))</f>
        <v/>
      </c>
      <c r="N1481" s="17">
        <f t="shared" si="303"/>
        <v>0</v>
      </c>
      <c r="O1481" s="17" t="e">
        <f>#REF!+(#REF!*30)+#REF!*365</f>
        <v>#REF!</v>
      </c>
      <c r="P1481" s="494"/>
      <c r="Q1481" s="480" t="str">
        <f t="shared" si="304"/>
        <v/>
      </c>
      <c r="R1481" s="483" t="str">
        <f t="shared" si="305"/>
        <v/>
      </c>
      <c r="S1481" s="482" t="str">
        <f t="shared" si="306"/>
        <v/>
      </c>
      <c r="T1481" s="484" t="e">
        <f t="shared" ca="1" si="307"/>
        <v>#VALUE!</v>
      </c>
      <c r="U1481" s="7">
        <f t="shared" ca="1" si="308"/>
        <v>46035</v>
      </c>
      <c r="V1481" s="96" t="e">
        <f t="shared" ca="1" si="309"/>
        <v>#VALUE!</v>
      </c>
      <c r="W1481" s="70"/>
      <c r="X1481" s="6"/>
      <c r="Y1481" s="326"/>
      <c r="Z1481" s="15"/>
      <c r="AA1481" s="15"/>
      <c r="AB1481" s="15"/>
      <c r="AC1481" s="6"/>
      <c r="AD1481" s="16"/>
      <c r="AE1481" s="16"/>
      <c r="AF1481" s="16"/>
      <c r="AG1481" s="10">
        <f t="shared" si="310"/>
        <v>0</v>
      </c>
      <c r="AH1481" s="96">
        <f t="shared" si="311"/>
        <v>0</v>
      </c>
      <c r="AI1481" s="16"/>
      <c r="AJ1481" s="61"/>
      <c r="AK1481" s="16"/>
      <c r="AM1481" s="476" t="s">
        <v>3080</v>
      </c>
      <c r="AN1481" s="476">
        <v>1</v>
      </c>
      <c r="AO1481" s="476">
        <v>1</v>
      </c>
      <c r="AP1481" s="96"/>
    </row>
    <row r="1482" spans="1:42" ht="69.75" customHeight="1">
      <c r="A1482" s="3">
        <v>1481</v>
      </c>
      <c r="B1482" s="82"/>
      <c r="C1482" s="82"/>
      <c r="D1482" s="84"/>
      <c r="E1482" s="18" t="s">
        <v>3081</v>
      </c>
      <c r="F1482" s="37"/>
      <c r="G1482" s="37"/>
      <c r="H1482" s="4" t="str">
        <f t="shared" si="299"/>
        <v>/</v>
      </c>
      <c r="I1482" s="478" t="str">
        <f>IF(G1482="","",VLOOKUP(H1482,ورقة1!$A$1:$B$240,2,0))</f>
        <v/>
      </c>
      <c r="J1482" s="5">
        <f t="shared" si="300"/>
        <v>0</v>
      </c>
      <c r="K1482" s="13" t="str">
        <f t="shared" si="301"/>
        <v/>
      </c>
      <c r="L1482" s="6" t="str">
        <f t="shared" si="302"/>
        <v>/0</v>
      </c>
      <c r="M1482" s="478" t="str">
        <f>IF(K1482="","",VLOOKUP(L1482,ورقة1!$A$1:$B$240,2,0))</f>
        <v/>
      </c>
      <c r="N1482" s="17">
        <f t="shared" si="303"/>
        <v>0</v>
      </c>
      <c r="O1482" s="17" t="e">
        <f>#REF!+(#REF!*30)+#REF!*365</f>
        <v>#REF!</v>
      </c>
      <c r="P1482" s="494"/>
      <c r="Q1482" s="480" t="str">
        <f t="shared" si="304"/>
        <v/>
      </c>
      <c r="R1482" s="483" t="str">
        <f t="shared" si="305"/>
        <v/>
      </c>
      <c r="S1482" s="482" t="str">
        <f t="shared" si="306"/>
        <v/>
      </c>
      <c r="T1482" s="484" t="e">
        <f t="shared" ca="1" si="307"/>
        <v>#VALUE!</v>
      </c>
      <c r="U1482" s="7">
        <f t="shared" ca="1" si="308"/>
        <v>46035</v>
      </c>
      <c r="V1482" s="96" t="e">
        <f t="shared" ca="1" si="309"/>
        <v>#VALUE!</v>
      </c>
      <c r="W1482" s="70"/>
      <c r="X1482" s="6"/>
      <c r="Y1482" s="326"/>
      <c r="Z1482" s="15"/>
      <c r="AA1482" s="15"/>
      <c r="AB1482" s="15"/>
      <c r="AC1482" s="6"/>
      <c r="AD1482" s="16"/>
      <c r="AE1482" s="16"/>
      <c r="AF1482" s="16"/>
      <c r="AG1482" s="10">
        <f t="shared" si="310"/>
        <v>0</v>
      </c>
      <c r="AH1482" s="96">
        <f t="shared" si="311"/>
        <v>0</v>
      </c>
      <c r="AI1482" s="16"/>
      <c r="AJ1482" s="61"/>
      <c r="AK1482" s="16"/>
      <c r="AM1482" s="476" t="s">
        <v>3080</v>
      </c>
      <c r="AN1482" s="476">
        <v>1</v>
      </c>
      <c r="AO1482" s="476">
        <v>1</v>
      </c>
      <c r="AP1482" s="96"/>
    </row>
    <row r="1483" spans="1:42" ht="69.75" customHeight="1">
      <c r="A1483" s="3">
        <v>1482</v>
      </c>
      <c r="B1483" s="82"/>
      <c r="C1483" s="82"/>
      <c r="D1483" s="84"/>
      <c r="E1483" s="18" t="s">
        <v>3081</v>
      </c>
      <c r="F1483" s="37"/>
      <c r="G1483" s="37"/>
      <c r="H1483" s="4" t="str">
        <f t="shared" si="299"/>
        <v>/</v>
      </c>
      <c r="I1483" s="478" t="str">
        <f>IF(G1483="","",VLOOKUP(H1483,ورقة1!$A$1:$B$240,2,0))</f>
        <v/>
      </c>
      <c r="J1483" s="5">
        <f t="shared" si="300"/>
        <v>0</v>
      </c>
      <c r="K1483" s="13" t="str">
        <f t="shared" si="301"/>
        <v/>
      </c>
      <c r="L1483" s="6" t="str">
        <f t="shared" si="302"/>
        <v>/0</v>
      </c>
      <c r="M1483" s="478" t="str">
        <f>IF(K1483="","",VLOOKUP(L1483,ورقة1!$A$1:$B$240,2,0))</f>
        <v/>
      </c>
      <c r="N1483" s="17">
        <f t="shared" si="303"/>
        <v>0</v>
      </c>
      <c r="O1483" s="17" t="e">
        <f>#REF!+(#REF!*30)+#REF!*365</f>
        <v>#REF!</v>
      </c>
      <c r="P1483" s="494"/>
      <c r="Q1483" s="480" t="str">
        <f t="shared" si="304"/>
        <v/>
      </c>
      <c r="R1483" s="483" t="str">
        <f t="shared" si="305"/>
        <v/>
      </c>
      <c r="S1483" s="482" t="str">
        <f t="shared" si="306"/>
        <v/>
      </c>
      <c r="T1483" s="484" t="e">
        <f t="shared" ca="1" si="307"/>
        <v>#VALUE!</v>
      </c>
      <c r="U1483" s="7">
        <f t="shared" ca="1" si="308"/>
        <v>46035</v>
      </c>
      <c r="V1483" s="96" t="e">
        <f t="shared" ca="1" si="309"/>
        <v>#VALUE!</v>
      </c>
      <c r="W1483" s="70"/>
      <c r="X1483" s="6"/>
      <c r="Y1483" s="326"/>
      <c r="Z1483" s="15"/>
      <c r="AA1483" s="15"/>
      <c r="AB1483" s="15"/>
      <c r="AC1483" s="6"/>
      <c r="AD1483" s="16"/>
      <c r="AE1483" s="16"/>
      <c r="AF1483" s="16"/>
      <c r="AG1483" s="10">
        <f t="shared" si="310"/>
        <v>0</v>
      </c>
      <c r="AH1483" s="96">
        <f t="shared" si="311"/>
        <v>0</v>
      </c>
      <c r="AI1483" s="16"/>
      <c r="AJ1483" s="61"/>
      <c r="AK1483" s="16"/>
      <c r="AM1483" s="476" t="s">
        <v>3080</v>
      </c>
      <c r="AN1483" s="476">
        <v>1</v>
      </c>
      <c r="AO1483" s="476">
        <v>1</v>
      </c>
      <c r="AP1483" s="96"/>
    </row>
    <row r="1484" spans="1:42" ht="69.75" customHeight="1">
      <c r="A1484" s="3">
        <v>1483</v>
      </c>
      <c r="B1484" s="82"/>
      <c r="C1484" s="82"/>
      <c r="D1484" s="84"/>
      <c r="E1484" s="18" t="s">
        <v>3081</v>
      </c>
      <c r="F1484" s="37"/>
      <c r="G1484" s="37"/>
      <c r="H1484" s="4" t="str">
        <f t="shared" si="299"/>
        <v>/</v>
      </c>
      <c r="I1484" s="478" t="str">
        <f>IF(G1484="","",VLOOKUP(H1484,ورقة1!$A$1:$B$240,2,0))</f>
        <v/>
      </c>
      <c r="J1484" s="5">
        <f t="shared" si="300"/>
        <v>0</v>
      </c>
      <c r="K1484" s="13" t="str">
        <f t="shared" si="301"/>
        <v/>
      </c>
      <c r="L1484" s="6" t="str">
        <f t="shared" si="302"/>
        <v>/0</v>
      </c>
      <c r="M1484" s="478" t="str">
        <f>IF(K1484="","",VLOOKUP(L1484,ورقة1!$A$1:$B$240,2,0))</f>
        <v/>
      </c>
      <c r="N1484" s="17">
        <f t="shared" si="303"/>
        <v>0</v>
      </c>
      <c r="O1484" s="17" t="e">
        <f>#REF!+(#REF!*30)+#REF!*365</f>
        <v>#REF!</v>
      </c>
      <c r="P1484" s="494"/>
      <c r="Q1484" s="480" t="str">
        <f t="shared" si="304"/>
        <v/>
      </c>
      <c r="R1484" s="483" t="str">
        <f t="shared" si="305"/>
        <v/>
      </c>
      <c r="S1484" s="482" t="str">
        <f t="shared" si="306"/>
        <v/>
      </c>
      <c r="T1484" s="484" t="e">
        <f t="shared" ca="1" si="307"/>
        <v>#VALUE!</v>
      </c>
      <c r="U1484" s="7">
        <f t="shared" ca="1" si="308"/>
        <v>46035</v>
      </c>
      <c r="V1484" s="96" t="e">
        <f t="shared" ca="1" si="309"/>
        <v>#VALUE!</v>
      </c>
      <c r="W1484" s="70"/>
      <c r="X1484" s="6"/>
      <c r="Y1484" s="326"/>
      <c r="Z1484" s="15"/>
      <c r="AA1484" s="15"/>
      <c r="AB1484" s="15"/>
      <c r="AC1484" s="6"/>
      <c r="AD1484" s="16"/>
      <c r="AE1484" s="16"/>
      <c r="AF1484" s="16"/>
      <c r="AG1484" s="10">
        <f t="shared" si="310"/>
        <v>0</v>
      </c>
      <c r="AH1484" s="96">
        <f t="shared" si="311"/>
        <v>0</v>
      </c>
      <c r="AI1484" s="16"/>
      <c r="AJ1484" s="61"/>
      <c r="AK1484" s="16"/>
      <c r="AM1484" s="476" t="s">
        <v>3080</v>
      </c>
      <c r="AN1484" s="476">
        <v>1</v>
      </c>
      <c r="AO1484" s="476">
        <v>1</v>
      </c>
      <c r="AP1484" s="96"/>
    </row>
    <row r="1485" spans="1:42" ht="69.75" customHeight="1">
      <c r="A1485" s="3">
        <v>1484</v>
      </c>
      <c r="B1485" s="82"/>
      <c r="C1485" s="82"/>
      <c r="D1485" s="84"/>
      <c r="E1485" s="18" t="s">
        <v>3081</v>
      </c>
      <c r="F1485" s="37"/>
      <c r="G1485" s="37"/>
      <c r="H1485" s="4" t="str">
        <f t="shared" si="299"/>
        <v>/</v>
      </c>
      <c r="I1485" s="478" t="str">
        <f>IF(G1485="","",VLOOKUP(H1485,ورقة1!$A$1:$B$240,2,0))</f>
        <v/>
      </c>
      <c r="J1485" s="5">
        <f t="shared" si="300"/>
        <v>0</v>
      </c>
      <c r="K1485" s="13" t="str">
        <f t="shared" si="301"/>
        <v/>
      </c>
      <c r="L1485" s="6" t="str">
        <f t="shared" si="302"/>
        <v>/0</v>
      </c>
      <c r="M1485" s="478" t="str">
        <f>IF(K1485="","",VLOOKUP(L1485,ورقة1!$A$1:$B$240,2,0))</f>
        <v/>
      </c>
      <c r="N1485" s="17">
        <f t="shared" si="303"/>
        <v>0</v>
      </c>
      <c r="O1485" s="17" t="e">
        <f>#REF!+(#REF!*30)+#REF!*365</f>
        <v>#REF!</v>
      </c>
      <c r="P1485" s="494"/>
      <c r="Q1485" s="480" t="str">
        <f t="shared" si="304"/>
        <v/>
      </c>
      <c r="R1485" s="483" t="str">
        <f t="shared" si="305"/>
        <v/>
      </c>
      <c r="S1485" s="482" t="str">
        <f t="shared" si="306"/>
        <v/>
      </c>
      <c r="T1485" s="484" t="e">
        <f t="shared" ca="1" si="307"/>
        <v>#VALUE!</v>
      </c>
      <c r="U1485" s="7">
        <f t="shared" ca="1" si="308"/>
        <v>46035</v>
      </c>
      <c r="V1485" s="96" t="e">
        <f t="shared" ca="1" si="309"/>
        <v>#VALUE!</v>
      </c>
      <c r="W1485" s="70"/>
      <c r="X1485" s="6"/>
      <c r="Y1485" s="326"/>
      <c r="Z1485" s="15"/>
      <c r="AA1485" s="15"/>
      <c r="AB1485" s="15"/>
      <c r="AC1485" s="6"/>
      <c r="AD1485" s="16"/>
      <c r="AE1485" s="16"/>
      <c r="AF1485" s="16"/>
      <c r="AG1485" s="10">
        <f t="shared" si="310"/>
        <v>0</v>
      </c>
      <c r="AH1485" s="96">
        <f t="shared" si="311"/>
        <v>0</v>
      </c>
      <c r="AI1485" s="16"/>
      <c r="AJ1485" s="61"/>
      <c r="AK1485" s="16"/>
      <c r="AM1485" s="476" t="s">
        <v>3080</v>
      </c>
      <c r="AN1485" s="476">
        <v>1</v>
      </c>
      <c r="AO1485" s="476">
        <v>1</v>
      </c>
      <c r="AP1485" s="96"/>
    </row>
    <row r="1486" spans="1:42" ht="69.75" customHeight="1">
      <c r="A1486" s="3">
        <v>1485</v>
      </c>
      <c r="B1486" s="82"/>
      <c r="C1486" s="82"/>
      <c r="D1486" s="84"/>
      <c r="E1486" s="18" t="s">
        <v>3081</v>
      </c>
      <c r="F1486" s="37"/>
      <c r="G1486" s="37"/>
      <c r="H1486" s="4" t="str">
        <f t="shared" si="299"/>
        <v>/</v>
      </c>
      <c r="I1486" s="478" t="str">
        <f>IF(G1486="","",VLOOKUP(H1486,ورقة1!$A$1:$B$240,2,0))</f>
        <v/>
      </c>
      <c r="J1486" s="5">
        <f t="shared" si="300"/>
        <v>0</v>
      </c>
      <c r="K1486" s="13" t="str">
        <f t="shared" si="301"/>
        <v/>
      </c>
      <c r="L1486" s="6" t="str">
        <f t="shared" si="302"/>
        <v>/0</v>
      </c>
      <c r="M1486" s="478" t="str">
        <f>IF(K1486="","",VLOOKUP(L1486,ورقة1!$A$1:$B$240,2,0))</f>
        <v/>
      </c>
      <c r="N1486" s="17">
        <f t="shared" si="303"/>
        <v>0</v>
      </c>
      <c r="O1486" s="17" t="e">
        <f>#REF!+(#REF!*30)+#REF!*365</f>
        <v>#REF!</v>
      </c>
      <c r="P1486" s="494"/>
      <c r="Q1486" s="480" t="str">
        <f t="shared" si="304"/>
        <v/>
      </c>
      <c r="R1486" s="483" t="str">
        <f t="shared" si="305"/>
        <v/>
      </c>
      <c r="S1486" s="482" t="str">
        <f t="shared" si="306"/>
        <v/>
      </c>
      <c r="T1486" s="484" t="e">
        <f t="shared" ca="1" si="307"/>
        <v>#VALUE!</v>
      </c>
      <c r="U1486" s="7">
        <f t="shared" ca="1" si="308"/>
        <v>46035</v>
      </c>
      <c r="V1486" s="96" t="e">
        <f t="shared" ca="1" si="309"/>
        <v>#VALUE!</v>
      </c>
      <c r="W1486" s="70"/>
      <c r="X1486" s="6"/>
      <c r="Y1486" s="326"/>
      <c r="Z1486" s="15"/>
      <c r="AA1486" s="15"/>
      <c r="AB1486" s="15"/>
      <c r="AC1486" s="6"/>
      <c r="AD1486" s="16"/>
      <c r="AE1486" s="16"/>
      <c r="AF1486" s="16"/>
      <c r="AG1486" s="10">
        <f t="shared" si="310"/>
        <v>0</v>
      </c>
      <c r="AH1486" s="96">
        <f t="shared" si="311"/>
        <v>0</v>
      </c>
      <c r="AI1486" s="16"/>
      <c r="AJ1486" s="61"/>
      <c r="AK1486" s="16"/>
      <c r="AM1486" s="476" t="s">
        <v>3080</v>
      </c>
      <c r="AN1486" s="476">
        <v>1</v>
      </c>
      <c r="AO1486" s="476">
        <v>1</v>
      </c>
      <c r="AP1486" s="96"/>
    </row>
    <row r="1487" spans="1:42" ht="69.75" customHeight="1">
      <c r="A1487" s="3">
        <v>1486</v>
      </c>
      <c r="B1487" s="82"/>
      <c r="C1487" s="82"/>
      <c r="D1487" s="84"/>
      <c r="E1487" s="18" t="s">
        <v>3081</v>
      </c>
      <c r="F1487" s="37"/>
      <c r="G1487" s="37"/>
      <c r="H1487" s="4" t="str">
        <f t="shared" si="299"/>
        <v>/</v>
      </c>
      <c r="I1487" s="478" t="str">
        <f>IF(G1487="","",VLOOKUP(H1487,ورقة1!$A$1:$B$240,2,0))</f>
        <v/>
      </c>
      <c r="J1487" s="5">
        <f t="shared" si="300"/>
        <v>0</v>
      </c>
      <c r="K1487" s="13" t="str">
        <f t="shared" si="301"/>
        <v/>
      </c>
      <c r="L1487" s="6" t="str">
        <f t="shared" si="302"/>
        <v>/0</v>
      </c>
      <c r="M1487" s="478" t="str">
        <f>IF(K1487="","",VLOOKUP(L1487,ورقة1!$A$1:$B$240,2,0))</f>
        <v/>
      </c>
      <c r="N1487" s="17">
        <f t="shared" si="303"/>
        <v>0</v>
      </c>
      <c r="O1487" s="17" t="e">
        <f>#REF!+(#REF!*30)+#REF!*365</f>
        <v>#REF!</v>
      </c>
      <c r="P1487" s="494"/>
      <c r="Q1487" s="480" t="str">
        <f t="shared" si="304"/>
        <v/>
      </c>
      <c r="R1487" s="483" t="str">
        <f t="shared" si="305"/>
        <v/>
      </c>
      <c r="S1487" s="482" t="str">
        <f t="shared" si="306"/>
        <v/>
      </c>
      <c r="T1487" s="484" t="e">
        <f t="shared" ca="1" si="307"/>
        <v>#VALUE!</v>
      </c>
      <c r="U1487" s="7">
        <f t="shared" ca="1" si="308"/>
        <v>46035</v>
      </c>
      <c r="V1487" s="96" t="e">
        <f t="shared" ca="1" si="309"/>
        <v>#VALUE!</v>
      </c>
      <c r="W1487" s="70"/>
      <c r="X1487" s="6"/>
      <c r="Y1487" s="326"/>
      <c r="Z1487" s="15"/>
      <c r="AA1487" s="15"/>
      <c r="AB1487" s="15"/>
      <c r="AC1487" s="6"/>
      <c r="AD1487" s="16"/>
      <c r="AE1487" s="16"/>
      <c r="AF1487" s="16"/>
      <c r="AG1487" s="10">
        <f t="shared" si="310"/>
        <v>0</v>
      </c>
      <c r="AH1487" s="96">
        <f t="shared" si="311"/>
        <v>0</v>
      </c>
      <c r="AI1487" s="16"/>
      <c r="AJ1487" s="61"/>
      <c r="AK1487" s="16"/>
      <c r="AM1487" s="476" t="s">
        <v>3080</v>
      </c>
      <c r="AN1487" s="476">
        <v>1</v>
      </c>
      <c r="AO1487" s="476">
        <v>1</v>
      </c>
      <c r="AP1487" s="96"/>
    </row>
    <row r="1488" spans="1:42" ht="69.75" customHeight="1">
      <c r="A1488" s="3">
        <v>1487</v>
      </c>
      <c r="B1488" s="82"/>
      <c r="C1488" s="82"/>
      <c r="D1488" s="84"/>
      <c r="E1488" s="18" t="s">
        <v>3081</v>
      </c>
      <c r="F1488" s="37"/>
      <c r="G1488" s="37"/>
      <c r="H1488" s="4" t="str">
        <f t="shared" si="299"/>
        <v>/</v>
      </c>
      <c r="I1488" s="478" t="str">
        <f>IF(G1488="","",VLOOKUP(H1488,ورقة1!$A$1:$B$240,2,0))</f>
        <v/>
      </c>
      <c r="J1488" s="5">
        <f t="shared" si="300"/>
        <v>0</v>
      </c>
      <c r="K1488" s="13" t="str">
        <f t="shared" si="301"/>
        <v/>
      </c>
      <c r="L1488" s="6" t="str">
        <f t="shared" si="302"/>
        <v>/0</v>
      </c>
      <c r="M1488" s="478" t="str">
        <f>IF(K1488="","",VLOOKUP(L1488,ورقة1!$A$1:$B$240,2,0))</f>
        <v/>
      </c>
      <c r="N1488" s="17">
        <f t="shared" si="303"/>
        <v>0</v>
      </c>
      <c r="O1488" s="17" t="e">
        <f>#REF!+(#REF!*30)+#REF!*365</f>
        <v>#REF!</v>
      </c>
      <c r="P1488" s="494"/>
      <c r="Q1488" s="480" t="str">
        <f t="shared" si="304"/>
        <v/>
      </c>
      <c r="R1488" s="483" t="str">
        <f t="shared" si="305"/>
        <v/>
      </c>
      <c r="S1488" s="482" t="str">
        <f t="shared" si="306"/>
        <v/>
      </c>
      <c r="T1488" s="484" t="e">
        <f t="shared" ca="1" si="307"/>
        <v>#VALUE!</v>
      </c>
      <c r="U1488" s="7">
        <f t="shared" ca="1" si="308"/>
        <v>46035</v>
      </c>
      <c r="V1488" s="96" t="e">
        <f t="shared" ca="1" si="309"/>
        <v>#VALUE!</v>
      </c>
      <c r="W1488" s="70"/>
      <c r="X1488" s="6"/>
      <c r="Y1488" s="326"/>
      <c r="Z1488" s="15"/>
      <c r="AA1488" s="15"/>
      <c r="AB1488" s="15"/>
      <c r="AC1488" s="6"/>
      <c r="AD1488" s="16"/>
      <c r="AE1488" s="16"/>
      <c r="AF1488" s="16"/>
      <c r="AG1488" s="10">
        <f t="shared" si="310"/>
        <v>0</v>
      </c>
      <c r="AH1488" s="96">
        <f t="shared" si="311"/>
        <v>0</v>
      </c>
      <c r="AI1488" s="16"/>
      <c r="AJ1488" s="61"/>
      <c r="AK1488" s="16"/>
      <c r="AM1488" s="476" t="s">
        <v>3080</v>
      </c>
      <c r="AN1488" s="476">
        <v>1</v>
      </c>
      <c r="AO1488" s="476">
        <v>1</v>
      </c>
      <c r="AP1488" s="96"/>
    </row>
    <row r="1489" spans="1:42" ht="69.75" customHeight="1">
      <c r="A1489" s="3">
        <v>1488</v>
      </c>
      <c r="B1489" s="82"/>
      <c r="C1489" s="82"/>
      <c r="D1489" s="84"/>
      <c r="E1489" s="18" t="s">
        <v>3081</v>
      </c>
      <c r="F1489" s="37"/>
      <c r="G1489" s="37"/>
      <c r="H1489" s="4" t="str">
        <f t="shared" si="299"/>
        <v>/</v>
      </c>
      <c r="I1489" s="478" t="str">
        <f>IF(G1489="","",VLOOKUP(H1489,ورقة1!$A$1:$B$240,2,0))</f>
        <v/>
      </c>
      <c r="J1489" s="5">
        <f t="shared" si="300"/>
        <v>0</v>
      </c>
      <c r="K1489" s="13" t="str">
        <f t="shared" si="301"/>
        <v/>
      </c>
      <c r="L1489" s="6" t="str">
        <f t="shared" si="302"/>
        <v>/0</v>
      </c>
      <c r="M1489" s="478" t="str">
        <f>IF(K1489="","",VLOOKUP(L1489,ورقة1!$A$1:$B$240,2,0))</f>
        <v/>
      </c>
      <c r="N1489" s="17">
        <f t="shared" si="303"/>
        <v>0</v>
      </c>
      <c r="O1489" s="17" t="e">
        <f>#REF!+(#REF!*30)+#REF!*365</f>
        <v>#REF!</v>
      </c>
      <c r="P1489" s="494"/>
      <c r="Q1489" s="480" t="str">
        <f t="shared" si="304"/>
        <v/>
      </c>
      <c r="R1489" s="483" t="str">
        <f t="shared" si="305"/>
        <v/>
      </c>
      <c r="S1489" s="482" t="str">
        <f t="shared" si="306"/>
        <v/>
      </c>
      <c r="T1489" s="484" t="e">
        <f t="shared" ca="1" si="307"/>
        <v>#VALUE!</v>
      </c>
      <c r="U1489" s="7">
        <f t="shared" ca="1" si="308"/>
        <v>46035</v>
      </c>
      <c r="V1489" s="96" t="e">
        <f t="shared" ca="1" si="309"/>
        <v>#VALUE!</v>
      </c>
      <c r="W1489" s="70"/>
      <c r="X1489" s="6"/>
      <c r="Y1489" s="326"/>
      <c r="Z1489" s="15"/>
      <c r="AA1489" s="15"/>
      <c r="AB1489" s="15"/>
      <c r="AC1489" s="6"/>
      <c r="AD1489" s="16"/>
      <c r="AE1489" s="16"/>
      <c r="AF1489" s="16"/>
      <c r="AG1489" s="10">
        <f t="shared" si="310"/>
        <v>0</v>
      </c>
      <c r="AH1489" s="96">
        <f t="shared" si="311"/>
        <v>0</v>
      </c>
      <c r="AI1489" s="16"/>
      <c r="AJ1489" s="61"/>
      <c r="AK1489" s="16"/>
      <c r="AM1489" s="476" t="s">
        <v>3080</v>
      </c>
      <c r="AN1489" s="476">
        <v>1</v>
      </c>
      <c r="AO1489" s="476">
        <v>1</v>
      </c>
      <c r="AP1489" s="96"/>
    </row>
    <row r="1490" spans="1:42" ht="69.75" customHeight="1">
      <c r="A1490" s="3">
        <v>1489</v>
      </c>
      <c r="B1490" s="82"/>
      <c r="C1490" s="82"/>
      <c r="D1490" s="84"/>
      <c r="E1490" s="18" t="s">
        <v>3081</v>
      </c>
      <c r="F1490" s="37"/>
      <c r="G1490" s="37"/>
      <c r="H1490" s="4" t="str">
        <f t="shared" si="299"/>
        <v>/</v>
      </c>
      <c r="I1490" s="478" t="str">
        <f>IF(G1490="","",VLOOKUP(H1490,ورقة1!$A$1:$B$240,2,0))</f>
        <v/>
      </c>
      <c r="J1490" s="5">
        <f t="shared" si="300"/>
        <v>0</v>
      </c>
      <c r="K1490" s="13" t="str">
        <f t="shared" si="301"/>
        <v/>
      </c>
      <c r="L1490" s="6" t="str">
        <f t="shared" si="302"/>
        <v>/0</v>
      </c>
      <c r="M1490" s="478" t="str">
        <f>IF(K1490="","",VLOOKUP(L1490,ورقة1!$A$1:$B$240,2,0))</f>
        <v/>
      </c>
      <c r="N1490" s="17">
        <f t="shared" si="303"/>
        <v>0</v>
      </c>
      <c r="O1490" s="17" t="e">
        <f>#REF!+(#REF!*30)+#REF!*365</f>
        <v>#REF!</v>
      </c>
      <c r="P1490" s="494"/>
      <c r="Q1490" s="480" t="str">
        <f t="shared" si="304"/>
        <v/>
      </c>
      <c r="R1490" s="483" t="str">
        <f t="shared" si="305"/>
        <v/>
      </c>
      <c r="S1490" s="482" t="str">
        <f t="shared" si="306"/>
        <v/>
      </c>
      <c r="T1490" s="484" t="e">
        <f t="shared" ca="1" si="307"/>
        <v>#VALUE!</v>
      </c>
      <c r="U1490" s="7">
        <f t="shared" ca="1" si="308"/>
        <v>46035</v>
      </c>
      <c r="V1490" s="96" t="e">
        <f t="shared" ca="1" si="309"/>
        <v>#VALUE!</v>
      </c>
      <c r="W1490" s="70"/>
      <c r="X1490" s="6"/>
      <c r="Y1490" s="326"/>
      <c r="Z1490" s="15"/>
      <c r="AA1490" s="15"/>
      <c r="AB1490" s="15"/>
      <c r="AC1490" s="6"/>
      <c r="AD1490" s="16"/>
      <c r="AE1490" s="16"/>
      <c r="AF1490" s="16"/>
      <c r="AG1490" s="10">
        <f t="shared" si="310"/>
        <v>0</v>
      </c>
      <c r="AH1490" s="96">
        <f t="shared" si="311"/>
        <v>0</v>
      </c>
      <c r="AI1490" s="16"/>
      <c r="AJ1490" s="61"/>
      <c r="AK1490" s="16"/>
      <c r="AM1490" s="476" t="s">
        <v>3080</v>
      </c>
      <c r="AN1490" s="476">
        <v>1</v>
      </c>
      <c r="AO1490" s="476">
        <v>1</v>
      </c>
      <c r="AP1490" s="96"/>
    </row>
    <row r="1491" spans="1:42" ht="69.75" customHeight="1">
      <c r="A1491" s="3">
        <v>1490</v>
      </c>
      <c r="B1491" s="82"/>
      <c r="C1491" s="82"/>
      <c r="D1491" s="84"/>
      <c r="E1491" s="18" t="s">
        <v>3081</v>
      </c>
      <c r="F1491" s="37"/>
      <c r="G1491" s="37"/>
      <c r="H1491" s="4" t="str">
        <f t="shared" si="299"/>
        <v>/</v>
      </c>
      <c r="I1491" s="478" t="str">
        <f>IF(G1491="","",VLOOKUP(H1491,ورقة1!$A$1:$B$240,2,0))</f>
        <v/>
      </c>
      <c r="J1491" s="5">
        <f t="shared" si="300"/>
        <v>0</v>
      </c>
      <c r="K1491" s="13" t="str">
        <f t="shared" si="301"/>
        <v/>
      </c>
      <c r="L1491" s="6" t="str">
        <f t="shared" si="302"/>
        <v>/0</v>
      </c>
      <c r="M1491" s="478" t="str">
        <f>IF(K1491="","",VLOOKUP(L1491,ورقة1!$A$1:$B$240,2,0))</f>
        <v/>
      </c>
      <c r="N1491" s="17">
        <f t="shared" si="303"/>
        <v>0</v>
      </c>
      <c r="O1491" s="17" t="e">
        <f>#REF!+(#REF!*30)+#REF!*365</f>
        <v>#REF!</v>
      </c>
      <c r="P1491" s="494"/>
      <c r="Q1491" s="480" t="str">
        <f t="shared" si="304"/>
        <v/>
      </c>
      <c r="R1491" s="483" t="str">
        <f t="shared" si="305"/>
        <v/>
      </c>
      <c r="S1491" s="482" t="str">
        <f t="shared" si="306"/>
        <v/>
      </c>
      <c r="T1491" s="484" t="e">
        <f t="shared" ca="1" si="307"/>
        <v>#VALUE!</v>
      </c>
      <c r="U1491" s="7">
        <f t="shared" ca="1" si="308"/>
        <v>46035</v>
      </c>
      <c r="V1491" s="96" t="e">
        <f t="shared" ca="1" si="309"/>
        <v>#VALUE!</v>
      </c>
      <c r="W1491" s="70"/>
      <c r="X1491" s="6"/>
      <c r="Y1491" s="326"/>
      <c r="Z1491" s="15"/>
      <c r="AA1491" s="15"/>
      <c r="AB1491" s="15"/>
      <c r="AC1491" s="6"/>
      <c r="AD1491" s="16"/>
      <c r="AE1491" s="16"/>
      <c r="AF1491" s="16"/>
      <c r="AG1491" s="10">
        <f t="shared" si="310"/>
        <v>0</v>
      </c>
      <c r="AH1491" s="96">
        <f t="shared" si="311"/>
        <v>0</v>
      </c>
      <c r="AI1491" s="16"/>
      <c r="AJ1491" s="61"/>
      <c r="AK1491" s="16"/>
      <c r="AM1491" s="476" t="s">
        <v>3080</v>
      </c>
      <c r="AN1491" s="476">
        <v>1</v>
      </c>
      <c r="AO1491" s="476">
        <v>1</v>
      </c>
      <c r="AP1491" s="96"/>
    </row>
    <row r="1492" spans="1:42" ht="69.75" customHeight="1">
      <c r="A1492" s="3">
        <v>1491</v>
      </c>
      <c r="B1492" s="82"/>
      <c r="C1492" s="82"/>
      <c r="D1492" s="84"/>
      <c r="E1492" s="18" t="s">
        <v>3081</v>
      </c>
      <c r="F1492" s="37"/>
      <c r="G1492" s="37"/>
      <c r="H1492" s="4" t="str">
        <f t="shared" si="299"/>
        <v>/</v>
      </c>
      <c r="I1492" s="478" t="str">
        <f>IF(G1492="","",VLOOKUP(H1492,ورقة1!$A$1:$B$240,2,0))</f>
        <v/>
      </c>
      <c r="J1492" s="5">
        <f t="shared" si="300"/>
        <v>0</v>
      </c>
      <c r="K1492" s="13" t="str">
        <f t="shared" si="301"/>
        <v/>
      </c>
      <c r="L1492" s="6" t="str">
        <f t="shared" si="302"/>
        <v>/0</v>
      </c>
      <c r="M1492" s="478" t="str">
        <f>IF(K1492="","",VLOOKUP(L1492,ورقة1!$A$1:$B$240,2,0))</f>
        <v/>
      </c>
      <c r="N1492" s="17">
        <f t="shared" si="303"/>
        <v>0</v>
      </c>
      <c r="O1492" s="17" t="e">
        <f>#REF!+(#REF!*30)+#REF!*365</f>
        <v>#REF!</v>
      </c>
      <c r="P1492" s="494"/>
      <c r="Q1492" s="480" t="str">
        <f t="shared" si="304"/>
        <v/>
      </c>
      <c r="R1492" s="483" t="str">
        <f t="shared" si="305"/>
        <v/>
      </c>
      <c r="S1492" s="482" t="str">
        <f t="shared" si="306"/>
        <v/>
      </c>
      <c r="T1492" s="484" t="e">
        <f t="shared" ca="1" si="307"/>
        <v>#VALUE!</v>
      </c>
      <c r="U1492" s="7">
        <f t="shared" ca="1" si="308"/>
        <v>46035</v>
      </c>
      <c r="V1492" s="96" t="e">
        <f t="shared" ca="1" si="309"/>
        <v>#VALUE!</v>
      </c>
      <c r="W1492" s="70"/>
      <c r="X1492" s="6"/>
      <c r="Y1492" s="326"/>
      <c r="Z1492" s="15"/>
      <c r="AA1492" s="15"/>
      <c r="AB1492" s="15"/>
      <c r="AC1492" s="6"/>
      <c r="AD1492" s="16"/>
      <c r="AE1492" s="16"/>
      <c r="AF1492" s="16"/>
      <c r="AG1492" s="10">
        <f t="shared" si="310"/>
        <v>0</v>
      </c>
      <c r="AH1492" s="96">
        <f t="shared" si="311"/>
        <v>0</v>
      </c>
      <c r="AI1492" s="16"/>
      <c r="AJ1492" s="61"/>
      <c r="AK1492" s="16"/>
      <c r="AM1492" s="476" t="s">
        <v>3080</v>
      </c>
      <c r="AN1492" s="476">
        <v>1</v>
      </c>
      <c r="AO1492" s="476">
        <v>1</v>
      </c>
      <c r="AP1492" s="96"/>
    </row>
    <row r="1493" spans="1:42" ht="69.75" customHeight="1">
      <c r="A1493" s="3">
        <v>1492</v>
      </c>
      <c r="B1493" s="82"/>
      <c r="C1493" s="82"/>
      <c r="D1493" s="84"/>
      <c r="E1493" s="18" t="s">
        <v>3081</v>
      </c>
      <c r="F1493" s="37"/>
      <c r="G1493" s="37"/>
      <c r="H1493" s="4" t="str">
        <f t="shared" si="299"/>
        <v>/</v>
      </c>
      <c r="I1493" s="478" t="str">
        <f>IF(G1493="","",VLOOKUP(H1493,ورقة1!$A$1:$B$240,2,0))</f>
        <v/>
      </c>
      <c r="J1493" s="5">
        <f t="shared" si="300"/>
        <v>0</v>
      </c>
      <c r="K1493" s="13" t="str">
        <f t="shared" si="301"/>
        <v/>
      </c>
      <c r="L1493" s="6" t="str">
        <f t="shared" si="302"/>
        <v>/0</v>
      </c>
      <c r="M1493" s="478" t="str">
        <f>IF(K1493="","",VLOOKUP(L1493,ورقة1!$A$1:$B$240,2,0))</f>
        <v/>
      </c>
      <c r="N1493" s="17">
        <f t="shared" si="303"/>
        <v>0</v>
      </c>
      <c r="O1493" s="17" t="e">
        <f>#REF!+(#REF!*30)+#REF!*365</f>
        <v>#REF!</v>
      </c>
      <c r="P1493" s="494"/>
      <c r="Q1493" s="480" t="str">
        <f t="shared" si="304"/>
        <v/>
      </c>
      <c r="R1493" s="483" t="str">
        <f t="shared" si="305"/>
        <v/>
      </c>
      <c r="S1493" s="482" t="str">
        <f t="shared" si="306"/>
        <v/>
      </c>
      <c r="T1493" s="484" t="e">
        <f t="shared" ca="1" si="307"/>
        <v>#VALUE!</v>
      </c>
      <c r="U1493" s="7">
        <f t="shared" ca="1" si="308"/>
        <v>46035</v>
      </c>
      <c r="V1493" s="96" t="e">
        <f t="shared" ca="1" si="309"/>
        <v>#VALUE!</v>
      </c>
      <c r="W1493" s="70"/>
      <c r="X1493" s="6"/>
      <c r="Y1493" s="326"/>
      <c r="Z1493" s="15"/>
      <c r="AA1493" s="15"/>
      <c r="AB1493" s="15"/>
      <c r="AC1493" s="6"/>
      <c r="AD1493" s="16"/>
      <c r="AE1493" s="16"/>
      <c r="AF1493" s="16"/>
      <c r="AG1493" s="10">
        <f t="shared" si="310"/>
        <v>0</v>
      </c>
      <c r="AH1493" s="96">
        <f t="shared" si="311"/>
        <v>0</v>
      </c>
      <c r="AI1493" s="16"/>
      <c r="AJ1493" s="61"/>
      <c r="AK1493" s="16"/>
      <c r="AM1493" s="476" t="s">
        <v>3080</v>
      </c>
      <c r="AN1493" s="476">
        <v>1</v>
      </c>
      <c r="AO1493" s="476">
        <v>1</v>
      </c>
      <c r="AP1493" s="96"/>
    </row>
    <row r="1494" spans="1:42" ht="69.75" customHeight="1">
      <c r="A1494" s="3">
        <v>1493</v>
      </c>
      <c r="B1494" s="82"/>
      <c r="C1494" s="82"/>
      <c r="D1494" s="84"/>
      <c r="E1494" s="18" t="s">
        <v>3081</v>
      </c>
      <c r="F1494" s="37"/>
      <c r="G1494" s="37"/>
      <c r="H1494" s="4" t="str">
        <f t="shared" si="299"/>
        <v>/</v>
      </c>
      <c r="I1494" s="478" t="str">
        <f>IF(G1494="","",VLOOKUP(H1494,ورقة1!$A$1:$B$240,2,0))</f>
        <v/>
      </c>
      <c r="J1494" s="5">
        <f t="shared" si="300"/>
        <v>0</v>
      </c>
      <c r="K1494" s="13" t="str">
        <f t="shared" si="301"/>
        <v/>
      </c>
      <c r="L1494" s="6" t="str">
        <f t="shared" si="302"/>
        <v>/0</v>
      </c>
      <c r="M1494" s="478" t="str">
        <f>IF(K1494="","",VLOOKUP(L1494,ورقة1!$A$1:$B$240,2,0))</f>
        <v/>
      </c>
      <c r="N1494" s="17">
        <f t="shared" si="303"/>
        <v>0</v>
      </c>
      <c r="O1494" s="17" t="e">
        <f>#REF!+(#REF!*30)+#REF!*365</f>
        <v>#REF!</v>
      </c>
      <c r="P1494" s="494"/>
      <c r="Q1494" s="480" t="str">
        <f t="shared" si="304"/>
        <v/>
      </c>
      <c r="R1494" s="483" t="str">
        <f t="shared" si="305"/>
        <v/>
      </c>
      <c r="S1494" s="482" t="str">
        <f t="shared" si="306"/>
        <v/>
      </c>
      <c r="T1494" s="484" t="e">
        <f t="shared" ca="1" si="307"/>
        <v>#VALUE!</v>
      </c>
      <c r="U1494" s="7">
        <f t="shared" ca="1" si="308"/>
        <v>46035</v>
      </c>
      <c r="V1494" s="96" t="e">
        <f t="shared" ca="1" si="309"/>
        <v>#VALUE!</v>
      </c>
      <c r="W1494" s="70"/>
      <c r="X1494" s="6"/>
      <c r="Y1494" s="326"/>
      <c r="Z1494" s="15"/>
      <c r="AA1494" s="15"/>
      <c r="AB1494" s="15"/>
      <c r="AC1494" s="6"/>
      <c r="AD1494" s="16"/>
      <c r="AE1494" s="16"/>
      <c r="AF1494" s="16"/>
      <c r="AG1494" s="10">
        <f t="shared" si="310"/>
        <v>0</v>
      </c>
      <c r="AH1494" s="96">
        <f t="shared" si="311"/>
        <v>0</v>
      </c>
      <c r="AI1494" s="16"/>
      <c r="AJ1494" s="61"/>
      <c r="AK1494" s="16"/>
      <c r="AM1494" s="476" t="s">
        <v>3080</v>
      </c>
      <c r="AN1494" s="476">
        <v>1</v>
      </c>
      <c r="AO1494" s="476">
        <v>1</v>
      </c>
      <c r="AP1494" s="96"/>
    </row>
    <row r="1495" spans="1:42" ht="69.75" customHeight="1">
      <c r="A1495" s="3">
        <v>1494</v>
      </c>
      <c r="B1495" s="82"/>
      <c r="C1495" s="82"/>
      <c r="D1495" s="84"/>
      <c r="E1495" s="18" t="s">
        <v>3081</v>
      </c>
      <c r="F1495" s="37"/>
      <c r="G1495" s="37"/>
      <c r="H1495" s="4" t="str">
        <f t="shared" si="299"/>
        <v>/</v>
      </c>
      <c r="I1495" s="478" t="str">
        <f>IF(G1495="","",VLOOKUP(H1495,ورقة1!$A$1:$B$240,2,0))</f>
        <v/>
      </c>
      <c r="J1495" s="5">
        <f t="shared" si="300"/>
        <v>0</v>
      </c>
      <c r="K1495" s="13" t="str">
        <f t="shared" si="301"/>
        <v/>
      </c>
      <c r="L1495" s="6" t="str">
        <f t="shared" si="302"/>
        <v>/0</v>
      </c>
      <c r="M1495" s="478" t="str">
        <f>IF(K1495="","",VLOOKUP(L1495,ورقة1!$A$1:$B$240,2,0))</f>
        <v/>
      </c>
      <c r="N1495" s="17">
        <f t="shared" si="303"/>
        <v>0</v>
      </c>
      <c r="O1495" s="17" t="e">
        <f>#REF!+(#REF!*30)+#REF!*365</f>
        <v>#REF!</v>
      </c>
      <c r="P1495" s="494"/>
      <c r="Q1495" s="480" t="str">
        <f t="shared" si="304"/>
        <v/>
      </c>
      <c r="R1495" s="483" t="str">
        <f t="shared" si="305"/>
        <v/>
      </c>
      <c r="S1495" s="482" t="str">
        <f t="shared" si="306"/>
        <v/>
      </c>
      <c r="T1495" s="484" t="e">
        <f t="shared" ca="1" si="307"/>
        <v>#VALUE!</v>
      </c>
      <c r="U1495" s="7">
        <f t="shared" ca="1" si="308"/>
        <v>46035</v>
      </c>
      <c r="V1495" s="96" t="e">
        <f t="shared" ca="1" si="309"/>
        <v>#VALUE!</v>
      </c>
      <c r="W1495" s="70"/>
      <c r="X1495" s="6"/>
      <c r="Y1495" s="326"/>
      <c r="Z1495" s="15"/>
      <c r="AA1495" s="15"/>
      <c r="AB1495" s="15"/>
      <c r="AC1495" s="6"/>
      <c r="AD1495" s="16"/>
      <c r="AE1495" s="16"/>
      <c r="AF1495" s="16"/>
      <c r="AG1495" s="10">
        <f t="shared" si="310"/>
        <v>0</v>
      </c>
      <c r="AH1495" s="96">
        <f t="shared" si="311"/>
        <v>0</v>
      </c>
      <c r="AI1495" s="16"/>
      <c r="AJ1495" s="61"/>
      <c r="AK1495" s="16"/>
      <c r="AM1495" s="476" t="s">
        <v>3080</v>
      </c>
      <c r="AN1495" s="476">
        <v>1</v>
      </c>
      <c r="AO1495" s="476">
        <v>1</v>
      </c>
      <c r="AP1495" s="96"/>
    </row>
    <row r="1496" spans="1:42" ht="69.75" customHeight="1">
      <c r="A1496" s="3">
        <v>1495</v>
      </c>
      <c r="B1496" s="82"/>
      <c r="C1496" s="82"/>
      <c r="D1496" s="84"/>
      <c r="E1496" s="18" t="s">
        <v>3081</v>
      </c>
      <c r="F1496" s="37"/>
      <c r="G1496" s="37"/>
      <c r="H1496" s="4" t="str">
        <f t="shared" si="299"/>
        <v>/</v>
      </c>
      <c r="I1496" s="478" t="str">
        <f>IF(G1496="","",VLOOKUP(H1496,ورقة1!$A$1:$B$240,2,0))</f>
        <v/>
      </c>
      <c r="J1496" s="5">
        <f t="shared" si="300"/>
        <v>0</v>
      </c>
      <c r="K1496" s="13" t="str">
        <f t="shared" si="301"/>
        <v/>
      </c>
      <c r="L1496" s="6" t="str">
        <f t="shared" si="302"/>
        <v>/0</v>
      </c>
      <c r="M1496" s="478" t="str">
        <f>IF(K1496="","",VLOOKUP(L1496,ورقة1!$A$1:$B$240,2,0))</f>
        <v/>
      </c>
      <c r="N1496" s="17">
        <f t="shared" si="303"/>
        <v>0</v>
      </c>
      <c r="O1496" s="17" t="e">
        <f>#REF!+(#REF!*30)+#REF!*365</f>
        <v>#REF!</v>
      </c>
      <c r="P1496" s="494"/>
      <c r="Q1496" s="480" t="str">
        <f t="shared" si="304"/>
        <v/>
      </c>
      <c r="R1496" s="483" t="str">
        <f t="shared" si="305"/>
        <v/>
      </c>
      <c r="S1496" s="482" t="str">
        <f t="shared" si="306"/>
        <v/>
      </c>
      <c r="T1496" s="484" t="e">
        <f t="shared" ca="1" si="307"/>
        <v>#VALUE!</v>
      </c>
      <c r="U1496" s="7">
        <f t="shared" ca="1" si="308"/>
        <v>46035</v>
      </c>
      <c r="V1496" s="96" t="e">
        <f t="shared" ca="1" si="309"/>
        <v>#VALUE!</v>
      </c>
      <c r="W1496" s="70"/>
      <c r="X1496" s="6"/>
      <c r="Y1496" s="326"/>
      <c r="Z1496" s="15"/>
      <c r="AA1496" s="15"/>
      <c r="AB1496" s="15"/>
      <c r="AC1496" s="6"/>
      <c r="AD1496" s="16"/>
      <c r="AE1496" s="16"/>
      <c r="AF1496" s="16"/>
      <c r="AG1496" s="10">
        <f t="shared" si="310"/>
        <v>0</v>
      </c>
      <c r="AH1496" s="96">
        <f t="shared" si="311"/>
        <v>0</v>
      </c>
      <c r="AI1496" s="16"/>
      <c r="AJ1496" s="61"/>
      <c r="AK1496" s="16"/>
      <c r="AM1496" s="476" t="s">
        <v>3080</v>
      </c>
      <c r="AN1496" s="476">
        <v>1</v>
      </c>
      <c r="AO1496" s="476">
        <v>1</v>
      </c>
      <c r="AP1496" s="96"/>
    </row>
    <row r="1497" spans="1:42" ht="69.75" customHeight="1">
      <c r="A1497" s="3">
        <v>1496</v>
      </c>
      <c r="B1497" s="82"/>
      <c r="C1497" s="82"/>
      <c r="D1497" s="84"/>
      <c r="E1497" s="18" t="s">
        <v>3081</v>
      </c>
      <c r="F1497" s="37"/>
      <c r="G1497" s="37"/>
      <c r="H1497" s="4" t="str">
        <f t="shared" si="299"/>
        <v>/</v>
      </c>
      <c r="I1497" s="478" t="str">
        <f>IF(G1497="","",VLOOKUP(H1497,ورقة1!$A$1:$B$240,2,0))</f>
        <v/>
      </c>
      <c r="J1497" s="5">
        <f t="shared" si="300"/>
        <v>0</v>
      </c>
      <c r="K1497" s="13" t="str">
        <f t="shared" si="301"/>
        <v/>
      </c>
      <c r="L1497" s="6" t="str">
        <f t="shared" si="302"/>
        <v>/0</v>
      </c>
      <c r="M1497" s="478" t="str">
        <f>IF(K1497="","",VLOOKUP(L1497,ورقة1!$A$1:$B$240,2,0))</f>
        <v/>
      </c>
      <c r="N1497" s="17">
        <f t="shared" si="303"/>
        <v>0</v>
      </c>
      <c r="O1497" s="17" t="e">
        <f>#REF!+(#REF!*30)+#REF!*365</f>
        <v>#REF!</v>
      </c>
      <c r="P1497" s="494"/>
      <c r="Q1497" s="480" t="str">
        <f t="shared" si="304"/>
        <v/>
      </c>
      <c r="R1497" s="483" t="str">
        <f t="shared" si="305"/>
        <v/>
      </c>
      <c r="S1497" s="482" t="str">
        <f t="shared" si="306"/>
        <v/>
      </c>
      <c r="T1497" s="484" t="e">
        <f t="shared" ca="1" si="307"/>
        <v>#VALUE!</v>
      </c>
      <c r="U1497" s="7">
        <f t="shared" ca="1" si="308"/>
        <v>46035</v>
      </c>
      <c r="V1497" s="96" t="e">
        <f t="shared" ca="1" si="309"/>
        <v>#VALUE!</v>
      </c>
      <c r="W1497" s="70"/>
      <c r="X1497" s="6"/>
      <c r="Y1497" s="326"/>
      <c r="Z1497" s="15"/>
      <c r="AA1497" s="15"/>
      <c r="AB1497" s="15"/>
      <c r="AC1497" s="6"/>
      <c r="AD1497" s="16"/>
      <c r="AE1497" s="16"/>
      <c r="AF1497" s="16"/>
      <c r="AG1497" s="10">
        <f t="shared" si="310"/>
        <v>0</v>
      </c>
      <c r="AH1497" s="96">
        <f t="shared" si="311"/>
        <v>0</v>
      </c>
      <c r="AI1497" s="16"/>
      <c r="AJ1497" s="61"/>
      <c r="AK1497" s="16"/>
      <c r="AM1497" s="476" t="s">
        <v>3080</v>
      </c>
      <c r="AN1497" s="476">
        <v>1</v>
      </c>
      <c r="AO1497" s="476">
        <v>1</v>
      </c>
      <c r="AP1497" s="96"/>
    </row>
    <row r="1498" spans="1:42" ht="69.75" customHeight="1">
      <c r="A1498" s="3">
        <v>1497</v>
      </c>
      <c r="B1498" s="82"/>
      <c r="C1498" s="82"/>
      <c r="D1498" s="84"/>
      <c r="E1498" s="18" t="s">
        <v>3081</v>
      </c>
      <c r="F1498" s="37"/>
      <c r="G1498" s="37"/>
      <c r="H1498" s="4" t="str">
        <f t="shared" si="299"/>
        <v>/</v>
      </c>
      <c r="I1498" s="478" t="str">
        <f>IF(G1498="","",VLOOKUP(H1498,ورقة1!$A$1:$B$240,2,0))</f>
        <v/>
      </c>
      <c r="J1498" s="5">
        <f t="shared" si="300"/>
        <v>0</v>
      </c>
      <c r="K1498" s="13" t="str">
        <f t="shared" si="301"/>
        <v/>
      </c>
      <c r="L1498" s="6" t="str">
        <f t="shared" si="302"/>
        <v>/0</v>
      </c>
      <c r="M1498" s="478" t="str">
        <f>IF(K1498="","",VLOOKUP(L1498,ورقة1!$A$1:$B$240,2,0))</f>
        <v/>
      </c>
      <c r="N1498" s="17">
        <f t="shared" si="303"/>
        <v>0</v>
      </c>
      <c r="O1498" s="17" t="e">
        <f>#REF!+(#REF!*30)+#REF!*365</f>
        <v>#REF!</v>
      </c>
      <c r="P1498" s="494"/>
      <c r="Q1498" s="480" t="str">
        <f t="shared" si="304"/>
        <v/>
      </c>
      <c r="R1498" s="483" t="str">
        <f t="shared" si="305"/>
        <v/>
      </c>
      <c r="S1498" s="482" t="str">
        <f t="shared" si="306"/>
        <v/>
      </c>
      <c r="T1498" s="484" t="e">
        <f t="shared" ca="1" si="307"/>
        <v>#VALUE!</v>
      </c>
      <c r="U1498" s="7">
        <f t="shared" ca="1" si="308"/>
        <v>46035</v>
      </c>
      <c r="V1498" s="96" t="e">
        <f t="shared" ca="1" si="309"/>
        <v>#VALUE!</v>
      </c>
      <c r="W1498" s="70"/>
      <c r="X1498" s="6"/>
      <c r="Y1498" s="326"/>
      <c r="Z1498" s="15"/>
      <c r="AA1498" s="15"/>
      <c r="AB1498" s="15"/>
      <c r="AC1498" s="6"/>
      <c r="AD1498" s="16"/>
      <c r="AE1498" s="16"/>
      <c r="AF1498" s="16"/>
      <c r="AG1498" s="10">
        <f t="shared" si="310"/>
        <v>0</v>
      </c>
      <c r="AH1498" s="96">
        <f t="shared" si="311"/>
        <v>0</v>
      </c>
      <c r="AI1498" s="16"/>
      <c r="AJ1498" s="61"/>
      <c r="AK1498" s="16"/>
      <c r="AM1498" s="476" t="s">
        <v>3080</v>
      </c>
      <c r="AN1498" s="476">
        <v>1</v>
      </c>
      <c r="AO1498" s="476">
        <v>1</v>
      </c>
      <c r="AP1498" s="96"/>
    </row>
    <row r="1499" spans="1:42" ht="69.75" customHeight="1">
      <c r="A1499" s="3">
        <v>1498</v>
      </c>
      <c r="B1499" s="82"/>
      <c r="C1499" s="82"/>
      <c r="D1499" s="84"/>
      <c r="E1499" s="18" t="s">
        <v>3081</v>
      </c>
      <c r="F1499" s="37"/>
      <c r="G1499" s="37"/>
      <c r="H1499" s="4" t="str">
        <f t="shared" si="299"/>
        <v>/</v>
      </c>
      <c r="I1499" s="478" t="str">
        <f>IF(G1499="","",VLOOKUP(H1499,ورقة1!$A$1:$B$240,2,0))</f>
        <v/>
      </c>
      <c r="J1499" s="5">
        <f t="shared" si="300"/>
        <v>0</v>
      </c>
      <c r="K1499" s="13" t="str">
        <f t="shared" si="301"/>
        <v/>
      </c>
      <c r="L1499" s="6" t="str">
        <f t="shared" si="302"/>
        <v>/0</v>
      </c>
      <c r="M1499" s="478" t="str">
        <f>IF(K1499="","",VLOOKUP(L1499,ورقة1!$A$1:$B$240,2,0))</f>
        <v/>
      </c>
      <c r="N1499" s="17">
        <f t="shared" si="303"/>
        <v>0</v>
      </c>
      <c r="O1499" s="17" t="e">
        <f>#REF!+(#REF!*30)+#REF!*365</f>
        <v>#REF!</v>
      </c>
      <c r="P1499" s="494"/>
      <c r="Q1499" s="480" t="str">
        <f t="shared" si="304"/>
        <v/>
      </c>
      <c r="R1499" s="483" t="str">
        <f t="shared" si="305"/>
        <v/>
      </c>
      <c r="S1499" s="482" t="str">
        <f t="shared" si="306"/>
        <v/>
      </c>
      <c r="T1499" s="484" t="e">
        <f t="shared" ca="1" si="307"/>
        <v>#VALUE!</v>
      </c>
      <c r="U1499" s="7">
        <f t="shared" ca="1" si="308"/>
        <v>46035</v>
      </c>
      <c r="V1499" s="96" t="e">
        <f t="shared" ca="1" si="309"/>
        <v>#VALUE!</v>
      </c>
      <c r="W1499" s="70"/>
      <c r="X1499" s="6"/>
      <c r="Y1499" s="326"/>
      <c r="Z1499" s="15"/>
      <c r="AA1499" s="15"/>
      <c r="AB1499" s="15"/>
      <c r="AC1499" s="6"/>
      <c r="AD1499" s="16"/>
      <c r="AE1499" s="16"/>
      <c r="AF1499" s="16"/>
      <c r="AG1499" s="10">
        <f t="shared" si="310"/>
        <v>0</v>
      </c>
      <c r="AH1499" s="96">
        <f t="shared" si="311"/>
        <v>0</v>
      </c>
      <c r="AI1499" s="16"/>
      <c r="AJ1499" s="61"/>
      <c r="AK1499" s="16"/>
      <c r="AM1499" s="476" t="s">
        <v>3080</v>
      </c>
      <c r="AN1499" s="476">
        <v>1</v>
      </c>
      <c r="AO1499" s="476">
        <v>1</v>
      </c>
      <c r="AP1499" s="96"/>
    </row>
    <row r="1500" spans="1:42" ht="69.75" customHeight="1">
      <c r="A1500" s="3">
        <v>1499</v>
      </c>
      <c r="B1500" s="82"/>
      <c r="C1500" s="82"/>
      <c r="D1500" s="84"/>
      <c r="E1500" s="18" t="s">
        <v>3081</v>
      </c>
      <c r="F1500" s="37"/>
      <c r="G1500" s="37"/>
      <c r="H1500" s="4" t="str">
        <f t="shared" si="299"/>
        <v>/</v>
      </c>
      <c r="I1500" s="478" t="str">
        <f>IF(G1500="","",VLOOKUP(H1500,ورقة1!$A$1:$B$240,2,0))</f>
        <v/>
      </c>
      <c r="J1500" s="5">
        <f t="shared" si="300"/>
        <v>0</v>
      </c>
      <c r="K1500" s="13" t="str">
        <f t="shared" si="301"/>
        <v/>
      </c>
      <c r="L1500" s="6" t="str">
        <f t="shared" si="302"/>
        <v>/0</v>
      </c>
      <c r="M1500" s="478" t="str">
        <f>IF(K1500="","",VLOOKUP(L1500,ورقة1!$A$1:$B$240,2,0))</f>
        <v/>
      </c>
      <c r="N1500" s="17">
        <f t="shared" si="303"/>
        <v>0</v>
      </c>
      <c r="O1500" s="17" t="e">
        <f>#REF!+(#REF!*30)+#REF!*365</f>
        <v>#REF!</v>
      </c>
      <c r="P1500" s="494"/>
      <c r="Q1500" s="480" t="str">
        <f t="shared" si="304"/>
        <v/>
      </c>
      <c r="R1500" s="483" t="str">
        <f t="shared" si="305"/>
        <v/>
      </c>
      <c r="S1500" s="482" t="str">
        <f t="shared" si="306"/>
        <v/>
      </c>
      <c r="T1500" s="484" t="e">
        <f t="shared" ca="1" si="307"/>
        <v>#VALUE!</v>
      </c>
      <c r="U1500" s="7">
        <f t="shared" ca="1" si="308"/>
        <v>46035</v>
      </c>
      <c r="V1500" s="96" t="e">
        <f t="shared" ca="1" si="309"/>
        <v>#VALUE!</v>
      </c>
      <c r="W1500" s="70"/>
      <c r="X1500" s="6"/>
      <c r="Y1500" s="326"/>
      <c r="Z1500" s="15"/>
      <c r="AA1500" s="15"/>
      <c r="AB1500" s="15"/>
      <c r="AC1500" s="6"/>
      <c r="AD1500" s="16"/>
      <c r="AE1500" s="16"/>
      <c r="AF1500" s="16"/>
      <c r="AG1500" s="10">
        <f t="shared" si="310"/>
        <v>0</v>
      </c>
      <c r="AH1500" s="96">
        <f t="shared" si="311"/>
        <v>0</v>
      </c>
      <c r="AI1500" s="16"/>
      <c r="AJ1500" s="61"/>
      <c r="AK1500" s="16"/>
      <c r="AM1500" s="476" t="s">
        <v>3080</v>
      </c>
      <c r="AN1500" s="476">
        <v>1</v>
      </c>
      <c r="AO1500" s="476">
        <v>1</v>
      </c>
      <c r="AP1500" s="96"/>
    </row>
    <row r="1501" spans="1:42" ht="69.75" customHeight="1">
      <c r="A1501" s="3">
        <v>1500</v>
      </c>
      <c r="B1501" s="82"/>
      <c r="C1501" s="82"/>
      <c r="D1501" s="84"/>
      <c r="E1501" s="18" t="s">
        <v>3081</v>
      </c>
      <c r="F1501" s="37"/>
      <c r="G1501" s="37"/>
      <c r="H1501" s="4" t="str">
        <f t="shared" si="299"/>
        <v>/</v>
      </c>
      <c r="I1501" s="478" t="str">
        <f>IF(G1501="","",VLOOKUP(H1501,ورقة1!$A$1:$B$240,2,0))</f>
        <v/>
      </c>
      <c r="J1501" s="5">
        <f t="shared" si="300"/>
        <v>0</v>
      </c>
      <c r="K1501" s="13" t="str">
        <f t="shared" si="301"/>
        <v/>
      </c>
      <c r="L1501" s="6" t="str">
        <f t="shared" si="302"/>
        <v>/0</v>
      </c>
      <c r="M1501" s="478" t="str">
        <f>IF(K1501="","",VLOOKUP(L1501,ورقة1!$A$1:$B$240,2,0))</f>
        <v/>
      </c>
      <c r="N1501" s="17">
        <f t="shared" si="303"/>
        <v>0</v>
      </c>
      <c r="O1501" s="17" t="e">
        <f>#REF!+(#REF!*30)+#REF!*365</f>
        <v>#REF!</v>
      </c>
      <c r="P1501" s="494"/>
      <c r="Q1501" s="480" t="str">
        <f t="shared" si="304"/>
        <v/>
      </c>
      <c r="R1501" s="483" t="str">
        <f t="shared" si="305"/>
        <v/>
      </c>
      <c r="S1501" s="482" t="str">
        <f t="shared" si="306"/>
        <v/>
      </c>
      <c r="T1501" s="484" t="e">
        <f t="shared" ca="1" si="307"/>
        <v>#VALUE!</v>
      </c>
      <c r="U1501" s="7">
        <f t="shared" ca="1" si="308"/>
        <v>46035</v>
      </c>
      <c r="V1501" s="96" t="e">
        <f t="shared" ca="1" si="309"/>
        <v>#VALUE!</v>
      </c>
      <c r="W1501" s="70"/>
      <c r="X1501" s="6"/>
      <c r="Y1501" s="326"/>
      <c r="Z1501" s="15"/>
      <c r="AA1501" s="15"/>
      <c r="AB1501" s="15"/>
      <c r="AC1501" s="6"/>
      <c r="AD1501" s="16"/>
      <c r="AE1501" s="16"/>
      <c r="AF1501" s="16"/>
      <c r="AG1501" s="10">
        <f t="shared" si="310"/>
        <v>0</v>
      </c>
      <c r="AH1501" s="96">
        <f t="shared" si="311"/>
        <v>0</v>
      </c>
      <c r="AI1501" s="16"/>
      <c r="AJ1501" s="61"/>
      <c r="AK1501" s="16"/>
      <c r="AM1501" s="476" t="s">
        <v>3080</v>
      </c>
      <c r="AN1501" s="476">
        <v>1</v>
      </c>
      <c r="AO1501" s="476">
        <v>1</v>
      </c>
      <c r="AP1501" s="96"/>
    </row>
    <row r="1502" spans="1:42" ht="69.75" customHeight="1">
      <c r="A1502" s="3">
        <v>1501</v>
      </c>
      <c r="B1502" s="82"/>
      <c r="C1502" s="82"/>
      <c r="D1502" s="84"/>
      <c r="E1502" s="18" t="s">
        <v>3081</v>
      </c>
      <c r="F1502" s="37"/>
      <c r="G1502" s="37"/>
      <c r="H1502" s="4" t="str">
        <f t="shared" si="299"/>
        <v>/</v>
      </c>
      <c r="I1502" s="478" t="str">
        <f>IF(G1502="","",VLOOKUP(H1502,ورقة1!$A$1:$B$240,2,0))</f>
        <v/>
      </c>
      <c r="J1502" s="5">
        <f t="shared" si="300"/>
        <v>0</v>
      </c>
      <c r="K1502" s="13" t="str">
        <f t="shared" si="301"/>
        <v/>
      </c>
      <c r="L1502" s="6" t="str">
        <f t="shared" si="302"/>
        <v>/0</v>
      </c>
      <c r="M1502" s="478" t="str">
        <f>IF(K1502="","",VLOOKUP(L1502,ورقة1!$A$1:$B$240,2,0))</f>
        <v/>
      </c>
      <c r="N1502" s="17">
        <f t="shared" si="303"/>
        <v>0</v>
      </c>
      <c r="O1502" s="17" t="e">
        <f>#REF!+(#REF!*30)+#REF!*365</f>
        <v>#REF!</v>
      </c>
      <c r="P1502" s="494"/>
      <c r="Q1502" s="480" t="str">
        <f t="shared" si="304"/>
        <v/>
      </c>
      <c r="R1502" s="483" t="str">
        <f t="shared" si="305"/>
        <v/>
      </c>
      <c r="S1502" s="482" t="str">
        <f t="shared" si="306"/>
        <v/>
      </c>
      <c r="T1502" s="484" t="e">
        <f t="shared" ca="1" si="307"/>
        <v>#VALUE!</v>
      </c>
      <c r="U1502" s="7">
        <f t="shared" ca="1" si="308"/>
        <v>46035</v>
      </c>
      <c r="V1502" s="96" t="e">
        <f t="shared" ca="1" si="309"/>
        <v>#VALUE!</v>
      </c>
      <c r="W1502" s="70"/>
      <c r="X1502" s="6"/>
      <c r="Y1502" s="326"/>
      <c r="Z1502" s="15"/>
      <c r="AA1502" s="15"/>
      <c r="AB1502" s="15"/>
      <c r="AC1502" s="6"/>
      <c r="AD1502" s="16"/>
      <c r="AE1502" s="16"/>
      <c r="AF1502" s="16"/>
      <c r="AG1502" s="10">
        <f t="shared" si="310"/>
        <v>0</v>
      </c>
      <c r="AH1502" s="96">
        <f t="shared" si="311"/>
        <v>0</v>
      </c>
      <c r="AI1502" s="16"/>
      <c r="AJ1502" s="61"/>
      <c r="AK1502" s="16"/>
      <c r="AM1502" s="476" t="s">
        <v>3080</v>
      </c>
      <c r="AN1502" s="476">
        <v>1</v>
      </c>
      <c r="AO1502" s="476">
        <v>1</v>
      </c>
      <c r="AP1502" s="96"/>
    </row>
    <row r="1503" spans="1:42" ht="69.75" customHeight="1">
      <c r="A1503" s="3">
        <v>1502</v>
      </c>
      <c r="B1503" s="82"/>
      <c r="C1503" s="82"/>
      <c r="D1503" s="84"/>
      <c r="E1503" s="18" t="s">
        <v>3081</v>
      </c>
      <c r="F1503" s="37"/>
      <c r="G1503" s="37"/>
      <c r="H1503" s="4" t="str">
        <f t="shared" si="299"/>
        <v>/</v>
      </c>
      <c r="I1503" s="478" t="str">
        <f>IF(G1503="","",VLOOKUP(H1503,ورقة1!$A$1:$B$240,2,0))</f>
        <v/>
      </c>
      <c r="J1503" s="5">
        <f t="shared" si="300"/>
        <v>0</v>
      </c>
      <c r="K1503" s="13" t="str">
        <f t="shared" si="301"/>
        <v/>
      </c>
      <c r="L1503" s="6" t="str">
        <f t="shared" si="302"/>
        <v>/0</v>
      </c>
      <c r="M1503" s="478" t="str">
        <f>IF(K1503="","",VLOOKUP(L1503,ورقة1!$A$1:$B$240,2,0))</f>
        <v/>
      </c>
      <c r="N1503" s="17">
        <f t="shared" si="303"/>
        <v>0</v>
      </c>
      <c r="O1503" s="17" t="e">
        <f>#REF!+(#REF!*30)+#REF!*365</f>
        <v>#REF!</v>
      </c>
      <c r="P1503" s="494"/>
      <c r="Q1503" s="480" t="str">
        <f t="shared" si="304"/>
        <v/>
      </c>
      <c r="R1503" s="483" t="str">
        <f t="shared" si="305"/>
        <v/>
      </c>
      <c r="S1503" s="482" t="str">
        <f t="shared" si="306"/>
        <v/>
      </c>
      <c r="T1503" s="484" t="e">
        <f t="shared" ca="1" si="307"/>
        <v>#VALUE!</v>
      </c>
      <c r="U1503" s="7">
        <f t="shared" ca="1" si="308"/>
        <v>46035</v>
      </c>
      <c r="V1503" s="96" t="e">
        <f t="shared" ca="1" si="309"/>
        <v>#VALUE!</v>
      </c>
      <c r="W1503" s="70"/>
      <c r="X1503" s="6"/>
      <c r="Y1503" s="326"/>
      <c r="Z1503" s="15"/>
      <c r="AA1503" s="15"/>
      <c r="AB1503" s="15"/>
      <c r="AC1503" s="6"/>
      <c r="AD1503" s="16"/>
      <c r="AE1503" s="16"/>
      <c r="AF1503" s="16"/>
      <c r="AG1503" s="10">
        <f t="shared" si="310"/>
        <v>0</v>
      </c>
      <c r="AH1503" s="96">
        <f t="shared" si="311"/>
        <v>0</v>
      </c>
      <c r="AI1503" s="16"/>
      <c r="AJ1503" s="61"/>
      <c r="AK1503" s="16"/>
      <c r="AM1503" s="476" t="s">
        <v>3080</v>
      </c>
      <c r="AN1503" s="476">
        <v>1</v>
      </c>
      <c r="AO1503" s="476">
        <v>1</v>
      </c>
      <c r="AP1503" s="96"/>
    </row>
    <row r="1504" spans="1:42" ht="69.75" customHeight="1">
      <c r="A1504" s="3">
        <v>1503</v>
      </c>
      <c r="B1504" s="82"/>
      <c r="C1504" s="82"/>
      <c r="D1504" s="84"/>
      <c r="E1504" s="18" t="s">
        <v>3081</v>
      </c>
      <c r="F1504" s="37"/>
      <c r="G1504" s="37"/>
      <c r="H1504" s="4" t="str">
        <f t="shared" si="299"/>
        <v>/</v>
      </c>
      <c r="I1504" s="478" t="str">
        <f>IF(G1504="","",VLOOKUP(H1504,ورقة1!$A$1:$B$240,2,0))</f>
        <v/>
      </c>
      <c r="J1504" s="5">
        <f t="shared" si="300"/>
        <v>0</v>
      </c>
      <c r="K1504" s="13" t="str">
        <f t="shared" si="301"/>
        <v/>
      </c>
      <c r="L1504" s="6" t="str">
        <f t="shared" si="302"/>
        <v>/0</v>
      </c>
      <c r="M1504" s="478" t="str">
        <f>IF(K1504="","",VLOOKUP(L1504,ورقة1!$A$1:$B$240,2,0))</f>
        <v/>
      </c>
      <c r="N1504" s="17">
        <f t="shared" si="303"/>
        <v>0</v>
      </c>
      <c r="O1504" s="17" t="e">
        <f>#REF!+(#REF!*30)+#REF!*365</f>
        <v>#REF!</v>
      </c>
      <c r="P1504" s="494"/>
      <c r="Q1504" s="480" t="str">
        <f t="shared" si="304"/>
        <v/>
      </c>
      <c r="R1504" s="483" t="str">
        <f t="shared" si="305"/>
        <v/>
      </c>
      <c r="S1504" s="482" t="str">
        <f t="shared" si="306"/>
        <v/>
      </c>
      <c r="T1504" s="484" t="e">
        <f t="shared" ca="1" si="307"/>
        <v>#VALUE!</v>
      </c>
      <c r="U1504" s="7">
        <f t="shared" ca="1" si="308"/>
        <v>46035</v>
      </c>
      <c r="V1504" s="96" t="e">
        <f t="shared" ca="1" si="309"/>
        <v>#VALUE!</v>
      </c>
      <c r="W1504" s="70"/>
      <c r="X1504" s="6"/>
      <c r="Y1504" s="326"/>
      <c r="Z1504" s="15"/>
      <c r="AA1504" s="15"/>
      <c r="AB1504" s="15"/>
      <c r="AC1504" s="6"/>
      <c r="AD1504" s="16"/>
      <c r="AE1504" s="16"/>
      <c r="AF1504" s="16"/>
      <c r="AG1504" s="10">
        <f t="shared" si="310"/>
        <v>0</v>
      </c>
      <c r="AH1504" s="96">
        <f t="shared" si="311"/>
        <v>0</v>
      </c>
      <c r="AI1504" s="16"/>
      <c r="AJ1504" s="61"/>
      <c r="AK1504" s="16"/>
      <c r="AM1504" s="476" t="s">
        <v>3080</v>
      </c>
      <c r="AN1504" s="476">
        <v>1</v>
      </c>
      <c r="AO1504" s="476">
        <v>1</v>
      </c>
      <c r="AP1504" s="96"/>
    </row>
    <row r="1505" spans="1:42" ht="69.75" customHeight="1">
      <c r="A1505" s="3">
        <v>1504</v>
      </c>
      <c r="B1505" s="82"/>
      <c r="C1505" s="82"/>
      <c r="D1505" s="84"/>
      <c r="E1505" s="18" t="s">
        <v>3081</v>
      </c>
      <c r="F1505" s="37"/>
      <c r="G1505" s="37"/>
      <c r="H1505" s="4" t="str">
        <f t="shared" si="299"/>
        <v>/</v>
      </c>
      <c r="I1505" s="478" t="str">
        <f>IF(G1505="","",VLOOKUP(H1505,ورقة1!$A$1:$B$240,2,0))</f>
        <v/>
      </c>
      <c r="J1505" s="5">
        <f t="shared" si="300"/>
        <v>0</v>
      </c>
      <c r="K1505" s="13" t="str">
        <f t="shared" si="301"/>
        <v/>
      </c>
      <c r="L1505" s="6" t="str">
        <f t="shared" si="302"/>
        <v>/0</v>
      </c>
      <c r="M1505" s="478" t="str">
        <f>IF(K1505="","",VLOOKUP(L1505,ورقة1!$A$1:$B$240,2,0))</f>
        <v/>
      </c>
      <c r="N1505" s="17">
        <f t="shared" si="303"/>
        <v>0</v>
      </c>
      <c r="O1505" s="17" t="e">
        <f>#REF!+(#REF!*30)+#REF!*365</f>
        <v>#REF!</v>
      </c>
      <c r="P1505" s="494"/>
      <c r="Q1505" s="480" t="str">
        <f t="shared" si="304"/>
        <v/>
      </c>
      <c r="R1505" s="483" t="str">
        <f t="shared" si="305"/>
        <v/>
      </c>
      <c r="S1505" s="482" t="str">
        <f t="shared" si="306"/>
        <v/>
      </c>
      <c r="T1505" s="484" t="e">
        <f t="shared" ca="1" si="307"/>
        <v>#VALUE!</v>
      </c>
      <c r="U1505" s="7">
        <f t="shared" ca="1" si="308"/>
        <v>46035</v>
      </c>
      <c r="V1505" s="96" t="e">
        <f t="shared" ca="1" si="309"/>
        <v>#VALUE!</v>
      </c>
      <c r="W1505" s="70"/>
      <c r="X1505" s="6"/>
      <c r="Y1505" s="326"/>
      <c r="Z1505" s="15"/>
      <c r="AA1505" s="15"/>
      <c r="AB1505" s="15"/>
      <c r="AC1505" s="6"/>
      <c r="AD1505" s="16"/>
      <c r="AE1505" s="16"/>
      <c r="AF1505" s="16"/>
      <c r="AG1505" s="10">
        <f t="shared" si="310"/>
        <v>0</v>
      </c>
      <c r="AH1505" s="96">
        <f t="shared" si="311"/>
        <v>0</v>
      </c>
      <c r="AI1505" s="16"/>
      <c r="AJ1505" s="61"/>
      <c r="AK1505" s="16"/>
      <c r="AM1505" s="476" t="s">
        <v>3080</v>
      </c>
      <c r="AN1505" s="476">
        <v>1</v>
      </c>
      <c r="AO1505" s="476">
        <v>1</v>
      </c>
      <c r="AP1505" s="96"/>
    </row>
    <row r="1506" spans="1:42" ht="69.75" customHeight="1">
      <c r="A1506" s="3">
        <v>1505</v>
      </c>
      <c r="B1506" s="82"/>
      <c r="C1506" s="82"/>
      <c r="D1506" s="84"/>
      <c r="E1506" s="18" t="s">
        <v>3081</v>
      </c>
      <c r="F1506" s="37"/>
      <c r="G1506" s="37"/>
      <c r="H1506" s="4" t="str">
        <f t="shared" si="299"/>
        <v>/</v>
      </c>
      <c r="I1506" s="478" t="str">
        <f>IF(G1506="","",VLOOKUP(H1506,ورقة1!$A$1:$B$240,2,0))</f>
        <v/>
      </c>
      <c r="J1506" s="5">
        <f t="shared" si="300"/>
        <v>0</v>
      </c>
      <c r="K1506" s="13" t="str">
        <f t="shared" si="301"/>
        <v/>
      </c>
      <c r="L1506" s="6" t="str">
        <f t="shared" si="302"/>
        <v>/0</v>
      </c>
      <c r="M1506" s="478" t="str">
        <f>IF(K1506="","",VLOOKUP(L1506,ورقة1!$A$1:$B$240,2,0))</f>
        <v/>
      </c>
      <c r="N1506" s="17">
        <f t="shared" si="303"/>
        <v>0</v>
      </c>
      <c r="O1506" s="17" t="e">
        <f>#REF!+(#REF!*30)+#REF!*365</f>
        <v>#REF!</v>
      </c>
      <c r="P1506" s="494"/>
      <c r="Q1506" s="480" t="str">
        <f t="shared" si="304"/>
        <v/>
      </c>
      <c r="R1506" s="483" t="str">
        <f t="shared" si="305"/>
        <v/>
      </c>
      <c r="S1506" s="482" t="str">
        <f t="shared" si="306"/>
        <v/>
      </c>
      <c r="T1506" s="484" t="e">
        <f t="shared" ca="1" si="307"/>
        <v>#VALUE!</v>
      </c>
      <c r="U1506" s="7">
        <f t="shared" ca="1" si="308"/>
        <v>46035</v>
      </c>
      <c r="V1506" s="96" t="e">
        <f t="shared" ca="1" si="309"/>
        <v>#VALUE!</v>
      </c>
      <c r="W1506" s="70"/>
      <c r="X1506" s="6"/>
      <c r="Y1506" s="326"/>
      <c r="Z1506" s="15"/>
      <c r="AA1506" s="15"/>
      <c r="AB1506" s="15"/>
      <c r="AC1506" s="6"/>
      <c r="AD1506" s="16"/>
      <c r="AE1506" s="16"/>
      <c r="AF1506" s="16"/>
      <c r="AG1506" s="10">
        <f t="shared" si="310"/>
        <v>0</v>
      </c>
      <c r="AH1506" s="96">
        <f t="shared" si="311"/>
        <v>0</v>
      </c>
      <c r="AI1506" s="16"/>
      <c r="AJ1506" s="61"/>
      <c r="AK1506" s="16"/>
      <c r="AM1506" s="476" t="s">
        <v>3080</v>
      </c>
      <c r="AN1506" s="476">
        <v>1</v>
      </c>
      <c r="AO1506" s="476">
        <v>1</v>
      </c>
      <c r="AP1506" s="96"/>
    </row>
    <row r="1507" spans="1:42" ht="69.75" customHeight="1">
      <c r="A1507" s="3">
        <v>1506</v>
      </c>
      <c r="B1507" s="82"/>
      <c r="C1507" s="82"/>
      <c r="D1507" s="84"/>
      <c r="E1507" s="18" t="s">
        <v>3081</v>
      </c>
      <c r="F1507" s="37"/>
      <c r="G1507" s="37"/>
      <c r="H1507" s="4" t="str">
        <f t="shared" si="299"/>
        <v>/</v>
      </c>
      <c r="I1507" s="478" t="str">
        <f>IF(G1507="","",VLOOKUP(H1507,ورقة1!$A$1:$B$240,2,0))</f>
        <v/>
      </c>
      <c r="J1507" s="5">
        <f t="shared" si="300"/>
        <v>0</v>
      </c>
      <c r="K1507" s="13" t="str">
        <f t="shared" si="301"/>
        <v/>
      </c>
      <c r="L1507" s="6" t="str">
        <f t="shared" si="302"/>
        <v>/0</v>
      </c>
      <c r="M1507" s="478" t="str">
        <f>IF(K1507="","",VLOOKUP(L1507,ورقة1!$A$1:$B$240,2,0))</f>
        <v/>
      </c>
      <c r="N1507" s="17">
        <f t="shared" si="303"/>
        <v>0</v>
      </c>
      <c r="O1507" s="17" t="e">
        <f>#REF!+(#REF!*30)+#REF!*365</f>
        <v>#REF!</v>
      </c>
      <c r="P1507" s="494"/>
      <c r="Q1507" s="480" t="str">
        <f t="shared" si="304"/>
        <v/>
      </c>
      <c r="R1507" s="483" t="str">
        <f t="shared" si="305"/>
        <v/>
      </c>
      <c r="S1507" s="482" t="str">
        <f t="shared" si="306"/>
        <v/>
      </c>
      <c r="T1507" s="484" t="e">
        <f t="shared" ca="1" si="307"/>
        <v>#VALUE!</v>
      </c>
      <c r="U1507" s="7">
        <f t="shared" ca="1" si="308"/>
        <v>46035</v>
      </c>
      <c r="V1507" s="96" t="e">
        <f t="shared" ca="1" si="309"/>
        <v>#VALUE!</v>
      </c>
      <c r="W1507" s="70"/>
      <c r="X1507" s="6"/>
      <c r="Y1507" s="326"/>
      <c r="Z1507" s="15"/>
      <c r="AA1507" s="15"/>
      <c r="AB1507" s="15"/>
      <c r="AC1507" s="6"/>
      <c r="AD1507" s="16"/>
      <c r="AE1507" s="16"/>
      <c r="AF1507" s="16"/>
      <c r="AG1507" s="10">
        <f t="shared" si="310"/>
        <v>0</v>
      </c>
      <c r="AH1507" s="96">
        <f t="shared" si="311"/>
        <v>0</v>
      </c>
      <c r="AI1507" s="16"/>
      <c r="AJ1507" s="61"/>
      <c r="AK1507" s="16"/>
      <c r="AM1507" s="476" t="s">
        <v>3080</v>
      </c>
      <c r="AN1507" s="476">
        <v>1</v>
      </c>
      <c r="AO1507" s="476">
        <v>1</v>
      </c>
      <c r="AP1507" s="96"/>
    </row>
    <row r="1508" spans="1:42" ht="69.75" customHeight="1">
      <c r="A1508" s="3">
        <v>1507</v>
      </c>
      <c r="B1508" s="82"/>
      <c r="C1508" s="82"/>
      <c r="D1508" s="84"/>
      <c r="E1508" s="18" t="s">
        <v>3081</v>
      </c>
      <c r="F1508" s="37"/>
      <c r="G1508" s="37"/>
      <c r="H1508" s="4" t="str">
        <f t="shared" si="299"/>
        <v>/</v>
      </c>
      <c r="I1508" s="478" t="str">
        <f>IF(G1508="","",VLOOKUP(H1508,ورقة1!$A$1:$B$240,2,0))</f>
        <v/>
      </c>
      <c r="J1508" s="5">
        <f t="shared" si="300"/>
        <v>0</v>
      </c>
      <c r="K1508" s="13" t="str">
        <f t="shared" si="301"/>
        <v/>
      </c>
      <c r="L1508" s="6" t="str">
        <f t="shared" si="302"/>
        <v>/0</v>
      </c>
      <c r="M1508" s="478" t="str">
        <f>IF(K1508="","",VLOOKUP(L1508,ورقة1!$A$1:$B$240,2,0))</f>
        <v/>
      </c>
      <c r="N1508" s="17">
        <f t="shared" si="303"/>
        <v>0</v>
      </c>
      <c r="O1508" s="17" t="e">
        <f>#REF!+(#REF!*30)+#REF!*365</f>
        <v>#REF!</v>
      </c>
      <c r="P1508" s="494"/>
      <c r="Q1508" s="480" t="str">
        <f t="shared" si="304"/>
        <v/>
      </c>
      <c r="R1508" s="483" t="str">
        <f t="shared" si="305"/>
        <v/>
      </c>
      <c r="S1508" s="482" t="str">
        <f t="shared" si="306"/>
        <v/>
      </c>
      <c r="T1508" s="484" t="e">
        <f t="shared" ca="1" si="307"/>
        <v>#VALUE!</v>
      </c>
      <c r="U1508" s="7">
        <f t="shared" ca="1" si="308"/>
        <v>46035</v>
      </c>
      <c r="V1508" s="96" t="e">
        <f t="shared" ca="1" si="309"/>
        <v>#VALUE!</v>
      </c>
      <c r="W1508" s="70"/>
      <c r="X1508" s="6"/>
      <c r="Y1508" s="326"/>
      <c r="Z1508" s="15"/>
      <c r="AA1508" s="15"/>
      <c r="AB1508" s="15"/>
      <c r="AC1508" s="6"/>
      <c r="AD1508" s="16"/>
      <c r="AE1508" s="16"/>
      <c r="AF1508" s="16"/>
      <c r="AG1508" s="10">
        <f t="shared" si="310"/>
        <v>0</v>
      </c>
      <c r="AH1508" s="96">
        <f t="shared" si="311"/>
        <v>0</v>
      </c>
      <c r="AI1508" s="16"/>
      <c r="AJ1508" s="61"/>
      <c r="AK1508" s="16"/>
      <c r="AM1508" s="476" t="s">
        <v>3080</v>
      </c>
      <c r="AN1508" s="476">
        <v>1</v>
      </c>
      <c r="AO1508" s="476">
        <v>1</v>
      </c>
      <c r="AP1508" s="96"/>
    </row>
    <row r="1509" spans="1:42" ht="69.75" customHeight="1">
      <c r="A1509" s="3">
        <v>1508</v>
      </c>
      <c r="B1509" s="82"/>
      <c r="C1509" s="82"/>
      <c r="D1509" s="84"/>
      <c r="E1509" s="18" t="s">
        <v>3081</v>
      </c>
      <c r="F1509" s="37"/>
      <c r="G1509" s="37"/>
      <c r="H1509" s="4" t="str">
        <f t="shared" si="299"/>
        <v>/</v>
      </c>
      <c r="I1509" s="478" t="str">
        <f>IF(G1509="","",VLOOKUP(H1509,ورقة1!$A$1:$B$240,2,0))</f>
        <v/>
      </c>
      <c r="J1509" s="5">
        <f t="shared" si="300"/>
        <v>0</v>
      </c>
      <c r="K1509" s="13" t="str">
        <f t="shared" si="301"/>
        <v/>
      </c>
      <c r="L1509" s="6" t="str">
        <f t="shared" si="302"/>
        <v>/0</v>
      </c>
      <c r="M1509" s="478" t="str">
        <f>IF(K1509="","",VLOOKUP(L1509,ورقة1!$A$1:$B$240,2,0))</f>
        <v/>
      </c>
      <c r="N1509" s="17">
        <f t="shared" si="303"/>
        <v>0</v>
      </c>
      <c r="O1509" s="17" t="e">
        <f>#REF!+(#REF!*30)+#REF!*365</f>
        <v>#REF!</v>
      </c>
      <c r="P1509" s="494"/>
      <c r="Q1509" s="480" t="str">
        <f t="shared" si="304"/>
        <v/>
      </c>
      <c r="R1509" s="483" t="str">
        <f t="shared" si="305"/>
        <v/>
      </c>
      <c r="S1509" s="482" t="str">
        <f t="shared" si="306"/>
        <v/>
      </c>
      <c r="T1509" s="484" t="e">
        <f t="shared" ca="1" si="307"/>
        <v>#VALUE!</v>
      </c>
      <c r="U1509" s="7">
        <f t="shared" ca="1" si="308"/>
        <v>46035</v>
      </c>
      <c r="V1509" s="96" t="e">
        <f t="shared" ca="1" si="309"/>
        <v>#VALUE!</v>
      </c>
      <c r="W1509" s="70"/>
      <c r="X1509" s="6"/>
      <c r="Y1509" s="326"/>
      <c r="Z1509" s="15"/>
      <c r="AA1509" s="15"/>
      <c r="AB1509" s="15"/>
      <c r="AC1509" s="6"/>
      <c r="AD1509" s="16"/>
      <c r="AE1509" s="16"/>
      <c r="AF1509" s="16"/>
      <c r="AG1509" s="10">
        <f t="shared" si="310"/>
        <v>0</v>
      </c>
      <c r="AH1509" s="96">
        <f t="shared" si="311"/>
        <v>0</v>
      </c>
      <c r="AI1509" s="16"/>
      <c r="AJ1509" s="61"/>
      <c r="AK1509" s="16"/>
      <c r="AM1509" s="476" t="s">
        <v>3080</v>
      </c>
      <c r="AN1509" s="476">
        <v>1</v>
      </c>
      <c r="AO1509" s="476">
        <v>1</v>
      </c>
      <c r="AP1509" s="96"/>
    </row>
    <row r="1510" spans="1:42" ht="69.75" customHeight="1">
      <c r="A1510" s="3">
        <v>1509</v>
      </c>
      <c r="B1510" s="82"/>
      <c r="C1510" s="82"/>
      <c r="D1510" s="84"/>
      <c r="E1510" s="18" t="s">
        <v>3081</v>
      </c>
      <c r="F1510" s="37"/>
      <c r="G1510" s="37"/>
      <c r="H1510" s="4" t="str">
        <f t="shared" si="299"/>
        <v>/</v>
      </c>
      <c r="I1510" s="478" t="str">
        <f>IF(G1510="","",VLOOKUP(H1510,ورقة1!$A$1:$B$240,2,0))</f>
        <v/>
      </c>
      <c r="J1510" s="5">
        <f t="shared" si="300"/>
        <v>0</v>
      </c>
      <c r="K1510" s="13" t="str">
        <f t="shared" si="301"/>
        <v/>
      </c>
      <c r="L1510" s="6" t="str">
        <f t="shared" si="302"/>
        <v>/0</v>
      </c>
      <c r="M1510" s="478" t="str">
        <f>IF(K1510="","",VLOOKUP(L1510,ورقة1!$A$1:$B$240,2,0))</f>
        <v/>
      </c>
      <c r="N1510" s="17">
        <f t="shared" si="303"/>
        <v>0</v>
      </c>
      <c r="O1510" s="17" t="e">
        <f>#REF!+(#REF!*30)+#REF!*365</f>
        <v>#REF!</v>
      </c>
      <c r="P1510" s="494"/>
      <c r="Q1510" s="480" t="str">
        <f t="shared" si="304"/>
        <v/>
      </c>
      <c r="R1510" s="483" t="str">
        <f t="shared" si="305"/>
        <v/>
      </c>
      <c r="S1510" s="482" t="str">
        <f t="shared" si="306"/>
        <v/>
      </c>
      <c r="T1510" s="484" t="e">
        <f t="shared" ca="1" si="307"/>
        <v>#VALUE!</v>
      </c>
      <c r="U1510" s="7">
        <f t="shared" ca="1" si="308"/>
        <v>46035</v>
      </c>
      <c r="V1510" s="96" t="e">
        <f t="shared" ca="1" si="309"/>
        <v>#VALUE!</v>
      </c>
      <c r="W1510" s="70"/>
      <c r="X1510" s="6"/>
      <c r="Y1510" s="326"/>
      <c r="Z1510" s="15"/>
      <c r="AA1510" s="15"/>
      <c r="AB1510" s="15"/>
      <c r="AC1510" s="6"/>
      <c r="AD1510" s="16"/>
      <c r="AE1510" s="16"/>
      <c r="AF1510" s="16"/>
      <c r="AG1510" s="10">
        <f t="shared" si="310"/>
        <v>0</v>
      </c>
      <c r="AH1510" s="96">
        <f t="shared" si="311"/>
        <v>0</v>
      </c>
      <c r="AI1510" s="16"/>
      <c r="AJ1510" s="61"/>
      <c r="AK1510" s="16"/>
      <c r="AM1510" s="476" t="s">
        <v>3080</v>
      </c>
      <c r="AN1510" s="476">
        <v>1</v>
      </c>
      <c r="AO1510" s="476">
        <v>1</v>
      </c>
      <c r="AP1510" s="96"/>
    </row>
    <row r="1511" spans="1:42" ht="69.75" customHeight="1">
      <c r="A1511" s="3">
        <v>1510</v>
      </c>
      <c r="B1511" s="82"/>
      <c r="C1511" s="82"/>
      <c r="D1511" s="84"/>
      <c r="E1511" s="18" t="s">
        <v>3081</v>
      </c>
      <c r="F1511" s="37"/>
      <c r="G1511" s="37"/>
      <c r="H1511" s="4" t="str">
        <f t="shared" si="299"/>
        <v>/</v>
      </c>
      <c r="I1511" s="478" t="str">
        <f>IF(G1511="","",VLOOKUP(H1511,ورقة1!$A$1:$B$240,2,0))</f>
        <v/>
      </c>
      <c r="J1511" s="5">
        <f t="shared" si="300"/>
        <v>0</v>
      </c>
      <c r="K1511" s="13" t="str">
        <f t="shared" si="301"/>
        <v/>
      </c>
      <c r="L1511" s="6" t="str">
        <f t="shared" si="302"/>
        <v>/0</v>
      </c>
      <c r="M1511" s="478" t="str">
        <f>IF(K1511="","",VLOOKUP(L1511,ورقة1!$A$1:$B$240,2,0))</f>
        <v/>
      </c>
      <c r="N1511" s="17">
        <f t="shared" si="303"/>
        <v>0</v>
      </c>
      <c r="O1511" s="17" t="e">
        <f>#REF!+(#REF!*30)+#REF!*365</f>
        <v>#REF!</v>
      </c>
      <c r="P1511" s="494"/>
      <c r="Q1511" s="480" t="str">
        <f t="shared" si="304"/>
        <v/>
      </c>
      <c r="R1511" s="483" t="str">
        <f t="shared" si="305"/>
        <v/>
      </c>
      <c r="S1511" s="482" t="str">
        <f t="shared" si="306"/>
        <v/>
      </c>
      <c r="T1511" s="484" t="e">
        <f t="shared" ca="1" si="307"/>
        <v>#VALUE!</v>
      </c>
      <c r="U1511" s="7">
        <f t="shared" ca="1" si="308"/>
        <v>46035</v>
      </c>
      <c r="V1511" s="96" t="e">
        <f t="shared" ca="1" si="309"/>
        <v>#VALUE!</v>
      </c>
      <c r="W1511" s="70"/>
      <c r="X1511" s="6"/>
      <c r="Y1511" s="326"/>
      <c r="Z1511" s="15"/>
      <c r="AA1511" s="15"/>
      <c r="AB1511" s="15"/>
      <c r="AC1511" s="6"/>
      <c r="AD1511" s="16"/>
      <c r="AE1511" s="16"/>
      <c r="AF1511" s="16"/>
      <c r="AG1511" s="10">
        <f t="shared" si="310"/>
        <v>0</v>
      </c>
      <c r="AH1511" s="96">
        <f t="shared" si="311"/>
        <v>0</v>
      </c>
      <c r="AI1511" s="16"/>
      <c r="AJ1511" s="61"/>
      <c r="AK1511" s="16"/>
      <c r="AM1511" s="476" t="s">
        <v>3080</v>
      </c>
      <c r="AN1511" s="476">
        <v>1</v>
      </c>
      <c r="AO1511" s="476">
        <v>1</v>
      </c>
      <c r="AP1511" s="96"/>
    </row>
    <row r="1512" spans="1:42" ht="69.75" customHeight="1">
      <c r="A1512" s="3">
        <v>1511</v>
      </c>
      <c r="B1512" s="82"/>
      <c r="C1512" s="82"/>
      <c r="D1512" s="84"/>
      <c r="E1512" s="18" t="s">
        <v>3081</v>
      </c>
      <c r="F1512" s="37"/>
      <c r="G1512" s="37"/>
      <c r="H1512" s="4" t="str">
        <f t="shared" si="299"/>
        <v>/</v>
      </c>
      <c r="I1512" s="478" t="str">
        <f>IF(G1512="","",VLOOKUP(H1512,ورقة1!$A$1:$B$240,2,0))</f>
        <v/>
      </c>
      <c r="J1512" s="5">
        <f t="shared" si="300"/>
        <v>0</v>
      </c>
      <c r="K1512" s="13" t="str">
        <f t="shared" si="301"/>
        <v/>
      </c>
      <c r="L1512" s="6" t="str">
        <f t="shared" si="302"/>
        <v>/0</v>
      </c>
      <c r="M1512" s="478" t="str">
        <f>IF(K1512="","",VLOOKUP(L1512,ورقة1!$A$1:$B$240,2,0))</f>
        <v/>
      </c>
      <c r="N1512" s="17">
        <f t="shared" si="303"/>
        <v>0</v>
      </c>
      <c r="O1512" s="17" t="e">
        <f>#REF!+(#REF!*30)+#REF!*365</f>
        <v>#REF!</v>
      </c>
      <c r="P1512" s="494"/>
      <c r="Q1512" s="480" t="str">
        <f t="shared" si="304"/>
        <v/>
      </c>
      <c r="R1512" s="483" t="str">
        <f t="shared" si="305"/>
        <v/>
      </c>
      <c r="S1512" s="482" t="str">
        <f t="shared" si="306"/>
        <v/>
      </c>
      <c r="T1512" s="484" t="e">
        <f t="shared" ca="1" si="307"/>
        <v>#VALUE!</v>
      </c>
      <c r="U1512" s="7">
        <f t="shared" ca="1" si="308"/>
        <v>46035</v>
      </c>
      <c r="V1512" s="96" t="e">
        <f t="shared" ca="1" si="309"/>
        <v>#VALUE!</v>
      </c>
      <c r="W1512" s="70"/>
      <c r="X1512" s="6"/>
      <c r="Y1512" s="326"/>
      <c r="Z1512" s="15"/>
      <c r="AA1512" s="15"/>
      <c r="AB1512" s="15"/>
      <c r="AC1512" s="6"/>
      <c r="AD1512" s="16"/>
      <c r="AE1512" s="16"/>
      <c r="AF1512" s="16"/>
      <c r="AG1512" s="10">
        <f t="shared" si="310"/>
        <v>0</v>
      </c>
      <c r="AH1512" s="96">
        <f t="shared" si="311"/>
        <v>0</v>
      </c>
      <c r="AI1512" s="16"/>
      <c r="AJ1512" s="61"/>
      <c r="AK1512" s="16"/>
      <c r="AM1512" s="476" t="s">
        <v>3080</v>
      </c>
      <c r="AN1512" s="476">
        <v>1</v>
      </c>
      <c r="AO1512" s="476">
        <v>1</v>
      </c>
      <c r="AP1512" s="96"/>
    </row>
    <row r="1513" spans="1:42" ht="69.75" customHeight="1">
      <c r="A1513" s="3">
        <v>1512</v>
      </c>
      <c r="B1513" s="82"/>
      <c r="C1513" s="82"/>
      <c r="D1513" s="84"/>
      <c r="E1513" s="18" t="s">
        <v>3081</v>
      </c>
      <c r="F1513" s="37"/>
      <c r="G1513" s="37"/>
      <c r="H1513" s="4" t="str">
        <f t="shared" si="299"/>
        <v>/</v>
      </c>
      <c r="I1513" s="478" t="str">
        <f>IF(G1513="","",VLOOKUP(H1513,ورقة1!$A$1:$B$240,2,0))</f>
        <v/>
      </c>
      <c r="J1513" s="5">
        <f t="shared" si="300"/>
        <v>0</v>
      </c>
      <c r="K1513" s="13" t="str">
        <f t="shared" si="301"/>
        <v/>
      </c>
      <c r="L1513" s="6" t="str">
        <f t="shared" si="302"/>
        <v>/0</v>
      </c>
      <c r="M1513" s="478" t="str">
        <f>IF(K1513="","",VLOOKUP(L1513,ورقة1!$A$1:$B$240,2,0))</f>
        <v/>
      </c>
      <c r="N1513" s="17">
        <f t="shared" si="303"/>
        <v>0</v>
      </c>
      <c r="O1513" s="17" t="e">
        <f>#REF!+(#REF!*30)+#REF!*365</f>
        <v>#REF!</v>
      </c>
      <c r="P1513" s="494"/>
      <c r="Q1513" s="480" t="str">
        <f t="shared" si="304"/>
        <v/>
      </c>
      <c r="R1513" s="483" t="str">
        <f t="shared" si="305"/>
        <v/>
      </c>
      <c r="S1513" s="482" t="str">
        <f t="shared" si="306"/>
        <v/>
      </c>
      <c r="T1513" s="484" t="e">
        <f t="shared" ca="1" si="307"/>
        <v>#VALUE!</v>
      </c>
      <c r="U1513" s="7">
        <f t="shared" ca="1" si="308"/>
        <v>46035</v>
      </c>
      <c r="V1513" s="96" t="e">
        <f t="shared" ca="1" si="309"/>
        <v>#VALUE!</v>
      </c>
      <c r="W1513" s="70"/>
      <c r="X1513" s="6"/>
      <c r="Y1513" s="326"/>
      <c r="Z1513" s="15"/>
      <c r="AA1513" s="15"/>
      <c r="AB1513" s="15"/>
      <c r="AC1513" s="6"/>
      <c r="AD1513" s="16"/>
      <c r="AE1513" s="16"/>
      <c r="AF1513" s="16"/>
      <c r="AG1513" s="10">
        <f t="shared" si="310"/>
        <v>0</v>
      </c>
      <c r="AH1513" s="96">
        <f t="shared" si="311"/>
        <v>0</v>
      </c>
      <c r="AI1513" s="16"/>
      <c r="AJ1513" s="61"/>
      <c r="AK1513" s="16"/>
      <c r="AM1513" s="476" t="s">
        <v>3080</v>
      </c>
      <c r="AN1513" s="476">
        <v>1</v>
      </c>
      <c r="AO1513" s="476">
        <v>1</v>
      </c>
      <c r="AP1513" s="96"/>
    </row>
    <row r="1514" spans="1:42" ht="69.75" customHeight="1">
      <c r="A1514" s="3">
        <v>1513</v>
      </c>
      <c r="B1514" s="82"/>
      <c r="C1514" s="82"/>
      <c r="D1514" s="84"/>
      <c r="E1514" s="18" t="s">
        <v>3081</v>
      </c>
      <c r="F1514" s="37"/>
      <c r="G1514" s="37"/>
      <c r="H1514" s="4" t="str">
        <f t="shared" si="299"/>
        <v>/</v>
      </c>
      <c r="I1514" s="478" t="str">
        <f>IF(G1514="","",VLOOKUP(H1514,ورقة1!$A$1:$B$240,2,0))</f>
        <v/>
      </c>
      <c r="J1514" s="5">
        <f t="shared" si="300"/>
        <v>0</v>
      </c>
      <c r="K1514" s="13" t="str">
        <f t="shared" si="301"/>
        <v/>
      </c>
      <c r="L1514" s="6" t="str">
        <f t="shared" si="302"/>
        <v>/0</v>
      </c>
      <c r="M1514" s="478" t="str">
        <f>IF(K1514="","",VLOOKUP(L1514,ورقة1!$A$1:$B$240,2,0))</f>
        <v/>
      </c>
      <c r="N1514" s="17">
        <f t="shared" si="303"/>
        <v>0</v>
      </c>
      <c r="O1514" s="17" t="e">
        <f>#REF!+(#REF!*30)+#REF!*365</f>
        <v>#REF!</v>
      </c>
      <c r="P1514" s="494"/>
      <c r="Q1514" s="480" t="str">
        <f t="shared" si="304"/>
        <v/>
      </c>
      <c r="R1514" s="483" t="str">
        <f t="shared" si="305"/>
        <v/>
      </c>
      <c r="S1514" s="482" t="str">
        <f t="shared" si="306"/>
        <v/>
      </c>
      <c r="T1514" s="484" t="e">
        <f t="shared" ca="1" si="307"/>
        <v>#VALUE!</v>
      </c>
      <c r="U1514" s="7">
        <f t="shared" ca="1" si="308"/>
        <v>46035</v>
      </c>
      <c r="V1514" s="96" t="e">
        <f t="shared" ca="1" si="309"/>
        <v>#VALUE!</v>
      </c>
      <c r="W1514" s="70"/>
      <c r="X1514" s="6"/>
      <c r="Y1514" s="326"/>
      <c r="Z1514" s="15"/>
      <c r="AA1514" s="15"/>
      <c r="AB1514" s="15"/>
      <c r="AC1514" s="6"/>
      <c r="AD1514" s="16"/>
      <c r="AE1514" s="16"/>
      <c r="AF1514" s="16"/>
      <c r="AG1514" s="10">
        <f t="shared" si="310"/>
        <v>0</v>
      </c>
      <c r="AH1514" s="96">
        <f t="shared" si="311"/>
        <v>0</v>
      </c>
      <c r="AI1514" s="16"/>
      <c r="AJ1514" s="61"/>
      <c r="AK1514" s="16"/>
      <c r="AM1514" s="476" t="s">
        <v>3080</v>
      </c>
      <c r="AN1514" s="476">
        <v>1</v>
      </c>
      <c r="AO1514" s="476">
        <v>1</v>
      </c>
      <c r="AP1514" s="96"/>
    </row>
    <row r="1515" spans="1:42" ht="69.75" customHeight="1">
      <c r="A1515" s="3">
        <v>1514</v>
      </c>
      <c r="B1515" s="82"/>
      <c r="C1515" s="82"/>
      <c r="D1515" s="84"/>
      <c r="E1515" s="18" t="s">
        <v>3081</v>
      </c>
      <c r="F1515" s="37"/>
      <c r="G1515" s="37"/>
      <c r="H1515" s="4" t="str">
        <f t="shared" si="299"/>
        <v>/</v>
      </c>
      <c r="I1515" s="478" t="str">
        <f>IF(G1515="","",VLOOKUP(H1515,ورقة1!$A$1:$B$240,2,0))</f>
        <v/>
      </c>
      <c r="J1515" s="5">
        <f t="shared" si="300"/>
        <v>0</v>
      </c>
      <c r="K1515" s="13" t="str">
        <f t="shared" si="301"/>
        <v/>
      </c>
      <c r="L1515" s="6" t="str">
        <f t="shared" si="302"/>
        <v>/0</v>
      </c>
      <c r="M1515" s="478" t="str">
        <f>IF(K1515="","",VLOOKUP(L1515,ورقة1!$A$1:$B$240,2,0))</f>
        <v/>
      </c>
      <c r="N1515" s="17">
        <f t="shared" si="303"/>
        <v>0</v>
      </c>
      <c r="O1515" s="17" t="e">
        <f>#REF!+(#REF!*30)+#REF!*365</f>
        <v>#REF!</v>
      </c>
      <c r="P1515" s="494"/>
      <c r="Q1515" s="480" t="str">
        <f t="shared" si="304"/>
        <v/>
      </c>
      <c r="R1515" s="483" t="str">
        <f t="shared" si="305"/>
        <v/>
      </c>
      <c r="S1515" s="482" t="str">
        <f t="shared" si="306"/>
        <v/>
      </c>
      <c r="T1515" s="484" t="e">
        <f t="shared" ca="1" si="307"/>
        <v>#VALUE!</v>
      </c>
      <c r="U1515" s="7">
        <f t="shared" ca="1" si="308"/>
        <v>46035</v>
      </c>
      <c r="V1515" s="96" t="e">
        <f t="shared" ca="1" si="309"/>
        <v>#VALUE!</v>
      </c>
      <c r="W1515" s="70"/>
      <c r="X1515" s="6"/>
      <c r="Y1515" s="326"/>
      <c r="Z1515" s="15"/>
      <c r="AA1515" s="15"/>
      <c r="AB1515" s="15"/>
      <c r="AC1515" s="6"/>
      <c r="AD1515" s="16"/>
      <c r="AE1515" s="16"/>
      <c r="AF1515" s="16"/>
      <c r="AG1515" s="10">
        <f t="shared" si="310"/>
        <v>0</v>
      </c>
      <c r="AH1515" s="96">
        <f t="shared" si="311"/>
        <v>0</v>
      </c>
      <c r="AI1515" s="16"/>
      <c r="AJ1515" s="61"/>
      <c r="AK1515" s="16"/>
      <c r="AM1515" s="476" t="s">
        <v>3080</v>
      </c>
      <c r="AN1515" s="476">
        <v>1</v>
      </c>
      <c r="AO1515" s="476">
        <v>1</v>
      </c>
      <c r="AP1515" s="96"/>
    </row>
    <row r="1516" spans="1:42" ht="69.75" customHeight="1">
      <c r="A1516" s="3">
        <v>1515</v>
      </c>
      <c r="B1516" s="82"/>
      <c r="C1516" s="82"/>
      <c r="D1516" s="84"/>
      <c r="E1516" s="18" t="s">
        <v>3081</v>
      </c>
      <c r="F1516" s="37"/>
      <c r="G1516" s="37"/>
      <c r="H1516" s="4" t="str">
        <f t="shared" si="299"/>
        <v>/</v>
      </c>
      <c r="I1516" s="478" t="str">
        <f>IF(G1516="","",VLOOKUP(H1516,ورقة1!$A$1:$B$240,2,0))</f>
        <v/>
      </c>
      <c r="J1516" s="5">
        <f t="shared" si="300"/>
        <v>0</v>
      </c>
      <c r="K1516" s="13" t="str">
        <f t="shared" si="301"/>
        <v/>
      </c>
      <c r="L1516" s="6" t="str">
        <f t="shared" si="302"/>
        <v>/0</v>
      </c>
      <c r="M1516" s="478" t="str">
        <f>IF(K1516="","",VLOOKUP(L1516,ورقة1!$A$1:$B$240,2,0))</f>
        <v/>
      </c>
      <c r="N1516" s="17">
        <f t="shared" si="303"/>
        <v>0</v>
      </c>
      <c r="O1516" s="17" t="e">
        <f>#REF!+(#REF!*30)+#REF!*365</f>
        <v>#REF!</v>
      </c>
      <c r="P1516" s="494"/>
      <c r="Q1516" s="480" t="str">
        <f t="shared" si="304"/>
        <v/>
      </c>
      <c r="R1516" s="483" t="str">
        <f t="shared" si="305"/>
        <v/>
      </c>
      <c r="S1516" s="482" t="str">
        <f t="shared" si="306"/>
        <v/>
      </c>
      <c r="T1516" s="484" t="e">
        <f t="shared" ca="1" si="307"/>
        <v>#VALUE!</v>
      </c>
      <c r="U1516" s="7">
        <f t="shared" ca="1" si="308"/>
        <v>46035</v>
      </c>
      <c r="V1516" s="96" t="e">
        <f t="shared" ca="1" si="309"/>
        <v>#VALUE!</v>
      </c>
      <c r="W1516" s="70"/>
      <c r="X1516" s="6"/>
      <c r="Y1516" s="326"/>
      <c r="Z1516" s="15"/>
      <c r="AA1516" s="15"/>
      <c r="AB1516" s="15"/>
      <c r="AC1516" s="6"/>
      <c r="AD1516" s="16"/>
      <c r="AE1516" s="16"/>
      <c r="AF1516" s="16"/>
      <c r="AG1516" s="10">
        <f t="shared" si="310"/>
        <v>0</v>
      </c>
      <c r="AH1516" s="96">
        <f t="shared" si="311"/>
        <v>0</v>
      </c>
      <c r="AI1516" s="16"/>
      <c r="AJ1516" s="61"/>
      <c r="AK1516" s="16"/>
      <c r="AM1516" s="476" t="s">
        <v>3080</v>
      </c>
      <c r="AN1516" s="476">
        <v>1</v>
      </c>
      <c r="AO1516" s="476">
        <v>1</v>
      </c>
      <c r="AP1516" s="96"/>
    </row>
    <row r="1517" spans="1:42" ht="69.75" customHeight="1">
      <c r="A1517" s="3">
        <v>1516</v>
      </c>
      <c r="B1517" s="82"/>
      <c r="C1517" s="82"/>
      <c r="D1517" s="84"/>
      <c r="E1517" s="18" t="s">
        <v>3081</v>
      </c>
      <c r="F1517" s="37"/>
      <c r="G1517" s="37"/>
      <c r="H1517" s="4" t="str">
        <f t="shared" si="299"/>
        <v>/</v>
      </c>
      <c r="I1517" s="478" t="str">
        <f>IF(G1517="","",VLOOKUP(H1517,ورقة1!$A$1:$B$240,2,0))</f>
        <v/>
      </c>
      <c r="J1517" s="5">
        <f t="shared" si="300"/>
        <v>0</v>
      </c>
      <c r="K1517" s="13" t="str">
        <f t="shared" si="301"/>
        <v/>
      </c>
      <c r="L1517" s="6" t="str">
        <f t="shared" si="302"/>
        <v>/0</v>
      </c>
      <c r="M1517" s="478" t="str">
        <f>IF(K1517="","",VLOOKUP(L1517,ورقة1!$A$1:$B$240,2,0))</f>
        <v/>
      </c>
      <c r="N1517" s="17">
        <f t="shared" si="303"/>
        <v>0</v>
      </c>
      <c r="O1517" s="17" t="e">
        <f>#REF!+(#REF!*30)+#REF!*365</f>
        <v>#REF!</v>
      </c>
      <c r="P1517" s="494"/>
      <c r="Q1517" s="480" t="str">
        <f t="shared" si="304"/>
        <v/>
      </c>
      <c r="R1517" s="483" t="str">
        <f t="shared" si="305"/>
        <v/>
      </c>
      <c r="S1517" s="482" t="str">
        <f t="shared" si="306"/>
        <v/>
      </c>
      <c r="T1517" s="484" t="e">
        <f t="shared" ca="1" si="307"/>
        <v>#VALUE!</v>
      </c>
      <c r="U1517" s="7">
        <f t="shared" ca="1" si="308"/>
        <v>46035</v>
      </c>
      <c r="V1517" s="96" t="e">
        <f t="shared" ca="1" si="309"/>
        <v>#VALUE!</v>
      </c>
      <c r="W1517" s="70"/>
      <c r="X1517" s="6"/>
      <c r="Y1517" s="326"/>
      <c r="Z1517" s="15"/>
      <c r="AA1517" s="15"/>
      <c r="AB1517" s="15"/>
      <c r="AC1517" s="6"/>
      <c r="AD1517" s="16"/>
      <c r="AE1517" s="16"/>
      <c r="AF1517" s="16"/>
      <c r="AG1517" s="10">
        <f t="shared" si="310"/>
        <v>0</v>
      </c>
      <c r="AH1517" s="96">
        <f t="shared" si="311"/>
        <v>0</v>
      </c>
      <c r="AI1517" s="16"/>
      <c r="AJ1517" s="61"/>
      <c r="AK1517" s="16"/>
      <c r="AM1517" s="476" t="s">
        <v>3080</v>
      </c>
      <c r="AN1517" s="476">
        <v>1</v>
      </c>
      <c r="AO1517" s="476">
        <v>1</v>
      </c>
      <c r="AP1517" s="96"/>
    </row>
    <row r="1518" spans="1:42" ht="69.75" customHeight="1">
      <c r="A1518" s="3">
        <v>1517</v>
      </c>
      <c r="B1518" s="82"/>
      <c r="C1518" s="82"/>
      <c r="D1518" s="84"/>
      <c r="E1518" s="18" t="s">
        <v>3081</v>
      </c>
      <c r="F1518" s="37"/>
      <c r="G1518" s="37"/>
      <c r="H1518" s="4" t="str">
        <f t="shared" si="299"/>
        <v>/</v>
      </c>
      <c r="I1518" s="478" t="str">
        <f>IF(G1518="","",VLOOKUP(H1518,ورقة1!$A$1:$B$240,2,0))</f>
        <v/>
      </c>
      <c r="J1518" s="5">
        <f t="shared" si="300"/>
        <v>0</v>
      </c>
      <c r="K1518" s="13" t="str">
        <f t="shared" si="301"/>
        <v/>
      </c>
      <c r="L1518" s="6" t="str">
        <f t="shared" si="302"/>
        <v>/0</v>
      </c>
      <c r="M1518" s="478" t="str">
        <f>IF(K1518="","",VLOOKUP(L1518,ورقة1!$A$1:$B$240,2,0))</f>
        <v/>
      </c>
      <c r="N1518" s="17">
        <f t="shared" si="303"/>
        <v>0</v>
      </c>
      <c r="O1518" s="17" t="e">
        <f>#REF!+(#REF!*30)+#REF!*365</f>
        <v>#REF!</v>
      </c>
      <c r="P1518" s="494"/>
      <c r="Q1518" s="480" t="str">
        <f t="shared" si="304"/>
        <v/>
      </c>
      <c r="R1518" s="483" t="str">
        <f t="shared" si="305"/>
        <v/>
      </c>
      <c r="S1518" s="482" t="str">
        <f t="shared" si="306"/>
        <v/>
      </c>
      <c r="T1518" s="484" t="e">
        <f t="shared" ca="1" si="307"/>
        <v>#VALUE!</v>
      </c>
      <c r="U1518" s="7">
        <f t="shared" ca="1" si="308"/>
        <v>46035</v>
      </c>
      <c r="V1518" s="96" t="e">
        <f t="shared" ca="1" si="309"/>
        <v>#VALUE!</v>
      </c>
      <c r="W1518" s="70"/>
      <c r="X1518" s="6"/>
      <c r="Y1518" s="326"/>
      <c r="Z1518" s="15"/>
      <c r="AA1518" s="15"/>
      <c r="AB1518" s="15"/>
      <c r="AC1518" s="6"/>
      <c r="AD1518" s="16"/>
      <c r="AE1518" s="16"/>
      <c r="AF1518" s="16"/>
      <c r="AG1518" s="10">
        <f t="shared" si="310"/>
        <v>0</v>
      </c>
      <c r="AH1518" s="96">
        <f t="shared" si="311"/>
        <v>0</v>
      </c>
      <c r="AI1518" s="16"/>
      <c r="AJ1518" s="61"/>
      <c r="AK1518" s="16"/>
      <c r="AM1518" s="476" t="s">
        <v>3080</v>
      </c>
      <c r="AN1518" s="476">
        <v>1</v>
      </c>
      <c r="AO1518" s="476">
        <v>1</v>
      </c>
      <c r="AP1518" s="96"/>
    </row>
    <row r="1519" spans="1:42" ht="69.75" customHeight="1">
      <c r="A1519" s="3">
        <v>1518</v>
      </c>
      <c r="B1519" s="82"/>
      <c r="C1519" s="82"/>
      <c r="D1519" s="84"/>
      <c r="E1519" s="18" t="s">
        <v>3081</v>
      </c>
      <c r="F1519" s="37"/>
      <c r="G1519" s="37"/>
      <c r="H1519" s="4" t="str">
        <f t="shared" si="299"/>
        <v>/</v>
      </c>
      <c r="I1519" s="478" t="str">
        <f>IF(G1519="","",VLOOKUP(H1519,ورقة1!$A$1:$B$240,2,0))</f>
        <v/>
      </c>
      <c r="J1519" s="5">
        <f t="shared" si="300"/>
        <v>0</v>
      </c>
      <c r="K1519" s="13" t="str">
        <f t="shared" si="301"/>
        <v/>
      </c>
      <c r="L1519" s="6" t="str">
        <f t="shared" si="302"/>
        <v>/0</v>
      </c>
      <c r="M1519" s="478" t="str">
        <f>IF(K1519="","",VLOOKUP(L1519,ورقة1!$A$1:$B$240,2,0))</f>
        <v/>
      </c>
      <c r="N1519" s="17">
        <f t="shared" si="303"/>
        <v>0</v>
      </c>
      <c r="O1519" s="17" t="e">
        <f>#REF!+(#REF!*30)+#REF!*365</f>
        <v>#REF!</v>
      </c>
      <c r="P1519" s="494"/>
      <c r="Q1519" s="480" t="str">
        <f t="shared" si="304"/>
        <v/>
      </c>
      <c r="R1519" s="483" t="str">
        <f t="shared" si="305"/>
        <v/>
      </c>
      <c r="S1519" s="482" t="str">
        <f t="shared" si="306"/>
        <v/>
      </c>
      <c r="T1519" s="484" t="e">
        <f t="shared" ca="1" si="307"/>
        <v>#VALUE!</v>
      </c>
      <c r="U1519" s="7">
        <f t="shared" ca="1" si="308"/>
        <v>46035</v>
      </c>
      <c r="V1519" s="96" t="e">
        <f t="shared" ca="1" si="309"/>
        <v>#VALUE!</v>
      </c>
      <c r="W1519" s="70"/>
      <c r="X1519" s="6"/>
      <c r="Y1519" s="326"/>
      <c r="Z1519" s="15"/>
      <c r="AA1519" s="15"/>
      <c r="AB1519" s="15"/>
      <c r="AC1519" s="6"/>
      <c r="AD1519" s="16"/>
      <c r="AE1519" s="16"/>
      <c r="AF1519" s="16"/>
      <c r="AG1519" s="10">
        <f t="shared" si="310"/>
        <v>0</v>
      </c>
      <c r="AH1519" s="96">
        <f t="shared" si="311"/>
        <v>0</v>
      </c>
      <c r="AI1519" s="16"/>
      <c r="AJ1519" s="61"/>
      <c r="AK1519" s="16"/>
      <c r="AM1519" s="476" t="s">
        <v>3080</v>
      </c>
      <c r="AN1519" s="476">
        <v>1</v>
      </c>
      <c r="AO1519" s="476">
        <v>1</v>
      </c>
      <c r="AP1519" s="96"/>
    </row>
    <row r="1520" spans="1:42" ht="69.75" customHeight="1">
      <c r="A1520" s="3">
        <v>1519</v>
      </c>
      <c r="B1520" s="82"/>
      <c r="C1520" s="82"/>
      <c r="D1520" s="84"/>
      <c r="E1520" s="18" t="s">
        <v>3081</v>
      </c>
      <c r="F1520" s="37"/>
      <c r="G1520" s="37"/>
      <c r="H1520" s="4" t="str">
        <f t="shared" si="299"/>
        <v>/</v>
      </c>
      <c r="I1520" s="478" t="str">
        <f>IF(G1520="","",VLOOKUP(H1520,ورقة1!$A$1:$B$240,2,0))</f>
        <v/>
      </c>
      <c r="J1520" s="5">
        <f t="shared" si="300"/>
        <v>0</v>
      </c>
      <c r="K1520" s="13" t="str">
        <f t="shared" si="301"/>
        <v/>
      </c>
      <c r="L1520" s="6" t="str">
        <f t="shared" si="302"/>
        <v>/0</v>
      </c>
      <c r="M1520" s="478" t="str">
        <f>IF(K1520="","",VLOOKUP(L1520,ورقة1!$A$1:$B$240,2,0))</f>
        <v/>
      </c>
      <c r="N1520" s="17">
        <f t="shared" si="303"/>
        <v>0</v>
      </c>
      <c r="O1520" s="17" t="e">
        <f>#REF!+(#REF!*30)+#REF!*365</f>
        <v>#REF!</v>
      </c>
      <c r="P1520" s="494"/>
      <c r="Q1520" s="480" t="str">
        <f t="shared" si="304"/>
        <v/>
      </c>
      <c r="R1520" s="483" t="str">
        <f t="shared" si="305"/>
        <v/>
      </c>
      <c r="S1520" s="482" t="str">
        <f t="shared" si="306"/>
        <v/>
      </c>
      <c r="T1520" s="484" t="e">
        <f t="shared" ca="1" si="307"/>
        <v>#VALUE!</v>
      </c>
      <c r="U1520" s="7">
        <f t="shared" ca="1" si="308"/>
        <v>46035</v>
      </c>
      <c r="V1520" s="96" t="e">
        <f t="shared" ca="1" si="309"/>
        <v>#VALUE!</v>
      </c>
      <c r="W1520" s="70"/>
      <c r="X1520" s="6"/>
      <c r="Y1520" s="326"/>
      <c r="Z1520" s="15"/>
      <c r="AA1520" s="15"/>
      <c r="AB1520" s="15"/>
      <c r="AC1520" s="6"/>
      <c r="AD1520" s="16"/>
      <c r="AE1520" s="16"/>
      <c r="AF1520" s="16"/>
      <c r="AG1520" s="10">
        <f t="shared" si="310"/>
        <v>0</v>
      </c>
      <c r="AH1520" s="96">
        <f t="shared" si="311"/>
        <v>0</v>
      </c>
      <c r="AI1520" s="16"/>
      <c r="AJ1520" s="61"/>
      <c r="AK1520" s="16"/>
      <c r="AM1520" s="476" t="s">
        <v>3080</v>
      </c>
      <c r="AN1520" s="476">
        <v>1</v>
      </c>
      <c r="AO1520" s="476">
        <v>1</v>
      </c>
      <c r="AP1520" s="96"/>
    </row>
    <row r="1521" spans="1:42" ht="69.75" customHeight="1">
      <c r="A1521" s="3">
        <v>1520</v>
      </c>
      <c r="B1521" s="82"/>
      <c r="C1521" s="82"/>
      <c r="D1521" s="84"/>
      <c r="E1521" s="18" t="s">
        <v>3081</v>
      </c>
      <c r="F1521" s="37"/>
      <c r="G1521" s="37"/>
      <c r="H1521" s="4" t="str">
        <f t="shared" si="299"/>
        <v>/</v>
      </c>
      <c r="I1521" s="478" t="str">
        <f>IF(G1521="","",VLOOKUP(H1521,ورقة1!$A$1:$B$240,2,0))</f>
        <v/>
      </c>
      <c r="J1521" s="5">
        <f t="shared" si="300"/>
        <v>0</v>
      </c>
      <c r="K1521" s="13" t="str">
        <f t="shared" si="301"/>
        <v/>
      </c>
      <c r="L1521" s="6" t="str">
        <f t="shared" si="302"/>
        <v>/0</v>
      </c>
      <c r="M1521" s="478" t="str">
        <f>IF(K1521="","",VLOOKUP(L1521,ورقة1!$A$1:$B$240,2,0))</f>
        <v/>
      </c>
      <c r="N1521" s="17">
        <f t="shared" si="303"/>
        <v>0</v>
      </c>
      <c r="O1521" s="17" t="e">
        <f>#REF!+(#REF!*30)+#REF!*365</f>
        <v>#REF!</v>
      </c>
      <c r="P1521" s="494"/>
      <c r="Q1521" s="480" t="str">
        <f t="shared" si="304"/>
        <v/>
      </c>
      <c r="R1521" s="483" t="str">
        <f t="shared" si="305"/>
        <v/>
      </c>
      <c r="S1521" s="482" t="str">
        <f t="shared" si="306"/>
        <v/>
      </c>
      <c r="T1521" s="484" t="e">
        <f t="shared" ca="1" si="307"/>
        <v>#VALUE!</v>
      </c>
      <c r="U1521" s="7">
        <f t="shared" ca="1" si="308"/>
        <v>46035</v>
      </c>
      <c r="V1521" s="96" t="e">
        <f t="shared" ca="1" si="309"/>
        <v>#VALUE!</v>
      </c>
      <c r="W1521" s="70"/>
      <c r="X1521" s="6"/>
      <c r="Y1521" s="326"/>
      <c r="Z1521" s="15"/>
      <c r="AA1521" s="15"/>
      <c r="AB1521" s="15"/>
      <c r="AC1521" s="6"/>
      <c r="AD1521" s="16"/>
      <c r="AE1521" s="16"/>
      <c r="AF1521" s="16"/>
      <c r="AG1521" s="10">
        <f t="shared" si="310"/>
        <v>0</v>
      </c>
      <c r="AH1521" s="96">
        <f t="shared" si="311"/>
        <v>0</v>
      </c>
      <c r="AI1521" s="16"/>
      <c r="AJ1521" s="61"/>
      <c r="AK1521" s="16"/>
      <c r="AM1521" s="476" t="s">
        <v>3080</v>
      </c>
      <c r="AN1521" s="476">
        <v>1</v>
      </c>
      <c r="AO1521" s="476">
        <v>1</v>
      </c>
      <c r="AP1521" s="96"/>
    </row>
    <row r="1522" spans="1:42" ht="69.75" customHeight="1">
      <c r="A1522" s="3">
        <v>1521</v>
      </c>
      <c r="B1522" s="82"/>
      <c r="C1522" s="82"/>
      <c r="D1522" s="84"/>
      <c r="E1522" s="18" t="s">
        <v>3081</v>
      </c>
      <c r="F1522" s="37"/>
      <c r="G1522" s="37"/>
      <c r="H1522" s="4" t="str">
        <f t="shared" si="299"/>
        <v>/</v>
      </c>
      <c r="I1522" s="478" t="str">
        <f>IF(G1522="","",VLOOKUP(H1522,ورقة1!$A$1:$B$240,2,0))</f>
        <v/>
      </c>
      <c r="J1522" s="5">
        <f t="shared" si="300"/>
        <v>0</v>
      </c>
      <c r="K1522" s="13" t="str">
        <f t="shared" si="301"/>
        <v/>
      </c>
      <c r="L1522" s="6" t="str">
        <f t="shared" si="302"/>
        <v>/0</v>
      </c>
      <c r="M1522" s="478" t="str">
        <f>IF(K1522="","",VLOOKUP(L1522,ورقة1!$A$1:$B$240,2,0))</f>
        <v/>
      </c>
      <c r="N1522" s="17">
        <f t="shared" si="303"/>
        <v>0</v>
      </c>
      <c r="O1522" s="17" t="e">
        <f>#REF!+(#REF!*30)+#REF!*365</f>
        <v>#REF!</v>
      </c>
      <c r="P1522" s="494"/>
      <c r="Q1522" s="480" t="str">
        <f t="shared" si="304"/>
        <v/>
      </c>
      <c r="R1522" s="483" t="str">
        <f t="shared" si="305"/>
        <v/>
      </c>
      <c r="S1522" s="482" t="str">
        <f t="shared" si="306"/>
        <v/>
      </c>
      <c r="T1522" s="484" t="e">
        <f t="shared" ca="1" si="307"/>
        <v>#VALUE!</v>
      </c>
      <c r="U1522" s="7">
        <f t="shared" ca="1" si="308"/>
        <v>46035</v>
      </c>
      <c r="V1522" s="96" t="e">
        <f t="shared" ca="1" si="309"/>
        <v>#VALUE!</v>
      </c>
      <c r="W1522" s="70"/>
      <c r="X1522" s="6"/>
      <c r="Y1522" s="326"/>
      <c r="Z1522" s="15"/>
      <c r="AA1522" s="15"/>
      <c r="AB1522" s="15"/>
      <c r="AC1522" s="6"/>
      <c r="AD1522" s="16"/>
      <c r="AE1522" s="16"/>
      <c r="AF1522" s="16"/>
      <c r="AG1522" s="10">
        <f t="shared" si="310"/>
        <v>0</v>
      </c>
      <c r="AH1522" s="96">
        <f t="shared" si="311"/>
        <v>0</v>
      </c>
      <c r="AI1522" s="16"/>
      <c r="AJ1522" s="61"/>
      <c r="AK1522" s="16"/>
      <c r="AM1522" s="476" t="s">
        <v>3080</v>
      </c>
      <c r="AN1522" s="476">
        <v>1</v>
      </c>
      <c r="AO1522" s="476">
        <v>1</v>
      </c>
      <c r="AP1522" s="96"/>
    </row>
    <row r="1523" spans="1:42" ht="69.75" customHeight="1">
      <c r="A1523" s="3">
        <v>1522</v>
      </c>
      <c r="B1523" s="82"/>
      <c r="C1523" s="82"/>
      <c r="D1523" s="84"/>
      <c r="E1523" s="18" t="s">
        <v>3081</v>
      </c>
      <c r="F1523" s="37"/>
      <c r="G1523" s="37"/>
      <c r="H1523" s="4" t="str">
        <f t="shared" si="299"/>
        <v>/</v>
      </c>
      <c r="I1523" s="478" t="str">
        <f>IF(G1523="","",VLOOKUP(H1523,ورقة1!$A$1:$B$240,2,0))</f>
        <v/>
      </c>
      <c r="J1523" s="5">
        <f t="shared" si="300"/>
        <v>0</v>
      </c>
      <c r="K1523" s="13" t="str">
        <f t="shared" si="301"/>
        <v/>
      </c>
      <c r="L1523" s="6" t="str">
        <f t="shared" si="302"/>
        <v>/0</v>
      </c>
      <c r="M1523" s="478" t="str">
        <f>IF(K1523="","",VLOOKUP(L1523,ورقة1!$A$1:$B$240,2,0))</f>
        <v/>
      </c>
      <c r="N1523" s="17">
        <f t="shared" si="303"/>
        <v>0</v>
      </c>
      <c r="O1523" s="17" t="e">
        <f>#REF!+(#REF!*30)+#REF!*365</f>
        <v>#REF!</v>
      </c>
      <c r="P1523" s="494"/>
      <c r="Q1523" s="480" t="str">
        <f t="shared" si="304"/>
        <v/>
      </c>
      <c r="R1523" s="483" t="str">
        <f t="shared" si="305"/>
        <v/>
      </c>
      <c r="S1523" s="482" t="str">
        <f t="shared" si="306"/>
        <v/>
      </c>
      <c r="T1523" s="484" t="e">
        <f t="shared" ca="1" si="307"/>
        <v>#VALUE!</v>
      </c>
      <c r="U1523" s="7">
        <f t="shared" ca="1" si="308"/>
        <v>46035</v>
      </c>
      <c r="V1523" s="96" t="e">
        <f t="shared" ca="1" si="309"/>
        <v>#VALUE!</v>
      </c>
      <c r="W1523" s="70"/>
      <c r="X1523" s="6"/>
      <c r="Y1523" s="326"/>
      <c r="Z1523" s="15"/>
      <c r="AA1523" s="15"/>
      <c r="AB1523" s="15"/>
      <c r="AC1523" s="6"/>
      <c r="AD1523" s="16"/>
      <c r="AE1523" s="16"/>
      <c r="AF1523" s="16"/>
      <c r="AG1523" s="10">
        <f t="shared" si="310"/>
        <v>0</v>
      </c>
      <c r="AH1523" s="96">
        <f t="shared" si="311"/>
        <v>0</v>
      </c>
      <c r="AI1523" s="16"/>
      <c r="AJ1523" s="61"/>
      <c r="AK1523" s="16"/>
      <c r="AM1523" s="476" t="s">
        <v>3080</v>
      </c>
      <c r="AN1523" s="476">
        <v>1</v>
      </c>
      <c r="AO1523" s="476">
        <v>1</v>
      </c>
      <c r="AP1523" s="96"/>
    </row>
    <row r="1524" spans="1:42" ht="69.75" customHeight="1">
      <c r="A1524" s="3">
        <v>1523</v>
      </c>
      <c r="B1524" s="82"/>
      <c r="C1524" s="82"/>
      <c r="D1524" s="84"/>
      <c r="E1524" s="18" t="s">
        <v>3081</v>
      </c>
      <c r="F1524" s="37"/>
      <c r="G1524" s="37"/>
      <c r="H1524" s="4" t="str">
        <f t="shared" si="299"/>
        <v>/</v>
      </c>
      <c r="I1524" s="478" t="str">
        <f>IF(G1524="","",VLOOKUP(H1524,ورقة1!$A$1:$B$240,2,0))</f>
        <v/>
      </c>
      <c r="J1524" s="5">
        <f t="shared" si="300"/>
        <v>0</v>
      </c>
      <c r="K1524" s="13" t="str">
        <f t="shared" si="301"/>
        <v/>
      </c>
      <c r="L1524" s="6" t="str">
        <f t="shared" si="302"/>
        <v>/0</v>
      </c>
      <c r="M1524" s="478" t="str">
        <f>IF(K1524="","",VLOOKUP(L1524,ورقة1!$A$1:$B$240,2,0))</f>
        <v/>
      </c>
      <c r="N1524" s="17">
        <f t="shared" si="303"/>
        <v>0</v>
      </c>
      <c r="O1524" s="17" t="e">
        <f>#REF!+(#REF!*30)+#REF!*365</f>
        <v>#REF!</v>
      </c>
      <c r="P1524" s="494"/>
      <c r="Q1524" s="480" t="str">
        <f t="shared" si="304"/>
        <v/>
      </c>
      <c r="R1524" s="483" t="str">
        <f t="shared" si="305"/>
        <v/>
      </c>
      <c r="S1524" s="482" t="str">
        <f t="shared" si="306"/>
        <v/>
      </c>
      <c r="T1524" s="484" t="e">
        <f t="shared" ca="1" si="307"/>
        <v>#VALUE!</v>
      </c>
      <c r="U1524" s="7">
        <f t="shared" ca="1" si="308"/>
        <v>46035</v>
      </c>
      <c r="V1524" s="96" t="e">
        <f t="shared" ca="1" si="309"/>
        <v>#VALUE!</v>
      </c>
      <c r="W1524" s="70"/>
      <c r="X1524" s="6"/>
      <c r="Y1524" s="326"/>
      <c r="Z1524" s="15"/>
      <c r="AA1524" s="15"/>
      <c r="AB1524" s="15"/>
      <c r="AC1524" s="6"/>
      <c r="AD1524" s="16"/>
      <c r="AE1524" s="16"/>
      <c r="AF1524" s="16"/>
      <c r="AG1524" s="10">
        <f t="shared" si="310"/>
        <v>0</v>
      </c>
      <c r="AH1524" s="96">
        <f t="shared" si="311"/>
        <v>0</v>
      </c>
      <c r="AI1524" s="16"/>
      <c r="AJ1524" s="61"/>
      <c r="AK1524" s="16"/>
      <c r="AM1524" s="476" t="s">
        <v>3080</v>
      </c>
      <c r="AN1524" s="476">
        <v>1</v>
      </c>
      <c r="AO1524" s="476">
        <v>1</v>
      </c>
      <c r="AP1524" s="96"/>
    </row>
    <row r="1525" spans="1:42" ht="69.75" customHeight="1">
      <c r="A1525" s="3">
        <v>1524</v>
      </c>
      <c r="B1525" s="82"/>
      <c r="C1525" s="82"/>
      <c r="D1525" s="84"/>
      <c r="E1525" s="18" t="s">
        <v>3081</v>
      </c>
      <c r="F1525" s="37"/>
      <c r="G1525" s="37"/>
      <c r="H1525" s="4" t="str">
        <f t="shared" si="299"/>
        <v>/</v>
      </c>
      <c r="I1525" s="478" t="str">
        <f>IF(G1525="","",VLOOKUP(H1525,ورقة1!$A$1:$B$240,2,0))</f>
        <v/>
      </c>
      <c r="J1525" s="5">
        <f t="shared" si="300"/>
        <v>0</v>
      </c>
      <c r="K1525" s="13" t="str">
        <f t="shared" si="301"/>
        <v/>
      </c>
      <c r="L1525" s="6" t="str">
        <f t="shared" si="302"/>
        <v>/0</v>
      </c>
      <c r="M1525" s="478" t="str">
        <f>IF(K1525="","",VLOOKUP(L1525,ورقة1!$A$1:$B$240,2,0))</f>
        <v/>
      </c>
      <c r="N1525" s="17">
        <f t="shared" si="303"/>
        <v>0</v>
      </c>
      <c r="O1525" s="17" t="e">
        <f>#REF!+(#REF!*30)+#REF!*365</f>
        <v>#REF!</v>
      </c>
      <c r="P1525" s="494"/>
      <c r="Q1525" s="480" t="str">
        <f t="shared" si="304"/>
        <v/>
      </c>
      <c r="R1525" s="483" t="str">
        <f t="shared" si="305"/>
        <v/>
      </c>
      <c r="S1525" s="482" t="str">
        <f t="shared" si="306"/>
        <v/>
      </c>
      <c r="T1525" s="484" t="e">
        <f t="shared" ca="1" si="307"/>
        <v>#VALUE!</v>
      </c>
      <c r="U1525" s="7">
        <f t="shared" ca="1" si="308"/>
        <v>46035</v>
      </c>
      <c r="V1525" s="96" t="e">
        <f t="shared" ca="1" si="309"/>
        <v>#VALUE!</v>
      </c>
      <c r="W1525" s="70"/>
      <c r="X1525" s="6"/>
      <c r="Y1525" s="326"/>
      <c r="Z1525" s="15"/>
      <c r="AA1525" s="15"/>
      <c r="AB1525" s="15"/>
      <c r="AC1525" s="6"/>
      <c r="AD1525" s="16"/>
      <c r="AE1525" s="16"/>
      <c r="AF1525" s="16"/>
      <c r="AG1525" s="10">
        <f t="shared" si="310"/>
        <v>0</v>
      </c>
      <c r="AH1525" s="96">
        <f t="shared" si="311"/>
        <v>0</v>
      </c>
      <c r="AI1525" s="16"/>
      <c r="AJ1525" s="61"/>
      <c r="AK1525" s="16"/>
      <c r="AM1525" s="476" t="s">
        <v>3080</v>
      </c>
      <c r="AN1525" s="476">
        <v>1</v>
      </c>
      <c r="AO1525" s="476">
        <v>1</v>
      </c>
      <c r="AP1525" s="96"/>
    </row>
    <row r="1526" spans="1:42" ht="69.75" customHeight="1">
      <c r="A1526" s="3">
        <v>1525</v>
      </c>
      <c r="B1526" s="82"/>
      <c r="C1526" s="82"/>
      <c r="D1526" s="84"/>
      <c r="E1526" s="18" t="s">
        <v>3081</v>
      </c>
      <c r="F1526" s="37"/>
      <c r="G1526" s="37"/>
      <c r="H1526" s="4" t="str">
        <f t="shared" si="299"/>
        <v>/</v>
      </c>
      <c r="I1526" s="478" t="str">
        <f>IF(G1526="","",VLOOKUP(H1526,ورقة1!$A$1:$B$240,2,0))</f>
        <v/>
      </c>
      <c r="J1526" s="5">
        <f t="shared" si="300"/>
        <v>0</v>
      </c>
      <c r="K1526" s="13" t="str">
        <f t="shared" si="301"/>
        <v/>
      </c>
      <c r="L1526" s="6" t="str">
        <f t="shared" si="302"/>
        <v>/0</v>
      </c>
      <c r="M1526" s="478" t="str">
        <f>IF(K1526="","",VLOOKUP(L1526,ورقة1!$A$1:$B$240,2,0))</f>
        <v/>
      </c>
      <c r="N1526" s="17">
        <f t="shared" si="303"/>
        <v>0</v>
      </c>
      <c r="O1526" s="17" t="e">
        <f>#REF!+(#REF!*30)+#REF!*365</f>
        <v>#REF!</v>
      </c>
      <c r="P1526" s="494"/>
      <c r="Q1526" s="480" t="str">
        <f t="shared" si="304"/>
        <v/>
      </c>
      <c r="R1526" s="483" t="str">
        <f t="shared" si="305"/>
        <v/>
      </c>
      <c r="S1526" s="482" t="str">
        <f t="shared" si="306"/>
        <v/>
      </c>
      <c r="T1526" s="484" t="e">
        <f t="shared" ca="1" si="307"/>
        <v>#VALUE!</v>
      </c>
      <c r="U1526" s="7">
        <f t="shared" ca="1" si="308"/>
        <v>46035</v>
      </c>
      <c r="V1526" s="96" t="e">
        <f t="shared" ca="1" si="309"/>
        <v>#VALUE!</v>
      </c>
      <c r="W1526" s="70"/>
      <c r="X1526" s="6"/>
      <c r="Y1526" s="326"/>
      <c r="Z1526" s="15"/>
      <c r="AA1526" s="15"/>
      <c r="AB1526" s="15"/>
      <c r="AC1526" s="6"/>
      <c r="AD1526" s="16"/>
      <c r="AE1526" s="16"/>
      <c r="AF1526" s="16"/>
      <c r="AG1526" s="10">
        <f t="shared" si="310"/>
        <v>0</v>
      </c>
      <c r="AH1526" s="96">
        <f t="shared" si="311"/>
        <v>0</v>
      </c>
      <c r="AI1526" s="16"/>
      <c r="AJ1526" s="61"/>
      <c r="AK1526" s="16"/>
      <c r="AM1526" s="476" t="s">
        <v>3080</v>
      </c>
      <c r="AN1526" s="476">
        <v>1</v>
      </c>
      <c r="AO1526" s="476">
        <v>1</v>
      </c>
      <c r="AP1526" s="96"/>
    </row>
    <row r="1527" spans="1:42" ht="69.75" customHeight="1">
      <c r="A1527" s="3">
        <v>1526</v>
      </c>
      <c r="B1527" s="82"/>
      <c r="C1527" s="82"/>
      <c r="D1527" s="84"/>
      <c r="E1527" s="18" t="s">
        <v>3081</v>
      </c>
      <c r="F1527" s="37"/>
      <c r="G1527" s="37"/>
      <c r="H1527" s="4" t="str">
        <f t="shared" si="299"/>
        <v>/</v>
      </c>
      <c r="I1527" s="478" t="str">
        <f>IF(G1527="","",VLOOKUP(H1527,ورقة1!$A$1:$B$240,2,0))</f>
        <v/>
      </c>
      <c r="J1527" s="5">
        <f t="shared" si="300"/>
        <v>0</v>
      </c>
      <c r="K1527" s="13" t="str">
        <f t="shared" si="301"/>
        <v/>
      </c>
      <c r="L1527" s="6" t="str">
        <f t="shared" si="302"/>
        <v>/0</v>
      </c>
      <c r="M1527" s="478" t="str">
        <f>IF(K1527="","",VLOOKUP(L1527,ورقة1!$A$1:$B$240,2,0))</f>
        <v/>
      </c>
      <c r="N1527" s="17">
        <f t="shared" si="303"/>
        <v>0</v>
      </c>
      <c r="O1527" s="17" t="e">
        <f>#REF!+(#REF!*30)+#REF!*365</f>
        <v>#REF!</v>
      </c>
      <c r="P1527" s="494"/>
      <c r="Q1527" s="480" t="str">
        <f t="shared" si="304"/>
        <v/>
      </c>
      <c r="R1527" s="483" t="str">
        <f t="shared" si="305"/>
        <v/>
      </c>
      <c r="S1527" s="482" t="str">
        <f t="shared" si="306"/>
        <v/>
      </c>
      <c r="T1527" s="484" t="e">
        <f t="shared" ca="1" si="307"/>
        <v>#VALUE!</v>
      </c>
      <c r="U1527" s="7">
        <f t="shared" ca="1" si="308"/>
        <v>46035</v>
      </c>
      <c r="V1527" s="96" t="e">
        <f t="shared" ca="1" si="309"/>
        <v>#VALUE!</v>
      </c>
      <c r="W1527" s="70"/>
      <c r="X1527" s="6"/>
      <c r="Y1527" s="326"/>
      <c r="Z1527" s="15"/>
      <c r="AA1527" s="15"/>
      <c r="AB1527" s="15"/>
      <c r="AC1527" s="6"/>
      <c r="AD1527" s="16"/>
      <c r="AE1527" s="16"/>
      <c r="AF1527" s="16"/>
      <c r="AG1527" s="10">
        <f t="shared" si="310"/>
        <v>0</v>
      </c>
      <c r="AH1527" s="96">
        <f t="shared" si="311"/>
        <v>0</v>
      </c>
      <c r="AI1527" s="16"/>
      <c r="AJ1527" s="61"/>
      <c r="AK1527" s="16"/>
      <c r="AM1527" s="476" t="s">
        <v>3080</v>
      </c>
      <c r="AN1527" s="476">
        <v>1</v>
      </c>
      <c r="AO1527" s="476">
        <v>1</v>
      </c>
      <c r="AP1527" s="96"/>
    </row>
    <row r="1528" spans="1:42" ht="69.75" customHeight="1">
      <c r="A1528" s="3">
        <v>1527</v>
      </c>
      <c r="B1528" s="82"/>
      <c r="C1528" s="82"/>
      <c r="D1528" s="84"/>
      <c r="E1528" s="18" t="s">
        <v>3081</v>
      </c>
      <c r="F1528" s="37"/>
      <c r="G1528" s="37"/>
      <c r="H1528" s="4" t="str">
        <f t="shared" si="299"/>
        <v>/</v>
      </c>
      <c r="I1528" s="478" t="str">
        <f>IF(G1528="","",VLOOKUP(H1528,ورقة1!$A$1:$B$240,2,0))</f>
        <v/>
      </c>
      <c r="J1528" s="5">
        <f t="shared" si="300"/>
        <v>0</v>
      </c>
      <c r="K1528" s="13" t="str">
        <f t="shared" si="301"/>
        <v/>
      </c>
      <c r="L1528" s="6" t="str">
        <f t="shared" si="302"/>
        <v>/0</v>
      </c>
      <c r="M1528" s="478" t="str">
        <f>IF(K1528="","",VLOOKUP(L1528,ورقة1!$A$1:$B$240,2,0))</f>
        <v/>
      </c>
      <c r="N1528" s="17">
        <f t="shared" si="303"/>
        <v>0</v>
      </c>
      <c r="O1528" s="17" t="e">
        <f>#REF!+(#REF!*30)+#REF!*365</f>
        <v>#REF!</v>
      </c>
      <c r="P1528" s="494"/>
      <c r="Q1528" s="480" t="str">
        <f t="shared" si="304"/>
        <v/>
      </c>
      <c r="R1528" s="483" t="str">
        <f t="shared" si="305"/>
        <v/>
      </c>
      <c r="S1528" s="482" t="str">
        <f t="shared" si="306"/>
        <v/>
      </c>
      <c r="T1528" s="484" t="e">
        <f t="shared" ca="1" si="307"/>
        <v>#VALUE!</v>
      </c>
      <c r="U1528" s="7">
        <f t="shared" ca="1" si="308"/>
        <v>46035</v>
      </c>
      <c r="V1528" s="96" t="e">
        <f t="shared" ca="1" si="309"/>
        <v>#VALUE!</v>
      </c>
      <c r="W1528" s="70"/>
      <c r="X1528" s="6"/>
      <c r="Y1528" s="326"/>
      <c r="Z1528" s="15"/>
      <c r="AA1528" s="15"/>
      <c r="AB1528" s="15"/>
      <c r="AC1528" s="6"/>
      <c r="AD1528" s="16"/>
      <c r="AE1528" s="16"/>
      <c r="AF1528" s="16"/>
      <c r="AG1528" s="10">
        <f t="shared" si="310"/>
        <v>0</v>
      </c>
      <c r="AH1528" s="96">
        <f t="shared" si="311"/>
        <v>0</v>
      </c>
      <c r="AI1528" s="16"/>
      <c r="AJ1528" s="61"/>
      <c r="AK1528" s="16"/>
      <c r="AM1528" s="476" t="s">
        <v>3080</v>
      </c>
      <c r="AN1528" s="476">
        <v>1</v>
      </c>
      <c r="AO1528" s="476">
        <v>1</v>
      </c>
      <c r="AP1528" s="96"/>
    </row>
    <row r="1529" spans="1:42" ht="69.75" customHeight="1">
      <c r="A1529" s="3">
        <v>1528</v>
      </c>
      <c r="B1529" s="82"/>
      <c r="C1529" s="82"/>
      <c r="D1529" s="84"/>
      <c r="E1529" s="18" t="s">
        <v>3081</v>
      </c>
      <c r="F1529" s="37"/>
      <c r="G1529" s="37"/>
      <c r="H1529" s="4" t="str">
        <f t="shared" si="299"/>
        <v>/</v>
      </c>
      <c r="I1529" s="478" t="str">
        <f>IF(G1529="","",VLOOKUP(H1529,ورقة1!$A$1:$B$240,2,0))</f>
        <v/>
      </c>
      <c r="J1529" s="5">
        <f t="shared" si="300"/>
        <v>0</v>
      </c>
      <c r="K1529" s="13" t="str">
        <f t="shared" si="301"/>
        <v/>
      </c>
      <c r="L1529" s="6" t="str">
        <f t="shared" si="302"/>
        <v>/0</v>
      </c>
      <c r="M1529" s="478" t="str">
        <f>IF(K1529="","",VLOOKUP(L1529,ورقة1!$A$1:$B$240,2,0))</f>
        <v/>
      </c>
      <c r="N1529" s="17">
        <f t="shared" si="303"/>
        <v>0</v>
      </c>
      <c r="O1529" s="17" t="e">
        <f>#REF!+(#REF!*30)+#REF!*365</f>
        <v>#REF!</v>
      </c>
      <c r="P1529" s="494"/>
      <c r="Q1529" s="480" t="str">
        <f t="shared" si="304"/>
        <v/>
      </c>
      <c r="R1529" s="483" t="str">
        <f t="shared" si="305"/>
        <v/>
      </c>
      <c r="S1529" s="482" t="str">
        <f t="shared" si="306"/>
        <v/>
      </c>
      <c r="T1529" s="484" t="e">
        <f t="shared" ca="1" si="307"/>
        <v>#VALUE!</v>
      </c>
      <c r="U1529" s="7">
        <f t="shared" ca="1" si="308"/>
        <v>46035</v>
      </c>
      <c r="V1529" s="96" t="e">
        <f t="shared" ca="1" si="309"/>
        <v>#VALUE!</v>
      </c>
      <c r="W1529" s="70"/>
      <c r="X1529" s="6"/>
      <c r="Y1529" s="326"/>
      <c r="Z1529" s="15"/>
      <c r="AA1529" s="15"/>
      <c r="AB1529" s="15"/>
      <c r="AC1529" s="6"/>
      <c r="AD1529" s="16"/>
      <c r="AE1529" s="16"/>
      <c r="AF1529" s="16"/>
      <c r="AG1529" s="10">
        <f t="shared" si="310"/>
        <v>0</v>
      </c>
      <c r="AH1529" s="96">
        <f t="shared" si="311"/>
        <v>0</v>
      </c>
      <c r="AI1529" s="16"/>
      <c r="AJ1529" s="61"/>
      <c r="AK1529" s="16"/>
      <c r="AM1529" s="476" t="s">
        <v>3080</v>
      </c>
      <c r="AN1529" s="476">
        <v>1</v>
      </c>
      <c r="AO1529" s="476">
        <v>1</v>
      </c>
      <c r="AP1529" s="96"/>
    </row>
    <row r="1530" spans="1:42" ht="69.75" customHeight="1">
      <c r="A1530" s="3">
        <v>1529</v>
      </c>
      <c r="B1530" s="82"/>
      <c r="C1530" s="82"/>
      <c r="D1530" s="84"/>
      <c r="E1530" s="18" t="s">
        <v>3081</v>
      </c>
      <c r="F1530" s="37"/>
      <c r="G1530" s="37"/>
      <c r="H1530" s="4" t="str">
        <f t="shared" si="299"/>
        <v>/</v>
      </c>
      <c r="I1530" s="478" t="str">
        <f>IF(G1530="","",VLOOKUP(H1530,ورقة1!$A$1:$B$240,2,0))</f>
        <v/>
      </c>
      <c r="J1530" s="5">
        <f t="shared" si="300"/>
        <v>0</v>
      </c>
      <c r="K1530" s="13" t="str">
        <f t="shared" si="301"/>
        <v/>
      </c>
      <c r="L1530" s="6" t="str">
        <f t="shared" si="302"/>
        <v>/0</v>
      </c>
      <c r="M1530" s="478" t="str">
        <f>IF(K1530="","",VLOOKUP(L1530,ورقة1!$A$1:$B$240,2,0))</f>
        <v/>
      </c>
      <c r="N1530" s="17">
        <f t="shared" si="303"/>
        <v>0</v>
      </c>
      <c r="O1530" s="17" t="e">
        <f>#REF!+(#REF!*30)+#REF!*365</f>
        <v>#REF!</v>
      </c>
      <c r="P1530" s="494"/>
      <c r="Q1530" s="480" t="str">
        <f t="shared" si="304"/>
        <v/>
      </c>
      <c r="R1530" s="483" t="str">
        <f t="shared" si="305"/>
        <v/>
      </c>
      <c r="S1530" s="482" t="str">
        <f t="shared" si="306"/>
        <v/>
      </c>
      <c r="T1530" s="484" t="e">
        <f t="shared" ca="1" si="307"/>
        <v>#VALUE!</v>
      </c>
      <c r="U1530" s="7">
        <f t="shared" ca="1" si="308"/>
        <v>46035</v>
      </c>
      <c r="V1530" s="96" t="e">
        <f t="shared" ca="1" si="309"/>
        <v>#VALUE!</v>
      </c>
      <c r="W1530" s="70"/>
      <c r="X1530" s="6"/>
      <c r="Y1530" s="326"/>
      <c r="Z1530" s="15"/>
      <c r="AA1530" s="15"/>
      <c r="AB1530" s="15"/>
      <c r="AC1530" s="6"/>
      <c r="AD1530" s="16"/>
      <c r="AE1530" s="16"/>
      <c r="AF1530" s="16"/>
      <c r="AG1530" s="10">
        <f t="shared" si="310"/>
        <v>0</v>
      </c>
      <c r="AH1530" s="96">
        <f t="shared" si="311"/>
        <v>0</v>
      </c>
      <c r="AI1530" s="16"/>
      <c r="AJ1530" s="61"/>
      <c r="AK1530" s="16"/>
      <c r="AM1530" s="476" t="s">
        <v>3080</v>
      </c>
      <c r="AN1530" s="476">
        <v>1</v>
      </c>
      <c r="AO1530" s="476">
        <v>1</v>
      </c>
      <c r="AP1530" s="96"/>
    </row>
    <row r="1531" spans="1:42" ht="69.75" customHeight="1">
      <c r="A1531" s="3">
        <v>1530</v>
      </c>
      <c r="B1531" s="82"/>
      <c r="C1531" s="82"/>
      <c r="D1531" s="84"/>
      <c r="E1531" s="18" t="s">
        <v>3081</v>
      </c>
      <c r="F1531" s="37"/>
      <c r="G1531" s="37"/>
      <c r="H1531" s="4" t="str">
        <f t="shared" si="299"/>
        <v>/</v>
      </c>
      <c r="I1531" s="478" t="str">
        <f>IF(G1531="","",VLOOKUP(H1531,ورقة1!$A$1:$B$240,2,0))</f>
        <v/>
      </c>
      <c r="J1531" s="5">
        <f t="shared" si="300"/>
        <v>0</v>
      </c>
      <c r="K1531" s="13" t="str">
        <f t="shared" si="301"/>
        <v/>
      </c>
      <c r="L1531" s="6" t="str">
        <f t="shared" si="302"/>
        <v>/0</v>
      </c>
      <c r="M1531" s="478" t="str">
        <f>IF(K1531="","",VLOOKUP(L1531,ورقة1!$A$1:$B$240,2,0))</f>
        <v/>
      </c>
      <c r="N1531" s="17">
        <f t="shared" si="303"/>
        <v>0</v>
      </c>
      <c r="O1531" s="17" t="e">
        <f>#REF!+(#REF!*30)+#REF!*365</f>
        <v>#REF!</v>
      </c>
      <c r="P1531" s="494"/>
      <c r="Q1531" s="480" t="str">
        <f t="shared" si="304"/>
        <v/>
      </c>
      <c r="R1531" s="483" t="str">
        <f t="shared" si="305"/>
        <v/>
      </c>
      <c r="S1531" s="482" t="str">
        <f t="shared" si="306"/>
        <v/>
      </c>
      <c r="T1531" s="484" t="e">
        <f t="shared" ca="1" si="307"/>
        <v>#VALUE!</v>
      </c>
      <c r="U1531" s="7">
        <f t="shared" ca="1" si="308"/>
        <v>46035</v>
      </c>
      <c r="V1531" s="96" t="e">
        <f t="shared" ca="1" si="309"/>
        <v>#VALUE!</v>
      </c>
      <c r="W1531" s="70"/>
      <c r="X1531" s="6"/>
      <c r="Y1531" s="326"/>
      <c r="Z1531" s="15"/>
      <c r="AA1531" s="15"/>
      <c r="AB1531" s="15"/>
      <c r="AC1531" s="6"/>
      <c r="AD1531" s="16"/>
      <c r="AE1531" s="16"/>
      <c r="AF1531" s="16"/>
      <c r="AG1531" s="10">
        <f t="shared" si="310"/>
        <v>0</v>
      </c>
      <c r="AH1531" s="96">
        <f t="shared" si="311"/>
        <v>0</v>
      </c>
      <c r="AI1531" s="16"/>
      <c r="AJ1531" s="61"/>
      <c r="AK1531" s="16"/>
      <c r="AM1531" s="476" t="s">
        <v>3080</v>
      </c>
      <c r="AN1531" s="476">
        <v>1</v>
      </c>
      <c r="AO1531" s="476">
        <v>1</v>
      </c>
      <c r="AP1531" s="96"/>
    </row>
    <row r="1532" spans="1:42" ht="69.75" customHeight="1">
      <c r="A1532" s="3">
        <v>1531</v>
      </c>
      <c r="B1532" s="82"/>
      <c r="C1532" s="82"/>
      <c r="D1532" s="84"/>
      <c r="E1532" s="18" t="s">
        <v>3081</v>
      </c>
      <c r="F1532" s="37"/>
      <c r="G1532" s="37"/>
      <c r="H1532" s="4" t="str">
        <f t="shared" si="299"/>
        <v>/</v>
      </c>
      <c r="I1532" s="478" t="str">
        <f>IF(G1532="","",VLOOKUP(H1532,ورقة1!$A$1:$B$240,2,0))</f>
        <v/>
      </c>
      <c r="J1532" s="5">
        <f t="shared" si="300"/>
        <v>0</v>
      </c>
      <c r="K1532" s="13" t="str">
        <f t="shared" si="301"/>
        <v/>
      </c>
      <c r="L1532" s="6" t="str">
        <f t="shared" si="302"/>
        <v>/0</v>
      </c>
      <c r="M1532" s="478" t="str">
        <f>IF(K1532="","",VLOOKUP(L1532,ورقة1!$A$1:$B$240,2,0))</f>
        <v/>
      </c>
      <c r="N1532" s="17">
        <f t="shared" si="303"/>
        <v>0</v>
      </c>
      <c r="O1532" s="17" t="e">
        <f>#REF!+(#REF!*30)+#REF!*365</f>
        <v>#REF!</v>
      </c>
      <c r="P1532" s="494"/>
      <c r="Q1532" s="480" t="str">
        <f t="shared" si="304"/>
        <v/>
      </c>
      <c r="R1532" s="483" t="str">
        <f t="shared" si="305"/>
        <v/>
      </c>
      <c r="S1532" s="482" t="str">
        <f t="shared" si="306"/>
        <v/>
      </c>
      <c r="T1532" s="484" t="e">
        <f t="shared" ca="1" si="307"/>
        <v>#VALUE!</v>
      </c>
      <c r="U1532" s="7">
        <f t="shared" ca="1" si="308"/>
        <v>46035</v>
      </c>
      <c r="V1532" s="96" t="e">
        <f t="shared" ca="1" si="309"/>
        <v>#VALUE!</v>
      </c>
      <c r="W1532" s="70"/>
      <c r="X1532" s="6"/>
      <c r="Y1532" s="326"/>
      <c r="Z1532" s="15"/>
      <c r="AA1532" s="15"/>
      <c r="AB1532" s="15"/>
      <c r="AC1532" s="6"/>
      <c r="AD1532" s="16"/>
      <c r="AE1532" s="16"/>
      <c r="AF1532" s="16"/>
      <c r="AG1532" s="10">
        <f t="shared" si="310"/>
        <v>0</v>
      </c>
      <c r="AH1532" s="96">
        <f t="shared" si="311"/>
        <v>0</v>
      </c>
      <c r="AI1532" s="16"/>
      <c r="AJ1532" s="61"/>
      <c r="AK1532" s="16"/>
      <c r="AM1532" s="476" t="s">
        <v>3080</v>
      </c>
      <c r="AN1532" s="476">
        <v>1</v>
      </c>
      <c r="AO1532" s="476">
        <v>1</v>
      </c>
      <c r="AP1532" s="96"/>
    </row>
    <row r="1533" spans="1:42" ht="69.75" customHeight="1">
      <c r="A1533" s="3">
        <v>1532</v>
      </c>
      <c r="B1533" s="82"/>
      <c r="C1533" s="82"/>
      <c r="D1533" s="84"/>
      <c r="E1533" s="18" t="s">
        <v>3081</v>
      </c>
      <c r="F1533" s="37"/>
      <c r="G1533" s="37"/>
      <c r="H1533" s="4" t="str">
        <f t="shared" si="299"/>
        <v>/</v>
      </c>
      <c r="I1533" s="478" t="str">
        <f>IF(G1533="","",VLOOKUP(H1533,ورقة1!$A$1:$B$240,2,0))</f>
        <v/>
      </c>
      <c r="J1533" s="5">
        <f t="shared" si="300"/>
        <v>0</v>
      </c>
      <c r="K1533" s="13" t="str">
        <f t="shared" si="301"/>
        <v/>
      </c>
      <c r="L1533" s="6" t="str">
        <f t="shared" si="302"/>
        <v>/0</v>
      </c>
      <c r="M1533" s="478" t="str">
        <f>IF(K1533="","",VLOOKUP(L1533,ورقة1!$A$1:$B$240,2,0))</f>
        <v/>
      </c>
      <c r="N1533" s="17">
        <f t="shared" si="303"/>
        <v>0</v>
      </c>
      <c r="O1533" s="17" t="e">
        <f>#REF!+(#REF!*30)+#REF!*365</f>
        <v>#REF!</v>
      </c>
      <c r="P1533" s="494"/>
      <c r="Q1533" s="480" t="str">
        <f t="shared" si="304"/>
        <v/>
      </c>
      <c r="R1533" s="483" t="str">
        <f t="shared" si="305"/>
        <v/>
      </c>
      <c r="S1533" s="482" t="str">
        <f t="shared" si="306"/>
        <v/>
      </c>
      <c r="T1533" s="484" t="e">
        <f t="shared" ca="1" si="307"/>
        <v>#VALUE!</v>
      </c>
      <c r="U1533" s="7">
        <f t="shared" ca="1" si="308"/>
        <v>46035</v>
      </c>
      <c r="V1533" s="96" t="e">
        <f t="shared" ca="1" si="309"/>
        <v>#VALUE!</v>
      </c>
      <c r="W1533" s="70"/>
      <c r="X1533" s="6"/>
      <c r="Y1533" s="326"/>
      <c r="Z1533" s="15"/>
      <c r="AA1533" s="15"/>
      <c r="AB1533" s="15"/>
      <c r="AC1533" s="6"/>
      <c r="AD1533" s="16"/>
      <c r="AE1533" s="16"/>
      <c r="AF1533" s="16"/>
      <c r="AG1533" s="10">
        <f t="shared" si="310"/>
        <v>0</v>
      </c>
      <c r="AH1533" s="96">
        <f t="shared" si="311"/>
        <v>0</v>
      </c>
      <c r="AI1533" s="16"/>
      <c r="AJ1533" s="61"/>
      <c r="AK1533" s="16"/>
      <c r="AM1533" s="476" t="s">
        <v>3080</v>
      </c>
      <c r="AN1533" s="476">
        <v>1</v>
      </c>
      <c r="AO1533" s="476">
        <v>1</v>
      </c>
      <c r="AP1533" s="96"/>
    </row>
    <row r="1534" spans="1:42" ht="69.75" customHeight="1">
      <c r="A1534" s="3">
        <v>1533</v>
      </c>
      <c r="B1534" s="82"/>
      <c r="C1534" s="82"/>
      <c r="D1534" s="84"/>
      <c r="E1534" s="18" t="s">
        <v>3081</v>
      </c>
      <c r="F1534" s="37"/>
      <c r="G1534" s="37"/>
      <c r="H1534" s="4" t="str">
        <f t="shared" si="299"/>
        <v>/</v>
      </c>
      <c r="I1534" s="478" t="str">
        <f>IF(G1534="","",VLOOKUP(H1534,ورقة1!$A$1:$B$240,2,0))</f>
        <v/>
      </c>
      <c r="J1534" s="5">
        <f t="shared" si="300"/>
        <v>0</v>
      </c>
      <c r="K1534" s="13" t="str">
        <f t="shared" si="301"/>
        <v/>
      </c>
      <c r="L1534" s="6" t="str">
        <f t="shared" si="302"/>
        <v>/0</v>
      </c>
      <c r="M1534" s="478" t="str">
        <f>IF(K1534="","",VLOOKUP(L1534,ورقة1!$A$1:$B$240,2,0))</f>
        <v/>
      </c>
      <c r="N1534" s="17">
        <f t="shared" si="303"/>
        <v>0</v>
      </c>
      <c r="O1534" s="17" t="e">
        <f>#REF!+(#REF!*30)+#REF!*365</f>
        <v>#REF!</v>
      </c>
      <c r="P1534" s="494"/>
      <c r="Q1534" s="480" t="str">
        <f t="shared" si="304"/>
        <v/>
      </c>
      <c r="R1534" s="483" t="str">
        <f t="shared" si="305"/>
        <v/>
      </c>
      <c r="S1534" s="482" t="str">
        <f t="shared" si="306"/>
        <v/>
      </c>
      <c r="T1534" s="484" t="e">
        <f t="shared" ca="1" si="307"/>
        <v>#VALUE!</v>
      </c>
      <c r="U1534" s="7">
        <f t="shared" ca="1" si="308"/>
        <v>46035</v>
      </c>
      <c r="V1534" s="96" t="e">
        <f t="shared" ca="1" si="309"/>
        <v>#VALUE!</v>
      </c>
      <c r="W1534" s="70"/>
      <c r="X1534" s="6"/>
      <c r="Y1534" s="326"/>
      <c r="Z1534" s="15"/>
      <c r="AA1534" s="15"/>
      <c r="AB1534" s="15"/>
      <c r="AC1534" s="6"/>
      <c r="AD1534" s="16"/>
      <c r="AE1534" s="16"/>
      <c r="AF1534" s="16"/>
      <c r="AG1534" s="10">
        <f t="shared" si="310"/>
        <v>0</v>
      </c>
      <c r="AH1534" s="96">
        <f t="shared" si="311"/>
        <v>0</v>
      </c>
      <c r="AI1534" s="16"/>
      <c r="AJ1534" s="61"/>
      <c r="AK1534" s="16"/>
      <c r="AM1534" s="476" t="s">
        <v>3080</v>
      </c>
      <c r="AN1534" s="476">
        <v>1</v>
      </c>
      <c r="AO1534" s="476">
        <v>1</v>
      </c>
      <c r="AP1534" s="96"/>
    </row>
    <row r="1535" spans="1:42" ht="69.75" customHeight="1">
      <c r="A1535" s="3">
        <v>1534</v>
      </c>
      <c r="B1535" s="82"/>
      <c r="C1535" s="82"/>
      <c r="D1535" s="84"/>
      <c r="E1535" s="18" t="s">
        <v>3081</v>
      </c>
      <c r="F1535" s="37"/>
      <c r="G1535" s="37"/>
      <c r="H1535" s="4" t="str">
        <f t="shared" si="299"/>
        <v>/</v>
      </c>
      <c r="I1535" s="478" t="str">
        <f>IF(G1535="","",VLOOKUP(H1535,ورقة1!$A$1:$B$240,2,0))</f>
        <v/>
      </c>
      <c r="J1535" s="5">
        <f t="shared" si="300"/>
        <v>0</v>
      </c>
      <c r="K1535" s="13" t="str">
        <f t="shared" si="301"/>
        <v/>
      </c>
      <c r="L1535" s="6" t="str">
        <f t="shared" si="302"/>
        <v>/0</v>
      </c>
      <c r="M1535" s="478" t="str">
        <f>IF(K1535="","",VLOOKUP(L1535,ورقة1!$A$1:$B$240,2,0))</f>
        <v/>
      </c>
      <c r="N1535" s="17">
        <f t="shared" si="303"/>
        <v>0</v>
      </c>
      <c r="O1535" s="17" t="e">
        <f>#REF!+(#REF!*30)+#REF!*365</f>
        <v>#REF!</v>
      </c>
      <c r="P1535" s="494"/>
      <c r="Q1535" s="480" t="str">
        <f t="shared" si="304"/>
        <v/>
      </c>
      <c r="R1535" s="483" t="str">
        <f t="shared" si="305"/>
        <v/>
      </c>
      <c r="S1535" s="482" t="str">
        <f t="shared" si="306"/>
        <v/>
      </c>
      <c r="T1535" s="484" t="e">
        <f t="shared" ca="1" si="307"/>
        <v>#VALUE!</v>
      </c>
      <c r="U1535" s="7">
        <f t="shared" ca="1" si="308"/>
        <v>46035</v>
      </c>
      <c r="V1535" s="96" t="e">
        <f t="shared" ca="1" si="309"/>
        <v>#VALUE!</v>
      </c>
      <c r="W1535" s="70"/>
      <c r="X1535" s="6"/>
      <c r="Y1535" s="326"/>
      <c r="Z1535" s="15"/>
      <c r="AA1535" s="15"/>
      <c r="AB1535" s="15"/>
      <c r="AC1535" s="6"/>
      <c r="AD1535" s="16"/>
      <c r="AE1535" s="16"/>
      <c r="AF1535" s="16"/>
      <c r="AG1535" s="10">
        <f t="shared" si="310"/>
        <v>0</v>
      </c>
      <c r="AH1535" s="96">
        <f t="shared" si="311"/>
        <v>0</v>
      </c>
      <c r="AI1535" s="16"/>
      <c r="AJ1535" s="61"/>
      <c r="AK1535" s="16"/>
      <c r="AM1535" s="476" t="s">
        <v>3080</v>
      </c>
      <c r="AN1535" s="476">
        <v>1</v>
      </c>
      <c r="AO1535" s="476">
        <v>1</v>
      </c>
      <c r="AP1535" s="96"/>
    </row>
    <row r="1536" spans="1:42" ht="69.75" customHeight="1">
      <c r="A1536" s="3">
        <v>1535</v>
      </c>
      <c r="B1536" s="82"/>
      <c r="C1536" s="82"/>
      <c r="D1536" s="84"/>
      <c r="E1536" s="18" t="s">
        <v>3081</v>
      </c>
      <c r="F1536" s="37"/>
      <c r="G1536" s="37"/>
      <c r="H1536" s="4" t="str">
        <f t="shared" si="299"/>
        <v>/</v>
      </c>
      <c r="I1536" s="478" t="str">
        <f>IF(G1536="","",VLOOKUP(H1536,ورقة1!$A$1:$B$240,2,0))</f>
        <v/>
      </c>
      <c r="J1536" s="5">
        <f t="shared" si="300"/>
        <v>0</v>
      </c>
      <c r="K1536" s="13" t="str">
        <f t="shared" si="301"/>
        <v/>
      </c>
      <c r="L1536" s="6" t="str">
        <f t="shared" si="302"/>
        <v>/0</v>
      </c>
      <c r="M1536" s="478" t="str">
        <f>IF(K1536="","",VLOOKUP(L1536,ورقة1!$A$1:$B$240,2,0))</f>
        <v/>
      </c>
      <c r="N1536" s="17">
        <f t="shared" si="303"/>
        <v>0</v>
      </c>
      <c r="O1536" s="17" t="e">
        <f>#REF!+(#REF!*30)+#REF!*365</f>
        <v>#REF!</v>
      </c>
      <c r="P1536" s="494"/>
      <c r="Q1536" s="480" t="str">
        <f t="shared" si="304"/>
        <v/>
      </c>
      <c r="R1536" s="483" t="str">
        <f t="shared" si="305"/>
        <v/>
      </c>
      <c r="S1536" s="482" t="str">
        <f t="shared" si="306"/>
        <v/>
      </c>
      <c r="T1536" s="484" t="e">
        <f t="shared" ca="1" si="307"/>
        <v>#VALUE!</v>
      </c>
      <c r="U1536" s="7">
        <f t="shared" ca="1" si="308"/>
        <v>46035</v>
      </c>
      <c r="V1536" s="96" t="e">
        <f t="shared" ca="1" si="309"/>
        <v>#VALUE!</v>
      </c>
      <c r="W1536" s="70"/>
      <c r="X1536" s="6"/>
      <c r="Y1536" s="326"/>
      <c r="Z1536" s="15"/>
      <c r="AA1536" s="15"/>
      <c r="AB1536" s="15"/>
      <c r="AC1536" s="6"/>
      <c r="AD1536" s="16"/>
      <c r="AE1536" s="16"/>
      <c r="AF1536" s="16"/>
      <c r="AG1536" s="10">
        <f t="shared" si="310"/>
        <v>0</v>
      </c>
      <c r="AH1536" s="96">
        <f t="shared" si="311"/>
        <v>0</v>
      </c>
      <c r="AI1536" s="16"/>
      <c r="AJ1536" s="61"/>
      <c r="AK1536" s="16"/>
      <c r="AM1536" s="476" t="s">
        <v>3080</v>
      </c>
      <c r="AN1536" s="476">
        <v>1</v>
      </c>
      <c r="AO1536" s="476">
        <v>1</v>
      </c>
      <c r="AP1536" s="96"/>
    </row>
    <row r="1537" spans="1:42" ht="69.75" customHeight="1">
      <c r="A1537" s="3">
        <v>1536</v>
      </c>
      <c r="B1537" s="82"/>
      <c r="C1537" s="82"/>
      <c r="D1537" s="84"/>
      <c r="E1537" s="18" t="s">
        <v>3081</v>
      </c>
      <c r="F1537" s="37"/>
      <c r="G1537" s="37"/>
      <c r="H1537" s="4" t="str">
        <f t="shared" si="299"/>
        <v>/</v>
      </c>
      <c r="I1537" s="478" t="str">
        <f>IF(G1537="","",VLOOKUP(H1537,ورقة1!$A$1:$B$240,2,0))</f>
        <v/>
      </c>
      <c r="J1537" s="5">
        <f t="shared" si="300"/>
        <v>0</v>
      </c>
      <c r="K1537" s="13" t="str">
        <f t="shared" si="301"/>
        <v/>
      </c>
      <c r="L1537" s="6" t="str">
        <f t="shared" si="302"/>
        <v>/0</v>
      </c>
      <c r="M1537" s="478" t="str">
        <f>IF(K1537="","",VLOOKUP(L1537,ورقة1!$A$1:$B$240,2,0))</f>
        <v/>
      </c>
      <c r="N1537" s="17">
        <f t="shared" si="303"/>
        <v>0</v>
      </c>
      <c r="O1537" s="17" t="e">
        <f>#REF!+(#REF!*30)+#REF!*365</f>
        <v>#REF!</v>
      </c>
      <c r="P1537" s="494"/>
      <c r="Q1537" s="480" t="str">
        <f t="shared" si="304"/>
        <v/>
      </c>
      <c r="R1537" s="483" t="str">
        <f t="shared" si="305"/>
        <v/>
      </c>
      <c r="S1537" s="482" t="str">
        <f t="shared" si="306"/>
        <v/>
      </c>
      <c r="T1537" s="484" t="e">
        <f t="shared" ca="1" si="307"/>
        <v>#VALUE!</v>
      </c>
      <c r="U1537" s="7">
        <f t="shared" ca="1" si="308"/>
        <v>46035</v>
      </c>
      <c r="V1537" s="96" t="e">
        <f t="shared" ca="1" si="309"/>
        <v>#VALUE!</v>
      </c>
      <c r="W1537" s="70"/>
      <c r="X1537" s="6"/>
      <c r="Y1537" s="326"/>
      <c r="Z1537" s="15"/>
      <c r="AA1537" s="15"/>
      <c r="AB1537" s="15"/>
      <c r="AC1537" s="6"/>
      <c r="AD1537" s="16"/>
      <c r="AE1537" s="16"/>
      <c r="AF1537" s="16"/>
      <c r="AG1537" s="10">
        <f t="shared" si="310"/>
        <v>0</v>
      </c>
      <c r="AH1537" s="96">
        <f t="shared" si="311"/>
        <v>0</v>
      </c>
      <c r="AI1537" s="16"/>
      <c r="AJ1537" s="61"/>
      <c r="AK1537" s="16"/>
      <c r="AM1537" s="476" t="s">
        <v>3080</v>
      </c>
      <c r="AN1537" s="476">
        <v>1</v>
      </c>
      <c r="AO1537" s="476">
        <v>1</v>
      </c>
      <c r="AP1537" s="96"/>
    </row>
    <row r="1538" spans="1:42" ht="69.75" customHeight="1">
      <c r="A1538" s="3">
        <v>1537</v>
      </c>
      <c r="B1538" s="82"/>
      <c r="C1538" s="82"/>
      <c r="D1538" s="84"/>
      <c r="E1538" s="18" t="s">
        <v>3081</v>
      </c>
      <c r="F1538" s="37"/>
      <c r="G1538" s="37"/>
      <c r="H1538" s="4" t="str">
        <f t="shared" ref="H1538:H1601" si="312">G1538&amp;"/"&amp;F1538</f>
        <v>/</v>
      </c>
      <c r="I1538" s="478" t="str">
        <f>IF(G1538="","",VLOOKUP(H1538,ورقة1!$A$1:$B$240,2,0))</f>
        <v/>
      </c>
      <c r="J1538" s="5">
        <f t="shared" ref="J1538:J1601" si="313">F1538</f>
        <v>0</v>
      </c>
      <c r="K1538" s="13" t="str">
        <f t="shared" ref="K1538:K1601" si="314">IF(G1538="","",G1538+1)</f>
        <v/>
      </c>
      <c r="L1538" s="6" t="str">
        <f t="shared" ref="L1538:L1601" si="315">K1538&amp;"/"&amp;J1538</f>
        <v>/0</v>
      </c>
      <c r="M1538" s="478" t="str">
        <f>IF(K1538="","",VLOOKUP(L1538,ورقة1!$A$1:$B$240,2,0))</f>
        <v/>
      </c>
      <c r="N1538" s="17">
        <f t="shared" ref="N1538:N1601" si="316">Z1538+(AA1538*30)+(AB1538*365)</f>
        <v>0</v>
      </c>
      <c r="O1538" s="17" t="e">
        <f>#REF!+(#REF!*30)+#REF!*365</f>
        <v>#REF!</v>
      </c>
      <c r="P1538" s="494"/>
      <c r="Q1538" s="480" t="str">
        <f t="shared" ref="Q1538:Q1601" si="317">IF(P1538="","",P1538+365)</f>
        <v/>
      </c>
      <c r="R1538" s="483" t="str">
        <f t="shared" ref="R1538:R1601" si="318">IF(P1538="","",EDATE(P1538,12+AG1538)+AC1538-N1538)</f>
        <v/>
      </c>
      <c r="S1538" s="482" t="str">
        <f t="shared" ref="S1538:S1601" si="319">IF(P1538="","",IF(T1538=TRUE,"يستحق العلاوة",IF(V1538=TRUE,"قريبا يستحق العلاوة"," ")))</f>
        <v/>
      </c>
      <c r="T1538" s="484" t="e">
        <f t="shared" ref="T1538:T1601" ca="1" si="320">AND(MONTH(U1538)=MONTH(R1538),YEAR(U1538)=YEAR(R1538))</f>
        <v>#VALUE!</v>
      </c>
      <c r="U1538" s="7">
        <f t="shared" ref="U1538:U1601" ca="1" si="321">TODAY()</f>
        <v>46035</v>
      </c>
      <c r="V1538" s="96" t="e">
        <f t="shared" ref="V1538:V1601" ca="1" si="322">AND(R1538-U1538&lt;30,U1538&lt;R1538)</f>
        <v>#VALUE!</v>
      </c>
      <c r="W1538" s="70"/>
      <c r="X1538" s="6"/>
      <c r="Y1538" s="326"/>
      <c r="Z1538" s="15"/>
      <c r="AA1538" s="15"/>
      <c r="AB1538" s="15"/>
      <c r="AC1538" s="6"/>
      <c r="AD1538" s="16"/>
      <c r="AE1538" s="16"/>
      <c r="AF1538" s="16"/>
      <c r="AG1538" s="10">
        <f t="shared" ref="AG1538:AG1601" si="323">(((AD1538*3)+(AE1538*6)+(AF1538*12))-AH1538)</f>
        <v>0</v>
      </c>
      <c r="AH1538" s="96">
        <f t="shared" ref="AH1538:AH1601" si="324">W1538+X1538</f>
        <v>0</v>
      </c>
      <c r="AI1538" s="16"/>
      <c r="AJ1538" s="61"/>
      <c r="AK1538" s="16"/>
      <c r="AM1538" s="476" t="s">
        <v>3080</v>
      </c>
      <c r="AN1538" s="476">
        <v>1</v>
      </c>
      <c r="AO1538" s="476">
        <v>1</v>
      </c>
      <c r="AP1538" s="96"/>
    </row>
    <row r="1539" spans="1:42" ht="69.75" customHeight="1">
      <c r="A1539" s="3">
        <v>1538</v>
      </c>
      <c r="B1539" s="82"/>
      <c r="C1539" s="82"/>
      <c r="D1539" s="84"/>
      <c r="E1539" s="18" t="s">
        <v>3081</v>
      </c>
      <c r="F1539" s="37"/>
      <c r="G1539" s="37"/>
      <c r="H1539" s="4" t="str">
        <f t="shared" si="312"/>
        <v>/</v>
      </c>
      <c r="I1539" s="478" t="str">
        <f>IF(G1539="","",VLOOKUP(H1539,ورقة1!$A$1:$B$240,2,0))</f>
        <v/>
      </c>
      <c r="J1539" s="5">
        <f t="shared" si="313"/>
        <v>0</v>
      </c>
      <c r="K1539" s="13" t="str">
        <f t="shared" si="314"/>
        <v/>
      </c>
      <c r="L1539" s="6" t="str">
        <f t="shared" si="315"/>
        <v>/0</v>
      </c>
      <c r="M1539" s="478" t="str">
        <f>IF(K1539="","",VLOOKUP(L1539,ورقة1!$A$1:$B$240,2,0))</f>
        <v/>
      </c>
      <c r="N1539" s="17">
        <f t="shared" si="316"/>
        <v>0</v>
      </c>
      <c r="O1539" s="17" t="e">
        <f>#REF!+(#REF!*30)+#REF!*365</f>
        <v>#REF!</v>
      </c>
      <c r="P1539" s="494"/>
      <c r="Q1539" s="480" t="str">
        <f t="shared" si="317"/>
        <v/>
      </c>
      <c r="R1539" s="483" t="str">
        <f t="shared" si="318"/>
        <v/>
      </c>
      <c r="S1539" s="482" t="str">
        <f t="shared" si="319"/>
        <v/>
      </c>
      <c r="T1539" s="484" t="e">
        <f t="shared" ca="1" si="320"/>
        <v>#VALUE!</v>
      </c>
      <c r="U1539" s="7">
        <f t="shared" ca="1" si="321"/>
        <v>46035</v>
      </c>
      <c r="V1539" s="96" t="e">
        <f t="shared" ca="1" si="322"/>
        <v>#VALUE!</v>
      </c>
      <c r="W1539" s="70"/>
      <c r="X1539" s="6"/>
      <c r="Y1539" s="326"/>
      <c r="Z1539" s="15"/>
      <c r="AA1539" s="15"/>
      <c r="AB1539" s="15"/>
      <c r="AC1539" s="6"/>
      <c r="AD1539" s="16"/>
      <c r="AE1539" s="16"/>
      <c r="AF1539" s="16"/>
      <c r="AG1539" s="10">
        <f t="shared" si="323"/>
        <v>0</v>
      </c>
      <c r="AH1539" s="96">
        <f t="shared" si="324"/>
        <v>0</v>
      </c>
      <c r="AI1539" s="16"/>
      <c r="AJ1539" s="61"/>
      <c r="AK1539" s="16"/>
      <c r="AM1539" s="476" t="s">
        <v>3080</v>
      </c>
      <c r="AN1539" s="476">
        <v>1</v>
      </c>
      <c r="AO1539" s="476">
        <v>1</v>
      </c>
      <c r="AP1539" s="96"/>
    </row>
    <row r="1540" spans="1:42" ht="69.75" customHeight="1">
      <c r="A1540" s="3">
        <v>1539</v>
      </c>
      <c r="B1540" s="82"/>
      <c r="C1540" s="82"/>
      <c r="D1540" s="84"/>
      <c r="E1540" s="18" t="s">
        <v>3081</v>
      </c>
      <c r="F1540" s="37"/>
      <c r="G1540" s="37"/>
      <c r="H1540" s="4" t="str">
        <f t="shared" si="312"/>
        <v>/</v>
      </c>
      <c r="I1540" s="478" t="str">
        <f>IF(G1540="","",VLOOKUP(H1540,ورقة1!$A$1:$B$240,2,0))</f>
        <v/>
      </c>
      <c r="J1540" s="5">
        <f t="shared" si="313"/>
        <v>0</v>
      </c>
      <c r="K1540" s="13" t="str">
        <f t="shared" si="314"/>
        <v/>
      </c>
      <c r="L1540" s="6" t="str">
        <f t="shared" si="315"/>
        <v>/0</v>
      </c>
      <c r="M1540" s="478" t="str">
        <f>IF(K1540="","",VLOOKUP(L1540,ورقة1!$A$1:$B$240,2,0))</f>
        <v/>
      </c>
      <c r="N1540" s="17">
        <f t="shared" si="316"/>
        <v>0</v>
      </c>
      <c r="O1540" s="17" t="e">
        <f>#REF!+(#REF!*30)+#REF!*365</f>
        <v>#REF!</v>
      </c>
      <c r="P1540" s="494"/>
      <c r="Q1540" s="480" t="str">
        <f t="shared" si="317"/>
        <v/>
      </c>
      <c r="R1540" s="483" t="str">
        <f t="shared" si="318"/>
        <v/>
      </c>
      <c r="S1540" s="482" t="str">
        <f t="shared" si="319"/>
        <v/>
      </c>
      <c r="T1540" s="484" t="e">
        <f t="shared" ca="1" si="320"/>
        <v>#VALUE!</v>
      </c>
      <c r="U1540" s="7">
        <f t="shared" ca="1" si="321"/>
        <v>46035</v>
      </c>
      <c r="V1540" s="96" t="e">
        <f t="shared" ca="1" si="322"/>
        <v>#VALUE!</v>
      </c>
      <c r="W1540" s="70"/>
      <c r="X1540" s="6"/>
      <c r="Y1540" s="326"/>
      <c r="Z1540" s="15"/>
      <c r="AA1540" s="15"/>
      <c r="AB1540" s="15"/>
      <c r="AC1540" s="6"/>
      <c r="AD1540" s="16"/>
      <c r="AE1540" s="16"/>
      <c r="AF1540" s="16"/>
      <c r="AG1540" s="10">
        <f t="shared" si="323"/>
        <v>0</v>
      </c>
      <c r="AH1540" s="96">
        <f t="shared" si="324"/>
        <v>0</v>
      </c>
      <c r="AI1540" s="16"/>
      <c r="AJ1540" s="61"/>
      <c r="AK1540" s="16"/>
      <c r="AM1540" s="476" t="s">
        <v>3080</v>
      </c>
      <c r="AN1540" s="476">
        <v>1</v>
      </c>
      <c r="AO1540" s="476">
        <v>1</v>
      </c>
      <c r="AP1540" s="96"/>
    </row>
    <row r="1541" spans="1:42" ht="69.75" customHeight="1">
      <c r="A1541" s="3">
        <v>1540</v>
      </c>
      <c r="B1541" s="82"/>
      <c r="C1541" s="82"/>
      <c r="D1541" s="84"/>
      <c r="E1541" s="18" t="s">
        <v>3081</v>
      </c>
      <c r="F1541" s="37"/>
      <c r="G1541" s="37"/>
      <c r="H1541" s="4" t="str">
        <f t="shared" si="312"/>
        <v>/</v>
      </c>
      <c r="I1541" s="478" t="str">
        <f>IF(G1541="","",VLOOKUP(H1541,ورقة1!$A$1:$B$240,2,0))</f>
        <v/>
      </c>
      <c r="J1541" s="5">
        <f t="shared" si="313"/>
        <v>0</v>
      </c>
      <c r="K1541" s="13" t="str">
        <f t="shared" si="314"/>
        <v/>
      </c>
      <c r="L1541" s="6" t="str">
        <f t="shared" si="315"/>
        <v>/0</v>
      </c>
      <c r="M1541" s="478" t="str">
        <f>IF(K1541="","",VLOOKUP(L1541,ورقة1!$A$1:$B$240,2,0))</f>
        <v/>
      </c>
      <c r="N1541" s="17">
        <f t="shared" si="316"/>
        <v>0</v>
      </c>
      <c r="O1541" s="17" t="e">
        <f>#REF!+(#REF!*30)+#REF!*365</f>
        <v>#REF!</v>
      </c>
      <c r="P1541" s="494"/>
      <c r="Q1541" s="480" t="str">
        <f t="shared" si="317"/>
        <v/>
      </c>
      <c r="R1541" s="483" t="str">
        <f t="shared" si="318"/>
        <v/>
      </c>
      <c r="S1541" s="482" t="str">
        <f t="shared" si="319"/>
        <v/>
      </c>
      <c r="T1541" s="484" t="e">
        <f t="shared" ca="1" si="320"/>
        <v>#VALUE!</v>
      </c>
      <c r="U1541" s="7">
        <f t="shared" ca="1" si="321"/>
        <v>46035</v>
      </c>
      <c r="V1541" s="96" t="e">
        <f t="shared" ca="1" si="322"/>
        <v>#VALUE!</v>
      </c>
      <c r="W1541" s="70"/>
      <c r="X1541" s="6"/>
      <c r="Y1541" s="326"/>
      <c r="Z1541" s="15"/>
      <c r="AA1541" s="15"/>
      <c r="AB1541" s="15"/>
      <c r="AC1541" s="6"/>
      <c r="AD1541" s="16"/>
      <c r="AE1541" s="16"/>
      <c r="AF1541" s="16"/>
      <c r="AG1541" s="10">
        <f t="shared" si="323"/>
        <v>0</v>
      </c>
      <c r="AH1541" s="96">
        <f t="shared" si="324"/>
        <v>0</v>
      </c>
      <c r="AI1541" s="16"/>
      <c r="AJ1541" s="61"/>
      <c r="AK1541" s="16"/>
      <c r="AM1541" s="476" t="s">
        <v>3080</v>
      </c>
      <c r="AN1541" s="476">
        <v>1</v>
      </c>
      <c r="AO1541" s="476">
        <v>1</v>
      </c>
      <c r="AP1541" s="96"/>
    </row>
    <row r="1542" spans="1:42" ht="69.75" customHeight="1">
      <c r="A1542" s="3">
        <v>1541</v>
      </c>
      <c r="B1542" s="82"/>
      <c r="C1542" s="82"/>
      <c r="D1542" s="84"/>
      <c r="E1542" s="18" t="s">
        <v>3081</v>
      </c>
      <c r="F1542" s="37"/>
      <c r="G1542" s="37"/>
      <c r="H1542" s="4" t="str">
        <f t="shared" si="312"/>
        <v>/</v>
      </c>
      <c r="I1542" s="478" t="str">
        <f>IF(G1542="","",VLOOKUP(H1542,ورقة1!$A$1:$B$240,2,0))</f>
        <v/>
      </c>
      <c r="J1542" s="5">
        <f t="shared" si="313"/>
        <v>0</v>
      </c>
      <c r="K1542" s="13" t="str">
        <f t="shared" si="314"/>
        <v/>
      </c>
      <c r="L1542" s="6" t="str">
        <f t="shared" si="315"/>
        <v>/0</v>
      </c>
      <c r="M1542" s="478" t="str">
        <f>IF(K1542="","",VLOOKUP(L1542,ورقة1!$A$1:$B$240,2,0))</f>
        <v/>
      </c>
      <c r="N1542" s="17">
        <f t="shared" si="316"/>
        <v>0</v>
      </c>
      <c r="O1542" s="17" t="e">
        <f>#REF!+(#REF!*30)+#REF!*365</f>
        <v>#REF!</v>
      </c>
      <c r="P1542" s="494"/>
      <c r="Q1542" s="480" t="str">
        <f t="shared" si="317"/>
        <v/>
      </c>
      <c r="R1542" s="483" t="str">
        <f t="shared" si="318"/>
        <v/>
      </c>
      <c r="S1542" s="482" t="str">
        <f t="shared" si="319"/>
        <v/>
      </c>
      <c r="T1542" s="484" t="e">
        <f t="shared" ca="1" si="320"/>
        <v>#VALUE!</v>
      </c>
      <c r="U1542" s="7">
        <f t="shared" ca="1" si="321"/>
        <v>46035</v>
      </c>
      <c r="V1542" s="96" t="e">
        <f t="shared" ca="1" si="322"/>
        <v>#VALUE!</v>
      </c>
      <c r="W1542" s="70"/>
      <c r="X1542" s="6"/>
      <c r="Y1542" s="326"/>
      <c r="Z1542" s="15"/>
      <c r="AA1542" s="15"/>
      <c r="AB1542" s="15"/>
      <c r="AC1542" s="6"/>
      <c r="AD1542" s="16"/>
      <c r="AE1542" s="16"/>
      <c r="AF1542" s="16"/>
      <c r="AG1542" s="10">
        <f t="shared" si="323"/>
        <v>0</v>
      </c>
      <c r="AH1542" s="96">
        <f t="shared" si="324"/>
        <v>0</v>
      </c>
      <c r="AI1542" s="16"/>
      <c r="AJ1542" s="61"/>
      <c r="AK1542" s="16"/>
      <c r="AM1542" s="476" t="s">
        <v>3080</v>
      </c>
      <c r="AN1542" s="476">
        <v>1</v>
      </c>
      <c r="AO1542" s="476">
        <v>1</v>
      </c>
      <c r="AP1542" s="96"/>
    </row>
    <row r="1543" spans="1:42" ht="69.75" customHeight="1">
      <c r="A1543" s="3">
        <v>1542</v>
      </c>
      <c r="B1543" s="82"/>
      <c r="C1543" s="82"/>
      <c r="D1543" s="84"/>
      <c r="E1543" s="18" t="s">
        <v>3081</v>
      </c>
      <c r="F1543" s="37"/>
      <c r="G1543" s="37"/>
      <c r="H1543" s="4" t="str">
        <f t="shared" si="312"/>
        <v>/</v>
      </c>
      <c r="I1543" s="478" t="str">
        <f>IF(G1543="","",VLOOKUP(H1543,ورقة1!$A$1:$B$240,2,0))</f>
        <v/>
      </c>
      <c r="J1543" s="5">
        <f t="shared" si="313"/>
        <v>0</v>
      </c>
      <c r="K1543" s="13" t="str">
        <f t="shared" si="314"/>
        <v/>
      </c>
      <c r="L1543" s="6" t="str">
        <f t="shared" si="315"/>
        <v>/0</v>
      </c>
      <c r="M1543" s="478" t="str">
        <f>IF(K1543="","",VLOOKUP(L1543,ورقة1!$A$1:$B$240,2,0))</f>
        <v/>
      </c>
      <c r="N1543" s="17">
        <f t="shared" si="316"/>
        <v>0</v>
      </c>
      <c r="O1543" s="17" t="e">
        <f>#REF!+(#REF!*30)+#REF!*365</f>
        <v>#REF!</v>
      </c>
      <c r="P1543" s="494"/>
      <c r="Q1543" s="480" t="str">
        <f t="shared" si="317"/>
        <v/>
      </c>
      <c r="R1543" s="483" t="str">
        <f t="shared" si="318"/>
        <v/>
      </c>
      <c r="S1543" s="482" t="str">
        <f t="shared" si="319"/>
        <v/>
      </c>
      <c r="T1543" s="484" t="e">
        <f t="shared" ca="1" si="320"/>
        <v>#VALUE!</v>
      </c>
      <c r="U1543" s="7">
        <f t="shared" ca="1" si="321"/>
        <v>46035</v>
      </c>
      <c r="V1543" s="96" t="e">
        <f t="shared" ca="1" si="322"/>
        <v>#VALUE!</v>
      </c>
      <c r="W1543" s="70"/>
      <c r="X1543" s="6"/>
      <c r="Y1543" s="326"/>
      <c r="Z1543" s="15"/>
      <c r="AA1543" s="15"/>
      <c r="AB1543" s="15"/>
      <c r="AC1543" s="6"/>
      <c r="AD1543" s="16"/>
      <c r="AE1543" s="16"/>
      <c r="AF1543" s="16"/>
      <c r="AG1543" s="10">
        <f t="shared" si="323"/>
        <v>0</v>
      </c>
      <c r="AH1543" s="96">
        <f t="shared" si="324"/>
        <v>0</v>
      </c>
      <c r="AI1543" s="16"/>
      <c r="AJ1543" s="61"/>
      <c r="AK1543" s="16"/>
      <c r="AM1543" s="476" t="s">
        <v>3080</v>
      </c>
      <c r="AN1543" s="476">
        <v>1</v>
      </c>
      <c r="AO1543" s="476">
        <v>1</v>
      </c>
      <c r="AP1543" s="96"/>
    </row>
    <row r="1544" spans="1:42" ht="69.75" customHeight="1">
      <c r="A1544" s="3">
        <v>1543</v>
      </c>
      <c r="B1544" s="82"/>
      <c r="C1544" s="82"/>
      <c r="D1544" s="84"/>
      <c r="E1544" s="18" t="s">
        <v>3081</v>
      </c>
      <c r="F1544" s="37"/>
      <c r="G1544" s="37"/>
      <c r="H1544" s="4" t="str">
        <f t="shared" si="312"/>
        <v>/</v>
      </c>
      <c r="I1544" s="478" t="str">
        <f>IF(G1544="","",VLOOKUP(H1544,ورقة1!$A$1:$B$240,2,0))</f>
        <v/>
      </c>
      <c r="J1544" s="5">
        <f t="shared" si="313"/>
        <v>0</v>
      </c>
      <c r="K1544" s="13" t="str">
        <f t="shared" si="314"/>
        <v/>
      </c>
      <c r="L1544" s="6" t="str">
        <f t="shared" si="315"/>
        <v>/0</v>
      </c>
      <c r="M1544" s="478" t="str">
        <f>IF(K1544="","",VLOOKUP(L1544,ورقة1!$A$1:$B$240,2,0))</f>
        <v/>
      </c>
      <c r="N1544" s="17">
        <f t="shared" si="316"/>
        <v>0</v>
      </c>
      <c r="O1544" s="17" t="e">
        <f>#REF!+(#REF!*30)+#REF!*365</f>
        <v>#REF!</v>
      </c>
      <c r="P1544" s="494"/>
      <c r="Q1544" s="480" t="str">
        <f t="shared" si="317"/>
        <v/>
      </c>
      <c r="R1544" s="483" t="str">
        <f t="shared" si="318"/>
        <v/>
      </c>
      <c r="S1544" s="482" t="str">
        <f t="shared" si="319"/>
        <v/>
      </c>
      <c r="T1544" s="484" t="e">
        <f t="shared" ca="1" si="320"/>
        <v>#VALUE!</v>
      </c>
      <c r="U1544" s="7">
        <f t="shared" ca="1" si="321"/>
        <v>46035</v>
      </c>
      <c r="V1544" s="96" t="e">
        <f t="shared" ca="1" si="322"/>
        <v>#VALUE!</v>
      </c>
      <c r="W1544" s="70"/>
      <c r="X1544" s="6"/>
      <c r="Y1544" s="326"/>
      <c r="Z1544" s="15"/>
      <c r="AA1544" s="15"/>
      <c r="AB1544" s="15"/>
      <c r="AC1544" s="6"/>
      <c r="AD1544" s="16"/>
      <c r="AE1544" s="16"/>
      <c r="AF1544" s="16"/>
      <c r="AG1544" s="10">
        <f t="shared" si="323"/>
        <v>0</v>
      </c>
      <c r="AH1544" s="96">
        <f t="shared" si="324"/>
        <v>0</v>
      </c>
      <c r="AI1544" s="16"/>
      <c r="AJ1544" s="61"/>
      <c r="AK1544" s="16"/>
      <c r="AM1544" s="476" t="s">
        <v>3080</v>
      </c>
      <c r="AN1544" s="476">
        <v>1</v>
      </c>
      <c r="AO1544" s="476">
        <v>1</v>
      </c>
      <c r="AP1544" s="96"/>
    </row>
    <row r="1545" spans="1:42" ht="69.75" customHeight="1">
      <c r="A1545" s="3">
        <v>1544</v>
      </c>
      <c r="B1545" s="82"/>
      <c r="C1545" s="82"/>
      <c r="D1545" s="84"/>
      <c r="E1545" s="18" t="s">
        <v>3081</v>
      </c>
      <c r="F1545" s="37"/>
      <c r="G1545" s="37"/>
      <c r="H1545" s="4" t="str">
        <f t="shared" si="312"/>
        <v>/</v>
      </c>
      <c r="I1545" s="478" t="str">
        <f>IF(G1545="","",VLOOKUP(H1545,ورقة1!$A$1:$B$240,2,0))</f>
        <v/>
      </c>
      <c r="J1545" s="5">
        <f t="shared" si="313"/>
        <v>0</v>
      </c>
      <c r="K1545" s="13" t="str">
        <f t="shared" si="314"/>
        <v/>
      </c>
      <c r="L1545" s="6" t="str">
        <f t="shared" si="315"/>
        <v>/0</v>
      </c>
      <c r="M1545" s="478" t="str">
        <f>IF(K1545="","",VLOOKUP(L1545,ورقة1!$A$1:$B$240,2,0))</f>
        <v/>
      </c>
      <c r="N1545" s="17">
        <f t="shared" si="316"/>
        <v>0</v>
      </c>
      <c r="O1545" s="17" t="e">
        <f>#REF!+(#REF!*30)+#REF!*365</f>
        <v>#REF!</v>
      </c>
      <c r="P1545" s="494"/>
      <c r="Q1545" s="480" t="str">
        <f t="shared" si="317"/>
        <v/>
      </c>
      <c r="R1545" s="483" t="str">
        <f t="shared" si="318"/>
        <v/>
      </c>
      <c r="S1545" s="482" t="str">
        <f t="shared" si="319"/>
        <v/>
      </c>
      <c r="T1545" s="484" t="e">
        <f t="shared" ca="1" si="320"/>
        <v>#VALUE!</v>
      </c>
      <c r="U1545" s="7">
        <f t="shared" ca="1" si="321"/>
        <v>46035</v>
      </c>
      <c r="V1545" s="96" t="e">
        <f t="shared" ca="1" si="322"/>
        <v>#VALUE!</v>
      </c>
      <c r="W1545" s="70"/>
      <c r="X1545" s="6"/>
      <c r="Y1545" s="326"/>
      <c r="Z1545" s="15"/>
      <c r="AA1545" s="15"/>
      <c r="AB1545" s="15"/>
      <c r="AC1545" s="6"/>
      <c r="AD1545" s="16"/>
      <c r="AE1545" s="16"/>
      <c r="AF1545" s="16"/>
      <c r="AG1545" s="10">
        <f t="shared" si="323"/>
        <v>0</v>
      </c>
      <c r="AH1545" s="96">
        <f t="shared" si="324"/>
        <v>0</v>
      </c>
      <c r="AI1545" s="16"/>
      <c r="AJ1545" s="61"/>
      <c r="AK1545" s="16"/>
      <c r="AM1545" s="476" t="s">
        <v>3080</v>
      </c>
      <c r="AN1545" s="476">
        <v>1</v>
      </c>
      <c r="AO1545" s="476">
        <v>1</v>
      </c>
      <c r="AP1545" s="96"/>
    </row>
    <row r="1546" spans="1:42" ht="69.75" customHeight="1">
      <c r="A1546" s="3">
        <v>1545</v>
      </c>
      <c r="B1546" s="82"/>
      <c r="C1546" s="82"/>
      <c r="D1546" s="84"/>
      <c r="E1546" s="18" t="s">
        <v>3081</v>
      </c>
      <c r="F1546" s="37"/>
      <c r="G1546" s="37"/>
      <c r="H1546" s="4" t="str">
        <f t="shared" si="312"/>
        <v>/</v>
      </c>
      <c r="I1546" s="478" t="str">
        <f>IF(G1546="","",VLOOKUP(H1546,ورقة1!$A$1:$B$240,2,0))</f>
        <v/>
      </c>
      <c r="J1546" s="5">
        <f t="shared" si="313"/>
        <v>0</v>
      </c>
      <c r="K1546" s="13" t="str">
        <f t="shared" si="314"/>
        <v/>
      </c>
      <c r="L1546" s="6" t="str">
        <f t="shared" si="315"/>
        <v>/0</v>
      </c>
      <c r="M1546" s="478" t="str">
        <f>IF(K1546="","",VLOOKUP(L1546,ورقة1!$A$1:$B$240,2,0))</f>
        <v/>
      </c>
      <c r="N1546" s="17">
        <f t="shared" si="316"/>
        <v>0</v>
      </c>
      <c r="O1546" s="17" t="e">
        <f>#REF!+(#REF!*30)+#REF!*365</f>
        <v>#REF!</v>
      </c>
      <c r="P1546" s="494"/>
      <c r="Q1546" s="480" t="str">
        <f t="shared" si="317"/>
        <v/>
      </c>
      <c r="R1546" s="483" t="str">
        <f t="shared" si="318"/>
        <v/>
      </c>
      <c r="S1546" s="482" t="str">
        <f t="shared" si="319"/>
        <v/>
      </c>
      <c r="T1546" s="484" t="e">
        <f t="shared" ca="1" si="320"/>
        <v>#VALUE!</v>
      </c>
      <c r="U1546" s="7">
        <f t="shared" ca="1" si="321"/>
        <v>46035</v>
      </c>
      <c r="V1546" s="96" t="e">
        <f t="shared" ca="1" si="322"/>
        <v>#VALUE!</v>
      </c>
      <c r="W1546" s="70"/>
      <c r="X1546" s="6"/>
      <c r="Y1546" s="326"/>
      <c r="Z1546" s="15"/>
      <c r="AA1546" s="15"/>
      <c r="AB1546" s="15"/>
      <c r="AC1546" s="6"/>
      <c r="AD1546" s="16"/>
      <c r="AE1546" s="16"/>
      <c r="AF1546" s="16"/>
      <c r="AG1546" s="10">
        <f t="shared" si="323"/>
        <v>0</v>
      </c>
      <c r="AH1546" s="96">
        <f t="shared" si="324"/>
        <v>0</v>
      </c>
      <c r="AI1546" s="16"/>
      <c r="AJ1546" s="61"/>
      <c r="AK1546" s="16"/>
      <c r="AM1546" s="476" t="s">
        <v>3080</v>
      </c>
      <c r="AN1546" s="476">
        <v>1</v>
      </c>
      <c r="AO1546" s="476">
        <v>1</v>
      </c>
      <c r="AP1546" s="96"/>
    </row>
    <row r="1547" spans="1:42" ht="69.75" customHeight="1">
      <c r="A1547" s="3">
        <v>1546</v>
      </c>
      <c r="B1547" s="82"/>
      <c r="C1547" s="82"/>
      <c r="D1547" s="84"/>
      <c r="E1547" s="18" t="s">
        <v>3081</v>
      </c>
      <c r="F1547" s="37"/>
      <c r="G1547" s="37"/>
      <c r="H1547" s="4" t="str">
        <f t="shared" si="312"/>
        <v>/</v>
      </c>
      <c r="I1547" s="478" t="str">
        <f>IF(G1547="","",VLOOKUP(H1547,ورقة1!$A$1:$B$240,2,0))</f>
        <v/>
      </c>
      <c r="J1547" s="5">
        <f t="shared" si="313"/>
        <v>0</v>
      </c>
      <c r="K1547" s="13" t="str">
        <f t="shared" si="314"/>
        <v/>
      </c>
      <c r="L1547" s="6" t="str">
        <f t="shared" si="315"/>
        <v>/0</v>
      </c>
      <c r="M1547" s="478" t="str">
        <f>IF(K1547="","",VLOOKUP(L1547,ورقة1!$A$1:$B$240,2,0))</f>
        <v/>
      </c>
      <c r="N1547" s="17">
        <f t="shared" si="316"/>
        <v>0</v>
      </c>
      <c r="O1547" s="17" t="e">
        <f>#REF!+(#REF!*30)+#REF!*365</f>
        <v>#REF!</v>
      </c>
      <c r="P1547" s="494"/>
      <c r="Q1547" s="480" t="str">
        <f t="shared" si="317"/>
        <v/>
      </c>
      <c r="R1547" s="483" t="str">
        <f t="shared" si="318"/>
        <v/>
      </c>
      <c r="S1547" s="482" t="str">
        <f t="shared" si="319"/>
        <v/>
      </c>
      <c r="T1547" s="484" t="e">
        <f t="shared" ca="1" si="320"/>
        <v>#VALUE!</v>
      </c>
      <c r="U1547" s="7">
        <f t="shared" ca="1" si="321"/>
        <v>46035</v>
      </c>
      <c r="V1547" s="96" t="e">
        <f t="shared" ca="1" si="322"/>
        <v>#VALUE!</v>
      </c>
      <c r="W1547" s="70"/>
      <c r="X1547" s="6"/>
      <c r="Y1547" s="326"/>
      <c r="Z1547" s="15"/>
      <c r="AA1547" s="15"/>
      <c r="AB1547" s="15"/>
      <c r="AC1547" s="6"/>
      <c r="AD1547" s="16"/>
      <c r="AE1547" s="16"/>
      <c r="AF1547" s="16"/>
      <c r="AG1547" s="10">
        <f t="shared" si="323"/>
        <v>0</v>
      </c>
      <c r="AH1547" s="96">
        <f t="shared" si="324"/>
        <v>0</v>
      </c>
      <c r="AI1547" s="16"/>
      <c r="AJ1547" s="61"/>
      <c r="AK1547" s="16"/>
      <c r="AM1547" s="476" t="s">
        <v>3080</v>
      </c>
      <c r="AN1547" s="476">
        <v>1</v>
      </c>
      <c r="AO1547" s="476">
        <v>1</v>
      </c>
      <c r="AP1547" s="96"/>
    </row>
    <row r="1548" spans="1:42" ht="69.75" customHeight="1">
      <c r="A1548" s="3">
        <v>1547</v>
      </c>
      <c r="B1548" s="82"/>
      <c r="C1548" s="82"/>
      <c r="D1548" s="84"/>
      <c r="E1548" s="18" t="s">
        <v>3081</v>
      </c>
      <c r="F1548" s="37"/>
      <c r="G1548" s="37"/>
      <c r="H1548" s="4" t="str">
        <f t="shared" si="312"/>
        <v>/</v>
      </c>
      <c r="I1548" s="478" t="str">
        <f>IF(G1548="","",VLOOKUP(H1548,ورقة1!$A$1:$B$240,2,0))</f>
        <v/>
      </c>
      <c r="J1548" s="5">
        <f t="shared" si="313"/>
        <v>0</v>
      </c>
      <c r="K1548" s="13" t="str">
        <f t="shared" si="314"/>
        <v/>
      </c>
      <c r="L1548" s="6" t="str">
        <f t="shared" si="315"/>
        <v>/0</v>
      </c>
      <c r="M1548" s="478" t="str">
        <f>IF(K1548="","",VLOOKUP(L1548,ورقة1!$A$1:$B$240,2,0))</f>
        <v/>
      </c>
      <c r="N1548" s="17">
        <f t="shared" si="316"/>
        <v>0</v>
      </c>
      <c r="O1548" s="17" t="e">
        <f>#REF!+(#REF!*30)+#REF!*365</f>
        <v>#REF!</v>
      </c>
      <c r="P1548" s="494"/>
      <c r="Q1548" s="480" t="str">
        <f t="shared" si="317"/>
        <v/>
      </c>
      <c r="R1548" s="483" t="str">
        <f t="shared" si="318"/>
        <v/>
      </c>
      <c r="S1548" s="482" t="str">
        <f t="shared" si="319"/>
        <v/>
      </c>
      <c r="T1548" s="484" t="e">
        <f t="shared" ca="1" si="320"/>
        <v>#VALUE!</v>
      </c>
      <c r="U1548" s="7">
        <f t="shared" ca="1" si="321"/>
        <v>46035</v>
      </c>
      <c r="V1548" s="96" t="e">
        <f t="shared" ca="1" si="322"/>
        <v>#VALUE!</v>
      </c>
      <c r="W1548" s="70"/>
      <c r="X1548" s="6"/>
      <c r="Y1548" s="326"/>
      <c r="Z1548" s="15"/>
      <c r="AA1548" s="15"/>
      <c r="AB1548" s="15"/>
      <c r="AC1548" s="6"/>
      <c r="AD1548" s="16"/>
      <c r="AE1548" s="16"/>
      <c r="AF1548" s="16"/>
      <c r="AG1548" s="10">
        <f t="shared" si="323"/>
        <v>0</v>
      </c>
      <c r="AH1548" s="96">
        <f t="shared" si="324"/>
        <v>0</v>
      </c>
      <c r="AI1548" s="16"/>
      <c r="AJ1548" s="61"/>
      <c r="AK1548" s="16"/>
      <c r="AM1548" s="476" t="s">
        <v>3080</v>
      </c>
      <c r="AN1548" s="476">
        <v>1</v>
      </c>
      <c r="AO1548" s="476">
        <v>1</v>
      </c>
      <c r="AP1548" s="96"/>
    </row>
    <row r="1549" spans="1:42" ht="69.75" customHeight="1">
      <c r="A1549" s="3">
        <v>1548</v>
      </c>
      <c r="B1549" s="82"/>
      <c r="C1549" s="82"/>
      <c r="D1549" s="84"/>
      <c r="E1549" s="18" t="s">
        <v>3081</v>
      </c>
      <c r="F1549" s="37"/>
      <c r="G1549" s="37"/>
      <c r="H1549" s="4" t="str">
        <f t="shared" si="312"/>
        <v>/</v>
      </c>
      <c r="I1549" s="478" t="str">
        <f>IF(G1549="","",VLOOKUP(H1549,ورقة1!$A$1:$B$240,2,0))</f>
        <v/>
      </c>
      <c r="J1549" s="5">
        <f t="shared" si="313"/>
        <v>0</v>
      </c>
      <c r="K1549" s="13" t="str">
        <f t="shared" si="314"/>
        <v/>
      </c>
      <c r="L1549" s="6" t="str">
        <f t="shared" si="315"/>
        <v>/0</v>
      </c>
      <c r="M1549" s="478" t="str">
        <f>IF(K1549="","",VLOOKUP(L1549,ورقة1!$A$1:$B$240,2,0))</f>
        <v/>
      </c>
      <c r="N1549" s="17">
        <f t="shared" si="316"/>
        <v>0</v>
      </c>
      <c r="O1549" s="17" t="e">
        <f>#REF!+(#REF!*30)+#REF!*365</f>
        <v>#REF!</v>
      </c>
      <c r="P1549" s="494"/>
      <c r="Q1549" s="480" t="str">
        <f t="shared" si="317"/>
        <v/>
      </c>
      <c r="R1549" s="483" t="str">
        <f t="shared" si="318"/>
        <v/>
      </c>
      <c r="S1549" s="482" t="str">
        <f t="shared" si="319"/>
        <v/>
      </c>
      <c r="T1549" s="484" t="e">
        <f t="shared" ca="1" si="320"/>
        <v>#VALUE!</v>
      </c>
      <c r="U1549" s="7">
        <f t="shared" ca="1" si="321"/>
        <v>46035</v>
      </c>
      <c r="V1549" s="96" t="e">
        <f t="shared" ca="1" si="322"/>
        <v>#VALUE!</v>
      </c>
      <c r="W1549" s="70"/>
      <c r="X1549" s="6"/>
      <c r="Y1549" s="326"/>
      <c r="Z1549" s="15"/>
      <c r="AA1549" s="15"/>
      <c r="AB1549" s="15"/>
      <c r="AC1549" s="6"/>
      <c r="AD1549" s="16"/>
      <c r="AE1549" s="16"/>
      <c r="AF1549" s="16"/>
      <c r="AG1549" s="10">
        <f t="shared" si="323"/>
        <v>0</v>
      </c>
      <c r="AH1549" s="96">
        <f t="shared" si="324"/>
        <v>0</v>
      </c>
      <c r="AI1549" s="16"/>
      <c r="AJ1549" s="61"/>
      <c r="AK1549" s="16"/>
      <c r="AM1549" s="476" t="s">
        <v>3080</v>
      </c>
      <c r="AN1549" s="476">
        <v>1</v>
      </c>
      <c r="AO1549" s="476">
        <v>1</v>
      </c>
      <c r="AP1549" s="96"/>
    </row>
    <row r="1550" spans="1:42" ht="69.75" customHeight="1">
      <c r="A1550" s="3">
        <v>1549</v>
      </c>
      <c r="B1550" s="82"/>
      <c r="C1550" s="82"/>
      <c r="D1550" s="84"/>
      <c r="E1550" s="18" t="s">
        <v>3081</v>
      </c>
      <c r="F1550" s="37"/>
      <c r="G1550" s="37"/>
      <c r="H1550" s="4" t="str">
        <f t="shared" si="312"/>
        <v>/</v>
      </c>
      <c r="I1550" s="478" t="str">
        <f>IF(G1550="","",VLOOKUP(H1550,ورقة1!$A$1:$B$240,2,0))</f>
        <v/>
      </c>
      <c r="J1550" s="5">
        <f t="shared" si="313"/>
        <v>0</v>
      </c>
      <c r="K1550" s="13" t="str">
        <f t="shared" si="314"/>
        <v/>
      </c>
      <c r="L1550" s="6" t="str">
        <f t="shared" si="315"/>
        <v>/0</v>
      </c>
      <c r="M1550" s="478" t="str">
        <f>IF(K1550="","",VLOOKUP(L1550,ورقة1!$A$1:$B$240,2,0))</f>
        <v/>
      </c>
      <c r="N1550" s="17">
        <f t="shared" si="316"/>
        <v>0</v>
      </c>
      <c r="O1550" s="17" t="e">
        <f>#REF!+(#REF!*30)+#REF!*365</f>
        <v>#REF!</v>
      </c>
      <c r="P1550" s="494"/>
      <c r="Q1550" s="480" t="str">
        <f t="shared" si="317"/>
        <v/>
      </c>
      <c r="R1550" s="483" t="str">
        <f t="shared" si="318"/>
        <v/>
      </c>
      <c r="S1550" s="482" t="str">
        <f t="shared" si="319"/>
        <v/>
      </c>
      <c r="T1550" s="484" t="e">
        <f t="shared" ca="1" si="320"/>
        <v>#VALUE!</v>
      </c>
      <c r="U1550" s="7">
        <f t="shared" ca="1" si="321"/>
        <v>46035</v>
      </c>
      <c r="V1550" s="96" t="e">
        <f t="shared" ca="1" si="322"/>
        <v>#VALUE!</v>
      </c>
      <c r="W1550" s="70"/>
      <c r="X1550" s="6"/>
      <c r="Y1550" s="326"/>
      <c r="Z1550" s="15"/>
      <c r="AA1550" s="15"/>
      <c r="AB1550" s="15"/>
      <c r="AC1550" s="6"/>
      <c r="AD1550" s="16"/>
      <c r="AE1550" s="16"/>
      <c r="AF1550" s="16"/>
      <c r="AG1550" s="10">
        <f t="shared" si="323"/>
        <v>0</v>
      </c>
      <c r="AH1550" s="96">
        <f t="shared" si="324"/>
        <v>0</v>
      </c>
      <c r="AI1550" s="16"/>
      <c r="AJ1550" s="61"/>
      <c r="AK1550" s="16"/>
      <c r="AM1550" s="476" t="s">
        <v>3080</v>
      </c>
      <c r="AN1550" s="476">
        <v>1</v>
      </c>
      <c r="AO1550" s="476">
        <v>1</v>
      </c>
      <c r="AP1550" s="96"/>
    </row>
    <row r="1551" spans="1:42" ht="69.75" customHeight="1">
      <c r="A1551" s="3">
        <v>1550</v>
      </c>
      <c r="B1551" s="82"/>
      <c r="C1551" s="82"/>
      <c r="D1551" s="84"/>
      <c r="E1551" s="18" t="s">
        <v>3081</v>
      </c>
      <c r="F1551" s="37"/>
      <c r="G1551" s="37"/>
      <c r="H1551" s="4" t="str">
        <f t="shared" si="312"/>
        <v>/</v>
      </c>
      <c r="I1551" s="478" t="str">
        <f>IF(G1551="","",VLOOKUP(H1551,ورقة1!$A$1:$B$240,2,0))</f>
        <v/>
      </c>
      <c r="J1551" s="5">
        <f t="shared" si="313"/>
        <v>0</v>
      </c>
      <c r="K1551" s="13" t="str">
        <f t="shared" si="314"/>
        <v/>
      </c>
      <c r="L1551" s="6" t="str">
        <f t="shared" si="315"/>
        <v>/0</v>
      </c>
      <c r="M1551" s="478" t="str">
        <f>IF(K1551="","",VLOOKUP(L1551,ورقة1!$A$1:$B$240,2,0))</f>
        <v/>
      </c>
      <c r="N1551" s="17">
        <f t="shared" si="316"/>
        <v>0</v>
      </c>
      <c r="O1551" s="17" t="e">
        <f>#REF!+(#REF!*30)+#REF!*365</f>
        <v>#REF!</v>
      </c>
      <c r="P1551" s="494"/>
      <c r="Q1551" s="480" t="str">
        <f t="shared" si="317"/>
        <v/>
      </c>
      <c r="R1551" s="483" t="str">
        <f t="shared" si="318"/>
        <v/>
      </c>
      <c r="S1551" s="482" t="str">
        <f t="shared" si="319"/>
        <v/>
      </c>
      <c r="T1551" s="484" t="e">
        <f t="shared" ca="1" si="320"/>
        <v>#VALUE!</v>
      </c>
      <c r="U1551" s="7">
        <f t="shared" ca="1" si="321"/>
        <v>46035</v>
      </c>
      <c r="V1551" s="96" t="e">
        <f t="shared" ca="1" si="322"/>
        <v>#VALUE!</v>
      </c>
      <c r="W1551" s="70"/>
      <c r="X1551" s="6"/>
      <c r="Y1551" s="326"/>
      <c r="Z1551" s="15"/>
      <c r="AA1551" s="15"/>
      <c r="AB1551" s="15"/>
      <c r="AC1551" s="6"/>
      <c r="AD1551" s="16"/>
      <c r="AE1551" s="16"/>
      <c r="AF1551" s="16"/>
      <c r="AG1551" s="10">
        <f t="shared" si="323"/>
        <v>0</v>
      </c>
      <c r="AH1551" s="96">
        <f t="shared" si="324"/>
        <v>0</v>
      </c>
      <c r="AI1551" s="16"/>
      <c r="AJ1551" s="61"/>
      <c r="AK1551" s="16"/>
      <c r="AM1551" s="476" t="s">
        <v>3080</v>
      </c>
      <c r="AN1551" s="476">
        <v>1</v>
      </c>
      <c r="AO1551" s="476">
        <v>1</v>
      </c>
      <c r="AP1551" s="96"/>
    </row>
    <row r="1552" spans="1:42" ht="69.75" customHeight="1">
      <c r="A1552" s="3">
        <v>1551</v>
      </c>
      <c r="B1552" s="82"/>
      <c r="C1552" s="82"/>
      <c r="D1552" s="84"/>
      <c r="E1552" s="18" t="s">
        <v>3081</v>
      </c>
      <c r="F1552" s="37"/>
      <c r="G1552" s="37"/>
      <c r="H1552" s="4" t="str">
        <f t="shared" si="312"/>
        <v>/</v>
      </c>
      <c r="I1552" s="478" t="str">
        <f>IF(G1552="","",VLOOKUP(H1552,ورقة1!$A$1:$B$240,2,0))</f>
        <v/>
      </c>
      <c r="J1552" s="5">
        <f t="shared" si="313"/>
        <v>0</v>
      </c>
      <c r="K1552" s="13" t="str">
        <f t="shared" si="314"/>
        <v/>
      </c>
      <c r="L1552" s="6" t="str">
        <f t="shared" si="315"/>
        <v>/0</v>
      </c>
      <c r="M1552" s="478" t="str">
        <f>IF(K1552="","",VLOOKUP(L1552,ورقة1!$A$1:$B$240,2,0))</f>
        <v/>
      </c>
      <c r="N1552" s="17">
        <f t="shared" si="316"/>
        <v>0</v>
      </c>
      <c r="O1552" s="17" t="e">
        <f>#REF!+(#REF!*30)+#REF!*365</f>
        <v>#REF!</v>
      </c>
      <c r="P1552" s="494"/>
      <c r="Q1552" s="480" t="str">
        <f t="shared" si="317"/>
        <v/>
      </c>
      <c r="R1552" s="483" t="str">
        <f t="shared" si="318"/>
        <v/>
      </c>
      <c r="S1552" s="482" t="str">
        <f t="shared" si="319"/>
        <v/>
      </c>
      <c r="T1552" s="484" t="e">
        <f t="shared" ca="1" si="320"/>
        <v>#VALUE!</v>
      </c>
      <c r="U1552" s="7">
        <f t="shared" ca="1" si="321"/>
        <v>46035</v>
      </c>
      <c r="V1552" s="96" t="e">
        <f t="shared" ca="1" si="322"/>
        <v>#VALUE!</v>
      </c>
      <c r="W1552" s="70"/>
      <c r="X1552" s="6"/>
      <c r="Y1552" s="326"/>
      <c r="Z1552" s="15"/>
      <c r="AA1552" s="15"/>
      <c r="AB1552" s="15"/>
      <c r="AC1552" s="6"/>
      <c r="AD1552" s="16"/>
      <c r="AE1552" s="16"/>
      <c r="AF1552" s="16"/>
      <c r="AG1552" s="10">
        <f t="shared" si="323"/>
        <v>0</v>
      </c>
      <c r="AH1552" s="96">
        <f t="shared" si="324"/>
        <v>0</v>
      </c>
      <c r="AI1552" s="16"/>
      <c r="AJ1552" s="61"/>
      <c r="AK1552" s="16"/>
      <c r="AM1552" s="476" t="s">
        <v>3080</v>
      </c>
      <c r="AN1552" s="476">
        <v>1</v>
      </c>
      <c r="AO1552" s="476">
        <v>1</v>
      </c>
      <c r="AP1552" s="96"/>
    </row>
    <row r="1553" spans="1:42" ht="69.75" customHeight="1">
      <c r="A1553" s="3">
        <v>1552</v>
      </c>
      <c r="B1553" s="82"/>
      <c r="C1553" s="82"/>
      <c r="D1553" s="84"/>
      <c r="E1553" s="18" t="s">
        <v>3081</v>
      </c>
      <c r="F1553" s="37"/>
      <c r="G1553" s="37"/>
      <c r="H1553" s="4" t="str">
        <f t="shared" si="312"/>
        <v>/</v>
      </c>
      <c r="I1553" s="478" t="str">
        <f>IF(G1553="","",VLOOKUP(H1553,ورقة1!$A$1:$B$240,2,0))</f>
        <v/>
      </c>
      <c r="J1553" s="5">
        <f t="shared" si="313"/>
        <v>0</v>
      </c>
      <c r="K1553" s="13" t="str">
        <f t="shared" si="314"/>
        <v/>
      </c>
      <c r="L1553" s="6" t="str">
        <f t="shared" si="315"/>
        <v>/0</v>
      </c>
      <c r="M1553" s="478" t="str">
        <f>IF(K1553="","",VLOOKUP(L1553,ورقة1!$A$1:$B$240,2,0))</f>
        <v/>
      </c>
      <c r="N1553" s="17">
        <f t="shared" si="316"/>
        <v>0</v>
      </c>
      <c r="O1553" s="17" t="e">
        <f>#REF!+(#REF!*30)+#REF!*365</f>
        <v>#REF!</v>
      </c>
      <c r="P1553" s="494"/>
      <c r="Q1553" s="480" t="str">
        <f t="shared" si="317"/>
        <v/>
      </c>
      <c r="R1553" s="483" t="str">
        <f t="shared" si="318"/>
        <v/>
      </c>
      <c r="S1553" s="482" t="str">
        <f t="shared" si="319"/>
        <v/>
      </c>
      <c r="T1553" s="484" t="e">
        <f t="shared" ca="1" si="320"/>
        <v>#VALUE!</v>
      </c>
      <c r="U1553" s="7">
        <f t="shared" ca="1" si="321"/>
        <v>46035</v>
      </c>
      <c r="V1553" s="96" t="e">
        <f t="shared" ca="1" si="322"/>
        <v>#VALUE!</v>
      </c>
      <c r="W1553" s="70"/>
      <c r="X1553" s="6"/>
      <c r="Y1553" s="326"/>
      <c r="Z1553" s="15"/>
      <c r="AA1553" s="15"/>
      <c r="AB1553" s="15"/>
      <c r="AC1553" s="6"/>
      <c r="AD1553" s="16"/>
      <c r="AE1553" s="16"/>
      <c r="AF1553" s="16"/>
      <c r="AG1553" s="10">
        <f t="shared" si="323"/>
        <v>0</v>
      </c>
      <c r="AH1553" s="96">
        <f t="shared" si="324"/>
        <v>0</v>
      </c>
      <c r="AI1553" s="16"/>
      <c r="AJ1553" s="61"/>
      <c r="AK1553" s="16"/>
      <c r="AM1553" s="476" t="s">
        <v>3080</v>
      </c>
      <c r="AN1553" s="476">
        <v>1</v>
      </c>
      <c r="AO1553" s="476">
        <v>1</v>
      </c>
      <c r="AP1553" s="96"/>
    </row>
    <row r="1554" spans="1:42" ht="69.75" customHeight="1">
      <c r="A1554" s="3">
        <v>1553</v>
      </c>
      <c r="B1554" s="82"/>
      <c r="C1554" s="82"/>
      <c r="D1554" s="84"/>
      <c r="E1554" s="18" t="s">
        <v>3081</v>
      </c>
      <c r="F1554" s="37"/>
      <c r="G1554" s="37"/>
      <c r="H1554" s="4" t="str">
        <f t="shared" si="312"/>
        <v>/</v>
      </c>
      <c r="I1554" s="478" t="str">
        <f>IF(G1554="","",VLOOKUP(H1554,ورقة1!$A$1:$B$240,2,0))</f>
        <v/>
      </c>
      <c r="J1554" s="5">
        <f t="shared" si="313"/>
        <v>0</v>
      </c>
      <c r="K1554" s="13" t="str">
        <f t="shared" si="314"/>
        <v/>
      </c>
      <c r="L1554" s="6" t="str">
        <f t="shared" si="315"/>
        <v>/0</v>
      </c>
      <c r="M1554" s="478" t="str">
        <f>IF(K1554="","",VLOOKUP(L1554,ورقة1!$A$1:$B$240,2,0))</f>
        <v/>
      </c>
      <c r="N1554" s="17">
        <f t="shared" si="316"/>
        <v>0</v>
      </c>
      <c r="O1554" s="17" t="e">
        <f>#REF!+(#REF!*30)+#REF!*365</f>
        <v>#REF!</v>
      </c>
      <c r="P1554" s="494"/>
      <c r="Q1554" s="480" t="str">
        <f t="shared" si="317"/>
        <v/>
      </c>
      <c r="R1554" s="483" t="str">
        <f t="shared" si="318"/>
        <v/>
      </c>
      <c r="S1554" s="482" t="str">
        <f t="shared" si="319"/>
        <v/>
      </c>
      <c r="T1554" s="484" t="e">
        <f t="shared" ca="1" si="320"/>
        <v>#VALUE!</v>
      </c>
      <c r="U1554" s="7">
        <f t="shared" ca="1" si="321"/>
        <v>46035</v>
      </c>
      <c r="V1554" s="96" t="e">
        <f t="shared" ca="1" si="322"/>
        <v>#VALUE!</v>
      </c>
      <c r="W1554" s="70"/>
      <c r="X1554" s="6"/>
      <c r="Y1554" s="326"/>
      <c r="Z1554" s="15"/>
      <c r="AA1554" s="15"/>
      <c r="AB1554" s="15"/>
      <c r="AC1554" s="6"/>
      <c r="AD1554" s="16"/>
      <c r="AE1554" s="16"/>
      <c r="AF1554" s="16"/>
      <c r="AG1554" s="10">
        <f t="shared" si="323"/>
        <v>0</v>
      </c>
      <c r="AH1554" s="96">
        <f t="shared" si="324"/>
        <v>0</v>
      </c>
      <c r="AI1554" s="16"/>
      <c r="AJ1554" s="61"/>
      <c r="AK1554" s="16"/>
      <c r="AM1554" s="476" t="s">
        <v>3080</v>
      </c>
      <c r="AN1554" s="476">
        <v>1</v>
      </c>
      <c r="AO1554" s="476">
        <v>1</v>
      </c>
      <c r="AP1554" s="96"/>
    </row>
    <row r="1555" spans="1:42" ht="69.75" customHeight="1">
      <c r="A1555" s="3">
        <v>1554</v>
      </c>
      <c r="B1555" s="82"/>
      <c r="C1555" s="82"/>
      <c r="D1555" s="84"/>
      <c r="E1555" s="18" t="s">
        <v>3081</v>
      </c>
      <c r="F1555" s="37"/>
      <c r="G1555" s="37"/>
      <c r="H1555" s="4" t="str">
        <f t="shared" si="312"/>
        <v>/</v>
      </c>
      <c r="I1555" s="478" t="str">
        <f>IF(G1555="","",VLOOKUP(H1555,ورقة1!$A$1:$B$240,2,0))</f>
        <v/>
      </c>
      <c r="J1555" s="5">
        <f t="shared" si="313"/>
        <v>0</v>
      </c>
      <c r="K1555" s="13" t="str">
        <f t="shared" si="314"/>
        <v/>
      </c>
      <c r="L1555" s="6" t="str">
        <f t="shared" si="315"/>
        <v>/0</v>
      </c>
      <c r="M1555" s="478" t="str">
        <f>IF(K1555="","",VLOOKUP(L1555,ورقة1!$A$1:$B$240,2,0))</f>
        <v/>
      </c>
      <c r="N1555" s="17">
        <f t="shared" si="316"/>
        <v>0</v>
      </c>
      <c r="O1555" s="17" t="e">
        <f>#REF!+(#REF!*30)+#REF!*365</f>
        <v>#REF!</v>
      </c>
      <c r="P1555" s="494"/>
      <c r="Q1555" s="480" t="str">
        <f t="shared" si="317"/>
        <v/>
      </c>
      <c r="R1555" s="483" t="str">
        <f t="shared" si="318"/>
        <v/>
      </c>
      <c r="S1555" s="482" t="str">
        <f t="shared" si="319"/>
        <v/>
      </c>
      <c r="T1555" s="484" t="e">
        <f t="shared" ca="1" si="320"/>
        <v>#VALUE!</v>
      </c>
      <c r="U1555" s="7">
        <f t="shared" ca="1" si="321"/>
        <v>46035</v>
      </c>
      <c r="V1555" s="96" t="e">
        <f t="shared" ca="1" si="322"/>
        <v>#VALUE!</v>
      </c>
      <c r="W1555" s="70"/>
      <c r="X1555" s="6"/>
      <c r="Y1555" s="326"/>
      <c r="Z1555" s="15"/>
      <c r="AA1555" s="15"/>
      <c r="AB1555" s="15"/>
      <c r="AC1555" s="6"/>
      <c r="AD1555" s="16"/>
      <c r="AE1555" s="16"/>
      <c r="AF1555" s="16"/>
      <c r="AG1555" s="10">
        <f t="shared" si="323"/>
        <v>0</v>
      </c>
      <c r="AH1555" s="96">
        <f t="shared" si="324"/>
        <v>0</v>
      </c>
      <c r="AI1555" s="16"/>
      <c r="AJ1555" s="61"/>
      <c r="AK1555" s="16"/>
      <c r="AM1555" s="476" t="s">
        <v>3080</v>
      </c>
      <c r="AN1555" s="476">
        <v>1</v>
      </c>
      <c r="AO1555" s="476">
        <v>1</v>
      </c>
      <c r="AP1555" s="96"/>
    </row>
    <row r="1556" spans="1:42" ht="69.75" customHeight="1">
      <c r="A1556" s="3">
        <v>1555</v>
      </c>
      <c r="B1556" s="82"/>
      <c r="C1556" s="82"/>
      <c r="D1556" s="84"/>
      <c r="E1556" s="18" t="s">
        <v>3081</v>
      </c>
      <c r="F1556" s="37"/>
      <c r="G1556" s="37"/>
      <c r="H1556" s="4" t="str">
        <f t="shared" si="312"/>
        <v>/</v>
      </c>
      <c r="I1556" s="478" t="str">
        <f>IF(G1556="","",VLOOKUP(H1556,ورقة1!$A$1:$B$240,2,0))</f>
        <v/>
      </c>
      <c r="J1556" s="5">
        <f t="shared" si="313"/>
        <v>0</v>
      </c>
      <c r="K1556" s="13" t="str">
        <f t="shared" si="314"/>
        <v/>
      </c>
      <c r="L1556" s="6" t="str">
        <f t="shared" si="315"/>
        <v>/0</v>
      </c>
      <c r="M1556" s="478" t="str">
        <f>IF(K1556="","",VLOOKUP(L1556,ورقة1!$A$1:$B$240,2,0))</f>
        <v/>
      </c>
      <c r="N1556" s="17">
        <f t="shared" si="316"/>
        <v>0</v>
      </c>
      <c r="O1556" s="17" t="e">
        <f>#REF!+(#REF!*30)+#REF!*365</f>
        <v>#REF!</v>
      </c>
      <c r="P1556" s="494"/>
      <c r="Q1556" s="480" t="str">
        <f t="shared" si="317"/>
        <v/>
      </c>
      <c r="R1556" s="483" t="str">
        <f t="shared" si="318"/>
        <v/>
      </c>
      <c r="S1556" s="482" t="str">
        <f t="shared" si="319"/>
        <v/>
      </c>
      <c r="T1556" s="484" t="e">
        <f t="shared" ca="1" si="320"/>
        <v>#VALUE!</v>
      </c>
      <c r="U1556" s="7">
        <f t="shared" ca="1" si="321"/>
        <v>46035</v>
      </c>
      <c r="V1556" s="96" t="e">
        <f t="shared" ca="1" si="322"/>
        <v>#VALUE!</v>
      </c>
      <c r="W1556" s="70"/>
      <c r="X1556" s="6"/>
      <c r="Y1556" s="326"/>
      <c r="Z1556" s="15"/>
      <c r="AA1556" s="15"/>
      <c r="AB1556" s="15"/>
      <c r="AC1556" s="6"/>
      <c r="AD1556" s="16"/>
      <c r="AE1556" s="16"/>
      <c r="AF1556" s="16"/>
      <c r="AG1556" s="10">
        <f t="shared" si="323"/>
        <v>0</v>
      </c>
      <c r="AH1556" s="96">
        <f t="shared" si="324"/>
        <v>0</v>
      </c>
      <c r="AI1556" s="16"/>
      <c r="AJ1556" s="61"/>
      <c r="AK1556" s="16"/>
      <c r="AM1556" s="476" t="s">
        <v>3080</v>
      </c>
      <c r="AN1556" s="476">
        <v>1</v>
      </c>
      <c r="AO1556" s="476">
        <v>1</v>
      </c>
      <c r="AP1556" s="96"/>
    </row>
    <row r="1557" spans="1:42" ht="69.75" customHeight="1">
      <c r="A1557" s="3">
        <v>1556</v>
      </c>
      <c r="B1557" s="82"/>
      <c r="C1557" s="82"/>
      <c r="D1557" s="84"/>
      <c r="E1557" s="18" t="s">
        <v>3081</v>
      </c>
      <c r="F1557" s="37"/>
      <c r="G1557" s="37"/>
      <c r="H1557" s="4" t="str">
        <f t="shared" si="312"/>
        <v>/</v>
      </c>
      <c r="I1557" s="478" t="str">
        <f>IF(G1557="","",VLOOKUP(H1557,ورقة1!$A$1:$B$240,2,0))</f>
        <v/>
      </c>
      <c r="J1557" s="5">
        <f t="shared" si="313"/>
        <v>0</v>
      </c>
      <c r="K1557" s="13" t="str">
        <f t="shared" si="314"/>
        <v/>
      </c>
      <c r="L1557" s="6" t="str">
        <f t="shared" si="315"/>
        <v>/0</v>
      </c>
      <c r="M1557" s="478" t="str">
        <f>IF(K1557="","",VLOOKUP(L1557,ورقة1!$A$1:$B$240,2,0))</f>
        <v/>
      </c>
      <c r="N1557" s="17">
        <f t="shared" si="316"/>
        <v>0</v>
      </c>
      <c r="O1557" s="17" t="e">
        <f>#REF!+(#REF!*30)+#REF!*365</f>
        <v>#REF!</v>
      </c>
      <c r="P1557" s="494"/>
      <c r="Q1557" s="480" t="str">
        <f t="shared" si="317"/>
        <v/>
      </c>
      <c r="R1557" s="483" t="str">
        <f t="shared" si="318"/>
        <v/>
      </c>
      <c r="S1557" s="482" t="str">
        <f t="shared" si="319"/>
        <v/>
      </c>
      <c r="T1557" s="484" t="e">
        <f t="shared" ca="1" si="320"/>
        <v>#VALUE!</v>
      </c>
      <c r="U1557" s="7">
        <f t="shared" ca="1" si="321"/>
        <v>46035</v>
      </c>
      <c r="V1557" s="96" t="e">
        <f t="shared" ca="1" si="322"/>
        <v>#VALUE!</v>
      </c>
      <c r="W1557" s="70"/>
      <c r="X1557" s="6"/>
      <c r="Y1557" s="326"/>
      <c r="Z1557" s="15"/>
      <c r="AA1557" s="15"/>
      <c r="AB1557" s="15"/>
      <c r="AC1557" s="6"/>
      <c r="AD1557" s="16"/>
      <c r="AE1557" s="16"/>
      <c r="AF1557" s="16"/>
      <c r="AG1557" s="10">
        <f t="shared" si="323"/>
        <v>0</v>
      </c>
      <c r="AH1557" s="96">
        <f t="shared" si="324"/>
        <v>0</v>
      </c>
      <c r="AI1557" s="16"/>
      <c r="AJ1557" s="61"/>
      <c r="AK1557" s="16"/>
      <c r="AM1557" s="476" t="s">
        <v>3080</v>
      </c>
      <c r="AN1557" s="476">
        <v>1</v>
      </c>
      <c r="AO1557" s="476">
        <v>1</v>
      </c>
      <c r="AP1557" s="96"/>
    </row>
    <row r="1558" spans="1:42" ht="69.75" customHeight="1">
      <c r="A1558" s="3">
        <v>1557</v>
      </c>
      <c r="B1558" s="82"/>
      <c r="C1558" s="82"/>
      <c r="D1558" s="84"/>
      <c r="E1558" s="18" t="s">
        <v>3081</v>
      </c>
      <c r="F1558" s="37"/>
      <c r="G1558" s="37"/>
      <c r="H1558" s="4" t="str">
        <f t="shared" si="312"/>
        <v>/</v>
      </c>
      <c r="I1558" s="478" t="str">
        <f>IF(G1558="","",VLOOKUP(H1558,ورقة1!$A$1:$B$240,2,0))</f>
        <v/>
      </c>
      <c r="J1558" s="5">
        <f t="shared" si="313"/>
        <v>0</v>
      </c>
      <c r="K1558" s="13" t="str">
        <f t="shared" si="314"/>
        <v/>
      </c>
      <c r="L1558" s="6" t="str">
        <f t="shared" si="315"/>
        <v>/0</v>
      </c>
      <c r="M1558" s="478" t="str">
        <f>IF(K1558="","",VLOOKUP(L1558,ورقة1!$A$1:$B$240,2,0))</f>
        <v/>
      </c>
      <c r="N1558" s="17">
        <f t="shared" si="316"/>
        <v>0</v>
      </c>
      <c r="O1558" s="17" t="e">
        <f>#REF!+(#REF!*30)+#REF!*365</f>
        <v>#REF!</v>
      </c>
      <c r="P1558" s="494"/>
      <c r="Q1558" s="480" t="str">
        <f t="shared" si="317"/>
        <v/>
      </c>
      <c r="R1558" s="483" t="str">
        <f t="shared" si="318"/>
        <v/>
      </c>
      <c r="S1558" s="482" t="str">
        <f t="shared" si="319"/>
        <v/>
      </c>
      <c r="T1558" s="484" t="e">
        <f t="shared" ca="1" si="320"/>
        <v>#VALUE!</v>
      </c>
      <c r="U1558" s="7">
        <f t="shared" ca="1" si="321"/>
        <v>46035</v>
      </c>
      <c r="V1558" s="96" t="e">
        <f t="shared" ca="1" si="322"/>
        <v>#VALUE!</v>
      </c>
      <c r="W1558" s="70"/>
      <c r="X1558" s="6"/>
      <c r="Y1558" s="326"/>
      <c r="Z1558" s="15"/>
      <c r="AA1558" s="15"/>
      <c r="AB1558" s="15"/>
      <c r="AC1558" s="6"/>
      <c r="AD1558" s="16"/>
      <c r="AE1558" s="16"/>
      <c r="AF1558" s="16"/>
      <c r="AG1558" s="10">
        <f t="shared" si="323"/>
        <v>0</v>
      </c>
      <c r="AH1558" s="96">
        <f t="shared" si="324"/>
        <v>0</v>
      </c>
      <c r="AI1558" s="16"/>
      <c r="AJ1558" s="61"/>
      <c r="AK1558" s="16"/>
      <c r="AM1558" s="476" t="s">
        <v>3080</v>
      </c>
      <c r="AN1558" s="476">
        <v>1</v>
      </c>
      <c r="AO1558" s="476">
        <v>1</v>
      </c>
      <c r="AP1558" s="96"/>
    </row>
    <row r="1559" spans="1:42" ht="69.75" customHeight="1">
      <c r="A1559" s="3">
        <v>1558</v>
      </c>
      <c r="B1559" s="82"/>
      <c r="C1559" s="82"/>
      <c r="D1559" s="84"/>
      <c r="E1559" s="18" t="s">
        <v>3081</v>
      </c>
      <c r="F1559" s="37"/>
      <c r="G1559" s="37"/>
      <c r="H1559" s="4" t="str">
        <f t="shared" si="312"/>
        <v>/</v>
      </c>
      <c r="I1559" s="478" t="str">
        <f>IF(G1559="","",VLOOKUP(H1559,ورقة1!$A$1:$B$240,2,0))</f>
        <v/>
      </c>
      <c r="J1559" s="5">
        <f t="shared" si="313"/>
        <v>0</v>
      </c>
      <c r="K1559" s="13" t="str">
        <f t="shared" si="314"/>
        <v/>
      </c>
      <c r="L1559" s="6" t="str">
        <f t="shared" si="315"/>
        <v>/0</v>
      </c>
      <c r="M1559" s="478" t="str">
        <f>IF(K1559="","",VLOOKUP(L1559,ورقة1!$A$1:$B$240,2,0))</f>
        <v/>
      </c>
      <c r="N1559" s="17">
        <f t="shared" si="316"/>
        <v>0</v>
      </c>
      <c r="O1559" s="17" t="e">
        <f>#REF!+(#REF!*30)+#REF!*365</f>
        <v>#REF!</v>
      </c>
      <c r="P1559" s="494"/>
      <c r="Q1559" s="480" t="str">
        <f t="shared" si="317"/>
        <v/>
      </c>
      <c r="R1559" s="483" t="str">
        <f t="shared" si="318"/>
        <v/>
      </c>
      <c r="S1559" s="482" t="str">
        <f t="shared" si="319"/>
        <v/>
      </c>
      <c r="T1559" s="484" t="e">
        <f t="shared" ca="1" si="320"/>
        <v>#VALUE!</v>
      </c>
      <c r="U1559" s="7">
        <f t="shared" ca="1" si="321"/>
        <v>46035</v>
      </c>
      <c r="V1559" s="96" t="e">
        <f t="shared" ca="1" si="322"/>
        <v>#VALUE!</v>
      </c>
      <c r="W1559" s="70"/>
      <c r="X1559" s="6"/>
      <c r="Y1559" s="326"/>
      <c r="Z1559" s="15"/>
      <c r="AA1559" s="15"/>
      <c r="AB1559" s="15"/>
      <c r="AC1559" s="6"/>
      <c r="AD1559" s="16"/>
      <c r="AE1559" s="16"/>
      <c r="AF1559" s="16"/>
      <c r="AG1559" s="10">
        <f t="shared" si="323"/>
        <v>0</v>
      </c>
      <c r="AH1559" s="96">
        <f t="shared" si="324"/>
        <v>0</v>
      </c>
      <c r="AI1559" s="16"/>
      <c r="AJ1559" s="61"/>
      <c r="AK1559" s="16"/>
      <c r="AM1559" s="476" t="s">
        <v>3080</v>
      </c>
      <c r="AN1559" s="476">
        <v>1</v>
      </c>
      <c r="AO1559" s="476">
        <v>1</v>
      </c>
      <c r="AP1559" s="96"/>
    </row>
    <row r="1560" spans="1:42" ht="69.75" customHeight="1">
      <c r="A1560" s="3">
        <v>1559</v>
      </c>
      <c r="B1560" s="82"/>
      <c r="C1560" s="82"/>
      <c r="D1560" s="84"/>
      <c r="E1560" s="18" t="s">
        <v>3081</v>
      </c>
      <c r="F1560" s="37"/>
      <c r="G1560" s="37"/>
      <c r="H1560" s="4" t="str">
        <f t="shared" si="312"/>
        <v>/</v>
      </c>
      <c r="I1560" s="478" t="str">
        <f>IF(G1560="","",VLOOKUP(H1560,ورقة1!$A$1:$B$240,2,0))</f>
        <v/>
      </c>
      <c r="J1560" s="5">
        <f t="shared" si="313"/>
        <v>0</v>
      </c>
      <c r="K1560" s="13" t="str">
        <f t="shared" si="314"/>
        <v/>
      </c>
      <c r="L1560" s="6" t="str">
        <f t="shared" si="315"/>
        <v>/0</v>
      </c>
      <c r="M1560" s="478" t="str">
        <f>IF(K1560="","",VLOOKUP(L1560,ورقة1!$A$1:$B$240,2,0))</f>
        <v/>
      </c>
      <c r="N1560" s="17">
        <f t="shared" si="316"/>
        <v>0</v>
      </c>
      <c r="O1560" s="17" t="e">
        <f>#REF!+(#REF!*30)+#REF!*365</f>
        <v>#REF!</v>
      </c>
      <c r="P1560" s="494"/>
      <c r="Q1560" s="480" t="str">
        <f t="shared" si="317"/>
        <v/>
      </c>
      <c r="R1560" s="483" t="str">
        <f t="shared" si="318"/>
        <v/>
      </c>
      <c r="S1560" s="482" t="str">
        <f t="shared" si="319"/>
        <v/>
      </c>
      <c r="T1560" s="484" t="e">
        <f t="shared" ca="1" si="320"/>
        <v>#VALUE!</v>
      </c>
      <c r="U1560" s="7">
        <f t="shared" ca="1" si="321"/>
        <v>46035</v>
      </c>
      <c r="V1560" s="96" t="e">
        <f t="shared" ca="1" si="322"/>
        <v>#VALUE!</v>
      </c>
      <c r="W1560" s="70"/>
      <c r="X1560" s="6"/>
      <c r="Y1560" s="326"/>
      <c r="Z1560" s="15"/>
      <c r="AA1560" s="15"/>
      <c r="AB1560" s="15"/>
      <c r="AC1560" s="6"/>
      <c r="AD1560" s="16"/>
      <c r="AE1560" s="16"/>
      <c r="AF1560" s="16"/>
      <c r="AG1560" s="10">
        <f t="shared" si="323"/>
        <v>0</v>
      </c>
      <c r="AH1560" s="96">
        <f t="shared" si="324"/>
        <v>0</v>
      </c>
      <c r="AI1560" s="16"/>
      <c r="AJ1560" s="61"/>
      <c r="AK1560" s="16"/>
      <c r="AM1560" s="476" t="s">
        <v>3080</v>
      </c>
      <c r="AN1560" s="476">
        <v>1</v>
      </c>
      <c r="AO1560" s="476">
        <v>1</v>
      </c>
      <c r="AP1560" s="96"/>
    </row>
    <row r="1561" spans="1:42" ht="69.75" customHeight="1">
      <c r="A1561" s="3">
        <v>1560</v>
      </c>
      <c r="B1561" s="82"/>
      <c r="C1561" s="82"/>
      <c r="D1561" s="84"/>
      <c r="E1561" s="18" t="s">
        <v>3081</v>
      </c>
      <c r="F1561" s="37"/>
      <c r="G1561" s="37"/>
      <c r="H1561" s="4" t="str">
        <f t="shared" si="312"/>
        <v>/</v>
      </c>
      <c r="I1561" s="478" t="str">
        <f>IF(G1561="","",VLOOKUP(H1561,ورقة1!$A$1:$B$240,2,0))</f>
        <v/>
      </c>
      <c r="J1561" s="5">
        <f t="shared" si="313"/>
        <v>0</v>
      </c>
      <c r="K1561" s="13" t="str">
        <f t="shared" si="314"/>
        <v/>
      </c>
      <c r="L1561" s="6" t="str">
        <f t="shared" si="315"/>
        <v>/0</v>
      </c>
      <c r="M1561" s="478" t="str">
        <f>IF(K1561="","",VLOOKUP(L1561,ورقة1!$A$1:$B$240,2,0))</f>
        <v/>
      </c>
      <c r="N1561" s="17">
        <f t="shared" si="316"/>
        <v>0</v>
      </c>
      <c r="O1561" s="17" t="e">
        <f>#REF!+(#REF!*30)+#REF!*365</f>
        <v>#REF!</v>
      </c>
      <c r="P1561" s="494"/>
      <c r="Q1561" s="480" t="str">
        <f t="shared" si="317"/>
        <v/>
      </c>
      <c r="R1561" s="483" t="str">
        <f t="shared" si="318"/>
        <v/>
      </c>
      <c r="S1561" s="482" t="str">
        <f t="shared" si="319"/>
        <v/>
      </c>
      <c r="T1561" s="484" t="e">
        <f t="shared" ca="1" si="320"/>
        <v>#VALUE!</v>
      </c>
      <c r="U1561" s="7">
        <f t="shared" ca="1" si="321"/>
        <v>46035</v>
      </c>
      <c r="V1561" s="96" t="e">
        <f t="shared" ca="1" si="322"/>
        <v>#VALUE!</v>
      </c>
      <c r="W1561" s="70"/>
      <c r="X1561" s="6"/>
      <c r="Y1561" s="326"/>
      <c r="Z1561" s="15"/>
      <c r="AA1561" s="15"/>
      <c r="AB1561" s="15"/>
      <c r="AC1561" s="6"/>
      <c r="AD1561" s="16"/>
      <c r="AE1561" s="16"/>
      <c r="AF1561" s="16"/>
      <c r="AG1561" s="10">
        <f t="shared" si="323"/>
        <v>0</v>
      </c>
      <c r="AH1561" s="96">
        <f t="shared" si="324"/>
        <v>0</v>
      </c>
      <c r="AI1561" s="16"/>
      <c r="AJ1561" s="61"/>
      <c r="AK1561" s="16"/>
      <c r="AM1561" s="476" t="s">
        <v>3080</v>
      </c>
      <c r="AN1561" s="476">
        <v>1</v>
      </c>
      <c r="AO1561" s="476">
        <v>1</v>
      </c>
      <c r="AP1561" s="96"/>
    </row>
    <row r="1562" spans="1:42" ht="69.75" customHeight="1">
      <c r="A1562" s="3">
        <v>1561</v>
      </c>
      <c r="B1562" s="82"/>
      <c r="C1562" s="82"/>
      <c r="D1562" s="84"/>
      <c r="E1562" s="18" t="s">
        <v>3081</v>
      </c>
      <c r="F1562" s="37"/>
      <c r="G1562" s="37"/>
      <c r="H1562" s="4" t="str">
        <f t="shared" si="312"/>
        <v>/</v>
      </c>
      <c r="I1562" s="478" t="str">
        <f>IF(G1562="","",VLOOKUP(H1562,ورقة1!$A$1:$B$240,2,0))</f>
        <v/>
      </c>
      <c r="J1562" s="5">
        <f t="shared" si="313"/>
        <v>0</v>
      </c>
      <c r="K1562" s="13" t="str">
        <f t="shared" si="314"/>
        <v/>
      </c>
      <c r="L1562" s="6" t="str">
        <f t="shared" si="315"/>
        <v>/0</v>
      </c>
      <c r="M1562" s="478" t="str">
        <f>IF(K1562="","",VLOOKUP(L1562,ورقة1!$A$1:$B$240,2,0))</f>
        <v/>
      </c>
      <c r="N1562" s="17">
        <f t="shared" si="316"/>
        <v>0</v>
      </c>
      <c r="O1562" s="17" t="e">
        <f>#REF!+(#REF!*30)+#REF!*365</f>
        <v>#REF!</v>
      </c>
      <c r="P1562" s="494"/>
      <c r="Q1562" s="480" t="str">
        <f t="shared" si="317"/>
        <v/>
      </c>
      <c r="R1562" s="483" t="str">
        <f t="shared" si="318"/>
        <v/>
      </c>
      <c r="S1562" s="482" t="str">
        <f t="shared" si="319"/>
        <v/>
      </c>
      <c r="T1562" s="484" t="e">
        <f t="shared" ca="1" si="320"/>
        <v>#VALUE!</v>
      </c>
      <c r="U1562" s="7">
        <f t="shared" ca="1" si="321"/>
        <v>46035</v>
      </c>
      <c r="V1562" s="96" t="e">
        <f t="shared" ca="1" si="322"/>
        <v>#VALUE!</v>
      </c>
      <c r="W1562" s="70"/>
      <c r="X1562" s="6"/>
      <c r="Y1562" s="326"/>
      <c r="Z1562" s="15"/>
      <c r="AA1562" s="15"/>
      <c r="AB1562" s="15"/>
      <c r="AC1562" s="6"/>
      <c r="AD1562" s="16"/>
      <c r="AE1562" s="16"/>
      <c r="AF1562" s="16"/>
      <c r="AG1562" s="10">
        <f t="shared" si="323"/>
        <v>0</v>
      </c>
      <c r="AH1562" s="96">
        <f t="shared" si="324"/>
        <v>0</v>
      </c>
      <c r="AI1562" s="16"/>
      <c r="AJ1562" s="61"/>
      <c r="AK1562" s="16"/>
      <c r="AM1562" s="476" t="s">
        <v>3080</v>
      </c>
      <c r="AN1562" s="476">
        <v>1</v>
      </c>
      <c r="AO1562" s="476">
        <v>1</v>
      </c>
      <c r="AP1562" s="96"/>
    </row>
    <row r="1563" spans="1:42" ht="69.75" customHeight="1">
      <c r="A1563" s="3">
        <v>1562</v>
      </c>
      <c r="B1563" s="82"/>
      <c r="C1563" s="82"/>
      <c r="D1563" s="84"/>
      <c r="E1563" s="18" t="s">
        <v>3081</v>
      </c>
      <c r="F1563" s="37"/>
      <c r="G1563" s="37"/>
      <c r="H1563" s="4" t="str">
        <f t="shared" si="312"/>
        <v>/</v>
      </c>
      <c r="I1563" s="478" t="str">
        <f>IF(G1563="","",VLOOKUP(H1563,ورقة1!$A$1:$B$240,2,0))</f>
        <v/>
      </c>
      <c r="J1563" s="5">
        <f t="shared" si="313"/>
        <v>0</v>
      </c>
      <c r="K1563" s="13" t="str">
        <f t="shared" si="314"/>
        <v/>
      </c>
      <c r="L1563" s="6" t="str">
        <f t="shared" si="315"/>
        <v>/0</v>
      </c>
      <c r="M1563" s="478" t="str">
        <f>IF(K1563="","",VLOOKUP(L1563,ورقة1!$A$1:$B$240,2,0))</f>
        <v/>
      </c>
      <c r="N1563" s="17">
        <f t="shared" si="316"/>
        <v>0</v>
      </c>
      <c r="O1563" s="17" t="e">
        <f>#REF!+(#REF!*30)+#REF!*365</f>
        <v>#REF!</v>
      </c>
      <c r="P1563" s="494"/>
      <c r="Q1563" s="480" t="str">
        <f t="shared" si="317"/>
        <v/>
      </c>
      <c r="R1563" s="483" t="str">
        <f t="shared" si="318"/>
        <v/>
      </c>
      <c r="S1563" s="482" t="str">
        <f t="shared" si="319"/>
        <v/>
      </c>
      <c r="T1563" s="484" t="e">
        <f t="shared" ca="1" si="320"/>
        <v>#VALUE!</v>
      </c>
      <c r="U1563" s="7">
        <f t="shared" ca="1" si="321"/>
        <v>46035</v>
      </c>
      <c r="V1563" s="96" t="e">
        <f t="shared" ca="1" si="322"/>
        <v>#VALUE!</v>
      </c>
      <c r="W1563" s="70"/>
      <c r="X1563" s="6"/>
      <c r="Y1563" s="326"/>
      <c r="Z1563" s="15"/>
      <c r="AA1563" s="15"/>
      <c r="AB1563" s="15"/>
      <c r="AC1563" s="6"/>
      <c r="AD1563" s="16"/>
      <c r="AE1563" s="16"/>
      <c r="AF1563" s="16"/>
      <c r="AG1563" s="10">
        <f t="shared" si="323"/>
        <v>0</v>
      </c>
      <c r="AH1563" s="96">
        <f t="shared" si="324"/>
        <v>0</v>
      </c>
      <c r="AI1563" s="16"/>
      <c r="AJ1563" s="61"/>
      <c r="AK1563" s="16"/>
      <c r="AM1563" s="476" t="s">
        <v>3080</v>
      </c>
      <c r="AN1563" s="476">
        <v>1</v>
      </c>
      <c r="AO1563" s="476">
        <v>1</v>
      </c>
      <c r="AP1563" s="96"/>
    </row>
    <row r="1564" spans="1:42" ht="69.75" customHeight="1">
      <c r="A1564" s="3">
        <v>1563</v>
      </c>
      <c r="B1564" s="82"/>
      <c r="C1564" s="82"/>
      <c r="D1564" s="84"/>
      <c r="E1564" s="18" t="s">
        <v>3081</v>
      </c>
      <c r="F1564" s="37"/>
      <c r="G1564" s="37"/>
      <c r="H1564" s="4" t="str">
        <f t="shared" si="312"/>
        <v>/</v>
      </c>
      <c r="I1564" s="478" t="str">
        <f>IF(G1564="","",VLOOKUP(H1564,ورقة1!$A$1:$B$240,2,0))</f>
        <v/>
      </c>
      <c r="J1564" s="5">
        <f t="shared" si="313"/>
        <v>0</v>
      </c>
      <c r="K1564" s="13" t="str">
        <f t="shared" si="314"/>
        <v/>
      </c>
      <c r="L1564" s="6" t="str">
        <f t="shared" si="315"/>
        <v>/0</v>
      </c>
      <c r="M1564" s="478" t="str">
        <f>IF(K1564="","",VLOOKUP(L1564,ورقة1!$A$1:$B$240,2,0))</f>
        <v/>
      </c>
      <c r="N1564" s="17">
        <f t="shared" si="316"/>
        <v>0</v>
      </c>
      <c r="O1564" s="17" t="e">
        <f>#REF!+(#REF!*30)+#REF!*365</f>
        <v>#REF!</v>
      </c>
      <c r="P1564" s="494"/>
      <c r="Q1564" s="480" t="str">
        <f t="shared" si="317"/>
        <v/>
      </c>
      <c r="R1564" s="483" t="str">
        <f t="shared" si="318"/>
        <v/>
      </c>
      <c r="S1564" s="482" t="str">
        <f t="shared" si="319"/>
        <v/>
      </c>
      <c r="T1564" s="484" t="e">
        <f t="shared" ca="1" si="320"/>
        <v>#VALUE!</v>
      </c>
      <c r="U1564" s="7">
        <f t="shared" ca="1" si="321"/>
        <v>46035</v>
      </c>
      <c r="V1564" s="96" t="e">
        <f t="shared" ca="1" si="322"/>
        <v>#VALUE!</v>
      </c>
      <c r="W1564" s="70"/>
      <c r="X1564" s="6"/>
      <c r="Y1564" s="326"/>
      <c r="Z1564" s="15"/>
      <c r="AA1564" s="15"/>
      <c r="AB1564" s="15"/>
      <c r="AC1564" s="6"/>
      <c r="AD1564" s="16"/>
      <c r="AE1564" s="16"/>
      <c r="AF1564" s="16"/>
      <c r="AG1564" s="10">
        <f t="shared" si="323"/>
        <v>0</v>
      </c>
      <c r="AH1564" s="96">
        <f t="shared" si="324"/>
        <v>0</v>
      </c>
      <c r="AI1564" s="16"/>
      <c r="AJ1564" s="61"/>
      <c r="AK1564" s="16"/>
      <c r="AM1564" s="476" t="s">
        <v>3080</v>
      </c>
      <c r="AN1564" s="476">
        <v>1</v>
      </c>
      <c r="AO1564" s="476">
        <v>1</v>
      </c>
      <c r="AP1564" s="96"/>
    </row>
    <row r="1565" spans="1:42" ht="69.75" customHeight="1">
      <c r="A1565" s="3">
        <v>1564</v>
      </c>
      <c r="B1565" s="82"/>
      <c r="C1565" s="82"/>
      <c r="D1565" s="84"/>
      <c r="E1565" s="18" t="s">
        <v>3081</v>
      </c>
      <c r="F1565" s="37"/>
      <c r="G1565" s="37"/>
      <c r="H1565" s="4" t="str">
        <f t="shared" si="312"/>
        <v>/</v>
      </c>
      <c r="I1565" s="478" t="str">
        <f>IF(G1565="","",VLOOKUP(H1565,ورقة1!$A$1:$B$240,2,0))</f>
        <v/>
      </c>
      <c r="J1565" s="5">
        <f t="shared" si="313"/>
        <v>0</v>
      </c>
      <c r="K1565" s="13" t="str">
        <f t="shared" si="314"/>
        <v/>
      </c>
      <c r="L1565" s="6" t="str">
        <f t="shared" si="315"/>
        <v>/0</v>
      </c>
      <c r="M1565" s="478" t="str">
        <f>IF(K1565="","",VLOOKUP(L1565,ورقة1!$A$1:$B$240,2,0))</f>
        <v/>
      </c>
      <c r="N1565" s="17">
        <f t="shared" si="316"/>
        <v>0</v>
      </c>
      <c r="O1565" s="17" t="e">
        <f>#REF!+(#REF!*30)+#REF!*365</f>
        <v>#REF!</v>
      </c>
      <c r="P1565" s="494"/>
      <c r="Q1565" s="480" t="str">
        <f t="shared" si="317"/>
        <v/>
      </c>
      <c r="R1565" s="483" t="str">
        <f t="shared" si="318"/>
        <v/>
      </c>
      <c r="S1565" s="482" t="str">
        <f t="shared" si="319"/>
        <v/>
      </c>
      <c r="T1565" s="484" t="e">
        <f t="shared" ca="1" si="320"/>
        <v>#VALUE!</v>
      </c>
      <c r="U1565" s="7">
        <f t="shared" ca="1" si="321"/>
        <v>46035</v>
      </c>
      <c r="V1565" s="96" t="e">
        <f t="shared" ca="1" si="322"/>
        <v>#VALUE!</v>
      </c>
      <c r="W1565" s="70"/>
      <c r="X1565" s="6"/>
      <c r="Y1565" s="326"/>
      <c r="Z1565" s="15"/>
      <c r="AA1565" s="15"/>
      <c r="AB1565" s="15"/>
      <c r="AC1565" s="6"/>
      <c r="AD1565" s="16"/>
      <c r="AE1565" s="16"/>
      <c r="AF1565" s="16"/>
      <c r="AG1565" s="10">
        <f t="shared" si="323"/>
        <v>0</v>
      </c>
      <c r="AH1565" s="96">
        <f t="shared" si="324"/>
        <v>0</v>
      </c>
      <c r="AI1565" s="16"/>
      <c r="AJ1565" s="61"/>
      <c r="AK1565" s="16"/>
      <c r="AM1565" s="476" t="s">
        <v>3080</v>
      </c>
      <c r="AN1565" s="476">
        <v>1</v>
      </c>
      <c r="AO1565" s="476">
        <v>1</v>
      </c>
      <c r="AP1565" s="96"/>
    </row>
    <row r="1566" spans="1:42" ht="69.75" customHeight="1">
      <c r="A1566" s="3">
        <v>1565</v>
      </c>
      <c r="B1566" s="82"/>
      <c r="C1566" s="82"/>
      <c r="D1566" s="84"/>
      <c r="E1566" s="18" t="s">
        <v>3081</v>
      </c>
      <c r="F1566" s="37"/>
      <c r="G1566" s="37"/>
      <c r="H1566" s="4" t="str">
        <f t="shared" si="312"/>
        <v>/</v>
      </c>
      <c r="I1566" s="478" t="str">
        <f>IF(G1566="","",VLOOKUP(H1566,ورقة1!$A$1:$B$240,2,0))</f>
        <v/>
      </c>
      <c r="J1566" s="5">
        <f t="shared" si="313"/>
        <v>0</v>
      </c>
      <c r="K1566" s="13" t="str">
        <f t="shared" si="314"/>
        <v/>
      </c>
      <c r="L1566" s="6" t="str">
        <f t="shared" si="315"/>
        <v>/0</v>
      </c>
      <c r="M1566" s="478" t="str">
        <f>IF(K1566="","",VLOOKUP(L1566,ورقة1!$A$1:$B$240,2,0))</f>
        <v/>
      </c>
      <c r="N1566" s="17">
        <f t="shared" si="316"/>
        <v>0</v>
      </c>
      <c r="O1566" s="17" t="e">
        <f>#REF!+(#REF!*30)+#REF!*365</f>
        <v>#REF!</v>
      </c>
      <c r="P1566" s="494"/>
      <c r="Q1566" s="480" t="str">
        <f t="shared" si="317"/>
        <v/>
      </c>
      <c r="R1566" s="483" t="str">
        <f t="shared" si="318"/>
        <v/>
      </c>
      <c r="S1566" s="482" t="str">
        <f t="shared" si="319"/>
        <v/>
      </c>
      <c r="T1566" s="484" t="e">
        <f t="shared" ca="1" si="320"/>
        <v>#VALUE!</v>
      </c>
      <c r="U1566" s="7">
        <f t="shared" ca="1" si="321"/>
        <v>46035</v>
      </c>
      <c r="V1566" s="96" t="e">
        <f t="shared" ca="1" si="322"/>
        <v>#VALUE!</v>
      </c>
      <c r="W1566" s="70"/>
      <c r="X1566" s="6"/>
      <c r="Y1566" s="326"/>
      <c r="Z1566" s="15"/>
      <c r="AA1566" s="15"/>
      <c r="AB1566" s="15"/>
      <c r="AC1566" s="6"/>
      <c r="AD1566" s="16"/>
      <c r="AE1566" s="16"/>
      <c r="AF1566" s="16"/>
      <c r="AG1566" s="10">
        <f t="shared" si="323"/>
        <v>0</v>
      </c>
      <c r="AH1566" s="96">
        <f t="shared" si="324"/>
        <v>0</v>
      </c>
      <c r="AI1566" s="16"/>
      <c r="AJ1566" s="61"/>
      <c r="AK1566" s="16"/>
      <c r="AM1566" s="476" t="s">
        <v>3080</v>
      </c>
      <c r="AN1566" s="476">
        <v>1</v>
      </c>
      <c r="AO1566" s="476">
        <v>1</v>
      </c>
      <c r="AP1566" s="96"/>
    </row>
    <row r="1567" spans="1:42" ht="69.75" customHeight="1">
      <c r="A1567" s="3">
        <v>1566</v>
      </c>
      <c r="B1567" s="82"/>
      <c r="C1567" s="82"/>
      <c r="D1567" s="84"/>
      <c r="E1567" s="18" t="s">
        <v>3081</v>
      </c>
      <c r="F1567" s="37"/>
      <c r="G1567" s="37"/>
      <c r="H1567" s="4" t="str">
        <f t="shared" si="312"/>
        <v>/</v>
      </c>
      <c r="I1567" s="478" t="str">
        <f>IF(G1567="","",VLOOKUP(H1567,ورقة1!$A$1:$B$240,2,0))</f>
        <v/>
      </c>
      <c r="J1567" s="5">
        <f t="shared" si="313"/>
        <v>0</v>
      </c>
      <c r="K1567" s="13" t="str">
        <f t="shared" si="314"/>
        <v/>
      </c>
      <c r="L1567" s="6" t="str">
        <f t="shared" si="315"/>
        <v>/0</v>
      </c>
      <c r="M1567" s="478" t="str">
        <f>IF(K1567="","",VLOOKUP(L1567,ورقة1!$A$1:$B$240,2,0))</f>
        <v/>
      </c>
      <c r="N1567" s="17">
        <f t="shared" si="316"/>
        <v>0</v>
      </c>
      <c r="O1567" s="17" t="e">
        <f>#REF!+(#REF!*30)+#REF!*365</f>
        <v>#REF!</v>
      </c>
      <c r="P1567" s="494"/>
      <c r="Q1567" s="480" t="str">
        <f t="shared" si="317"/>
        <v/>
      </c>
      <c r="R1567" s="483" t="str">
        <f t="shared" si="318"/>
        <v/>
      </c>
      <c r="S1567" s="482" t="str">
        <f t="shared" si="319"/>
        <v/>
      </c>
      <c r="T1567" s="484" t="e">
        <f t="shared" ca="1" si="320"/>
        <v>#VALUE!</v>
      </c>
      <c r="U1567" s="7">
        <f t="shared" ca="1" si="321"/>
        <v>46035</v>
      </c>
      <c r="V1567" s="96" t="e">
        <f t="shared" ca="1" si="322"/>
        <v>#VALUE!</v>
      </c>
      <c r="W1567" s="70"/>
      <c r="X1567" s="6"/>
      <c r="Y1567" s="326"/>
      <c r="Z1567" s="15"/>
      <c r="AA1567" s="15"/>
      <c r="AB1567" s="15"/>
      <c r="AC1567" s="6"/>
      <c r="AD1567" s="16"/>
      <c r="AE1567" s="16"/>
      <c r="AF1567" s="16"/>
      <c r="AG1567" s="10">
        <f t="shared" si="323"/>
        <v>0</v>
      </c>
      <c r="AH1567" s="96">
        <f t="shared" si="324"/>
        <v>0</v>
      </c>
      <c r="AI1567" s="16"/>
      <c r="AJ1567" s="61"/>
      <c r="AK1567" s="16"/>
      <c r="AM1567" s="476" t="s">
        <v>3080</v>
      </c>
      <c r="AN1567" s="476">
        <v>1</v>
      </c>
      <c r="AO1567" s="476">
        <v>1</v>
      </c>
      <c r="AP1567" s="96"/>
    </row>
    <row r="1568" spans="1:42" ht="69.75" customHeight="1">
      <c r="A1568" s="3">
        <v>1567</v>
      </c>
      <c r="B1568" s="82"/>
      <c r="C1568" s="82"/>
      <c r="D1568" s="84"/>
      <c r="E1568" s="18" t="s">
        <v>3081</v>
      </c>
      <c r="F1568" s="37"/>
      <c r="G1568" s="37"/>
      <c r="H1568" s="4" t="str">
        <f t="shared" si="312"/>
        <v>/</v>
      </c>
      <c r="I1568" s="478" t="str">
        <f>IF(G1568="","",VLOOKUP(H1568,ورقة1!$A$1:$B$240,2,0))</f>
        <v/>
      </c>
      <c r="J1568" s="5">
        <f t="shared" si="313"/>
        <v>0</v>
      </c>
      <c r="K1568" s="13" t="str">
        <f t="shared" si="314"/>
        <v/>
      </c>
      <c r="L1568" s="6" t="str">
        <f t="shared" si="315"/>
        <v>/0</v>
      </c>
      <c r="M1568" s="478" t="str">
        <f>IF(K1568="","",VLOOKUP(L1568,ورقة1!$A$1:$B$240,2,0))</f>
        <v/>
      </c>
      <c r="N1568" s="17">
        <f t="shared" si="316"/>
        <v>0</v>
      </c>
      <c r="O1568" s="17" t="e">
        <f>#REF!+(#REF!*30)+#REF!*365</f>
        <v>#REF!</v>
      </c>
      <c r="P1568" s="494"/>
      <c r="Q1568" s="480" t="str">
        <f t="shared" si="317"/>
        <v/>
      </c>
      <c r="R1568" s="483" t="str">
        <f t="shared" si="318"/>
        <v/>
      </c>
      <c r="S1568" s="482" t="str">
        <f t="shared" si="319"/>
        <v/>
      </c>
      <c r="T1568" s="484" t="e">
        <f t="shared" ca="1" si="320"/>
        <v>#VALUE!</v>
      </c>
      <c r="U1568" s="7">
        <f t="shared" ca="1" si="321"/>
        <v>46035</v>
      </c>
      <c r="V1568" s="96" t="e">
        <f t="shared" ca="1" si="322"/>
        <v>#VALUE!</v>
      </c>
      <c r="W1568" s="70"/>
      <c r="X1568" s="6"/>
      <c r="Y1568" s="326"/>
      <c r="Z1568" s="15"/>
      <c r="AA1568" s="15"/>
      <c r="AB1568" s="15"/>
      <c r="AC1568" s="6"/>
      <c r="AD1568" s="16"/>
      <c r="AE1568" s="16"/>
      <c r="AF1568" s="16"/>
      <c r="AG1568" s="10">
        <f t="shared" si="323"/>
        <v>0</v>
      </c>
      <c r="AH1568" s="96">
        <f t="shared" si="324"/>
        <v>0</v>
      </c>
      <c r="AI1568" s="16"/>
      <c r="AJ1568" s="61"/>
      <c r="AK1568" s="16"/>
      <c r="AM1568" s="476" t="s">
        <v>3080</v>
      </c>
      <c r="AN1568" s="476">
        <v>1</v>
      </c>
      <c r="AO1568" s="476">
        <v>1</v>
      </c>
      <c r="AP1568" s="96"/>
    </row>
    <row r="1569" spans="1:42" ht="69.75" customHeight="1">
      <c r="A1569" s="3">
        <v>1568</v>
      </c>
      <c r="B1569" s="82"/>
      <c r="C1569" s="82"/>
      <c r="D1569" s="84"/>
      <c r="E1569" s="18" t="s">
        <v>3081</v>
      </c>
      <c r="F1569" s="37"/>
      <c r="G1569" s="37"/>
      <c r="H1569" s="4" t="str">
        <f t="shared" si="312"/>
        <v>/</v>
      </c>
      <c r="I1569" s="478" t="str">
        <f>IF(G1569="","",VLOOKUP(H1569,ورقة1!$A$1:$B$240,2,0))</f>
        <v/>
      </c>
      <c r="J1569" s="5">
        <f t="shared" si="313"/>
        <v>0</v>
      </c>
      <c r="K1569" s="13" t="str">
        <f t="shared" si="314"/>
        <v/>
      </c>
      <c r="L1569" s="6" t="str">
        <f t="shared" si="315"/>
        <v>/0</v>
      </c>
      <c r="M1569" s="478" t="str">
        <f>IF(K1569="","",VLOOKUP(L1569,ورقة1!$A$1:$B$240,2,0))</f>
        <v/>
      </c>
      <c r="N1569" s="17">
        <f t="shared" si="316"/>
        <v>0</v>
      </c>
      <c r="O1569" s="17" t="e">
        <f>#REF!+(#REF!*30)+#REF!*365</f>
        <v>#REF!</v>
      </c>
      <c r="P1569" s="494"/>
      <c r="Q1569" s="480" t="str">
        <f t="shared" si="317"/>
        <v/>
      </c>
      <c r="R1569" s="483" t="str">
        <f t="shared" si="318"/>
        <v/>
      </c>
      <c r="S1569" s="482" t="str">
        <f t="shared" si="319"/>
        <v/>
      </c>
      <c r="T1569" s="484" t="e">
        <f t="shared" ca="1" si="320"/>
        <v>#VALUE!</v>
      </c>
      <c r="U1569" s="7">
        <f t="shared" ca="1" si="321"/>
        <v>46035</v>
      </c>
      <c r="V1569" s="96" t="e">
        <f t="shared" ca="1" si="322"/>
        <v>#VALUE!</v>
      </c>
      <c r="W1569" s="70"/>
      <c r="X1569" s="6"/>
      <c r="Y1569" s="326"/>
      <c r="Z1569" s="15"/>
      <c r="AA1569" s="15"/>
      <c r="AB1569" s="15"/>
      <c r="AC1569" s="6"/>
      <c r="AD1569" s="16"/>
      <c r="AE1569" s="16"/>
      <c r="AF1569" s="16"/>
      <c r="AG1569" s="10">
        <f t="shared" si="323"/>
        <v>0</v>
      </c>
      <c r="AH1569" s="96">
        <f t="shared" si="324"/>
        <v>0</v>
      </c>
      <c r="AI1569" s="16"/>
      <c r="AJ1569" s="61"/>
      <c r="AK1569" s="16"/>
      <c r="AM1569" s="476" t="s">
        <v>3080</v>
      </c>
      <c r="AN1569" s="476">
        <v>1</v>
      </c>
      <c r="AO1569" s="476">
        <v>1</v>
      </c>
      <c r="AP1569" s="96"/>
    </row>
    <row r="1570" spans="1:42" ht="69.75" customHeight="1">
      <c r="A1570" s="3">
        <v>1569</v>
      </c>
      <c r="B1570" s="82"/>
      <c r="C1570" s="82"/>
      <c r="D1570" s="84"/>
      <c r="E1570" s="18" t="s">
        <v>3081</v>
      </c>
      <c r="F1570" s="37"/>
      <c r="G1570" s="37"/>
      <c r="H1570" s="4" t="str">
        <f t="shared" si="312"/>
        <v>/</v>
      </c>
      <c r="I1570" s="478" t="str">
        <f>IF(G1570="","",VLOOKUP(H1570,ورقة1!$A$1:$B$240,2,0))</f>
        <v/>
      </c>
      <c r="J1570" s="5">
        <f t="shared" si="313"/>
        <v>0</v>
      </c>
      <c r="K1570" s="13" t="str">
        <f t="shared" si="314"/>
        <v/>
      </c>
      <c r="L1570" s="6" t="str">
        <f t="shared" si="315"/>
        <v>/0</v>
      </c>
      <c r="M1570" s="478" t="str">
        <f>IF(K1570="","",VLOOKUP(L1570,ورقة1!$A$1:$B$240,2,0))</f>
        <v/>
      </c>
      <c r="N1570" s="17">
        <f t="shared" si="316"/>
        <v>0</v>
      </c>
      <c r="O1570" s="17" t="e">
        <f>#REF!+(#REF!*30)+#REF!*365</f>
        <v>#REF!</v>
      </c>
      <c r="P1570" s="494"/>
      <c r="Q1570" s="480" t="str">
        <f t="shared" si="317"/>
        <v/>
      </c>
      <c r="R1570" s="483" t="str">
        <f t="shared" si="318"/>
        <v/>
      </c>
      <c r="S1570" s="482" t="str">
        <f t="shared" si="319"/>
        <v/>
      </c>
      <c r="T1570" s="484" t="e">
        <f t="shared" ca="1" si="320"/>
        <v>#VALUE!</v>
      </c>
      <c r="U1570" s="7">
        <f t="shared" ca="1" si="321"/>
        <v>46035</v>
      </c>
      <c r="V1570" s="96" t="e">
        <f t="shared" ca="1" si="322"/>
        <v>#VALUE!</v>
      </c>
      <c r="W1570" s="70"/>
      <c r="X1570" s="6"/>
      <c r="Y1570" s="326"/>
      <c r="Z1570" s="15"/>
      <c r="AA1570" s="15"/>
      <c r="AB1570" s="15"/>
      <c r="AC1570" s="6"/>
      <c r="AD1570" s="16"/>
      <c r="AE1570" s="16"/>
      <c r="AF1570" s="16"/>
      <c r="AG1570" s="10">
        <f t="shared" si="323"/>
        <v>0</v>
      </c>
      <c r="AH1570" s="96">
        <f t="shared" si="324"/>
        <v>0</v>
      </c>
      <c r="AI1570" s="16"/>
      <c r="AJ1570" s="61"/>
      <c r="AK1570" s="16"/>
      <c r="AM1570" s="476" t="s">
        <v>3080</v>
      </c>
      <c r="AN1570" s="476">
        <v>1</v>
      </c>
      <c r="AO1570" s="476">
        <v>1</v>
      </c>
      <c r="AP1570" s="96"/>
    </row>
    <row r="1571" spans="1:42" ht="69.75" customHeight="1">
      <c r="A1571" s="3">
        <v>1570</v>
      </c>
      <c r="B1571" s="82"/>
      <c r="C1571" s="82"/>
      <c r="D1571" s="84"/>
      <c r="E1571" s="18" t="s">
        <v>3081</v>
      </c>
      <c r="F1571" s="37"/>
      <c r="G1571" s="37"/>
      <c r="H1571" s="4" t="str">
        <f t="shared" si="312"/>
        <v>/</v>
      </c>
      <c r="I1571" s="478" t="str">
        <f>IF(G1571="","",VLOOKUP(H1571,ورقة1!$A$1:$B$240,2,0))</f>
        <v/>
      </c>
      <c r="J1571" s="5">
        <f t="shared" si="313"/>
        <v>0</v>
      </c>
      <c r="K1571" s="13" t="str">
        <f t="shared" si="314"/>
        <v/>
      </c>
      <c r="L1571" s="6" t="str">
        <f t="shared" si="315"/>
        <v>/0</v>
      </c>
      <c r="M1571" s="478" t="str">
        <f>IF(K1571="","",VLOOKUP(L1571,ورقة1!$A$1:$B$240,2,0))</f>
        <v/>
      </c>
      <c r="N1571" s="17">
        <f t="shared" si="316"/>
        <v>0</v>
      </c>
      <c r="O1571" s="17" t="e">
        <f>#REF!+(#REF!*30)+#REF!*365</f>
        <v>#REF!</v>
      </c>
      <c r="P1571" s="494"/>
      <c r="Q1571" s="480" t="str">
        <f t="shared" si="317"/>
        <v/>
      </c>
      <c r="R1571" s="483" t="str">
        <f t="shared" si="318"/>
        <v/>
      </c>
      <c r="S1571" s="482" t="str">
        <f t="shared" si="319"/>
        <v/>
      </c>
      <c r="T1571" s="484" t="e">
        <f t="shared" ca="1" si="320"/>
        <v>#VALUE!</v>
      </c>
      <c r="U1571" s="7">
        <f t="shared" ca="1" si="321"/>
        <v>46035</v>
      </c>
      <c r="V1571" s="96" t="e">
        <f t="shared" ca="1" si="322"/>
        <v>#VALUE!</v>
      </c>
      <c r="W1571" s="70"/>
      <c r="X1571" s="6"/>
      <c r="Y1571" s="326"/>
      <c r="Z1571" s="15"/>
      <c r="AA1571" s="15"/>
      <c r="AB1571" s="15"/>
      <c r="AC1571" s="6"/>
      <c r="AD1571" s="16"/>
      <c r="AE1571" s="16"/>
      <c r="AF1571" s="16"/>
      <c r="AG1571" s="10">
        <f t="shared" si="323"/>
        <v>0</v>
      </c>
      <c r="AH1571" s="96">
        <f t="shared" si="324"/>
        <v>0</v>
      </c>
      <c r="AI1571" s="16"/>
      <c r="AJ1571" s="61"/>
      <c r="AK1571" s="16"/>
      <c r="AM1571" s="476" t="s">
        <v>3080</v>
      </c>
      <c r="AN1571" s="476">
        <v>1</v>
      </c>
      <c r="AO1571" s="476">
        <v>1</v>
      </c>
      <c r="AP1571" s="96"/>
    </row>
    <row r="1572" spans="1:42" ht="69.75" customHeight="1">
      <c r="A1572" s="3">
        <v>1571</v>
      </c>
      <c r="B1572" s="82"/>
      <c r="C1572" s="82"/>
      <c r="D1572" s="84"/>
      <c r="E1572" s="18" t="s">
        <v>3081</v>
      </c>
      <c r="F1572" s="37"/>
      <c r="G1572" s="37"/>
      <c r="H1572" s="4" t="str">
        <f t="shared" si="312"/>
        <v>/</v>
      </c>
      <c r="I1572" s="478" t="str">
        <f>IF(G1572="","",VLOOKUP(H1572,ورقة1!$A$1:$B$240,2,0))</f>
        <v/>
      </c>
      <c r="J1572" s="5">
        <f t="shared" si="313"/>
        <v>0</v>
      </c>
      <c r="K1572" s="13" t="str">
        <f t="shared" si="314"/>
        <v/>
      </c>
      <c r="L1572" s="6" t="str">
        <f t="shared" si="315"/>
        <v>/0</v>
      </c>
      <c r="M1572" s="478" t="str">
        <f>IF(K1572="","",VLOOKUP(L1572,ورقة1!$A$1:$B$240,2,0))</f>
        <v/>
      </c>
      <c r="N1572" s="17">
        <f t="shared" si="316"/>
        <v>0</v>
      </c>
      <c r="O1572" s="17" t="e">
        <f>#REF!+(#REF!*30)+#REF!*365</f>
        <v>#REF!</v>
      </c>
      <c r="P1572" s="494"/>
      <c r="Q1572" s="480" t="str">
        <f t="shared" si="317"/>
        <v/>
      </c>
      <c r="R1572" s="483" t="str">
        <f t="shared" si="318"/>
        <v/>
      </c>
      <c r="S1572" s="482" t="str">
        <f t="shared" si="319"/>
        <v/>
      </c>
      <c r="T1572" s="484" t="e">
        <f t="shared" ca="1" si="320"/>
        <v>#VALUE!</v>
      </c>
      <c r="U1572" s="7">
        <f t="shared" ca="1" si="321"/>
        <v>46035</v>
      </c>
      <c r="V1572" s="96" t="e">
        <f t="shared" ca="1" si="322"/>
        <v>#VALUE!</v>
      </c>
      <c r="W1572" s="70"/>
      <c r="X1572" s="6"/>
      <c r="Y1572" s="326"/>
      <c r="Z1572" s="15"/>
      <c r="AA1572" s="15"/>
      <c r="AB1572" s="15"/>
      <c r="AC1572" s="6"/>
      <c r="AD1572" s="16"/>
      <c r="AE1572" s="16"/>
      <c r="AF1572" s="16"/>
      <c r="AG1572" s="10">
        <f t="shared" si="323"/>
        <v>0</v>
      </c>
      <c r="AH1572" s="96">
        <f t="shared" si="324"/>
        <v>0</v>
      </c>
      <c r="AI1572" s="16"/>
      <c r="AJ1572" s="61"/>
      <c r="AK1572" s="16"/>
      <c r="AM1572" s="476" t="s">
        <v>3080</v>
      </c>
      <c r="AN1572" s="476">
        <v>1</v>
      </c>
      <c r="AO1572" s="476">
        <v>1</v>
      </c>
      <c r="AP1572" s="96"/>
    </row>
    <row r="1573" spans="1:42" ht="69.75" customHeight="1">
      <c r="A1573" s="3">
        <v>1572</v>
      </c>
      <c r="B1573" s="82"/>
      <c r="C1573" s="82"/>
      <c r="D1573" s="84"/>
      <c r="E1573" s="18" t="s">
        <v>3081</v>
      </c>
      <c r="F1573" s="37"/>
      <c r="G1573" s="37"/>
      <c r="H1573" s="4" t="str">
        <f t="shared" si="312"/>
        <v>/</v>
      </c>
      <c r="I1573" s="478" t="str">
        <f>IF(G1573="","",VLOOKUP(H1573,ورقة1!$A$1:$B$240,2,0))</f>
        <v/>
      </c>
      <c r="J1573" s="5">
        <f t="shared" si="313"/>
        <v>0</v>
      </c>
      <c r="K1573" s="13" t="str">
        <f t="shared" si="314"/>
        <v/>
      </c>
      <c r="L1573" s="6" t="str">
        <f t="shared" si="315"/>
        <v>/0</v>
      </c>
      <c r="M1573" s="478" t="str">
        <f>IF(K1573="","",VLOOKUP(L1573,ورقة1!$A$1:$B$240,2,0))</f>
        <v/>
      </c>
      <c r="N1573" s="17">
        <f t="shared" si="316"/>
        <v>0</v>
      </c>
      <c r="O1573" s="17" t="e">
        <f>#REF!+(#REF!*30)+#REF!*365</f>
        <v>#REF!</v>
      </c>
      <c r="P1573" s="494"/>
      <c r="Q1573" s="480" t="str">
        <f t="shared" si="317"/>
        <v/>
      </c>
      <c r="R1573" s="483" t="str">
        <f t="shared" si="318"/>
        <v/>
      </c>
      <c r="S1573" s="482" t="str">
        <f t="shared" si="319"/>
        <v/>
      </c>
      <c r="T1573" s="484" t="e">
        <f t="shared" ca="1" si="320"/>
        <v>#VALUE!</v>
      </c>
      <c r="U1573" s="7">
        <f t="shared" ca="1" si="321"/>
        <v>46035</v>
      </c>
      <c r="V1573" s="96" t="e">
        <f t="shared" ca="1" si="322"/>
        <v>#VALUE!</v>
      </c>
      <c r="W1573" s="70"/>
      <c r="X1573" s="6"/>
      <c r="Y1573" s="326"/>
      <c r="Z1573" s="15"/>
      <c r="AA1573" s="15"/>
      <c r="AB1573" s="15"/>
      <c r="AC1573" s="6"/>
      <c r="AD1573" s="16"/>
      <c r="AE1573" s="16"/>
      <c r="AF1573" s="16"/>
      <c r="AG1573" s="10">
        <f t="shared" si="323"/>
        <v>0</v>
      </c>
      <c r="AH1573" s="96">
        <f t="shared" si="324"/>
        <v>0</v>
      </c>
      <c r="AI1573" s="16"/>
      <c r="AJ1573" s="61"/>
      <c r="AK1573" s="16"/>
      <c r="AM1573" s="476" t="s">
        <v>3080</v>
      </c>
      <c r="AN1573" s="476">
        <v>1</v>
      </c>
      <c r="AO1573" s="476">
        <v>1</v>
      </c>
      <c r="AP1573" s="96"/>
    </row>
    <row r="1574" spans="1:42" ht="69.75" customHeight="1">
      <c r="A1574" s="3">
        <v>1573</v>
      </c>
      <c r="B1574" s="82"/>
      <c r="C1574" s="82"/>
      <c r="D1574" s="84"/>
      <c r="E1574" s="18" t="s">
        <v>3081</v>
      </c>
      <c r="F1574" s="37"/>
      <c r="G1574" s="37"/>
      <c r="H1574" s="4" t="str">
        <f t="shared" si="312"/>
        <v>/</v>
      </c>
      <c r="I1574" s="478" t="str">
        <f>IF(G1574="","",VLOOKUP(H1574,ورقة1!$A$1:$B$240,2,0))</f>
        <v/>
      </c>
      <c r="J1574" s="5">
        <f t="shared" si="313"/>
        <v>0</v>
      </c>
      <c r="K1574" s="13" t="str">
        <f t="shared" si="314"/>
        <v/>
      </c>
      <c r="L1574" s="6" t="str">
        <f t="shared" si="315"/>
        <v>/0</v>
      </c>
      <c r="M1574" s="478" t="str">
        <f>IF(K1574="","",VLOOKUP(L1574,ورقة1!$A$1:$B$240,2,0))</f>
        <v/>
      </c>
      <c r="N1574" s="17">
        <f t="shared" si="316"/>
        <v>0</v>
      </c>
      <c r="O1574" s="17" t="e">
        <f>#REF!+(#REF!*30)+#REF!*365</f>
        <v>#REF!</v>
      </c>
      <c r="P1574" s="494"/>
      <c r="Q1574" s="480" t="str">
        <f t="shared" si="317"/>
        <v/>
      </c>
      <c r="R1574" s="483" t="str">
        <f t="shared" si="318"/>
        <v/>
      </c>
      <c r="S1574" s="482" t="str">
        <f t="shared" si="319"/>
        <v/>
      </c>
      <c r="T1574" s="484" t="e">
        <f t="shared" ca="1" si="320"/>
        <v>#VALUE!</v>
      </c>
      <c r="U1574" s="7">
        <f t="shared" ca="1" si="321"/>
        <v>46035</v>
      </c>
      <c r="V1574" s="96" t="e">
        <f t="shared" ca="1" si="322"/>
        <v>#VALUE!</v>
      </c>
      <c r="W1574" s="70"/>
      <c r="X1574" s="6"/>
      <c r="Y1574" s="326"/>
      <c r="Z1574" s="15"/>
      <c r="AA1574" s="15"/>
      <c r="AB1574" s="15"/>
      <c r="AC1574" s="6"/>
      <c r="AD1574" s="16"/>
      <c r="AE1574" s="16"/>
      <c r="AF1574" s="16"/>
      <c r="AG1574" s="10">
        <f t="shared" si="323"/>
        <v>0</v>
      </c>
      <c r="AH1574" s="96">
        <f t="shared" si="324"/>
        <v>0</v>
      </c>
      <c r="AI1574" s="16"/>
      <c r="AJ1574" s="61"/>
      <c r="AK1574" s="16"/>
      <c r="AM1574" s="476" t="s">
        <v>3080</v>
      </c>
      <c r="AN1574" s="476">
        <v>1</v>
      </c>
      <c r="AO1574" s="476">
        <v>1</v>
      </c>
      <c r="AP1574" s="96"/>
    </row>
    <row r="1575" spans="1:42" ht="69.75" customHeight="1">
      <c r="A1575" s="3">
        <v>1574</v>
      </c>
      <c r="B1575" s="82"/>
      <c r="C1575" s="82"/>
      <c r="D1575" s="84"/>
      <c r="E1575" s="18" t="s">
        <v>3081</v>
      </c>
      <c r="F1575" s="37"/>
      <c r="G1575" s="37"/>
      <c r="H1575" s="4" t="str">
        <f t="shared" si="312"/>
        <v>/</v>
      </c>
      <c r="I1575" s="478" t="str">
        <f>IF(G1575="","",VLOOKUP(H1575,ورقة1!$A$1:$B$240,2,0))</f>
        <v/>
      </c>
      <c r="J1575" s="5">
        <f t="shared" si="313"/>
        <v>0</v>
      </c>
      <c r="K1575" s="13" t="str">
        <f t="shared" si="314"/>
        <v/>
      </c>
      <c r="L1575" s="6" t="str">
        <f t="shared" si="315"/>
        <v>/0</v>
      </c>
      <c r="M1575" s="478" t="str">
        <f>IF(K1575="","",VLOOKUP(L1575,ورقة1!$A$1:$B$240,2,0))</f>
        <v/>
      </c>
      <c r="N1575" s="17">
        <f t="shared" si="316"/>
        <v>0</v>
      </c>
      <c r="O1575" s="17" t="e">
        <f>#REF!+(#REF!*30)+#REF!*365</f>
        <v>#REF!</v>
      </c>
      <c r="P1575" s="494"/>
      <c r="Q1575" s="480" t="str">
        <f t="shared" si="317"/>
        <v/>
      </c>
      <c r="R1575" s="483" t="str">
        <f t="shared" si="318"/>
        <v/>
      </c>
      <c r="S1575" s="482" t="str">
        <f t="shared" si="319"/>
        <v/>
      </c>
      <c r="T1575" s="484" t="e">
        <f t="shared" ca="1" si="320"/>
        <v>#VALUE!</v>
      </c>
      <c r="U1575" s="7">
        <f t="shared" ca="1" si="321"/>
        <v>46035</v>
      </c>
      <c r="V1575" s="96" t="e">
        <f t="shared" ca="1" si="322"/>
        <v>#VALUE!</v>
      </c>
      <c r="W1575" s="70"/>
      <c r="X1575" s="6"/>
      <c r="Y1575" s="326"/>
      <c r="Z1575" s="15"/>
      <c r="AA1575" s="15"/>
      <c r="AB1575" s="15"/>
      <c r="AC1575" s="6"/>
      <c r="AD1575" s="16"/>
      <c r="AE1575" s="16"/>
      <c r="AF1575" s="16"/>
      <c r="AG1575" s="10">
        <f t="shared" si="323"/>
        <v>0</v>
      </c>
      <c r="AH1575" s="96">
        <f t="shared" si="324"/>
        <v>0</v>
      </c>
      <c r="AI1575" s="16"/>
      <c r="AJ1575" s="61"/>
      <c r="AK1575" s="16"/>
      <c r="AM1575" s="476" t="s">
        <v>3080</v>
      </c>
      <c r="AN1575" s="476">
        <v>1</v>
      </c>
      <c r="AO1575" s="476">
        <v>1</v>
      </c>
      <c r="AP1575" s="96"/>
    </row>
    <row r="1576" spans="1:42" ht="69.75" customHeight="1">
      <c r="A1576" s="3">
        <v>1575</v>
      </c>
      <c r="B1576" s="82"/>
      <c r="C1576" s="82"/>
      <c r="D1576" s="84"/>
      <c r="E1576" s="18" t="s">
        <v>3081</v>
      </c>
      <c r="F1576" s="37"/>
      <c r="G1576" s="37"/>
      <c r="H1576" s="4" t="str">
        <f t="shared" si="312"/>
        <v>/</v>
      </c>
      <c r="I1576" s="478" t="str">
        <f>IF(G1576="","",VLOOKUP(H1576,ورقة1!$A$1:$B$240,2,0))</f>
        <v/>
      </c>
      <c r="J1576" s="5">
        <f t="shared" si="313"/>
        <v>0</v>
      </c>
      <c r="K1576" s="13" t="str">
        <f t="shared" si="314"/>
        <v/>
      </c>
      <c r="L1576" s="6" t="str">
        <f t="shared" si="315"/>
        <v>/0</v>
      </c>
      <c r="M1576" s="478" t="str">
        <f>IF(K1576="","",VLOOKUP(L1576,ورقة1!$A$1:$B$240,2,0))</f>
        <v/>
      </c>
      <c r="N1576" s="17">
        <f t="shared" si="316"/>
        <v>0</v>
      </c>
      <c r="O1576" s="17" t="e">
        <f>#REF!+(#REF!*30)+#REF!*365</f>
        <v>#REF!</v>
      </c>
      <c r="P1576" s="494"/>
      <c r="Q1576" s="480" t="str">
        <f t="shared" si="317"/>
        <v/>
      </c>
      <c r="R1576" s="483" t="str">
        <f t="shared" si="318"/>
        <v/>
      </c>
      <c r="S1576" s="482" t="str">
        <f t="shared" si="319"/>
        <v/>
      </c>
      <c r="T1576" s="484" t="e">
        <f t="shared" ca="1" si="320"/>
        <v>#VALUE!</v>
      </c>
      <c r="U1576" s="7">
        <f t="shared" ca="1" si="321"/>
        <v>46035</v>
      </c>
      <c r="V1576" s="96" t="e">
        <f t="shared" ca="1" si="322"/>
        <v>#VALUE!</v>
      </c>
      <c r="W1576" s="70"/>
      <c r="X1576" s="6"/>
      <c r="Y1576" s="326"/>
      <c r="Z1576" s="15"/>
      <c r="AA1576" s="15"/>
      <c r="AB1576" s="15"/>
      <c r="AC1576" s="6"/>
      <c r="AD1576" s="16"/>
      <c r="AE1576" s="16"/>
      <c r="AF1576" s="16"/>
      <c r="AG1576" s="10">
        <f t="shared" si="323"/>
        <v>0</v>
      </c>
      <c r="AH1576" s="96">
        <f t="shared" si="324"/>
        <v>0</v>
      </c>
      <c r="AI1576" s="16"/>
      <c r="AJ1576" s="61"/>
      <c r="AK1576" s="16"/>
      <c r="AM1576" s="476" t="s">
        <v>3080</v>
      </c>
      <c r="AN1576" s="476">
        <v>1</v>
      </c>
      <c r="AO1576" s="476">
        <v>1</v>
      </c>
      <c r="AP1576" s="96"/>
    </row>
    <row r="1577" spans="1:42" ht="69.75" customHeight="1">
      <c r="A1577" s="3">
        <v>1576</v>
      </c>
      <c r="B1577" s="82"/>
      <c r="C1577" s="82"/>
      <c r="D1577" s="84"/>
      <c r="E1577" s="18" t="s">
        <v>3081</v>
      </c>
      <c r="F1577" s="37"/>
      <c r="G1577" s="37"/>
      <c r="H1577" s="4" t="str">
        <f t="shared" si="312"/>
        <v>/</v>
      </c>
      <c r="I1577" s="478" t="str">
        <f>IF(G1577="","",VLOOKUP(H1577,ورقة1!$A$1:$B$240,2,0))</f>
        <v/>
      </c>
      <c r="J1577" s="5">
        <f t="shared" si="313"/>
        <v>0</v>
      </c>
      <c r="K1577" s="13" t="str">
        <f t="shared" si="314"/>
        <v/>
      </c>
      <c r="L1577" s="6" t="str">
        <f t="shared" si="315"/>
        <v>/0</v>
      </c>
      <c r="M1577" s="478" t="str">
        <f>IF(K1577="","",VLOOKUP(L1577,ورقة1!$A$1:$B$240,2,0))</f>
        <v/>
      </c>
      <c r="N1577" s="17">
        <f t="shared" si="316"/>
        <v>0</v>
      </c>
      <c r="O1577" s="17" t="e">
        <f>#REF!+(#REF!*30)+#REF!*365</f>
        <v>#REF!</v>
      </c>
      <c r="P1577" s="494"/>
      <c r="Q1577" s="480" t="str">
        <f t="shared" si="317"/>
        <v/>
      </c>
      <c r="R1577" s="483" t="str">
        <f t="shared" si="318"/>
        <v/>
      </c>
      <c r="S1577" s="482" t="str">
        <f t="shared" si="319"/>
        <v/>
      </c>
      <c r="T1577" s="484" t="e">
        <f t="shared" ca="1" si="320"/>
        <v>#VALUE!</v>
      </c>
      <c r="U1577" s="7">
        <f t="shared" ca="1" si="321"/>
        <v>46035</v>
      </c>
      <c r="V1577" s="96" t="e">
        <f t="shared" ca="1" si="322"/>
        <v>#VALUE!</v>
      </c>
      <c r="W1577" s="70"/>
      <c r="X1577" s="6"/>
      <c r="Y1577" s="326"/>
      <c r="Z1577" s="15"/>
      <c r="AA1577" s="15"/>
      <c r="AB1577" s="15"/>
      <c r="AC1577" s="6"/>
      <c r="AD1577" s="16"/>
      <c r="AE1577" s="16"/>
      <c r="AF1577" s="16"/>
      <c r="AG1577" s="10">
        <f t="shared" si="323"/>
        <v>0</v>
      </c>
      <c r="AH1577" s="96">
        <f t="shared" si="324"/>
        <v>0</v>
      </c>
      <c r="AI1577" s="16"/>
      <c r="AJ1577" s="61"/>
      <c r="AK1577" s="16"/>
      <c r="AM1577" s="476" t="s">
        <v>3080</v>
      </c>
      <c r="AN1577" s="476">
        <v>1</v>
      </c>
      <c r="AO1577" s="476">
        <v>1</v>
      </c>
      <c r="AP1577" s="96"/>
    </row>
    <row r="1578" spans="1:42" ht="69.75" customHeight="1">
      <c r="A1578" s="3">
        <v>1577</v>
      </c>
      <c r="B1578" s="82"/>
      <c r="C1578" s="82"/>
      <c r="D1578" s="84"/>
      <c r="E1578" s="18" t="s">
        <v>3081</v>
      </c>
      <c r="F1578" s="37"/>
      <c r="G1578" s="37"/>
      <c r="H1578" s="4" t="str">
        <f t="shared" si="312"/>
        <v>/</v>
      </c>
      <c r="I1578" s="478" t="str">
        <f>IF(G1578="","",VLOOKUP(H1578,ورقة1!$A$1:$B$240,2,0))</f>
        <v/>
      </c>
      <c r="J1578" s="5">
        <f t="shared" si="313"/>
        <v>0</v>
      </c>
      <c r="K1578" s="13" t="str">
        <f t="shared" si="314"/>
        <v/>
      </c>
      <c r="L1578" s="6" t="str">
        <f t="shared" si="315"/>
        <v>/0</v>
      </c>
      <c r="M1578" s="478" t="str">
        <f>IF(K1578="","",VLOOKUP(L1578,ورقة1!$A$1:$B$240,2,0))</f>
        <v/>
      </c>
      <c r="N1578" s="17">
        <f t="shared" si="316"/>
        <v>0</v>
      </c>
      <c r="O1578" s="17" t="e">
        <f>#REF!+(#REF!*30)+#REF!*365</f>
        <v>#REF!</v>
      </c>
      <c r="P1578" s="494"/>
      <c r="Q1578" s="480" t="str">
        <f t="shared" si="317"/>
        <v/>
      </c>
      <c r="R1578" s="483" t="str">
        <f t="shared" si="318"/>
        <v/>
      </c>
      <c r="S1578" s="482" t="str">
        <f t="shared" si="319"/>
        <v/>
      </c>
      <c r="T1578" s="484" t="e">
        <f t="shared" ca="1" si="320"/>
        <v>#VALUE!</v>
      </c>
      <c r="U1578" s="7">
        <f t="shared" ca="1" si="321"/>
        <v>46035</v>
      </c>
      <c r="V1578" s="96" t="e">
        <f t="shared" ca="1" si="322"/>
        <v>#VALUE!</v>
      </c>
      <c r="W1578" s="70"/>
      <c r="X1578" s="6"/>
      <c r="Y1578" s="326"/>
      <c r="Z1578" s="15"/>
      <c r="AA1578" s="15"/>
      <c r="AB1578" s="15"/>
      <c r="AC1578" s="6"/>
      <c r="AD1578" s="16"/>
      <c r="AE1578" s="16"/>
      <c r="AF1578" s="16"/>
      <c r="AG1578" s="10">
        <f t="shared" si="323"/>
        <v>0</v>
      </c>
      <c r="AH1578" s="96">
        <f t="shared" si="324"/>
        <v>0</v>
      </c>
      <c r="AI1578" s="16"/>
      <c r="AJ1578" s="61"/>
      <c r="AK1578" s="16"/>
      <c r="AM1578" s="476" t="s">
        <v>3080</v>
      </c>
      <c r="AN1578" s="476">
        <v>1</v>
      </c>
      <c r="AO1578" s="476">
        <v>1</v>
      </c>
      <c r="AP1578" s="96"/>
    </row>
    <row r="1579" spans="1:42" ht="69.75" customHeight="1">
      <c r="A1579" s="3">
        <v>1578</v>
      </c>
      <c r="B1579" s="82"/>
      <c r="C1579" s="82"/>
      <c r="D1579" s="84"/>
      <c r="E1579" s="18" t="s">
        <v>3081</v>
      </c>
      <c r="F1579" s="37"/>
      <c r="G1579" s="37"/>
      <c r="H1579" s="4" t="str">
        <f t="shared" si="312"/>
        <v>/</v>
      </c>
      <c r="I1579" s="478" t="str">
        <f>IF(G1579="","",VLOOKUP(H1579,ورقة1!$A$1:$B$240,2,0))</f>
        <v/>
      </c>
      <c r="J1579" s="5">
        <f t="shared" si="313"/>
        <v>0</v>
      </c>
      <c r="K1579" s="13" t="str">
        <f t="shared" si="314"/>
        <v/>
      </c>
      <c r="L1579" s="6" t="str">
        <f t="shared" si="315"/>
        <v>/0</v>
      </c>
      <c r="M1579" s="478" t="str">
        <f>IF(K1579="","",VLOOKUP(L1579,ورقة1!$A$1:$B$240,2,0))</f>
        <v/>
      </c>
      <c r="N1579" s="17">
        <f t="shared" si="316"/>
        <v>0</v>
      </c>
      <c r="O1579" s="17" t="e">
        <f>#REF!+(#REF!*30)+#REF!*365</f>
        <v>#REF!</v>
      </c>
      <c r="P1579" s="494"/>
      <c r="Q1579" s="480" t="str">
        <f t="shared" si="317"/>
        <v/>
      </c>
      <c r="R1579" s="483" t="str">
        <f t="shared" si="318"/>
        <v/>
      </c>
      <c r="S1579" s="482" t="str">
        <f t="shared" si="319"/>
        <v/>
      </c>
      <c r="T1579" s="484" t="e">
        <f t="shared" ca="1" si="320"/>
        <v>#VALUE!</v>
      </c>
      <c r="U1579" s="7">
        <f t="shared" ca="1" si="321"/>
        <v>46035</v>
      </c>
      <c r="V1579" s="96" t="e">
        <f t="shared" ca="1" si="322"/>
        <v>#VALUE!</v>
      </c>
      <c r="W1579" s="70"/>
      <c r="X1579" s="6"/>
      <c r="Y1579" s="326"/>
      <c r="Z1579" s="15"/>
      <c r="AA1579" s="15"/>
      <c r="AB1579" s="15"/>
      <c r="AC1579" s="6"/>
      <c r="AD1579" s="16"/>
      <c r="AE1579" s="16"/>
      <c r="AF1579" s="16"/>
      <c r="AG1579" s="10">
        <f t="shared" si="323"/>
        <v>0</v>
      </c>
      <c r="AH1579" s="96">
        <f t="shared" si="324"/>
        <v>0</v>
      </c>
      <c r="AI1579" s="16"/>
      <c r="AJ1579" s="61"/>
      <c r="AK1579" s="16"/>
      <c r="AM1579" s="476" t="s">
        <v>3080</v>
      </c>
      <c r="AN1579" s="476">
        <v>1</v>
      </c>
      <c r="AO1579" s="476">
        <v>1</v>
      </c>
      <c r="AP1579" s="96"/>
    </row>
    <row r="1580" spans="1:42" ht="69.75" customHeight="1">
      <c r="A1580" s="3">
        <v>1579</v>
      </c>
      <c r="B1580" s="82"/>
      <c r="C1580" s="82"/>
      <c r="D1580" s="84"/>
      <c r="E1580" s="18" t="s">
        <v>3081</v>
      </c>
      <c r="F1580" s="37"/>
      <c r="G1580" s="37"/>
      <c r="H1580" s="4" t="str">
        <f t="shared" si="312"/>
        <v>/</v>
      </c>
      <c r="I1580" s="478" t="str">
        <f>IF(G1580="","",VLOOKUP(H1580,ورقة1!$A$1:$B$240,2,0))</f>
        <v/>
      </c>
      <c r="J1580" s="5">
        <f t="shared" si="313"/>
        <v>0</v>
      </c>
      <c r="K1580" s="13" t="str">
        <f t="shared" si="314"/>
        <v/>
      </c>
      <c r="L1580" s="6" t="str">
        <f t="shared" si="315"/>
        <v>/0</v>
      </c>
      <c r="M1580" s="478" t="str">
        <f>IF(K1580="","",VLOOKUP(L1580,ورقة1!$A$1:$B$240,2,0))</f>
        <v/>
      </c>
      <c r="N1580" s="17">
        <f t="shared" si="316"/>
        <v>0</v>
      </c>
      <c r="O1580" s="17" t="e">
        <f>#REF!+(#REF!*30)+#REF!*365</f>
        <v>#REF!</v>
      </c>
      <c r="P1580" s="494"/>
      <c r="Q1580" s="480" t="str">
        <f t="shared" si="317"/>
        <v/>
      </c>
      <c r="R1580" s="483" t="str">
        <f t="shared" si="318"/>
        <v/>
      </c>
      <c r="S1580" s="482" t="str">
        <f t="shared" si="319"/>
        <v/>
      </c>
      <c r="T1580" s="484" t="e">
        <f t="shared" ca="1" si="320"/>
        <v>#VALUE!</v>
      </c>
      <c r="U1580" s="7">
        <f t="shared" ca="1" si="321"/>
        <v>46035</v>
      </c>
      <c r="V1580" s="96" t="e">
        <f t="shared" ca="1" si="322"/>
        <v>#VALUE!</v>
      </c>
      <c r="W1580" s="70"/>
      <c r="X1580" s="6"/>
      <c r="Y1580" s="326"/>
      <c r="Z1580" s="15"/>
      <c r="AA1580" s="15"/>
      <c r="AB1580" s="15"/>
      <c r="AC1580" s="6"/>
      <c r="AD1580" s="16"/>
      <c r="AE1580" s="16"/>
      <c r="AF1580" s="16"/>
      <c r="AG1580" s="10">
        <f t="shared" si="323"/>
        <v>0</v>
      </c>
      <c r="AH1580" s="96">
        <f t="shared" si="324"/>
        <v>0</v>
      </c>
      <c r="AI1580" s="16"/>
      <c r="AJ1580" s="61"/>
      <c r="AK1580" s="16"/>
      <c r="AM1580" s="476" t="s">
        <v>3080</v>
      </c>
      <c r="AN1580" s="476">
        <v>1</v>
      </c>
      <c r="AO1580" s="476">
        <v>1</v>
      </c>
      <c r="AP1580" s="96"/>
    </row>
    <row r="1581" spans="1:42" ht="69.75" customHeight="1">
      <c r="A1581" s="3">
        <v>1580</v>
      </c>
      <c r="B1581" s="82"/>
      <c r="C1581" s="82"/>
      <c r="D1581" s="84"/>
      <c r="E1581" s="18" t="s">
        <v>3081</v>
      </c>
      <c r="F1581" s="37"/>
      <c r="G1581" s="37"/>
      <c r="H1581" s="4" t="str">
        <f t="shared" si="312"/>
        <v>/</v>
      </c>
      <c r="I1581" s="478" t="str">
        <f>IF(G1581="","",VLOOKUP(H1581,ورقة1!$A$1:$B$240,2,0))</f>
        <v/>
      </c>
      <c r="J1581" s="5">
        <f t="shared" si="313"/>
        <v>0</v>
      </c>
      <c r="K1581" s="13" t="str">
        <f t="shared" si="314"/>
        <v/>
      </c>
      <c r="L1581" s="6" t="str">
        <f t="shared" si="315"/>
        <v>/0</v>
      </c>
      <c r="M1581" s="478" t="str">
        <f>IF(K1581="","",VLOOKUP(L1581,ورقة1!$A$1:$B$240,2,0))</f>
        <v/>
      </c>
      <c r="N1581" s="17">
        <f t="shared" si="316"/>
        <v>0</v>
      </c>
      <c r="O1581" s="17" t="e">
        <f>#REF!+(#REF!*30)+#REF!*365</f>
        <v>#REF!</v>
      </c>
      <c r="P1581" s="494"/>
      <c r="Q1581" s="480" t="str">
        <f t="shared" si="317"/>
        <v/>
      </c>
      <c r="R1581" s="483" t="str">
        <f t="shared" si="318"/>
        <v/>
      </c>
      <c r="S1581" s="482" t="str">
        <f t="shared" si="319"/>
        <v/>
      </c>
      <c r="T1581" s="484" t="e">
        <f t="shared" ca="1" si="320"/>
        <v>#VALUE!</v>
      </c>
      <c r="U1581" s="7">
        <f t="shared" ca="1" si="321"/>
        <v>46035</v>
      </c>
      <c r="V1581" s="96" t="e">
        <f t="shared" ca="1" si="322"/>
        <v>#VALUE!</v>
      </c>
      <c r="W1581" s="70"/>
      <c r="X1581" s="6"/>
      <c r="Y1581" s="326"/>
      <c r="Z1581" s="15"/>
      <c r="AA1581" s="15"/>
      <c r="AB1581" s="15"/>
      <c r="AC1581" s="6"/>
      <c r="AD1581" s="16"/>
      <c r="AE1581" s="16"/>
      <c r="AF1581" s="16"/>
      <c r="AG1581" s="10">
        <f t="shared" si="323"/>
        <v>0</v>
      </c>
      <c r="AH1581" s="96">
        <f t="shared" si="324"/>
        <v>0</v>
      </c>
      <c r="AI1581" s="16"/>
      <c r="AJ1581" s="61"/>
      <c r="AK1581" s="16"/>
      <c r="AM1581" s="476" t="s">
        <v>3080</v>
      </c>
      <c r="AN1581" s="476">
        <v>1</v>
      </c>
      <c r="AO1581" s="476">
        <v>1</v>
      </c>
      <c r="AP1581" s="96"/>
    </row>
    <row r="1582" spans="1:42" ht="69.75" customHeight="1">
      <c r="A1582" s="3">
        <v>1581</v>
      </c>
      <c r="B1582" s="82"/>
      <c r="C1582" s="82"/>
      <c r="D1582" s="84"/>
      <c r="E1582" s="18" t="s">
        <v>3081</v>
      </c>
      <c r="F1582" s="37"/>
      <c r="G1582" s="37"/>
      <c r="H1582" s="4" t="str">
        <f t="shared" si="312"/>
        <v>/</v>
      </c>
      <c r="I1582" s="478" t="str">
        <f>IF(G1582="","",VLOOKUP(H1582,ورقة1!$A$1:$B$240,2,0))</f>
        <v/>
      </c>
      <c r="J1582" s="5">
        <f t="shared" si="313"/>
        <v>0</v>
      </c>
      <c r="K1582" s="13" t="str">
        <f t="shared" si="314"/>
        <v/>
      </c>
      <c r="L1582" s="6" t="str">
        <f t="shared" si="315"/>
        <v>/0</v>
      </c>
      <c r="M1582" s="478" t="str">
        <f>IF(K1582="","",VLOOKUP(L1582,ورقة1!$A$1:$B$240,2,0))</f>
        <v/>
      </c>
      <c r="N1582" s="17">
        <f t="shared" si="316"/>
        <v>0</v>
      </c>
      <c r="O1582" s="17" t="e">
        <f>#REF!+(#REF!*30)+#REF!*365</f>
        <v>#REF!</v>
      </c>
      <c r="P1582" s="494"/>
      <c r="Q1582" s="480" t="str">
        <f t="shared" si="317"/>
        <v/>
      </c>
      <c r="R1582" s="483" t="str">
        <f t="shared" si="318"/>
        <v/>
      </c>
      <c r="S1582" s="482" t="str">
        <f t="shared" si="319"/>
        <v/>
      </c>
      <c r="T1582" s="484" t="e">
        <f t="shared" ca="1" si="320"/>
        <v>#VALUE!</v>
      </c>
      <c r="U1582" s="7">
        <f t="shared" ca="1" si="321"/>
        <v>46035</v>
      </c>
      <c r="V1582" s="96" t="e">
        <f t="shared" ca="1" si="322"/>
        <v>#VALUE!</v>
      </c>
      <c r="W1582" s="70"/>
      <c r="X1582" s="6"/>
      <c r="Y1582" s="326"/>
      <c r="Z1582" s="15"/>
      <c r="AA1582" s="15"/>
      <c r="AB1582" s="15"/>
      <c r="AC1582" s="6"/>
      <c r="AD1582" s="16"/>
      <c r="AE1582" s="16"/>
      <c r="AF1582" s="16"/>
      <c r="AG1582" s="10">
        <f t="shared" si="323"/>
        <v>0</v>
      </c>
      <c r="AH1582" s="96">
        <f t="shared" si="324"/>
        <v>0</v>
      </c>
      <c r="AI1582" s="16"/>
      <c r="AJ1582" s="61"/>
      <c r="AK1582" s="16"/>
      <c r="AM1582" s="476" t="s">
        <v>3080</v>
      </c>
      <c r="AN1582" s="476">
        <v>1</v>
      </c>
      <c r="AO1582" s="476">
        <v>1</v>
      </c>
      <c r="AP1582" s="96"/>
    </row>
    <row r="1583" spans="1:42" ht="69.75" customHeight="1">
      <c r="A1583" s="3">
        <v>1582</v>
      </c>
      <c r="B1583" s="82"/>
      <c r="C1583" s="82"/>
      <c r="D1583" s="84"/>
      <c r="E1583" s="18" t="s">
        <v>3081</v>
      </c>
      <c r="F1583" s="37"/>
      <c r="G1583" s="37"/>
      <c r="H1583" s="4" t="str">
        <f t="shared" si="312"/>
        <v>/</v>
      </c>
      <c r="I1583" s="478" t="str">
        <f>IF(G1583="","",VLOOKUP(H1583,ورقة1!$A$1:$B$240,2,0))</f>
        <v/>
      </c>
      <c r="J1583" s="5">
        <f t="shared" si="313"/>
        <v>0</v>
      </c>
      <c r="K1583" s="13" t="str">
        <f t="shared" si="314"/>
        <v/>
      </c>
      <c r="L1583" s="6" t="str">
        <f t="shared" si="315"/>
        <v>/0</v>
      </c>
      <c r="M1583" s="478" t="str">
        <f>IF(K1583="","",VLOOKUP(L1583,ورقة1!$A$1:$B$240,2,0))</f>
        <v/>
      </c>
      <c r="N1583" s="17">
        <f t="shared" si="316"/>
        <v>0</v>
      </c>
      <c r="O1583" s="17" t="e">
        <f>#REF!+(#REF!*30)+#REF!*365</f>
        <v>#REF!</v>
      </c>
      <c r="P1583" s="494"/>
      <c r="Q1583" s="480" t="str">
        <f t="shared" si="317"/>
        <v/>
      </c>
      <c r="R1583" s="483" t="str">
        <f t="shared" si="318"/>
        <v/>
      </c>
      <c r="S1583" s="482" t="str">
        <f t="shared" si="319"/>
        <v/>
      </c>
      <c r="T1583" s="484" t="e">
        <f t="shared" ca="1" si="320"/>
        <v>#VALUE!</v>
      </c>
      <c r="U1583" s="7">
        <f t="shared" ca="1" si="321"/>
        <v>46035</v>
      </c>
      <c r="V1583" s="96" t="e">
        <f t="shared" ca="1" si="322"/>
        <v>#VALUE!</v>
      </c>
      <c r="W1583" s="70"/>
      <c r="X1583" s="6"/>
      <c r="Y1583" s="326"/>
      <c r="Z1583" s="15"/>
      <c r="AA1583" s="15"/>
      <c r="AB1583" s="15"/>
      <c r="AC1583" s="6"/>
      <c r="AD1583" s="16"/>
      <c r="AE1583" s="16"/>
      <c r="AF1583" s="16"/>
      <c r="AG1583" s="10">
        <f t="shared" si="323"/>
        <v>0</v>
      </c>
      <c r="AH1583" s="96">
        <f t="shared" si="324"/>
        <v>0</v>
      </c>
      <c r="AI1583" s="16"/>
      <c r="AJ1583" s="61"/>
      <c r="AK1583" s="16"/>
      <c r="AM1583" s="476" t="s">
        <v>3080</v>
      </c>
      <c r="AN1583" s="476">
        <v>1</v>
      </c>
      <c r="AO1583" s="476">
        <v>1</v>
      </c>
      <c r="AP1583" s="96"/>
    </row>
    <row r="1584" spans="1:42" ht="69.75" customHeight="1">
      <c r="A1584" s="3">
        <v>1583</v>
      </c>
      <c r="B1584" s="82"/>
      <c r="C1584" s="82"/>
      <c r="D1584" s="84"/>
      <c r="E1584" s="18" t="s">
        <v>3081</v>
      </c>
      <c r="F1584" s="37"/>
      <c r="G1584" s="37"/>
      <c r="H1584" s="4" t="str">
        <f t="shared" si="312"/>
        <v>/</v>
      </c>
      <c r="I1584" s="478" t="str">
        <f>IF(G1584="","",VLOOKUP(H1584,ورقة1!$A$1:$B$240,2,0))</f>
        <v/>
      </c>
      <c r="J1584" s="5">
        <f t="shared" si="313"/>
        <v>0</v>
      </c>
      <c r="K1584" s="13" t="str">
        <f t="shared" si="314"/>
        <v/>
      </c>
      <c r="L1584" s="6" t="str">
        <f t="shared" si="315"/>
        <v>/0</v>
      </c>
      <c r="M1584" s="478" t="str">
        <f>IF(K1584="","",VLOOKUP(L1584,ورقة1!$A$1:$B$240,2,0))</f>
        <v/>
      </c>
      <c r="N1584" s="17">
        <f t="shared" si="316"/>
        <v>0</v>
      </c>
      <c r="O1584" s="17" t="e">
        <f>#REF!+(#REF!*30)+#REF!*365</f>
        <v>#REF!</v>
      </c>
      <c r="P1584" s="494"/>
      <c r="Q1584" s="480" t="str">
        <f t="shared" si="317"/>
        <v/>
      </c>
      <c r="R1584" s="483" t="str">
        <f t="shared" si="318"/>
        <v/>
      </c>
      <c r="S1584" s="482" t="str">
        <f t="shared" si="319"/>
        <v/>
      </c>
      <c r="T1584" s="484" t="e">
        <f t="shared" ca="1" si="320"/>
        <v>#VALUE!</v>
      </c>
      <c r="U1584" s="7">
        <f t="shared" ca="1" si="321"/>
        <v>46035</v>
      </c>
      <c r="V1584" s="96" t="e">
        <f t="shared" ca="1" si="322"/>
        <v>#VALUE!</v>
      </c>
      <c r="W1584" s="70"/>
      <c r="X1584" s="6"/>
      <c r="Y1584" s="326"/>
      <c r="Z1584" s="15"/>
      <c r="AA1584" s="15"/>
      <c r="AB1584" s="15"/>
      <c r="AC1584" s="6"/>
      <c r="AD1584" s="16"/>
      <c r="AE1584" s="16"/>
      <c r="AF1584" s="16"/>
      <c r="AG1584" s="10">
        <f t="shared" si="323"/>
        <v>0</v>
      </c>
      <c r="AH1584" s="96">
        <f t="shared" si="324"/>
        <v>0</v>
      </c>
      <c r="AI1584" s="16"/>
      <c r="AJ1584" s="61"/>
      <c r="AK1584" s="16"/>
      <c r="AM1584" s="476" t="s">
        <v>3080</v>
      </c>
      <c r="AN1584" s="476">
        <v>1</v>
      </c>
      <c r="AO1584" s="476">
        <v>1</v>
      </c>
      <c r="AP1584" s="96"/>
    </row>
    <row r="1585" spans="1:42" ht="69.75" customHeight="1">
      <c r="A1585" s="3">
        <v>1584</v>
      </c>
      <c r="B1585" s="82"/>
      <c r="C1585" s="82"/>
      <c r="D1585" s="84"/>
      <c r="E1585" s="18" t="s">
        <v>3081</v>
      </c>
      <c r="F1585" s="37"/>
      <c r="G1585" s="37"/>
      <c r="H1585" s="4" t="str">
        <f t="shared" si="312"/>
        <v>/</v>
      </c>
      <c r="I1585" s="478" t="str">
        <f>IF(G1585="","",VLOOKUP(H1585,ورقة1!$A$1:$B$240,2,0))</f>
        <v/>
      </c>
      <c r="J1585" s="5">
        <f t="shared" si="313"/>
        <v>0</v>
      </c>
      <c r="K1585" s="13" t="str">
        <f t="shared" si="314"/>
        <v/>
      </c>
      <c r="L1585" s="6" t="str">
        <f t="shared" si="315"/>
        <v>/0</v>
      </c>
      <c r="M1585" s="478" t="str">
        <f>IF(K1585="","",VLOOKUP(L1585,ورقة1!$A$1:$B$240,2,0))</f>
        <v/>
      </c>
      <c r="N1585" s="17">
        <f t="shared" si="316"/>
        <v>0</v>
      </c>
      <c r="O1585" s="17" t="e">
        <f>#REF!+(#REF!*30)+#REF!*365</f>
        <v>#REF!</v>
      </c>
      <c r="P1585" s="494"/>
      <c r="Q1585" s="480" t="str">
        <f t="shared" si="317"/>
        <v/>
      </c>
      <c r="R1585" s="483" t="str">
        <f t="shared" si="318"/>
        <v/>
      </c>
      <c r="S1585" s="482" t="str">
        <f t="shared" si="319"/>
        <v/>
      </c>
      <c r="T1585" s="484" t="e">
        <f t="shared" ca="1" si="320"/>
        <v>#VALUE!</v>
      </c>
      <c r="U1585" s="7">
        <f t="shared" ca="1" si="321"/>
        <v>46035</v>
      </c>
      <c r="V1585" s="96" t="e">
        <f t="shared" ca="1" si="322"/>
        <v>#VALUE!</v>
      </c>
      <c r="W1585" s="70"/>
      <c r="X1585" s="6"/>
      <c r="Y1585" s="326"/>
      <c r="Z1585" s="15"/>
      <c r="AA1585" s="15"/>
      <c r="AB1585" s="15"/>
      <c r="AC1585" s="6"/>
      <c r="AD1585" s="16"/>
      <c r="AE1585" s="16"/>
      <c r="AF1585" s="16"/>
      <c r="AG1585" s="10">
        <f t="shared" si="323"/>
        <v>0</v>
      </c>
      <c r="AH1585" s="96">
        <f t="shared" si="324"/>
        <v>0</v>
      </c>
      <c r="AI1585" s="16"/>
      <c r="AJ1585" s="61"/>
      <c r="AK1585" s="16"/>
      <c r="AM1585" s="476" t="s">
        <v>3080</v>
      </c>
      <c r="AN1585" s="476">
        <v>1</v>
      </c>
      <c r="AO1585" s="476">
        <v>1</v>
      </c>
      <c r="AP1585" s="96"/>
    </row>
    <row r="1586" spans="1:42" ht="69.75" customHeight="1">
      <c r="A1586" s="3">
        <v>1585</v>
      </c>
      <c r="B1586" s="82"/>
      <c r="C1586" s="82"/>
      <c r="D1586" s="84"/>
      <c r="E1586" s="18" t="s">
        <v>3081</v>
      </c>
      <c r="F1586" s="37"/>
      <c r="G1586" s="37"/>
      <c r="H1586" s="4" t="str">
        <f t="shared" si="312"/>
        <v>/</v>
      </c>
      <c r="I1586" s="478" t="str">
        <f>IF(G1586="","",VLOOKUP(H1586,ورقة1!$A$1:$B$240,2,0))</f>
        <v/>
      </c>
      <c r="J1586" s="5">
        <f t="shared" si="313"/>
        <v>0</v>
      </c>
      <c r="K1586" s="13" t="str">
        <f t="shared" si="314"/>
        <v/>
      </c>
      <c r="L1586" s="6" t="str">
        <f t="shared" si="315"/>
        <v>/0</v>
      </c>
      <c r="M1586" s="478" t="str">
        <f>IF(K1586="","",VLOOKUP(L1586,ورقة1!$A$1:$B$240,2,0))</f>
        <v/>
      </c>
      <c r="N1586" s="17">
        <f t="shared" si="316"/>
        <v>0</v>
      </c>
      <c r="O1586" s="17" t="e">
        <f>#REF!+(#REF!*30)+#REF!*365</f>
        <v>#REF!</v>
      </c>
      <c r="P1586" s="494"/>
      <c r="Q1586" s="480" t="str">
        <f t="shared" si="317"/>
        <v/>
      </c>
      <c r="R1586" s="483" t="str">
        <f t="shared" si="318"/>
        <v/>
      </c>
      <c r="S1586" s="482" t="str">
        <f t="shared" si="319"/>
        <v/>
      </c>
      <c r="T1586" s="484" t="e">
        <f t="shared" ca="1" si="320"/>
        <v>#VALUE!</v>
      </c>
      <c r="U1586" s="7">
        <f t="shared" ca="1" si="321"/>
        <v>46035</v>
      </c>
      <c r="V1586" s="96" t="e">
        <f t="shared" ca="1" si="322"/>
        <v>#VALUE!</v>
      </c>
      <c r="W1586" s="70"/>
      <c r="X1586" s="6"/>
      <c r="Y1586" s="326"/>
      <c r="Z1586" s="15"/>
      <c r="AA1586" s="15"/>
      <c r="AB1586" s="15"/>
      <c r="AC1586" s="6"/>
      <c r="AD1586" s="16"/>
      <c r="AE1586" s="16"/>
      <c r="AF1586" s="16"/>
      <c r="AG1586" s="10">
        <f t="shared" si="323"/>
        <v>0</v>
      </c>
      <c r="AH1586" s="96">
        <f t="shared" si="324"/>
        <v>0</v>
      </c>
      <c r="AI1586" s="16"/>
      <c r="AJ1586" s="61"/>
      <c r="AK1586" s="16"/>
      <c r="AM1586" s="476" t="s">
        <v>3080</v>
      </c>
      <c r="AN1586" s="476">
        <v>1</v>
      </c>
      <c r="AO1586" s="476">
        <v>1</v>
      </c>
      <c r="AP1586" s="96"/>
    </row>
    <row r="1587" spans="1:42" ht="69.75" customHeight="1">
      <c r="A1587" s="3">
        <v>1586</v>
      </c>
      <c r="B1587" s="82"/>
      <c r="C1587" s="82"/>
      <c r="D1587" s="84"/>
      <c r="E1587" s="18" t="s">
        <v>3081</v>
      </c>
      <c r="F1587" s="37"/>
      <c r="G1587" s="37"/>
      <c r="H1587" s="4" t="str">
        <f t="shared" si="312"/>
        <v>/</v>
      </c>
      <c r="I1587" s="478" t="str">
        <f>IF(G1587="","",VLOOKUP(H1587,ورقة1!$A$1:$B$240,2,0))</f>
        <v/>
      </c>
      <c r="J1587" s="5">
        <f t="shared" si="313"/>
        <v>0</v>
      </c>
      <c r="K1587" s="13" t="str">
        <f t="shared" si="314"/>
        <v/>
      </c>
      <c r="L1587" s="6" t="str">
        <f t="shared" si="315"/>
        <v>/0</v>
      </c>
      <c r="M1587" s="478" t="str">
        <f>IF(K1587="","",VLOOKUP(L1587,ورقة1!$A$1:$B$240,2,0))</f>
        <v/>
      </c>
      <c r="N1587" s="17">
        <f t="shared" si="316"/>
        <v>0</v>
      </c>
      <c r="O1587" s="17" t="e">
        <f>#REF!+(#REF!*30)+#REF!*365</f>
        <v>#REF!</v>
      </c>
      <c r="P1587" s="494"/>
      <c r="Q1587" s="480" t="str">
        <f t="shared" si="317"/>
        <v/>
      </c>
      <c r="R1587" s="483" t="str">
        <f t="shared" si="318"/>
        <v/>
      </c>
      <c r="S1587" s="482" t="str">
        <f t="shared" si="319"/>
        <v/>
      </c>
      <c r="T1587" s="484" t="e">
        <f t="shared" ca="1" si="320"/>
        <v>#VALUE!</v>
      </c>
      <c r="U1587" s="7">
        <f t="shared" ca="1" si="321"/>
        <v>46035</v>
      </c>
      <c r="V1587" s="96" t="e">
        <f t="shared" ca="1" si="322"/>
        <v>#VALUE!</v>
      </c>
      <c r="W1587" s="70"/>
      <c r="X1587" s="6"/>
      <c r="Y1587" s="326"/>
      <c r="Z1587" s="15"/>
      <c r="AA1587" s="15"/>
      <c r="AB1587" s="15"/>
      <c r="AC1587" s="6"/>
      <c r="AD1587" s="16"/>
      <c r="AE1587" s="16"/>
      <c r="AF1587" s="16"/>
      <c r="AG1587" s="10">
        <f t="shared" si="323"/>
        <v>0</v>
      </c>
      <c r="AH1587" s="96">
        <f t="shared" si="324"/>
        <v>0</v>
      </c>
      <c r="AI1587" s="16"/>
      <c r="AJ1587" s="61"/>
      <c r="AK1587" s="16"/>
      <c r="AM1587" s="476" t="s">
        <v>3080</v>
      </c>
      <c r="AN1587" s="476">
        <v>1</v>
      </c>
      <c r="AO1587" s="476">
        <v>1</v>
      </c>
      <c r="AP1587" s="96"/>
    </row>
    <row r="1588" spans="1:42" ht="69.75" customHeight="1">
      <c r="A1588" s="3">
        <v>1587</v>
      </c>
      <c r="B1588" s="82"/>
      <c r="C1588" s="82"/>
      <c r="D1588" s="84"/>
      <c r="E1588" s="18" t="s">
        <v>3081</v>
      </c>
      <c r="F1588" s="37"/>
      <c r="G1588" s="37"/>
      <c r="H1588" s="4" t="str">
        <f t="shared" si="312"/>
        <v>/</v>
      </c>
      <c r="I1588" s="478" t="str">
        <f>IF(G1588="","",VLOOKUP(H1588,ورقة1!$A$1:$B$240,2,0))</f>
        <v/>
      </c>
      <c r="J1588" s="5">
        <f t="shared" si="313"/>
        <v>0</v>
      </c>
      <c r="K1588" s="13" t="str">
        <f t="shared" si="314"/>
        <v/>
      </c>
      <c r="L1588" s="6" t="str">
        <f t="shared" si="315"/>
        <v>/0</v>
      </c>
      <c r="M1588" s="478" t="str">
        <f>IF(K1588="","",VLOOKUP(L1588,ورقة1!$A$1:$B$240,2,0))</f>
        <v/>
      </c>
      <c r="N1588" s="17">
        <f t="shared" si="316"/>
        <v>0</v>
      </c>
      <c r="O1588" s="17" t="e">
        <f>#REF!+(#REF!*30)+#REF!*365</f>
        <v>#REF!</v>
      </c>
      <c r="P1588" s="494"/>
      <c r="Q1588" s="480" t="str">
        <f t="shared" si="317"/>
        <v/>
      </c>
      <c r="R1588" s="483" t="str">
        <f t="shared" si="318"/>
        <v/>
      </c>
      <c r="S1588" s="482" t="str">
        <f t="shared" si="319"/>
        <v/>
      </c>
      <c r="T1588" s="484" t="e">
        <f t="shared" ca="1" si="320"/>
        <v>#VALUE!</v>
      </c>
      <c r="U1588" s="7">
        <f t="shared" ca="1" si="321"/>
        <v>46035</v>
      </c>
      <c r="V1588" s="96" t="e">
        <f t="shared" ca="1" si="322"/>
        <v>#VALUE!</v>
      </c>
      <c r="W1588" s="70"/>
      <c r="X1588" s="6"/>
      <c r="Y1588" s="326"/>
      <c r="Z1588" s="15"/>
      <c r="AA1588" s="15"/>
      <c r="AB1588" s="15"/>
      <c r="AC1588" s="6"/>
      <c r="AD1588" s="16"/>
      <c r="AE1588" s="16"/>
      <c r="AF1588" s="16"/>
      <c r="AG1588" s="10">
        <f t="shared" si="323"/>
        <v>0</v>
      </c>
      <c r="AH1588" s="96">
        <f t="shared" si="324"/>
        <v>0</v>
      </c>
      <c r="AI1588" s="16"/>
      <c r="AJ1588" s="61"/>
      <c r="AK1588" s="16"/>
      <c r="AM1588" s="476" t="s">
        <v>3080</v>
      </c>
      <c r="AN1588" s="476">
        <v>1</v>
      </c>
      <c r="AO1588" s="476">
        <v>1</v>
      </c>
      <c r="AP1588" s="96"/>
    </row>
    <row r="1589" spans="1:42" ht="69.75" customHeight="1">
      <c r="A1589" s="3">
        <v>1588</v>
      </c>
      <c r="B1589" s="82"/>
      <c r="C1589" s="82"/>
      <c r="D1589" s="84"/>
      <c r="E1589" s="18" t="s">
        <v>3081</v>
      </c>
      <c r="F1589" s="37"/>
      <c r="G1589" s="37"/>
      <c r="H1589" s="4" t="str">
        <f t="shared" si="312"/>
        <v>/</v>
      </c>
      <c r="I1589" s="478" t="str">
        <f>IF(G1589="","",VLOOKUP(H1589,ورقة1!$A$1:$B$240,2,0))</f>
        <v/>
      </c>
      <c r="J1589" s="5">
        <f t="shared" si="313"/>
        <v>0</v>
      </c>
      <c r="K1589" s="13" t="str">
        <f t="shared" si="314"/>
        <v/>
      </c>
      <c r="L1589" s="6" t="str">
        <f t="shared" si="315"/>
        <v>/0</v>
      </c>
      <c r="M1589" s="478" t="str">
        <f>IF(K1589="","",VLOOKUP(L1589,ورقة1!$A$1:$B$240,2,0))</f>
        <v/>
      </c>
      <c r="N1589" s="17">
        <f t="shared" si="316"/>
        <v>0</v>
      </c>
      <c r="O1589" s="17" t="e">
        <f>#REF!+(#REF!*30)+#REF!*365</f>
        <v>#REF!</v>
      </c>
      <c r="P1589" s="494"/>
      <c r="Q1589" s="480" t="str">
        <f t="shared" si="317"/>
        <v/>
      </c>
      <c r="R1589" s="483" t="str">
        <f t="shared" si="318"/>
        <v/>
      </c>
      <c r="S1589" s="482" t="str">
        <f t="shared" si="319"/>
        <v/>
      </c>
      <c r="T1589" s="484" t="e">
        <f t="shared" ca="1" si="320"/>
        <v>#VALUE!</v>
      </c>
      <c r="U1589" s="7">
        <f t="shared" ca="1" si="321"/>
        <v>46035</v>
      </c>
      <c r="V1589" s="96" t="e">
        <f t="shared" ca="1" si="322"/>
        <v>#VALUE!</v>
      </c>
      <c r="W1589" s="70"/>
      <c r="X1589" s="6"/>
      <c r="Y1589" s="326"/>
      <c r="Z1589" s="15"/>
      <c r="AA1589" s="15"/>
      <c r="AB1589" s="15"/>
      <c r="AC1589" s="6"/>
      <c r="AD1589" s="16"/>
      <c r="AE1589" s="16"/>
      <c r="AF1589" s="16"/>
      <c r="AG1589" s="10">
        <f t="shared" si="323"/>
        <v>0</v>
      </c>
      <c r="AH1589" s="96">
        <f t="shared" si="324"/>
        <v>0</v>
      </c>
      <c r="AI1589" s="16"/>
      <c r="AJ1589" s="61"/>
      <c r="AK1589" s="16"/>
      <c r="AM1589" s="476" t="s">
        <v>3080</v>
      </c>
      <c r="AN1589" s="476">
        <v>1</v>
      </c>
      <c r="AO1589" s="476">
        <v>1</v>
      </c>
      <c r="AP1589" s="96"/>
    </row>
    <row r="1590" spans="1:42" ht="69.75" customHeight="1">
      <c r="A1590" s="3">
        <v>1589</v>
      </c>
      <c r="B1590" s="82"/>
      <c r="C1590" s="82"/>
      <c r="D1590" s="84"/>
      <c r="E1590" s="18" t="s">
        <v>3081</v>
      </c>
      <c r="F1590" s="37"/>
      <c r="G1590" s="37"/>
      <c r="H1590" s="4" t="str">
        <f t="shared" si="312"/>
        <v>/</v>
      </c>
      <c r="I1590" s="478" t="str">
        <f>IF(G1590="","",VLOOKUP(H1590,ورقة1!$A$1:$B$240,2,0))</f>
        <v/>
      </c>
      <c r="J1590" s="5">
        <f t="shared" si="313"/>
        <v>0</v>
      </c>
      <c r="K1590" s="13" t="str">
        <f t="shared" si="314"/>
        <v/>
      </c>
      <c r="L1590" s="6" t="str">
        <f t="shared" si="315"/>
        <v>/0</v>
      </c>
      <c r="M1590" s="478" t="str">
        <f>IF(K1590="","",VLOOKUP(L1590,ورقة1!$A$1:$B$240,2,0))</f>
        <v/>
      </c>
      <c r="N1590" s="17">
        <f t="shared" si="316"/>
        <v>0</v>
      </c>
      <c r="O1590" s="17" t="e">
        <f>#REF!+(#REF!*30)+#REF!*365</f>
        <v>#REF!</v>
      </c>
      <c r="P1590" s="494"/>
      <c r="Q1590" s="480" t="str">
        <f t="shared" si="317"/>
        <v/>
      </c>
      <c r="R1590" s="483" t="str">
        <f t="shared" si="318"/>
        <v/>
      </c>
      <c r="S1590" s="482" t="str">
        <f t="shared" si="319"/>
        <v/>
      </c>
      <c r="T1590" s="484" t="e">
        <f t="shared" ca="1" si="320"/>
        <v>#VALUE!</v>
      </c>
      <c r="U1590" s="7">
        <f t="shared" ca="1" si="321"/>
        <v>46035</v>
      </c>
      <c r="V1590" s="96" t="e">
        <f t="shared" ca="1" si="322"/>
        <v>#VALUE!</v>
      </c>
      <c r="W1590" s="70"/>
      <c r="X1590" s="6"/>
      <c r="Y1590" s="326"/>
      <c r="Z1590" s="15"/>
      <c r="AA1590" s="15"/>
      <c r="AB1590" s="15"/>
      <c r="AC1590" s="6"/>
      <c r="AD1590" s="16"/>
      <c r="AE1590" s="16"/>
      <c r="AF1590" s="16"/>
      <c r="AG1590" s="10">
        <f t="shared" si="323"/>
        <v>0</v>
      </c>
      <c r="AH1590" s="96">
        <f t="shared" si="324"/>
        <v>0</v>
      </c>
      <c r="AI1590" s="16"/>
      <c r="AJ1590" s="61"/>
      <c r="AK1590" s="16"/>
      <c r="AM1590" s="476" t="s">
        <v>3080</v>
      </c>
      <c r="AN1590" s="476">
        <v>1</v>
      </c>
      <c r="AO1590" s="476">
        <v>1</v>
      </c>
      <c r="AP1590" s="96"/>
    </row>
    <row r="1591" spans="1:42" ht="69.75" customHeight="1">
      <c r="A1591" s="3">
        <v>1590</v>
      </c>
      <c r="B1591" s="82"/>
      <c r="C1591" s="82"/>
      <c r="D1591" s="84"/>
      <c r="E1591" s="18" t="s">
        <v>3081</v>
      </c>
      <c r="F1591" s="37"/>
      <c r="G1591" s="37"/>
      <c r="H1591" s="4" t="str">
        <f t="shared" si="312"/>
        <v>/</v>
      </c>
      <c r="I1591" s="478" t="str">
        <f>IF(G1591="","",VLOOKUP(H1591,ورقة1!$A$1:$B$240,2,0))</f>
        <v/>
      </c>
      <c r="J1591" s="5">
        <f t="shared" si="313"/>
        <v>0</v>
      </c>
      <c r="K1591" s="13" t="str">
        <f t="shared" si="314"/>
        <v/>
      </c>
      <c r="L1591" s="6" t="str">
        <f t="shared" si="315"/>
        <v>/0</v>
      </c>
      <c r="M1591" s="478" t="str">
        <f>IF(K1591="","",VLOOKUP(L1591,ورقة1!$A$1:$B$240,2,0))</f>
        <v/>
      </c>
      <c r="N1591" s="17">
        <f t="shared" si="316"/>
        <v>0</v>
      </c>
      <c r="O1591" s="17" t="e">
        <f>#REF!+(#REF!*30)+#REF!*365</f>
        <v>#REF!</v>
      </c>
      <c r="P1591" s="494"/>
      <c r="Q1591" s="480" t="str">
        <f t="shared" si="317"/>
        <v/>
      </c>
      <c r="R1591" s="483" t="str">
        <f t="shared" si="318"/>
        <v/>
      </c>
      <c r="S1591" s="482" t="str">
        <f t="shared" si="319"/>
        <v/>
      </c>
      <c r="T1591" s="484" t="e">
        <f t="shared" ca="1" si="320"/>
        <v>#VALUE!</v>
      </c>
      <c r="U1591" s="7">
        <f t="shared" ca="1" si="321"/>
        <v>46035</v>
      </c>
      <c r="V1591" s="96" t="e">
        <f t="shared" ca="1" si="322"/>
        <v>#VALUE!</v>
      </c>
      <c r="W1591" s="70"/>
      <c r="X1591" s="6"/>
      <c r="Y1591" s="326"/>
      <c r="Z1591" s="15"/>
      <c r="AA1591" s="15"/>
      <c r="AB1591" s="15"/>
      <c r="AC1591" s="6"/>
      <c r="AD1591" s="16"/>
      <c r="AE1591" s="16"/>
      <c r="AF1591" s="16"/>
      <c r="AG1591" s="10">
        <f t="shared" si="323"/>
        <v>0</v>
      </c>
      <c r="AH1591" s="96">
        <f t="shared" si="324"/>
        <v>0</v>
      </c>
      <c r="AI1591" s="16"/>
      <c r="AJ1591" s="61"/>
      <c r="AK1591" s="16"/>
      <c r="AM1591" s="476" t="s">
        <v>3080</v>
      </c>
      <c r="AN1591" s="476">
        <v>1</v>
      </c>
      <c r="AO1591" s="476">
        <v>1</v>
      </c>
      <c r="AP1591" s="96"/>
    </row>
    <row r="1592" spans="1:42" ht="69.75" customHeight="1">
      <c r="A1592" s="3">
        <v>1591</v>
      </c>
      <c r="B1592" s="82"/>
      <c r="C1592" s="82"/>
      <c r="D1592" s="84"/>
      <c r="E1592" s="18" t="s">
        <v>3081</v>
      </c>
      <c r="F1592" s="37"/>
      <c r="G1592" s="37"/>
      <c r="H1592" s="4" t="str">
        <f t="shared" si="312"/>
        <v>/</v>
      </c>
      <c r="I1592" s="478" t="str">
        <f>IF(G1592="","",VLOOKUP(H1592,ورقة1!$A$1:$B$240,2,0))</f>
        <v/>
      </c>
      <c r="J1592" s="5">
        <f t="shared" si="313"/>
        <v>0</v>
      </c>
      <c r="K1592" s="13" t="str">
        <f t="shared" si="314"/>
        <v/>
      </c>
      <c r="L1592" s="6" t="str">
        <f t="shared" si="315"/>
        <v>/0</v>
      </c>
      <c r="M1592" s="478" t="str">
        <f>IF(K1592="","",VLOOKUP(L1592,ورقة1!$A$1:$B$240,2,0))</f>
        <v/>
      </c>
      <c r="N1592" s="17">
        <f t="shared" si="316"/>
        <v>0</v>
      </c>
      <c r="O1592" s="17" t="e">
        <f>#REF!+(#REF!*30)+#REF!*365</f>
        <v>#REF!</v>
      </c>
      <c r="P1592" s="494"/>
      <c r="Q1592" s="480" t="str">
        <f t="shared" si="317"/>
        <v/>
      </c>
      <c r="R1592" s="483" t="str">
        <f t="shared" si="318"/>
        <v/>
      </c>
      <c r="S1592" s="482" t="str">
        <f t="shared" si="319"/>
        <v/>
      </c>
      <c r="T1592" s="484" t="e">
        <f t="shared" ca="1" si="320"/>
        <v>#VALUE!</v>
      </c>
      <c r="U1592" s="7">
        <f t="shared" ca="1" si="321"/>
        <v>46035</v>
      </c>
      <c r="V1592" s="96" t="e">
        <f t="shared" ca="1" si="322"/>
        <v>#VALUE!</v>
      </c>
      <c r="W1592" s="70"/>
      <c r="X1592" s="6"/>
      <c r="Y1592" s="326"/>
      <c r="Z1592" s="15"/>
      <c r="AA1592" s="15"/>
      <c r="AB1592" s="15"/>
      <c r="AC1592" s="6"/>
      <c r="AD1592" s="16"/>
      <c r="AE1592" s="16"/>
      <c r="AF1592" s="16"/>
      <c r="AG1592" s="10">
        <f t="shared" si="323"/>
        <v>0</v>
      </c>
      <c r="AH1592" s="96">
        <f t="shared" si="324"/>
        <v>0</v>
      </c>
      <c r="AI1592" s="16"/>
      <c r="AJ1592" s="61"/>
      <c r="AK1592" s="16"/>
      <c r="AM1592" s="476" t="s">
        <v>3080</v>
      </c>
      <c r="AN1592" s="476">
        <v>1</v>
      </c>
      <c r="AO1592" s="476">
        <v>1</v>
      </c>
      <c r="AP1592" s="96"/>
    </row>
    <row r="1593" spans="1:42" ht="69.75" customHeight="1">
      <c r="A1593" s="3">
        <v>1592</v>
      </c>
      <c r="B1593" s="82"/>
      <c r="C1593" s="82"/>
      <c r="D1593" s="84"/>
      <c r="E1593" s="18" t="s">
        <v>3081</v>
      </c>
      <c r="F1593" s="37"/>
      <c r="G1593" s="37"/>
      <c r="H1593" s="4" t="str">
        <f t="shared" si="312"/>
        <v>/</v>
      </c>
      <c r="I1593" s="478" t="str">
        <f>IF(G1593="","",VLOOKUP(H1593,ورقة1!$A$1:$B$240,2,0))</f>
        <v/>
      </c>
      <c r="J1593" s="5">
        <f t="shared" si="313"/>
        <v>0</v>
      </c>
      <c r="K1593" s="13" t="str">
        <f t="shared" si="314"/>
        <v/>
      </c>
      <c r="L1593" s="6" t="str">
        <f t="shared" si="315"/>
        <v>/0</v>
      </c>
      <c r="M1593" s="478" t="str">
        <f>IF(K1593="","",VLOOKUP(L1593,ورقة1!$A$1:$B$240,2,0))</f>
        <v/>
      </c>
      <c r="N1593" s="17">
        <f t="shared" si="316"/>
        <v>0</v>
      </c>
      <c r="O1593" s="17" t="e">
        <f>#REF!+(#REF!*30)+#REF!*365</f>
        <v>#REF!</v>
      </c>
      <c r="P1593" s="494"/>
      <c r="Q1593" s="480" t="str">
        <f t="shared" si="317"/>
        <v/>
      </c>
      <c r="R1593" s="483" t="str">
        <f t="shared" si="318"/>
        <v/>
      </c>
      <c r="S1593" s="482" t="str">
        <f t="shared" si="319"/>
        <v/>
      </c>
      <c r="T1593" s="484" t="e">
        <f t="shared" ca="1" si="320"/>
        <v>#VALUE!</v>
      </c>
      <c r="U1593" s="7">
        <f t="shared" ca="1" si="321"/>
        <v>46035</v>
      </c>
      <c r="V1593" s="96" t="e">
        <f t="shared" ca="1" si="322"/>
        <v>#VALUE!</v>
      </c>
      <c r="W1593" s="70"/>
      <c r="X1593" s="6"/>
      <c r="Y1593" s="326"/>
      <c r="Z1593" s="15"/>
      <c r="AA1593" s="15"/>
      <c r="AB1593" s="15"/>
      <c r="AC1593" s="6"/>
      <c r="AD1593" s="16"/>
      <c r="AE1593" s="16"/>
      <c r="AF1593" s="16"/>
      <c r="AG1593" s="10">
        <f t="shared" si="323"/>
        <v>0</v>
      </c>
      <c r="AH1593" s="96">
        <f t="shared" si="324"/>
        <v>0</v>
      </c>
      <c r="AI1593" s="16"/>
      <c r="AJ1593" s="61"/>
      <c r="AK1593" s="16"/>
      <c r="AM1593" s="476" t="s">
        <v>3080</v>
      </c>
      <c r="AN1593" s="476">
        <v>1</v>
      </c>
      <c r="AO1593" s="476">
        <v>1</v>
      </c>
      <c r="AP1593" s="96"/>
    </row>
    <row r="1594" spans="1:42" ht="69.75" customHeight="1">
      <c r="A1594" s="3">
        <v>1593</v>
      </c>
      <c r="B1594" s="82"/>
      <c r="C1594" s="82"/>
      <c r="D1594" s="84"/>
      <c r="E1594" s="18" t="s">
        <v>3081</v>
      </c>
      <c r="F1594" s="37"/>
      <c r="G1594" s="37"/>
      <c r="H1594" s="4" t="str">
        <f t="shared" si="312"/>
        <v>/</v>
      </c>
      <c r="I1594" s="478" t="str">
        <f>IF(G1594="","",VLOOKUP(H1594,ورقة1!$A$1:$B$240,2,0))</f>
        <v/>
      </c>
      <c r="J1594" s="5">
        <f t="shared" si="313"/>
        <v>0</v>
      </c>
      <c r="K1594" s="13" t="str">
        <f t="shared" si="314"/>
        <v/>
      </c>
      <c r="L1594" s="6" t="str">
        <f t="shared" si="315"/>
        <v>/0</v>
      </c>
      <c r="M1594" s="478" t="str">
        <f>IF(K1594="","",VLOOKUP(L1594,ورقة1!$A$1:$B$240,2,0))</f>
        <v/>
      </c>
      <c r="N1594" s="17">
        <f t="shared" si="316"/>
        <v>0</v>
      </c>
      <c r="O1594" s="17" t="e">
        <f>#REF!+(#REF!*30)+#REF!*365</f>
        <v>#REF!</v>
      </c>
      <c r="P1594" s="494"/>
      <c r="Q1594" s="480" t="str">
        <f t="shared" si="317"/>
        <v/>
      </c>
      <c r="R1594" s="483" t="str">
        <f t="shared" si="318"/>
        <v/>
      </c>
      <c r="S1594" s="482" t="str">
        <f t="shared" si="319"/>
        <v/>
      </c>
      <c r="T1594" s="484" t="e">
        <f t="shared" ca="1" si="320"/>
        <v>#VALUE!</v>
      </c>
      <c r="U1594" s="7">
        <f t="shared" ca="1" si="321"/>
        <v>46035</v>
      </c>
      <c r="V1594" s="96" t="e">
        <f t="shared" ca="1" si="322"/>
        <v>#VALUE!</v>
      </c>
      <c r="W1594" s="70"/>
      <c r="X1594" s="6"/>
      <c r="Y1594" s="326"/>
      <c r="Z1594" s="15"/>
      <c r="AA1594" s="15"/>
      <c r="AB1594" s="15"/>
      <c r="AC1594" s="6"/>
      <c r="AD1594" s="16"/>
      <c r="AE1594" s="16"/>
      <c r="AF1594" s="16"/>
      <c r="AG1594" s="10">
        <f t="shared" si="323"/>
        <v>0</v>
      </c>
      <c r="AH1594" s="96">
        <f t="shared" si="324"/>
        <v>0</v>
      </c>
      <c r="AI1594" s="16"/>
      <c r="AJ1594" s="61"/>
      <c r="AK1594" s="16"/>
      <c r="AM1594" s="476" t="s">
        <v>3080</v>
      </c>
      <c r="AN1594" s="476">
        <v>1</v>
      </c>
      <c r="AO1594" s="476">
        <v>1</v>
      </c>
      <c r="AP1594" s="96"/>
    </row>
    <row r="1595" spans="1:42" ht="69.75" customHeight="1">
      <c r="A1595" s="3">
        <v>1594</v>
      </c>
      <c r="B1595" s="82"/>
      <c r="C1595" s="82"/>
      <c r="D1595" s="84"/>
      <c r="E1595" s="18" t="s">
        <v>3081</v>
      </c>
      <c r="F1595" s="37"/>
      <c r="G1595" s="37"/>
      <c r="H1595" s="4" t="str">
        <f t="shared" si="312"/>
        <v>/</v>
      </c>
      <c r="I1595" s="478" t="str">
        <f>IF(G1595="","",VLOOKUP(H1595,ورقة1!$A$1:$B$240,2,0))</f>
        <v/>
      </c>
      <c r="J1595" s="5">
        <f t="shared" si="313"/>
        <v>0</v>
      </c>
      <c r="K1595" s="13" t="str">
        <f t="shared" si="314"/>
        <v/>
      </c>
      <c r="L1595" s="6" t="str">
        <f t="shared" si="315"/>
        <v>/0</v>
      </c>
      <c r="M1595" s="478" t="str">
        <f>IF(K1595="","",VLOOKUP(L1595,ورقة1!$A$1:$B$240,2,0))</f>
        <v/>
      </c>
      <c r="N1595" s="17">
        <f t="shared" si="316"/>
        <v>0</v>
      </c>
      <c r="O1595" s="17" t="e">
        <f>#REF!+(#REF!*30)+#REF!*365</f>
        <v>#REF!</v>
      </c>
      <c r="P1595" s="494"/>
      <c r="Q1595" s="480" t="str">
        <f t="shared" si="317"/>
        <v/>
      </c>
      <c r="R1595" s="483" t="str">
        <f t="shared" si="318"/>
        <v/>
      </c>
      <c r="S1595" s="482" t="str">
        <f t="shared" si="319"/>
        <v/>
      </c>
      <c r="T1595" s="484" t="e">
        <f t="shared" ca="1" si="320"/>
        <v>#VALUE!</v>
      </c>
      <c r="U1595" s="7">
        <f t="shared" ca="1" si="321"/>
        <v>46035</v>
      </c>
      <c r="V1595" s="96" t="e">
        <f t="shared" ca="1" si="322"/>
        <v>#VALUE!</v>
      </c>
      <c r="W1595" s="70"/>
      <c r="X1595" s="6"/>
      <c r="Y1595" s="326"/>
      <c r="Z1595" s="15"/>
      <c r="AA1595" s="15"/>
      <c r="AB1595" s="15"/>
      <c r="AC1595" s="6"/>
      <c r="AD1595" s="16"/>
      <c r="AE1595" s="16"/>
      <c r="AF1595" s="16"/>
      <c r="AG1595" s="10">
        <f t="shared" si="323"/>
        <v>0</v>
      </c>
      <c r="AH1595" s="96">
        <f t="shared" si="324"/>
        <v>0</v>
      </c>
      <c r="AI1595" s="16"/>
      <c r="AJ1595" s="61"/>
      <c r="AK1595" s="16"/>
      <c r="AM1595" s="476" t="s">
        <v>3080</v>
      </c>
      <c r="AN1595" s="476">
        <v>1</v>
      </c>
      <c r="AO1595" s="476">
        <v>1</v>
      </c>
      <c r="AP1595" s="96"/>
    </row>
    <row r="1596" spans="1:42" ht="69.75" customHeight="1">
      <c r="A1596" s="3">
        <v>1595</v>
      </c>
      <c r="B1596" s="82"/>
      <c r="C1596" s="82"/>
      <c r="D1596" s="84"/>
      <c r="E1596" s="18" t="s">
        <v>3081</v>
      </c>
      <c r="F1596" s="37"/>
      <c r="G1596" s="37"/>
      <c r="H1596" s="4" t="str">
        <f t="shared" si="312"/>
        <v>/</v>
      </c>
      <c r="I1596" s="478" t="str">
        <f>IF(G1596="","",VLOOKUP(H1596,ورقة1!$A$1:$B$240,2,0))</f>
        <v/>
      </c>
      <c r="J1596" s="5">
        <f t="shared" si="313"/>
        <v>0</v>
      </c>
      <c r="K1596" s="13" t="str">
        <f t="shared" si="314"/>
        <v/>
      </c>
      <c r="L1596" s="6" t="str">
        <f t="shared" si="315"/>
        <v>/0</v>
      </c>
      <c r="M1596" s="478" t="str">
        <f>IF(K1596="","",VLOOKUP(L1596,ورقة1!$A$1:$B$240,2,0))</f>
        <v/>
      </c>
      <c r="N1596" s="17">
        <f t="shared" si="316"/>
        <v>0</v>
      </c>
      <c r="O1596" s="17" t="e">
        <f>#REF!+(#REF!*30)+#REF!*365</f>
        <v>#REF!</v>
      </c>
      <c r="P1596" s="494"/>
      <c r="Q1596" s="480" t="str">
        <f t="shared" si="317"/>
        <v/>
      </c>
      <c r="R1596" s="483" t="str">
        <f t="shared" si="318"/>
        <v/>
      </c>
      <c r="S1596" s="482" t="str">
        <f t="shared" si="319"/>
        <v/>
      </c>
      <c r="T1596" s="484" t="e">
        <f t="shared" ca="1" si="320"/>
        <v>#VALUE!</v>
      </c>
      <c r="U1596" s="7">
        <f t="shared" ca="1" si="321"/>
        <v>46035</v>
      </c>
      <c r="V1596" s="96" t="e">
        <f t="shared" ca="1" si="322"/>
        <v>#VALUE!</v>
      </c>
      <c r="W1596" s="70"/>
      <c r="X1596" s="6"/>
      <c r="Y1596" s="326"/>
      <c r="Z1596" s="15"/>
      <c r="AA1596" s="15"/>
      <c r="AB1596" s="15"/>
      <c r="AC1596" s="6"/>
      <c r="AD1596" s="16"/>
      <c r="AE1596" s="16"/>
      <c r="AF1596" s="16"/>
      <c r="AG1596" s="10">
        <f t="shared" si="323"/>
        <v>0</v>
      </c>
      <c r="AH1596" s="96">
        <f t="shared" si="324"/>
        <v>0</v>
      </c>
      <c r="AI1596" s="16"/>
      <c r="AJ1596" s="61"/>
      <c r="AK1596" s="16"/>
      <c r="AM1596" s="476" t="s">
        <v>3080</v>
      </c>
      <c r="AN1596" s="476">
        <v>1</v>
      </c>
      <c r="AO1596" s="476">
        <v>1</v>
      </c>
      <c r="AP1596" s="96"/>
    </row>
    <row r="1597" spans="1:42" ht="69.75" customHeight="1">
      <c r="A1597" s="3">
        <v>1596</v>
      </c>
      <c r="B1597" s="82"/>
      <c r="C1597" s="82"/>
      <c r="D1597" s="84"/>
      <c r="E1597" s="18" t="s">
        <v>3081</v>
      </c>
      <c r="F1597" s="37"/>
      <c r="G1597" s="37"/>
      <c r="H1597" s="4" t="str">
        <f t="shared" si="312"/>
        <v>/</v>
      </c>
      <c r="I1597" s="478" t="str">
        <f>IF(G1597="","",VLOOKUP(H1597,ورقة1!$A$1:$B$240,2,0))</f>
        <v/>
      </c>
      <c r="J1597" s="5">
        <f t="shared" si="313"/>
        <v>0</v>
      </c>
      <c r="K1597" s="13" t="str">
        <f t="shared" si="314"/>
        <v/>
      </c>
      <c r="L1597" s="6" t="str">
        <f t="shared" si="315"/>
        <v>/0</v>
      </c>
      <c r="M1597" s="478" t="str">
        <f>IF(K1597="","",VLOOKUP(L1597,ورقة1!$A$1:$B$240,2,0))</f>
        <v/>
      </c>
      <c r="N1597" s="17">
        <f t="shared" si="316"/>
        <v>0</v>
      </c>
      <c r="O1597" s="17" t="e">
        <f>#REF!+(#REF!*30)+#REF!*365</f>
        <v>#REF!</v>
      </c>
      <c r="P1597" s="494"/>
      <c r="Q1597" s="480" t="str">
        <f t="shared" si="317"/>
        <v/>
      </c>
      <c r="R1597" s="483" t="str">
        <f t="shared" si="318"/>
        <v/>
      </c>
      <c r="S1597" s="482" t="str">
        <f t="shared" si="319"/>
        <v/>
      </c>
      <c r="T1597" s="484" t="e">
        <f t="shared" ca="1" si="320"/>
        <v>#VALUE!</v>
      </c>
      <c r="U1597" s="7">
        <f t="shared" ca="1" si="321"/>
        <v>46035</v>
      </c>
      <c r="V1597" s="96" t="e">
        <f t="shared" ca="1" si="322"/>
        <v>#VALUE!</v>
      </c>
      <c r="W1597" s="70"/>
      <c r="X1597" s="6"/>
      <c r="Y1597" s="326"/>
      <c r="Z1597" s="15"/>
      <c r="AA1597" s="15"/>
      <c r="AB1597" s="15"/>
      <c r="AC1597" s="6"/>
      <c r="AD1597" s="16"/>
      <c r="AE1597" s="16"/>
      <c r="AF1597" s="16"/>
      <c r="AG1597" s="10">
        <f t="shared" si="323"/>
        <v>0</v>
      </c>
      <c r="AH1597" s="96">
        <f t="shared" si="324"/>
        <v>0</v>
      </c>
      <c r="AI1597" s="16"/>
      <c r="AJ1597" s="61"/>
      <c r="AK1597" s="16"/>
      <c r="AM1597" s="476" t="s">
        <v>3080</v>
      </c>
      <c r="AN1597" s="476">
        <v>1</v>
      </c>
      <c r="AO1597" s="476">
        <v>1</v>
      </c>
      <c r="AP1597" s="96"/>
    </row>
    <row r="1598" spans="1:42" ht="69.75" customHeight="1">
      <c r="A1598" s="3">
        <v>1597</v>
      </c>
      <c r="B1598" s="82"/>
      <c r="C1598" s="82"/>
      <c r="D1598" s="84"/>
      <c r="E1598" s="18" t="s">
        <v>3081</v>
      </c>
      <c r="F1598" s="37"/>
      <c r="G1598" s="37"/>
      <c r="H1598" s="4" t="str">
        <f t="shared" si="312"/>
        <v>/</v>
      </c>
      <c r="I1598" s="478" t="str">
        <f>IF(G1598="","",VLOOKUP(H1598,ورقة1!$A$1:$B$240,2,0))</f>
        <v/>
      </c>
      <c r="J1598" s="5">
        <f t="shared" si="313"/>
        <v>0</v>
      </c>
      <c r="K1598" s="13" t="str">
        <f t="shared" si="314"/>
        <v/>
      </c>
      <c r="L1598" s="6" t="str">
        <f t="shared" si="315"/>
        <v>/0</v>
      </c>
      <c r="M1598" s="478" t="str">
        <f>IF(K1598="","",VLOOKUP(L1598,ورقة1!$A$1:$B$240,2,0))</f>
        <v/>
      </c>
      <c r="N1598" s="17">
        <f t="shared" si="316"/>
        <v>0</v>
      </c>
      <c r="O1598" s="17" t="e">
        <f>#REF!+(#REF!*30)+#REF!*365</f>
        <v>#REF!</v>
      </c>
      <c r="P1598" s="494"/>
      <c r="Q1598" s="480" t="str">
        <f t="shared" si="317"/>
        <v/>
      </c>
      <c r="R1598" s="483" t="str">
        <f t="shared" si="318"/>
        <v/>
      </c>
      <c r="S1598" s="482" t="str">
        <f t="shared" si="319"/>
        <v/>
      </c>
      <c r="T1598" s="484" t="e">
        <f t="shared" ca="1" si="320"/>
        <v>#VALUE!</v>
      </c>
      <c r="U1598" s="7">
        <f t="shared" ca="1" si="321"/>
        <v>46035</v>
      </c>
      <c r="V1598" s="96" t="e">
        <f t="shared" ca="1" si="322"/>
        <v>#VALUE!</v>
      </c>
      <c r="W1598" s="70"/>
      <c r="X1598" s="6"/>
      <c r="Y1598" s="326"/>
      <c r="Z1598" s="15"/>
      <c r="AA1598" s="15"/>
      <c r="AB1598" s="15"/>
      <c r="AC1598" s="6"/>
      <c r="AD1598" s="16"/>
      <c r="AE1598" s="16"/>
      <c r="AF1598" s="16"/>
      <c r="AG1598" s="10">
        <f t="shared" si="323"/>
        <v>0</v>
      </c>
      <c r="AH1598" s="96">
        <f t="shared" si="324"/>
        <v>0</v>
      </c>
      <c r="AI1598" s="16"/>
      <c r="AJ1598" s="61"/>
      <c r="AK1598" s="16"/>
      <c r="AM1598" s="476" t="s">
        <v>3080</v>
      </c>
      <c r="AN1598" s="476">
        <v>1</v>
      </c>
      <c r="AO1598" s="476">
        <v>1</v>
      </c>
      <c r="AP1598" s="96"/>
    </row>
    <row r="1599" spans="1:42" ht="69.75" customHeight="1">
      <c r="A1599" s="3">
        <v>1598</v>
      </c>
      <c r="B1599" s="82"/>
      <c r="C1599" s="82"/>
      <c r="D1599" s="84"/>
      <c r="E1599" s="18" t="s">
        <v>3081</v>
      </c>
      <c r="F1599" s="37"/>
      <c r="G1599" s="37"/>
      <c r="H1599" s="4" t="str">
        <f t="shared" si="312"/>
        <v>/</v>
      </c>
      <c r="I1599" s="478" t="str">
        <f>IF(G1599="","",VLOOKUP(H1599,ورقة1!$A$1:$B$240,2,0))</f>
        <v/>
      </c>
      <c r="J1599" s="5">
        <f t="shared" si="313"/>
        <v>0</v>
      </c>
      <c r="K1599" s="13" t="str">
        <f t="shared" si="314"/>
        <v/>
      </c>
      <c r="L1599" s="6" t="str">
        <f t="shared" si="315"/>
        <v>/0</v>
      </c>
      <c r="M1599" s="478" t="str">
        <f>IF(K1599="","",VLOOKUP(L1599,ورقة1!$A$1:$B$240,2,0))</f>
        <v/>
      </c>
      <c r="N1599" s="17">
        <f t="shared" si="316"/>
        <v>0</v>
      </c>
      <c r="O1599" s="17" t="e">
        <f>#REF!+(#REF!*30)+#REF!*365</f>
        <v>#REF!</v>
      </c>
      <c r="P1599" s="494"/>
      <c r="Q1599" s="480" t="str">
        <f t="shared" si="317"/>
        <v/>
      </c>
      <c r="R1599" s="483" t="str">
        <f t="shared" si="318"/>
        <v/>
      </c>
      <c r="S1599" s="482" t="str">
        <f t="shared" si="319"/>
        <v/>
      </c>
      <c r="T1599" s="484" t="e">
        <f t="shared" ca="1" si="320"/>
        <v>#VALUE!</v>
      </c>
      <c r="U1599" s="7">
        <f t="shared" ca="1" si="321"/>
        <v>46035</v>
      </c>
      <c r="V1599" s="96" t="e">
        <f t="shared" ca="1" si="322"/>
        <v>#VALUE!</v>
      </c>
      <c r="W1599" s="70"/>
      <c r="X1599" s="6"/>
      <c r="Y1599" s="326"/>
      <c r="Z1599" s="15"/>
      <c r="AA1599" s="15"/>
      <c r="AB1599" s="15"/>
      <c r="AC1599" s="6"/>
      <c r="AD1599" s="16"/>
      <c r="AE1599" s="16"/>
      <c r="AF1599" s="16"/>
      <c r="AG1599" s="10">
        <f t="shared" si="323"/>
        <v>0</v>
      </c>
      <c r="AH1599" s="96">
        <f t="shared" si="324"/>
        <v>0</v>
      </c>
      <c r="AI1599" s="16"/>
      <c r="AJ1599" s="61"/>
      <c r="AK1599" s="16"/>
      <c r="AM1599" s="476" t="s">
        <v>3080</v>
      </c>
      <c r="AN1599" s="476">
        <v>1</v>
      </c>
      <c r="AO1599" s="476">
        <v>1</v>
      </c>
      <c r="AP1599" s="96"/>
    </row>
    <row r="1600" spans="1:42" ht="69.75" customHeight="1">
      <c r="A1600" s="3">
        <v>1599</v>
      </c>
      <c r="B1600" s="82"/>
      <c r="C1600" s="82"/>
      <c r="D1600" s="84"/>
      <c r="E1600" s="18" t="s">
        <v>3081</v>
      </c>
      <c r="F1600" s="37"/>
      <c r="G1600" s="37"/>
      <c r="H1600" s="4" t="str">
        <f t="shared" si="312"/>
        <v>/</v>
      </c>
      <c r="I1600" s="478" t="str">
        <f>IF(G1600="","",VLOOKUP(H1600,ورقة1!$A$1:$B$240,2,0))</f>
        <v/>
      </c>
      <c r="J1600" s="5">
        <f t="shared" si="313"/>
        <v>0</v>
      </c>
      <c r="K1600" s="13" t="str">
        <f t="shared" si="314"/>
        <v/>
      </c>
      <c r="L1600" s="6" t="str">
        <f t="shared" si="315"/>
        <v>/0</v>
      </c>
      <c r="M1600" s="478" t="str">
        <f>IF(K1600="","",VLOOKUP(L1600,ورقة1!$A$1:$B$240,2,0))</f>
        <v/>
      </c>
      <c r="N1600" s="17">
        <f t="shared" si="316"/>
        <v>0</v>
      </c>
      <c r="O1600" s="17" t="e">
        <f>#REF!+(#REF!*30)+#REF!*365</f>
        <v>#REF!</v>
      </c>
      <c r="P1600" s="494"/>
      <c r="Q1600" s="480" t="str">
        <f t="shared" si="317"/>
        <v/>
      </c>
      <c r="R1600" s="483" t="str">
        <f t="shared" si="318"/>
        <v/>
      </c>
      <c r="S1600" s="482" t="str">
        <f t="shared" si="319"/>
        <v/>
      </c>
      <c r="T1600" s="484" t="e">
        <f t="shared" ca="1" si="320"/>
        <v>#VALUE!</v>
      </c>
      <c r="U1600" s="7">
        <f t="shared" ca="1" si="321"/>
        <v>46035</v>
      </c>
      <c r="V1600" s="96" t="e">
        <f t="shared" ca="1" si="322"/>
        <v>#VALUE!</v>
      </c>
      <c r="W1600" s="70"/>
      <c r="X1600" s="6"/>
      <c r="Y1600" s="326"/>
      <c r="Z1600" s="15"/>
      <c r="AA1600" s="15"/>
      <c r="AB1600" s="15"/>
      <c r="AC1600" s="6"/>
      <c r="AD1600" s="16"/>
      <c r="AE1600" s="16"/>
      <c r="AF1600" s="16"/>
      <c r="AG1600" s="10">
        <f t="shared" si="323"/>
        <v>0</v>
      </c>
      <c r="AH1600" s="96">
        <f t="shared" si="324"/>
        <v>0</v>
      </c>
      <c r="AI1600" s="16"/>
      <c r="AJ1600" s="61"/>
      <c r="AK1600" s="16"/>
      <c r="AM1600" s="476" t="s">
        <v>3080</v>
      </c>
      <c r="AN1600" s="476">
        <v>1</v>
      </c>
      <c r="AO1600" s="476">
        <v>1</v>
      </c>
      <c r="AP1600" s="96"/>
    </row>
    <row r="1601" spans="1:42" ht="69.75" customHeight="1">
      <c r="A1601" s="3">
        <v>1600</v>
      </c>
      <c r="B1601" s="82"/>
      <c r="C1601" s="82"/>
      <c r="D1601" s="84"/>
      <c r="E1601" s="18" t="s">
        <v>3081</v>
      </c>
      <c r="F1601" s="37"/>
      <c r="G1601" s="37"/>
      <c r="H1601" s="4" t="str">
        <f t="shared" si="312"/>
        <v>/</v>
      </c>
      <c r="I1601" s="478" t="str">
        <f>IF(G1601="","",VLOOKUP(H1601,ورقة1!$A$1:$B$240,2,0))</f>
        <v/>
      </c>
      <c r="J1601" s="5">
        <f t="shared" si="313"/>
        <v>0</v>
      </c>
      <c r="K1601" s="13" t="str">
        <f t="shared" si="314"/>
        <v/>
      </c>
      <c r="L1601" s="6" t="str">
        <f t="shared" si="315"/>
        <v>/0</v>
      </c>
      <c r="M1601" s="478" t="str">
        <f>IF(K1601="","",VLOOKUP(L1601,ورقة1!$A$1:$B$240,2,0))</f>
        <v/>
      </c>
      <c r="N1601" s="17">
        <f t="shared" si="316"/>
        <v>0</v>
      </c>
      <c r="O1601" s="17" t="e">
        <f>#REF!+(#REF!*30)+#REF!*365</f>
        <v>#REF!</v>
      </c>
      <c r="P1601" s="494"/>
      <c r="Q1601" s="480" t="str">
        <f t="shared" si="317"/>
        <v/>
      </c>
      <c r="R1601" s="483" t="str">
        <f t="shared" si="318"/>
        <v/>
      </c>
      <c r="S1601" s="482" t="str">
        <f t="shared" si="319"/>
        <v/>
      </c>
      <c r="T1601" s="484" t="e">
        <f t="shared" ca="1" si="320"/>
        <v>#VALUE!</v>
      </c>
      <c r="U1601" s="7">
        <f t="shared" ca="1" si="321"/>
        <v>46035</v>
      </c>
      <c r="V1601" s="96" t="e">
        <f t="shared" ca="1" si="322"/>
        <v>#VALUE!</v>
      </c>
      <c r="W1601" s="70"/>
      <c r="X1601" s="6"/>
      <c r="Y1601" s="326"/>
      <c r="Z1601" s="15"/>
      <c r="AA1601" s="15"/>
      <c r="AB1601" s="15"/>
      <c r="AC1601" s="6"/>
      <c r="AD1601" s="16"/>
      <c r="AE1601" s="16"/>
      <c r="AF1601" s="16"/>
      <c r="AG1601" s="10">
        <f t="shared" si="323"/>
        <v>0</v>
      </c>
      <c r="AH1601" s="96">
        <f t="shared" si="324"/>
        <v>0</v>
      </c>
      <c r="AI1601" s="16"/>
      <c r="AJ1601" s="61"/>
      <c r="AK1601" s="16"/>
      <c r="AM1601" s="476" t="s">
        <v>3080</v>
      </c>
      <c r="AN1601" s="476">
        <v>1</v>
      </c>
      <c r="AO1601" s="476">
        <v>1</v>
      </c>
      <c r="AP1601" s="96"/>
    </row>
    <row r="1602" spans="1:42" ht="69.75" customHeight="1">
      <c r="A1602" s="3">
        <v>1601</v>
      </c>
      <c r="B1602" s="82"/>
      <c r="C1602" s="82"/>
      <c r="D1602" s="84"/>
      <c r="E1602" s="18" t="s">
        <v>3081</v>
      </c>
      <c r="F1602" s="37"/>
      <c r="G1602" s="37"/>
      <c r="H1602" s="4" t="str">
        <f t="shared" ref="H1602:H1665" si="325">G1602&amp;"/"&amp;F1602</f>
        <v>/</v>
      </c>
      <c r="I1602" s="478" t="str">
        <f>IF(G1602="","",VLOOKUP(H1602,ورقة1!$A$1:$B$240,2,0))</f>
        <v/>
      </c>
      <c r="J1602" s="5">
        <f t="shared" ref="J1602:J1665" si="326">F1602</f>
        <v>0</v>
      </c>
      <c r="K1602" s="13" t="str">
        <f t="shared" ref="K1602:K1665" si="327">IF(G1602="","",G1602+1)</f>
        <v/>
      </c>
      <c r="L1602" s="6" t="str">
        <f t="shared" ref="L1602:L1665" si="328">K1602&amp;"/"&amp;J1602</f>
        <v>/0</v>
      </c>
      <c r="M1602" s="478" t="str">
        <f>IF(K1602="","",VLOOKUP(L1602,ورقة1!$A$1:$B$240,2,0))</f>
        <v/>
      </c>
      <c r="N1602" s="17">
        <f t="shared" ref="N1602:N1665" si="329">Z1602+(AA1602*30)+(AB1602*365)</f>
        <v>0</v>
      </c>
      <c r="O1602" s="17" t="e">
        <f>#REF!+(#REF!*30)+#REF!*365</f>
        <v>#REF!</v>
      </c>
      <c r="P1602" s="494"/>
      <c r="Q1602" s="480" t="str">
        <f t="shared" ref="Q1602:Q1665" si="330">IF(P1602="","",P1602+365)</f>
        <v/>
      </c>
      <c r="R1602" s="483" t="str">
        <f t="shared" ref="R1602:R1665" si="331">IF(P1602="","",EDATE(P1602,12+AG1602)+AC1602-N1602)</f>
        <v/>
      </c>
      <c r="S1602" s="482" t="str">
        <f t="shared" ref="S1602:S1665" si="332">IF(P1602="","",IF(T1602=TRUE,"يستحق العلاوة",IF(V1602=TRUE,"قريبا يستحق العلاوة"," ")))</f>
        <v/>
      </c>
      <c r="T1602" s="484" t="e">
        <f t="shared" ref="T1602:T1665" ca="1" si="333">AND(MONTH(U1602)=MONTH(R1602),YEAR(U1602)=YEAR(R1602))</f>
        <v>#VALUE!</v>
      </c>
      <c r="U1602" s="7">
        <f t="shared" ref="U1602:U1665" ca="1" si="334">TODAY()</f>
        <v>46035</v>
      </c>
      <c r="V1602" s="96" t="e">
        <f t="shared" ref="V1602:V1665" ca="1" si="335">AND(R1602-U1602&lt;30,U1602&lt;R1602)</f>
        <v>#VALUE!</v>
      </c>
      <c r="W1602" s="70"/>
      <c r="X1602" s="6"/>
      <c r="Y1602" s="326"/>
      <c r="Z1602" s="15"/>
      <c r="AA1602" s="15"/>
      <c r="AB1602" s="15"/>
      <c r="AC1602" s="6"/>
      <c r="AD1602" s="16"/>
      <c r="AE1602" s="16"/>
      <c r="AF1602" s="16"/>
      <c r="AG1602" s="10">
        <f t="shared" ref="AG1602:AG1665" si="336">(((AD1602*3)+(AE1602*6)+(AF1602*12))-AH1602)</f>
        <v>0</v>
      </c>
      <c r="AH1602" s="96">
        <f t="shared" ref="AH1602:AH1665" si="337">W1602+X1602</f>
        <v>0</v>
      </c>
      <c r="AI1602" s="16"/>
      <c r="AJ1602" s="61"/>
      <c r="AK1602" s="16"/>
      <c r="AM1602" s="476" t="s">
        <v>3080</v>
      </c>
      <c r="AN1602" s="476">
        <v>1</v>
      </c>
      <c r="AO1602" s="476">
        <v>1</v>
      </c>
      <c r="AP1602" s="96"/>
    </row>
    <row r="1603" spans="1:42" ht="69.75" customHeight="1">
      <c r="A1603" s="3">
        <v>1602</v>
      </c>
      <c r="B1603" s="82"/>
      <c r="C1603" s="82"/>
      <c r="D1603" s="84"/>
      <c r="E1603" s="18" t="s">
        <v>3081</v>
      </c>
      <c r="F1603" s="37"/>
      <c r="G1603" s="37"/>
      <c r="H1603" s="4" t="str">
        <f t="shared" si="325"/>
        <v>/</v>
      </c>
      <c r="I1603" s="478" t="str">
        <f>IF(G1603="","",VLOOKUP(H1603,ورقة1!$A$1:$B$240,2,0))</f>
        <v/>
      </c>
      <c r="J1603" s="5">
        <f t="shared" si="326"/>
        <v>0</v>
      </c>
      <c r="K1603" s="13" t="str">
        <f t="shared" si="327"/>
        <v/>
      </c>
      <c r="L1603" s="6" t="str">
        <f t="shared" si="328"/>
        <v>/0</v>
      </c>
      <c r="M1603" s="478" t="str">
        <f>IF(K1603="","",VLOOKUP(L1603,ورقة1!$A$1:$B$240,2,0))</f>
        <v/>
      </c>
      <c r="N1603" s="17">
        <f t="shared" si="329"/>
        <v>0</v>
      </c>
      <c r="O1603" s="17" t="e">
        <f>#REF!+(#REF!*30)+#REF!*365</f>
        <v>#REF!</v>
      </c>
      <c r="P1603" s="494"/>
      <c r="Q1603" s="480" t="str">
        <f t="shared" si="330"/>
        <v/>
      </c>
      <c r="R1603" s="483" t="str">
        <f t="shared" si="331"/>
        <v/>
      </c>
      <c r="S1603" s="482" t="str">
        <f t="shared" si="332"/>
        <v/>
      </c>
      <c r="T1603" s="484" t="e">
        <f t="shared" ca="1" si="333"/>
        <v>#VALUE!</v>
      </c>
      <c r="U1603" s="7">
        <f t="shared" ca="1" si="334"/>
        <v>46035</v>
      </c>
      <c r="V1603" s="96" t="e">
        <f t="shared" ca="1" si="335"/>
        <v>#VALUE!</v>
      </c>
      <c r="W1603" s="70"/>
      <c r="X1603" s="6"/>
      <c r="Y1603" s="326"/>
      <c r="Z1603" s="15"/>
      <c r="AA1603" s="15"/>
      <c r="AB1603" s="15"/>
      <c r="AC1603" s="6"/>
      <c r="AD1603" s="16"/>
      <c r="AE1603" s="16"/>
      <c r="AF1603" s="16"/>
      <c r="AG1603" s="10">
        <f t="shared" si="336"/>
        <v>0</v>
      </c>
      <c r="AH1603" s="96">
        <f t="shared" si="337"/>
        <v>0</v>
      </c>
      <c r="AI1603" s="16"/>
      <c r="AJ1603" s="61"/>
      <c r="AK1603" s="16"/>
      <c r="AM1603" s="476" t="s">
        <v>3080</v>
      </c>
      <c r="AN1603" s="476">
        <v>1</v>
      </c>
      <c r="AO1603" s="476">
        <v>1</v>
      </c>
      <c r="AP1603" s="96"/>
    </row>
    <row r="1604" spans="1:42" ht="69.75" customHeight="1">
      <c r="A1604" s="3">
        <v>1603</v>
      </c>
      <c r="B1604" s="82"/>
      <c r="C1604" s="82"/>
      <c r="D1604" s="84"/>
      <c r="E1604" s="18" t="s">
        <v>3081</v>
      </c>
      <c r="F1604" s="37"/>
      <c r="G1604" s="37"/>
      <c r="H1604" s="4" t="str">
        <f t="shared" si="325"/>
        <v>/</v>
      </c>
      <c r="I1604" s="478" t="str">
        <f>IF(G1604="","",VLOOKUP(H1604,ورقة1!$A$1:$B$240,2,0))</f>
        <v/>
      </c>
      <c r="J1604" s="5">
        <f t="shared" si="326"/>
        <v>0</v>
      </c>
      <c r="K1604" s="13" t="str">
        <f t="shared" si="327"/>
        <v/>
      </c>
      <c r="L1604" s="6" t="str">
        <f t="shared" si="328"/>
        <v>/0</v>
      </c>
      <c r="M1604" s="478" t="str">
        <f>IF(K1604="","",VLOOKUP(L1604,ورقة1!$A$1:$B$240,2,0))</f>
        <v/>
      </c>
      <c r="N1604" s="17">
        <f t="shared" si="329"/>
        <v>0</v>
      </c>
      <c r="O1604" s="17" t="e">
        <f>#REF!+(#REF!*30)+#REF!*365</f>
        <v>#REF!</v>
      </c>
      <c r="P1604" s="494"/>
      <c r="Q1604" s="480" t="str">
        <f t="shared" si="330"/>
        <v/>
      </c>
      <c r="R1604" s="483" t="str">
        <f t="shared" si="331"/>
        <v/>
      </c>
      <c r="S1604" s="482" t="str">
        <f t="shared" si="332"/>
        <v/>
      </c>
      <c r="T1604" s="484" t="e">
        <f t="shared" ca="1" si="333"/>
        <v>#VALUE!</v>
      </c>
      <c r="U1604" s="7">
        <f t="shared" ca="1" si="334"/>
        <v>46035</v>
      </c>
      <c r="V1604" s="96" t="e">
        <f t="shared" ca="1" si="335"/>
        <v>#VALUE!</v>
      </c>
      <c r="W1604" s="70"/>
      <c r="X1604" s="6"/>
      <c r="Y1604" s="326"/>
      <c r="Z1604" s="15"/>
      <c r="AA1604" s="15"/>
      <c r="AB1604" s="15"/>
      <c r="AC1604" s="6"/>
      <c r="AD1604" s="16"/>
      <c r="AE1604" s="16"/>
      <c r="AF1604" s="16"/>
      <c r="AG1604" s="10">
        <f t="shared" si="336"/>
        <v>0</v>
      </c>
      <c r="AH1604" s="96">
        <f t="shared" si="337"/>
        <v>0</v>
      </c>
      <c r="AI1604" s="16"/>
      <c r="AJ1604" s="61"/>
      <c r="AK1604" s="16"/>
      <c r="AM1604" s="476" t="s">
        <v>3080</v>
      </c>
      <c r="AN1604" s="476">
        <v>1</v>
      </c>
      <c r="AO1604" s="476">
        <v>1</v>
      </c>
      <c r="AP1604" s="96"/>
    </row>
    <row r="1605" spans="1:42" ht="69.75" customHeight="1">
      <c r="A1605" s="3">
        <v>1604</v>
      </c>
      <c r="B1605" s="82"/>
      <c r="C1605" s="82"/>
      <c r="D1605" s="84"/>
      <c r="E1605" s="18" t="s">
        <v>3081</v>
      </c>
      <c r="F1605" s="37"/>
      <c r="G1605" s="37"/>
      <c r="H1605" s="4" t="str">
        <f t="shared" si="325"/>
        <v>/</v>
      </c>
      <c r="I1605" s="478" t="str">
        <f>IF(G1605="","",VLOOKUP(H1605,ورقة1!$A$1:$B$240,2,0))</f>
        <v/>
      </c>
      <c r="J1605" s="5">
        <f t="shared" si="326"/>
        <v>0</v>
      </c>
      <c r="K1605" s="13" t="str">
        <f t="shared" si="327"/>
        <v/>
      </c>
      <c r="L1605" s="6" t="str">
        <f t="shared" si="328"/>
        <v>/0</v>
      </c>
      <c r="M1605" s="478" t="str">
        <f>IF(K1605="","",VLOOKUP(L1605,ورقة1!$A$1:$B$240,2,0))</f>
        <v/>
      </c>
      <c r="N1605" s="17">
        <f t="shared" si="329"/>
        <v>0</v>
      </c>
      <c r="O1605" s="17" t="e">
        <f>#REF!+(#REF!*30)+#REF!*365</f>
        <v>#REF!</v>
      </c>
      <c r="P1605" s="494"/>
      <c r="Q1605" s="480" t="str">
        <f t="shared" si="330"/>
        <v/>
      </c>
      <c r="R1605" s="483" t="str">
        <f t="shared" si="331"/>
        <v/>
      </c>
      <c r="S1605" s="482" t="str">
        <f t="shared" si="332"/>
        <v/>
      </c>
      <c r="T1605" s="484" t="e">
        <f t="shared" ca="1" si="333"/>
        <v>#VALUE!</v>
      </c>
      <c r="U1605" s="7">
        <f t="shared" ca="1" si="334"/>
        <v>46035</v>
      </c>
      <c r="V1605" s="96" t="e">
        <f t="shared" ca="1" si="335"/>
        <v>#VALUE!</v>
      </c>
      <c r="W1605" s="70"/>
      <c r="X1605" s="6"/>
      <c r="Y1605" s="326"/>
      <c r="Z1605" s="15"/>
      <c r="AA1605" s="15"/>
      <c r="AB1605" s="15"/>
      <c r="AC1605" s="6"/>
      <c r="AD1605" s="16"/>
      <c r="AE1605" s="16"/>
      <c r="AF1605" s="16"/>
      <c r="AG1605" s="10">
        <f t="shared" si="336"/>
        <v>0</v>
      </c>
      <c r="AH1605" s="96">
        <f t="shared" si="337"/>
        <v>0</v>
      </c>
      <c r="AI1605" s="16"/>
      <c r="AJ1605" s="61"/>
      <c r="AK1605" s="16"/>
      <c r="AM1605" s="476" t="s">
        <v>3080</v>
      </c>
      <c r="AN1605" s="476">
        <v>1</v>
      </c>
      <c r="AO1605" s="476">
        <v>1</v>
      </c>
      <c r="AP1605" s="96"/>
    </row>
    <row r="1606" spans="1:42" ht="69.75" customHeight="1">
      <c r="A1606" s="3">
        <v>1605</v>
      </c>
      <c r="B1606" s="82"/>
      <c r="C1606" s="82"/>
      <c r="D1606" s="84"/>
      <c r="E1606" s="18" t="s">
        <v>3081</v>
      </c>
      <c r="F1606" s="37"/>
      <c r="G1606" s="37"/>
      <c r="H1606" s="4" t="str">
        <f t="shared" si="325"/>
        <v>/</v>
      </c>
      <c r="I1606" s="478" t="str">
        <f>IF(G1606="","",VLOOKUP(H1606,ورقة1!$A$1:$B$240,2,0))</f>
        <v/>
      </c>
      <c r="J1606" s="5">
        <f t="shared" si="326"/>
        <v>0</v>
      </c>
      <c r="K1606" s="13" t="str">
        <f t="shared" si="327"/>
        <v/>
      </c>
      <c r="L1606" s="6" t="str">
        <f t="shared" si="328"/>
        <v>/0</v>
      </c>
      <c r="M1606" s="478" t="str">
        <f>IF(K1606="","",VLOOKUP(L1606,ورقة1!$A$1:$B$240,2,0))</f>
        <v/>
      </c>
      <c r="N1606" s="17">
        <f t="shared" si="329"/>
        <v>0</v>
      </c>
      <c r="O1606" s="17" t="e">
        <f>#REF!+(#REF!*30)+#REF!*365</f>
        <v>#REF!</v>
      </c>
      <c r="P1606" s="494"/>
      <c r="Q1606" s="480" t="str">
        <f t="shared" si="330"/>
        <v/>
      </c>
      <c r="R1606" s="483" t="str">
        <f t="shared" si="331"/>
        <v/>
      </c>
      <c r="S1606" s="482" t="str">
        <f t="shared" si="332"/>
        <v/>
      </c>
      <c r="T1606" s="484" t="e">
        <f t="shared" ca="1" si="333"/>
        <v>#VALUE!</v>
      </c>
      <c r="U1606" s="7">
        <f t="shared" ca="1" si="334"/>
        <v>46035</v>
      </c>
      <c r="V1606" s="96" t="e">
        <f t="shared" ca="1" si="335"/>
        <v>#VALUE!</v>
      </c>
      <c r="W1606" s="70"/>
      <c r="X1606" s="6"/>
      <c r="Y1606" s="326"/>
      <c r="Z1606" s="15"/>
      <c r="AA1606" s="15"/>
      <c r="AB1606" s="15"/>
      <c r="AC1606" s="6"/>
      <c r="AD1606" s="16"/>
      <c r="AE1606" s="16"/>
      <c r="AF1606" s="16"/>
      <c r="AG1606" s="10">
        <f t="shared" si="336"/>
        <v>0</v>
      </c>
      <c r="AH1606" s="96">
        <f t="shared" si="337"/>
        <v>0</v>
      </c>
      <c r="AI1606" s="16"/>
      <c r="AJ1606" s="61"/>
      <c r="AK1606" s="16"/>
      <c r="AM1606" s="476" t="s">
        <v>3080</v>
      </c>
      <c r="AN1606" s="476">
        <v>1</v>
      </c>
      <c r="AO1606" s="476">
        <v>1</v>
      </c>
      <c r="AP1606" s="96"/>
    </row>
    <row r="1607" spans="1:42" ht="69.75" customHeight="1">
      <c r="A1607" s="3">
        <v>1606</v>
      </c>
      <c r="B1607" s="82"/>
      <c r="C1607" s="82"/>
      <c r="D1607" s="84"/>
      <c r="E1607" s="18" t="s">
        <v>3081</v>
      </c>
      <c r="F1607" s="37"/>
      <c r="G1607" s="37"/>
      <c r="H1607" s="4" t="str">
        <f t="shared" si="325"/>
        <v>/</v>
      </c>
      <c r="I1607" s="478" t="str">
        <f>IF(G1607="","",VLOOKUP(H1607,ورقة1!$A$1:$B$240,2,0))</f>
        <v/>
      </c>
      <c r="J1607" s="5">
        <f t="shared" si="326"/>
        <v>0</v>
      </c>
      <c r="K1607" s="13" t="str">
        <f t="shared" si="327"/>
        <v/>
      </c>
      <c r="L1607" s="6" t="str">
        <f t="shared" si="328"/>
        <v>/0</v>
      </c>
      <c r="M1607" s="478" t="str">
        <f>IF(K1607="","",VLOOKUP(L1607,ورقة1!$A$1:$B$240,2,0))</f>
        <v/>
      </c>
      <c r="N1607" s="17">
        <f t="shared" si="329"/>
        <v>0</v>
      </c>
      <c r="O1607" s="17" t="e">
        <f>#REF!+(#REF!*30)+#REF!*365</f>
        <v>#REF!</v>
      </c>
      <c r="P1607" s="494"/>
      <c r="Q1607" s="480" t="str">
        <f t="shared" si="330"/>
        <v/>
      </c>
      <c r="R1607" s="483" t="str">
        <f t="shared" si="331"/>
        <v/>
      </c>
      <c r="S1607" s="482" t="str">
        <f t="shared" si="332"/>
        <v/>
      </c>
      <c r="T1607" s="484" t="e">
        <f t="shared" ca="1" si="333"/>
        <v>#VALUE!</v>
      </c>
      <c r="U1607" s="7">
        <f t="shared" ca="1" si="334"/>
        <v>46035</v>
      </c>
      <c r="V1607" s="96" t="e">
        <f t="shared" ca="1" si="335"/>
        <v>#VALUE!</v>
      </c>
      <c r="W1607" s="70"/>
      <c r="X1607" s="6"/>
      <c r="Y1607" s="326"/>
      <c r="Z1607" s="15"/>
      <c r="AA1607" s="15"/>
      <c r="AB1607" s="15"/>
      <c r="AC1607" s="6"/>
      <c r="AD1607" s="16"/>
      <c r="AE1607" s="16"/>
      <c r="AF1607" s="16"/>
      <c r="AG1607" s="10">
        <f t="shared" si="336"/>
        <v>0</v>
      </c>
      <c r="AH1607" s="96">
        <f t="shared" si="337"/>
        <v>0</v>
      </c>
      <c r="AI1607" s="16"/>
      <c r="AJ1607" s="61"/>
      <c r="AK1607" s="16"/>
      <c r="AM1607" s="476" t="s">
        <v>3080</v>
      </c>
      <c r="AN1607" s="476">
        <v>1</v>
      </c>
      <c r="AO1607" s="476">
        <v>1</v>
      </c>
      <c r="AP1607" s="96"/>
    </row>
    <row r="1608" spans="1:42" ht="69.75" customHeight="1">
      <c r="A1608" s="3">
        <v>1607</v>
      </c>
      <c r="B1608" s="82"/>
      <c r="C1608" s="82"/>
      <c r="D1608" s="84"/>
      <c r="E1608" s="18" t="s">
        <v>3081</v>
      </c>
      <c r="F1608" s="37"/>
      <c r="G1608" s="37"/>
      <c r="H1608" s="4" t="str">
        <f t="shared" si="325"/>
        <v>/</v>
      </c>
      <c r="I1608" s="478" t="str">
        <f>IF(G1608="","",VLOOKUP(H1608,ورقة1!$A$1:$B$240,2,0))</f>
        <v/>
      </c>
      <c r="J1608" s="5">
        <f t="shared" si="326"/>
        <v>0</v>
      </c>
      <c r="K1608" s="13" t="str">
        <f t="shared" si="327"/>
        <v/>
      </c>
      <c r="L1608" s="6" t="str">
        <f t="shared" si="328"/>
        <v>/0</v>
      </c>
      <c r="M1608" s="478" t="str">
        <f>IF(K1608="","",VLOOKUP(L1608,ورقة1!$A$1:$B$240,2,0))</f>
        <v/>
      </c>
      <c r="N1608" s="17">
        <f t="shared" si="329"/>
        <v>0</v>
      </c>
      <c r="O1608" s="17" t="e">
        <f>#REF!+(#REF!*30)+#REF!*365</f>
        <v>#REF!</v>
      </c>
      <c r="P1608" s="494"/>
      <c r="Q1608" s="480" t="str">
        <f t="shared" si="330"/>
        <v/>
      </c>
      <c r="R1608" s="483" t="str">
        <f t="shared" si="331"/>
        <v/>
      </c>
      <c r="S1608" s="482" t="str">
        <f t="shared" si="332"/>
        <v/>
      </c>
      <c r="T1608" s="484" t="e">
        <f t="shared" ca="1" si="333"/>
        <v>#VALUE!</v>
      </c>
      <c r="U1608" s="7">
        <f t="shared" ca="1" si="334"/>
        <v>46035</v>
      </c>
      <c r="V1608" s="96" t="e">
        <f t="shared" ca="1" si="335"/>
        <v>#VALUE!</v>
      </c>
      <c r="W1608" s="70"/>
      <c r="X1608" s="6"/>
      <c r="Y1608" s="326"/>
      <c r="Z1608" s="15"/>
      <c r="AA1608" s="15"/>
      <c r="AB1608" s="15"/>
      <c r="AC1608" s="6"/>
      <c r="AD1608" s="16"/>
      <c r="AE1608" s="16"/>
      <c r="AF1608" s="16"/>
      <c r="AG1608" s="10">
        <f t="shared" si="336"/>
        <v>0</v>
      </c>
      <c r="AH1608" s="96">
        <f t="shared" si="337"/>
        <v>0</v>
      </c>
      <c r="AI1608" s="16"/>
      <c r="AJ1608" s="61"/>
      <c r="AK1608" s="16"/>
      <c r="AM1608" s="476" t="s">
        <v>3080</v>
      </c>
      <c r="AN1608" s="476">
        <v>1</v>
      </c>
      <c r="AO1608" s="476">
        <v>1</v>
      </c>
      <c r="AP1608" s="96"/>
    </row>
    <row r="1609" spans="1:42" ht="69.75" customHeight="1">
      <c r="A1609" s="3">
        <v>1608</v>
      </c>
      <c r="B1609" s="82"/>
      <c r="C1609" s="82"/>
      <c r="D1609" s="84"/>
      <c r="E1609" s="18" t="s">
        <v>3081</v>
      </c>
      <c r="F1609" s="37"/>
      <c r="G1609" s="37"/>
      <c r="H1609" s="4" t="str">
        <f t="shared" si="325"/>
        <v>/</v>
      </c>
      <c r="I1609" s="478" t="str">
        <f>IF(G1609="","",VLOOKUP(H1609,ورقة1!$A$1:$B$240,2,0))</f>
        <v/>
      </c>
      <c r="J1609" s="5">
        <f t="shared" si="326"/>
        <v>0</v>
      </c>
      <c r="K1609" s="13" t="str">
        <f t="shared" si="327"/>
        <v/>
      </c>
      <c r="L1609" s="6" t="str">
        <f t="shared" si="328"/>
        <v>/0</v>
      </c>
      <c r="M1609" s="478" t="str">
        <f>IF(K1609="","",VLOOKUP(L1609,ورقة1!$A$1:$B$240,2,0))</f>
        <v/>
      </c>
      <c r="N1609" s="17">
        <f t="shared" si="329"/>
        <v>0</v>
      </c>
      <c r="O1609" s="17" t="e">
        <f>#REF!+(#REF!*30)+#REF!*365</f>
        <v>#REF!</v>
      </c>
      <c r="P1609" s="494"/>
      <c r="Q1609" s="480" t="str">
        <f t="shared" si="330"/>
        <v/>
      </c>
      <c r="R1609" s="483" t="str">
        <f t="shared" si="331"/>
        <v/>
      </c>
      <c r="S1609" s="482" t="str">
        <f t="shared" si="332"/>
        <v/>
      </c>
      <c r="T1609" s="484" t="e">
        <f t="shared" ca="1" si="333"/>
        <v>#VALUE!</v>
      </c>
      <c r="U1609" s="7">
        <f t="shared" ca="1" si="334"/>
        <v>46035</v>
      </c>
      <c r="V1609" s="96" t="e">
        <f t="shared" ca="1" si="335"/>
        <v>#VALUE!</v>
      </c>
      <c r="W1609" s="70"/>
      <c r="X1609" s="6"/>
      <c r="Y1609" s="326"/>
      <c r="Z1609" s="15"/>
      <c r="AA1609" s="15"/>
      <c r="AB1609" s="15"/>
      <c r="AC1609" s="6"/>
      <c r="AD1609" s="16"/>
      <c r="AE1609" s="16"/>
      <c r="AF1609" s="16"/>
      <c r="AG1609" s="10">
        <f t="shared" si="336"/>
        <v>0</v>
      </c>
      <c r="AH1609" s="96">
        <f t="shared" si="337"/>
        <v>0</v>
      </c>
      <c r="AI1609" s="16"/>
      <c r="AJ1609" s="61"/>
      <c r="AK1609" s="16"/>
      <c r="AM1609" s="476" t="s">
        <v>3080</v>
      </c>
      <c r="AN1609" s="476">
        <v>1</v>
      </c>
      <c r="AO1609" s="476">
        <v>1</v>
      </c>
      <c r="AP1609" s="96"/>
    </row>
    <row r="1610" spans="1:42" ht="69.75" customHeight="1">
      <c r="A1610" s="3">
        <v>1609</v>
      </c>
      <c r="B1610" s="82"/>
      <c r="C1610" s="82"/>
      <c r="D1610" s="84"/>
      <c r="E1610" s="18" t="s">
        <v>3081</v>
      </c>
      <c r="F1610" s="37"/>
      <c r="G1610" s="37"/>
      <c r="H1610" s="4" t="str">
        <f t="shared" si="325"/>
        <v>/</v>
      </c>
      <c r="I1610" s="478" t="str">
        <f>IF(G1610="","",VLOOKUP(H1610,ورقة1!$A$1:$B$240,2,0))</f>
        <v/>
      </c>
      <c r="J1610" s="5">
        <f t="shared" si="326"/>
        <v>0</v>
      </c>
      <c r="K1610" s="13" t="str">
        <f t="shared" si="327"/>
        <v/>
      </c>
      <c r="L1610" s="6" t="str">
        <f t="shared" si="328"/>
        <v>/0</v>
      </c>
      <c r="M1610" s="478" t="str">
        <f>IF(K1610="","",VLOOKUP(L1610,ورقة1!$A$1:$B$240,2,0))</f>
        <v/>
      </c>
      <c r="N1610" s="17">
        <f t="shared" si="329"/>
        <v>0</v>
      </c>
      <c r="O1610" s="17" t="e">
        <f>#REF!+(#REF!*30)+#REF!*365</f>
        <v>#REF!</v>
      </c>
      <c r="P1610" s="494"/>
      <c r="Q1610" s="480" t="str">
        <f t="shared" si="330"/>
        <v/>
      </c>
      <c r="R1610" s="483" t="str">
        <f t="shared" si="331"/>
        <v/>
      </c>
      <c r="S1610" s="482" t="str">
        <f t="shared" si="332"/>
        <v/>
      </c>
      <c r="T1610" s="484" t="e">
        <f t="shared" ca="1" si="333"/>
        <v>#VALUE!</v>
      </c>
      <c r="U1610" s="7">
        <f t="shared" ca="1" si="334"/>
        <v>46035</v>
      </c>
      <c r="V1610" s="96" t="e">
        <f t="shared" ca="1" si="335"/>
        <v>#VALUE!</v>
      </c>
      <c r="W1610" s="70"/>
      <c r="X1610" s="6"/>
      <c r="Y1610" s="326"/>
      <c r="Z1610" s="15"/>
      <c r="AA1610" s="15"/>
      <c r="AB1610" s="15"/>
      <c r="AC1610" s="6"/>
      <c r="AD1610" s="16"/>
      <c r="AE1610" s="16"/>
      <c r="AF1610" s="16"/>
      <c r="AG1610" s="10">
        <f t="shared" si="336"/>
        <v>0</v>
      </c>
      <c r="AH1610" s="96">
        <f t="shared" si="337"/>
        <v>0</v>
      </c>
      <c r="AI1610" s="16"/>
      <c r="AJ1610" s="61"/>
      <c r="AK1610" s="16"/>
      <c r="AM1610" s="476" t="s">
        <v>3080</v>
      </c>
      <c r="AN1610" s="476">
        <v>1</v>
      </c>
      <c r="AO1610" s="476">
        <v>1</v>
      </c>
      <c r="AP1610" s="96"/>
    </row>
    <row r="1611" spans="1:42" ht="69.75" customHeight="1">
      <c r="A1611" s="3">
        <v>1610</v>
      </c>
      <c r="B1611" s="82"/>
      <c r="C1611" s="82"/>
      <c r="D1611" s="84"/>
      <c r="E1611" s="18" t="s">
        <v>3081</v>
      </c>
      <c r="F1611" s="37"/>
      <c r="G1611" s="37"/>
      <c r="H1611" s="4" t="str">
        <f t="shared" si="325"/>
        <v>/</v>
      </c>
      <c r="I1611" s="478" t="str">
        <f>IF(G1611="","",VLOOKUP(H1611,ورقة1!$A$1:$B$240,2,0))</f>
        <v/>
      </c>
      <c r="J1611" s="5">
        <f t="shared" si="326"/>
        <v>0</v>
      </c>
      <c r="K1611" s="13" t="str">
        <f t="shared" si="327"/>
        <v/>
      </c>
      <c r="L1611" s="6" t="str">
        <f t="shared" si="328"/>
        <v>/0</v>
      </c>
      <c r="M1611" s="478" t="str">
        <f>IF(K1611="","",VLOOKUP(L1611,ورقة1!$A$1:$B$240,2,0))</f>
        <v/>
      </c>
      <c r="N1611" s="17">
        <f t="shared" si="329"/>
        <v>0</v>
      </c>
      <c r="O1611" s="17" t="e">
        <f>#REF!+(#REF!*30)+#REF!*365</f>
        <v>#REF!</v>
      </c>
      <c r="P1611" s="494"/>
      <c r="Q1611" s="480" t="str">
        <f t="shared" si="330"/>
        <v/>
      </c>
      <c r="R1611" s="483" t="str">
        <f t="shared" si="331"/>
        <v/>
      </c>
      <c r="S1611" s="482" t="str">
        <f t="shared" si="332"/>
        <v/>
      </c>
      <c r="T1611" s="484" t="e">
        <f t="shared" ca="1" si="333"/>
        <v>#VALUE!</v>
      </c>
      <c r="U1611" s="7">
        <f t="shared" ca="1" si="334"/>
        <v>46035</v>
      </c>
      <c r="V1611" s="96" t="e">
        <f t="shared" ca="1" si="335"/>
        <v>#VALUE!</v>
      </c>
      <c r="W1611" s="70"/>
      <c r="X1611" s="6"/>
      <c r="Y1611" s="326"/>
      <c r="Z1611" s="15"/>
      <c r="AA1611" s="15"/>
      <c r="AB1611" s="15"/>
      <c r="AC1611" s="6"/>
      <c r="AD1611" s="16"/>
      <c r="AE1611" s="16"/>
      <c r="AF1611" s="16"/>
      <c r="AG1611" s="10">
        <f t="shared" si="336"/>
        <v>0</v>
      </c>
      <c r="AH1611" s="96">
        <f t="shared" si="337"/>
        <v>0</v>
      </c>
      <c r="AI1611" s="16"/>
      <c r="AJ1611" s="61"/>
      <c r="AK1611" s="16"/>
      <c r="AM1611" s="476" t="s">
        <v>3080</v>
      </c>
      <c r="AN1611" s="476">
        <v>1</v>
      </c>
      <c r="AO1611" s="476">
        <v>1</v>
      </c>
      <c r="AP1611" s="96"/>
    </row>
    <row r="1612" spans="1:42" ht="69.75" customHeight="1">
      <c r="A1612" s="3">
        <v>1611</v>
      </c>
      <c r="B1612" s="82"/>
      <c r="C1612" s="82"/>
      <c r="D1612" s="84"/>
      <c r="E1612" s="18" t="s">
        <v>3081</v>
      </c>
      <c r="F1612" s="37"/>
      <c r="G1612" s="37"/>
      <c r="H1612" s="4" t="str">
        <f t="shared" si="325"/>
        <v>/</v>
      </c>
      <c r="I1612" s="478" t="str">
        <f>IF(G1612="","",VLOOKUP(H1612,ورقة1!$A$1:$B$240,2,0))</f>
        <v/>
      </c>
      <c r="J1612" s="5">
        <f t="shared" si="326"/>
        <v>0</v>
      </c>
      <c r="K1612" s="13" t="str">
        <f t="shared" si="327"/>
        <v/>
      </c>
      <c r="L1612" s="6" t="str">
        <f t="shared" si="328"/>
        <v>/0</v>
      </c>
      <c r="M1612" s="478" t="str">
        <f>IF(K1612="","",VLOOKUP(L1612,ورقة1!$A$1:$B$240,2,0))</f>
        <v/>
      </c>
      <c r="N1612" s="17">
        <f t="shared" si="329"/>
        <v>0</v>
      </c>
      <c r="O1612" s="17" t="e">
        <f>#REF!+(#REF!*30)+#REF!*365</f>
        <v>#REF!</v>
      </c>
      <c r="P1612" s="494"/>
      <c r="Q1612" s="480" t="str">
        <f t="shared" si="330"/>
        <v/>
      </c>
      <c r="R1612" s="483" t="str">
        <f t="shared" si="331"/>
        <v/>
      </c>
      <c r="S1612" s="482" t="str">
        <f t="shared" si="332"/>
        <v/>
      </c>
      <c r="T1612" s="484" t="e">
        <f t="shared" ca="1" si="333"/>
        <v>#VALUE!</v>
      </c>
      <c r="U1612" s="7">
        <f t="shared" ca="1" si="334"/>
        <v>46035</v>
      </c>
      <c r="V1612" s="96" t="e">
        <f t="shared" ca="1" si="335"/>
        <v>#VALUE!</v>
      </c>
      <c r="W1612" s="70"/>
      <c r="X1612" s="6"/>
      <c r="Y1612" s="326"/>
      <c r="Z1612" s="15"/>
      <c r="AA1612" s="15"/>
      <c r="AB1612" s="15"/>
      <c r="AC1612" s="6"/>
      <c r="AD1612" s="16"/>
      <c r="AE1612" s="16"/>
      <c r="AF1612" s="16"/>
      <c r="AG1612" s="10">
        <f t="shared" si="336"/>
        <v>0</v>
      </c>
      <c r="AH1612" s="96">
        <f t="shared" si="337"/>
        <v>0</v>
      </c>
      <c r="AI1612" s="16"/>
      <c r="AJ1612" s="61"/>
      <c r="AK1612" s="16"/>
      <c r="AM1612" s="476" t="s">
        <v>3080</v>
      </c>
      <c r="AN1612" s="476">
        <v>1</v>
      </c>
      <c r="AO1612" s="476">
        <v>1</v>
      </c>
      <c r="AP1612" s="96"/>
    </row>
    <row r="1613" spans="1:42" ht="69.75" customHeight="1">
      <c r="A1613" s="3">
        <v>1612</v>
      </c>
      <c r="B1613" s="82"/>
      <c r="C1613" s="82"/>
      <c r="D1613" s="84"/>
      <c r="E1613" s="18" t="s">
        <v>3081</v>
      </c>
      <c r="F1613" s="37"/>
      <c r="G1613" s="37"/>
      <c r="H1613" s="4" t="str">
        <f t="shared" si="325"/>
        <v>/</v>
      </c>
      <c r="I1613" s="478" t="str">
        <f>IF(G1613="","",VLOOKUP(H1613,ورقة1!$A$1:$B$240,2,0))</f>
        <v/>
      </c>
      <c r="J1613" s="5">
        <f t="shared" si="326"/>
        <v>0</v>
      </c>
      <c r="K1613" s="13" t="str">
        <f t="shared" si="327"/>
        <v/>
      </c>
      <c r="L1613" s="6" t="str">
        <f t="shared" si="328"/>
        <v>/0</v>
      </c>
      <c r="M1613" s="478" t="str">
        <f>IF(K1613="","",VLOOKUP(L1613,ورقة1!$A$1:$B$240,2,0))</f>
        <v/>
      </c>
      <c r="N1613" s="17">
        <f t="shared" si="329"/>
        <v>0</v>
      </c>
      <c r="O1613" s="17" t="e">
        <f>#REF!+(#REF!*30)+#REF!*365</f>
        <v>#REF!</v>
      </c>
      <c r="P1613" s="494"/>
      <c r="Q1613" s="480" t="str">
        <f t="shared" si="330"/>
        <v/>
      </c>
      <c r="R1613" s="483" t="str">
        <f t="shared" si="331"/>
        <v/>
      </c>
      <c r="S1613" s="482" t="str">
        <f t="shared" si="332"/>
        <v/>
      </c>
      <c r="T1613" s="484" t="e">
        <f t="shared" ca="1" si="333"/>
        <v>#VALUE!</v>
      </c>
      <c r="U1613" s="7">
        <f t="shared" ca="1" si="334"/>
        <v>46035</v>
      </c>
      <c r="V1613" s="96" t="e">
        <f t="shared" ca="1" si="335"/>
        <v>#VALUE!</v>
      </c>
      <c r="W1613" s="70"/>
      <c r="X1613" s="6"/>
      <c r="Y1613" s="326"/>
      <c r="Z1613" s="15"/>
      <c r="AA1613" s="15"/>
      <c r="AB1613" s="15"/>
      <c r="AC1613" s="6"/>
      <c r="AD1613" s="16"/>
      <c r="AE1613" s="16"/>
      <c r="AF1613" s="16"/>
      <c r="AG1613" s="10">
        <f t="shared" si="336"/>
        <v>0</v>
      </c>
      <c r="AH1613" s="96">
        <f t="shared" si="337"/>
        <v>0</v>
      </c>
      <c r="AI1613" s="16"/>
      <c r="AJ1613" s="61"/>
      <c r="AK1613" s="16"/>
      <c r="AM1613" s="476" t="s">
        <v>3080</v>
      </c>
      <c r="AN1613" s="476">
        <v>1</v>
      </c>
      <c r="AO1613" s="476">
        <v>1</v>
      </c>
      <c r="AP1613" s="96"/>
    </row>
    <row r="1614" spans="1:42" ht="69.75" customHeight="1">
      <c r="A1614" s="3">
        <v>1613</v>
      </c>
      <c r="B1614" s="82"/>
      <c r="C1614" s="82"/>
      <c r="D1614" s="84"/>
      <c r="E1614" s="18" t="s">
        <v>3081</v>
      </c>
      <c r="F1614" s="37"/>
      <c r="G1614" s="37"/>
      <c r="H1614" s="4" t="str">
        <f t="shared" si="325"/>
        <v>/</v>
      </c>
      <c r="I1614" s="478" t="str">
        <f>IF(G1614="","",VLOOKUP(H1614,ورقة1!$A$1:$B$240,2,0))</f>
        <v/>
      </c>
      <c r="J1614" s="5">
        <f t="shared" si="326"/>
        <v>0</v>
      </c>
      <c r="K1614" s="13" t="str">
        <f t="shared" si="327"/>
        <v/>
      </c>
      <c r="L1614" s="6" t="str">
        <f t="shared" si="328"/>
        <v>/0</v>
      </c>
      <c r="M1614" s="478" t="str">
        <f>IF(K1614="","",VLOOKUP(L1614,ورقة1!$A$1:$B$240,2,0))</f>
        <v/>
      </c>
      <c r="N1614" s="17">
        <f t="shared" si="329"/>
        <v>0</v>
      </c>
      <c r="O1614" s="17" t="e">
        <f>#REF!+(#REF!*30)+#REF!*365</f>
        <v>#REF!</v>
      </c>
      <c r="P1614" s="494"/>
      <c r="Q1614" s="480" t="str">
        <f t="shared" si="330"/>
        <v/>
      </c>
      <c r="R1614" s="483" t="str">
        <f t="shared" si="331"/>
        <v/>
      </c>
      <c r="S1614" s="482" t="str">
        <f t="shared" si="332"/>
        <v/>
      </c>
      <c r="T1614" s="484" t="e">
        <f t="shared" ca="1" si="333"/>
        <v>#VALUE!</v>
      </c>
      <c r="U1614" s="7">
        <f t="shared" ca="1" si="334"/>
        <v>46035</v>
      </c>
      <c r="V1614" s="96" t="e">
        <f t="shared" ca="1" si="335"/>
        <v>#VALUE!</v>
      </c>
      <c r="W1614" s="70"/>
      <c r="X1614" s="6"/>
      <c r="Y1614" s="326"/>
      <c r="Z1614" s="15"/>
      <c r="AA1614" s="15"/>
      <c r="AB1614" s="15"/>
      <c r="AC1614" s="6"/>
      <c r="AD1614" s="16"/>
      <c r="AE1614" s="16"/>
      <c r="AF1614" s="16"/>
      <c r="AG1614" s="10">
        <f t="shared" si="336"/>
        <v>0</v>
      </c>
      <c r="AH1614" s="96">
        <f t="shared" si="337"/>
        <v>0</v>
      </c>
      <c r="AI1614" s="16"/>
      <c r="AJ1614" s="61"/>
      <c r="AK1614" s="16"/>
      <c r="AM1614" s="476" t="s">
        <v>3080</v>
      </c>
      <c r="AN1614" s="476">
        <v>1</v>
      </c>
      <c r="AO1614" s="476">
        <v>1</v>
      </c>
      <c r="AP1614" s="96"/>
    </row>
    <row r="1615" spans="1:42" ht="69.75" customHeight="1">
      <c r="A1615" s="3">
        <v>1614</v>
      </c>
      <c r="B1615" s="82"/>
      <c r="C1615" s="82"/>
      <c r="D1615" s="84"/>
      <c r="E1615" s="18" t="s">
        <v>3081</v>
      </c>
      <c r="F1615" s="37"/>
      <c r="G1615" s="37"/>
      <c r="H1615" s="4" t="str">
        <f t="shared" si="325"/>
        <v>/</v>
      </c>
      <c r="I1615" s="478" t="str">
        <f>IF(G1615="","",VLOOKUP(H1615,ورقة1!$A$1:$B$240,2,0))</f>
        <v/>
      </c>
      <c r="J1615" s="5">
        <f t="shared" si="326"/>
        <v>0</v>
      </c>
      <c r="K1615" s="13" t="str">
        <f t="shared" si="327"/>
        <v/>
      </c>
      <c r="L1615" s="6" t="str">
        <f t="shared" si="328"/>
        <v>/0</v>
      </c>
      <c r="M1615" s="478" t="str">
        <f>IF(K1615="","",VLOOKUP(L1615,ورقة1!$A$1:$B$240,2,0))</f>
        <v/>
      </c>
      <c r="N1615" s="17">
        <f t="shared" si="329"/>
        <v>0</v>
      </c>
      <c r="O1615" s="17" t="e">
        <f>#REF!+(#REF!*30)+#REF!*365</f>
        <v>#REF!</v>
      </c>
      <c r="P1615" s="494"/>
      <c r="Q1615" s="480" t="str">
        <f t="shared" si="330"/>
        <v/>
      </c>
      <c r="R1615" s="483" t="str">
        <f t="shared" si="331"/>
        <v/>
      </c>
      <c r="S1615" s="482" t="str">
        <f t="shared" si="332"/>
        <v/>
      </c>
      <c r="T1615" s="484" t="e">
        <f t="shared" ca="1" si="333"/>
        <v>#VALUE!</v>
      </c>
      <c r="U1615" s="7">
        <f t="shared" ca="1" si="334"/>
        <v>46035</v>
      </c>
      <c r="V1615" s="96" t="e">
        <f t="shared" ca="1" si="335"/>
        <v>#VALUE!</v>
      </c>
      <c r="W1615" s="70"/>
      <c r="X1615" s="6"/>
      <c r="Y1615" s="326"/>
      <c r="Z1615" s="15"/>
      <c r="AA1615" s="15"/>
      <c r="AB1615" s="15"/>
      <c r="AC1615" s="6"/>
      <c r="AD1615" s="16"/>
      <c r="AE1615" s="16"/>
      <c r="AF1615" s="16"/>
      <c r="AG1615" s="10">
        <f t="shared" si="336"/>
        <v>0</v>
      </c>
      <c r="AH1615" s="96">
        <f t="shared" si="337"/>
        <v>0</v>
      </c>
      <c r="AI1615" s="16"/>
      <c r="AJ1615" s="61"/>
      <c r="AK1615" s="16"/>
      <c r="AM1615" s="476" t="s">
        <v>3080</v>
      </c>
      <c r="AN1615" s="476">
        <v>1</v>
      </c>
      <c r="AO1615" s="476">
        <v>1</v>
      </c>
      <c r="AP1615" s="96"/>
    </row>
    <row r="1616" spans="1:42" ht="69.75" customHeight="1">
      <c r="A1616" s="3">
        <v>1615</v>
      </c>
      <c r="B1616" s="82"/>
      <c r="C1616" s="82"/>
      <c r="D1616" s="84"/>
      <c r="E1616" s="18" t="s">
        <v>3081</v>
      </c>
      <c r="F1616" s="37"/>
      <c r="G1616" s="37"/>
      <c r="H1616" s="4" t="str">
        <f t="shared" si="325"/>
        <v>/</v>
      </c>
      <c r="I1616" s="478" t="str">
        <f>IF(G1616="","",VLOOKUP(H1616,ورقة1!$A$1:$B$240,2,0))</f>
        <v/>
      </c>
      <c r="J1616" s="5">
        <f t="shared" si="326"/>
        <v>0</v>
      </c>
      <c r="K1616" s="13" t="str">
        <f t="shared" si="327"/>
        <v/>
      </c>
      <c r="L1616" s="6" t="str">
        <f t="shared" si="328"/>
        <v>/0</v>
      </c>
      <c r="M1616" s="478" t="str">
        <f>IF(K1616="","",VLOOKUP(L1616,ورقة1!$A$1:$B$240,2,0))</f>
        <v/>
      </c>
      <c r="N1616" s="17">
        <f t="shared" si="329"/>
        <v>0</v>
      </c>
      <c r="O1616" s="17" t="e">
        <f>#REF!+(#REF!*30)+#REF!*365</f>
        <v>#REF!</v>
      </c>
      <c r="P1616" s="494"/>
      <c r="Q1616" s="480" t="str">
        <f t="shared" si="330"/>
        <v/>
      </c>
      <c r="R1616" s="483" t="str">
        <f t="shared" si="331"/>
        <v/>
      </c>
      <c r="S1616" s="482" t="str">
        <f t="shared" si="332"/>
        <v/>
      </c>
      <c r="T1616" s="484" t="e">
        <f t="shared" ca="1" si="333"/>
        <v>#VALUE!</v>
      </c>
      <c r="U1616" s="7">
        <f t="shared" ca="1" si="334"/>
        <v>46035</v>
      </c>
      <c r="V1616" s="96" t="e">
        <f t="shared" ca="1" si="335"/>
        <v>#VALUE!</v>
      </c>
      <c r="W1616" s="70"/>
      <c r="X1616" s="6"/>
      <c r="Y1616" s="326"/>
      <c r="Z1616" s="15"/>
      <c r="AA1616" s="15"/>
      <c r="AB1616" s="15"/>
      <c r="AC1616" s="6"/>
      <c r="AD1616" s="16"/>
      <c r="AE1616" s="16"/>
      <c r="AF1616" s="16"/>
      <c r="AG1616" s="10">
        <f t="shared" si="336"/>
        <v>0</v>
      </c>
      <c r="AH1616" s="96">
        <f t="shared" si="337"/>
        <v>0</v>
      </c>
      <c r="AI1616" s="16"/>
      <c r="AJ1616" s="61"/>
      <c r="AK1616" s="16"/>
      <c r="AM1616" s="476" t="s">
        <v>3080</v>
      </c>
      <c r="AN1616" s="476">
        <v>1</v>
      </c>
      <c r="AO1616" s="476">
        <v>1</v>
      </c>
      <c r="AP1616" s="96"/>
    </row>
    <row r="1617" spans="1:42" ht="69.75" customHeight="1">
      <c r="A1617" s="3">
        <v>1616</v>
      </c>
      <c r="B1617" s="82"/>
      <c r="C1617" s="82"/>
      <c r="D1617" s="84"/>
      <c r="E1617" s="18" t="s">
        <v>3081</v>
      </c>
      <c r="F1617" s="37"/>
      <c r="G1617" s="37"/>
      <c r="H1617" s="4" t="str">
        <f t="shared" si="325"/>
        <v>/</v>
      </c>
      <c r="I1617" s="478" t="str">
        <f>IF(G1617="","",VLOOKUP(H1617,ورقة1!$A$1:$B$240,2,0))</f>
        <v/>
      </c>
      <c r="J1617" s="5">
        <f t="shared" si="326"/>
        <v>0</v>
      </c>
      <c r="K1617" s="13" t="str">
        <f t="shared" si="327"/>
        <v/>
      </c>
      <c r="L1617" s="6" t="str">
        <f t="shared" si="328"/>
        <v>/0</v>
      </c>
      <c r="M1617" s="478" t="str">
        <f>IF(K1617="","",VLOOKUP(L1617,ورقة1!$A$1:$B$240,2,0))</f>
        <v/>
      </c>
      <c r="N1617" s="17">
        <f t="shared" si="329"/>
        <v>0</v>
      </c>
      <c r="O1617" s="17" t="e">
        <f>#REF!+(#REF!*30)+#REF!*365</f>
        <v>#REF!</v>
      </c>
      <c r="P1617" s="494"/>
      <c r="Q1617" s="480" t="str">
        <f t="shared" si="330"/>
        <v/>
      </c>
      <c r="R1617" s="483" t="str">
        <f t="shared" si="331"/>
        <v/>
      </c>
      <c r="S1617" s="482" t="str">
        <f t="shared" si="332"/>
        <v/>
      </c>
      <c r="T1617" s="484" t="e">
        <f t="shared" ca="1" si="333"/>
        <v>#VALUE!</v>
      </c>
      <c r="U1617" s="7">
        <f t="shared" ca="1" si="334"/>
        <v>46035</v>
      </c>
      <c r="V1617" s="96" t="e">
        <f t="shared" ca="1" si="335"/>
        <v>#VALUE!</v>
      </c>
      <c r="W1617" s="70"/>
      <c r="X1617" s="6"/>
      <c r="Y1617" s="326"/>
      <c r="Z1617" s="15"/>
      <c r="AA1617" s="15"/>
      <c r="AB1617" s="15"/>
      <c r="AC1617" s="6"/>
      <c r="AD1617" s="16"/>
      <c r="AE1617" s="16"/>
      <c r="AF1617" s="16"/>
      <c r="AG1617" s="10">
        <f t="shared" si="336"/>
        <v>0</v>
      </c>
      <c r="AH1617" s="96">
        <f t="shared" si="337"/>
        <v>0</v>
      </c>
      <c r="AI1617" s="16"/>
      <c r="AJ1617" s="61"/>
      <c r="AK1617" s="16"/>
      <c r="AM1617" s="476" t="s">
        <v>3080</v>
      </c>
      <c r="AN1617" s="476">
        <v>1</v>
      </c>
      <c r="AO1617" s="476">
        <v>1</v>
      </c>
      <c r="AP1617" s="96"/>
    </row>
    <row r="1618" spans="1:42" ht="69.75" customHeight="1">
      <c r="A1618" s="3">
        <v>1617</v>
      </c>
      <c r="B1618" s="82"/>
      <c r="C1618" s="82"/>
      <c r="D1618" s="84"/>
      <c r="E1618" s="18" t="s">
        <v>3081</v>
      </c>
      <c r="F1618" s="37"/>
      <c r="G1618" s="37"/>
      <c r="H1618" s="4" t="str">
        <f t="shared" si="325"/>
        <v>/</v>
      </c>
      <c r="I1618" s="478" t="str">
        <f>IF(G1618="","",VLOOKUP(H1618,ورقة1!$A$1:$B$240,2,0))</f>
        <v/>
      </c>
      <c r="J1618" s="5">
        <f t="shared" si="326"/>
        <v>0</v>
      </c>
      <c r="K1618" s="13" t="str">
        <f t="shared" si="327"/>
        <v/>
      </c>
      <c r="L1618" s="6" t="str">
        <f t="shared" si="328"/>
        <v>/0</v>
      </c>
      <c r="M1618" s="478" t="str">
        <f>IF(K1618="","",VLOOKUP(L1618,ورقة1!$A$1:$B$240,2,0))</f>
        <v/>
      </c>
      <c r="N1618" s="17">
        <f t="shared" si="329"/>
        <v>0</v>
      </c>
      <c r="O1618" s="17" t="e">
        <f>#REF!+(#REF!*30)+#REF!*365</f>
        <v>#REF!</v>
      </c>
      <c r="P1618" s="494"/>
      <c r="Q1618" s="480" t="str">
        <f t="shared" si="330"/>
        <v/>
      </c>
      <c r="R1618" s="483" t="str">
        <f t="shared" si="331"/>
        <v/>
      </c>
      <c r="S1618" s="482" t="str">
        <f t="shared" si="332"/>
        <v/>
      </c>
      <c r="T1618" s="484" t="e">
        <f t="shared" ca="1" si="333"/>
        <v>#VALUE!</v>
      </c>
      <c r="U1618" s="7">
        <f t="shared" ca="1" si="334"/>
        <v>46035</v>
      </c>
      <c r="V1618" s="96" t="e">
        <f t="shared" ca="1" si="335"/>
        <v>#VALUE!</v>
      </c>
      <c r="W1618" s="70"/>
      <c r="X1618" s="6"/>
      <c r="Y1618" s="326"/>
      <c r="Z1618" s="15"/>
      <c r="AA1618" s="15"/>
      <c r="AB1618" s="15"/>
      <c r="AC1618" s="6"/>
      <c r="AD1618" s="16"/>
      <c r="AE1618" s="16"/>
      <c r="AF1618" s="16"/>
      <c r="AG1618" s="10">
        <f t="shared" si="336"/>
        <v>0</v>
      </c>
      <c r="AH1618" s="96">
        <f t="shared" si="337"/>
        <v>0</v>
      </c>
      <c r="AI1618" s="16"/>
      <c r="AJ1618" s="61"/>
      <c r="AK1618" s="16"/>
      <c r="AM1618" s="476" t="s">
        <v>3080</v>
      </c>
      <c r="AN1618" s="476">
        <v>1</v>
      </c>
      <c r="AO1618" s="476">
        <v>1</v>
      </c>
      <c r="AP1618" s="96"/>
    </row>
    <row r="1619" spans="1:42" ht="69.75" customHeight="1">
      <c r="A1619" s="3">
        <v>1618</v>
      </c>
      <c r="B1619" s="82"/>
      <c r="C1619" s="82"/>
      <c r="D1619" s="84"/>
      <c r="E1619" s="18" t="s">
        <v>3081</v>
      </c>
      <c r="F1619" s="37"/>
      <c r="G1619" s="37"/>
      <c r="H1619" s="4" t="str">
        <f t="shared" si="325"/>
        <v>/</v>
      </c>
      <c r="I1619" s="478" t="str">
        <f>IF(G1619="","",VLOOKUP(H1619,ورقة1!$A$1:$B$240,2,0))</f>
        <v/>
      </c>
      <c r="J1619" s="5">
        <f t="shared" si="326"/>
        <v>0</v>
      </c>
      <c r="K1619" s="13" t="str">
        <f t="shared" si="327"/>
        <v/>
      </c>
      <c r="L1619" s="6" t="str">
        <f t="shared" si="328"/>
        <v>/0</v>
      </c>
      <c r="M1619" s="478" t="str">
        <f>IF(K1619="","",VLOOKUP(L1619,ورقة1!$A$1:$B$240,2,0))</f>
        <v/>
      </c>
      <c r="N1619" s="17">
        <f t="shared" si="329"/>
        <v>0</v>
      </c>
      <c r="O1619" s="17" t="e">
        <f>#REF!+(#REF!*30)+#REF!*365</f>
        <v>#REF!</v>
      </c>
      <c r="P1619" s="494"/>
      <c r="Q1619" s="480" t="str">
        <f t="shared" si="330"/>
        <v/>
      </c>
      <c r="R1619" s="483" t="str">
        <f t="shared" si="331"/>
        <v/>
      </c>
      <c r="S1619" s="482" t="str">
        <f t="shared" si="332"/>
        <v/>
      </c>
      <c r="T1619" s="484" t="e">
        <f t="shared" ca="1" si="333"/>
        <v>#VALUE!</v>
      </c>
      <c r="U1619" s="7">
        <f t="shared" ca="1" si="334"/>
        <v>46035</v>
      </c>
      <c r="V1619" s="96" t="e">
        <f t="shared" ca="1" si="335"/>
        <v>#VALUE!</v>
      </c>
      <c r="W1619" s="70"/>
      <c r="X1619" s="6"/>
      <c r="Y1619" s="326"/>
      <c r="Z1619" s="15"/>
      <c r="AA1619" s="15"/>
      <c r="AB1619" s="15"/>
      <c r="AC1619" s="6"/>
      <c r="AD1619" s="16"/>
      <c r="AE1619" s="16"/>
      <c r="AF1619" s="16"/>
      <c r="AG1619" s="10">
        <f t="shared" si="336"/>
        <v>0</v>
      </c>
      <c r="AH1619" s="96">
        <f t="shared" si="337"/>
        <v>0</v>
      </c>
      <c r="AI1619" s="16"/>
      <c r="AJ1619" s="61"/>
      <c r="AK1619" s="16"/>
      <c r="AM1619" s="476" t="s">
        <v>3080</v>
      </c>
      <c r="AN1619" s="476">
        <v>1</v>
      </c>
      <c r="AO1619" s="476">
        <v>1</v>
      </c>
      <c r="AP1619" s="96"/>
    </row>
    <row r="1620" spans="1:42" ht="69.75" customHeight="1">
      <c r="A1620" s="3">
        <v>1619</v>
      </c>
      <c r="B1620" s="82"/>
      <c r="C1620" s="82"/>
      <c r="D1620" s="84"/>
      <c r="E1620" s="18" t="s">
        <v>3081</v>
      </c>
      <c r="F1620" s="37"/>
      <c r="G1620" s="37"/>
      <c r="H1620" s="4" t="str">
        <f t="shared" si="325"/>
        <v>/</v>
      </c>
      <c r="I1620" s="478" t="str">
        <f>IF(G1620="","",VLOOKUP(H1620,ورقة1!$A$1:$B$240,2,0))</f>
        <v/>
      </c>
      <c r="J1620" s="5">
        <f t="shared" si="326"/>
        <v>0</v>
      </c>
      <c r="K1620" s="13" t="str">
        <f t="shared" si="327"/>
        <v/>
      </c>
      <c r="L1620" s="6" t="str">
        <f t="shared" si="328"/>
        <v>/0</v>
      </c>
      <c r="M1620" s="478" t="str">
        <f>IF(K1620="","",VLOOKUP(L1620,ورقة1!$A$1:$B$240,2,0))</f>
        <v/>
      </c>
      <c r="N1620" s="17">
        <f t="shared" si="329"/>
        <v>0</v>
      </c>
      <c r="O1620" s="17" t="e">
        <f>#REF!+(#REF!*30)+#REF!*365</f>
        <v>#REF!</v>
      </c>
      <c r="P1620" s="494"/>
      <c r="Q1620" s="480" t="str">
        <f t="shared" si="330"/>
        <v/>
      </c>
      <c r="R1620" s="483" t="str">
        <f t="shared" si="331"/>
        <v/>
      </c>
      <c r="S1620" s="482" t="str">
        <f t="shared" si="332"/>
        <v/>
      </c>
      <c r="T1620" s="484" t="e">
        <f t="shared" ca="1" si="333"/>
        <v>#VALUE!</v>
      </c>
      <c r="U1620" s="7">
        <f t="shared" ca="1" si="334"/>
        <v>46035</v>
      </c>
      <c r="V1620" s="96" t="e">
        <f t="shared" ca="1" si="335"/>
        <v>#VALUE!</v>
      </c>
      <c r="W1620" s="70"/>
      <c r="X1620" s="6"/>
      <c r="Y1620" s="326"/>
      <c r="Z1620" s="15"/>
      <c r="AA1620" s="15"/>
      <c r="AB1620" s="15"/>
      <c r="AC1620" s="6"/>
      <c r="AD1620" s="16"/>
      <c r="AE1620" s="16"/>
      <c r="AF1620" s="16"/>
      <c r="AG1620" s="10">
        <f t="shared" si="336"/>
        <v>0</v>
      </c>
      <c r="AH1620" s="96">
        <f t="shared" si="337"/>
        <v>0</v>
      </c>
      <c r="AI1620" s="16"/>
      <c r="AJ1620" s="61"/>
      <c r="AK1620" s="16"/>
      <c r="AM1620" s="476" t="s">
        <v>3080</v>
      </c>
      <c r="AN1620" s="476">
        <v>1</v>
      </c>
      <c r="AO1620" s="476">
        <v>1</v>
      </c>
      <c r="AP1620" s="96"/>
    </row>
    <row r="1621" spans="1:42" ht="69.75" customHeight="1">
      <c r="A1621" s="3">
        <v>1620</v>
      </c>
      <c r="B1621" s="82"/>
      <c r="C1621" s="82"/>
      <c r="D1621" s="84"/>
      <c r="E1621" s="18" t="s">
        <v>3081</v>
      </c>
      <c r="F1621" s="37"/>
      <c r="G1621" s="37"/>
      <c r="H1621" s="4" t="str">
        <f t="shared" si="325"/>
        <v>/</v>
      </c>
      <c r="I1621" s="478" t="str">
        <f>IF(G1621="","",VLOOKUP(H1621,ورقة1!$A$1:$B$240,2,0))</f>
        <v/>
      </c>
      <c r="J1621" s="5">
        <f t="shared" si="326"/>
        <v>0</v>
      </c>
      <c r="K1621" s="13" t="str">
        <f t="shared" si="327"/>
        <v/>
      </c>
      <c r="L1621" s="6" t="str">
        <f t="shared" si="328"/>
        <v>/0</v>
      </c>
      <c r="M1621" s="478" t="str">
        <f>IF(K1621="","",VLOOKUP(L1621,ورقة1!$A$1:$B$240,2,0))</f>
        <v/>
      </c>
      <c r="N1621" s="17">
        <f t="shared" si="329"/>
        <v>0</v>
      </c>
      <c r="O1621" s="17" t="e">
        <f>#REF!+(#REF!*30)+#REF!*365</f>
        <v>#REF!</v>
      </c>
      <c r="P1621" s="494"/>
      <c r="Q1621" s="480" t="str">
        <f t="shared" si="330"/>
        <v/>
      </c>
      <c r="R1621" s="483" t="str">
        <f t="shared" si="331"/>
        <v/>
      </c>
      <c r="S1621" s="482" t="str">
        <f t="shared" si="332"/>
        <v/>
      </c>
      <c r="T1621" s="484" t="e">
        <f t="shared" ca="1" si="333"/>
        <v>#VALUE!</v>
      </c>
      <c r="U1621" s="7">
        <f t="shared" ca="1" si="334"/>
        <v>46035</v>
      </c>
      <c r="V1621" s="96" t="e">
        <f t="shared" ca="1" si="335"/>
        <v>#VALUE!</v>
      </c>
      <c r="W1621" s="70"/>
      <c r="X1621" s="6"/>
      <c r="Y1621" s="326"/>
      <c r="Z1621" s="15"/>
      <c r="AA1621" s="15"/>
      <c r="AB1621" s="15"/>
      <c r="AC1621" s="6"/>
      <c r="AD1621" s="16"/>
      <c r="AE1621" s="16"/>
      <c r="AF1621" s="16"/>
      <c r="AG1621" s="10">
        <f t="shared" si="336"/>
        <v>0</v>
      </c>
      <c r="AH1621" s="96">
        <f t="shared" si="337"/>
        <v>0</v>
      </c>
      <c r="AI1621" s="16"/>
      <c r="AJ1621" s="61"/>
      <c r="AK1621" s="16"/>
      <c r="AM1621" s="476" t="s">
        <v>3080</v>
      </c>
      <c r="AN1621" s="476">
        <v>1</v>
      </c>
      <c r="AO1621" s="476">
        <v>1</v>
      </c>
      <c r="AP1621" s="96"/>
    </row>
    <row r="1622" spans="1:42" ht="69.75" customHeight="1">
      <c r="A1622" s="3">
        <v>1621</v>
      </c>
      <c r="B1622" s="82"/>
      <c r="C1622" s="82"/>
      <c r="D1622" s="84"/>
      <c r="E1622" s="18" t="s">
        <v>3081</v>
      </c>
      <c r="F1622" s="37"/>
      <c r="G1622" s="37"/>
      <c r="H1622" s="4" t="str">
        <f t="shared" si="325"/>
        <v>/</v>
      </c>
      <c r="I1622" s="478" t="str">
        <f>IF(G1622="","",VLOOKUP(H1622,ورقة1!$A$1:$B$240,2,0))</f>
        <v/>
      </c>
      <c r="J1622" s="5">
        <f t="shared" si="326"/>
        <v>0</v>
      </c>
      <c r="K1622" s="13" t="str">
        <f t="shared" si="327"/>
        <v/>
      </c>
      <c r="L1622" s="6" t="str">
        <f t="shared" si="328"/>
        <v>/0</v>
      </c>
      <c r="M1622" s="478" t="str">
        <f>IF(K1622="","",VLOOKUP(L1622,ورقة1!$A$1:$B$240,2,0))</f>
        <v/>
      </c>
      <c r="N1622" s="17">
        <f t="shared" si="329"/>
        <v>0</v>
      </c>
      <c r="O1622" s="17" t="e">
        <f>#REF!+(#REF!*30)+#REF!*365</f>
        <v>#REF!</v>
      </c>
      <c r="P1622" s="494"/>
      <c r="Q1622" s="480" t="str">
        <f t="shared" si="330"/>
        <v/>
      </c>
      <c r="R1622" s="483" t="str">
        <f t="shared" si="331"/>
        <v/>
      </c>
      <c r="S1622" s="482" t="str">
        <f t="shared" si="332"/>
        <v/>
      </c>
      <c r="T1622" s="484" t="e">
        <f t="shared" ca="1" si="333"/>
        <v>#VALUE!</v>
      </c>
      <c r="U1622" s="7">
        <f t="shared" ca="1" si="334"/>
        <v>46035</v>
      </c>
      <c r="V1622" s="96" t="e">
        <f t="shared" ca="1" si="335"/>
        <v>#VALUE!</v>
      </c>
      <c r="W1622" s="70"/>
      <c r="X1622" s="6"/>
      <c r="Y1622" s="326"/>
      <c r="Z1622" s="15"/>
      <c r="AA1622" s="15"/>
      <c r="AB1622" s="15"/>
      <c r="AC1622" s="6"/>
      <c r="AD1622" s="16"/>
      <c r="AE1622" s="16"/>
      <c r="AF1622" s="16"/>
      <c r="AG1622" s="10">
        <f t="shared" si="336"/>
        <v>0</v>
      </c>
      <c r="AH1622" s="96">
        <f t="shared" si="337"/>
        <v>0</v>
      </c>
      <c r="AI1622" s="16"/>
      <c r="AJ1622" s="61"/>
      <c r="AK1622" s="16"/>
      <c r="AM1622" s="476" t="s">
        <v>3080</v>
      </c>
      <c r="AN1622" s="476">
        <v>1</v>
      </c>
      <c r="AO1622" s="476">
        <v>1</v>
      </c>
      <c r="AP1622" s="96"/>
    </row>
    <row r="1623" spans="1:42" ht="69.75" customHeight="1">
      <c r="A1623" s="3">
        <v>1622</v>
      </c>
      <c r="B1623" s="82"/>
      <c r="C1623" s="82"/>
      <c r="D1623" s="84"/>
      <c r="E1623" s="18" t="s">
        <v>3081</v>
      </c>
      <c r="F1623" s="37"/>
      <c r="G1623" s="37"/>
      <c r="H1623" s="4" t="str">
        <f t="shared" si="325"/>
        <v>/</v>
      </c>
      <c r="I1623" s="478" t="str">
        <f>IF(G1623="","",VLOOKUP(H1623,ورقة1!$A$1:$B$240,2,0))</f>
        <v/>
      </c>
      <c r="J1623" s="5">
        <f t="shared" si="326"/>
        <v>0</v>
      </c>
      <c r="K1623" s="13" t="str">
        <f t="shared" si="327"/>
        <v/>
      </c>
      <c r="L1623" s="6" t="str">
        <f t="shared" si="328"/>
        <v>/0</v>
      </c>
      <c r="M1623" s="478" t="str">
        <f>IF(K1623="","",VLOOKUP(L1623,ورقة1!$A$1:$B$240,2,0))</f>
        <v/>
      </c>
      <c r="N1623" s="17">
        <f t="shared" si="329"/>
        <v>0</v>
      </c>
      <c r="O1623" s="17" t="e">
        <f>#REF!+(#REF!*30)+#REF!*365</f>
        <v>#REF!</v>
      </c>
      <c r="P1623" s="494"/>
      <c r="Q1623" s="480" t="str">
        <f t="shared" si="330"/>
        <v/>
      </c>
      <c r="R1623" s="483" t="str">
        <f t="shared" si="331"/>
        <v/>
      </c>
      <c r="S1623" s="482" t="str">
        <f t="shared" si="332"/>
        <v/>
      </c>
      <c r="T1623" s="484" t="e">
        <f t="shared" ca="1" si="333"/>
        <v>#VALUE!</v>
      </c>
      <c r="U1623" s="7">
        <f t="shared" ca="1" si="334"/>
        <v>46035</v>
      </c>
      <c r="V1623" s="96" t="e">
        <f t="shared" ca="1" si="335"/>
        <v>#VALUE!</v>
      </c>
      <c r="W1623" s="70"/>
      <c r="X1623" s="6"/>
      <c r="Y1623" s="326"/>
      <c r="Z1623" s="15"/>
      <c r="AA1623" s="15"/>
      <c r="AB1623" s="15"/>
      <c r="AC1623" s="6"/>
      <c r="AD1623" s="16"/>
      <c r="AE1623" s="16"/>
      <c r="AF1623" s="16"/>
      <c r="AG1623" s="10">
        <f t="shared" si="336"/>
        <v>0</v>
      </c>
      <c r="AH1623" s="96">
        <f t="shared" si="337"/>
        <v>0</v>
      </c>
      <c r="AI1623" s="16"/>
      <c r="AJ1623" s="61"/>
      <c r="AK1623" s="16"/>
      <c r="AM1623" s="476" t="s">
        <v>3080</v>
      </c>
      <c r="AN1623" s="476">
        <v>1</v>
      </c>
      <c r="AO1623" s="476">
        <v>1</v>
      </c>
      <c r="AP1623" s="96"/>
    </row>
    <row r="1624" spans="1:42" ht="69.75" customHeight="1">
      <c r="A1624" s="3">
        <v>1623</v>
      </c>
      <c r="B1624" s="82"/>
      <c r="C1624" s="82"/>
      <c r="D1624" s="84"/>
      <c r="E1624" s="18" t="s">
        <v>3081</v>
      </c>
      <c r="F1624" s="37"/>
      <c r="G1624" s="37"/>
      <c r="H1624" s="4" t="str">
        <f t="shared" si="325"/>
        <v>/</v>
      </c>
      <c r="I1624" s="478" t="str">
        <f>IF(G1624="","",VLOOKUP(H1624,ورقة1!$A$1:$B$240,2,0))</f>
        <v/>
      </c>
      <c r="J1624" s="5">
        <f t="shared" si="326"/>
        <v>0</v>
      </c>
      <c r="K1624" s="13" t="str">
        <f t="shared" si="327"/>
        <v/>
      </c>
      <c r="L1624" s="6" t="str">
        <f t="shared" si="328"/>
        <v>/0</v>
      </c>
      <c r="M1624" s="478" t="str">
        <f>IF(K1624="","",VLOOKUP(L1624,ورقة1!$A$1:$B$240,2,0))</f>
        <v/>
      </c>
      <c r="N1624" s="17">
        <f t="shared" si="329"/>
        <v>0</v>
      </c>
      <c r="O1624" s="17" t="e">
        <f>#REF!+(#REF!*30)+#REF!*365</f>
        <v>#REF!</v>
      </c>
      <c r="P1624" s="494"/>
      <c r="Q1624" s="480" t="str">
        <f t="shared" si="330"/>
        <v/>
      </c>
      <c r="R1624" s="483" t="str">
        <f t="shared" si="331"/>
        <v/>
      </c>
      <c r="S1624" s="482" t="str">
        <f t="shared" si="332"/>
        <v/>
      </c>
      <c r="T1624" s="484" t="e">
        <f t="shared" ca="1" si="333"/>
        <v>#VALUE!</v>
      </c>
      <c r="U1624" s="7">
        <f t="shared" ca="1" si="334"/>
        <v>46035</v>
      </c>
      <c r="V1624" s="96" t="e">
        <f t="shared" ca="1" si="335"/>
        <v>#VALUE!</v>
      </c>
      <c r="W1624" s="70"/>
      <c r="X1624" s="6"/>
      <c r="Y1624" s="326"/>
      <c r="Z1624" s="15"/>
      <c r="AA1624" s="15"/>
      <c r="AB1624" s="15"/>
      <c r="AC1624" s="6"/>
      <c r="AD1624" s="16"/>
      <c r="AE1624" s="16"/>
      <c r="AF1624" s="16"/>
      <c r="AG1624" s="10">
        <f t="shared" si="336"/>
        <v>0</v>
      </c>
      <c r="AH1624" s="96">
        <f t="shared" si="337"/>
        <v>0</v>
      </c>
      <c r="AI1624" s="16"/>
      <c r="AJ1624" s="61"/>
      <c r="AK1624" s="16"/>
      <c r="AM1624" s="476" t="s">
        <v>3080</v>
      </c>
      <c r="AN1624" s="476">
        <v>1</v>
      </c>
      <c r="AO1624" s="476">
        <v>1</v>
      </c>
      <c r="AP1624" s="96"/>
    </row>
    <row r="1625" spans="1:42" ht="69.75" customHeight="1">
      <c r="A1625" s="3">
        <v>1624</v>
      </c>
      <c r="B1625" s="82"/>
      <c r="C1625" s="82"/>
      <c r="D1625" s="84"/>
      <c r="E1625" s="18" t="s">
        <v>3081</v>
      </c>
      <c r="F1625" s="37"/>
      <c r="G1625" s="37"/>
      <c r="H1625" s="4" t="str">
        <f t="shared" si="325"/>
        <v>/</v>
      </c>
      <c r="I1625" s="478" t="str">
        <f>IF(G1625="","",VLOOKUP(H1625,ورقة1!$A$1:$B$240,2,0))</f>
        <v/>
      </c>
      <c r="J1625" s="5">
        <f t="shared" si="326"/>
        <v>0</v>
      </c>
      <c r="K1625" s="13" t="str">
        <f t="shared" si="327"/>
        <v/>
      </c>
      <c r="L1625" s="6" t="str">
        <f t="shared" si="328"/>
        <v>/0</v>
      </c>
      <c r="M1625" s="478" t="str">
        <f>IF(K1625="","",VLOOKUP(L1625,ورقة1!$A$1:$B$240,2,0))</f>
        <v/>
      </c>
      <c r="N1625" s="17">
        <f t="shared" si="329"/>
        <v>0</v>
      </c>
      <c r="O1625" s="17" t="e">
        <f>#REF!+(#REF!*30)+#REF!*365</f>
        <v>#REF!</v>
      </c>
      <c r="P1625" s="494"/>
      <c r="Q1625" s="480" t="str">
        <f t="shared" si="330"/>
        <v/>
      </c>
      <c r="R1625" s="483" t="str">
        <f t="shared" si="331"/>
        <v/>
      </c>
      <c r="S1625" s="482" t="str">
        <f t="shared" si="332"/>
        <v/>
      </c>
      <c r="T1625" s="484" t="e">
        <f t="shared" ca="1" si="333"/>
        <v>#VALUE!</v>
      </c>
      <c r="U1625" s="7">
        <f t="shared" ca="1" si="334"/>
        <v>46035</v>
      </c>
      <c r="V1625" s="96" t="e">
        <f t="shared" ca="1" si="335"/>
        <v>#VALUE!</v>
      </c>
      <c r="W1625" s="70"/>
      <c r="X1625" s="6"/>
      <c r="Y1625" s="326"/>
      <c r="Z1625" s="15"/>
      <c r="AA1625" s="15"/>
      <c r="AB1625" s="15"/>
      <c r="AC1625" s="6"/>
      <c r="AD1625" s="16"/>
      <c r="AE1625" s="16"/>
      <c r="AF1625" s="16"/>
      <c r="AG1625" s="10">
        <f t="shared" si="336"/>
        <v>0</v>
      </c>
      <c r="AH1625" s="96">
        <f t="shared" si="337"/>
        <v>0</v>
      </c>
      <c r="AI1625" s="16"/>
      <c r="AJ1625" s="61"/>
      <c r="AK1625" s="16"/>
      <c r="AM1625" s="476" t="s">
        <v>3080</v>
      </c>
      <c r="AN1625" s="476">
        <v>1</v>
      </c>
      <c r="AO1625" s="476">
        <v>1</v>
      </c>
      <c r="AP1625" s="96"/>
    </row>
    <row r="1626" spans="1:42" ht="69.75" customHeight="1">
      <c r="A1626" s="3">
        <v>1625</v>
      </c>
      <c r="B1626" s="82"/>
      <c r="C1626" s="82"/>
      <c r="D1626" s="84"/>
      <c r="E1626" s="18" t="s">
        <v>3081</v>
      </c>
      <c r="F1626" s="37"/>
      <c r="G1626" s="37"/>
      <c r="H1626" s="4" t="str">
        <f t="shared" si="325"/>
        <v>/</v>
      </c>
      <c r="I1626" s="478" t="str">
        <f>IF(G1626="","",VLOOKUP(H1626,ورقة1!$A$1:$B$240,2,0))</f>
        <v/>
      </c>
      <c r="J1626" s="5">
        <f t="shared" si="326"/>
        <v>0</v>
      </c>
      <c r="K1626" s="13" t="str">
        <f t="shared" si="327"/>
        <v/>
      </c>
      <c r="L1626" s="6" t="str">
        <f t="shared" si="328"/>
        <v>/0</v>
      </c>
      <c r="M1626" s="478" t="str">
        <f>IF(K1626="","",VLOOKUP(L1626,ورقة1!$A$1:$B$240,2,0))</f>
        <v/>
      </c>
      <c r="N1626" s="17">
        <f t="shared" si="329"/>
        <v>0</v>
      </c>
      <c r="O1626" s="17" t="e">
        <f>#REF!+(#REF!*30)+#REF!*365</f>
        <v>#REF!</v>
      </c>
      <c r="P1626" s="494"/>
      <c r="Q1626" s="480" t="str">
        <f t="shared" si="330"/>
        <v/>
      </c>
      <c r="R1626" s="483" t="str">
        <f t="shared" si="331"/>
        <v/>
      </c>
      <c r="S1626" s="482" t="str">
        <f t="shared" si="332"/>
        <v/>
      </c>
      <c r="T1626" s="484" t="e">
        <f t="shared" ca="1" si="333"/>
        <v>#VALUE!</v>
      </c>
      <c r="U1626" s="7">
        <f t="shared" ca="1" si="334"/>
        <v>46035</v>
      </c>
      <c r="V1626" s="96" t="e">
        <f t="shared" ca="1" si="335"/>
        <v>#VALUE!</v>
      </c>
      <c r="W1626" s="70"/>
      <c r="X1626" s="6"/>
      <c r="Y1626" s="326"/>
      <c r="Z1626" s="15"/>
      <c r="AA1626" s="15"/>
      <c r="AB1626" s="15"/>
      <c r="AC1626" s="6"/>
      <c r="AD1626" s="16"/>
      <c r="AE1626" s="16"/>
      <c r="AF1626" s="16"/>
      <c r="AG1626" s="10">
        <f t="shared" si="336"/>
        <v>0</v>
      </c>
      <c r="AH1626" s="96">
        <f t="shared" si="337"/>
        <v>0</v>
      </c>
      <c r="AI1626" s="16"/>
      <c r="AJ1626" s="61"/>
      <c r="AK1626" s="16"/>
      <c r="AM1626" s="476" t="s">
        <v>3080</v>
      </c>
      <c r="AN1626" s="476">
        <v>1</v>
      </c>
      <c r="AO1626" s="476">
        <v>1</v>
      </c>
      <c r="AP1626" s="96"/>
    </row>
    <row r="1627" spans="1:42" ht="69.75" customHeight="1">
      <c r="A1627" s="3">
        <v>1626</v>
      </c>
      <c r="B1627" s="82"/>
      <c r="C1627" s="82"/>
      <c r="D1627" s="84"/>
      <c r="E1627" s="18" t="s">
        <v>3081</v>
      </c>
      <c r="F1627" s="37"/>
      <c r="G1627" s="37"/>
      <c r="H1627" s="4" t="str">
        <f t="shared" si="325"/>
        <v>/</v>
      </c>
      <c r="I1627" s="478" t="str">
        <f>IF(G1627="","",VLOOKUP(H1627,ورقة1!$A$1:$B$240,2,0))</f>
        <v/>
      </c>
      <c r="J1627" s="5">
        <f t="shared" si="326"/>
        <v>0</v>
      </c>
      <c r="K1627" s="13" t="str">
        <f t="shared" si="327"/>
        <v/>
      </c>
      <c r="L1627" s="6" t="str">
        <f t="shared" si="328"/>
        <v>/0</v>
      </c>
      <c r="M1627" s="478" t="str">
        <f>IF(K1627="","",VLOOKUP(L1627,ورقة1!$A$1:$B$240,2,0))</f>
        <v/>
      </c>
      <c r="N1627" s="17">
        <f t="shared" si="329"/>
        <v>0</v>
      </c>
      <c r="O1627" s="17" t="e">
        <f>#REF!+(#REF!*30)+#REF!*365</f>
        <v>#REF!</v>
      </c>
      <c r="P1627" s="494"/>
      <c r="Q1627" s="480" t="str">
        <f t="shared" si="330"/>
        <v/>
      </c>
      <c r="R1627" s="483" t="str">
        <f t="shared" si="331"/>
        <v/>
      </c>
      <c r="S1627" s="482" t="str">
        <f t="shared" si="332"/>
        <v/>
      </c>
      <c r="T1627" s="484" t="e">
        <f t="shared" ca="1" si="333"/>
        <v>#VALUE!</v>
      </c>
      <c r="U1627" s="7">
        <f t="shared" ca="1" si="334"/>
        <v>46035</v>
      </c>
      <c r="V1627" s="96" t="e">
        <f t="shared" ca="1" si="335"/>
        <v>#VALUE!</v>
      </c>
      <c r="W1627" s="70"/>
      <c r="X1627" s="6"/>
      <c r="Y1627" s="326"/>
      <c r="Z1627" s="15"/>
      <c r="AA1627" s="15"/>
      <c r="AB1627" s="15"/>
      <c r="AC1627" s="6"/>
      <c r="AD1627" s="16"/>
      <c r="AE1627" s="16"/>
      <c r="AF1627" s="16"/>
      <c r="AG1627" s="10">
        <f t="shared" si="336"/>
        <v>0</v>
      </c>
      <c r="AH1627" s="96">
        <f t="shared" si="337"/>
        <v>0</v>
      </c>
      <c r="AI1627" s="16"/>
      <c r="AJ1627" s="61"/>
      <c r="AK1627" s="16"/>
      <c r="AM1627" s="476" t="s">
        <v>3080</v>
      </c>
      <c r="AN1627" s="476">
        <v>1</v>
      </c>
      <c r="AO1627" s="476">
        <v>1</v>
      </c>
      <c r="AP1627" s="96"/>
    </row>
    <row r="1628" spans="1:42" ht="69.75" customHeight="1">
      <c r="A1628" s="3">
        <v>1627</v>
      </c>
      <c r="B1628" s="82"/>
      <c r="C1628" s="82"/>
      <c r="D1628" s="84"/>
      <c r="E1628" s="18" t="s">
        <v>3081</v>
      </c>
      <c r="F1628" s="37"/>
      <c r="G1628" s="37"/>
      <c r="H1628" s="4" t="str">
        <f t="shared" si="325"/>
        <v>/</v>
      </c>
      <c r="I1628" s="478" t="str">
        <f>IF(G1628="","",VLOOKUP(H1628,ورقة1!$A$1:$B$240,2,0))</f>
        <v/>
      </c>
      <c r="J1628" s="5">
        <f t="shared" si="326"/>
        <v>0</v>
      </c>
      <c r="K1628" s="13" t="str">
        <f t="shared" si="327"/>
        <v/>
      </c>
      <c r="L1628" s="6" t="str">
        <f t="shared" si="328"/>
        <v>/0</v>
      </c>
      <c r="M1628" s="478" t="str">
        <f>IF(K1628="","",VLOOKUP(L1628,ورقة1!$A$1:$B$240,2,0))</f>
        <v/>
      </c>
      <c r="N1628" s="17">
        <f t="shared" si="329"/>
        <v>0</v>
      </c>
      <c r="O1628" s="17" t="e">
        <f>#REF!+(#REF!*30)+#REF!*365</f>
        <v>#REF!</v>
      </c>
      <c r="P1628" s="494"/>
      <c r="Q1628" s="480" t="str">
        <f t="shared" si="330"/>
        <v/>
      </c>
      <c r="R1628" s="483" t="str">
        <f t="shared" si="331"/>
        <v/>
      </c>
      <c r="S1628" s="482" t="str">
        <f t="shared" si="332"/>
        <v/>
      </c>
      <c r="T1628" s="484" t="e">
        <f t="shared" ca="1" si="333"/>
        <v>#VALUE!</v>
      </c>
      <c r="U1628" s="7">
        <f t="shared" ca="1" si="334"/>
        <v>46035</v>
      </c>
      <c r="V1628" s="96" t="e">
        <f t="shared" ca="1" si="335"/>
        <v>#VALUE!</v>
      </c>
      <c r="W1628" s="70"/>
      <c r="X1628" s="6"/>
      <c r="Y1628" s="326"/>
      <c r="Z1628" s="15"/>
      <c r="AA1628" s="15"/>
      <c r="AB1628" s="15"/>
      <c r="AC1628" s="6"/>
      <c r="AD1628" s="16"/>
      <c r="AE1628" s="16"/>
      <c r="AF1628" s="16"/>
      <c r="AG1628" s="10">
        <f t="shared" si="336"/>
        <v>0</v>
      </c>
      <c r="AH1628" s="96">
        <f t="shared" si="337"/>
        <v>0</v>
      </c>
      <c r="AI1628" s="16"/>
      <c r="AJ1628" s="61"/>
      <c r="AK1628" s="16"/>
      <c r="AM1628" s="476" t="s">
        <v>3080</v>
      </c>
      <c r="AN1628" s="476">
        <v>1</v>
      </c>
      <c r="AO1628" s="476">
        <v>1</v>
      </c>
      <c r="AP1628" s="96"/>
    </row>
    <row r="1629" spans="1:42" ht="69.75" customHeight="1">
      <c r="A1629" s="3">
        <v>1628</v>
      </c>
      <c r="B1629" s="82"/>
      <c r="C1629" s="82"/>
      <c r="D1629" s="84"/>
      <c r="E1629" s="18" t="s">
        <v>3081</v>
      </c>
      <c r="F1629" s="37"/>
      <c r="G1629" s="37"/>
      <c r="H1629" s="4" t="str">
        <f t="shared" si="325"/>
        <v>/</v>
      </c>
      <c r="I1629" s="478" t="str">
        <f>IF(G1629="","",VLOOKUP(H1629,ورقة1!$A$1:$B$240,2,0))</f>
        <v/>
      </c>
      <c r="J1629" s="5">
        <f t="shared" si="326"/>
        <v>0</v>
      </c>
      <c r="K1629" s="13" t="str">
        <f t="shared" si="327"/>
        <v/>
      </c>
      <c r="L1629" s="6" t="str">
        <f t="shared" si="328"/>
        <v>/0</v>
      </c>
      <c r="M1629" s="478" t="str">
        <f>IF(K1629="","",VLOOKUP(L1629,ورقة1!$A$1:$B$240,2,0))</f>
        <v/>
      </c>
      <c r="N1629" s="17">
        <f t="shared" si="329"/>
        <v>0</v>
      </c>
      <c r="O1629" s="17" t="e">
        <f>#REF!+(#REF!*30)+#REF!*365</f>
        <v>#REF!</v>
      </c>
      <c r="P1629" s="494"/>
      <c r="Q1629" s="480" t="str">
        <f t="shared" si="330"/>
        <v/>
      </c>
      <c r="R1629" s="483" t="str">
        <f t="shared" si="331"/>
        <v/>
      </c>
      <c r="S1629" s="482" t="str">
        <f t="shared" si="332"/>
        <v/>
      </c>
      <c r="T1629" s="484" t="e">
        <f t="shared" ca="1" si="333"/>
        <v>#VALUE!</v>
      </c>
      <c r="U1629" s="7">
        <f t="shared" ca="1" si="334"/>
        <v>46035</v>
      </c>
      <c r="V1629" s="96" t="e">
        <f t="shared" ca="1" si="335"/>
        <v>#VALUE!</v>
      </c>
      <c r="W1629" s="70"/>
      <c r="X1629" s="6"/>
      <c r="Y1629" s="326"/>
      <c r="Z1629" s="15"/>
      <c r="AA1629" s="15"/>
      <c r="AB1629" s="15"/>
      <c r="AC1629" s="6"/>
      <c r="AD1629" s="16"/>
      <c r="AE1629" s="16"/>
      <c r="AF1629" s="16"/>
      <c r="AG1629" s="10">
        <f t="shared" si="336"/>
        <v>0</v>
      </c>
      <c r="AH1629" s="96">
        <f t="shared" si="337"/>
        <v>0</v>
      </c>
      <c r="AI1629" s="16"/>
      <c r="AJ1629" s="61"/>
      <c r="AK1629" s="16"/>
      <c r="AM1629" s="476" t="s">
        <v>3080</v>
      </c>
      <c r="AN1629" s="476">
        <v>1</v>
      </c>
      <c r="AO1629" s="476">
        <v>1</v>
      </c>
      <c r="AP1629" s="96"/>
    </row>
    <row r="1630" spans="1:42" ht="69.75" customHeight="1">
      <c r="A1630" s="3">
        <v>1629</v>
      </c>
      <c r="B1630" s="82"/>
      <c r="C1630" s="82"/>
      <c r="D1630" s="84"/>
      <c r="E1630" s="18" t="s">
        <v>3081</v>
      </c>
      <c r="F1630" s="37"/>
      <c r="G1630" s="37"/>
      <c r="H1630" s="4" t="str">
        <f t="shared" si="325"/>
        <v>/</v>
      </c>
      <c r="I1630" s="478" t="str">
        <f>IF(G1630="","",VLOOKUP(H1630,ورقة1!$A$1:$B$240,2,0))</f>
        <v/>
      </c>
      <c r="J1630" s="5">
        <f t="shared" si="326"/>
        <v>0</v>
      </c>
      <c r="K1630" s="13" t="str">
        <f t="shared" si="327"/>
        <v/>
      </c>
      <c r="L1630" s="6" t="str">
        <f t="shared" si="328"/>
        <v>/0</v>
      </c>
      <c r="M1630" s="478" t="str">
        <f>IF(K1630="","",VLOOKUP(L1630,ورقة1!$A$1:$B$240,2,0))</f>
        <v/>
      </c>
      <c r="N1630" s="17">
        <f t="shared" si="329"/>
        <v>0</v>
      </c>
      <c r="O1630" s="17" t="e">
        <f>#REF!+(#REF!*30)+#REF!*365</f>
        <v>#REF!</v>
      </c>
      <c r="P1630" s="494"/>
      <c r="Q1630" s="480" t="str">
        <f t="shared" si="330"/>
        <v/>
      </c>
      <c r="R1630" s="483" t="str">
        <f t="shared" si="331"/>
        <v/>
      </c>
      <c r="S1630" s="482" t="str">
        <f t="shared" si="332"/>
        <v/>
      </c>
      <c r="T1630" s="484" t="e">
        <f t="shared" ca="1" si="333"/>
        <v>#VALUE!</v>
      </c>
      <c r="U1630" s="7">
        <f t="shared" ca="1" si="334"/>
        <v>46035</v>
      </c>
      <c r="V1630" s="96" t="e">
        <f t="shared" ca="1" si="335"/>
        <v>#VALUE!</v>
      </c>
      <c r="W1630" s="70"/>
      <c r="X1630" s="6"/>
      <c r="Y1630" s="326"/>
      <c r="Z1630" s="15"/>
      <c r="AA1630" s="15"/>
      <c r="AB1630" s="15"/>
      <c r="AC1630" s="6"/>
      <c r="AD1630" s="16"/>
      <c r="AE1630" s="16"/>
      <c r="AF1630" s="16"/>
      <c r="AG1630" s="10">
        <f t="shared" si="336"/>
        <v>0</v>
      </c>
      <c r="AH1630" s="96">
        <f t="shared" si="337"/>
        <v>0</v>
      </c>
      <c r="AI1630" s="16"/>
      <c r="AJ1630" s="61"/>
      <c r="AK1630" s="16"/>
      <c r="AM1630" s="476" t="s">
        <v>3080</v>
      </c>
      <c r="AN1630" s="476">
        <v>1</v>
      </c>
      <c r="AO1630" s="476">
        <v>1</v>
      </c>
      <c r="AP1630" s="96"/>
    </row>
    <row r="1631" spans="1:42" ht="69.75" customHeight="1">
      <c r="A1631" s="3">
        <v>1630</v>
      </c>
      <c r="B1631" s="82"/>
      <c r="C1631" s="82"/>
      <c r="D1631" s="84"/>
      <c r="E1631" s="18" t="s">
        <v>3081</v>
      </c>
      <c r="F1631" s="37"/>
      <c r="G1631" s="37"/>
      <c r="H1631" s="4" t="str">
        <f t="shared" si="325"/>
        <v>/</v>
      </c>
      <c r="I1631" s="478" t="str">
        <f>IF(G1631="","",VLOOKUP(H1631,ورقة1!$A$1:$B$240,2,0))</f>
        <v/>
      </c>
      <c r="J1631" s="5">
        <f t="shared" si="326"/>
        <v>0</v>
      </c>
      <c r="K1631" s="13" t="str">
        <f t="shared" si="327"/>
        <v/>
      </c>
      <c r="L1631" s="6" t="str">
        <f t="shared" si="328"/>
        <v>/0</v>
      </c>
      <c r="M1631" s="478" t="str">
        <f>IF(K1631="","",VLOOKUP(L1631,ورقة1!$A$1:$B$240,2,0))</f>
        <v/>
      </c>
      <c r="N1631" s="17">
        <f t="shared" si="329"/>
        <v>0</v>
      </c>
      <c r="O1631" s="17" t="e">
        <f>#REF!+(#REF!*30)+#REF!*365</f>
        <v>#REF!</v>
      </c>
      <c r="P1631" s="494"/>
      <c r="Q1631" s="480" t="str">
        <f t="shared" si="330"/>
        <v/>
      </c>
      <c r="R1631" s="483" t="str">
        <f t="shared" si="331"/>
        <v/>
      </c>
      <c r="S1631" s="482" t="str">
        <f t="shared" si="332"/>
        <v/>
      </c>
      <c r="T1631" s="484" t="e">
        <f t="shared" ca="1" si="333"/>
        <v>#VALUE!</v>
      </c>
      <c r="U1631" s="7">
        <f t="shared" ca="1" si="334"/>
        <v>46035</v>
      </c>
      <c r="V1631" s="96" t="e">
        <f t="shared" ca="1" si="335"/>
        <v>#VALUE!</v>
      </c>
      <c r="W1631" s="70"/>
      <c r="X1631" s="6"/>
      <c r="Y1631" s="326"/>
      <c r="Z1631" s="15"/>
      <c r="AA1631" s="15"/>
      <c r="AB1631" s="15"/>
      <c r="AC1631" s="6"/>
      <c r="AD1631" s="16"/>
      <c r="AE1631" s="16"/>
      <c r="AF1631" s="16"/>
      <c r="AG1631" s="10">
        <f t="shared" si="336"/>
        <v>0</v>
      </c>
      <c r="AH1631" s="96">
        <f t="shared" si="337"/>
        <v>0</v>
      </c>
      <c r="AI1631" s="16"/>
      <c r="AJ1631" s="61"/>
      <c r="AK1631" s="16"/>
      <c r="AM1631" s="476" t="s">
        <v>3080</v>
      </c>
      <c r="AN1631" s="476">
        <v>1</v>
      </c>
      <c r="AO1631" s="476">
        <v>1</v>
      </c>
      <c r="AP1631" s="96"/>
    </row>
    <row r="1632" spans="1:42" ht="69.75" customHeight="1">
      <c r="A1632" s="3">
        <v>1631</v>
      </c>
      <c r="B1632" s="82"/>
      <c r="C1632" s="82"/>
      <c r="D1632" s="84"/>
      <c r="E1632" s="18" t="s">
        <v>3081</v>
      </c>
      <c r="F1632" s="37"/>
      <c r="G1632" s="37"/>
      <c r="H1632" s="4" t="str">
        <f t="shared" si="325"/>
        <v>/</v>
      </c>
      <c r="I1632" s="478" t="str">
        <f>IF(G1632="","",VLOOKUP(H1632,ورقة1!$A$1:$B$240,2,0))</f>
        <v/>
      </c>
      <c r="J1632" s="5">
        <f t="shared" si="326"/>
        <v>0</v>
      </c>
      <c r="K1632" s="13" t="str">
        <f t="shared" si="327"/>
        <v/>
      </c>
      <c r="L1632" s="6" t="str">
        <f t="shared" si="328"/>
        <v>/0</v>
      </c>
      <c r="M1632" s="478" t="str">
        <f>IF(K1632="","",VLOOKUP(L1632,ورقة1!$A$1:$B$240,2,0))</f>
        <v/>
      </c>
      <c r="N1632" s="17">
        <f t="shared" si="329"/>
        <v>0</v>
      </c>
      <c r="O1632" s="17" t="e">
        <f>#REF!+(#REF!*30)+#REF!*365</f>
        <v>#REF!</v>
      </c>
      <c r="P1632" s="494"/>
      <c r="Q1632" s="480" t="str">
        <f t="shared" si="330"/>
        <v/>
      </c>
      <c r="R1632" s="483" t="str">
        <f t="shared" si="331"/>
        <v/>
      </c>
      <c r="S1632" s="482" t="str">
        <f t="shared" si="332"/>
        <v/>
      </c>
      <c r="T1632" s="484" t="e">
        <f t="shared" ca="1" si="333"/>
        <v>#VALUE!</v>
      </c>
      <c r="U1632" s="7">
        <f t="shared" ca="1" si="334"/>
        <v>46035</v>
      </c>
      <c r="V1632" s="96" t="e">
        <f t="shared" ca="1" si="335"/>
        <v>#VALUE!</v>
      </c>
      <c r="W1632" s="70"/>
      <c r="X1632" s="6"/>
      <c r="Y1632" s="326"/>
      <c r="Z1632" s="15"/>
      <c r="AA1632" s="15"/>
      <c r="AB1632" s="15"/>
      <c r="AC1632" s="6"/>
      <c r="AD1632" s="16"/>
      <c r="AE1632" s="16"/>
      <c r="AF1632" s="16"/>
      <c r="AG1632" s="10">
        <f t="shared" si="336"/>
        <v>0</v>
      </c>
      <c r="AH1632" s="96">
        <f t="shared" si="337"/>
        <v>0</v>
      </c>
      <c r="AI1632" s="16"/>
      <c r="AJ1632" s="61"/>
      <c r="AK1632" s="16"/>
      <c r="AM1632" s="476" t="s">
        <v>3080</v>
      </c>
      <c r="AN1632" s="476">
        <v>1</v>
      </c>
      <c r="AO1632" s="476">
        <v>1</v>
      </c>
      <c r="AP1632" s="96"/>
    </row>
    <row r="1633" spans="1:42" ht="69.75" customHeight="1">
      <c r="A1633" s="3">
        <v>1632</v>
      </c>
      <c r="B1633" s="82"/>
      <c r="C1633" s="82"/>
      <c r="D1633" s="84"/>
      <c r="E1633" s="18" t="s">
        <v>3081</v>
      </c>
      <c r="F1633" s="37"/>
      <c r="G1633" s="37"/>
      <c r="H1633" s="4" t="str">
        <f t="shared" si="325"/>
        <v>/</v>
      </c>
      <c r="I1633" s="478" t="str">
        <f>IF(G1633="","",VLOOKUP(H1633,ورقة1!$A$1:$B$240,2,0))</f>
        <v/>
      </c>
      <c r="J1633" s="5">
        <f t="shared" si="326"/>
        <v>0</v>
      </c>
      <c r="K1633" s="13" t="str">
        <f t="shared" si="327"/>
        <v/>
      </c>
      <c r="L1633" s="6" t="str">
        <f t="shared" si="328"/>
        <v>/0</v>
      </c>
      <c r="M1633" s="478" t="str">
        <f>IF(K1633="","",VLOOKUP(L1633,ورقة1!$A$1:$B$240,2,0))</f>
        <v/>
      </c>
      <c r="N1633" s="17">
        <f t="shared" si="329"/>
        <v>0</v>
      </c>
      <c r="O1633" s="17" t="e">
        <f>#REF!+(#REF!*30)+#REF!*365</f>
        <v>#REF!</v>
      </c>
      <c r="P1633" s="494"/>
      <c r="Q1633" s="480" t="str">
        <f t="shared" si="330"/>
        <v/>
      </c>
      <c r="R1633" s="483" t="str">
        <f t="shared" si="331"/>
        <v/>
      </c>
      <c r="S1633" s="482" t="str">
        <f t="shared" si="332"/>
        <v/>
      </c>
      <c r="T1633" s="484" t="e">
        <f t="shared" ca="1" si="333"/>
        <v>#VALUE!</v>
      </c>
      <c r="U1633" s="7">
        <f t="shared" ca="1" si="334"/>
        <v>46035</v>
      </c>
      <c r="V1633" s="96" t="e">
        <f t="shared" ca="1" si="335"/>
        <v>#VALUE!</v>
      </c>
      <c r="W1633" s="70"/>
      <c r="X1633" s="6"/>
      <c r="Y1633" s="326"/>
      <c r="Z1633" s="15"/>
      <c r="AA1633" s="15"/>
      <c r="AB1633" s="15"/>
      <c r="AC1633" s="6"/>
      <c r="AD1633" s="16"/>
      <c r="AE1633" s="16"/>
      <c r="AF1633" s="16"/>
      <c r="AG1633" s="10">
        <f t="shared" si="336"/>
        <v>0</v>
      </c>
      <c r="AH1633" s="96">
        <f t="shared" si="337"/>
        <v>0</v>
      </c>
      <c r="AI1633" s="16"/>
      <c r="AJ1633" s="61"/>
      <c r="AK1633" s="16"/>
      <c r="AM1633" s="476" t="s">
        <v>3080</v>
      </c>
      <c r="AN1633" s="476">
        <v>1</v>
      </c>
      <c r="AO1633" s="476">
        <v>1</v>
      </c>
      <c r="AP1633" s="96"/>
    </row>
    <row r="1634" spans="1:42" ht="69.75" customHeight="1">
      <c r="A1634" s="3">
        <v>1633</v>
      </c>
      <c r="B1634" s="82"/>
      <c r="C1634" s="82"/>
      <c r="D1634" s="84"/>
      <c r="E1634" s="18" t="s">
        <v>3081</v>
      </c>
      <c r="F1634" s="37"/>
      <c r="G1634" s="37"/>
      <c r="H1634" s="4" t="str">
        <f t="shared" si="325"/>
        <v>/</v>
      </c>
      <c r="I1634" s="478" t="str">
        <f>IF(G1634="","",VLOOKUP(H1634,ورقة1!$A$1:$B$240,2,0))</f>
        <v/>
      </c>
      <c r="J1634" s="5">
        <f t="shared" si="326"/>
        <v>0</v>
      </c>
      <c r="K1634" s="13" t="str">
        <f t="shared" si="327"/>
        <v/>
      </c>
      <c r="L1634" s="6" t="str">
        <f t="shared" si="328"/>
        <v>/0</v>
      </c>
      <c r="M1634" s="478" t="str">
        <f>IF(K1634="","",VLOOKUP(L1634,ورقة1!$A$1:$B$240,2,0))</f>
        <v/>
      </c>
      <c r="N1634" s="17">
        <f t="shared" si="329"/>
        <v>0</v>
      </c>
      <c r="O1634" s="17" t="e">
        <f>#REF!+(#REF!*30)+#REF!*365</f>
        <v>#REF!</v>
      </c>
      <c r="P1634" s="494"/>
      <c r="Q1634" s="480" t="str">
        <f t="shared" si="330"/>
        <v/>
      </c>
      <c r="R1634" s="483" t="str">
        <f t="shared" si="331"/>
        <v/>
      </c>
      <c r="S1634" s="482" t="str">
        <f t="shared" si="332"/>
        <v/>
      </c>
      <c r="T1634" s="484" t="e">
        <f t="shared" ca="1" si="333"/>
        <v>#VALUE!</v>
      </c>
      <c r="U1634" s="7">
        <f t="shared" ca="1" si="334"/>
        <v>46035</v>
      </c>
      <c r="V1634" s="96" t="e">
        <f t="shared" ca="1" si="335"/>
        <v>#VALUE!</v>
      </c>
      <c r="W1634" s="70"/>
      <c r="X1634" s="6"/>
      <c r="Y1634" s="326"/>
      <c r="Z1634" s="15"/>
      <c r="AA1634" s="15"/>
      <c r="AB1634" s="15"/>
      <c r="AC1634" s="6"/>
      <c r="AD1634" s="16"/>
      <c r="AE1634" s="16"/>
      <c r="AF1634" s="16"/>
      <c r="AG1634" s="10">
        <f t="shared" si="336"/>
        <v>0</v>
      </c>
      <c r="AH1634" s="96">
        <f t="shared" si="337"/>
        <v>0</v>
      </c>
      <c r="AI1634" s="16"/>
      <c r="AJ1634" s="61"/>
      <c r="AK1634" s="16"/>
      <c r="AM1634" s="476" t="s">
        <v>3080</v>
      </c>
      <c r="AN1634" s="476">
        <v>1</v>
      </c>
      <c r="AO1634" s="476">
        <v>1</v>
      </c>
      <c r="AP1634" s="96"/>
    </row>
    <row r="1635" spans="1:42" ht="69.75" customHeight="1">
      <c r="A1635" s="3">
        <v>1634</v>
      </c>
      <c r="B1635" s="82"/>
      <c r="C1635" s="82"/>
      <c r="D1635" s="84"/>
      <c r="E1635" s="18" t="s">
        <v>3081</v>
      </c>
      <c r="F1635" s="37"/>
      <c r="G1635" s="37"/>
      <c r="H1635" s="4" t="str">
        <f t="shared" si="325"/>
        <v>/</v>
      </c>
      <c r="I1635" s="478" t="str">
        <f>IF(G1635="","",VLOOKUP(H1635,ورقة1!$A$1:$B$240,2,0))</f>
        <v/>
      </c>
      <c r="J1635" s="5">
        <f t="shared" si="326"/>
        <v>0</v>
      </c>
      <c r="K1635" s="13" t="str">
        <f t="shared" si="327"/>
        <v/>
      </c>
      <c r="L1635" s="6" t="str">
        <f t="shared" si="328"/>
        <v>/0</v>
      </c>
      <c r="M1635" s="478" t="str">
        <f>IF(K1635="","",VLOOKUP(L1635,ورقة1!$A$1:$B$240,2,0))</f>
        <v/>
      </c>
      <c r="N1635" s="17">
        <f t="shared" si="329"/>
        <v>0</v>
      </c>
      <c r="O1635" s="17" t="e">
        <f>#REF!+(#REF!*30)+#REF!*365</f>
        <v>#REF!</v>
      </c>
      <c r="P1635" s="494"/>
      <c r="Q1635" s="480" t="str">
        <f t="shared" si="330"/>
        <v/>
      </c>
      <c r="R1635" s="483" t="str">
        <f t="shared" si="331"/>
        <v/>
      </c>
      <c r="S1635" s="482" t="str">
        <f t="shared" si="332"/>
        <v/>
      </c>
      <c r="T1635" s="484" t="e">
        <f t="shared" ca="1" si="333"/>
        <v>#VALUE!</v>
      </c>
      <c r="U1635" s="7">
        <f t="shared" ca="1" si="334"/>
        <v>46035</v>
      </c>
      <c r="V1635" s="96" t="e">
        <f t="shared" ca="1" si="335"/>
        <v>#VALUE!</v>
      </c>
      <c r="W1635" s="70"/>
      <c r="X1635" s="6"/>
      <c r="Y1635" s="326"/>
      <c r="Z1635" s="15"/>
      <c r="AA1635" s="15"/>
      <c r="AB1635" s="15"/>
      <c r="AC1635" s="6"/>
      <c r="AD1635" s="16"/>
      <c r="AE1635" s="16"/>
      <c r="AF1635" s="16"/>
      <c r="AG1635" s="10">
        <f t="shared" si="336"/>
        <v>0</v>
      </c>
      <c r="AH1635" s="96">
        <f t="shared" si="337"/>
        <v>0</v>
      </c>
      <c r="AI1635" s="16"/>
      <c r="AJ1635" s="61"/>
      <c r="AK1635" s="16"/>
      <c r="AM1635" s="476" t="s">
        <v>3080</v>
      </c>
      <c r="AN1635" s="476">
        <v>1</v>
      </c>
      <c r="AO1635" s="476">
        <v>1</v>
      </c>
      <c r="AP1635" s="96"/>
    </row>
    <row r="1636" spans="1:42" ht="69.75" customHeight="1">
      <c r="A1636" s="3">
        <v>1635</v>
      </c>
      <c r="B1636" s="82"/>
      <c r="C1636" s="82"/>
      <c r="D1636" s="84"/>
      <c r="E1636" s="18" t="s">
        <v>3081</v>
      </c>
      <c r="F1636" s="37"/>
      <c r="G1636" s="37"/>
      <c r="H1636" s="4" t="str">
        <f t="shared" si="325"/>
        <v>/</v>
      </c>
      <c r="I1636" s="478" t="str">
        <f>IF(G1636="","",VLOOKUP(H1636,ورقة1!$A$1:$B$240,2,0))</f>
        <v/>
      </c>
      <c r="J1636" s="5">
        <f t="shared" si="326"/>
        <v>0</v>
      </c>
      <c r="K1636" s="13" t="str">
        <f t="shared" si="327"/>
        <v/>
      </c>
      <c r="L1636" s="6" t="str">
        <f t="shared" si="328"/>
        <v>/0</v>
      </c>
      <c r="M1636" s="478" t="str">
        <f>IF(K1636="","",VLOOKUP(L1636,ورقة1!$A$1:$B$240,2,0))</f>
        <v/>
      </c>
      <c r="N1636" s="17">
        <f t="shared" si="329"/>
        <v>0</v>
      </c>
      <c r="O1636" s="17" t="e">
        <f>#REF!+(#REF!*30)+#REF!*365</f>
        <v>#REF!</v>
      </c>
      <c r="P1636" s="494"/>
      <c r="Q1636" s="480" t="str">
        <f t="shared" si="330"/>
        <v/>
      </c>
      <c r="R1636" s="483" t="str">
        <f t="shared" si="331"/>
        <v/>
      </c>
      <c r="S1636" s="482" t="str">
        <f t="shared" si="332"/>
        <v/>
      </c>
      <c r="T1636" s="484" t="e">
        <f t="shared" ca="1" si="333"/>
        <v>#VALUE!</v>
      </c>
      <c r="U1636" s="7">
        <f t="shared" ca="1" si="334"/>
        <v>46035</v>
      </c>
      <c r="V1636" s="96" t="e">
        <f t="shared" ca="1" si="335"/>
        <v>#VALUE!</v>
      </c>
      <c r="W1636" s="70"/>
      <c r="X1636" s="6"/>
      <c r="Y1636" s="326"/>
      <c r="Z1636" s="15"/>
      <c r="AA1636" s="15"/>
      <c r="AB1636" s="15"/>
      <c r="AC1636" s="6"/>
      <c r="AD1636" s="16"/>
      <c r="AE1636" s="16"/>
      <c r="AF1636" s="16"/>
      <c r="AG1636" s="10">
        <f t="shared" si="336"/>
        <v>0</v>
      </c>
      <c r="AH1636" s="96">
        <f t="shared" si="337"/>
        <v>0</v>
      </c>
      <c r="AI1636" s="16"/>
      <c r="AJ1636" s="61"/>
      <c r="AK1636" s="16"/>
      <c r="AM1636" s="476" t="s">
        <v>3080</v>
      </c>
      <c r="AN1636" s="476">
        <v>1</v>
      </c>
      <c r="AO1636" s="476">
        <v>1</v>
      </c>
      <c r="AP1636" s="96"/>
    </row>
    <row r="1637" spans="1:42" ht="69.75" customHeight="1">
      <c r="A1637" s="3">
        <v>1636</v>
      </c>
      <c r="B1637" s="82"/>
      <c r="C1637" s="82"/>
      <c r="D1637" s="84"/>
      <c r="E1637" s="18" t="s">
        <v>3081</v>
      </c>
      <c r="F1637" s="37"/>
      <c r="G1637" s="37"/>
      <c r="H1637" s="4" t="str">
        <f t="shared" si="325"/>
        <v>/</v>
      </c>
      <c r="I1637" s="478" t="str">
        <f>IF(G1637="","",VLOOKUP(H1637,ورقة1!$A$1:$B$240,2,0))</f>
        <v/>
      </c>
      <c r="J1637" s="5">
        <f t="shared" si="326"/>
        <v>0</v>
      </c>
      <c r="K1637" s="13" t="str">
        <f t="shared" si="327"/>
        <v/>
      </c>
      <c r="L1637" s="6" t="str">
        <f t="shared" si="328"/>
        <v>/0</v>
      </c>
      <c r="M1637" s="478" t="str">
        <f>IF(K1637="","",VLOOKUP(L1637,ورقة1!$A$1:$B$240,2,0))</f>
        <v/>
      </c>
      <c r="N1637" s="17">
        <f t="shared" si="329"/>
        <v>0</v>
      </c>
      <c r="O1637" s="17" t="e">
        <f>#REF!+(#REF!*30)+#REF!*365</f>
        <v>#REF!</v>
      </c>
      <c r="P1637" s="494"/>
      <c r="Q1637" s="480" t="str">
        <f t="shared" si="330"/>
        <v/>
      </c>
      <c r="R1637" s="483" t="str">
        <f t="shared" si="331"/>
        <v/>
      </c>
      <c r="S1637" s="482" t="str">
        <f t="shared" si="332"/>
        <v/>
      </c>
      <c r="T1637" s="484" t="e">
        <f t="shared" ca="1" si="333"/>
        <v>#VALUE!</v>
      </c>
      <c r="U1637" s="7">
        <f t="shared" ca="1" si="334"/>
        <v>46035</v>
      </c>
      <c r="V1637" s="96" t="e">
        <f t="shared" ca="1" si="335"/>
        <v>#VALUE!</v>
      </c>
      <c r="W1637" s="70"/>
      <c r="X1637" s="6"/>
      <c r="Y1637" s="326"/>
      <c r="Z1637" s="15"/>
      <c r="AA1637" s="15"/>
      <c r="AB1637" s="15"/>
      <c r="AC1637" s="6"/>
      <c r="AD1637" s="16"/>
      <c r="AE1637" s="16"/>
      <c r="AF1637" s="16"/>
      <c r="AG1637" s="10">
        <f t="shared" si="336"/>
        <v>0</v>
      </c>
      <c r="AH1637" s="96">
        <f t="shared" si="337"/>
        <v>0</v>
      </c>
      <c r="AI1637" s="16"/>
      <c r="AJ1637" s="61"/>
      <c r="AK1637" s="16"/>
      <c r="AM1637" s="476" t="s">
        <v>3080</v>
      </c>
      <c r="AN1637" s="476">
        <v>1</v>
      </c>
      <c r="AO1637" s="476">
        <v>1</v>
      </c>
      <c r="AP1637" s="96"/>
    </row>
    <row r="1638" spans="1:42" ht="69.75" customHeight="1">
      <c r="A1638" s="3">
        <v>1637</v>
      </c>
      <c r="B1638" s="82"/>
      <c r="C1638" s="82"/>
      <c r="D1638" s="84"/>
      <c r="E1638" s="18" t="s">
        <v>3081</v>
      </c>
      <c r="F1638" s="37"/>
      <c r="G1638" s="37"/>
      <c r="H1638" s="4" t="str">
        <f t="shared" si="325"/>
        <v>/</v>
      </c>
      <c r="I1638" s="478" t="str">
        <f>IF(G1638="","",VLOOKUP(H1638,ورقة1!$A$1:$B$240,2,0))</f>
        <v/>
      </c>
      <c r="J1638" s="5">
        <f t="shared" si="326"/>
        <v>0</v>
      </c>
      <c r="K1638" s="13" t="str">
        <f t="shared" si="327"/>
        <v/>
      </c>
      <c r="L1638" s="6" t="str">
        <f t="shared" si="328"/>
        <v>/0</v>
      </c>
      <c r="M1638" s="478" t="str">
        <f>IF(K1638="","",VLOOKUP(L1638,ورقة1!$A$1:$B$240,2,0))</f>
        <v/>
      </c>
      <c r="N1638" s="17">
        <f t="shared" si="329"/>
        <v>0</v>
      </c>
      <c r="O1638" s="17" t="e">
        <f>#REF!+(#REF!*30)+#REF!*365</f>
        <v>#REF!</v>
      </c>
      <c r="P1638" s="494"/>
      <c r="Q1638" s="480" t="str">
        <f t="shared" si="330"/>
        <v/>
      </c>
      <c r="R1638" s="483" t="str">
        <f t="shared" si="331"/>
        <v/>
      </c>
      <c r="S1638" s="482" t="str">
        <f t="shared" si="332"/>
        <v/>
      </c>
      <c r="T1638" s="484" t="e">
        <f t="shared" ca="1" si="333"/>
        <v>#VALUE!</v>
      </c>
      <c r="U1638" s="7">
        <f t="shared" ca="1" si="334"/>
        <v>46035</v>
      </c>
      <c r="V1638" s="96" t="e">
        <f t="shared" ca="1" si="335"/>
        <v>#VALUE!</v>
      </c>
      <c r="W1638" s="70"/>
      <c r="X1638" s="6"/>
      <c r="Y1638" s="326"/>
      <c r="Z1638" s="15"/>
      <c r="AA1638" s="15"/>
      <c r="AB1638" s="15"/>
      <c r="AC1638" s="6"/>
      <c r="AD1638" s="16"/>
      <c r="AE1638" s="16"/>
      <c r="AF1638" s="16"/>
      <c r="AG1638" s="10">
        <f t="shared" si="336"/>
        <v>0</v>
      </c>
      <c r="AH1638" s="96">
        <f t="shared" si="337"/>
        <v>0</v>
      </c>
      <c r="AI1638" s="16"/>
      <c r="AJ1638" s="61"/>
      <c r="AK1638" s="16"/>
      <c r="AM1638" s="476" t="s">
        <v>3080</v>
      </c>
      <c r="AN1638" s="476">
        <v>1</v>
      </c>
      <c r="AO1638" s="476">
        <v>1</v>
      </c>
      <c r="AP1638" s="96"/>
    </row>
    <row r="1639" spans="1:42" ht="69.75" customHeight="1">
      <c r="A1639" s="3">
        <v>1638</v>
      </c>
      <c r="B1639" s="82"/>
      <c r="C1639" s="82"/>
      <c r="D1639" s="84"/>
      <c r="E1639" s="18" t="s">
        <v>3081</v>
      </c>
      <c r="F1639" s="37"/>
      <c r="G1639" s="37"/>
      <c r="H1639" s="4" t="str">
        <f t="shared" si="325"/>
        <v>/</v>
      </c>
      <c r="I1639" s="478" t="str">
        <f>IF(G1639="","",VLOOKUP(H1639,ورقة1!$A$1:$B$240,2,0))</f>
        <v/>
      </c>
      <c r="J1639" s="5">
        <f t="shared" si="326"/>
        <v>0</v>
      </c>
      <c r="K1639" s="13" t="str">
        <f t="shared" si="327"/>
        <v/>
      </c>
      <c r="L1639" s="6" t="str">
        <f t="shared" si="328"/>
        <v>/0</v>
      </c>
      <c r="M1639" s="478" t="str">
        <f>IF(K1639="","",VLOOKUP(L1639,ورقة1!$A$1:$B$240,2,0))</f>
        <v/>
      </c>
      <c r="N1639" s="17">
        <f t="shared" si="329"/>
        <v>0</v>
      </c>
      <c r="O1639" s="17" t="e">
        <f>#REF!+(#REF!*30)+#REF!*365</f>
        <v>#REF!</v>
      </c>
      <c r="P1639" s="494"/>
      <c r="Q1639" s="480" t="str">
        <f t="shared" si="330"/>
        <v/>
      </c>
      <c r="R1639" s="483" t="str">
        <f t="shared" si="331"/>
        <v/>
      </c>
      <c r="S1639" s="482" t="str">
        <f t="shared" si="332"/>
        <v/>
      </c>
      <c r="T1639" s="484" t="e">
        <f t="shared" ca="1" si="333"/>
        <v>#VALUE!</v>
      </c>
      <c r="U1639" s="7">
        <f t="shared" ca="1" si="334"/>
        <v>46035</v>
      </c>
      <c r="V1639" s="96" t="e">
        <f t="shared" ca="1" si="335"/>
        <v>#VALUE!</v>
      </c>
      <c r="W1639" s="70"/>
      <c r="X1639" s="6"/>
      <c r="Y1639" s="326"/>
      <c r="Z1639" s="15"/>
      <c r="AA1639" s="15"/>
      <c r="AB1639" s="15"/>
      <c r="AC1639" s="6"/>
      <c r="AD1639" s="16"/>
      <c r="AE1639" s="16"/>
      <c r="AF1639" s="16"/>
      <c r="AG1639" s="10">
        <f t="shared" si="336"/>
        <v>0</v>
      </c>
      <c r="AH1639" s="96">
        <f t="shared" si="337"/>
        <v>0</v>
      </c>
      <c r="AI1639" s="16"/>
      <c r="AJ1639" s="61"/>
      <c r="AK1639" s="16"/>
      <c r="AM1639" s="476" t="s">
        <v>3080</v>
      </c>
      <c r="AN1639" s="476">
        <v>1</v>
      </c>
      <c r="AO1639" s="476">
        <v>1</v>
      </c>
      <c r="AP1639" s="96"/>
    </row>
    <row r="1640" spans="1:42" ht="69.75" customHeight="1">
      <c r="A1640" s="3">
        <v>1639</v>
      </c>
      <c r="B1640" s="82"/>
      <c r="C1640" s="82"/>
      <c r="D1640" s="84"/>
      <c r="E1640" s="18" t="s">
        <v>3081</v>
      </c>
      <c r="F1640" s="37"/>
      <c r="G1640" s="37"/>
      <c r="H1640" s="4" t="str">
        <f t="shared" si="325"/>
        <v>/</v>
      </c>
      <c r="I1640" s="478" t="str">
        <f>IF(G1640="","",VLOOKUP(H1640,ورقة1!$A$1:$B$240,2,0))</f>
        <v/>
      </c>
      <c r="J1640" s="5">
        <f t="shared" si="326"/>
        <v>0</v>
      </c>
      <c r="K1640" s="13" t="str">
        <f t="shared" si="327"/>
        <v/>
      </c>
      <c r="L1640" s="6" t="str">
        <f t="shared" si="328"/>
        <v>/0</v>
      </c>
      <c r="M1640" s="478" t="str">
        <f>IF(K1640="","",VLOOKUP(L1640,ورقة1!$A$1:$B$240,2,0))</f>
        <v/>
      </c>
      <c r="N1640" s="17">
        <f t="shared" si="329"/>
        <v>0</v>
      </c>
      <c r="O1640" s="17" t="e">
        <f>#REF!+(#REF!*30)+#REF!*365</f>
        <v>#REF!</v>
      </c>
      <c r="P1640" s="494"/>
      <c r="Q1640" s="480" t="str">
        <f t="shared" si="330"/>
        <v/>
      </c>
      <c r="R1640" s="483" t="str">
        <f t="shared" si="331"/>
        <v/>
      </c>
      <c r="S1640" s="482" t="str">
        <f t="shared" si="332"/>
        <v/>
      </c>
      <c r="T1640" s="484" t="e">
        <f t="shared" ca="1" si="333"/>
        <v>#VALUE!</v>
      </c>
      <c r="U1640" s="7">
        <f t="shared" ca="1" si="334"/>
        <v>46035</v>
      </c>
      <c r="V1640" s="96" t="e">
        <f t="shared" ca="1" si="335"/>
        <v>#VALUE!</v>
      </c>
      <c r="W1640" s="70"/>
      <c r="X1640" s="6"/>
      <c r="Y1640" s="326"/>
      <c r="Z1640" s="15"/>
      <c r="AA1640" s="15"/>
      <c r="AB1640" s="15"/>
      <c r="AC1640" s="6"/>
      <c r="AD1640" s="16"/>
      <c r="AE1640" s="16"/>
      <c r="AF1640" s="16"/>
      <c r="AG1640" s="10">
        <f t="shared" si="336"/>
        <v>0</v>
      </c>
      <c r="AH1640" s="96">
        <f t="shared" si="337"/>
        <v>0</v>
      </c>
      <c r="AI1640" s="16"/>
      <c r="AJ1640" s="61"/>
      <c r="AK1640" s="16"/>
      <c r="AM1640" s="476" t="s">
        <v>3080</v>
      </c>
      <c r="AN1640" s="476">
        <v>1</v>
      </c>
      <c r="AO1640" s="476">
        <v>1</v>
      </c>
      <c r="AP1640" s="96"/>
    </row>
    <row r="1641" spans="1:42" ht="69.75" customHeight="1">
      <c r="A1641" s="3">
        <v>1640</v>
      </c>
      <c r="B1641" s="82"/>
      <c r="C1641" s="82"/>
      <c r="D1641" s="84"/>
      <c r="E1641" s="18" t="s">
        <v>3081</v>
      </c>
      <c r="F1641" s="37"/>
      <c r="G1641" s="37"/>
      <c r="H1641" s="4" t="str">
        <f t="shared" si="325"/>
        <v>/</v>
      </c>
      <c r="I1641" s="478" t="str">
        <f>IF(G1641="","",VLOOKUP(H1641,ورقة1!$A$1:$B$240,2,0))</f>
        <v/>
      </c>
      <c r="J1641" s="5">
        <f t="shared" si="326"/>
        <v>0</v>
      </c>
      <c r="K1641" s="13" t="str">
        <f t="shared" si="327"/>
        <v/>
      </c>
      <c r="L1641" s="6" t="str">
        <f t="shared" si="328"/>
        <v>/0</v>
      </c>
      <c r="M1641" s="478" t="str">
        <f>IF(K1641="","",VLOOKUP(L1641,ورقة1!$A$1:$B$240,2,0))</f>
        <v/>
      </c>
      <c r="N1641" s="17">
        <f t="shared" si="329"/>
        <v>0</v>
      </c>
      <c r="O1641" s="17" t="e">
        <f>#REF!+(#REF!*30)+#REF!*365</f>
        <v>#REF!</v>
      </c>
      <c r="P1641" s="494"/>
      <c r="Q1641" s="480" t="str">
        <f t="shared" si="330"/>
        <v/>
      </c>
      <c r="R1641" s="483" t="str">
        <f t="shared" si="331"/>
        <v/>
      </c>
      <c r="S1641" s="482" t="str">
        <f t="shared" si="332"/>
        <v/>
      </c>
      <c r="T1641" s="484" t="e">
        <f t="shared" ca="1" si="333"/>
        <v>#VALUE!</v>
      </c>
      <c r="U1641" s="7">
        <f t="shared" ca="1" si="334"/>
        <v>46035</v>
      </c>
      <c r="V1641" s="96" t="e">
        <f t="shared" ca="1" si="335"/>
        <v>#VALUE!</v>
      </c>
      <c r="W1641" s="70"/>
      <c r="X1641" s="6"/>
      <c r="Y1641" s="326"/>
      <c r="Z1641" s="15"/>
      <c r="AA1641" s="15"/>
      <c r="AB1641" s="15"/>
      <c r="AC1641" s="6"/>
      <c r="AD1641" s="16"/>
      <c r="AE1641" s="16"/>
      <c r="AF1641" s="16"/>
      <c r="AG1641" s="10">
        <f t="shared" si="336"/>
        <v>0</v>
      </c>
      <c r="AH1641" s="96">
        <f t="shared" si="337"/>
        <v>0</v>
      </c>
      <c r="AI1641" s="16"/>
      <c r="AJ1641" s="61"/>
      <c r="AK1641" s="16"/>
      <c r="AM1641" s="476" t="s">
        <v>3080</v>
      </c>
      <c r="AN1641" s="476">
        <v>1</v>
      </c>
      <c r="AO1641" s="476">
        <v>1</v>
      </c>
      <c r="AP1641" s="96"/>
    </row>
    <row r="1642" spans="1:42" ht="69.75" customHeight="1">
      <c r="A1642" s="3">
        <v>1641</v>
      </c>
      <c r="B1642" s="82"/>
      <c r="C1642" s="82"/>
      <c r="D1642" s="84"/>
      <c r="E1642" s="18" t="s">
        <v>3081</v>
      </c>
      <c r="F1642" s="37"/>
      <c r="G1642" s="37"/>
      <c r="H1642" s="4" t="str">
        <f t="shared" si="325"/>
        <v>/</v>
      </c>
      <c r="I1642" s="478" t="str">
        <f>IF(G1642="","",VLOOKUP(H1642,ورقة1!$A$1:$B$240,2,0))</f>
        <v/>
      </c>
      <c r="J1642" s="5">
        <f t="shared" si="326"/>
        <v>0</v>
      </c>
      <c r="K1642" s="13" t="str">
        <f t="shared" si="327"/>
        <v/>
      </c>
      <c r="L1642" s="6" t="str">
        <f t="shared" si="328"/>
        <v>/0</v>
      </c>
      <c r="M1642" s="478" t="str">
        <f>IF(K1642="","",VLOOKUP(L1642,ورقة1!$A$1:$B$240,2,0))</f>
        <v/>
      </c>
      <c r="N1642" s="17">
        <f t="shared" si="329"/>
        <v>0</v>
      </c>
      <c r="O1642" s="17" t="e">
        <f>#REF!+(#REF!*30)+#REF!*365</f>
        <v>#REF!</v>
      </c>
      <c r="P1642" s="494"/>
      <c r="Q1642" s="480" t="str">
        <f t="shared" si="330"/>
        <v/>
      </c>
      <c r="R1642" s="483" t="str">
        <f t="shared" si="331"/>
        <v/>
      </c>
      <c r="S1642" s="482" t="str">
        <f t="shared" si="332"/>
        <v/>
      </c>
      <c r="T1642" s="484" t="e">
        <f t="shared" ca="1" si="333"/>
        <v>#VALUE!</v>
      </c>
      <c r="U1642" s="7">
        <f t="shared" ca="1" si="334"/>
        <v>46035</v>
      </c>
      <c r="V1642" s="96" t="e">
        <f t="shared" ca="1" si="335"/>
        <v>#VALUE!</v>
      </c>
      <c r="W1642" s="70"/>
      <c r="X1642" s="6"/>
      <c r="Y1642" s="326"/>
      <c r="Z1642" s="15"/>
      <c r="AA1642" s="15"/>
      <c r="AB1642" s="15"/>
      <c r="AC1642" s="6"/>
      <c r="AD1642" s="16"/>
      <c r="AE1642" s="16"/>
      <c r="AF1642" s="16"/>
      <c r="AG1642" s="10">
        <f t="shared" si="336"/>
        <v>0</v>
      </c>
      <c r="AH1642" s="96">
        <f t="shared" si="337"/>
        <v>0</v>
      </c>
      <c r="AI1642" s="16"/>
      <c r="AJ1642" s="61"/>
      <c r="AK1642" s="16"/>
      <c r="AM1642" s="476" t="s">
        <v>3080</v>
      </c>
      <c r="AN1642" s="476">
        <v>1</v>
      </c>
      <c r="AO1642" s="476">
        <v>1</v>
      </c>
      <c r="AP1642" s="96"/>
    </row>
    <row r="1643" spans="1:42" ht="69.75" customHeight="1">
      <c r="A1643" s="3">
        <v>1642</v>
      </c>
      <c r="B1643" s="82"/>
      <c r="C1643" s="82"/>
      <c r="D1643" s="84"/>
      <c r="E1643" s="18" t="s">
        <v>3081</v>
      </c>
      <c r="F1643" s="37"/>
      <c r="G1643" s="37"/>
      <c r="H1643" s="4" t="str">
        <f t="shared" si="325"/>
        <v>/</v>
      </c>
      <c r="I1643" s="478" t="str">
        <f>IF(G1643="","",VLOOKUP(H1643,ورقة1!$A$1:$B$240,2,0))</f>
        <v/>
      </c>
      <c r="J1643" s="5">
        <f t="shared" si="326"/>
        <v>0</v>
      </c>
      <c r="K1643" s="13" t="str">
        <f t="shared" si="327"/>
        <v/>
      </c>
      <c r="L1643" s="6" t="str">
        <f t="shared" si="328"/>
        <v>/0</v>
      </c>
      <c r="M1643" s="478" t="str">
        <f>IF(K1643="","",VLOOKUP(L1643,ورقة1!$A$1:$B$240,2,0))</f>
        <v/>
      </c>
      <c r="N1643" s="17">
        <f t="shared" si="329"/>
        <v>0</v>
      </c>
      <c r="O1643" s="17" t="e">
        <f>#REF!+(#REF!*30)+#REF!*365</f>
        <v>#REF!</v>
      </c>
      <c r="P1643" s="494"/>
      <c r="Q1643" s="480" t="str">
        <f t="shared" si="330"/>
        <v/>
      </c>
      <c r="R1643" s="483" t="str">
        <f t="shared" si="331"/>
        <v/>
      </c>
      <c r="S1643" s="482" t="str">
        <f t="shared" si="332"/>
        <v/>
      </c>
      <c r="T1643" s="484" t="e">
        <f t="shared" ca="1" si="333"/>
        <v>#VALUE!</v>
      </c>
      <c r="U1643" s="7">
        <f t="shared" ca="1" si="334"/>
        <v>46035</v>
      </c>
      <c r="V1643" s="96" t="e">
        <f t="shared" ca="1" si="335"/>
        <v>#VALUE!</v>
      </c>
      <c r="W1643" s="70"/>
      <c r="X1643" s="6"/>
      <c r="Y1643" s="326"/>
      <c r="Z1643" s="15"/>
      <c r="AA1643" s="15"/>
      <c r="AB1643" s="15"/>
      <c r="AC1643" s="6"/>
      <c r="AD1643" s="16"/>
      <c r="AE1643" s="16"/>
      <c r="AF1643" s="16"/>
      <c r="AG1643" s="10">
        <f t="shared" si="336"/>
        <v>0</v>
      </c>
      <c r="AH1643" s="96">
        <f t="shared" si="337"/>
        <v>0</v>
      </c>
      <c r="AI1643" s="16"/>
      <c r="AJ1643" s="61"/>
      <c r="AK1643" s="16"/>
      <c r="AM1643" s="476" t="s">
        <v>3080</v>
      </c>
      <c r="AN1643" s="476">
        <v>1</v>
      </c>
      <c r="AO1643" s="476">
        <v>1</v>
      </c>
      <c r="AP1643" s="96"/>
    </row>
    <row r="1644" spans="1:42" ht="69.75" customHeight="1">
      <c r="A1644" s="3">
        <v>1643</v>
      </c>
      <c r="B1644" s="82"/>
      <c r="C1644" s="82"/>
      <c r="D1644" s="84"/>
      <c r="E1644" s="18" t="s">
        <v>3081</v>
      </c>
      <c r="F1644" s="37"/>
      <c r="G1644" s="37"/>
      <c r="H1644" s="4" t="str">
        <f t="shared" si="325"/>
        <v>/</v>
      </c>
      <c r="I1644" s="478" t="str">
        <f>IF(G1644="","",VLOOKUP(H1644,ورقة1!$A$1:$B$240,2,0))</f>
        <v/>
      </c>
      <c r="J1644" s="5">
        <f t="shared" si="326"/>
        <v>0</v>
      </c>
      <c r="K1644" s="13" t="str">
        <f t="shared" si="327"/>
        <v/>
      </c>
      <c r="L1644" s="6" t="str">
        <f t="shared" si="328"/>
        <v>/0</v>
      </c>
      <c r="M1644" s="478" t="str">
        <f>IF(K1644="","",VLOOKUP(L1644,ورقة1!$A$1:$B$240,2,0))</f>
        <v/>
      </c>
      <c r="N1644" s="17">
        <f t="shared" si="329"/>
        <v>0</v>
      </c>
      <c r="O1644" s="17" t="e">
        <f>#REF!+(#REF!*30)+#REF!*365</f>
        <v>#REF!</v>
      </c>
      <c r="P1644" s="494"/>
      <c r="Q1644" s="480" t="str">
        <f t="shared" si="330"/>
        <v/>
      </c>
      <c r="R1644" s="483" t="str">
        <f t="shared" si="331"/>
        <v/>
      </c>
      <c r="S1644" s="482" t="str">
        <f t="shared" si="332"/>
        <v/>
      </c>
      <c r="T1644" s="484" t="e">
        <f t="shared" ca="1" si="333"/>
        <v>#VALUE!</v>
      </c>
      <c r="U1644" s="7">
        <f t="shared" ca="1" si="334"/>
        <v>46035</v>
      </c>
      <c r="V1644" s="96" t="e">
        <f t="shared" ca="1" si="335"/>
        <v>#VALUE!</v>
      </c>
      <c r="W1644" s="70"/>
      <c r="X1644" s="6"/>
      <c r="Y1644" s="326"/>
      <c r="Z1644" s="15"/>
      <c r="AA1644" s="15"/>
      <c r="AB1644" s="15"/>
      <c r="AC1644" s="6"/>
      <c r="AD1644" s="16"/>
      <c r="AE1644" s="16"/>
      <c r="AF1644" s="16"/>
      <c r="AG1644" s="10">
        <f t="shared" si="336"/>
        <v>0</v>
      </c>
      <c r="AH1644" s="96">
        <f t="shared" si="337"/>
        <v>0</v>
      </c>
      <c r="AI1644" s="16"/>
      <c r="AJ1644" s="61"/>
      <c r="AK1644" s="16"/>
      <c r="AM1644" s="476" t="s">
        <v>3080</v>
      </c>
      <c r="AN1644" s="476">
        <v>1</v>
      </c>
      <c r="AO1644" s="476">
        <v>1</v>
      </c>
      <c r="AP1644" s="96"/>
    </row>
    <row r="1645" spans="1:42" ht="69.75" customHeight="1">
      <c r="A1645" s="3">
        <v>1644</v>
      </c>
      <c r="B1645" s="82"/>
      <c r="C1645" s="82"/>
      <c r="D1645" s="84"/>
      <c r="E1645" s="18" t="s">
        <v>3081</v>
      </c>
      <c r="F1645" s="37"/>
      <c r="G1645" s="37"/>
      <c r="H1645" s="4" t="str">
        <f t="shared" si="325"/>
        <v>/</v>
      </c>
      <c r="I1645" s="478" t="str">
        <f>IF(G1645="","",VLOOKUP(H1645,ورقة1!$A$1:$B$240,2,0))</f>
        <v/>
      </c>
      <c r="J1645" s="5">
        <f t="shared" si="326"/>
        <v>0</v>
      </c>
      <c r="K1645" s="13" t="str">
        <f t="shared" si="327"/>
        <v/>
      </c>
      <c r="L1645" s="6" t="str">
        <f t="shared" si="328"/>
        <v>/0</v>
      </c>
      <c r="M1645" s="478" t="str">
        <f>IF(K1645="","",VLOOKUP(L1645,ورقة1!$A$1:$B$240,2,0))</f>
        <v/>
      </c>
      <c r="N1645" s="17">
        <f t="shared" si="329"/>
        <v>0</v>
      </c>
      <c r="O1645" s="17" t="e">
        <f>#REF!+(#REF!*30)+#REF!*365</f>
        <v>#REF!</v>
      </c>
      <c r="P1645" s="494"/>
      <c r="Q1645" s="480" t="str">
        <f t="shared" si="330"/>
        <v/>
      </c>
      <c r="R1645" s="483" t="str">
        <f t="shared" si="331"/>
        <v/>
      </c>
      <c r="S1645" s="482" t="str">
        <f t="shared" si="332"/>
        <v/>
      </c>
      <c r="T1645" s="484" t="e">
        <f t="shared" ca="1" si="333"/>
        <v>#VALUE!</v>
      </c>
      <c r="U1645" s="7">
        <f t="shared" ca="1" si="334"/>
        <v>46035</v>
      </c>
      <c r="V1645" s="96" t="e">
        <f t="shared" ca="1" si="335"/>
        <v>#VALUE!</v>
      </c>
      <c r="W1645" s="70"/>
      <c r="X1645" s="6"/>
      <c r="Y1645" s="326"/>
      <c r="Z1645" s="15"/>
      <c r="AA1645" s="15"/>
      <c r="AB1645" s="15"/>
      <c r="AC1645" s="6"/>
      <c r="AD1645" s="16"/>
      <c r="AE1645" s="16"/>
      <c r="AF1645" s="16"/>
      <c r="AG1645" s="10">
        <f t="shared" si="336"/>
        <v>0</v>
      </c>
      <c r="AH1645" s="96">
        <f t="shared" si="337"/>
        <v>0</v>
      </c>
      <c r="AI1645" s="16"/>
      <c r="AJ1645" s="61"/>
      <c r="AK1645" s="16"/>
      <c r="AM1645" s="476" t="s">
        <v>3080</v>
      </c>
      <c r="AN1645" s="476">
        <v>1</v>
      </c>
      <c r="AO1645" s="476">
        <v>1</v>
      </c>
      <c r="AP1645" s="96"/>
    </row>
    <row r="1646" spans="1:42" ht="69.75" customHeight="1">
      <c r="A1646" s="3">
        <v>1645</v>
      </c>
      <c r="B1646" s="82"/>
      <c r="C1646" s="82"/>
      <c r="D1646" s="84"/>
      <c r="E1646" s="18" t="s">
        <v>3081</v>
      </c>
      <c r="F1646" s="37"/>
      <c r="G1646" s="37"/>
      <c r="H1646" s="4" t="str">
        <f t="shared" si="325"/>
        <v>/</v>
      </c>
      <c r="I1646" s="478" t="str">
        <f>IF(G1646="","",VLOOKUP(H1646,ورقة1!$A$1:$B$240,2,0))</f>
        <v/>
      </c>
      <c r="J1646" s="5">
        <f t="shared" si="326"/>
        <v>0</v>
      </c>
      <c r="K1646" s="13" t="str">
        <f t="shared" si="327"/>
        <v/>
      </c>
      <c r="L1646" s="6" t="str">
        <f t="shared" si="328"/>
        <v>/0</v>
      </c>
      <c r="M1646" s="478" t="str">
        <f>IF(K1646="","",VLOOKUP(L1646,ورقة1!$A$1:$B$240,2,0))</f>
        <v/>
      </c>
      <c r="N1646" s="17">
        <f t="shared" si="329"/>
        <v>0</v>
      </c>
      <c r="O1646" s="17" t="e">
        <f>#REF!+(#REF!*30)+#REF!*365</f>
        <v>#REF!</v>
      </c>
      <c r="P1646" s="494"/>
      <c r="Q1646" s="480" t="str">
        <f t="shared" si="330"/>
        <v/>
      </c>
      <c r="R1646" s="483" t="str">
        <f t="shared" si="331"/>
        <v/>
      </c>
      <c r="S1646" s="482" t="str">
        <f t="shared" si="332"/>
        <v/>
      </c>
      <c r="T1646" s="484" t="e">
        <f t="shared" ca="1" si="333"/>
        <v>#VALUE!</v>
      </c>
      <c r="U1646" s="7">
        <f t="shared" ca="1" si="334"/>
        <v>46035</v>
      </c>
      <c r="V1646" s="96" t="e">
        <f t="shared" ca="1" si="335"/>
        <v>#VALUE!</v>
      </c>
      <c r="W1646" s="70"/>
      <c r="X1646" s="6"/>
      <c r="Y1646" s="326"/>
      <c r="Z1646" s="15"/>
      <c r="AA1646" s="15"/>
      <c r="AB1646" s="15"/>
      <c r="AC1646" s="6"/>
      <c r="AD1646" s="16"/>
      <c r="AE1646" s="16"/>
      <c r="AF1646" s="16"/>
      <c r="AG1646" s="10">
        <f t="shared" si="336"/>
        <v>0</v>
      </c>
      <c r="AH1646" s="96">
        <f t="shared" si="337"/>
        <v>0</v>
      </c>
      <c r="AI1646" s="16"/>
      <c r="AJ1646" s="61"/>
      <c r="AK1646" s="16"/>
      <c r="AM1646" s="476" t="s">
        <v>3080</v>
      </c>
      <c r="AN1646" s="476">
        <v>1</v>
      </c>
      <c r="AO1646" s="476">
        <v>1</v>
      </c>
      <c r="AP1646" s="96"/>
    </row>
    <row r="1647" spans="1:42" ht="69.75" customHeight="1">
      <c r="A1647" s="3">
        <v>1646</v>
      </c>
      <c r="B1647" s="82"/>
      <c r="C1647" s="82"/>
      <c r="D1647" s="84"/>
      <c r="E1647" s="18" t="s">
        <v>3081</v>
      </c>
      <c r="F1647" s="37"/>
      <c r="G1647" s="37"/>
      <c r="H1647" s="4" t="str">
        <f t="shared" si="325"/>
        <v>/</v>
      </c>
      <c r="I1647" s="478" t="str">
        <f>IF(G1647="","",VLOOKUP(H1647,ورقة1!$A$1:$B$240,2,0))</f>
        <v/>
      </c>
      <c r="J1647" s="5">
        <f t="shared" si="326"/>
        <v>0</v>
      </c>
      <c r="K1647" s="13" t="str">
        <f t="shared" si="327"/>
        <v/>
      </c>
      <c r="L1647" s="6" t="str">
        <f t="shared" si="328"/>
        <v>/0</v>
      </c>
      <c r="M1647" s="478" t="str">
        <f>IF(K1647="","",VLOOKUP(L1647,ورقة1!$A$1:$B$240,2,0))</f>
        <v/>
      </c>
      <c r="N1647" s="17">
        <f t="shared" si="329"/>
        <v>0</v>
      </c>
      <c r="O1647" s="17" t="e">
        <f>#REF!+(#REF!*30)+#REF!*365</f>
        <v>#REF!</v>
      </c>
      <c r="P1647" s="494"/>
      <c r="Q1647" s="480" t="str">
        <f t="shared" si="330"/>
        <v/>
      </c>
      <c r="R1647" s="483" t="str">
        <f t="shared" si="331"/>
        <v/>
      </c>
      <c r="S1647" s="482" t="str">
        <f t="shared" si="332"/>
        <v/>
      </c>
      <c r="T1647" s="484" t="e">
        <f t="shared" ca="1" si="333"/>
        <v>#VALUE!</v>
      </c>
      <c r="U1647" s="7">
        <f t="shared" ca="1" si="334"/>
        <v>46035</v>
      </c>
      <c r="V1647" s="96" t="e">
        <f t="shared" ca="1" si="335"/>
        <v>#VALUE!</v>
      </c>
      <c r="W1647" s="70"/>
      <c r="X1647" s="6"/>
      <c r="Y1647" s="326"/>
      <c r="Z1647" s="15"/>
      <c r="AA1647" s="15"/>
      <c r="AB1647" s="15"/>
      <c r="AC1647" s="6"/>
      <c r="AD1647" s="16"/>
      <c r="AE1647" s="16"/>
      <c r="AF1647" s="16"/>
      <c r="AG1647" s="10">
        <f t="shared" si="336"/>
        <v>0</v>
      </c>
      <c r="AH1647" s="96">
        <f t="shared" si="337"/>
        <v>0</v>
      </c>
      <c r="AI1647" s="16"/>
      <c r="AJ1647" s="61"/>
      <c r="AK1647" s="16"/>
      <c r="AM1647" s="476" t="s">
        <v>3080</v>
      </c>
      <c r="AN1647" s="476">
        <v>1</v>
      </c>
      <c r="AO1647" s="476">
        <v>1</v>
      </c>
      <c r="AP1647" s="96"/>
    </row>
    <row r="1648" spans="1:42" ht="69.75" customHeight="1">
      <c r="A1648" s="3">
        <v>1647</v>
      </c>
      <c r="B1648" s="82"/>
      <c r="C1648" s="82"/>
      <c r="D1648" s="84"/>
      <c r="E1648" s="18" t="s">
        <v>3081</v>
      </c>
      <c r="F1648" s="37"/>
      <c r="G1648" s="37"/>
      <c r="H1648" s="4" t="str">
        <f t="shared" si="325"/>
        <v>/</v>
      </c>
      <c r="I1648" s="478" t="str">
        <f>IF(G1648="","",VLOOKUP(H1648,ورقة1!$A$1:$B$240,2,0))</f>
        <v/>
      </c>
      <c r="J1648" s="5">
        <f t="shared" si="326"/>
        <v>0</v>
      </c>
      <c r="K1648" s="13" t="str">
        <f t="shared" si="327"/>
        <v/>
      </c>
      <c r="L1648" s="6" t="str">
        <f t="shared" si="328"/>
        <v>/0</v>
      </c>
      <c r="M1648" s="478" t="str">
        <f>IF(K1648="","",VLOOKUP(L1648,ورقة1!$A$1:$B$240,2,0))</f>
        <v/>
      </c>
      <c r="N1648" s="17">
        <f t="shared" si="329"/>
        <v>0</v>
      </c>
      <c r="O1648" s="17" t="e">
        <f>#REF!+(#REF!*30)+#REF!*365</f>
        <v>#REF!</v>
      </c>
      <c r="P1648" s="494"/>
      <c r="Q1648" s="480" t="str">
        <f t="shared" si="330"/>
        <v/>
      </c>
      <c r="R1648" s="483" t="str">
        <f t="shared" si="331"/>
        <v/>
      </c>
      <c r="S1648" s="482" t="str">
        <f t="shared" si="332"/>
        <v/>
      </c>
      <c r="T1648" s="484" t="e">
        <f t="shared" ca="1" si="333"/>
        <v>#VALUE!</v>
      </c>
      <c r="U1648" s="7">
        <f t="shared" ca="1" si="334"/>
        <v>46035</v>
      </c>
      <c r="V1648" s="96" t="e">
        <f t="shared" ca="1" si="335"/>
        <v>#VALUE!</v>
      </c>
      <c r="W1648" s="70"/>
      <c r="X1648" s="6"/>
      <c r="Y1648" s="326"/>
      <c r="Z1648" s="15"/>
      <c r="AA1648" s="15"/>
      <c r="AB1648" s="15"/>
      <c r="AC1648" s="6"/>
      <c r="AD1648" s="16"/>
      <c r="AE1648" s="16"/>
      <c r="AF1648" s="16"/>
      <c r="AG1648" s="10">
        <f t="shared" si="336"/>
        <v>0</v>
      </c>
      <c r="AH1648" s="96">
        <f t="shared" si="337"/>
        <v>0</v>
      </c>
      <c r="AI1648" s="16"/>
      <c r="AJ1648" s="61"/>
      <c r="AK1648" s="16"/>
      <c r="AM1648" s="476" t="s">
        <v>3080</v>
      </c>
      <c r="AN1648" s="476">
        <v>1</v>
      </c>
      <c r="AO1648" s="476">
        <v>1</v>
      </c>
      <c r="AP1648" s="96"/>
    </row>
    <row r="1649" spans="1:42" ht="69.75" customHeight="1">
      <c r="A1649" s="3">
        <v>1648</v>
      </c>
      <c r="B1649" s="82"/>
      <c r="C1649" s="82"/>
      <c r="D1649" s="84"/>
      <c r="E1649" s="18" t="s">
        <v>3081</v>
      </c>
      <c r="F1649" s="37"/>
      <c r="G1649" s="37"/>
      <c r="H1649" s="4" t="str">
        <f t="shared" si="325"/>
        <v>/</v>
      </c>
      <c r="I1649" s="478" t="str">
        <f>IF(G1649="","",VLOOKUP(H1649,ورقة1!$A$1:$B$240,2,0))</f>
        <v/>
      </c>
      <c r="J1649" s="5">
        <f t="shared" si="326"/>
        <v>0</v>
      </c>
      <c r="K1649" s="13" t="str">
        <f t="shared" si="327"/>
        <v/>
      </c>
      <c r="L1649" s="6" t="str">
        <f t="shared" si="328"/>
        <v>/0</v>
      </c>
      <c r="M1649" s="478" t="str">
        <f>IF(K1649="","",VLOOKUP(L1649,ورقة1!$A$1:$B$240,2,0))</f>
        <v/>
      </c>
      <c r="N1649" s="17">
        <f t="shared" si="329"/>
        <v>0</v>
      </c>
      <c r="O1649" s="17" t="e">
        <f>#REF!+(#REF!*30)+#REF!*365</f>
        <v>#REF!</v>
      </c>
      <c r="P1649" s="494"/>
      <c r="Q1649" s="480" t="str">
        <f t="shared" si="330"/>
        <v/>
      </c>
      <c r="R1649" s="483" t="str">
        <f t="shared" si="331"/>
        <v/>
      </c>
      <c r="S1649" s="482" t="str">
        <f t="shared" si="332"/>
        <v/>
      </c>
      <c r="T1649" s="484" t="e">
        <f t="shared" ca="1" si="333"/>
        <v>#VALUE!</v>
      </c>
      <c r="U1649" s="7">
        <f t="shared" ca="1" si="334"/>
        <v>46035</v>
      </c>
      <c r="V1649" s="96" t="e">
        <f t="shared" ca="1" si="335"/>
        <v>#VALUE!</v>
      </c>
      <c r="W1649" s="70"/>
      <c r="X1649" s="6"/>
      <c r="Y1649" s="326"/>
      <c r="Z1649" s="15"/>
      <c r="AA1649" s="15"/>
      <c r="AB1649" s="15"/>
      <c r="AC1649" s="6"/>
      <c r="AD1649" s="16"/>
      <c r="AE1649" s="16"/>
      <c r="AF1649" s="16"/>
      <c r="AG1649" s="10">
        <f t="shared" si="336"/>
        <v>0</v>
      </c>
      <c r="AH1649" s="96">
        <f t="shared" si="337"/>
        <v>0</v>
      </c>
      <c r="AI1649" s="16"/>
      <c r="AJ1649" s="61"/>
      <c r="AK1649" s="16"/>
      <c r="AM1649" s="476" t="s">
        <v>3080</v>
      </c>
      <c r="AN1649" s="476">
        <v>1</v>
      </c>
      <c r="AO1649" s="476">
        <v>1</v>
      </c>
      <c r="AP1649" s="96"/>
    </row>
    <row r="1650" spans="1:42" ht="69.75" customHeight="1">
      <c r="A1650" s="3">
        <v>1649</v>
      </c>
      <c r="B1650" s="82"/>
      <c r="C1650" s="82"/>
      <c r="D1650" s="84"/>
      <c r="E1650" s="18" t="s">
        <v>3081</v>
      </c>
      <c r="F1650" s="37"/>
      <c r="G1650" s="37"/>
      <c r="H1650" s="4" t="str">
        <f t="shared" si="325"/>
        <v>/</v>
      </c>
      <c r="I1650" s="478" t="str">
        <f>IF(G1650="","",VLOOKUP(H1650,ورقة1!$A$1:$B$240,2,0))</f>
        <v/>
      </c>
      <c r="J1650" s="5">
        <f t="shared" si="326"/>
        <v>0</v>
      </c>
      <c r="K1650" s="13" t="str">
        <f t="shared" si="327"/>
        <v/>
      </c>
      <c r="L1650" s="6" t="str">
        <f t="shared" si="328"/>
        <v>/0</v>
      </c>
      <c r="M1650" s="478" t="str">
        <f>IF(K1650="","",VLOOKUP(L1650,ورقة1!$A$1:$B$240,2,0))</f>
        <v/>
      </c>
      <c r="N1650" s="17">
        <f t="shared" si="329"/>
        <v>0</v>
      </c>
      <c r="O1650" s="17" t="e">
        <f>#REF!+(#REF!*30)+#REF!*365</f>
        <v>#REF!</v>
      </c>
      <c r="P1650" s="494"/>
      <c r="Q1650" s="480" t="str">
        <f t="shared" si="330"/>
        <v/>
      </c>
      <c r="R1650" s="483" t="str">
        <f t="shared" si="331"/>
        <v/>
      </c>
      <c r="S1650" s="482" t="str">
        <f t="shared" si="332"/>
        <v/>
      </c>
      <c r="T1650" s="484" t="e">
        <f t="shared" ca="1" si="333"/>
        <v>#VALUE!</v>
      </c>
      <c r="U1650" s="7">
        <f t="shared" ca="1" si="334"/>
        <v>46035</v>
      </c>
      <c r="V1650" s="96" t="e">
        <f t="shared" ca="1" si="335"/>
        <v>#VALUE!</v>
      </c>
      <c r="W1650" s="70"/>
      <c r="X1650" s="6"/>
      <c r="Y1650" s="326"/>
      <c r="Z1650" s="15"/>
      <c r="AA1650" s="15"/>
      <c r="AB1650" s="15"/>
      <c r="AC1650" s="6"/>
      <c r="AD1650" s="16"/>
      <c r="AE1650" s="16"/>
      <c r="AF1650" s="16"/>
      <c r="AG1650" s="10">
        <f t="shared" si="336"/>
        <v>0</v>
      </c>
      <c r="AH1650" s="96">
        <f t="shared" si="337"/>
        <v>0</v>
      </c>
      <c r="AI1650" s="16"/>
      <c r="AJ1650" s="61"/>
      <c r="AK1650" s="16"/>
      <c r="AM1650" s="476" t="s">
        <v>3080</v>
      </c>
      <c r="AN1650" s="476">
        <v>1</v>
      </c>
      <c r="AO1650" s="476">
        <v>1</v>
      </c>
      <c r="AP1650" s="96"/>
    </row>
    <row r="1651" spans="1:42" ht="69.75" customHeight="1">
      <c r="A1651" s="3">
        <v>1650</v>
      </c>
      <c r="B1651" s="82"/>
      <c r="C1651" s="82"/>
      <c r="D1651" s="84"/>
      <c r="E1651" s="18" t="s">
        <v>3081</v>
      </c>
      <c r="F1651" s="37"/>
      <c r="G1651" s="37"/>
      <c r="H1651" s="4" t="str">
        <f t="shared" si="325"/>
        <v>/</v>
      </c>
      <c r="I1651" s="478" t="str">
        <f>IF(G1651="","",VLOOKUP(H1651,ورقة1!$A$1:$B$240,2,0))</f>
        <v/>
      </c>
      <c r="J1651" s="5">
        <f t="shared" si="326"/>
        <v>0</v>
      </c>
      <c r="K1651" s="13" t="str">
        <f t="shared" si="327"/>
        <v/>
      </c>
      <c r="L1651" s="6" t="str">
        <f t="shared" si="328"/>
        <v>/0</v>
      </c>
      <c r="M1651" s="478" t="str">
        <f>IF(K1651="","",VLOOKUP(L1651,ورقة1!$A$1:$B$240,2,0))</f>
        <v/>
      </c>
      <c r="N1651" s="17">
        <f t="shared" si="329"/>
        <v>0</v>
      </c>
      <c r="O1651" s="17" t="e">
        <f>#REF!+(#REF!*30)+#REF!*365</f>
        <v>#REF!</v>
      </c>
      <c r="P1651" s="494"/>
      <c r="Q1651" s="480" t="str">
        <f t="shared" si="330"/>
        <v/>
      </c>
      <c r="R1651" s="483" t="str">
        <f t="shared" si="331"/>
        <v/>
      </c>
      <c r="S1651" s="482" t="str">
        <f t="shared" si="332"/>
        <v/>
      </c>
      <c r="T1651" s="484" t="e">
        <f t="shared" ca="1" si="333"/>
        <v>#VALUE!</v>
      </c>
      <c r="U1651" s="7">
        <f t="shared" ca="1" si="334"/>
        <v>46035</v>
      </c>
      <c r="V1651" s="96" t="e">
        <f t="shared" ca="1" si="335"/>
        <v>#VALUE!</v>
      </c>
      <c r="W1651" s="70"/>
      <c r="X1651" s="6"/>
      <c r="Y1651" s="326"/>
      <c r="Z1651" s="15"/>
      <c r="AA1651" s="15"/>
      <c r="AB1651" s="15"/>
      <c r="AC1651" s="6"/>
      <c r="AD1651" s="16"/>
      <c r="AE1651" s="16"/>
      <c r="AF1651" s="16"/>
      <c r="AG1651" s="10">
        <f t="shared" si="336"/>
        <v>0</v>
      </c>
      <c r="AH1651" s="96">
        <f t="shared" si="337"/>
        <v>0</v>
      </c>
      <c r="AI1651" s="16"/>
      <c r="AJ1651" s="61"/>
      <c r="AK1651" s="16"/>
      <c r="AM1651" s="476" t="s">
        <v>3080</v>
      </c>
      <c r="AN1651" s="476">
        <v>1</v>
      </c>
      <c r="AO1651" s="476">
        <v>1</v>
      </c>
      <c r="AP1651" s="96"/>
    </row>
    <row r="1652" spans="1:42" ht="69.75" customHeight="1">
      <c r="A1652" s="3">
        <v>1651</v>
      </c>
      <c r="B1652" s="82"/>
      <c r="C1652" s="82"/>
      <c r="D1652" s="84"/>
      <c r="E1652" s="18" t="s">
        <v>3081</v>
      </c>
      <c r="F1652" s="37"/>
      <c r="G1652" s="37"/>
      <c r="H1652" s="4" t="str">
        <f t="shared" si="325"/>
        <v>/</v>
      </c>
      <c r="I1652" s="478" t="str">
        <f>IF(G1652="","",VLOOKUP(H1652,ورقة1!$A$1:$B$240,2,0))</f>
        <v/>
      </c>
      <c r="J1652" s="5">
        <f t="shared" si="326"/>
        <v>0</v>
      </c>
      <c r="K1652" s="13" t="str">
        <f t="shared" si="327"/>
        <v/>
      </c>
      <c r="L1652" s="6" t="str">
        <f t="shared" si="328"/>
        <v>/0</v>
      </c>
      <c r="M1652" s="478" t="str">
        <f>IF(K1652="","",VLOOKUP(L1652,ورقة1!$A$1:$B$240,2,0))</f>
        <v/>
      </c>
      <c r="N1652" s="17">
        <f t="shared" si="329"/>
        <v>0</v>
      </c>
      <c r="O1652" s="17" t="e">
        <f>#REF!+(#REF!*30)+#REF!*365</f>
        <v>#REF!</v>
      </c>
      <c r="P1652" s="494"/>
      <c r="Q1652" s="480" t="str">
        <f t="shared" si="330"/>
        <v/>
      </c>
      <c r="R1652" s="483" t="str">
        <f t="shared" si="331"/>
        <v/>
      </c>
      <c r="S1652" s="482" t="str">
        <f t="shared" si="332"/>
        <v/>
      </c>
      <c r="T1652" s="484" t="e">
        <f t="shared" ca="1" si="333"/>
        <v>#VALUE!</v>
      </c>
      <c r="U1652" s="7">
        <f t="shared" ca="1" si="334"/>
        <v>46035</v>
      </c>
      <c r="V1652" s="96" t="e">
        <f t="shared" ca="1" si="335"/>
        <v>#VALUE!</v>
      </c>
      <c r="W1652" s="70"/>
      <c r="X1652" s="6"/>
      <c r="Y1652" s="326"/>
      <c r="Z1652" s="15"/>
      <c r="AA1652" s="15"/>
      <c r="AB1652" s="15"/>
      <c r="AC1652" s="6"/>
      <c r="AD1652" s="16"/>
      <c r="AE1652" s="16"/>
      <c r="AF1652" s="16"/>
      <c r="AG1652" s="10">
        <f t="shared" si="336"/>
        <v>0</v>
      </c>
      <c r="AH1652" s="96">
        <f t="shared" si="337"/>
        <v>0</v>
      </c>
      <c r="AI1652" s="16"/>
      <c r="AJ1652" s="61"/>
      <c r="AK1652" s="16"/>
      <c r="AM1652" s="476" t="s">
        <v>3080</v>
      </c>
      <c r="AN1652" s="476">
        <v>1</v>
      </c>
      <c r="AO1652" s="476">
        <v>1</v>
      </c>
      <c r="AP1652" s="96"/>
    </row>
    <row r="1653" spans="1:42" ht="69.75" customHeight="1">
      <c r="A1653" s="3">
        <v>1652</v>
      </c>
      <c r="B1653" s="82"/>
      <c r="C1653" s="82"/>
      <c r="D1653" s="84"/>
      <c r="E1653" s="18" t="s">
        <v>3081</v>
      </c>
      <c r="F1653" s="37"/>
      <c r="G1653" s="37"/>
      <c r="H1653" s="4" t="str">
        <f t="shared" si="325"/>
        <v>/</v>
      </c>
      <c r="I1653" s="478" t="str">
        <f>IF(G1653="","",VLOOKUP(H1653,ورقة1!$A$1:$B$240,2,0))</f>
        <v/>
      </c>
      <c r="J1653" s="5">
        <f t="shared" si="326"/>
        <v>0</v>
      </c>
      <c r="K1653" s="13" t="str">
        <f t="shared" si="327"/>
        <v/>
      </c>
      <c r="L1653" s="6" t="str">
        <f t="shared" si="328"/>
        <v>/0</v>
      </c>
      <c r="M1653" s="478" t="str">
        <f>IF(K1653="","",VLOOKUP(L1653,ورقة1!$A$1:$B$240,2,0))</f>
        <v/>
      </c>
      <c r="N1653" s="17">
        <f t="shared" si="329"/>
        <v>0</v>
      </c>
      <c r="O1653" s="17" t="e">
        <f>#REF!+(#REF!*30)+#REF!*365</f>
        <v>#REF!</v>
      </c>
      <c r="P1653" s="494"/>
      <c r="Q1653" s="480" t="str">
        <f t="shared" si="330"/>
        <v/>
      </c>
      <c r="R1653" s="483" t="str">
        <f t="shared" si="331"/>
        <v/>
      </c>
      <c r="S1653" s="482" t="str">
        <f t="shared" si="332"/>
        <v/>
      </c>
      <c r="T1653" s="484" t="e">
        <f t="shared" ca="1" si="333"/>
        <v>#VALUE!</v>
      </c>
      <c r="U1653" s="7">
        <f t="shared" ca="1" si="334"/>
        <v>46035</v>
      </c>
      <c r="V1653" s="96" t="e">
        <f t="shared" ca="1" si="335"/>
        <v>#VALUE!</v>
      </c>
      <c r="W1653" s="70"/>
      <c r="X1653" s="6"/>
      <c r="Y1653" s="326"/>
      <c r="Z1653" s="15"/>
      <c r="AA1653" s="15"/>
      <c r="AB1653" s="15"/>
      <c r="AC1653" s="6"/>
      <c r="AD1653" s="16"/>
      <c r="AE1653" s="16"/>
      <c r="AF1653" s="16"/>
      <c r="AG1653" s="10">
        <f t="shared" si="336"/>
        <v>0</v>
      </c>
      <c r="AH1653" s="96">
        <f t="shared" si="337"/>
        <v>0</v>
      </c>
      <c r="AI1653" s="16"/>
      <c r="AJ1653" s="61"/>
      <c r="AK1653" s="16"/>
      <c r="AM1653" s="476" t="s">
        <v>3080</v>
      </c>
      <c r="AN1653" s="476">
        <v>1</v>
      </c>
      <c r="AO1653" s="476">
        <v>1</v>
      </c>
      <c r="AP1653" s="96"/>
    </row>
    <row r="1654" spans="1:42" ht="69.75" customHeight="1">
      <c r="A1654" s="3">
        <v>1653</v>
      </c>
      <c r="B1654" s="82"/>
      <c r="C1654" s="82"/>
      <c r="D1654" s="84"/>
      <c r="E1654" s="18" t="s">
        <v>3081</v>
      </c>
      <c r="F1654" s="37"/>
      <c r="G1654" s="37"/>
      <c r="H1654" s="4" t="str">
        <f t="shared" si="325"/>
        <v>/</v>
      </c>
      <c r="I1654" s="478" t="str">
        <f>IF(G1654="","",VLOOKUP(H1654,ورقة1!$A$1:$B$240,2,0))</f>
        <v/>
      </c>
      <c r="J1654" s="5">
        <f t="shared" si="326"/>
        <v>0</v>
      </c>
      <c r="K1654" s="13" t="str">
        <f t="shared" si="327"/>
        <v/>
      </c>
      <c r="L1654" s="6" t="str">
        <f t="shared" si="328"/>
        <v>/0</v>
      </c>
      <c r="M1654" s="478" t="str">
        <f>IF(K1654="","",VLOOKUP(L1654,ورقة1!$A$1:$B$240,2,0))</f>
        <v/>
      </c>
      <c r="N1654" s="17">
        <f t="shared" si="329"/>
        <v>0</v>
      </c>
      <c r="O1654" s="17" t="e">
        <f>#REF!+(#REF!*30)+#REF!*365</f>
        <v>#REF!</v>
      </c>
      <c r="P1654" s="494"/>
      <c r="Q1654" s="480" t="str">
        <f t="shared" si="330"/>
        <v/>
      </c>
      <c r="R1654" s="483" t="str">
        <f t="shared" si="331"/>
        <v/>
      </c>
      <c r="S1654" s="482" t="str">
        <f t="shared" si="332"/>
        <v/>
      </c>
      <c r="T1654" s="484" t="e">
        <f t="shared" ca="1" si="333"/>
        <v>#VALUE!</v>
      </c>
      <c r="U1654" s="7">
        <f t="shared" ca="1" si="334"/>
        <v>46035</v>
      </c>
      <c r="V1654" s="96" t="e">
        <f t="shared" ca="1" si="335"/>
        <v>#VALUE!</v>
      </c>
      <c r="W1654" s="70"/>
      <c r="X1654" s="6"/>
      <c r="Y1654" s="326"/>
      <c r="Z1654" s="15"/>
      <c r="AA1654" s="15"/>
      <c r="AB1654" s="15"/>
      <c r="AC1654" s="6"/>
      <c r="AD1654" s="16"/>
      <c r="AE1654" s="16"/>
      <c r="AF1654" s="16"/>
      <c r="AG1654" s="10">
        <f t="shared" si="336"/>
        <v>0</v>
      </c>
      <c r="AH1654" s="96">
        <f t="shared" si="337"/>
        <v>0</v>
      </c>
      <c r="AI1654" s="16"/>
      <c r="AJ1654" s="61"/>
      <c r="AK1654" s="16"/>
      <c r="AM1654" s="476" t="s">
        <v>3080</v>
      </c>
      <c r="AN1654" s="476">
        <v>1</v>
      </c>
      <c r="AO1654" s="476">
        <v>1</v>
      </c>
      <c r="AP1654" s="96"/>
    </row>
    <row r="1655" spans="1:42" ht="69.75" customHeight="1">
      <c r="A1655" s="3">
        <v>1654</v>
      </c>
      <c r="B1655" s="82"/>
      <c r="C1655" s="82"/>
      <c r="D1655" s="84"/>
      <c r="E1655" s="18" t="s">
        <v>3081</v>
      </c>
      <c r="F1655" s="37"/>
      <c r="G1655" s="37"/>
      <c r="H1655" s="4" t="str">
        <f t="shared" si="325"/>
        <v>/</v>
      </c>
      <c r="I1655" s="478" t="str">
        <f>IF(G1655="","",VLOOKUP(H1655,ورقة1!$A$1:$B$240,2,0))</f>
        <v/>
      </c>
      <c r="J1655" s="5">
        <f t="shared" si="326"/>
        <v>0</v>
      </c>
      <c r="K1655" s="13" t="str">
        <f t="shared" si="327"/>
        <v/>
      </c>
      <c r="L1655" s="6" t="str">
        <f t="shared" si="328"/>
        <v>/0</v>
      </c>
      <c r="M1655" s="478" t="str">
        <f>IF(K1655="","",VLOOKUP(L1655,ورقة1!$A$1:$B$240,2,0))</f>
        <v/>
      </c>
      <c r="N1655" s="17">
        <f t="shared" si="329"/>
        <v>0</v>
      </c>
      <c r="O1655" s="17" t="e">
        <f>#REF!+(#REF!*30)+#REF!*365</f>
        <v>#REF!</v>
      </c>
      <c r="P1655" s="494"/>
      <c r="Q1655" s="480" t="str">
        <f t="shared" si="330"/>
        <v/>
      </c>
      <c r="R1655" s="483" t="str">
        <f t="shared" si="331"/>
        <v/>
      </c>
      <c r="S1655" s="482" t="str">
        <f t="shared" si="332"/>
        <v/>
      </c>
      <c r="T1655" s="484" t="e">
        <f t="shared" ca="1" si="333"/>
        <v>#VALUE!</v>
      </c>
      <c r="U1655" s="7">
        <f t="shared" ca="1" si="334"/>
        <v>46035</v>
      </c>
      <c r="V1655" s="96" t="e">
        <f t="shared" ca="1" si="335"/>
        <v>#VALUE!</v>
      </c>
      <c r="W1655" s="70"/>
      <c r="X1655" s="6"/>
      <c r="Y1655" s="326"/>
      <c r="Z1655" s="15"/>
      <c r="AA1655" s="15"/>
      <c r="AB1655" s="15"/>
      <c r="AC1655" s="6"/>
      <c r="AD1655" s="16"/>
      <c r="AE1655" s="16"/>
      <c r="AF1655" s="16"/>
      <c r="AG1655" s="10">
        <f t="shared" si="336"/>
        <v>0</v>
      </c>
      <c r="AH1655" s="96">
        <f t="shared" si="337"/>
        <v>0</v>
      </c>
      <c r="AI1655" s="16"/>
      <c r="AJ1655" s="61"/>
      <c r="AK1655" s="16"/>
      <c r="AM1655" s="476" t="s">
        <v>3080</v>
      </c>
      <c r="AN1655" s="476">
        <v>1</v>
      </c>
      <c r="AO1655" s="476">
        <v>1</v>
      </c>
      <c r="AP1655" s="96"/>
    </row>
    <row r="1656" spans="1:42" ht="69.75" customHeight="1">
      <c r="A1656" s="3">
        <v>1655</v>
      </c>
      <c r="B1656" s="82"/>
      <c r="C1656" s="82"/>
      <c r="D1656" s="84"/>
      <c r="E1656" s="18" t="s">
        <v>3081</v>
      </c>
      <c r="F1656" s="37"/>
      <c r="G1656" s="37"/>
      <c r="H1656" s="4" t="str">
        <f t="shared" si="325"/>
        <v>/</v>
      </c>
      <c r="I1656" s="478" t="str">
        <f>IF(G1656="","",VLOOKUP(H1656,ورقة1!$A$1:$B$240,2,0))</f>
        <v/>
      </c>
      <c r="J1656" s="5">
        <f t="shared" si="326"/>
        <v>0</v>
      </c>
      <c r="K1656" s="13" t="str">
        <f t="shared" si="327"/>
        <v/>
      </c>
      <c r="L1656" s="6" t="str">
        <f t="shared" si="328"/>
        <v>/0</v>
      </c>
      <c r="M1656" s="478" t="str">
        <f>IF(K1656="","",VLOOKUP(L1656,ورقة1!$A$1:$B$240,2,0))</f>
        <v/>
      </c>
      <c r="N1656" s="17">
        <f t="shared" si="329"/>
        <v>0</v>
      </c>
      <c r="O1656" s="17" t="e">
        <f>#REF!+(#REF!*30)+#REF!*365</f>
        <v>#REF!</v>
      </c>
      <c r="P1656" s="494"/>
      <c r="Q1656" s="480" t="str">
        <f t="shared" si="330"/>
        <v/>
      </c>
      <c r="R1656" s="483" t="str">
        <f t="shared" si="331"/>
        <v/>
      </c>
      <c r="S1656" s="482" t="str">
        <f t="shared" si="332"/>
        <v/>
      </c>
      <c r="T1656" s="484" t="e">
        <f t="shared" ca="1" si="333"/>
        <v>#VALUE!</v>
      </c>
      <c r="U1656" s="7">
        <f t="shared" ca="1" si="334"/>
        <v>46035</v>
      </c>
      <c r="V1656" s="96" t="e">
        <f t="shared" ca="1" si="335"/>
        <v>#VALUE!</v>
      </c>
      <c r="W1656" s="70"/>
      <c r="X1656" s="6"/>
      <c r="Y1656" s="326"/>
      <c r="Z1656" s="15"/>
      <c r="AA1656" s="15"/>
      <c r="AB1656" s="15"/>
      <c r="AC1656" s="6"/>
      <c r="AD1656" s="16"/>
      <c r="AE1656" s="16"/>
      <c r="AF1656" s="16"/>
      <c r="AG1656" s="10">
        <f t="shared" si="336"/>
        <v>0</v>
      </c>
      <c r="AH1656" s="96">
        <f t="shared" si="337"/>
        <v>0</v>
      </c>
      <c r="AI1656" s="16"/>
      <c r="AJ1656" s="61"/>
      <c r="AK1656" s="16"/>
      <c r="AM1656" s="476" t="s">
        <v>3080</v>
      </c>
      <c r="AN1656" s="476">
        <v>1</v>
      </c>
      <c r="AO1656" s="476">
        <v>1</v>
      </c>
      <c r="AP1656" s="96"/>
    </row>
    <row r="1657" spans="1:42" ht="69.75" customHeight="1">
      <c r="A1657" s="3">
        <v>1656</v>
      </c>
      <c r="B1657" s="82"/>
      <c r="C1657" s="82"/>
      <c r="D1657" s="84"/>
      <c r="E1657" s="18" t="s">
        <v>3081</v>
      </c>
      <c r="F1657" s="37"/>
      <c r="G1657" s="37"/>
      <c r="H1657" s="4" t="str">
        <f t="shared" si="325"/>
        <v>/</v>
      </c>
      <c r="I1657" s="478" t="str">
        <f>IF(G1657="","",VLOOKUP(H1657,ورقة1!$A$1:$B$240,2,0))</f>
        <v/>
      </c>
      <c r="J1657" s="5">
        <f t="shared" si="326"/>
        <v>0</v>
      </c>
      <c r="K1657" s="13" t="str">
        <f t="shared" si="327"/>
        <v/>
      </c>
      <c r="L1657" s="6" t="str">
        <f t="shared" si="328"/>
        <v>/0</v>
      </c>
      <c r="M1657" s="478" t="str">
        <f>IF(K1657="","",VLOOKUP(L1657,ورقة1!$A$1:$B$240,2,0))</f>
        <v/>
      </c>
      <c r="N1657" s="17">
        <f t="shared" si="329"/>
        <v>0</v>
      </c>
      <c r="O1657" s="17" t="e">
        <f>#REF!+(#REF!*30)+#REF!*365</f>
        <v>#REF!</v>
      </c>
      <c r="P1657" s="494"/>
      <c r="Q1657" s="480" t="str">
        <f t="shared" si="330"/>
        <v/>
      </c>
      <c r="R1657" s="483" t="str">
        <f t="shared" si="331"/>
        <v/>
      </c>
      <c r="S1657" s="482" t="str">
        <f t="shared" si="332"/>
        <v/>
      </c>
      <c r="T1657" s="484" t="e">
        <f t="shared" ca="1" si="333"/>
        <v>#VALUE!</v>
      </c>
      <c r="U1657" s="7">
        <f t="shared" ca="1" si="334"/>
        <v>46035</v>
      </c>
      <c r="V1657" s="96" t="e">
        <f t="shared" ca="1" si="335"/>
        <v>#VALUE!</v>
      </c>
      <c r="W1657" s="70"/>
      <c r="X1657" s="6"/>
      <c r="Y1657" s="326"/>
      <c r="Z1657" s="15"/>
      <c r="AA1657" s="15"/>
      <c r="AB1657" s="15"/>
      <c r="AC1657" s="6"/>
      <c r="AD1657" s="16"/>
      <c r="AE1657" s="16"/>
      <c r="AF1657" s="16"/>
      <c r="AG1657" s="10">
        <f t="shared" si="336"/>
        <v>0</v>
      </c>
      <c r="AH1657" s="96">
        <f t="shared" si="337"/>
        <v>0</v>
      </c>
      <c r="AI1657" s="16"/>
      <c r="AJ1657" s="61"/>
      <c r="AK1657" s="16"/>
      <c r="AM1657" s="476" t="s">
        <v>3080</v>
      </c>
      <c r="AN1657" s="476">
        <v>1</v>
      </c>
      <c r="AO1657" s="476">
        <v>1</v>
      </c>
      <c r="AP1657" s="96"/>
    </row>
    <row r="1658" spans="1:42" ht="69.75" customHeight="1">
      <c r="A1658" s="3">
        <v>1657</v>
      </c>
      <c r="B1658" s="82"/>
      <c r="C1658" s="82"/>
      <c r="D1658" s="84"/>
      <c r="E1658" s="18" t="s">
        <v>3081</v>
      </c>
      <c r="F1658" s="37"/>
      <c r="G1658" s="37"/>
      <c r="H1658" s="4" t="str">
        <f t="shared" si="325"/>
        <v>/</v>
      </c>
      <c r="I1658" s="478" t="str">
        <f>IF(G1658="","",VLOOKUP(H1658,ورقة1!$A$1:$B$240,2,0))</f>
        <v/>
      </c>
      <c r="J1658" s="5">
        <f t="shared" si="326"/>
        <v>0</v>
      </c>
      <c r="K1658" s="13" t="str">
        <f t="shared" si="327"/>
        <v/>
      </c>
      <c r="L1658" s="6" t="str">
        <f t="shared" si="328"/>
        <v>/0</v>
      </c>
      <c r="M1658" s="478" t="str">
        <f>IF(K1658="","",VLOOKUP(L1658,ورقة1!$A$1:$B$240,2,0))</f>
        <v/>
      </c>
      <c r="N1658" s="17">
        <f t="shared" si="329"/>
        <v>0</v>
      </c>
      <c r="O1658" s="17" t="e">
        <f>#REF!+(#REF!*30)+#REF!*365</f>
        <v>#REF!</v>
      </c>
      <c r="P1658" s="494"/>
      <c r="Q1658" s="480" t="str">
        <f t="shared" si="330"/>
        <v/>
      </c>
      <c r="R1658" s="483" t="str">
        <f t="shared" si="331"/>
        <v/>
      </c>
      <c r="S1658" s="482" t="str">
        <f t="shared" si="332"/>
        <v/>
      </c>
      <c r="T1658" s="484" t="e">
        <f t="shared" ca="1" si="333"/>
        <v>#VALUE!</v>
      </c>
      <c r="U1658" s="7">
        <f t="shared" ca="1" si="334"/>
        <v>46035</v>
      </c>
      <c r="V1658" s="96" t="e">
        <f t="shared" ca="1" si="335"/>
        <v>#VALUE!</v>
      </c>
      <c r="W1658" s="70"/>
      <c r="X1658" s="6"/>
      <c r="Y1658" s="326"/>
      <c r="Z1658" s="15"/>
      <c r="AA1658" s="15"/>
      <c r="AB1658" s="15"/>
      <c r="AC1658" s="6"/>
      <c r="AD1658" s="16"/>
      <c r="AE1658" s="16"/>
      <c r="AF1658" s="16"/>
      <c r="AG1658" s="10">
        <f t="shared" si="336"/>
        <v>0</v>
      </c>
      <c r="AH1658" s="96">
        <f t="shared" si="337"/>
        <v>0</v>
      </c>
      <c r="AI1658" s="16"/>
      <c r="AJ1658" s="61"/>
      <c r="AK1658" s="16"/>
      <c r="AM1658" s="476" t="s">
        <v>3080</v>
      </c>
      <c r="AN1658" s="476">
        <v>1</v>
      </c>
      <c r="AO1658" s="476">
        <v>1</v>
      </c>
      <c r="AP1658" s="96"/>
    </row>
    <row r="1659" spans="1:42" ht="69.75" customHeight="1">
      <c r="A1659" s="3">
        <v>1658</v>
      </c>
      <c r="B1659" s="82"/>
      <c r="C1659" s="82"/>
      <c r="D1659" s="84"/>
      <c r="E1659" s="18" t="s">
        <v>3081</v>
      </c>
      <c r="F1659" s="37"/>
      <c r="G1659" s="37"/>
      <c r="H1659" s="4" t="str">
        <f t="shared" si="325"/>
        <v>/</v>
      </c>
      <c r="I1659" s="478" t="str">
        <f>IF(G1659="","",VLOOKUP(H1659,ورقة1!$A$1:$B$240,2,0))</f>
        <v/>
      </c>
      <c r="J1659" s="5">
        <f t="shared" si="326"/>
        <v>0</v>
      </c>
      <c r="K1659" s="13" t="str">
        <f t="shared" si="327"/>
        <v/>
      </c>
      <c r="L1659" s="6" t="str">
        <f t="shared" si="328"/>
        <v>/0</v>
      </c>
      <c r="M1659" s="478" t="str">
        <f>IF(K1659="","",VLOOKUP(L1659,ورقة1!$A$1:$B$240,2,0))</f>
        <v/>
      </c>
      <c r="N1659" s="17">
        <f t="shared" si="329"/>
        <v>0</v>
      </c>
      <c r="O1659" s="17" t="e">
        <f>#REF!+(#REF!*30)+#REF!*365</f>
        <v>#REF!</v>
      </c>
      <c r="P1659" s="494"/>
      <c r="Q1659" s="480" t="str">
        <f t="shared" si="330"/>
        <v/>
      </c>
      <c r="R1659" s="483" t="str">
        <f t="shared" si="331"/>
        <v/>
      </c>
      <c r="S1659" s="482" t="str">
        <f t="shared" si="332"/>
        <v/>
      </c>
      <c r="T1659" s="484" t="e">
        <f t="shared" ca="1" si="333"/>
        <v>#VALUE!</v>
      </c>
      <c r="U1659" s="7">
        <f t="shared" ca="1" si="334"/>
        <v>46035</v>
      </c>
      <c r="V1659" s="96" t="e">
        <f t="shared" ca="1" si="335"/>
        <v>#VALUE!</v>
      </c>
      <c r="W1659" s="70"/>
      <c r="X1659" s="6"/>
      <c r="Y1659" s="326"/>
      <c r="Z1659" s="15"/>
      <c r="AA1659" s="15"/>
      <c r="AB1659" s="15"/>
      <c r="AC1659" s="6"/>
      <c r="AD1659" s="16"/>
      <c r="AE1659" s="16"/>
      <c r="AF1659" s="16"/>
      <c r="AG1659" s="10">
        <f t="shared" si="336"/>
        <v>0</v>
      </c>
      <c r="AH1659" s="96">
        <f t="shared" si="337"/>
        <v>0</v>
      </c>
      <c r="AI1659" s="16"/>
      <c r="AJ1659" s="61"/>
      <c r="AK1659" s="16"/>
      <c r="AM1659" s="476" t="s">
        <v>3080</v>
      </c>
      <c r="AN1659" s="476">
        <v>1</v>
      </c>
      <c r="AO1659" s="476">
        <v>1</v>
      </c>
      <c r="AP1659" s="96"/>
    </row>
    <row r="1660" spans="1:42" ht="69.75" customHeight="1">
      <c r="A1660" s="3">
        <v>1659</v>
      </c>
      <c r="B1660" s="82"/>
      <c r="C1660" s="82"/>
      <c r="D1660" s="84"/>
      <c r="E1660" s="18" t="s">
        <v>3081</v>
      </c>
      <c r="F1660" s="37"/>
      <c r="G1660" s="37"/>
      <c r="H1660" s="4" t="str">
        <f t="shared" si="325"/>
        <v>/</v>
      </c>
      <c r="I1660" s="478" t="str">
        <f>IF(G1660="","",VLOOKUP(H1660,ورقة1!$A$1:$B$240,2,0))</f>
        <v/>
      </c>
      <c r="J1660" s="5">
        <f t="shared" si="326"/>
        <v>0</v>
      </c>
      <c r="K1660" s="13" t="str">
        <f t="shared" si="327"/>
        <v/>
      </c>
      <c r="L1660" s="6" t="str">
        <f t="shared" si="328"/>
        <v>/0</v>
      </c>
      <c r="M1660" s="478" t="str">
        <f>IF(K1660="","",VLOOKUP(L1660,ورقة1!$A$1:$B$240,2,0))</f>
        <v/>
      </c>
      <c r="N1660" s="17">
        <f t="shared" si="329"/>
        <v>0</v>
      </c>
      <c r="O1660" s="17" t="e">
        <f>#REF!+(#REF!*30)+#REF!*365</f>
        <v>#REF!</v>
      </c>
      <c r="P1660" s="494"/>
      <c r="Q1660" s="480" t="str">
        <f t="shared" si="330"/>
        <v/>
      </c>
      <c r="R1660" s="483" t="str">
        <f t="shared" si="331"/>
        <v/>
      </c>
      <c r="S1660" s="482" t="str">
        <f t="shared" si="332"/>
        <v/>
      </c>
      <c r="T1660" s="484" t="e">
        <f t="shared" ca="1" si="333"/>
        <v>#VALUE!</v>
      </c>
      <c r="U1660" s="7">
        <f t="shared" ca="1" si="334"/>
        <v>46035</v>
      </c>
      <c r="V1660" s="96" t="e">
        <f t="shared" ca="1" si="335"/>
        <v>#VALUE!</v>
      </c>
      <c r="W1660" s="70"/>
      <c r="X1660" s="6"/>
      <c r="Y1660" s="326"/>
      <c r="Z1660" s="15"/>
      <c r="AA1660" s="15"/>
      <c r="AB1660" s="15"/>
      <c r="AC1660" s="6"/>
      <c r="AD1660" s="16"/>
      <c r="AE1660" s="16"/>
      <c r="AF1660" s="16"/>
      <c r="AG1660" s="10">
        <f t="shared" si="336"/>
        <v>0</v>
      </c>
      <c r="AH1660" s="96">
        <f t="shared" si="337"/>
        <v>0</v>
      </c>
      <c r="AI1660" s="16"/>
      <c r="AJ1660" s="61"/>
      <c r="AK1660" s="16"/>
      <c r="AM1660" s="476" t="s">
        <v>3080</v>
      </c>
      <c r="AN1660" s="476">
        <v>1</v>
      </c>
      <c r="AO1660" s="476">
        <v>1</v>
      </c>
      <c r="AP1660" s="96"/>
    </row>
    <row r="1661" spans="1:42" ht="69.75" customHeight="1">
      <c r="A1661" s="3">
        <v>1660</v>
      </c>
      <c r="B1661" s="82"/>
      <c r="C1661" s="82"/>
      <c r="D1661" s="84"/>
      <c r="E1661" s="18" t="s">
        <v>3081</v>
      </c>
      <c r="F1661" s="37"/>
      <c r="G1661" s="37"/>
      <c r="H1661" s="4" t="str">
        <f t="shared" si="325"/>
        <v>/</v>
      </c>
      <c r="I1661" s="478" t="str">
        <f>IF(G1661="","",VLOOKUP(H1661,ورقة1!$A$1:$B$240,2,0))</f>
        <v/>
      </c>
      <c r="J1661" s="5">
        <f t="shared" si="326"/>
        <v>0</v>
      </c>
      <c r="K1661" s="13" t="str">
        <f t="shared" si="327"/>
        <v/>
      </c>
      <c r="L1661" s="6" t="str">
        <f t="shared" si="328"/>
        <v>/0</v>
      </c>
      <c r="M1661" s="478" t="str">
        <f>IF(K1661="","",VLOOKUP(L1661,ورقة1!$A$1:$B$240,2,0))</f>
        <v/>
      </c>
      <c r="N1661" s="17">
        <f t="shared" si="329"/>
        <v>0</v>
      </c>
      <c r="O1661" s="17" t="e">
        <f>#REF!+(#REF!*30)+#REF!*365</f>
        <v>#REF!</v>
      </c>
      <c r="P1661" s="494"/>
      <c r="Q1661" s="480" t="str">
        <f t="shared" si="330"/>
        <v/>
      </c>
      <c r="R1661" s="483" t="str">
        <f t="shared" si="331"/>
        <v/>
      </c>
      <c r="S1661" s="482" t="str">
        <f t="shared" si="332"/>
        <v/>
      </c>
      <c r="T1661" s="484" t="e">
        <f t="shared" ca="1" si="333"/>
        <v>#VALUE!</v>
      </c>
      <c r="U1661" s="7">
        <f t="shared" ca="1" si="334"/>
        <v>46035</v>
      </c>
      <c r="V1661" s="96" t="e">
        <f t="shared" ca="1" si="335"/>
        <v>#VALUE!</v>
      </c>
      <c r="W1661" s="70"/>
      <c r="X1661" s="6"/>
      <c r="Y1661" s="326"/>
      <c r="Z1661" s="15"/>
      <c r="AA1661" s="15"/>
      <c r="AB1661" s="15"/>
      <c r="AC1661" s="6"/>
      <c r="AD1661" s="16"/>
      <c r="AE1661" s="16"/>
      <c r="AF1661" s="16"/>
      <c r="AG1661" s="10">
        <f t="shared" si="336"/>
        <v>0</v>
      </c>
      <c r="AH1661" s="96">
        <f t="shared" si="337"/>
        <v>0</v>
      </c>
      <c r="AI1661" s="16"/>
      <c r="AJ1661" s="61"/>
      <c r="AK1661" s="16"/>
      <c r="AM1661" s="476" t="s">
        <v>3080</v>
      </c>
      <c r="AN1661" s="476">
        <v>1</v>
      </c>
      <c r="AO1661" s="476">
        <v>1</v>
      </c>
      <c r="AP1661" s="96"/>
    </row>
    <row r="1662" spans="1:42" ht="69.75" customHeight="1">
      <c r="A1662" s="3">
        <v>1661</v>
      </c>
      <c r="B1662" s="82"/>
      <c r="C1662" s="82"/>
      <c r="D1662" s="84"/>
      <c r="E1662" s="18" t="s">
        <v>3081</v>
      </c>
      <c r="F1662" s="37"/>
      <c r="G1662" s="37"/>
      <c r="H1662" s="4" t="str">
        <f t="shared" si="325"/>
        <v>/</v>
      </c>
      <c r="I1662" s="478" t="str">
        <f>IF(G1662="","",VLOOKUP(H1662,ورقة1!$A$1:$B$240,2,0))</f>
        <v/>
      </c>
      <c r="J1662" s="5">
        <f t="shared" si="326"/>
        <v>0</v>
      </c>
      <c r="K1662" s="13" t="str">
        <f t="shared" si="327"/>
        <v/>
      </c>
      <c r="L1662" s="6" t="str">
        <f t="shared" si="328"/>
        <v>/0</v>
      </c>
      <c r="M1662" s="478" t="str">
        <f>IF(K1662="","",VLOOKUP(L1662,ورقة1!$A$1:$B$240,2,0))</f>
        <v/>
      </c>
      <c r="N1662" s="17">
        <f t="shared" si="329"/>
        <v>0</v>
      </c>
      <c r="O1662" s="17" t="e">
        <f>#REF!+(#REF!*30)+#REF!*365</f>
        <v>#REF!</v>
      </c>
      <c r="P1662" s="494"/>
      <c r="Q1662" s="480" t="str">
        <f t="shared" si="330"/>
        <v/>
      </c>
      <c r="R1662" s="483" t="str">
        <f t="shared" si="331"/>
        <v/>
      </c>
      <c r="S1662" s="482" t="str">
        <f t="shared" si="332"/>
        <v/>
      </c>
      <c r="T1662" s="484" t="e">
        <f t="shared" ca="1" si="333"/>
        <v>#VALUE!</v>
      </c>
      <c r="U1662" s="7">
        <f t="shared" ca="1" si="334"/>
        <v>46035</v>
      </c>
      <c r="V1662" s="96" t="e">
        <f t="shared" ca="1" si="335"/>
        <v>#VALUE!</v>
      </c>
      <c r="W1662" s="70"/>
      <c r="X1662" s="6"/>
      <c r="Y1662" s="326"/>
      <c r="Z1662" s="15"/>
      <c r="AA1662" s="15"/>
      <c r="AB1662" s="15"/>
      <c r="AC1662" s="6"/>
      <c r="AD1662" s="16"/>
      <c r="AE1662" s="16"/>
      <c r="AF1662" s="16"/>
      <c r="AG1662" s="10">
        <f t="shared" si="336"/>
        <v>0</v>
      </c>
      <c r="AH1662" s="96">
        <f t="shared" si="337"/>
        <v>0</v>
      </c>
      <c r="AI1662" s="16"/>
      <c r="AJ1662" s="61"/>
      <c r="AK1662" s="16"/>
      <c r="AM1662" s="476" t="s">
        <v>3080</v>
      </c>
      <c r="AN1662" s="476">
        <v>1</v>
      </c>
      <c r="AO1662" s="476">
        <v>1</v>
      </c>
      <c r="AP1662" s="96"/>
    </row>
    <row r="1663" spans="1:42" ht="69.75" customHeight="1">
      <c r="A1663" s="3">
        <v>1662</v>
      </c>
      <c r="B1663" s="82"/>
      <c r="C1663" s="82"/>
      <c r="D1663" s="84"/>
      <c r="E1663" s="18" t="s">
        <v>3081</v>
      </c>
      <c r="F1663" s="37"/>
      <c r="G1663" s="37"/>
      <c r="H1663" s="4" t="str">
        <f t="shared" si="325"/>
        <v>/</v>
      </c>
      <c r="I1663" s="478" t="str">
        <f>IF(G1663="","",VLOOKUP(H1663,ورقة1!$A$1:$B$240,2,0))</f>
        <v/>
      </c>
      <c r="J1663" s="5">
        <f t="shared" si="326"/>
        <v>0</v>
      </c>
      <c r="K1663" s="13" t="str">
        <f t="shared" si="327"/>
        <v/>
      </c>
      <c r="L1663" s="6" t="str">
        <f t="shared" si="328"/>
        <v>/0</v>
      </c>
      <c r="M1663" s="478" t="str">
        <f>IF(K1663="","",VLOOKUP(L1663,ورقة1!$A$1:$B$240,2,0))</f>
        <v/>
      </c>
      <c r="N1663" s="17">
        <f t="shared" si="329"/>
        <v>0</v>
      </c>
      <c r="O1663" s="17" t="e">
        <f>#REF!+(#REF!*30)+#REF!*365</f>
        <v>#REF!</v>
      </c>
      <c r="P1663" s="494"/>
      <c r="Q1663" s="480" t="str">
        <f t="shared" si="330"/>
        <v/>
      </c>
      <c r="R1663" s="483" t="str">
        <f t="shared" si="331"/>
        <v/>
      </c>
      <c r="S1663" s="482" t="str">
        <f t="shared" si="332"/>
        <v/>
      </c>
      <c r="T1663" s="484" t="e">
        <f t="shared" ca="1" si="333"/>
        <v>#VALUE!</v>
      </c>
      <c r="U1663" s="7">
        <f t="shared" ca="1" si="334"/>
        <v>46035</v>
      </c>
      <c r="V1663" s="96" t="e">
        <f t="shared" ca="1" si="335"/>
        <v>#VALUE!</v>
      </c>
      <c r="W1663" s="70"/>
      <c r="X1663" s="6"/>
      <c r="Y1663" s="326"/>
      <c r="Z1663" s="15"/>
      <c r="AA1663" s="15"/>
      <c r="AB1663" s="15"/>
      <c r="AC1663" s="6"/>
      <c r="AD1663" s="16"/>
      <c r="AE1663" s="16"/>
      <c r="AF1663" s="16"/>
      <c r="AG1663" s="10">
        <f t="shared" si="336"/>
        <v>0</v>
      </c>
      <c r="AH1663" s="96">
        <f t="shared" si="337"/>
        <v>0</v>
      </c>
      <c r="AI1663" s="16"/>
      <c r="AJ1663" s="61"/>
      <c r="AK1663" s="16"/>
      <c r="AM1663" s="476" t="s">
        <v>3080</v>
      </c>
      <c r="AN1663" s="476">
        <v>1</v>
      </c>
      <c r="AO1663" s="476">
        <v>1</v>
      </c>
      <c r="AP1663" s="96"/>
    </row>
    <row r="1664" spans="1:42" ht="69.75" customHeight="1">
      <c r="A1664" s="3">
        <v>1663</v>
      </c>
      <c r="B1664" s="82"/>
      <c r="C1664" s="82"/>
      <c r="D1664" s="84"/>
      <c r="E1664" s="18" t="s">
        <v>3081</v>
      </c>
      <c r="F1664" s="37"/>
      <c r="G1664" s="37"/>
      <c r="H1664" s="4" t="str">
        <f t="shared" si="325"/>
        <v>/</v>
      </c>
      <c r="I1664" s="478" t="str">
        <f>IF(G1664="","",VLOOKUP(H1664,ورقة1!$A$1:$B$240,2,0))</f>
        <v/>
      </c>
      <c r="J1664" s="5">
        <f t="shared" si="326"/>
        <v>0</v>
      </c>
      <c r="K1664" s="13" t="str">
        <f t="shared" si="327"/>
        <v/>
      </c>
      <c r="L1664" s="6" t="str">
        <f t="shared" si="328"/>
        <v>/0</v>
      </c>
      <c r="M1664" s="478" t="str">
        <f>IF(K1664="","",VLOOKUP(L1664,ورقة1!$A$1:$B$240,2,0))</f>
        <v/>
      </c>
      <c r="N1664" s="17">
        <f t="shared" si="329"/>
        <v>0</v>
      </c>
      <c r="O1664" s="17" t="e">
        <f>#REF!+(#REF!*30)+#REF!*365</f>
        <v>#REF!</v>
      </c>
      <c r="P1664" s="494"/>
      <c r="Q1664" s="480" t="str">
        <f t="shared" si="330"/>
        <v/>
      </c>
      <c r="R1664" s="483" t="str">
        <f t="shared" si="331"/>
        <v/>
      </c>
      <c r="S1664" s="482" t="str">
        <f t="shared" si="332"/>
        <v/>
      </c>
      <c r="T1664" s="484" t="e">
        <f t="shared" ca="1" si="333"/>
        <v>#VALUE!</v>
      </c>
      <c r="U1664" s="7">
        <f t="shared" ca="1" si="334"/>
        <v>46035</v>
      </c>
      <c r="V1664" s="96" t="e">
        <f t="shared" ca="1" si="335"/>
        <v>#VALUE!</v>
      </c>
      <c r="W1664" s="70"/>
      <c r="X1664" s="6"/>
      <c r="Y1664" s="326"/>
      <c r="Z1664" s="15"/>
      <c r="AA1664" s="15"/>
      <c r="AB1664" s="15"/>
      <c r="AC1664" s="6"/>
      <c r="AD1664" s="16"/>
      <c r="AE1664" s="16"/>
      <c r="AF1664" s="16"/>
      <c r="AG1664" s="10">
        <f t="shared" si="336"/>
        <v>0</v>
      </c>
      <c r="AH1664" s="96">
        <f t="shared" si="337"/>
        <v>0</v>
      </c>
      <c r="AI1664" s="16"/>
      <c r="AJ1664" s="61"/>
      <c r="AK1664" s="16"/>
      <c r="AM1664" s="476" t="s">
        <v>3080</v>
      </c>
      <c r="AN1664" s="476">
        <v>1</v>
      </c>
      <c r="AO1664" s="476">
        <v>1</v>
      </c>
      <c r="AP1664" s="96"/>
    </row>
    <row r="1665" spans="1:42" ht="69.75" customHeight="1">
      <c r="A1665" s="3">
        <v>1664</v>
      </c>
      <c r="B1665" s="82"/>
      <c r="C1665" s="82"/>
      <c r="D1665" s="84"/>
      <c r="E1665" s="18" t="s">
        <v>3081</v>
      </c>
      <c r="F1665" s="37"/>
      <c r="G1665" s="37"/>
      <c r="H1665" s="4" t="str">
        <f t="shared" si="325"/>
        <v>/</v>
      </c>
      <c r="I1665" s="478" t="str">
        <f>IF(G1665="","",VLOOKUP(H1665,ورقة1!$A$1:$B$240,2,0))</f>
        <v/>
      </c>
      <c r="J1665" s="5">
        <f t="shared" si="326"/>
        <v>0</v>
      </c>
      <c r="K1665" s="13" t="str">
        <f t="shared" si="327"/>
        <v/>
      </c>
      <c r="L1665" s="6" t="str">
        <f t="shared" si="328"/>
        <v>/0</v>
      </c>
      <c r="M1665" s="478" t="str">
        <f>IF(K1665="","",VLOOKUP(L1665,ورقة1!$A$1:$B$240,2,0))</f>
        <v/>
      </c>
      <c r="N1665" s="17">
        <f t="shared" si="329"/>
        <v>0</v>
      </c>
      <c r="O1665" s="17" t="e">
        <f>#REF!+(#REF!*30)+#REF!*365</f>
        <v>#REF!</v>
      </c>
      <c r="P1665" s="494"/>
      <c r="Q1665" s="480" t="str">
        <f t="shared" si="330"/>
        <v/>
      </c>
      <c r="R1665" s="483" t="str">
        <f t="shared" si="331"/>
        <v/>
      </c>
      <c r="S1665" s="482" t="str">
        <f t="shared" si="332"/>
        <v/>
      </c>
      <c r="T1665" s="484" t="e">
        <f t="shared" ca="1" si="333"/>
        <v>#VALUE!</v>
      </c>
      <c r="U1665" s="7">
        <f t="shared" ca="1" si="334"/>
        <v>46035</v>
      </c>
      <c r="V1665" s="96" t="e">
        <f t="shared" ca="1" si="335"/>
        <v>#VALUE!</v>
      </c>
      <c r="W1665" s="70"/>
      <c r="X1665" s="6"/>
      <c r="Y1665" s="326"/>
      <c r="Z1665" s="15"/>
      <c r="AA1665" s="15"/>
      <c r="AB1665" s="15"/>
      <c r="AC1665" s="6"/>
      <c r="AD1665" s="16"/>
      <c r="AE1665" s="16"/>
      <c r="AF1665" s="16"/>
      <c r="AG1665" s="10">
        <f t="shared" si="336"/>
        <v>0</v>
      </c>
      <c r="AH1665" s="96">
        <f t="shared" si="337"/>
        <v>0</v>
      </c>
      <c r="AI1665" s="16"/>
      <c r="AJ1665" s="61"/>
      <c r="AK1665" s="16"/>
      <c r="AM1665" s="476" t="s">
        <v>3080</v>
      </c>
      <c r="AN1665" s="476">
        <v>1</v>
      </c>
      <c r="AO1665" s="476">
        <v>1</v>
      </c>
      <c r="AP1665" s="96"/>
    </row>
    <row r="1666" spans="1:42" ht="69.75" customHeight="1">
      <c r="A1666" s="3">
        <v>1665</v>
      </c>
      <c r="B1666" s="82"/>
      <c r="C1666" s="82"/>
      <c r="D1666" s="84"/>
      <c r="E1666" s="18" t="s">
        <v>3081</v>
      </c>
      <c r="F1666" s="37"/>
      <c r="G1666" s="37"/>
      <c r="H1666" s="4" t="str">
        <f t="shared" ref="H1666:H1729" si="338">G1666&amp;"/"&amp;F1666</f>
        <v>/</v>
      </c>
      <c r="I1666" s="478" t="str">
        <f>IF(G1666="","",VLOOKUP(H1666,ورقة1!$A$1:$B$240,2,0))</f>
        <v/>
      </c>
      <c r="J1666" s="5">
        <f t="shared" ref="J1666:J1729" si="339">F1666</f>
        <v>0</v>
      </c>
      <c r="K1666" s="13" t="str">
        <f t="shared" ref="K1666:K1729" si="340">IF(G1666="","",G1666+1)</f>
        <v/>
      </c>
      <c r="L1666" s="6" t="str">
        <f t="shared" ref="L1666:L1729" si="341">K1666&amp;"/"&amp;J1666</f>
        <v>/0</v>
      </c>
      <c r="M1666" s="478" t="str">
        <f>IF(K1666="","",VLOOKUP(L1666,ورقة1!$A$1:$B$240,2,0))</f>
        <v/>
      </c>
      <c r="N1666" s="17">
        <f t="shared" ref="N1666:N1729" si="342">Z1666+(AA1666*30)+(AB1666*365)</f>
        <v>0</v>
      </c>
      <c r="O1666" s="17" t="e">
        <f>#REF!+(#REF!*30)+#REF!*365</f>
        <v>#REF!</v>
      </c>
      <c r="P1666" s="494"/>
      <c r="Q1666" s="480" t="str">
        <f t="shared" ref="Q1666:Q1729" si="343">IF(P1666="","",P1666+365)</f>
        <v/>
      </c>
      <c r="R1666" s="483" t="str">
        <f t="shared" ref="R1666:R1729" si="344">IF(P1666="","",EDATE(P1666,12+AG1666)+AC1666-N1666)</f>
        <v/>
      </c>
      <c r="S1666" s="482" t="str">
        <f t="shared" ref="S1666:S1729" si="345">IF(P1666="","",IF(T1666=TRUE,"يستحق العلاوة",IF(V1666=TRUE,"قريبا يستحق العلاوة"," ")))</f>
        <v/>
      </c>
      <c r="T1666" s="484" t="e">
        <f t="shared" ref="T1666:T1729" ca="1" si="346">AND(MONTH(U1666)=MONTH(R1666),YEAR(U1666)=YEAR(R1666))</f>
        <v>#VALUE!</v>
      </c>
      <c r="U1666" s="7">
        <f t="shared" ref="U1666:U1729" ca="1" si="347">TODAY()</f>
        <v>46035</v>
      </c>
      <c r="V1666" s="96" t="e">
        <f t="shared" ref="V1666:V1729" ca="1" si="348">AND(R1666-U1666&lt;30,U1666&lt;R1666)</f>
        <v>#VALUE!</v>
      </c>
      <c r="W1666" s="70"/>
      <c r="X1666" s="6"/>
      <c r="Y1666" s="326"/>
      <c r="Z1666" s="15"/>
      <c r="AA1666" s="15"/>
      <c r="AB1666" s="15"/>
      <c r="AC1666" s="6"/>
      <c r="AD1666" s="16"/>
      <c r="AE1666" s="16"/>
      <c r="AF1666" s="16"/>
      <c r="AG1666" s="10">
        <f t="shared" ref="AG1666:AG1729" si="349">(((AD1666*3)+(AE1666*6)+(AF1666*12))-AH1666)</f>
        <v>0</v>
      </c>
      <c r="AH1666" s="96">
        <f t="shared" ref="AH1666:AH1729" si="350">W1666+X1666</f>
        <v>0</v>
      </c>
      <c r="AI1666" s="16"/>
      <c r="AJ1666" s="61"/>
      <c r="AK1666" s="16"/>
      <c r="AM1666" s="476" t="s">
        <v>3080</v>
      </c>
      <c r="AN1666" s="476">
        <v>1</v>
      </c>
      <c r="AO1666" s="476">
        <v>1</v>
      </c>
      <c r="AP1666" s="96"/>
    </row>
    <row r="1667" spans="1:42" ht="69.75" customHeight="1">
      <c r="A1667" s="3">
        <v>1666</v>
      </c>
      <c r="B1667" s="82"/>
      <c r="C1667" s="82"/>
      <c r="D1667" s="84"/>
      <c r="E1667" s="18" t="s">
        <v>3081</v>
      </c>
      <c r="F1667" s="37"/>
      <c r="G1667" s="37"/>
      <c r="H1667" s="4" t="str">
        <f t="shared" si="338"/>
        <v>/</v>
      </c>
      <c r="I1667" s="478" t="str">
        <f>IF(G1667="","",VLOOKUP(H1667,ورقة1!$A$1:$B$240,2,0))</f>
        <v/>
      </c>
      <c r="J1667" s="5">
        <f t="shared" si="339"/>
        <v>0</v>
      </c>
      <c r="K1667" s="13" t="str">
        <f t="shared" si="340"/>
        <v/>
      </c>
      <c r="L1667" s="6" t="str">
        <f t="shared" si="341"/>
        <v>/0</v>
      </c>
      <c r="M1667" s="478" t="str">
        <f>IF(K1667="","",VLOOKUP(L1667,ورقة1!$A$1:$B$240,2,0))</f>
        <v/>
      </c>
      <c r="N1667" s="17">
        <f t="shared" si="342"/>
        <v>0</v>
      </c>
      <c r="O1667" s="17" t="e">
        <f>#REF!+(#REF!*30)+#REF!*365</f>
        <v>#REF!</v>
      </c>
      <c r="P1667" s="494"/>
      <c r="Q1667" s="480" t="str">
        <f t="shared" si="343"/>
        <v/>
      </c>
      <c r="R1667" s="483" t="str">
        <f t="shared" si="344"/>
        <v/>
      </c>
      <c r="S1667" s="482" t="str">
        <f t="shared" si="345"/>
        <v/>
      </c>
      <c r="T1667" s="484" t="e">
        <f t="shared" ca="1" si="346"/>
        <v>#VALUE!</v>
      </c>
      <c r="U1667" s="7">
        <f t="shared" ca="1" si="347"/>
        <v>46035</v>
      </c>
      <c r="V1667" s="96" t="e">
        <f t="shared" ca="1" si="348"/>
        <v>#VALUE!</v>
      </c>
      <c r="W1667" s="70"/>
      <c r="X1667" s="6"/>
      <c r="Y1667" s="326"/>
      <c r="Z1667" s="15"/>
      <c r="AA1667" s="15"/>
      <c r="AB1667" s="15"/>
      <c r="AC1667" s="6"/>
      <c r="AD1667" s="16"/>
      <c r="AE1667" s="16"/>
      <c r="AF1667" s="16"/>
      <c r="AG1667" s="10">
        <f t="shared" si="349"/>
        <v>0</v>
      </c>
      <c r="AH1667" s="96">
        <f t="shared" si="350"/>
        <v>0</v>
      </c>
      <c r="AI1667" s="16"/>
      <c r="AJ1667" s="61"/>
      <c r="AK1667" s="16"/>
      <c r="AM1667" s="476" t="s">
        <v>3080</v>
      </c>
      <c r="AN1667" s="476">
        <v>1</v>
      </c>
      <c r="AO1667" s="476">
        <v>1</v>
      </c>
      <c r="AP1667" s="96"/>
    </row>
    <row r="1668" spans="1:42" ht="69.75" customHeight="1">
      <c r="A1668" s="3">
        <v>1667</v>
      </c>
      <c r="B1668" s="82"/>
      <c r="C1668" s="82"/>
      <c r="D1668" s="84"/>
      <c r="E1668" s="18" t="s">
        <v>3081</v>
      </c>
      <c r="F1668" s="37"/>
      <c r="G1668" s="37"/>
      <c r="H1668" s="4" t="str">
        <f t="shared" si="338"/>
        <v>/</v>
      </c>
      <c r="I1668" s="478" t="str">
        <f>IF(G1668="","",VLOOKUP(H1668,ورقة1!$A$1:$B$240,2,0))</f>
        <v/>
      </c>
      <c r="J1668" s="5">
        <f t="shared" si="339"/>
        <v>0</v>
      </c>
      <c r="K1668" s="13" t="str">
        <f t="shared" si="340"/>
        <v/>
      </c>
      <c r="L1668" s="6" t="str">
        <f t="shared" si="341"/>
        <v>/0</v>
      </c>
      <c r="M1668" s="478" t="str">
        <f>IF(K1668="","",VLOOKUP(L1668,ورقة1!$A$1:$B$240,2,0))</f>
        <v/>
      </c>
      <c r="N1668" s="17">
        <f t="shared" si="342"/>
        <v>0</v>
      </c>
      <c r="O1668" s="17" t="e">
        <f>#REF!+(#REF!*30)+#REF!*365</f>
        <v>#REF!</v>
      </c>
      <c r="P1668" s="494"/>
      <c r="Q1668" s="480" t="str">
        <f t="shared" si="343"/>
        <v/>
      </c>
      <c r="R1668" s="483" t="str">
        <f t="shared" si="344"/>
        <v/>
      </c>
      <c r="S1668" s="482" t="str">
        <f t="shared" si="345"/>
        <v/>
      </c>
      <c r="T1668" s="484" t="e">
        <f t="shared" ca="1" si="346"/>
        <v>#VALUE!</v>
      </c>
      <c r="U1668" s="7">
        <f t="shared" ca="1" si="347"/>
        <v>46035</v>
      </c>
      <c r="V1668" s="96" t="e">
        <f t="shared" ca="1" si="348"/>
        <v>#VALUE!</v>
      </c>
      <c r="W1668" s="70"/>
      <c r="X1668" s="6"/>
      <c r="Y1668" s="326"/>
      <c r="Z1668" s="15"/>
      <c r="AA1668" s="15"/>
      <c r="AB1668" s="15"/>
      <c r="AC1668" s="6"/>
      <c r="AD1668" s="16"/>
      <c r="AE1668" s="16"/>
      <c r="AF1668" s="16"/>
      <c r="AG1668" s="10">
        <f t="shared" si="349"/>
        <v>0</v>
      </c>
      <c r="AH1668" s="96">
        <f t="shared" si="350"/>
        <v>0</v>
      </c>
      <c r="AI1668" s="16"/>
      <c r="AJ1668" s="61"/>
      <c r="AK1668" s="16"/>
      <c r="AM1668" s="476" t="s">
        <v>3080</v>
      </c>
      <c r="AN1668" s="476">
        <v>1</v>
      </c>
      <c r="AO1668" s="476">
        <v>1</v>
      </c>
      <c r="AP1668" s="96"/>
    </row>
    <row r="1669" spans="1:42" ht="69.75" customHeight="1">
      <c r="A1669" s="3">
        <v>1668</v>
      </c>
      <c r="B1669" s="82"/>
      <c r="C1669" s="82"/>
      <c r="D1669" s="84"/>
      <c r="E1669" s="18" t="s">
        <v>3081</v>
      </c>
      <c r="F1669" s="37"/>
      <c r="G1669" s="37"/>
      <c r="H1669" s="4" t="str">
        <f t="shared" si="338"/>
        <v>/</v>
      </c>
      <c r="I1669" s="478" t="str">
        <f>IF(G1669="","",VLOOKUP(H1669,ورقة1!$A$1:$B$240,2,0))</f>
        <v/>
      </c>
      <c r="J1669" s="5">
        <f t="shared" si="339"/>
        <v>0</v>
      </c>
      <c r="K1669" s="13" t="str">
        <f t="shared" si="340"/>
        <v/>
      </c>
      <c r="L1669" s="6" t="str">
        <f t="shared" si="341"/>
        <v>/0</v>
      </c>
      <c r="M1669" s="478" t="str">
        <f>IF(K1669="","",VLOOKUP(L1669,ورقة1!$A$1:$B$240,2,0))</f>
        <v/>
      </c>
      <c r="N1669" s="17">
        <f t="shared" si="342"/>
        <v>0</v>
      </c>
      <c r="O1669" s="17" t="e">
        <f>#REF!+(#REF!*30)+#REF!*365</f>
        <v>#REF!</v>
      </c>
      <c r="P1669" s="494"/>
      <c r="Q1669" s="480" t="str">
        <f t="shared" si="343"/>
        <v/>
      </c>
      <c r="R1669" s="483" t="str">
        <f t="shared" si="344"/>
        <v/>
      </c>
      <c r="S1669" s="482" t="str">
        <f t="shared" si="345"/>
        <v/>
      </c>
      <c r="T1669" s="484" t="e">
        <f t="shared" ca="1" si="346"/>
        <v>#VALUE!</v>
      </c>
      <c r="U1669" s="7">
        <f t="shared" ca="1" si="347"/>
        <v>46035</v>
      </c>
      <c r="V1669" s="96" t="e">
        <f t="shared" ca="1" si="348"/>
        <v>#VALUE!</v>
      </c>
      <c r="W1669" s="70"/>
      <c r="X1669" s="6"/>
      <c r="Y1669" s="326"/>
      <c r="Z1669" s="15"/>
      <c r="AA1669" s="15"/>
      <c r="AB1669" s="15"/>
      <c r="AC1669" s="6"/>
      <c r="AD1669" s="16"/>
      <c r="AE1669" s="16"/>
      <c r="AF1669" s="16"/>
      <c r="AG1669" s="10">
        <f t="shared" si="349"/>
        <v>0</v>
      </c>
      <c r="AH1669" s="96">
        <f t="shared" si="350"/>
        <v>0</v>
      </c>
      <c r="AI1669" s="16"/>
      <c r="AJ1669" s="61"/>
      <c r="AK1669" s="16"/>
      <c r="AM1669" s="476" t="s">
        <v>3080</v>
      </c>
      <c r="AN1669" s="476">
        <v>1</v>
      </c>
      <c r="AO1669" s="476">
        <v>1</v>
      </c>
      <c r="AP1669" s="96"/>
    </row>
    <row r="1670" spans="1:42" ht="69.75" customHeight="1">
      <c r="A1670" s="3">
        <v>1669</v>
      </c>
      <c r="B1670" s="82"/>
      <c r="C1670" s="82"/>
      <c r="D1670" s="84"/>
      <c r="E1670" s="18" t="s">
        <v>3081</v>
      </c>
      <c r="F1670" s="37"/>
      <c r="G1670" s="37"/>
      <c r="H1670" s="4" t="str">
        <f t="shared" si="338"/>
        <v>/</v>
      </c>
      <c r="I1670" s="478" t="str">
        <f>IF(G1670="","",VLOOKUP(H1670,ورقة1!$A$1:$B$240,2,0))</f>
        <v/>
      </c>
      <c r="J1670" s="5">
        <f t="shared" si="339"/>
        <v>0</v>
      </c>
      <c r="K1670" s="13" t="str">
        <f t="shared" si="340"/>
        <v/>
      </c>
      <c r="L1670" s="6" t="str">
        <f t="shared" si="341"/>
        <v>/0</v>
      </c>
      <c r="M1670" s="478" t="str">
        <f>IF(K1670="","",VLOOKUP(L1670,ورقة1!$A$1:$B$240,2,0))</f>
        <v/>
      </c>
      <c r="N1670" s="17">
        <f t="shared" si="342"/>
        <v>0</v>
      </c>
      <c r="O1670" s="17" t="e">
        <f>#REF!+(#REF!*30)+#REF!*365</f>
        <v>#REF!</v>
      </c>
      <c r="P1670" s="494"/>
      <c r="Q1670" s="480" t="str">
        <f t="shared" si="343"/>
        <v/>
      </c>
      <c r="R1670" s="483" t="str">
        <f t="shared" si="344"/>
        <v/>
      </c>
      <c r="S1670" s="482" t="str">
        <f t="shared" si="345"/>
        <v/>
      </c>
      <c r="T1670" s="484" t="e">
        <f t="shared" ca="1" si="346"/>
        <v>#VALUE!</v>
      </c>
      <c r="U1670" s="7">
        <f t="shared" ca="1" si="347"/>
        <v>46035</v>
      </c>
      <c r="V1670" s="96" t="e">
        <f t="shared" ca="1" si="348"/>
        <v>#VALUE!</v>
      </c>
      <c r="W1670" s="70"/>
      <c r="X1670" s="6"/>
      <c r="Y1670" s="326"/>
      <c r="Z1670" s="15"/>
      <c r="AA1670" s="15"/>
      <c r="AB1670" s="15"/>
      <c r="AC1670" s="6"/>
      <c r="AD1670" s="16"/>
      <c r="AE1670" s="16"/>
      <c r="AF1670" s="16"/>
      <c r="AG1670" s="10">
        <f t="shared" si="349"/>
        <v>0</v>
      </c>
      <c r="AH1670" s="96">
        <f t="shared" si="350"/>
        <v>0</v>
      </c>
      <c r="AI1670" s="16"/>
      <c r="AJ1670" s="61"/>
      <c r="AK1670" s="16"/>
      <c r="AM1670" s="476" t="s">
        <v>3080</v>
      </c>
      <c r="AN1670" s="476">
        <v>1</v>
      </c>
      <c r="AO1670" s="476">
        <v>1</v>
      </c>
      <c r="AP1670" s="96"/>
    </row>
    <row r="1671" spans="1:42" ht="69.75" customHeight="1">
      <c r="A1671" s="3">
        <v>1670</v>
      </c>
      <c r="B1671" s="82"/>
      <c r="C1671" s="82"/>
      <c r="D1671" s="84"/>
      <c r="E1671" s="18" t="s">
        <v>3081</v>
      </c>
      <c r="F1671" s="37"/>
      <c r="G1671" s="37"/>
      <c r="H1671" s="4" t="str">
        <f t="shared" si="338"/>
        <v>/</v>
      </c>
      <c r="I1671" s="478" t="str">
        <f>IF(G1671="","",VLOOKUP(H1671,ورقة1!$A$1:$B$240,2,0))</f>
        <v/>
      </c>
      <c r="J1671" s="5">
        <f t="shared" si="339"/>
        <v>0</v>
      </c>
      <c r="K1671" s="13" t="str">
        <f t="shared" si="340"/>
        <v/>
      </c>
      <c r="L1671" s="6" t="str">
        <f t="shared" si="341"/>
        <v>/0</v>
      </c>
      <c r="M1671" s="478" t="str">
        <f>IF(K1671="","",VLOOKUP(L1671,ورقة1!$A$1:$B$240,2,0))</f>
        <v/>
      </c>
      <c r="N1671" s="17">
        <f t="shared" si="342"/>
        <v>0</v>
      </c>
      <c r="O1671" s="17" t="e">
        <f>#REF!+(#REF!*30)+#REF!*365</f>
        <v>#REF!</v>
      </c>
      <c r="P1671" s="494"/>
      <c r="Q1671" s="480" t="str">
        <f t="shared" si="343"/>
        <v/>
      </c>
      <c r="R1671" s="483" t="str">
        <f t="shared" si="344"/>
        <v/>
      </c>
      <c r="S1671" s="482" t="str">
        <f t="shared" si="345"/>
        <v/>
      </c>
      <c r="T1671" s="484" t="e">
        <f t="shared" ca="1" si="346"/>
        <v>#VALUE!</v>
      </c>
      <c r="U1671" s="7">
        <f t="shared" ca="1" si="347"/>
        <v>46035</v>
      </c>
      <c r="V1671" s="96" t="e">
        <f t="shared" ca="1" si="348"/>
        <v>#VALUE!</v>
      </c>
      <c r="W1671" s="70"/>
      <c r="X1671" s="6"/>
      <c r="Y1671" s="326"/>
      <c r="Z1671" s="15"/>
      <c r="AA1671" s="15"/>
      <c r="AB1671" s="15"/>
      <c r="AC1671" s="6"/>
      <c r="AD1671" s="16"/>
      <c r="AE1671" s="16"/>
      <c r="AF1671" s="16"/>
      <c r="AG1671" s="10">
        <f t="shared" si="349"/>
        <v>0</v>
      </c>
      <c r="AH1671" s="96">
        <f t="shared" si="350"/>
        <v>0</v>
      </c>
      <c r="AI1671" s="16"/>
      <c r="AJ1671" s="61"/>
      <c r="AK1671" s="16"/>
      <c r="AM1671" s="476" t="s">
        <v>3080</v>
      </c>
      <c r="AN1671" s="476">
        <v>1</v>
      </c>
      <c r="AO1671" s="476">
        <v>1</v>
      </c>
      <c r="AP1671" s="96"/>
    </row>
    <row r="1672" spans="1:42" ht="69.75" customHeight="1">
      <c r="A1672" s="3">
        <v>1671</v>
      </c>
      <c r="B1672" s="82"/>
      <c r="C1672" s="82"/>
      <c r="D1672" s="84"/>
      <c r="E1672" s="18" t="s">
        <v>3081</v>
      </c>
      <c r="F1672" s="37"/>
      <c r="G1672" s="37"/>
      <c r="H1672" s="4" t="str">
        <f t="shared" si="338"/>
        <v>/</v>
      </c>
      <c r="I1672" s="478" t="str">
        <f>IF(G1672="","",VLOOKUP(H1672,ورقة1!$A$1:$B$240,2,0))</f>
        <v/>
      </c>
      <c r="J1672" s="5">
        <f t="shared" si="339"/>
        <v>0</v>
      </c>
      <c r="K1672" s="13" t="str">
        <f t="shared" si="340"/>
        <v/>
      </c>
      <c r="L1672" s="6" t="str">
        <f t="shared" si="341"/>
        <v>/0</v>
      </c>
      <c r="M1672" s="478" t="str">
        <f>IF(K1672="","",VLOOKUP(L1672,ورقة1!$A$1:$B$240,2,0))</f>
        <v/>
      </c>
      <c r="N1672" s="17">
        <f t="shared" si="342"/>
        <v>0</v>
      </c>
      <c r="O1672" s="17" t="e">
        <f>#REF!+(#REF!*30)+#REF!*365</f>
        <v>#REF!</v>
      </c>
      <c r="P1672" s="494"/>
      <c r="Q1672" s="480" t="str">
        <f t="shared" si="343"/>
        <v/>
      </c>
      <c r="R1672" s="483" t="str">
        <f t="shared" si="344"/>
        <v/>
      </c>
      <c r="S1672" s="482" t="str">
        <f t="shared" si="345"/>
        <v/>
      </c>
      <c r="T1672" s="484" t="e">
        <f t="shared" ca="1" si="346"/>
        <v>#VALUE!</v>
      </c>
      <c r="U1672" s="7">
        <f t="shared" ca="1" si="347"/>
        <v>46035</v>
      </c>
      <c r="V1672" s="96" t="e">
        <f t="shared" ca="1" si="348"/>
        <v>#VALUE!</v>
      </c>
      <c r="W1672" s="70"/>
      <c r="X1672" s="6"/>
      <c r="Y1672" s="326"/>
      <c r="Z1672" s="15"/>
      <c r="AA1672" s="15"/>
      <c r="AB1672" s="15"/>
      <c r="AC1672" s="6"/>
      <c r="AD1672" s="16"/>
      <c r="AE1672" s="16"/>
      <c r="AF1672" s="16"/>
      <c r="AG1672" s="10">
        <f t="shared" si="349"/>
        <v>0</v>
      </c>
      <c r="AH1672" s="96">
        <f t="shared" si="350"/>
        <v>0</v>
      </c>
      <c r="AI1672" s="16"/>
      <c r="AJ1672" s="61"/>
      <c r="AK1672" s="16"/>
      <c r="AM1672" s="476" t="s">
        <v>3080</v>
      </c>
      <c r="AN1672" s="476">
        <v>1</v>
      </c>
      <c r="AO1672" s="476">
        <v>1</v>
      </c>
      <c r="AP1672" s="96"/>
    </row>
    <row r="1673" spans="1:42" ht="69.75" customHeight="1">
      <c r="A1673" s="3">
        <v>1672</v>
      </c>
      <c r="B1673" s="82"/>
      <c r="C1673" s="82"/>
      <c r="D1673" s="84"/>
      <c r="E1673" s="18" t="s">
        <v>3081</v>
      </c>
      <c r="F1673" s="37"/>
      <c r="G1673" s="37"/>
      <c r="H1673" s="4" t="str">
        <f t="shared" si="338"/>
        <v>/</v>
      </c>
      <c r="I1673" s="478" t="str">
        <f>IF(G1673="","",VLOOKUP(H1673,ورقة1!$A$1:$B$240,2,0))</f>
        <v/>
      </c>
      <c r="J1673" s="5">
        <f t="shared" si="339"/>
        <v>0</v>
      </c>
      <c r="K1673" s="13" t="str">
        <f t="shared" si="340"/>
        <v/>
      </c>
      <c r="L1673" s="6" t="str">
        <f t="shared" si="341"/>
        <v>/0</v>
      </c>
      <c r="M1673" s="478" t="str">
        <f>IF(K1673="","",VLOOKUP(L1673,ورقة1!$A$1:$B$240,2,0))</f>
        <v/>
      </c>
      <c r="N1673" s="17">
        <f t="shared" si="342"/>
        <v>0</v>
      </c>
      <c r="O1673" s="17" t="e">
        <f>#REF!+(#REF!*30)+#REF!*365</f>
        <v>#REF!</v>
      </c>
      <c r="P1673" s="494"/>
      <c r="Q1673" s="480" t="str">
        <f t="shared" si="343"/>
        <v/>
      </c>
      <c r="R1673" s="483" t="str">
        <f t="shared" si="344"/>
        <v/>
      </c>
      <c r="S1673" s="482" t="str">
        <f t="shared" si="345"/>
        <v/>
      </c>
      <c r="T1673" s="484" t="e">
        <f t="shared" ca="1" si="346"/>
        <v>#VALUE!</v>
      </c>
      <c r="U1673" s="7">
        <f t="shared" ca="1" si="347"/>
        <v>46035</v>
      </c>
      <c r="V1673" s="96" t="e">
        <f t="shared" ca="1" si="348"/>
        <v>#VALUE!</v>
      </c>
      <c r="W1673" s="70"/>
      <c r="X1673" s="6"/>
      <c r="Y1673" s="326"/>
      <c r="Z1673" s="15"/>
      <c r="AA1673" s="15"/>
      <c r="AB1673" s="15"/>
      <c r="AC1673" s="6"/>
      <c r="AD1673" s="16"/>
      <c r="AE1673" s="16"/>
      <c r="AF1673" s="16"/>
      <c r="AG1673" s="10">
        <f t="shared" si="349"/>
        <v>0</v>
      </c>
      <c r="AH1673" s="96">
        <f t="shared" si="350"/>
        <v>0</v>
      </c>
      <c r="AI1673" s="16"/>
      <c r="AJ1673" s="61"/>
      <c r="AK1673" s="16"/>
      <c r="AM1673" s="476" t="s">
        <v>3080</v>
      </c>
      <c r="AN1673" s="476">
        <v>1</v>
      </c>
      <c r="AO1673" s="476">
        <v>1</v>
      </c>
      <c r="AP1673" s="96"/>
    </row>
    <row r="1674" spans="1:42" ht="69.75" customHeight="1">
      <c r="A1674" s="3">
        <v>1673</v>
      </c>
      <c r="B1674" s="82"/>
      <c r="C1674" s="82"/>
      <c r="D1674" s="84"/>
      <c r="E1674" s="18" t="s">
        <v>3081</v>
      </c>
      <c r="F1674" s="37"/>
      <c r="G1674" s="37"/>
      <c r="H1674" s="4" t="str">
        <f t="shared" si="338"/>
        <v>/</v>
      </c>
      <c r="I1674" s="478" t="str">
        <f>IF(G1674="","",VLOOKUP(H1674,ورقة1!$A$1:$B$240,2,0))</f>
        <v/>
      </c>
      <c r="J1674" s="5">
        <f t="shared" si="339"/>
        <v>0</v>
      </c>
      <c r="K1674" s="13" t="str">
        <f t="shared" si="340"/>
        <v/>
      </c>
      <c r="L1674" s="6" t="str">
        <f t="shared" si="341"/>
        <v>/0</v>
      </c>
      <c r="M1674" s="478" t="str">
        <f>IF(K1674="","",VLOOKUP(L1674,ورقة1!$A$1:$B$240,2,0))</f>
        <v/>
      </c>
      <c r="N1674" s="17">
        <f t="shared" si="342"/>
        <v>0</v>
      </c>
      <c r="O1674" s="17" t="e">
        <f>#REF!+(#REF!*30)+#REF!*365</f>
        <v>#REF!</v>
      </c>
      <c r="P1674" s="494"/>
      <c r="Q1674" s="480" t="str">
        <f t="shared" si="343"/>
        <v/>
      </c>
      <c r="R1674" s="483" t="str">
        <f t="shared" si="344"/>
        <v/>
      </c>
      <c r="S1674" s="482" t="str">
        <f t="shared" si="345"/>
        <v/>
      </c>
      <c r="T1674" s="484" t="e">
        <f t="shared" ca="1" si="346"/>
        <v>#VALUE!</v>
      </c>
      <c r="U1674" s="7">
        <f t="shared" ca="1" si="347"/>
        <v>46035</v>
      </c>
      <c r="V1674" s="96" t="e">
        <f t="shared" ca="1" si="348"/>
        <v>#VALUE!</v>
      </c>
      <c r="W1674" s="70"/>
      <c r="X1674" s="6"/>
      <c r="Y1674" s="326"/>
      <c r="Z1674" s="15"/>
      <c r="AA1674" s="15"/>
      <c r="AB1674" s="15"/>
      <c r="AC1674" s="6"/>
      <c r="AD1674" s="16"/>
      <c r="AE1674" s="16"/>
      <c r="AF1674" s="16"/>
      <c r="AG1674" s="10">
        <f t="shared" si="349"/>
        <v>0</v>
      </c>
      <c r="AH1674" s="96">
        <f t="shared" si="350"/>
        <v>0</v>
      </c>
      <c r="AI1674" s="16"/>
      <c r="AJ1674" s="61"/>
      <c r="AK1674" s="16"/>
      <c r="AM1674" s="476" t="s">
        <v>3080</v>
      </c>
      <c r="AN1674" s="476">
        <v>1</v>
      </c>
      <c r="AO1674" s="476">
        <v>1</v>
      </c>
      <c r="AP1674" s="96"/>
    </row>
    <row r="1675" spans="1:42" ht="69.75" customHeight="1">
      <c r="A1675" s="3">
        <v>1674</v>
      </c>
      <c r="B1675" s="82"/>
      <c r="C1675" s="82"/>
      <c r="D1675" s="84"/>
      <c r="E1675" s="18" t="s">
        <v>3081</v>
      </c>
      <c r="F1675" s="37"/>
      <c r="G1675" s="37"/>
      <c r="H1675" s="4" t="str">
        <f t="shared" si="338"/>
        <v>/</v>
      </c>
      <c r="I1675" s="478" t="str">
        <f>IF(G1675="","",VLOOKUP(H1675,ورقة1!$A$1:$B$240,2,0))</f>
        <v/>
      </c>
      <c r="J1675" s="5">
        <f t="shared" si="339"/>
        <v>0</v>
      </c>
      <c r="K1675" s="13" t="str">
        <f t="shared" si="340"/>
        <v/>
      </c>
      <c r="L1675" s="6" t="str">
        <f t="shared" si="341"/>
        <v>/0</v>
      </c>
      <c r="M1675" s="478" t="str">
        <f>IF(K1675="","",VLOOKUP(L1675,ورقة1!$A$1:$B$240,2,0))</f>
        <v/>
      </c>
      <c r="N1675" s="17">
        <f t="shared" si="342"/>
        <v>0</v>
      </c>
      <c r="O1675" s="17" t="e">
        <f>#REF!+(#REF!*30)+#REF!*365</f>
        <v>#REF!</v>
      </c>
      <c r="P1675" s="494"/>
      <c r="Q1675" s="480" t="str">
        <f t="shared" si="343"/>
        <v/>
      </c>
      <c r="R1675" s="483" t="str">
        <f t="shared" si="344"/>
        <v/>
      </c>
      <c r="S1675" s="482" t="str">
        <f t="shared" si="345"/>
        <v/>
      </c>
      <c r="T1675" s="484" t="e">
        <f t="shared" ca="1" si="346"/>
        <v>#VALUE!</v>
      </c>
      <c r="U1675" s="7">
        <f t="shared" ca="1" si="347"/>
        <v>46035</v>
      </c>
      <c r="V1675" s="96" t="e">
        <f t="shared" ca="1" si="348"/>
        <v>#VALUE!</v>
      </c>
      <c r="W1675" s="70"/>
      <c r="X1675" s="6"/>
      <c r="Y1675" s="326"/>
      <c r="Z1675" s="15"/>
      <c r="AA1675" s="15"/>
      <c r="AB1675" s="15"/>
      <c r="AC1675" s="6"/>
      <c r="AD1675" s="16"/>
      <c r="AE1675" s="16"/>
      <c r="AF1675" s="16"/>
      <c r="AG1675" s="10">
        <f t="shared" si="349"/>
        <v>0</v>
      </c>
      <c r="AH1675" s="96">
        <f t="shared" si="350"/>
        <v>0</v>
      </c>
      <c r="AI1675" s="16"/>
      <c r="AJ1675" s="61"/>
      <c r="AK1675" s="16"/>
      <c r="AM1675" s="476" t="s">
        <v>3080</v>
      </c>
      <c r="AN1675" s="476">
        <v>1</v>
      </c>
      <c r="AO1675" s="476">
        <v>1</v>
      </c>
      <c r="AP1675" s="96"/>
    </row>
    <row r="1676" spans="1:42" ht="69.75" customHeight="1">
      <c r="A1676" s="3">
        <v>1675</v>
      </c>
      <c r="B1676" s="82"/>
      <c r="C1676" s="82"/>
      <c r="D1676" s="84"/>
      <c r="E1676" s="18" t="s">
        <v>3081</v>
      </c>
      <c r="F1676" s="37"/>
      <c r="G1676" s="37"/>
      <c r="H1676" s="4" t="str">
        <f t="shared" si="338"/>
        <v>/</v>
      </c>
      <c r="I1676" s="478" t="str">
        <f>IF(G1676="","",VLOOKUP(H1676,ورقة1!$A$1:$B$240,2,0))</f>
        <v/>
      </c>
      <c r="J1676" s="5">
        <f t="shared" si="339"/>
        <v>0</v>
      </c>
      <c r="K1676" s="13" t="str">
        <f t="shared" si="340"/>
        <v/>
      </c>
      <c r="L1676" s="6" t="str">
        <f t="shared" si="341"/>
        <v>/0</v>
      </c>
      <c r="M1676" s="478" t="str">
        <f>IF(K1676="","",VLOOKUP(L1676,ورقة1!$A$1:$B$240,2,0))</f>
        <v/>
      </c>
      <c r="N1676" s="17">
        <f t="shared" si="342"/>
        <v>0</v>
      </c>
      <c r="O1676" s="17" t="e">
        <f>#REF!+(#REF!*30)+#REF!*365</f>
        <v>#REF!</v>
      </c>
      <c r="P1676" s="494"/>
      <c r="Q1676" s="480" t="str">
        <f t="shared" si="343"/>
        <v/>
      </c>
      <c r="R1676" s="483" t="str">
        <f t="shared" si="344"/>
        <v/>
      </c>
      <c r="S1676" s="482" t="str">
        <f t="shared" si="345"/>
        <v/>
      </c>
      <c r="T1676" s="484" t="e">
        <f t="shared" ca="1" si="346"/>
        <v>#VALUE!</v>
      </c>
      <c r="U1676" s="7">
        <f t="shared" ca="1" si="347"/>
        <v>46035</v>
      </c>
      <c r="V1676" s="96" t="e">
        <f t="shared" ca="1" si="348"/>
        <v>#VALUE!</v>
      </c>
      <c r="W1676" s="70"/>
      <c r="X1676" s="6"/>
      <c r="Y1676" s="326"/>
      <c r="Z1676" s="15"/>
      <c r="AA1676" s="15"/>
      <c r="AB1676" s="15"/>
      <c r="AC1676" s="6"/>
      <c r="AD1676" s="16"/>
      <c r="AE1676" s="16"/>
      <c r="AF1676" s="16"/>
      <c r="AG1676" s="10">
        <f t="shared" si="349"/>
        <v>0</v>
      </c>
      <c r="AH1676" s="96">
        <f t="shared" si="350"/>
        <v>0</v>
      </c>
      <c r="AI1676" s="16"/>
      <c r="AJ1676" s="61"/>
      <c r="AK1676" s="16"/>
      <c r="AM1676" s="476" t="s">
        <v>3080</v>
      </c>
      <c r="AN1676" s="476">
        <v>1</v>
      </c>
      <c r="AO1676" s="476">
        <v>1</v>
      </c>
      <c r="AP1676" s="96"/>
    </row>
    <row r="1677" spans="1:42" ht="69.75" customHeight="1">
      <c r="A1677" s="3">
        <v>1676</v>
      </c>
      <c r="B1677" s="82"/>
      <c r="C1677" s="82"/>
      <c r="D1677" s="84"/>
      <c r="E1677" s="18" t="s">
        <v>3081</v>
      </c>
      <c r="F1677" s="37"/>
      <c r="G1677" s="37"/>
      <c r="H1677" s="4" t="str">
        <f t="shared" si="338"/>
        <v>/</v>
      </c>
      <c r="I1677" s="478" t="str">
        <f>IF(G1677="","",VLOOKUP(H1677,ورقة1!$A$1:$B$240,2,0))</f>
        <v/>
      </c>
      <c r="J1677" s="5">
        <f t="shared" si="339"/>
        <v>0</v>
      </c>
      <c r="K1677" s="13" t="str">
        <f t="shared" si="340"/>
        <v/>
      </c>
      <c r="L1677" s="6" t="str">
        <f t="shared" si="341"/>
        <v>/0</v>
      </c>
      <c r="M1677" s="478" t="str">
        <f>IF(K1677="","",VLOOKUP(L1677,ورقة1!$A$1:$B$240,2,0))</f>
        <v/>
      </c>
      <c r="N1677" s="17">
        <f t="shared" si="342"/>
        <v>0</v>
      </c>
      <c r="O1677" s="17" t="e">
        <f>#REF!+(#REF!*30)+#REF!*365</f>
        <v>#REF!</v>
      </c>
      <c r="P1677" s="494"/>
      <c r="Q1677" s="480" t="str">
        <f t="shared" si="343"/>
        <v/>
      </c>
      <c r="R1677" s="483" t="str">
        <f t="shared" si="344"/>
        <v/>
      </c>
      <c r="S1677" s="482" t="str">
        <f t="shared" si="345"/>
        <v/>
      </c>
      <c r="T1677" s="484" t="e">
        <f t="shared" ca="1" si="346"/>
        <v>#VALUE!</v>
      </c>
      <c r="U1677" s="7">
        <f t="shared" ca="1" si="347"/>
        <v>46035</v>
      </c>
      <c r="V1677" s="96" t="e">
        <f t="shared" ca="1" si="348"/>
        <v>#VALUE!</v>
      </c>
      <c r="W1677" s="70"/>
      <c r="X1677" s="6"/>
      <c r="Y1677" s="326"/>
      <c r="Z1677" s="15"/>
      <c r="AA1677" s="15"/>
      <c r="AB1677" s="15"/>
      <c r="AC1677" s="6"/>
      <c r="AD1677" s="16"/>
      <c r="AE1677" s="16"/>
      <c r="AF1677" s="16"/>
      <c r="AG1677" s="10">
        <f t="shared" si="349"/>
        <v>0</v>
      </c>
      <c r="AH1677" s="96">
        <f t="shared" si="350"/>
        <v>0</v>
      </c>
      <c r="AI1677" s="16"/>
      <c r="AJ1677" s="61"/>
      <c r="AK1677" s="16"/>
      <c r="AM1677" s="476" t="s">
        <v>3080</v>
      </c>
      <c r="AN1677" s="476">
        <v>1</v>
      </c>
      <c r="AO1677" s="476">
        <v>1</v>
      </c>
      <c r="AP1677" s="96"/>
    </row>
    <row r="1678" spans="1:42" ht="69.75" customHeight="1">
      <c r="A1678" s="3">
        <v>1677</v>
      </c>
      <c r="B1678" s="82"/>
      <c r="C1678" s="82"/>
      <c r="D1678" s="84"/>
      <c r="E1678" s="18" t="s">
        <v>3081</v>
      </c>
      <c r="F1678" s="37"/>
      <c r="G1678" s="37"/>
      <c r="H1678" s="4" t="str">
        <f t="shared" si="338"/>
        <v>/</v>
      </c>
      <c r="I1678" s="478" t="str">
        <f>IF(G1678="","",VLOOKUP(H1678,ورقة1!$A$1:$B$240,2,0))</f>
        <v/>
      </c>
      <c r="J1678" s="5">
        <f t="shared" si="339"/>
        <v>0</v>
      </c>
      <c r="K1678" s="13" t="str">
        <f t="shared" si="340"/>
        <v/>
      </c>
      <c r="L1678" s="6" t="str">
        <f t="shared" si="341"/>
        <v>/0</v>
      </c>
      <c r="M1678" s="478" t="str">
        <f>IF(K1678="","",VLOOKUP(L1678,ورقة1!$A$1:$B$240,2,0))</f>
        <v/>
      </c>
      <c r="N1678" s="17">
        <f t="shared" si="342"/>
        <v>0</v>
      </c>
      <c r="O1678" s="17" t="e">
        <f>#REF!+(#REF!*30)+#REF!*365</f>
        <v>#REF!</v>
      </c>
      <c r="P1678" s="494"/>
      <c r="Q1678" s="480" t="str">
        <f t="shared" si="343"/>
        <v/>
      </c>
      <c r="R1678" s="483" t="str">
        <f t="shared" si="344"/>
        <v/>
      </c>
      <c r="S1678" s="482" t="str">
        <f t="shared" si="345"/>
        <v/>
      </c>
      <c r="T1678" s="484" t="e">
        <f t="shared" ca="1" si="346"/>
        <v>#VALUE!</v>
      </c>
      <c r="U1678" s="7">
        <f t="shared" ca="1" si="347"/>
        <v>46035</v>
      </c>
      <c r="V1678" s="96" t="e">
        <f t="shared" ca="1" si="348"/>
        <v>#VALUE!</v>
      </c>
      <c r="W1678" s="70"/>
      <c r="X1678" s="6"/>
      <c r="Y1678" s="326"/>
      <c r="Z1678" s="15"/>
      <c r="AA1678" s="15"/>
      <c r="AB1678" s="15"/>
      <c r="AC1678" s="6"/>
      <c r="AD1678" s="16"/>
      <c r="AE1678" s="16"/>
      <c r="AF1678" s="16"/>
      <c r="AG1678" s="10">
        <f t="shared" si="349"/>
        <v>0</v>
      </c>
      <c r="AH1678" s="96">
        <f t="shared" si="350"/>
        <v>0</v>
      </c>
      <c r="AI1678" s="16"/>
      <c r="AJ1678" s="61"/>
      <c r="AK1678" s="16"/>
      <c r="AM1678" s="476" t="s">
        <v>3080</v>
      </c>
      <c r="AN1678" s="476">
        <v>1</v>
      </c>
      <c r="AO1678" s="476">
        <v>1</v>
      </c>
      <c r="AP1678" s="96"/>
    </row>
    <row r="1679" spans="1:42" ht="69.75" customHeight="1">
      <c r="A1679" s="3">
        <v>1678</v>
      </c>
      <c r="B1679" s="82"/>
      <c r="C1679" s="82"/>
      <c r="D1679" s="84"/>
      <c r="E1679" s="18" t="s">
        <v>3081</v>
      </c>
      <c r="F1679" s="37"/>
      <c r="G1679" s="37"/>
      <c r="H1679" s="4" t="str">
        <f t="shared" si="338"/>
        <v>/</v>
      </c>
      <c r="I1679" s="478" t="str">
        <f>IF(G1679="","",VLOOKUP(H1679,ورقة1!$A$1:$B$240,2,0))</f>
        <v/>
      </c>
      <c r="J1679" s="5">
        <f t="shared" si="339"/>
        <v>0</v>
      </c>
      <c r="K1679" s="13" t="str">
        <f t="shared" si="340"/>
        <v/>
      </c>
      <c r="L1679" s="6" t="str">
        <f t="shared" si="341"/>
        <v>/0</v>
      </c>
      <c r="M1679" s="478" t="str">
        <f>IF(K1679="","",VLOOKUP(L1679,ورقة1!$A$1:$B$240,2,0))</f>
        <v/>
      </c>
      <c r="N1679" s="17">
        <f t="shared" si="342"/>
        <v>0</v>
      </c>
      <c r="O1679" s="17" t="e">
        <f>#REF!+(#REF!*30)+#REF!*365</f>
        <v>#REF!</v>
      </c>
      <c r="P1679" s="494"/>
      <c r="Q1679" s="480" t="str">
        <f t="shared" si="343"/>
        <v/>
      </c>
      <c r="R1679" s="483" t="str">
        <f t="shared" si="344"/>
        <v/>
      </c>
      <c r="S1679" s="482" t="str">
        <f t="shared" si="345"/>
        <v/>
      </c>
      <c r="T1679" s="484" t="e">
        <f t="shared" ca="1" si="346"/>
        <v>#VALUE!</v>
      </c>
      <c r="U1679" s="7">
        <f t="shared" ca="1" si="347"/>
        <v>46035</v>
      </c>
      <c r="V1679" s="96" t="e">
        <f t="shared" ca="1" si="348"/>
        <v>#VALUE!</v>
      </c>
      <c r="W1679" s="70"/>
      <c r="X1679" s="6"/>
      <c r="Y1679" s="326"/>
      <c r="Z1679" s="15"/>
      <c r="AA1679" s="15"/>
      <c r="AB1679" s="15"/>
      <c r="AC1679" s="6"/>
      <c r="AD1679" s="16"/>
      <c r="AE1679" s="16"/>
      <c r="AF1679" s="16"/>
      <c r="AG1679" s="10">
        <f t="shared" si="349"/>
        <v>0</v>
      </c>
      <c r="AH1679" s="96">
        <f t="shared" si="350"/>
        <v>0</v>
      </c>
      <c r="AI1679" s="16"/>
      <c r="AJ1679" s="61"/>
      <c r="AK1679" s="16"/>
      <c r="AM1679" s="476" t="s">
        <v>3080</v>
      </c>
      <c r="AN1679" s="476">
        <v>1</v>
      </c>
      <c r="AO1679" s="476">
        <v>1</v>
      </c>
      <c r="AP1679" s="96"/>
    </row>
    <row r="1680" spans="1:42" ht="69.75" customHeight="1">
      <c r="A1680" s="3">
        <v>1679</v>
      </c>
      <c r="B1680" s="82"/>
      <c r="C1680" s="82"/>
      <c r="D1680" s="84"/>
      <c r="E1680" s="18" t="s">
        <v>3081</v>
      </c>
      <c r="F1680" s="37"/>
      <c r="G1680" s="37"/>
      <c r="H1680" s="4" t="str">
        <f t="shared" si="338"/>
        <v>/</v>
      </c>
      <c r="I1680" s="478" t="str">
        <f>IF(G1680="","",VLOOKUP(H1680,ورقة1!$A$1:$B$240,2,0))</f>
        <v/>
      </c>
      <c r="J1680" s="5">
        <f t="shared" si="339"/>
        <v>0</v>
      </c>
      <c r="K1680" s="13" t="str">
        <f t="shared" si="340"/>
        <v/>
      </c>
      <c r="L1680" s="6" t="str">
        <f t="shared" si="341"/>
        <v>/0</v>
      </c>
      <c r="M1680" s="478" t="str">
        <f>IF(K1680="","",VLOOKUP(L1680,ورقة1!$A$1:$B$240,2,0))</f>
        <v/>
      </c>
      <c r="N1680" s="17">
        <f t="shared" si="342"/>
        <v>0</v>
      </c>
      <c r="O1680" s="17" t="e">
        <f>#REF!+(#REF!*30)+#REF!*365</f>
        <v>#REF!</v>
      </c>
      <c r="P1680" s="494"/>
      <c r="Q1680" s="480" t="str">
        <f t="shared" si="343"/>
        <v/>
      </c>
      <c r="R1680" s="483" t="str">
        <f t="shared" si="344"/>
        <v/>
      </c>
      <c r="S1680" s="482" t="str">
        <f t="shared" si="345"/>
        <v/>
      </c>
      <c r="T1680" s="484" t="e">
        <f t="shared" ca="1" si="346"/>
        <v>#VALUE!</v>
      </c>
      <c r="U1680" s="7">
        <f t="shared" ca="1" si="347"/>
        <v>46035</v>
      </c>
      <c r="V1680" s="96" t="e">
        <f t="shared" ca="1" si="348"/>
        <v>#VALUE!</v>
      </c>
      <c r="W1680" s="70"/>
      <c r="X1680" s="6"/>
      <c r="Y1680" s="326"/>
      <c r="Z1680" s="15"/>
      <c r="AA1680" s="15"/>
      <c r="AB1680" s="15"/>
      <c r="AC1680" s="6"/>
      <c r="AD1680" s="16"/>
      <c r="AE1680" s="16"/>
      <c r="AF1680" s="16"/>
      <c r="AG1680" s="10">
        <f t="shared" si="349"/>
        <v>0</v>
      </c>
      <c r="AH1680" s="96">
        <f t="shared" si="350"/>
        <v>0</v>
      </c>
      <c r="AI1680" s="16"/>
      <c r="AJ1680" s="61"/>
      <c r="AK1680" s="16"/>
      <c r="AM1680" s="476" t="s">
        <v>3080</v>
      </c>
      <c r="AN1680" s="476">
        <v>1</v>
      </c>
      <c r="AO1680" s="476">
        <v>1</v>
      </c>
      <c r="AP1680" s="96"/>
    </row>
    <row r="1681" spans="1:42" ht="69.75" customHeight="1">
      <c r="A1681" s="3">
        <v>1680</v>
      </c>
      <c r="B1681" s="82"/>
      <c r="C1681" s="82"/>
      <c r="D1681" s="84"/>
      <c r="E1681" s="18" t="s">
        <v>3081</v>
      </c>
      <c r="F1681" s="37"/>
      <c r="G1681" s="37"/>
      <c r="H1681" s="4" t="str">
        <f t="shared" si="338"/>
        <v>/</v>
      </c>
      <c r="I1681" s="478" t="str">
        <f>IF(G1681="","",VLOOKUP(H1681,ورقة1!$A$1:$B$240,2,0))</f>
        <v/>
      </c>
      <c r="J1681" s="5">
        <f t="shared" si="339"/>
        <v>0</v>
      </c>
      <c r="K1681" s="13" t="str">
        <f t="shared" si="340"/>
        <v/>
      </c>
      <c r="L1681" s="6" t="str">
        <f t="shared" si="341"/>
        <v>/0</v>
      </c>
      <c r="M1681" s="478" t="str">
        <f>IF(K1681="","",VLOOKUP(L1681,ورقة1!$A$1:$B$240,2,0))</f>
        <v/>
      </c>
      <c r="N1681" s="17">
        <f t="shared" si="342"/>
        <v>0</v>
      </c>
      <c r="O1681" s="17" t="e">
        <f>#REF!+(#REF!*30)+#REF!*365</f>
        <v>#REF!</v>
      </c>
      <c r="P1681" s="494"/>
      <c r="Q1681" s="480" t="str">
        <f t="shared" si="343"/>
        <v/>
      </c>
      <c r="R1681" s="483" t="str">
        <f t="shared" si="344"/>
        <v/>
      </c>
      <c r="S1681" s="482" t="str">
        <f t="shared" si="345"/>
        <v/>
      </c>
      <c r="T1681" s="484" t="e">
        <f t="shared" ca="1" si="346"/>
        <v>#VALUE!</v>
      </c>
      <c r="U1681" s="7">
        <f t="shared" ca="1" si="347"/>
        <v>46035</v>
      </c>
      <c r="V1681" s="96" t="e">
        <f t="shared" ca="1" si="348"/>
        <v>#VALUE!</v>
      </c>
      <c r="W1681" s="70"/>
      <c r="X1681" s="6"/>
      <c r="Y1681" s="326"/>
      <c r="Z1681" s="15"/>
      <c r="AA1681" s="15"/>
      <c r="AB1681" s="15"/>
      <c r="AC1681" s="6"/>
      <c r="AD1681" s="16"/>
      <c r="AE1681" s="16"/>
      <c r="AF1681" s="16"/>
      <c r="AG1681" s="10">
        <f t="shared" si="349"/>
        <v>0</v>
      </c>
      <c r="AH1681" s="96">
        <f t="shared" si="350"/>
        <v>0</v>
      </c>
      <c r="AI1681" s="16"/>
      <c r="AJ1681" s="61"/>
      <c r="AK1681" s="16"/>
      <c r="AM1681" s="476" t="s">
        <v>3080</v>
      </c>
      <c r="AN1681" s="476">
        <v>1</v>
      </c>
      <c r="AO1681" s="476">
        <v>1</v>
      </c>
      <c r="AP1681" s="96"/>
    </row>
    <row r="1682" spans="1:42" ht="69.75" customHeight="1">
      <c r="A1682" s="3">
        <v>1681</v>
      </c>
      <c r="B1682" s="82"/>
      <c r="C1682" s="82"/>
      <c r="D1682" s="84"/>
      <c r="E1682" s="18" t="s">
        <v>3081</v>
      </c>
      <c r="F1682" s="37"/>
      <c r="G1682" s="37"/>
      <c r="H1682" s="4" t="str">
        <f t="shared" si="338"/>
        <v>/</v>
      </c>
      <c r="I1682" s="478" t="str">
        <f>IF(G1682="","",VLOOKUP(H1682,ورقة1!$A$1:$B$240,2,0))</f>
        <v/>
      </c>
      <c r="J1682" s="5">
        <f t="shared" si="339"/>
        <v>0</v>
      </c>
      <c r="K1682" s="13" t="str">
        <f t="shared" si="340"/>
        <v/>
      </c>
      <c r="L1682" s="6" t="str">
        <f t="shared" si="341"/>
        <v>/0</v>
      </c>
      <c r="M1682" s="478" t="str">
        <f>IF(K1682="","",VLOOKUP(L1682,ورقة1!$A$1:$B$240,2,0))</f>
        <v/>
      </c>
      <c r="N1682" s="17">
        <f t="shared" si="342"/>
        <v>0</v>
      </c>
      <c r="O1682" s="17" t="e">
        <f>#REF!+(#REF!*30)+#REF!*365</f>
        <v>#REF!</v>
      </c>
      <c r="P1682" s="494"/>
      <c r="Q1682" s="480" t="str">
        <f t="shared" si="343"/>
        <v/>
      </c>
      <c r="R1682" s="483" t="str">
        <f t="shared" si="344"/>
        <v/>
      </c>
      <c r="S1682" s="482" t="str">
        <f t="shared" si="345"/>
        <v/>
      </c>
      <c r="T1682" s="484" t="e">
        <f t="shared" ca="1" si="346"/>
        <v>#VALUE!</v>
      </c>
      <c r="U1682" s="7">
        <f t="shared" ca="1" si="347"/>
        <v>46035</v>
      </c>
      <c r="V1682" s="96" t="e">
        <f t="shared" ca="1" si="348"/>
        <v>#VALUE!</v>
      </c>
      <c r="W1682" s="70"/>
      <c r="X1682" s="6"/>
      <c r="Y1682" s="326"/>
      <c r="Z1682" s="15"/>
      <c r="AA1682" s="15"/>
      <c r="AB1682" s="15"/>
      <c r="AC1682" s="6"/>
      <c r="AD1682" s="16"/>
      <c r="AE1682" s="16"/>
      <c r="AF1682" s="16"/>
      <c r="AG1682" s="10">
        <f t="shared" si="349"/>
        <v>0</v>
      </c>
      <c r="AH1682" s="96">
        <f t="shared" si="350"/>
        <v>0</v>
      </c>
      <c r="AI1682" s="16"/>
      <c r="AJ1682" s="61"/>
      <c r="AK1682" s="16"/>
      <c r="AM1682" s="476" t="s">
        <v>3080</v>
      </c>
      <c r="AN1682" s="476">
        <v>1</v>
      </c>
      <c r="AO1682" s="476">
        <v>1</v>
      </c>
      <c r="AP1682" s="96"/>
    </row>
    <row r="1683" spans="1:42" ht="69.75" customHeight="1">
      <c r="A1683" s="3">
        <v>1682</v>
      </c>
      <c r="B1683" s="82"/>
      <c r="C1683" s="82"/>
      <c r="D1683" s="84"/>
      <c r="E1683" s="18" t="s">
        <v>3081</v>
      </c>
      <c r="F1683" s="37"/>
      <c r="G1683" s="37"/>
      <c r="H1683" s="4" t="str">
        <f t="shared" si="338"/>
        <v>/</v>
      </c>
      <c r="I1683" s="478" t="str">
        <f>IF(G1683="","",VLOOKUP(H1683,ورقة1!$A$1:$B$240,2,0))</f>
        <v/>
      </c>
      <c r="J1683" s="5">
        <f t="shared" si="339"/>
        <v>0</v>
      </c>
      <c r="K1683" s="13" t="str">
        <f t="shared" si="340"/>
        <v/>
      </c>
      <c r="L1683" s="6" t="str">
        <f t="shared" si="341"/>
        <v>/0</v>
      </c>
      <c r="M1683" s="478" t="str">
        <f>IF(K1683="","",VLOOKUP(L1683,ورقة1!$A$1:$B$240,2,0))</f>
        <v/>
      </c>
      <c r="N1683" s="17">
        <f t="shared" si="342"/>
        <v>0</v>
      </c>
      <c r="O1683" s="17" t="e">
        <f>#REF!+(#REF!*30)+#REF!*365</f>
        <v>#REF!</v>
      </c>
      <c r="P1683" s="494"/>
      <c r="Q1683" s="480" t="str">
        <f t="shared" si="343"/>
        <v/>
      </c>
      <c r="R1683" s="483" t="str">
        <f t="shared" si="344"/>
        <v/>
      </c>
      <c r="S1683" s="482" t="str">
        <f t="shared" si="345"/>
        <v/>
      </c>
      <c r="T1683" s="484" t="e">
        <f t="shared" ca="1" si="346"/>
        <v>#VALUE!</v>
      </c>
      <c r="U1683" s="7">
        <f t="shared" ca="1" si="347"/>
        <v>46035</v>
      </c>
      <c r="V1683" s="96" t="e">
        <f t="shared" ca="1" si="348"/>
        <v>#VALUE!</v>
      </c>
      <c r="W1683" s="70"/>
      <c r="X1683" s="6"/>
      <c r="Y1683" s="326"/>
      <c r="Z1683" s="15"/>
      <c r="AA1683" s="15"/>
      <c r="AB1683" s="15"/>
      <c r="AC1683" s="6"/>
      <c r="AD1683" s="16"/>
      <c r="AE1683" s="16"/>
      <c r="AF1683" s="16"/>
      <c r="AG1683" s="10">
        <f t="shared" si="349"/>
        <v>0</v>
      </c>
      <c r="AH1683" s="96">
        <f t="shared" si="350"/>
        <v>0</v>
      </c>
      <c r="AI1683" s="16"/>
      <c r="AJ1683" s="61"/>
      <c r="AK1683" s="16"/>
      <c r="AM1683" s="476" t="s">
        <v>3080</v>
      </c>
      <c r="AN1683" s="476">
        <v>1</v>
      </c>
      <c r="AO1683" s="476">
        <v>1</v>
      </c>
      <c r="AP1683" s="96"/>
    </row>
    <row r="1684" spans="1:42" ht="69.75" customHeight="1">
      <c r="A1684" s="3">
        <v>1683</v>
      </c>
      <c r="B1684" s="82"/>
      <c r="C1684" s="82"/>
      <c r="D1684" s="84"/>
      <c r="E1684" s="18" t="s">
        <v>3081</v>
      </c>
      <c r="F1684" s="37"/>
      <c r="G1684" s="37"/>
      <c r="H1684" s="4" t="str">
        <f t="shared" si="338"/>
        <v>/</v>
      </c>
      <c r="I1684" s="478" t="str">
        <f>IF(G1684="","",VLOOKUP(H1684,ورقة1!$A$1:$B$240,2,0))</f>
        <v/>
      </c>
      <c r="J1684" s="5">
        <f t="shared" si="339"/>
        <v>0</v>
      </c>
      <c r="K1684" s="13" t="str">
        <f t="shared" si="340"/>
        <v/>
      </c>
      <c r="L1684" s="6" t="str">
        <f t="shared" si="341"/>
        <v>/0</v>
      </c>
      <c r="M1684" s="478" t="str">
        <f>IF(K1684="","",VLOOKUP(L1684,ورقة1!$A$1:$B$240,2,0))</f>
        <v/>
      </c>
      <c r="N1684" s="17">
        <f t="shared" si="342"/>
        <v>0</v>
      </c>
      <c r="O1684" s="17" t="e">
        <f>#REF!+(#REF!*30)+#REF!*365</f>
        <v>#REF!</v>
      </c>
      <c r="P1684" s="494"/>
      <c r="Q1684" s="480" t="str">
        <f t="shared" si="343"/>
        <v/>
      </c>
      <c r="R1684" s="483" t="str">
        <f t="shared" si="344"/>
        <v/>
      </c>
      <c r="S1684" s="482" t="str">
        <f t="shared" si="345"/>
        <v/>
      </c>
      <c r="T1684" s="484" t="e">
        <f t="shared" ca="1" si="346"/>
        <v>#VALUE!</v>
      </c>
      <c r="U1684" s="7">
        <f t="shared" ca="1" si="347"/>
        <v>46035</v>
      </c>
      <c r="V1684" s="96" t="e">
        <f t="shared" ca="1" si="348"/>
        <v>#VALUE!</v>
      </c>
      <c r="W1684" s="70"/>
      <c r="X1684" s="6"/>
      <c r="Y1684" s="326"/>
      <c r="Z1684" s="15"/>
      <c r="AA1684" s="15"/>
      <c r="AB1684" s="15"/>
      <c r="AC1684" s="6"/>
      <c r="AD1684" s="16"/>
      <c r="AE1684" s="16"/>
      <c r="AF1684" s="16"/>
      <c r="AG1684" s="10">
        <f t="shared" si="349"/>
        <v>0</v>
      </c>
      <c r="AH1684" s="96">
        <f t="shared" si="350"/>
        <v>0</v>
      </c>
      <c r="AI1684" s="16"/>
      <c r="AJ1684" s="61"/>
      <c r="AK1684" s="16"/>
      <c r="AM1684" s="476" t="s">
        <v>3080</v>
      </c>
      <c r="AN1684" s="476">
        <v>1</v>
      </c>
      <c r="AO1684" s="476">
        <v>1</v>
      </c>
      <c r="AP1684" s="96"/>
    </row>
    <row r="1685" spans="1:42" ht="69.75" customHeight="1">
      <c r="A1685" s="3">
        <v>1684</v>
      </c>
      <c r="B1685" s="82"/>
      <c r="C1685" s="82"/>
      <c r="D1685" s="84"/>
      <c r="E1685" s="18" t="s">
        <v>3081</v>
      </c>
      <c r="F1685" s="37"/>
      <c r="G1685" s="37"/>
      <c r="H1685" s="4" t="str">
        <f t="shared" si="338"/>
        <v>/</v>
      </c>
      <c r="I1685" s="478" t="str">
        <f>IF(G1685="","",VLOOKUP(H1685,ورقة1!$A$1:$B$240,2,0))</f>
        <v/>
      </c>
      <c r="J1685" s="5">
        <f t="shared" si="339"/>
        <v>0</v>
      </c>
      <c r="K1685" s="13" t="str">
        <f t="shared" si="340"/>
        <v/>
      </c>
      <c r="L1685" s="6" t="str">
        <f t="shared" si="341"/>
        <v>/0</v>
      </c>
      <c r="M1685" s="478" t="str">
        <f>IF(K1685="","",VLOOKUP(L1685,ورقة1!$A$1:$B$240,2,0))</f>
        <v/>
      </c>
      <c r="N1685" s="17">
        <f t="shared" si="342"/>
        <v>0</v>
      </c>
      <c r="O1685" s="17" t="e">
        <f>#REF!+(#REF!*30)+#REF!*365</f>
        <v>#REF!</v>
      </c>
      <c r="P1685" s="494"/>
      <c r="Q1685" s="480" t="str">
        <f t="shared" si="343"/>
        <v/>
      </c>
      <c r="R1685" s="483" t="str">
        <f t="shared" si="344"/>
        <v/>
      </c>
      <c r="S1685" s="482" t="str">
        <f t="shared" si="345"/>
        <v/>
      </c>
      <c r="T1685" s="484" t="e">
        <f t="shared" ca="1" si="346"/>
        <v>#VALUE!</v>
      </c>
      <c r="U1685" s="7">
        <f t="shared" ca="1" si="347"/>
        <v>46035</v>
      </c>
      <c r="V1685" s="96" t="e">
        <f t="shared" ca="1" si="348"/>
        <v>#VALUE!</v>
      </c>
      <c r="W1685" s="70"/>
      <c r="X1685" s="6"/>
      <c r="Y1685" s="326"/>
      <c r="Z1685" s="15"/>
      <c r="AA1685" s="15"/>
      <c r="AB1685" s="15"/>
      <c r="AC1685" s="6"/>
      <c r="AD1685" s="16"/>
      <c r="AE1685" s="16"/>
      <c r="AF1685" s="16"/>
      <c r="AG1685" s="10">
        <f t="shared" si="349"/>
        <v>0</v>
      </c>
      <c r="AH1685" s="96">
        <f t="shared" si="350"/>
        <v>0</v>
      </c>
      <c r="AI1685" s="16"/>
      <c r="AJ1685" s="61"/>
      <c r="AK1685" s="16"/>
      <c r="AM1685" s="476" t="s">
        <v>3080</v>
      </c>
      <c r="AN1685" s="476">
        <v>1</v>
      </c>
      <c r="AO1685" s="476">
        <v>1</v>
      </c>
      <c r="AP1685" s="96"/>
    </row>
    <row r="1686" spans="1:42" ht="69.75" customHeight="1">
      <c r="A1686" s="3">
        <v>1685</v>
      </c>
      <c r="B1686" s="82"/>
      <c r="C1686" s="82"/>
      <c r="D1686" s="84"/>
      <c r="E1686" s="18" t="s">
        <v>3081</v>
      </c>
      <c r="F1686" s="37"/>
      <c r="G1686" s="37"/>
      <c r="H1686" s="4" t="str">
        <f t="shared" si="338"/>
        <v>/</v>
      </c>
      <c r="I1686" s="478" t="str">
        <f>IF(G1686="","",VLOOKUP(H1686,ورقة1!$A$1:$B$240,2,0))</f>
        <v/>
      </c>
      <c r="J1686" s="5">
        <f t="shared" si="339"/>
        <v>0</v>
      </c>
      <c r="K1686" s="13" t="str">
        <f t="shared" si="340"/>
        <v/>
      </c>
      <c r="L1686" s="6" t="str">
        <f t="shared" si="341"/>
        <v>/0</v>
      </c>
      <c r="M1686" s="478" t="str">
        <f>IF(K1686="","",VLOOKUP(L1686,ورقة1!$A$1:$B$240,2,0))</f>
        <v/>
      </c>
      <c r="N1686" s="17">
        <f t="shared" si="342"/>
        <v>0</v>
      </c>
      <c r="O1686" s="17" t="e">
        <f>#REF!+(#REF!*30)+#REF!*365</f>
        <v>#REF!</v>
      </c>
      <c r="P1686" s="494"/>
      <c r="Q1686" s="480" t="str">
        <f t="shared" si="343"/>
        <v/>
      </c>
      <c r="R1686" s="483" t="str">
        <f t="shared" si="344"/>
        <v/>
      </c>
      <c r="S1686" s="482" t="str">
        <f t="shared" si="345"/>
        <v/>
      </c>
      <c r="T1686" s="484" t="e">
        <f t="shared" ca="1" si="346"/>
        <v>#VALUE!</v>
      </c>
      <c r="U1686" s="7">
        <f t="shared" ca="1" si="347"/>
        <v>46035</v>
      </c>
      <c r="V1686" s="96" t="e">
        <f t="shared" ca="1" si="348"/>
        <v>#VALUE!</v>
      </c>
      <c r="W1686" s="70"/>
      <c r="X1686" s="6"/>
      <c r="Y1686" s="326"/>
      <c r="Z1686" s="15"/>
      <c r="AA1686" s="15"/>
      <c r="AB1686" s="15"/>
      <c r="AC1686" s="6"/>
      <c r="AD1686" s="16"/>
      <c r="AE1686" s="16"/>
      <c r="AF1686" s="16"/>
      <c r="AG1686" s="10">
        <f t="shared" si="349"/>
        <v>0</v>
      </c>
      <c r="AH1686" s="96">
        <f t="shared" si="350"/>
        <v>0</v>
      </c>
      <c r="AI1686" s="16"/>
      <c r="AJ1686" s="61"/>
      <c r="AK1686" s="16"/>
      <c r="AM1686" s="476" t="s">
        <v>3080</v>
      </c>
      <c r="AN1686" s="476">
        <v>1</v>
      </c>
      <c r="AO1686" s="476">
        <v>1</v>
      </c>
      <c r="AP1686" s="96"/>
    </row>
    <row r="1687" spans="1:42" ht="69.75" customHeight="1">
      <c r="A1687" s="3">
        <v>1686</v>
      </c>
      <c r="B1687" s="82"/>
      <c r="C1687" s="82"/>
      <c r="D1687" s="84"/>
      <c r="E1687" s="18" t="s">
        <v>3081</v>
      </c>
      <c r="F1687" s="37"/>
      <c r="G1687" s="37"/>
      <c r="H1687" s="4" t="str">
        <f t="shared" si="338"/>
        <v>/</v>
      </c>
      <c r="I1687" s="478" t="str">
        <f>IF(G1687="","",VLOOKUP(H1687,ورقة1!$A$1:$B$240,2,0))</f>
        <v/>
      </c>
      <c r="J1687" s="5">
        <f t="shared" si="339"/>
        <v>0</v>
      </c>
      <c r="K1687" s="13" t="str">
        <f t="shared" si="340"/>
        <v/>
      </c>
      <c r="L1687" s="6" t="str">
        <f t="shared" si="341"/>
        <v>/0</v>
      </c>
      <c r="M1687" s="478" t="str">
        <f>IF(K1687="","",VLOOKUP(L1687,ورقة1!$A$1:$B$240,2,0))</f>
        <v/>
      </c>
      <c r="N1687" s="17">
        <f t="shared" si="342"/>
        <v>0</v>
      </c>
      <c r="O1687" s="17" t="e">
        <f>#REF!+(#REF!*30)+#REF!*365</f>
        <v>#REF!</v>
      </c>
      <c r="P1687" s="494"/>
      <c r="Q1687" s="480" t="str">
        <f t="shared" si="343"/>
        <v/>
      </c>
      <c r="R1687" s="483" t="str">
        <f t="shared" si="344"/>
        <v/>
      </c>
      <c r="S1687" s="482" t="str">
        <f t="shared" si="345"/>
        <v/>
      </c>
      <c r="T1687" s="484" t="e">
        <f t="shared" ca="1" si="346"/>
        <v>#VALUE!</v>
      </c>
      <c r="U1687" s="7">
        <f t="shared" ca="1" si="347"/>
        <v>46035</v>
      </c>
      <c r="V1687" s="96" t="e">
        <f t="shared" ca="1" si="348"/>
        <v>#VALUE!</v>
      </c>
      <c r="W1687" s="70"/>
      <c r="X1687" s="6"/>
      <c r="Y1687" s="326"/>
      <c r="Z1687" s="15"/>
      <c r="AA1687" s="15"/>
      <c r="AB1687" s="15"/>
      <c r="AC1687" s="6"/>
      <c r="AD1687" s="16"/>
      <c r="AE1687" s="16"/>
      <c r="AF1687" s="16"/>
      <c r="AG1687" s="10">
        <f t="shared" si="349"/>
        <v>0</v>
      </c>
      <c r="AH1687" s="96">
        <f t="shared" si="350"/>
        <v>0</v>
      </c>
      <c r="AI1687" s="16"/>
      <c r="AJ1687" s="61"/>
      <c r="AK1687" s="16"/>
      <c r="AM1687" s="476" t="s">
        <v>3080</v>
      </c>
      <c r="AN1687" s="476">
        <v>1</v>
      </c>
      <c r="AO1687" s="476">
        <v>1</v>
      </c>
      <c r="AP1687" s="96"/>
    </row>
    <row r="1688" spans="1:42" ht="69.75" customHeight="1">
      <c r="A1688" s="3">
        <v>1687</v>
      </c>
      <c r="B1688" s="82"/>
      <c r="C1688" s="82"/>
      <c r="D1688" s="84"/>
      <c r="E1688" s="18" t="s">
        <v>3081</v>
      </c>
      <c r="F1688" s="37"/>
      <c r="G1688" s="37"/>
      <c r="H1688" s="4" t="str">
        <f t="shared" si="338"/>
        <v>/</v>
      </c>
      <c r="I1688" s="478" t="str">
        <f>IF(G1688="","",VLOOKUP(H1688,ورقة1!$A$1:$B$240,2,0))</f>
        <v/>
      </c>
      <c r="J1688" s="5">
        <f t="shared" si="339"/>
        <v>0</v>
      </c>
      <c r="K1688" s="13" t="str">
        <f t="shared" si="340"/>
        <v/>
      </c>
      <c r="L1688" s="6" t="str">
        <f t="shared" si="341"/>
        <v>/0</v>
      </c>
      <c r="M1688" s="478" t="str">
        <f>IF(K1688="","",VLOOKUP(L1688,ورقة1!$A$1:$B$240,2,0))</f>
        <v/>
      </c>
      <c r="N1688" s="17">
        <f t="shared" si="342"/>
        <v>0</v>
      </c>
      <c r="O1688" s="17" t="e">
        <f>#REF!+(#REF!*30)+#REF!*365</f>
        <v>#REF!</v>
      </c>
      <c r="P1688" s="494"/>
      <c r="Q1688" s="480" t="str">
        <f t="shared" si="343"/>
        <v/>
      </c>
      <c r="R1688" s="483" t="str">
        <f t="shared" si="344"/>
        <v/>
      </c>
      <c r="S1688" s="482" t="str">
        <f t="shared" si="345"/>
        <v/>
      </c>
      <c r="T1688" s="484" t="e">
        <f t="shared" ca="1" si="346"/>
        <v>#VALUE!</v>
      </c>
      <c r="U1688" s="7">
        <f t="shared" ca="1" si="347"/>
        <v>46035</v>
      </c>
      <c r="V1688" s="96" t="e">
        <f t="shared" ca="1" si="348"/>
        <v>#VALUE!</v>
      </c>
      <c r="W1688" s="70"/>
      <c r="X1688" s="6"/>
      <c r="Y1688" s="326"/>
      <c r="Z1688" s="15"/>
      <c r="AA1688" s="15"/>
      <c r="AB1688" s="15"/>
      <c r="AC1688" s="6"/>
      <c r="AD1688" s="16"/>
      <c r="AE1688" s="16"/>
      <c r="AF1688" s="16"/>
      <c r="AG1688" s="10">
        <f t="shared" si="349"/>
        <v>0</v>
      </c>
      <c r="AH1688" s="96">
        <f t="shared" si="350"/>
        <v>0</v>
      </c>
      <c r="AI1688" s="16"/>
      <c r="AJ1688" s="61"/>
      <c r="AK1688" s="16"/>
      <c r="AM1688" s="476" t="s">
        <v>3080</v>
      </c>
      <c r="AN1688" s="476">
        <v>1</v>
      </c>
      <c r="AO1688" s="476">
        <v>1</v>
      </c>
      <c r="AP1688" s="96"/>
    </row>
    <row r="1689" spans="1:42" ht="69.75" customHeight="1">
      <c r="A1689" s="3">
        <v>1688</v>
      </c>
      <c r="B1689" s="82"/>
      <c r="C1689" s="82"/>
      <c r="D1689" s="84"/>
      <c r="E1689" s="18" t="s">
        <v>3081</v>
      </c>
      <c r="F1689" s="37"/>
      <c r="G1689" s="37"/>
      <c r="H1689" s="4" t="str">
        <f t="shared" si="338"/>
        <v>/</v>
      </c>
      <c r="I1689" s="478" t="str">
        <f>IF(G1689="","",VLOOKUP(H1689,ورقة1!$A$1:$B$240,2,0))</f>
        <v/>
      </c>
      <c r="J1689" s="5">
        <f t="shared" si="339"/>
        <v>0</v>
      </c>
      <c r="K1689" s="13" t="str">
        <f t="shared" si="340"/>
        <v/>
      </c>
      <c r="L1689" s="6" t="str">
        <f t="shared" si="341"/>
        <v>/0</v>
      </c>
      <c r="M1689" s="478" t="str">
        <f>IF(K1689="","",VLOOKUP(L1689,ورقة1!$A$1:$B$240,2,0))</f>
        <v/>
      </c>
      <c r="N1689" s="17">
        <f t="shared" si="342"/>
        <v>0</v>
      </c>
      <c r="O1689" s="17" t="e">
        <f>#REF!+(#REF!*30)+#REF!*365</f>
        <v>#REF!</v>
      </c>
      <c r="P1689" s="494"/>
      <c r="Q1689" s="480" t="str">
        <f t="shared" si="343"/>
        <v/>
      </c>
      <c r="R1689" s="483" t="str">
        <f t="shared" si="344"/>
        <v/>
      </c>
      <c r="S1689" s="482" t="str">
        <f t="shared" si="345"/>
        <v/>
      </c>
      <c r="T1689" s="484" t="e">
        <f t="shared" ca="1" si="346"/>
        <v>#VALUE!</v>
      </c>
      <c r="U1689" s="7">
        <f t="shared" ca="1" si="347"/>
        <v>46035</v>
      </c>
      <c r="V1689" s="96" t="e">
        <f t="shared" ca="1" si="348"/>
        <v>#VALUE!</v>
      </c>
      <c r="W1689" s="70"/>
      <c r="X1689" s="6"/>
      <c r="Y1689" s="326"/>
      <c r="Z1689" s="15"/>
      <c r="AA1689" s="15"/>
      <c r="AB1689" s="15"/>
      <c r="AC1689" s="6"/>
      <c r="AD1689" s="16"/>
      <c r="AE1689" s="16"/>
      <c r="AF1689" s="16"/>
      <c r="AG1689" s="10">
        <f t="shared" si="349"/>
        <v>0</v>
      </c>
      <c r="AH1689" s="96">
        <f t="shared" si="350"/>
        <v>0</v>
      </c>
      <c r="AI1689" s="16"/>
      <c r="AJ1689" s="61"/>
      <c r="AK1689" s="16"/>
      <c r="AM1689" s="476" t="s">
        <v>3080</v>
      </c>
      <c r="AN1689" s="476">
        <v>1</v>
      </c>
      <c r="AO1689" s="476">
        <v>1</v>
      </c>
      <c r="AP1689" s="96"/>
    </row>
    <row r="1690" spans="1:42" ht="69.75" customHeight="1">
      <c r="A1690" s="3">
        <v>1689</v>
      </c>
      <c r="B1690" s="82"/>
      <c r="C1690" s="82"/>
      <c r="D1690" s="84"/>
      <c r="E1690" s="18" t="s">
        <v>3081</v>
      </c>
      <c r="F1690" s="37"/>
      <c r="G1690" s="37"/>
      <c r="H1690" s="4" t="str">
        <f t="shared" si="338"/>
        <v>/</v>
      </c>
      <c r="I1690" s="478" t="str">
        <f>IF(G1690="","",VLOOKUP(H1690,ورقة1!$A$1:$B$240,2,0))</f>
        <v/>
      </c>
      <c r="J1690" s="5">
        <f t="shared" si="339"/>
        <v>0</v>
      </c>
      <c r="K1690" s="13" t="str">
        <f t="shared" si="340"/>
        <v/>
      </c>
      <c r="L1690" s="6" t="str">
        <f t="shared" si="341"/>
        <v>/0</v>
      </c>
      <c r="M1690" s="478" t="str">
        <f>IF(K1690="","",VLOOKUP(L1690,ورقة1!$A$1:$B$240,2,0))</f>
        <v/>
      </c>
      <c r="N1690" s="17">
        <f t="shared" si="342"/>
        <v>0</v>
      </c>
      <c r="O1690" s="17" t="e">
        <f>#REF!+(#REF!*30)+#REF!*365</f>
        <v>#REF!</v>
      </c>
      <c r="P1690" s="494"/>
      <c r="Q1690" s="480" t="str">
        <f t="shared" si="343"/>
        <v/>
      </c>
      <c r="R1690" s="483" t="str">
        <f t="shared" si="344"/>
        <v/>
      </c>
      <c r="S1690" s="482" t="str">
        <f t="shared" si="345"/>
        <v/>
      </c>
      <c r="T1690" s="484" t="e">
        <f t="shared" ca="1" si="346"/>
        <v>#VALUE!</v>
      </c>
      <c r="U1690" s="7">
        <f t="shared" ca="1" si="347"/>
        <v>46035</v>
      </c>
      <c r="V1690" s="96" t="e">
        <f t="shared" ca="1" si="348"/>
        <v>#VALUE!</v>
      </c>
      <c r="W1690" s="70"/>
      <c r="X1690" s="6"/>
      <c r="Y1690" s="326"/>
      <c r="Z1690" s="15"/>
      <c r="AA1690" s="15"/>
      <c r="AB1690" s="15"/>
      <c r="AC1690" s="6"/>
      <c r="AD1690" s="16"/>
      <c r="AE1690" s="16"/>
      <c r="AF1690" s="16"/>
      <c r="AG1690" s="10">
        <f t="shared" si="349"/>
        <v>0</v>
      </c>
      <c r="AH1690" s="96">
        <f t="shared" si="350"/>
        <v>0</v>
      </c>
      <c r="AI1690" s="16"/>
      <c r="AJ1690" s="61"/>
      <c r="AK1690" s="16"/>
      <c r="AM1690" s="476" t="s">
        <v>3080</v>
      </c>
      <c r="AN1690" s="476">
        <v>1</v>
      </c>
      <c r="AO1690" s="476">
        <v>1</v>
      </c>
      <c r="AP1690" s="96"/>
    </row>
    <row r="1691" spans="1:42" ht="69.75" customHeight="1">
      <c r="A1691" s="3">
        <v>1690</v>
      </c>
      <c r="B1691" s="82"/>
      <c r="C1691" s="82"/>
      <c r="D1691" s="84"/>
      <c r="E1691" s="18" t="s">
        <v>3081</v>
      </c>
      <c r="F1691" s="37"/>
      <c r="G1691" s="37"/>
      <c r="H1691" s="4" t="str">
        <f t="shared" si="338"/>
        <v>/</v>
      </c>
      <c r="I1691" s="478" t="str">
        <f>IF(G1691="","",VLOOKUP(H1691,ورقة1!$A$1:$B$240,2,0))</f>
        <v/>
      </c>
      <c r="J1691" s="5">
        <f t="shared" si="339"/>
        <v>0</v>
      </c>
      <c r="K1691" s="13" t="str">
        <f t="shared" si="340"/>
        <v/>
      </c>
      <c r="L1691" s="6" t="str">
        <f t="shared" si="341"/>
        <v>/0</v>
      </c>
      <c r="M1691" s="478" t="str">
        <f>IF(K1691="","",VLOOKUP(L1691,ورقة1!$A$1:$B$240,2,0))</f>
        <v/>
      </c>
      <c r="N1691" s="17">
        <f t="shared" si="342"/>
        <v>0</v>
      </c>
      <c r="O1691" s="17" t="e">
        <f>#REF!+(#REF!*30)+#REF!*365</f>
        <v>#REF!</v>
      </c>
      <c r="P1691" s="494"/>
      <c r="Q1691" s="480" t="str">
        <f t="shared" si="343"/>
        <v/>
      </c>
      <c r="R1691" s="483" t="str">
        <f t="shared" si="344"/>
        <v/>
      </c>
      <c r="S1691" s="482" t="str">
        <f t="shared" si="345"/>
        <v/>
      </c>
      <c r="T1691" s="484" t="e">
        <f t="shared" ca="1" si="346"/>
        <v>#VALUE!</v>
      </c>
      <c r="U1691" s="7">
        <f t="shared" ca="1" si="347"/>
        <v>46035</v>
      </c>
      <c r="V1691" s="96" t="e">
        <f t="shared" ca="1" si="348"/>
        <v>#VALUE!</v>
      </c>
      <c r="W1691" s="70"/>
      <c r="X1691" s="6"/>
      <c r="Y1691" s="326"/>
      <c r="Z1691" s="15"/>
      <c r="AA1691" s="15"/>
      <c r="AB1691" s="15"/>
      <c r="AC1691" s="6"/>
      <c r="AD1691" s="16"/>
      <c r="AE1691" s="16"/>
      <c r="AF1691" s="16"/>
      <c r="AG1691" s="10">
        <f t="shared" si="349"/>
        <v>0</v>
      </c>
      <c r="AH1691" s="96">
        <f t="shared" si="350"/>
        <v>0</v>
      </c>
      <c r="AI1691" s="16"/>
      <c r="AJ1691" s="61"/>
      <c r="AK1691" s="16"/>
      <c r="AM1691" s="476" t="s">
        <v>3080</v>
      </c>
      <c r="AN1691" s="476">
        <v>1</v>
      </c>
      <c r="AO1691" s="476">
        <v>1</v>
      </c>
      <c r="AP1691" s="96"/>
    </row>
    <row r="1692" spans="1:42" ht="69.75" customHeight="1">
      <c r="A1692" s="3">
        <v>1691</v>
      </c>
      <c r="B1692" s="82"/>
      <c r="C1692" s="82"/>
      <c r="D1692" s="84"/>
      <c r="E1692" s="18" t="s">
        <v>3081</v>
      </c>
      <c r="F1692" s="37"/>
      <c r="G1692" s="37"/>
      <c r="H1692" s="4" t="str">
        <f t="shared" si="338"/>
        <v>/</v>
      </c>
      <c r="I1692" s="478" t="str">
        <f>IF(G1692="","",VLOOKUP(H1692,ورقة1!$A$1:$B$240,2,0))</f>
        <v/>
      </c>
      <c r="J1692" s="5">
        <f t="shared" si="339"/>
        <v>0</v>
      </c>
      <c r="K1692" s="13" t="str">
        <f t="shared" si="340"/>
        <v/>
      </c>
      <c r="L1692" s="6" t="str">
        <f t="shared" si="341"/>
        <v>/0</v>
      </c>
      <c r="M1692" s="478" t="str">
        <f>IF(K1692="","",VLOOKUP(L1692,ورقة1!$A$1:$B$240,2,0))</f>
        <v/>
      </c>
      <c r="N1692" s="17">
        <f t="shared" si="342"/>
        <v>0</v>
      </c>
      <c r="O1692" s="17" t="e">
        <f>#REF!+(#REF!*30)+#REF!*365</f>
        <v>#REF!</v>
      </c>
      <c r="P1692" s="494"/>
      <c r="Q1692" s="480" t="str">
        <f t="shared" si="343"/>
        <v/>
      </c>
      <c r="R1692" s="483" t="str">
        <f t="shared" si="344"/>
        <v/>
      </c>
      <c r="S1692" s="482" t="str">
        <f t="shared" si="345"/>
        <v/>
      </c>
      <c r="T1692" s="484" t="e">
        <f t="shared" ca="1" si="346"/>
        <v>#VALUE!</v>
      </c>
      <c r="U1692" s="7">
        <f t="shared" ca="1" si="347"/>
        <v>46035</v>
      </c>
      <c r="V1692" s="96" t="e">
        <f t="shared" ca="1" si="348"/>
        <v>#VALUE!</v>
      </c>
      <c r="W1692" s="70"/>
      <c r="X1692" s="6"/>
      <c r="Y1692" s="326"/>
      <c r="Z1692" s="15"/>
      <c r="AA1692" s="15"/>
      <c r="AB1692" s="15"/>
      <c r="AC1692" s="6"/>
      <c r="AD1692" s="16"/>
      <c r="AE1692" s="16"/>
      <c r="AF1692" s="16"/>
      <c r="AG1692" s="10">
        <f t="shared" si="349"/>
        <v>0</v>
      </c>
      <c r="AH1692" s="96">
        <f t="shared" si="350"/>
        <v>0</v>
      </c>
      <c r="AI1692" s="16"/>
      <c r="AJ1692" s="61"/>
      <c r="AK1692" s="16"/>
      <c r="AM1692" s="476" t="s">
        <v>3080</v>
      </c>
      <c r="AN1692" s="476">
        <v>1</v>
      </c>
      <c r="AO1692" s="476">
        <v>1</v>
      </c>
      <c r="AP1692" s="96"/>
    </row>
    <row r="1693" spans="1:42" ht="69.75" customHeight="1">
      <c r="A1693" s="3">
        <v>1692</v>
      </c>
      <c r="B1693" s="82"/>
      <c r="C1693" s="82"/>
      <c r="D1693" s="84"/>
      <c r="E1693" s="18" t="s">
        <v>3081</v>
      </c>
      <c r="F1693" s="37"/>
      <c r="G1693" s="37"/>
      <c r="H1693" s="4" t="str">
        <f t="shared" si="338"/>
        <v>/</v>
      </c>
      <c r="I1693" s="478" t="str">
        <f>IF(G1693="","",VLOOKUP(H1693,ورقة1!$A$1:$B$240,2,0))</f>
        <v/>
      </c>
      <c r="J1693" s="5">
        <f t="shared" si="339"/>
        <v>0</v>
      </c>
      <c r="K1693" s="13" t="str">
        <f t="shared" si="340"/>
        <v/>
      </c>
      <c r="L1693" s="6" t="str">
        <f t="shared" si="341"/>
        <v>/0</v>
      </c>
      <c r="M1693" s="478" t="str">
        <f>IF(K1693="","",VLOOKUP(L1693,ورقة1!$A$1:$B$240,2,0))</f>
        <v/>
      </c>
      <c r="N1693" s="17">
        <f t="shared" si="342"/>
        <v>0</v>
      </c>
      <c r="O1693" s="17" t="e">
        <f>#REF!+(#REF!*30)+#REF!*365</f>
        <v>#REF!</v>
      </c>
      <c r="P1693" s="494"/>
      <c r="Q1693" s="480" t="str">
        <f t="shared" si="343"/>
        <v/>
      </c>
      <c r="R1693" s="483" t="str">
        <f t="shared" si="344"/>
        <v/>
      </c>
      <c r="S1693" s="482" t="str">
        <f t="shared" si="345"/>
        <v/>
      </c>
      <c r="T1693" s="484" t="e">
        <f t="shared" ca="1" si="346"/>
        <v>#VALUE!</v>
      </c>
      <c r="U1693" s="7">
        <f t="shared" ca="1" si="347"/>
        <v>46035</v>
      </c>
      <c r="V1693" s="96" t="e">
        <f t="shared" ca="1" si="348"/>
        <v>#VALUE!</v>
      </c>
      <c r="W1693" s="70"/>
      <c r="X1693" s="6"/>
      <c r="Y1693" s="326"/>
      <c r="Z1693" s="15"/>
      <c r="AA1693" s="15"/>
      <c r="AB1693" s="15"/>
      <c r="AC1693" s="6"/>
      <c r="AD1693" s="16"/>
      <c r="AE1693" s="16"/>
      <c r="AF1693" s="16"/>
      <c r="AG1693" s="10">
        <f t="shared" si="349"/>
        <v>0</v>
      </c>
      <c r="AH1693" s="96">
        <f t="shared" si="350"/>
        <v>0</v>
      </c>
      <c r="AI1693" s="16"/>
      <c r="AJ1693" s="61"/>
      <c r="AK1693" s="16"/>
      <c r="AM1693" s="476" t="s">
        <v>3080</v>
      </c>
      <c r="AN1693" s="476">
        <v>1</v>
      </c>
      <c r="AO1693" s="476">
        <v>1</v>
      </c>
      <c r="AP1693" s="96"/>
    </row>
    <row r="1694" spans="1:42" ht="69.75" customHeight="1">
      <c r="A1694" s="3">
        <v>1693</v>
      </c>
      <c r="B1694" s="82"/>
      <c r="C1694" s="82"/>
      <c r="D1694" s="84"/>
      <c r="E1694" s="18" t="s">
        <v>3081</v>
      </c>
      <c r="F1694" s="37"/>
      <c r="G1694" s="37"/>
      <c r="H1694" s="4" t="str">
        <f t="shared" si="338"/>
        <v>/</v>
      </c>
      <c r="I1694" s="478" t="str">
        <f>IF(G1694="","",VLOOKUP(H1694,ورقة1!$A$1:$B$240,2,0))</f>
        <v/>
      </c>
      <c r="J1694" s="5">
        <f t="shared" si="339"/>
        <v>0</v>
      </c>
      <c r="K1694" s="13" t="str">
        <f t="shared" si="340"/>
        <v/>
      </c>
      <c r="L1694" s="6" t="str">
        <f t="shared" si="341"/>
        <v>/0</v>
      </c>
      <c r="M1694" s="478" t="str">
        <f>IF(K1694="","",VLOOKUP(L1694,ورقة1!$A$1:$B$240,2,0))</f>
        <v/>
      </c>
      <c r="N1694" s="17">
        <f t="shared" si="342"/>
        <v>0</v>
      </c>
      <c r="O1694" s="17" t="e">
        <f>#REF!+(#REF!*30)+#REF!*365</f>
        <v>#REF!</v>
      </c>
      <c r="P1694" s="494"/>
      <c r="Q1694" s="480" t="str">
        <f t="shared" si="343"/>
        <v/>
      </c>
      <c r="R1694" s="483" t="str">
        <f t="shared" si="344"/>
        <v/>
      </c>
      <c r="S1694" s="482" t="str">
        <f t="shared" si="345"/>
        <v/>
      </c>
      <c r="T1694" s="484" t="e">
        <f t="shared" ca="1" si="346"/>
        <v>#VALUE!</v>
      </c>
      <c r="U1694" s="7">
        <f t="shared" ca="1" si="347"/>
        <v>46035</v>
      </c>
      <c r="V1694" s="96" t="e">
        <f t="shared" ca="1" si="348"/>
        <v>#VALUE!</v>
      </c>
      <c r="W1694" s="70"/>
      <c r="X1694" s="6"/>
      <c r="Y1694" s="326"/>
      <c r="Z1694" s="15"/>
      <c r="AA1694" s="15"/>
      <c r="AB1694" s="15"/>
      <c r="AC1694" s="6"/>
      <c r="AD1694" s="16"/>
      <c r="AE1694" s="16"/>
      <c r="AF1694" s="16"/>
      <c r="AG1694" s="10">
        <f t="shared" si="349"/>
        <v>0</v>
      </c>
      <c r="AH1694" s="96">
        <f t="shared" si="350"/>
        <v>0</v>
      </c>
      <c r="AI1694" s="16"/>
      <c r="AJ1694" s="61"/>
      <c r="AK1694" s="16"/>
      <c r="AM1694" s="476" t="s">
        <v>3080</v>
      </c>
      <c r="AN1694" s="476">
        <v>1</v>
      </c>
      <c r="AO1694" s="476">
        <v>1</v>
      </c>
      <c r="AP1694" s="96"/>
    </row>
    <row r="1695" spans="1:42" ht="69.75" customHeight="1">
      <c r="A1695" s="3">
        <v>1694</v>
      </c>
      <c r="B1695" s="82"/>
      <c r="C1695" s="82"/>
      <c r="D1695" s="84"/>
      <c r="E1695" s="18" t="s">
        <v>3081</v>
      </c>
      <c r="F1695" s="37"/>
      <c r="G1695" s="37"/>
      <c r="H1695" s="4" t="str">
        <f t="shared" si="338"/>
        <v>/</v>
      </c>
      <c r="I1695" s="478" t="str">
        <f>IF(G1695="","",VLOOKUP(H1695,ورقة1!$A$1:$B$240,2,0))</f>
        <v/>
      </c>
      <c r="J1695" s="5">
        <f t="shared" si="339"/>
        <v>0</v>
      </c>
      <c r="K1695" s="13" t="str">
        <f t="shared" si="340"/>
        <v/>
      </c>
      <c r="L1695" s="6" t="str">
        <f t="shared" si="341"/>
        <v>/0</v>
      </c>
      <c r="M1695" s="478" t="str">
        <f>IF(K1695="","",VLOOKUP(L1695,ورقة1!$A$1:$B$240,2,0))</f>
        <v/>
      </c>
      <c r="N1695" s="17">
        <f t="shared" si="342"/>
        <v>0</v>
      </c>
      <c r="O1695" s="17" t="e">
        <f>#REF!+(#REF!*30)+#REF!*365</f>
        <v>#REF!</v>
      </c>
      <c r="P1695" s="494"/>
      <c r="Q1695" s="480" t="str">
        <f t="shared" si="343"/>
        <v/>
      </c>
      <c r="R1695" s="483" t="str">
        <f t="shared" si="344"/>
        <v/>
      </c>
      <c r="S1695" s="482" t="str">
        <f t="shared" si="345"/>
        <v/>
      </c>
      <c r="T1695" s="484" t="e">
        <f t="shared" ca="1" si="346"/>
        <v>#VALUE!</v>
      </c>
      <c r="U1695" s="7">
        <f t="shared" ca="1" si="347"/>
        <v>46035</v>
      </c>
      <c r="V1695" s="96" t="e">
        <f t="shared" ca="1" si="348"/>
        <v>#VALUE!</v>
      </c>
      <c r="W1695" s="70"/>
      <c r="X1695" s="6"/>
      <c r="Y1695" s="326"/>
      <c r="Z1695" s="15"/>
      <c r="AA1695" s="15"/>
      <c r="AB1695" s="15"/>
      <c r="AC1695" s="6"/>
      <c r="AD1695" s="16"/>
      <c r="AE1695" s="16"/>
      <c r="AF1695" s="16"/>
      <c r="AG1695" s="10">
        <f t="shared" si="349"/>
        <v>0</v>
      </c>
      <c r="AH1695" s="96">
        <f t="shared" si="350"/>
        <v>0</v>
      </c>
      <c r="AI1695" s="16"/>
      <c r="AJ1695" s="61"/>
      <c r="AK1695" s="16"/>
      <c r="AM1695" s="476" t="s">
        <v>3080</v>
      </c>
      <c r="AN1695" s="476">
        <v>1</v>
      </c>
      <c r="AO1695" s="476">
        <v>1</v>
      </c>
      <c r="AP1695" s="96"/>
    </row>
    <row r="1696" spans="1:42" ht="69.75" customHeight="1">
      <c r="A1696" s="3">
        <v>1695</v>
      </c>
      <c r="B1696" s="82"/>
      <c r="C1696" s="82"/>
      <c r="D1696" s="84"/>
      <c r="E1696" s="18" t="s">
        <v>3081</v>
      </c>
      <c r="F1696" s="37"/>
      <c r="G1696" s="37"/>
      <c r="H1696" s="4" t="str">
        <f t="shared" si="338"/>
        <v>/</v>
      </c>
      <c r="I1696" s="478" t="str">
        <f>IF(G1696="","",VLOOKUP(H1696,ورقة1!$A$1:$B$240,2,0))</f>
        <v/>
      </c>
      <c r="J1696" s="5">
        <f t="shared" si="339"/>
        <v>0</v>
      </c>
      <c r="K1696" s="13" t="str">
        <f t="shared" si="340"/>
        <v/>
      </c>
      <c r="L1696" s="6" t="str">
        <f t="shared" si="341"/>
        <v>/0</v>
      </c>
      <c r="M1696" s="478" t="str">
        <f>IF(K1696="","",VLOOKUP(L1696,ورقة1!$A$1:$B$240,2,0))</f>
        <v/>
      </c>
      <c r="N1696" s="17">
        <f t="shared" si="342"/>
        <v>0</v>
      </c>
      <c r="O1696" s="17" t="e">
        <f>#REF!+(#REF!*30)+#REF!*365</f>
        <v>#REF!</v>
      </c>
      <c r="P1696" s="494"/>
      <c r="Q1696" s="480" t="str">
        <f t="shared" si="343"/>
        <v/>
      </c>
      <c r="R1696" s="483" t="str">
        <f t="shared" si="344"/>
        <v/>
      </c>
      <c r="S1696" s="482" t="str">
        <f t="shared" si="345"/>
        <v/>
      </c>
      <c r="T1696" s="484" t="e">
        <f t="shared" ca="1" si="346"/>
        <v>#VALUE!</v>
      </c>
      <c r="U1696" s="7">
        <f t="shared" ca="1" si="347"/>
        <v>46035</v>
      </c>
      <c r="V1696" s="96" t="e">
        <f t="shared" ca="1" si="348"/>
        <v>#VALUE!</v>
      </c>
      <c r="W1696" s="70"/>
      <c r="X1696" s="6"/>
      <c r="Y1696" s="326"/>
      <c r="Z1696" s="15"/>
      <c r="AA1696" s="15"/>
      <c r="AB1696" s="15"/>
      <c r="AC1696" s="6"/>
      <c r="AD1696" s="16"/>
      <c r="AE1696" s="16"/>
      <c r="AF1696" s="16"/>
      <c r="AG1696" s="10">
        <f t="shared" si="349"/>
        <v>0</v>
      </c>
      <c r="AH1696" s="96">
        <f t="shared" si="350"/>
        <v>0</v>
      </c>
      <c r="AI1696" s="16"/>
      <c r="AJ1696" s="61"/>
      <c r="AK1696" s="16"/>
      <c r="AM1696" s="476" t="s">
        <v>3080</v>
      </c>
      <c r="AN1696" s="476">
        <v>1</v>
      </c>
      <c r="AO1696" s="476">
        <v>1</v>
      </c>
      <c r="AP1696" s="96"/>
    </row>
    <row r="1697" spans="1:42" ht="69.75" customHeight="1">
      <c r="A1697" s="3">
        <v>1696</v>
      </c>
      <c r="B1697" s="82"/>
      <c r="C1697" s="82"/>
      <c r="D1697" s="84"/>
      <c r="E1697" s="18" t="s">
        <v>3081</v>
      </c>
      <c r="F1697" s="37"/>
      <c r="G1697" s="37"/>
      <c r="H1697" s="4" t="str">
        <f t="shared" si="338"/>
        <v>/</v>
      </c>
      <c r="I1697" s="478" t="str">
        <f>IF(G1697="","",VLOOKUP(H1697,ورقة1!$A$1:$B$240,2,0))</f>
        <v/>
      </c>
      <c r="J1697" s="5">
        <f t="shared" si="339"/>
        <v>0</v>
      </c>
      <c r="K1697" s="13" t="str">
        <f t="shared" si="340"/>
        <v/>
      </c>
      <c r="L1697" s="6" t="str">
        <f t="shared" si="341"/>
        <v>/0</v>
      </c>
      <c r="M1697" s="478" t="str">
        <f>IF(K1697="","",VLOOKUP(L1697,ورقة1!$A$1:$B$240,2,0))</f>
        <v/>
      </c>
      <c r="N1697" s="17">
        <f t="shared" si="342"/>
        <v>0</v>
      </c>
      <c r="O1697" s="17" t="e">
        <f>#REF!+(#REF!*30)+#REF!*365</f>
        <v>#REF!</v>
      </c>
      <c r="P1697" s="494"/>
      <c r="Q1697" s="480" t="str">
        <f t="shared" si="343"/>
        <v/>
      </c>
      <c r="R1697" s="483" t="str">
        <f t="shared" si="344"/>
        <v/>
      </c>
      <c r="S1697" s="482" t="str">
        <f t="shared" si="345"/>
        <v/>
      </c>
      <c r="T1697" s="484" t="e">
        <f t="shared" ca="1" si="346"/>
        <v>#VALUE!</v>
      </c>
      <c r="U1697" s="7">
        <f t="shared" ca="1" si="347"/>
        <v>46035</v>
      </c>
      <c r="V1697" s="96" t="e">
        <f t="shared" ca="1" si="348"/>
        <v>#VALUE!</v>
      </c>
      <c r="W1697" s="70"/>
      <c r="X1697" s="6"/>
      <c r="Y1697" s="326"/>
      <c r="Z1697" s="15"/>
      <c r="AA1697" s="15"/>
      <c r="AB1697" s="15"/>
      <c r="AC1697" s="6"/>
      <c r="AD1697" s="16"/>
      <c r="AE1697" s="16"/>
      <c r="AF1697" s="16"/>
      <c r="AG1697" s="10">
        <f t="shared" si="349"/>
        <v>0</v>
      </c>
      <c r="AH1697" s="96">
        <f t="shared" si="350"/>
        <v>0</v>
      </c>
      <c r="AI1697" s="16"/>
      <c r="AJ1697" s="61"/>
      <c r="AK1697" s="16"/>
      <c r="AM1697" s="476" t="s">
        <v>3080</v>
      </c>
      <c r="AN1697" s="476">
        <v>1</v>
      </c>
      <c r="AO1697" s="476">
        <v>1</v>
      </c>
      <c r="AP1697" s="96"/>
    </row>
    <row r="1698" spans="1:42" ht="69.75" customHeight="1">
      <c r="A1698" s="3">
        <v>1697</v>
      </c>
      <c r="B1698" s="82"/>
      <c r="C1698" s="82"/>
      <c r="D1698" s="84"/>
      <c r="E1698" s="18" t="s">
        <v>3081</v>
      </c>
      <c r="F1698" s="37"/>
      <c r="G1698" s="37"/>
      <c r="H1698" s="4" t="str">
        <f t="shared" si="338"/>
        <v>/</v>
      </c>
      <c r="I1698" s="478" t="str">
        <f>IF(G1698="","",VLOOKUP(H1698,ورقة1!$A$1:$B$240,2,0))</f>
        <v/>
      </c>
      <c r="J1698" s="5">
        <f t="shared" si="339"/>
        <v>0</v>
      </c>
      <c r="K1698" s="13" t="str">
        <f t="shared" si="340"/>
        <v/>
      </c>
      <c r="L1698" s="6" t="str">
        <f t="shared" si="341"/>
        <v>/0</v>
      </c>
      <c r="M1698" s="478" t="str">
        <f>IF(K1698="","",VLOOKUP(L1698,ورقة1!$A$1:$B$240,2,0))</f>
        <v/>
      </c>
      <c r="N1698" s="17">
        <f t="shared" si="342"/>
        <v>0</v>
      </c>
      <c r="O1698" s="17" t="e">
        <f>#REF!+(#REF!*30)+#REF!*365</f>
        <v>#REF!</v>
      </c>
      <c r="P1698" s="494"/>
      <c r="Q1698" s="480" t="str">
        <f t="shared" si="343"/>
        <v/>
      </c>
      <c r="R1698" s="483" t="str">
        <f t="shared" si="344"/>
        <v/>
      </c>
      <c r="S1698" s="482" t="str">
        <f t="shared" si="345"/>
        <v/>
      </c>
      <c r="T1698" s="484" t="e">
        <f t="shared" ca="1" si="346"/>
        <v>#VALUE!</v>
      </c>
      <c r="U1698" s="7">
        <f t="shared" ca="1" si="347"/>
        <v>46035</v>
      </c>
      <c r="V1698" s="96" t="e">
        <f t="shared" ca="1" si="348"/>
        <v>#VALUE!</v>
      </c>
      <c r="W1698" s="70"/>
      <c r="X1698" s="6"/>
      <c r="Y1698" s="326"/>
      <c r="Z1698" s="15"/>
      <c r="AA1698" s="15"/>
      <c r="AB1698" s="15"/>
      <c r="AC1698" s="6"/>
      <c r="AD1698" s="16"/>
      <c r="AE1698" s="16"/>
      <c r="AF1698" s="16"/>
      <c r="AG1698" s="10">
        <f t="shared" si="349"/>
        <v>0</v>
      </c>
      <c r="AH1698" s="96">
        <f t="shared" si="350"/>
        <v>0</v>
      </c>
      <c r="AI1698" s="16"/>
      <c r="AJ1698" s="61"/>
      <c r="AK1698" s="16"/>
      <c r="AM1698" s="476" t="s">
        <v>3080</v>
      </c>
      <c r="AN1698" s="476">
        <v>1</v>
      </c>
      <c r="AO1698" s="476">
        <v>1</v>
      </c>
      <c r="AP1698" s="96"/>
    </row>
    <row r="1699" spans="1:42" ht="69.75" customHeight="1">
      <c r="A1699" s="3">
        <v>1698</v>
      </c>
      <c r="B1699" s="82"/>
      <c r="C1699" s="82"/>
      <c r="D1699" s="84"/>
      <c r="E1699" s="18" t="s">
        <v>3081</v>
      </c>
      <c r="F1699" s="37"/>
      <c r="G1699" s="37"/>
      <c r="H1699" s="4" t="str">
        <f t="shared" si="338"/>
        <v>/</v>
      </c>
      <c r="I1699" s="478" t="str">
        <f>IF(G1699="","",VLOOKUP(H1699,ورقة1!$A$1:$B$240,2,0))</f>
        <v/>
      </c>
      <c r="J1699" s="5">
        <f t="shared" si="339"/>
        <v>0</v>
      </c>
      <c r="K1699" s="13" t="str">
        <f t="shared" si="340"/>
        <v/>
      </c>
      <c r="L1699" s="6" t="str">
        <f t="shared" si="341"/>
        <v>/0</v>
      </c>
      <c r="M1699" s="478" t="str">
        <f>IF(K1699="","",VLOOKUP(L1699,ورقة1!$A$1:$B$240,2,0))</f>
        <v/>
      </c>
      <c r="N1699" s="17">
        <f t="shared" si="342"/>
        <v>0</v>
      </c>
      <c r="O1699" s="17" t="e">
        <f>#REF!+(#REF!*30)+#REF!*365</f>
        <v>#REF!</v>
      </c>
      <c r="P1699" s="494"/>
      <c r="Q1699" s="480" t="str">
        <f t="shared" si="343"/>
        <v/>
      </c>
      <c r="R1699" s="483" t="str">
        <f t="shared" si="344"/>
        <v/>
      </c>
      <c r="S1699" s="482" t="str">
        <f t="shared" si="345"/>
        <v/>
      </c>
      <c r="T1699" s="484" t="e">
        <f t="shared" ca="1" si="346"/>
        <v>#VALUE!</v>
      </c>
      <c r="U1699" s="7">
        <f t="shared" ca="1" si="347"/>
        <v>46035</v>
      </c>
      <c r="V1699" s="96" t="e">
        <f t="shared" ca="1" si="348"/>
        <v>#VALUE!</v>
      </c>
      <c r="W1699" s="70"/>
      <c r="X1699" s="6"/>
      <c r="Y1699" s="326"/>
      <c r="Z1699" s="15"/>
      <c r="AA1699" s="15"/>
      <c r="AB1699" s="15"/>
      <c r="AC1699" s="6"/>
      <c r="AD1699" s="16"/>
      <c r="AE1699" s="16"/>
      <c r="AF1699" s="16"/>
      <c r="AG1699" s="10">
        <f t="shared" si="349"/>
        <v>0</v>
      </c>
      <c r="AH1699" s="96">
        <f t="shared" si="350"/>
        <v>0</v>
      </c>
      <c r="AI1699" s="16"/>
      <c r="AJ1699" s="61"/>
      <c r="AK1699" s="16"/>
      <c r="AM1699" s="476" t="s">
        <v>3080</v>
      </c>
      <c r="AN1699" s="476">
        <v>1</v>
      </c>
      <c r="AO1699" s="476">
        <v>1</v>
      </c>
      <c r="AP1699" s="96"/>
    </row>
    <row r="1700" spans="1:42" ht="69.75" customHeight="1">
      <c r="A1700" s="3">
        <v>1699</v>
      </c>
      <c r="B1700" s="82"/>
      <c r="C1700" s="82"/>
      <c r="D1700" s="84"/>
      <c r="E1700" s="18" t="s">
        <v>3081</v>
      </c>
      <c r="F1700" s="37"/>
      <c r="G1700" s="37"/>
      <c r="H1700" s="4" t="str">
        <f t="shared" si="338"/>
        <v>/</v>
      </c>
      <c r="I1700" s="478" t="str">
        <f>IF(G1700="","",VLOOKUP(H1700,ورقة1!$A$1:$B$240,2,0))</f>
        <v/>
      </c>
      <c r="J1700" s="5">
        <f t="shared" si="339"/>
        <v>0</v>
      </c>
      <c r="K1700" s="13" t="str">
        <f t="shared" si="340"/>
        <v/>
      </c>
      <c r="L1700" s="6" t="str">
        <f t="shared" si="341"/>
        <v>/0</v>
      </c>
      <c r="M1700" s="478" t="str">
        <f>IF(K1700="","",VLOOKUP(L1700,ورقة1!$A$1:$B$240,2,0))</f>
        <v/>
      </c>
      <c r="N1700" s="17">
        <f t="shared" si="342"/>
        <v>0</v>
      </c>
      <c r="O1700" s="17" t="e">
        <f>#REF!+(#REF!*30)+#REF!*365</f>
        <v>#REF!</v>
      </c>
      <c r="P1700" s="494"/>
      <c r="Q1700" s="480" t="str">
        <f t="shared" si="343"/>
        <v/>
      </c>
      <c r="R1700" s="483" t="str">
        <f t="shared" si="344"/>
        <v/>
      </c>
      <c r="S1700" s="482" t="str">
        <f t="shared" si="345"/>
        <v/>
      </c>
      <c r="T1700" s="484" t="e">
        <f t="shared" ca="1" si="346"/>
        <v>#VALUE!</v>
      </c>
      <c r="U1700" s="7">
        <f t="shared" ca="1" si="347"/>
        <v>46035</v>
      </c>
      <c r="V1700" s="96" t="e">
        <f t="shared" ca="1" si="348"/>
        <v>#VALUE!</v>
      </c>
      <c r="W1700" s="70"/>
      <c r="X1700" s="6"/>
      <c r="Y1700" s="326"/>
      <c r="Z1700" s="15"/>
      <c r="AA1700" s="15"/>
      <c r="AB1700" s="15"/>
      <c r="AC1700" s="6"/>
      <c r="AD1700" s="16"/>
      <c r="AE1700" s="16"/>
      <c r="AF1700" s="16"/>
      <c r="AG1700" s="10">
        <f t="shared" si="349"/>
        <v>0</v>
      </c>
      <c r="AH1700" s="96">
        <f t="shared" si="350"/>
        <v>0</v>
      </c>
      <c r="AI1700" s="16"/>
      <c r="AJ1700" s="61"/>
      <c r="AK1700" s="16"/>
      <c r="AM1700" s="476" t="s">
        <v>3080</v>
      </c>
      <c r="AN1700" s="476">
        <v>1</v>
      </c>
      <c r="AO1700" s="476">
        <v>1</v>
      </c>
      <c r="AP1700" s="96"/>
    </row>
    <row r="1701" spans="1:42" ht="69.75" customHeight="1">
      <c r="A1701" s="3">
        <v>1700</v>
      </c>
      <c r="B1701" s="82"/>
      <c r="C1701" s="82"/>
      <c r="D1701" s="84"/>
      <c r="E1701" s="18" t="s">
        <v>3081</v>
      </c>
      <c r="F1701" s="37"/>
      <c r="G1701" s="37"/>
      <c r="H1701" s="4" t="str">
        <f t="shared" si="338"/>
        <v>/</v>
      </c>
      <c r="I1701" s="478" t="str">
        <f>IF(G1701="","",VLOOKUP(H1701,ورقة1!$A$1:$B$240,2,0))</f>
        <v/>
      </c>
      <c r="J1701" s="5">
        <f t="shared" si="339"/>
        <v>0</v>
      </c>
      <c r="K1701" s="13" t="str">
        <f t="shared" si="340"/>
        <v/>
      </c>
      <c r="L1701" s="6" t="str">
        <f t="shared" si="341"/>
        <v>/0</v>
      </c>
      <c r="M1701" s="478" t="str">
        <f>IF(K1701="","",VLOOKUP(L1701,ورقة1!$A$1:$B$240,2,0))</f>
        <v/>
      </c>
      <c r="N1701" s="17">
        <f t="shared" si="342"/>
        <v>0</v>
      </c>
      <c r="O1701" s="17" t="e">
        <f>#REF!+(#REF!*30)+#REF!*365</f>
        <v>#REF!</v>
      </c>
      <c r="P1701" s="494"/>
      <c r="Q1701" s="480" t="str">
        <f t="shared" si="343"/>
        <v/>
      </c>
      <c r="R1701" s="483" t="str">
        <f t="shared" si="344"/>
        <v/>
      </c>
      <c r="S1701" s="482" t="str">
        <f t="shared" si="345"/>
        <v/>
      </c>
      <c r="T1701" s="484" t="e">
        <f t="shared" ca="1" si="346"/>
        <v>#VALUE!</v>
      </c>
      <c r="U1701" s="7">
        <f t="shared" ca="1" si="347"/>
        <v>46035</v>
      </c>
      <c r="V1701" s="96" t="e">
        <f t="shared" ca="1" si="348"/>
        <v>#VALUE!</v>
      </c>
      <c r="W1701" s="70"/>
      <c r="X1701" s="6"/>
      <c r="Y1701" s="326"/>
      <c r="Z1701" s="15"/>
      <c r="AA1701" s="15"/>
      <c r="AB1701" s="15"/>
      <c r="AC1701" s="6"/>
      <c r="AD1701" s="16"/>
      <c r="AE1701" s="16"/>
      <c r="AF1701" s="16"/>
      <c r="AG1701" s="10">
        <f t="shared" si="349"/>
        <v>0</v>
      </c>
      <c r="AH1701" s="96">
        <f t="shared" si="350"/>
        <v>0</v>
      </c>
      <c r="AI1701" s="16"/>
      <c r="AJ1701" s="61"/>
      <c r="AK1701" s="16"/>
      <c r="AM1701" s="476" t="s">
        <v>3080</v>
      </c>
      <c r="AN1701" s="476">
        <v>1</v>
      </c>
      <c r="AO1701" s="476">
        <v>1</v>
      </c>
      <c r="AP1701" s="96"/>
    </row>
    <row r="1702" spans="1:42" ht="69.75" customHeight="1">
      <c r="A1702" s="3">
        <v>1701</v>
      </c>
      <c r="B1702" s="82"/>
      <c r="C1702" s="82"/>
      <c r="D1702" s="84"/>
      <c r="E1702" s="18" t="s">
        <v>3081</v>
      </c>
      <c r="F1702" s="37"/>
      <c r="G1702" s="37"/>
      <c r="H1702" s="4" t="str">
        <f t="shared" si="338"/>
        <v>/</v>
      </c>
      <c r="I1702" s="478" t="str">
        <f>IF(G1702="","",VLOOKUP(H1702,ورقة1!$A$1:$B$240,2,0))</f>
        <v/>
      </c>
      <c r="J1702" s="5">
        <f t="shared" si="339"/>
        <v>0</v>
      </c>
      <c r="K1702" s="13" t="str">
        <f t="shared" si="340"/>
        <v/>
      </c>
      <c r="L1702" s="6" t="str">
        <f t="shared" si="341"/>
        <v>/0</v>
      </c>
      <c r="M1702" s="478" t="str">
        <f>IF(K1702="","",VLOOKUP(L1702,ورقة1!$A$1:$B$240,2,0))</f>
        <v/>
      </c>
      <c r="N1702" s="17">
        <f t="shared" si="342"/>
        <v>0</v>
      </c>
      <c r="O1702" s="17" t="e">
        <f>#REF!+(#REF!*30)+#REF!*365</f>
        <v>#REF!</v>
      </c>
      <c r="P1702" s="494"/>
      <c r="Q1702" s="480" t="str">
        <f t="shared" si="343"/>
        <v/>
      </c>
      <c r="R1702" s="483" t="str">
        <f t="shared" si="344"/>
        <v/>
      </c>
      <c r="S1702" s="482" t="str">
        <f t="shared" si="345"/>
        <v/>
      </c>
      <c r="T1702" s="484" t="e">
        <f t="shared" ca="1" si="346"/>
        <v>#VALUE!</v>
      </c>
      <c r="U1702" s="7">
        <f t="shared" ca="1" si="347"/>
        <v>46035</v>
      </c>
      <c r="V1702" s="96" t="e">
        <f t="shared" ca="1" si="348"/>
        <v>#VALUE!</v>
      </c>
      <c r="W1702" s="70"/>
      <c r="X1702" s="6"/>
      <c r="Y1702" s="326"/>
      <c r="Z1702" s="15"/>
      <c r="AA1702" s="15"/>
      <c r="AB1702" s="15"/>
      <c r="AC1702" s="6"/>
      <c r="AD1702" s="16"/>
      <c r="AE1702" s="16"/>
      <c r="AF1702" s="16"/>
      <c r="AG1702" s="10">
        <f t="shared" si="349"/>
        <v>0</v>
      </c>
      <c r="AH1702" s="96">
        <f t="shared" si="350"/>
        <v>0</v>
      </c>
      <c r="AI1702" s="16"/>
      <c r="AJ1702" s="61"/>
      <c r="AK1702" s="16"/>
      <c r="AM1702" s="476" t="s">
        <v>3080</v>
      </c>
      <c r="AN1702" s="476">
        <v>1</v>
      </c>
      <c r="AO1702" s="476">
        <v>1</v>
      </c>
      <c r="AP1702" s="96"/>
    </row>
    <row r="1703" spans="1:42" ht="69.75" customHeight="1">
      <c r="A1703" s="3">
        <v>1702</v>
      </c>
      <c r="B1703" s="82"/>
      <c r="C1703" s="82"/>
      <c r="D1703" s="84"/>
      <c r="E1703" s="18" t="s">
        <v>3081</v>
      </c>
      <c r="F1703" s="37"/>
      <c r="G1703" s="37"/>
      <c r="H1703" s="4" t="str">
        <f t="shared" si="338"/>
        <v>/</v>
      </c>
      <c r="I1703" s="478" t="str">
        <f>IF(G1703="","",VLOOKUP(H1703,ورقة1!$A$1:$B$240,2,0))</f>
        <v/>
      </c>
      <c r="J1703" s="5">
        <f t="shared" si="339"/>
        <v>0</v>
      </c>
      <c r="K1703" s="13" t="str">
        <f t="shared" si="340"/>
        <v/>
      </c>
      <c r="L1703" s="6" t="str">
        <f t="shared" si="341"/>
        <v>/0</v>
      </c>
      <c r="M1703" s="478" t="str">
        <f>IF(K1703="","",VLOOKUP(L1703,ورقة1!$A$1:$B$240,2,0))</f>
        <v/>
      </c>
      <c r="N1703" s="17">
        <f t="shared" si="342"/>
        <v>0</v>
      </c>
      <c r="O1703" s="17" t="e">
        <f>#REF!+(#REF!*30)+#REF!*365</f>
        <v>#REF!</v>
      </c>
      <c r="P1703" s="494"/>
      <c r="Q1703" s="480" t="str">
        <f t="shared" si="343"/>
        <v/>
      </c>
      <c r="R1703" s="483" t="str">
        <f t="shared" si="344"/>
        <v/>
      </c>
      <c r="S1703" s="482" t="str">
        <f t="shared" si="345"/>
        <v/>
      </c>
      <c r="T1703" s="484" t="e">
        <f t="shared" ca="1" si="346"/>
        <v>#VALUE!</v>
      </c>
      <c r="U1703" s="7">
        <f t="shared" ca="1" si="347"/>
        <v>46035</v>
      </c>
      <c r="V1703" s="96" t="e">
        <f t="shared" ca="1" si="348"/>
        <v>#VALUE!</v>
      </c>
      <c r="W1703" s="70"/>
      <c r="X1703" s="6"/>
      <c r="Y1703" s="326"/>
      <c r="Z1703" s="15"/>
      <c r="AA1703" s="15"/>
      <c r="AB1703" s="15"/>
      <c r="AC1703" s="6"/>
      <c r="AD1703" s="16"/>
      <c r="AE1703" s="16"/>
      <c r="AF1703" s="16"/>
      <c r="AG1703" s="10">
        <f t="shared" si="349"/>
        <v>0</v>
      </c>
      <c r="AH1703" s="96">
        <f t="shared" si="350"/>
        <v>0</v>
      </c>
      <c r="AI1703" s="16"/>
      <c r="AJ1703" s="61"/>
      <c r="AK1703" s="16"/>
      <c r="AM1703" s="476" t="s">
        <v>3080</v>
      </c>
      <c r="AN1703" s="476">
        <v>1</v>
      </c>
      <c r="AO1703" s="476">
        <v>1</v>
      </c>
      <c r="AP1703" s="96"/>
    </row>
    <row r="1704" spans="1:42" ht="69.75" customHeight="1">
      <c r="A1704" s="3">
        <v>1703</v>
      </c>
      <c r="B1704" s="82"/>
      <c r="C1704" s="82"/>
      <c r="D1704" s="84"/>
      <c r="E1704" s="18" t="s">
        <v>3081</v>
      </c>
      <c r="F1704" s="37"/>
      <c r="G1704" s="37"/>
      <c r="H1704" s="4" t="str">
        <f t="shared" si="338"/>
        <v>/</v>
      </c>
      <c r="I1704" s="478" t="str">
        <f>IF(G1704="","",VLOOKUP(H1704,ورقة1!$A$1:$B$240,2,0))</f>
        <v/>
      </c>
      <c r="J1704" s="5">
        <f t="shared" si="339"/>
        <v>0</v>
      </c>
      <c r="K1704" s="13" t="str">
        <f t="shared" si="340"/>
        <v/>
      </c>
      <c r="L1704" s="6" t="str">
        <f t="shared" si="341"/>
        <v>/0</v>
      </c>
      <c r="M1704" s="478" t="str">
        <f>IF(K1704="","",VLOOKUP(L1704,ورقة1!$A$1:$B$240,2,0))</f>
        <v/>
      </c>
      <c r="N1704" s="17">
        <f t="shared" si="342"/>
        <v>0</v>
      </c>
      <c r="O1704" s="17" t="e">
        <f>#REF!+(#REF!*30)+#REF!*365</f>
        <v>#REF!</v>
      </c>
      <c r="P1704" s="494"/>
      <c r="Q1704" s="480" t="str">
        <f t="shared" si="343"/>
        <v/>
      </c>
      <c r="R1704" s="483" t="str">
        <f t="shared" si="344"/>
        <v/>
      </c>
      <c r="S1704" s="482" t="str">
        <f t="shared" si="345"/>
        <v/>
      </c>
      <c r="T1704" s="484" t="e">
        <f t="shared" ca="1" si="346"/>
        <v>#VALUE!</v>
      </c>
      <c r="U1704" s="7">
        <f t="shared" ca="1" si="347"/>
        <v>46035</v>
      </c>
      <c r="V1704" s="96" t="e">
        <f t="shared" ca="1" si="348"/>
        <v>#VALUE!</v>
      </c>
      <c r="W1704" s="70"/>
      <c r="X1704" s="6"/>
      <c r="Y1704" s="326"/>
      <c r="Z1704" s="15"/>
      <c r="AA1704" s="15"/>
      <c r="AB1704" s="15"/>
      <c r="AC1704" s="6"/>
      <c r="AD1704" s="16"/>
      <c r="AE1704" s="16"/>
      <c r="AF1704" s="16"/>
      <c r="AG1704" s="10">
        <f t="shared" si="349"/>
        <v>0</v>
      </c>
      <c r="AH1704" s="96">
        <f t="shared" si="350"/>
        <v>0</v>
      </c>
      <c r="AI1704" s="16"/>
      <c r="AJ1704" s="61"/>
      <c r="AK1704" s="16"/>
      <c r="AM1704" s="476" t="s">
        <v>3080</v>
      </c>
      <c r="AN1704" s="476">
        <v>1</v>
      </c>
      <c r="AO1704" s="476">
        <v>1</v>
      </c>
      <c r="AP1704" s="96"/>
    </row>
    <row r="1705" spans="1:42" ht="69.75" customHeight="1">
      <c r="A1705" s="3">
        <v>1704</v>
      </c>
      <c r="B1705" s="82"/>
      <c r="C1705" s="82"/>
      <c r="D1705" s="84"/>
      <c r="E1705" s="18" t="s">
        <v>3081</v>
      </c>
      <c r="F1705" s="37"/>
      <c r="G1705" s="37"/>
      <c r="H1705" s="4" t="str">
        <f t="shared" si="338"/>
        <v>/</v>
      </c>
      <c r="I1705" s="478" t="str">
        <f>IF(G1705="","",VLOOKUP(H1705,ورقة1!$A$1:$B$240,2,0))</f>
        <v/>
      </c>
      <c r="J1705" s="5">
        <f t="shared" si="339"/>
        <v>0</v>
      </c>
      <c r="K1705" s="13" t="str">
        <f t="shared" si="340"/>
        <v/>
      </c>
      <c r="L1705" s="6" t="str">
        <f t="shared" si="341"/>
        <v>/0</v>
      </c>
      <c r="M1705" s="478" t="str">
        <f>IF(K1705="","",VLOOKUP(L1705,ورقة1!$A$1:$B$240,2,0))</f>
        <v/>
      </c>
      <c r="N1705" s="17">
        <f t="shared" si="342"/>
        <v>0</v>
      </c>
      <c r="O1705" s="17" t="e">
        <f>#REF!+(#REF!*30)+#REF!*365</f>
        <v>#REF!</v>
      </c>
      <c r="P1705" s="494"/>
      <c r="Q1705" s="480" t="str">
        <f t="shared" si="343"/>
        <v/>
      </c>
      <c r="R1705" s="483" t="str">
        <f t="shared" si="344"/>
        <v/>
      </c>
      <c r="S1705" s="482" t="str">
        <f t="shared" si="345"/>
        <v/>
      </c>
      <c r="T1705" s="484" t="e">
        <f t="shared" ca="1" si="346"/>
        <v>#VALUE!</v>
      </c>
      <c r="U1705" s="7">
        <f t="shared" ca="1" si="347"/>
        <v>46035</v>
      </c>
      <c r="V1705" s="96" t="e">
        <f t="shared" ca="1" si="348"/>
        <v>#VALUE!</v>
      </c>
      <c r="W1705" s="70"/>
      <c r="X1705" s="6"/>
      <c r="Y1705" s="326"/>
      <c r="Z1705" s="15"/>
      <c r="AA1705" s="15"/>
      <c r="AB1705" s="15"/>
      <c r="AC1705" s="6"/>
      <c r="AD1705" s="16"/>
      <c r="AE1705" s="16"/>
      <c r="AF1705" s="16"/>
      <c r="AG1705" s="10">
        <f t="shared" si="349"/>
        <v>0</v>
      </c>
      <c r="AH1705" s="96">
        <f t="shared" si="350"/>
        <v>0</v>
      </c>
      <c r="AI1705" s="16"/>
      <c r="AJ1705" s="61"/>
      <c r="AK1705" s="16"/>
      <c r="AM1705" s="476" t="s">
        <v>3080</v>
      </c>
      <c r="AN1705" s="476">
        <v>1</v>
      </c>
      <c r="AO1705" s="476">
        <v>1</v>
      </c>
      <c r="AP1705" s="96"/>
    </row>
    <row r="1706" spans="1:42" ht="69.75" customHeight="1">
      <c r="A1706" s="3">
        <v>1705</v>
      </c>
      <c r="B1706" s="82"/>
      <c r="C1706" s="82"/>
      <c r="D1706" s="84"/>
      <c r="E1706" s="18" t="s">
        <v>3081</v>
      </c>
      <c r="F1706" s="37"/>
      <c r="G1706" s="37"/>
      <c r="H1706" s="4" t="str">
        <f t="shared" si="338"/>
        <v>/</v>
      </c>
      <c r="I1706" s="478" t="str">
        <f>IF(G1706="","",VLOOKUP(H1706,ورقة1!$A$1:$B$240,2,0))</f>
        <v/>
      </c>
      <c r="J1706" s="5">
        <f t="shared" si="339"/>
        <v>0</v>
      </c>
      <c r="K1706" s="13" t="str">
        <f t="shared" si="340"/>
        <v/>
      </c>
      <c r="L1706" s="6" t="str">
        <f t="shared" si="341"/>
        <v>/0</v>
      </c>
      <c r="M1706" s="478" t="str">
        <f>IF(K1706="","",VLOOKUP(L1706,ورقة1!$A$1:$B$240,2,0))</f>
        <v/>
      </c>
      <c r="N1706" s="17">
        <f t="shared" si="342"/>
        <v>0</v>
      </c>
      <c r="O1706" s="17" t="e">
        <f>#REF!+(#REF!*30)+#REF!*365</f>
        <v>#REF!</v>
      </c>
      <c r="P1706" s="494"/>
      <c r="Q1706" s="480" t="str">
        <f t="shared" si="343"/>
        <v/>
      </c>
      <c r="R1706" s="483" t="str">
        <f t="shared" si="344"/>
        <v/>
      </c>
      <c r="S1706" s="482" t="str">
        <f t="shared" si="345"/>
        <v/>
      </c>
      <c r="T1706" s="484" t="e">
        <f t="shared" ca="1" si="346"/>
        <v>#VALUE!</v>
      </c>
      <c r="U1706" s="7">
        <f t="shared" ca="1" si="347"/>
        <v>46035</v>
      </c>
      <c r="V1706" s="96" t="e">
        <f t="shared" ca="1" si="348"/>
        <v>#VALUE!</v>
      </c>
      <c r="W1706" s="70"/>
      <c r="X1706" s="6"/>
      <c r="Y1706" s="326"/>
      <c r="Z1706" s="15"/>
      <c r="AA1706" s="15"/>
      <c r="AB1706" s="15"/>
      <c r="AC1706" s="6"/>
      <c r="AD1706" s="16"/>
      <c r="AE1706" s="16"/>
      <c r="AF1706" s="16"/>
      <c r="AG1706" s="10">
        <f t="shared" si="349"/>
        <v>0</v>
      </c>
      <c r="AH1706" s="96">
        <f t="shared" si="350"/>
        <v>0</v>
      </c>
      <c r="AI1706" s="16"/>
      <c r="AJ1706" s="61"/>
      <c r="AK1706" s="16"/>
      <c r="AM1706" s="476" t="s">
        <v>3080</v>
      </c>
      <c r="AN1706" s="476">
        <v>1</v>
      </c>
      <c r="AO1706" s="476">
        <v>1</v>
      </c>
      <c r="AP1706" s="96"/>
    </row>
    <row r="1707" spans="1:42" ht="69.75" customHeight="1">
      <c r="A1707" s="3">
        <v>1706</v>
      </c>
      <c r="B1707" s="82"/>
      <c r="C1707" s="82"/>
      <c r="D1707" s="84"/>
      <c r="E1707" s="18" t="s">
        <v>3081</v>
      </c>
      <c r="F1707" s="37"/>
      <c r="G1707" s="37"/>
      <c r="H1707" s="4" t="str">
        <f t="shared" si="338"/>
        <v>/</v>
      </c>
      <c r="I1707" s="478" t="str">
        <f>IF(G1707="","",VLOOKUP(H1707,ورقة1!$A$1:$B$240,2,0))</f>
        <v/>
      </c>
      <c r="J1707" s="5">
        <f t="shared" si="339"/>
        <v>0</v>
      </c>
      <c r="K1707" s="13" t="str">
        <f t="shared" si="340"/>
        <v/>
      </c>
      <c r="L1707" s="6" t="str">
        <f t="shared" si="341"/>
        <v>/0</v>
      </c>
      <c r="M1707" s="478" t="str">
        <f>IF(K1707="","",VLOOKUP(L1707,ورقة1!$A$1:$B$240,2,0))</f>
        <v/>
      </c>
      <c r="N1707" s="17">
        <f t="shared" si="342"/>
        <v>0</v>
      </c>
      <c r="O1707" s="17" t="e">
        <f>#REF!+(#REF!*30)+#REF!*365</f>
        <v>#REF!</v>
      </c>
      <c r="P1707" s="494"/>
      <c r="Q1707" s="480" t="str">
        <f t="shared" si="343"/>
        <v/>
      </c>
      <c r="R1707" s="483" t="str">
        <f t="shared" si="344"/>
        <v/>
      </c>
      <c r="S1707" s="482" t="str">
        <f t="shared" si="345"/>
        <v/>
      </c>
      <c r="T1707" s="484" t="e">
        <f t="shared" ca="1" si="346"/>
        <v>#VALUE!</v>
      </c>
      <c r="U1707" s="7">
        <f t="shared" ca="1" si="347"/>
        <v>46035</v>
      </c>
      <c r="V1707" s="96" t="e">
        <f t="shared" ca="1" si="348"/>
        <v>#VALUE!</v>
      </c>
      <c r="W1707" s="70"/>
      <c r="X1707" s="6"/>
      <c r="Y1707" s="326"/>
      <c r="Z1707" s="15"/>
      <c r="AA1707" s="15"/>
      <c r="AB1707" s="15"/>
      <c r="AC1707" s="6"/>
      <c r="AD1707" s="16"/>
      <c r="AE1707" s="16"/>
      <c r="AF1707" s="16"/>
      <c r="AG1707" s="10">
        <f t="shared" si="349"/>
        <v>0</v>
      </c>
      <c r="AH1707" s="96">
        <f t="shared" si="350"/>
        <v>0</v>
      </c>
      <c r="AI1707" s="16"/>
      <c r="AJ1707" s="61"/>
      <c r="AK1707" s="16"/>
      <c r="AM1707" s="476" t="s">
        <v>3080</v>
      </c>
      <c r="AN1707" s="476">
        <v>1</v>
      </c>
      <c r="AO1707" s="476">
        <v>1</v>
      </c>
      <c r="AP1707" s="96"/>
    </row>
    <row r="1708" spans="1:42" ht="69.75" customHeight="1">
      <c r="A1708" s="3">
        <v>1707</v>
      </c>
      <c r="B1708" s="82"/>
      <c r="C1708" s="82"/>
      <c r="D1708" s="84"/>
      <c r="E1708" s="18" t="s">
        <v>3081</v>
      </c>
      <c r="F1708" s="37"/>
      <c r="G1708" s="37"/>
      <c r="H1708" s="4" t="str">
        <f t="shared" si="338"/>
        <v>/</v>
      </c>
      <c r="I1708" s="478" t="str">
        <f>IF(G1708="","",VLOOKUP(H1708,ورقة1!$A$1:$B$240,2,0))</f>
        <v/>
      </c>
      <c r="J1708" s="5">
        <f t="shared" si="339"/>
        <v>0</v>
      </c>
      <c r="K1708" s="13" t="str">
        <f t="shared" si="340"/>
        <v/>
      </c>
      <c r="L1708" s="6" t="str">
        <f t="shared" si="341"/>
        <v>/0</v>
      </c>
      <c r="M1708" s="478" t="str">
        <f>IF(K1708="","",VLOOKUP(L1708,ورقة1!$A$1:$B$240,2,0))</f>
        <v/>
      </c>
      <c r="N1708" s="17">
        <f t="shared" si="342"/>
        <v>0</v>
      </c>
      <c r="O1708" s="17" t="e">
        <f>#REF!+(#REF!*30)+#REF!*365</f>
        <v>#REF!</v>
      </c>
      <c r="P1708" s="494"/>
      <c r="Q1708" s="480" t="str">
        <f t="shared" si="343"/>
        <v/>
      </c>
      <c r="R1708" s="483" t="str">
        <f t="shared" si="344"/>
        <v/>
      </c>
      <c r="S1708" s="482" t="str">
        <f t="shared" si="345"/>
        <v/>
      </c>
      <c r="T1708" s="484" t="e">
        <f t="shared" ca="1" si="346"/>
        <v>#VALUE!</v>
      </c>
      <c r="U1708" s="7">
        <f t="shared" ca="1" si="347"/>
        <v>46035</v>
      </c>
      <c r="V1708" s="96" t="e">
        <f t="shared" ca="1" si="348"/>
        <v>#VALUE!</v>
      </c>
      <c r="W1708" s="70"/>
      <c r="X1708" s="6"/>
      <c r="Y1708" s="326"/>
      <c r="Z1708" s="15"/>
      <c r="AA1708" s="15"/>
      <c r="AB1708" s="15"/>
      <c r="AC1708" s="6"/>
      <c r="AD1708" s="16"/>
      <c r="AE1708" s="16"/>
      <c r="AF1708" s="16"/>
      <c r="AG1708" s="10">
        <f t="shared" si="349"/>
        <v>0</v>
      </c>
      <c r="AH1708" s="96">
        <f t="shared" si="350"/>
        <v>0</v>
      </c>
      <c r="AI1708" s="16"/>
      <c r="AJ1708" s="61"/>
      <c r="AK1708" s="16"/>
      <c r="AM1708" s="476" t="s">
        <v>3080</v>
      </c>
      <c r="AN1708" s="476">
        <v>1</v>
      </c>
      <c r="AO1708" s="476">
        <v>1</v>
      </c>
      <c r="AP1708" s="96"/>
    </row>
    <row r="1709" spans="1:42" ht="69.75" customHeight="1">
      <c r="A1709" s="3">
        <v>1708</v>
      </c>
      <c r="B1709" s="82"/>
      <c r="C1709" s="82"/>
      <c r="D1709" s="84"/>
      <c r="E1709" s="18" t="s">
        <v>3081</v>
      </c>
      <c r="F1709" s="37"/>
      <c r="G1709" s="37"/>
      <c r="H1709" s="4" t="str">
        <f t="shared" si="338"/>
        <v>/</v>
      </c>
      <c r="I1709" s="478" t="str">
        <f>IF(G1709="","",VLOOKUP(H1709,ورقة1!$A$1:$B$240,2,0))</f>
        <v/>
      </c>
      <c r="J1709" s="5">
        <f t="shared" si="339"/>
        <v>0</v>
      </c>
      <c r="K1709" s="13" t="str">
        <f t="shared" si="340"/>
        <v/>
      </c>
      <c r="L1709" s="6" t="str">
        <f t="shared" si="341"/>
        <v>/0</v>
      </c>
      <c r="M1709" s="478" t="str">
        <f>IF(K1709="","",VLOOKUP(L1709,ورقة1!$A$1:$B$240,2,0))</f>
        <v/>
      </c>
      <c r="N1709" s="17">
        <f t="shared" si="342"/>
        <v>0</v>
      </c>
      <c r="O1709" s="17" t="e">
        <f>#REF!+(#REF!*30)+#REF!*365</f>
        <v>#REF!</v>
      </c>
      <c r="P1709" s="494"/>
      <c r="Q1709" s="480" t="str">
        <f t="shared" si="343"/>
        <v/>
      </c>
      <c r="R1709" s="483" t="str">
        <f t="shared" si="344"/>
        <v/>
      </c>
      <c r="S1709" s="482" t="str">
        <f t="shared" si="345"/>
        <v/>
      </c>
      <c r="T1709" s="484" t="e">
        <f t="shared" ca="1" si="346"/>
        <v>#VALUE!</v>
      </c>
      <c r="U1709" s="7">
        <f t="shared" ca="1" si="347"/>
        <v>46035</v>
      </c>
      <c r="V1709" s="96" t="e">
        <f t="shared" ca="1" si="348"/>
        <v>#VALUE!</v>
      </c>
      <c r="W1709" s="70"/>
      <c r="X1709" s="6"/>
      <c r="Y1709" s="326"/>
      <c r="Z1709" s="15"/>
      <c r="AA1709" s="15"/>
      <c r="AB1709" s="15"/>
      <c r="AC1709" s="6"/>
      <c r="AD1709" s="16"/>
      <c r="AE1709" s="16"/>
      <c r="AF1709" s="16"/>
      <c r="AG1709" s="10">
        <f t="shared" si="349"/>
        <v>0</v>
      </c>
      <c r="AH1709" s="96">
        <f t="shared" si="350"/>
        <v>0</v>
      </c>
      <c r="AI1709" s="16"/>
      <c r="AJ1709" s="61"/>
      <c r="AK1709" s="16"/>
      <c r="AM1709" s="476" t="s">
        <v>3080</v>
      </c>
      <c r="AN1709" s="476">
        <v>1</v>
      </c>
      <c r="AO1709" s="476">
        <v>1</v>
      </c>
      <c r="AP1709" s="96"/>
    </row>
    <row r="1710" spans="1:42" ht="69.75" customHeight="1">
      <c r="A1710" s="3">
        <v>1709</v>
      </c>
      <c r="B1710" s="82"/>
      <c r="C1710" s="82"/>
      <c r="D1710" s="84"/>
      <c r="E1710" s="18" t="s">
        <v>3081</v>
      </c>
      <c r="F1710" s="37"/>
      <c r="G1710" s="37"/>
      <c r="H1710" s="4" t="str">
        <f t="shared" si="338"/>
        <v>/</v>
      </c>
      <c r="I1710" s="478" t="str">
        <f>IF(G1710="","",VLOOKUP(H1710,ورقة1!$A$1:$B$240,2,0))</f>
        <v/>
      </c>
      <c r="J1710" s="5">
        <f t="shared" si="339"/>
        <v>0</v>
      </c>
      <c r="K1710" s="13" t="str">
        <f t="shared" si="340"/>
        <v/>
      </c>
      <c r="L1710" s="6" t="str">
        <f t="shared" si="341"/>
        <v>/0</v>
      </c>
      <c r="M1710" s="478" t="str">
        <f>IF(K1710="","",VLOOKUP(L1710,ورقة1!$A$1:$B$240,2,0))</f>
        <v/>
      </c>
      <c r="N1710" s="17">
        <f t="shared" si="342"/>
        <v>0</v>
      </c>
      <c r="O1710" s="17" t="e">
        <f>#REF!+(#REF!*30)+#REF!*365</f>
        <v>#REF!</v>
      </c>
      <c r="P1710" s="494"/>
      <c r="Q1710" s="480" t="str">
        <f t="shared" si="343"/>
        <v/>
      </c>
      <c r="R1710" s="483" t="str">
        <f t="shared" si="344"/>
        <v/>
      </c>
      <c r="S1710" s="482" t="str">
        <f t="shared" si="345"/>
        <v/>
      </c>
      <c r="T1710" s="484" t="e">
        <f t="shared" ca="1" si="346"/>
        <v>#VALUE!</v>
      </c>
      <c r="U1710" s="7">
        <f t="shared" ca="1" si="347"/>
        <v>46035</v>
      </c>
      <c r="V1710" s="96" t="e">
        <f t="shared" ca="1" si="348"/>
        <v>#VALUE!</v>
      </c>
      <c r="W1710" s="70"/>
      <c r="X1710" s="6"/>
      <c r="Y1710" s="326"/>
      <c r="Z1710" s="15"/>
      <c r="AA1710" s="15"/>
      <c r="AB1710" s="15"/>
      <c r="AC1710" s="6"/>
      <c r="AD1710" s="16"/>
      <c r="AE1710" s="16"/>
      <c r="AF1710" s="16"/>
      <c r="AG1710" s="10">
        <f t="shared" si="349"/>
        <v>0</v>
      </c>
      <c r="AH1710" s="96">
        <f t="shared" si="350"/>
        <v>0</v>
      </c>
      <c r="AI1710" s="16"/>
      <c r="AJ1710" s="61"/>
      <c r="AK1710" s="16"/>
      <c r="AM1710" s="476" t="s">
        <v>3080</v>
      </c>
      <c r="AN1710" s="476">
        <v>1</v>
      </c>
      <c r="AO1710" s="476">
        <v>1</v>
      </c>
      <c r="AP1710" s="96"/>
    </row>
    <row r="1711" spans="1:42" ht="69.75" customHeight="1">
      <c r="A1711" s="3">
        <v>1710</v>
      </c>
      <c r="B1711" s="82"/>
      <c r="C1711" s="82"/>
      <c r="D1711" s="84"/>
      <c r="E1711" s="18" t="s">
        <v>3081</v>
      </c>
      <c r="F1711" s="37"/>
      <c r="G1711" s="37"/>
      <c r="H1711" s="4" t="str">
        <f t="shared" si="338"/>
        <v>/</v>
      </c>
      <c r="I1711" s="478" t="str">
        <f>IF(G1711="","",VLOOKUP(H1711,ورقة1!$A$1:$B$240,2,0))</f>
        <v/>
      </c>
      <c r="J1711" s="5">
        <f t="shared" si="339"/>
        <v>0</v>
      </c>
      <c r="K1711" s="13" t="str">
        <f t="shared" si="340"/>
        <v/>
      </c>
      <c r="L1711" s="6" t="str">
        <f t="shared" si="341"/>
        <v>/0</v>
      </c>
      <c r="M1711" s="478" t="str">
        <f>IF(K1711="","",VLOOKUP(L1711,ورقة1!$A$1:$B$240,2,0))</f>
        <v/>
      </c>
      <c r="N1711" s="17">
        <f t="shared" si="342"/>
        <v>0</v>
      </c>
      <c r="O1711" s="17" t="e">
        <f>#REF!+(#REF!*30)+#REF!*365</f>
        <v>#REF!</v>
      </c>
      <c r="P1711" s="494"/>
      <c r="Q1711" s="480" t="str">
        <f t="shared" si="343"/>
        <v/>
      </c>
      <c r="R1711" s="483" t="str">
        <f t="shared" si="344"/>
        <v/>
      </c>
      <c r="S1711" s="482" t="str">
        <f t="shared" si="345"/>
        <v/>
      </c>
      <c r="T1711" s="484" t="e">
        <f t="shared" ca="1" si="346"/>
        <v>#VALUE!</v>
      </c>
      <c r="U1711" s="7">
        <f t="shared" ca="1" si="347"/>
        <v>46035</v>
      </c>
      <c r="V1711" s="96" t="e">
        <f t="shared" ca="1" si="348"/>
        <v>#VALUE!</v>
      </c>
      <c r="W1711" s="70"/>
      <c r="X1711" s="6"/>
      <c r="Y1711" s="326"/>
      <c r="Z1711" s="15"/>
      <c r="AA1711" s="15"/>
      <c r="AB1711" s="15"/>
      <c r="AC1711" s="6"/>
      <c r="AD1711" s="16"/>
      <c r="AE1711" s="16"/>
      <c r="AF1711" s="16"/>
      <c r="AG1711" s="10">
        <f t="shared" si="349"/>
        <v>0</v>
      </c>
      <c r="AH1711" s="96">
        <f t="shared" si="350"/>
        <v>0</v>
      </c>
      <c r="AI1711" s="16"/>
      <c r="AJ1711" s="61"/>
      <c r="AK1711" s="16"/>
      <c r="AM1711" s="476" t="s">
        <v>3080</v>
      </c>
      <c r="AN1711" s="476">
        <v>1</v>
      </c>
      <c r="AO1711" s="476">
        <v>1</v>
      </c>
      <c r="AP1711" s="96"/>
    </row>
    <row r="1712" spans="1:42" ht="69.75" customHeight="1">
      <c r="A1712" s="3">
        <v>1711</v>
      </c>
      <c r="B1712" s="82"/>
      <c r="C1712" s="82"/>
      <c r="D1712" s="84"/>
      <c r="E1712" s="18" t="s">
        <v>3081</v>
      </c>
      <c r="F1712" s="37"/>
      <c r="G1712" s="37"/>
      <c r="H1712" s="4" t="str">
        <f t="shared" si="338"/>
        <v>/</v>
      </c>
      <c r="I1712" s="478" t="str">
        <f>IF(G1712="","",VLOOKUP(H1712,ورقة1!$A$1:$B$240,2,0))</f>
        <v/>
      </c>
      <c r="J1712" s="5">
        <f t="shared" si="339"/>
        <v>0</v>
      </c>
      <c r="K1712" s="13" t="str">
        <f t="shared" si="340"/>
        <v/>
      </c>
      <c r="L1712" s="6" t="str">
        <f t="shared" si="341"/>
        <v>/0</v>
      </c>
      <c r="M1712" s="478" t="str">
        <f>IF(K1712="","",VLOOKUP(L1712,ورقة1!$A$1:$B$240,2,0))</f>
        <v/>
      </c>
      <c r="N1712" s="17">
        <f t="shared" si="342"/>
        <v>0</v>
      </c>
      <c r="O1712" s="17" t="e">
        <f>#REF!+(#REF!*30)+#REF!*365</f>
        <v>#REF!</v>
      </c>
      <c r="P1712" s="494"/>
      <c r="Q1712" s="480" t="str">
        <f t="shared" si="343"/>
        <v/>
      </c>
      <c r="R1712" s="483" t="str">
        <f t="shared" si="344"/>
        <v/>
      </c>
      <c r="S1712" s="482" t="str">
        <f t="shared" si="345"/>
        <v/>
      </c>
      <c r="T1712" s="484" t="e">
        <f t="shared" ca="1" si="346"/>
        <v>#VALUE!</v>
      </c>
      <c r="U1712" s="7">
        <f t="shared" ca="1" si="347"/>
        <v>46035</v>
      </c>
      <c r="V1712" s="96" t="e">
        <f t="shared" ca="1" si="348"/>
        <v>#VALUE!</v>
      </c>
      <c r="W1712" s="70"/>
      <c r="X1712" s="6"/>
      <c r="Y1712" s="326"/>
      <c r="Z1712" s="15"/>
      <c r="AA1712" s="15"/>
      <c r="AB1712" s="15"/>
      <c r="AC1712" s="6"/>
      <c r="AD1712" s="16"/>
      <c r="AE1712" s="16"/>
      <c r="AF1712" s="16"/>
      <c r="AG1712" s="10">
        <f t="shared" si="349"/>
        <v>0</v>
      </c>
      <c r="AH1712" s="96">
        <f t="shared" si="350"/>
        <v>0</v>
      </c>
      <c r="AI1712" s="16"/>
      <c r="AJ1712" s="61"/>
      <c r="AK1712" s="16"/>
      <c r="AM1712" s="476" t="s">
        <v>3080</v>
      </c>
      <c r="AN1712" s="476">
        <v>1</v>
      </c>
      <c r="AO1712" s="476">
        <v>1</v>
      </c>
      <c r="AP1712" s="96"/>
    </row>
    <row r="1713" spans="1:42" ht="69.75" customHeight="1">
      <c r="A1713" s="3">
        <v>1712</v>
      </c>
      <c r="B1713" s="82"/>
      <c r="C1713" s="82"/>
      <c r="D1713" s="84"/>
      <c r="E1713" s="18" t="s">
        <v>3081</v>
      </c>
      <c r="F1713" s="37"/>
      <c r="G1713" s="37"/>
      <c r="H1713" s="4" t="str">
        <f t="shared" si="338"/>
        <v>/</v>
      </c>
      <c r="I1713" s="478" t="str">
        <f>IF(G1713="","",VLOOKUP(H1713,ورقة1!$A$1:$B$240,2,0))</f>
        <v/>
      </c>
      <c r="J1713" s="5">
        <f t="shared" si="339"/>
        <v>0</v>
      </c>
      <c r="K1713" s="13" t="str">
        <f t="shared" si="340"/>
        <v/>
      </c>
      <c r="L1713" s="6" t="str">
        <f t="shared" si="341"/>
        <v>/0</v>
      </c>
      <c r="M1713" s="478" t="str">
        <f>IF(K1713="","",VLOOKUP(L1713,ورقة1!$A$1:$B$240,2,0))</f>
        <v/>
      </c>
      <c r="N1713" s="17">
        <f t="shared" si="342"/>
        <v>0</v>
      </c>
      <c r="O1713" s="17" t="e">
        <f>#REF!+(#REF!*30)+#REF!*365</f>
        <v>#REF!</v>
      </c>
      <c r="P1713" s="494"/>
      <c r="Q1713" s="480" t="str">
        <f t="shared" si="343"/>
        <v/>
      </c>
      <c r="R1713" s="483" t="str">
        <f t="shared" si="344"/>
        <v/>
      </c>
      <c r="S1713" s="482" t="str">
        <f t="shared" si="345"/>
        <v/>
      </c>
      <c r="T1713" s="484" t="e">
        <f t="shared" ca="1" si="346"/>
        <v>#VALUE!</v>
      </c>
      <c r="U1713" s="7">
        <f t="shared" ca="1" si="347"/>
        <v>46035</v>
      </c>
      <c r="V1713" s="96" t="e">
        <f t="shared" ca="1" si="348"/>
        <v>#VALUE!</v>
      </c>
      <c r="W1713" s="70"/>
      <c r="X1713" s="6"/>
      <c r="Y1713" s="326"/>
      <c r="Z1713" s="15"/>
      <c r="AA1713" s="15"/>
      <c r="AB1713" s="15"/>
      <c r="AC1713" s="6"/>
      <c r="AD1713" s="16"/>
      <c r="AE1713" s="16"/>
      <c r="AF1713" s="16"/>
      <c r="AG1713" s="10">
        <f t="shared" si="349"/>
        <v>0</v>
      </c>
      <c r="AH1713" s="96">
        <f t="shared" si="350"/>
        <v>0</v>
      </c>
      <c r="AI1713" s="16"/>
      <c r="AJ1713" s="61"/>
      <c r="AK1713" s="16"/>
      <c r="AM1713" s="476" t="s">
        <v>3080</v>
      </c>
      <c r="AN1713" s="476">
        <v>1</v>
      </c>
      <c r="AO1713" s="476">
        <v>1</v>
      </c>
      <c r="AP1713" s="96"/>
    </row>
    <row r="1714" spans="1:42" ht="69.75" customHeight="1">
      <c r="A1714" s="3">
        <v>1713</v>
      </c>
      <c r="B1714" s="82"/>
      <c r="C1714" s="82"/>
      <c r="D1714" s="84"/>
      <c r="E1714" s="18" t="s">
        <v>3081</v>
      </c>
      <c r="F1714" s="37"/>
      <c r="G1714" s="37"/>
      <c r="H1714" s="4" t="str">
        <f t="shared" si="338"/>
        <v>/</v>
      </c>
      <c r="I1714" s="478" t="str">
        <f>IF(G1714="","",VLOOKUP(H1714,ورقة1!$A$1:$B$240,2,0))</f>
        <v/>
      </c>
      <c r="J1714" s="5">
        <f t="shared" si="339"/>
        <v>0</v>
      </c>
      <c r="K1714" s="13" t="str">
        <f t="shared" si="340"/>
        <v/>
      </c>
      <c r="L1714" s="6" t="str">
        <f t="shared" si="341"/>
        <v>/0</v>
      </c>
      <c r="M1714" s="478" t="str">
        <f>IF(K1714="","",VLOOKUP(L1714,ورقة1!$A$1:$B$240,2,0))</f>
        <v/>
      </c>
      <c r="N1714" s="17">
        <f t="shared" si="342"/>
        <v>0</v>
      </c>
      <c r="O1714" s="17" t="e">
        <f>#REF!+(#REF!*30)+#REF!*365</f>
        <v>#REF!</v>
      </c>
      <c r="P1714" s="494"/>
      <c r="Q1714" s="480" t="str">
        <f t="shared" si="343"/>
        <v/>
      </c>
      <c r="R1714" s="483" t="str">
        <f t="shared" si="344"/>
        <v/>
      </c>
      <c r="S1714" s="482" t="str">
        <f t="shared" si="345"/>
        <v/>
      </c>
      <c r="T1714" s="484" t="e">
        <f t="shared" ca="1" si="346"/>
        <v>#VALUE!</v>
      </c>
      <c r="U1714" s="7">
        <f t="shared" ca="1" si="347"/>
        <v>46035</v>
      </c>
      <c r="V1714" s="96" t="e">
        <f t="shared" ca="1" si="348"/>
        <v>#VALUE!</v>
      </c>
      <c r="W1714" s="70"/>
      <c r="X1714" s="6"/>
      <c r="Y1714" s="326"/>
      <c r="Z1714" s="15"/>
      <c r="AA1714" s="15"/>
      <c r="AB1714" s="15"/>
      <c r="AC1714" s="6"/>
      <c r="AD1714" s="16"/>
      <c r="AE1714" s="16"/>
      <c r="AF1714" s="16"/>
      <c r="AG1714" s="10">
        <f t="shared" si="349"/>
        <v>0</v>
      </c>
      <c r="AH1714" s="96">
        <f t="shared" si="350"/>
        <v>0</v>
      </c>
      <c r="AI1714" s="16"/>
      <c r="AJ1714" s="61"/>
      <c r="AK1714" s="16"/>
      <c r="AM1714" s="476" t="s">
        <v>3080</v>
      </c>
      <c r="AN1714" s="476">
        <v>1</v>
      </c>
      <c r="AO1714" s="476">
        <v>1</v>
      </c>
      <c r="AP1714" s="96"/>
    </row>
    <row r="1715" spans="1:42" ht="69.75" customHeight="1">
      <c r="A1715" s="3">
        <v>1714</v>
      </c>
      <c r="B1715" s="82"/>
      <c r="C1715" s="82"/>
      <c r="D1715" s="84"/>
      <c r="E1715" s="18" t="s">
        <v>3081</v>
      </c>
      <c r="F1715" s="37"/>
      <c r="G1715" s="37"/>
      <c r="H1715" s="4" t="str">
        <f t="shared" si="338"/>
        <v>/</v>
      </c>
      <c r="I1715" s="478" t="str">
        <f>IF(G1715="","",VLOOKUP(H1715,ورقة1!$A$1:$B$240,2,0))</f>
        <v/>
      </c>
      <c r="J1715" s="5">
        <f t="shared" si="339"/>
        <v>0</v>
      </c>
      <c r="K1715" s="13" t="str">
        <f t="shared" si="340"/>
        <v/>
      </c>
      <c r="L1715" s="6" t="str">
        <f t="shared" si="341"/>
        <v>/0</v>
      </c>
      <c r="M1715" s="478" t="str">
        <f>IF(K1715="","",VLOOKUP(L1715,ورقة1!$A$1:$B$240,2,0))</f>
        <v/>
      </c>
      <c r="N1715" s="17">
        <f t="shared" si="342"/>
        <v>0</v>
      </c>
      <c r="O1715" s="17" t="e">
        <f>#REF!+(#REF!*30)+#REF!*365</f>
        <v>#REF!</v>
      </c>
      <c r="P1715" s="494"/>
      <c r="Q1715" s="480" t="str">
        <f t="shared" si="343"/>
        <v/>
      </c>
      <c r="R1715" s="483" t="str">
        <f t="shared" si="344"/>
        <v/>
      </c>
      <c r="S1715" s="482" t="str">
        <f t="shared" si="345"/>
        <v/>
      </c>
      <c r="T1715" s="484" t="e">
        <f t="shared" ca="1" si="346"/>
        <v>#VALUE!</v>
      </c>
      <c r="U1715" s="7">
        <f t="shared" ca="1" si="347"/>
        <v>46035</v>
      </c>
      <c r="V1715" s="96" t="e">
        <f t="shared" ca="1" si="348"/>
        <v>#VALUE!</v>
      </c>
      <c r="W1715" s="70"/>
      <c r="X1715" s="6"/>
      <c r="Y1715" s="326"/>
      <c r="Z1715" s="15"/>
      <c r="AA1715" s="15"/>
      <c r="AB1715" s="15"/>
      <c r="AC1715" s="6"/>
      <c r="AD1715" s="16"/>
      <c r="AE1715" s="16"/>
      <c r="AF1715" s="16"/>
      <c r="AG1715" s="10">
        <f t="shared" si="349"/>
        <v>0</v>
      </c>
      <c r="AH1715" s="96">
        <f t="shared" si="350"/>
        <v>0</v>
      </c>
      <c r="AI1715" s="16"/>
      <c r="AJ1715" s="61"/>
      <c r="AK1715" s="16"/>
      <c r="AM1715" s="476" t="s">
        <v>3080</v>
      </c>
      <c r="AN1715" s="476">
        <v>1</v>
      </c>
      <c r="AO1715" s="476">
        <v>1</v>
      </c>
      <c r="AP1715" s="96"/>
    </row>
    <row r="1716" spans="1:42" ht="69.75" customHeight="1">
      <c r="A1716" s="3">
        <v>1715</v>
      </c>
      <c r="B1716" s="82"/>
      <c r="C1716" s="82"/>
      <c r="D1716" s="84"/>
      <c r="E1716" s="18" t="s">
        <v>3081</v>
      </c>
      <c r="F1716" s="37"/>
      <c r="G1716" s="37"/>
      <c r="H1716" s="4" t="str">
        <f t="shared" si="338"/>
        <v>/</v>
      </c>
      <c r="I1716" s="478" t="str">
        <f>IF(G1716="","",VLOOKUP(H1716,ورقة1!$A$1:$B$240,2,0))</f>
        <v/>
      </c>
      <c r="J1716" s="5">
        <f t="shared" si="339"/>
        <v>0</v>
      </c>
      <c r="K1716" s="13" t="str">
        <f t="shared" si="340"/>
        <v/>
      </c>
      <c r="L1716" s="6" t="str">
        <f t="shared" si="341"/>
        <v>/0</v>
      </c>
      <c r="M1716" s="478" t="str">
        <f>IF(K1716="","",VLOOKUP(L1716,ورقة1!$A$1:$B$240,2,0))</f>
        <v/>
      </c>
      <c r="N1716" s="17">
        <f t="shared" si="342"/>
        <v>0</v>
      </c>
      <c r="O1716" s="17" t="e">
        <f>#REF!+(#REF!*30)+#REF!*365</f>
        <v>#REF!</v>
      </c>
      <c r="P1716" s="494"/>
      <c r="Q1716" s="480" t="str">
        <f t="shared" si="343"/>
        <v/>
      </c>
      <c r="R1716" s="483" t="str">
        <f t="shared" si="344"/>
        <v/>
      </c>
      <c r="S1716" s="482" t="str">
        <f t="shared" si="345"/>
        <v/>
      </c>
      <c r="T1716" s="484" t="e">
        <f t="shared" ca="1" si="346"/>
        <v>#VALUE!</v>
      </c>
      <c r="U1716" s="7">
        <f t="shared" ca="1" si="347"/>
        <v>46035</v>
      </c>
      <c r="V1716" s="96" t="e">
        <f t="shared" ca="1" si="348"/>
        <v>#VALUE!</v>
      </c>
      <c r="W1716" s="70"/>
      <c r="X1716" s="6"/>
      <c r="Y1716" s="326"/>
      <c r="Z1716" s="15"/>
      <c r="AA1716" s="15"/>
      <c r="AB1716" s="15"/>
      <c r="AC1716" s="6"/>
      <c r="AD1716" s="16"/>
      <c r="AE1716" s="16"/>
      <c r="AF1716" s="16"/>
      <c r="AG1716" s="10">
        <f t="shared" si="349"/>
        <v>0</v>
      </c>
      <c r="AH1716" s="96">
        <f t="shared" si="350"/>
        <v>0</v>
      </c>
      <c r="AI1716" s="16"/>
      <c r="AJ1716" s="61"/>
      <c r="AK1716" s="16"/>
      <c r="AM1716" s="476" t="s">
        <v>3080</v>
      </c>
      <c r="AN1716" s="476">
        <v>1</v>
      </c>
      <c r="AO1716" s="476">
        <v>1</v>
      </c>
      <c r="AP1716" s="96"/>
    </row>
    <row r="1717" spans="1:42" ht="69.75" customHeight="1">
      <c r="A1717" s="3">
        <v>1716</v>
      </c>
      <c r="B1717" s="82"/>
      <c r="C1717" s="82"/>
      <c r="D1717" s="84"/>
      <c r="E1717" s="18" t="s">
        <v>3081</v>
      </c>
      <c r="F1717" s="37"/>
      <c r="G1717" s="37"/>
      <c r="H1717" s="4" t="str">
        <f t="shared" si="338"/>
        <v>/</v>
      </c>
      <c r="I1717" s="478" t="str">
        <f>IF(G1717="","",VLOOKUP(H1717,ورقة1!$A$1:$B$240,2,0))</f>
        <v/>
      </c>
      <c r="J1717" s="5">
        <f t="shared" si="339"/>
        <v>0</v>
      </c>
      <c r="K1717" s="13" t="str">
        <f t="shared" si="340"/>
        <v/>
      </c>
      <c r="L1717" s="6" t="str">
        <f t="shared" si="341"/>
        <v>/0</v>
      </c>
      <c r="M1717" s="478" t="str">
        <f>IF(K1717="","",VLOOKUP(L1717,ورقة1!$A$1:$B$240,2,0))</f>
        <v/>
      </c>
      <c r="N1717" s="17">
        <f t="shared" si="342"/>
        <v>0</v>
      </c>
      <c r="O1717" s="17" t="e">
        <f>#REF!+(#REF!*30)+#REF!*365</f>
        <v>#REF!</v>
      </c>
      <c r="P1717" s="494"/>
      <c r="Q1717" s="480" t="str">
        <f t="shared" si="343"/>
        <v/>
      </c>
      <c r="R1717" s="483" t="str">
        <f t="shared" si="344"/>
        <v/>
      </c>
      <c r="S1717" s="482" t="str">
        <f t="shared" si="345"/>
        <v/>
      </c>
      <c r="T1717" s="484" t="e">
        <f t="shared" ca="1" si="346"/>
        <v>#VALUE!</v>
      </c>
      <c r="U1717" s="7">
        <f t="shared" ca="1" si="347"/>
        <v>46035</v>
      </c>
      <c r="V1717" s="96" t="e">
        <f t="shared" ca="1" si="348"/>
        <v>#VALUE!</v>
      </c>
      <c r="W1717" s="70"/>
      <c r="X1717" s="6"/>
      <c r="Y1717" s="326"/>
      <c r="Z1717" s="15"/>
      <c r="AA1717" s="15"/>
      <c r="AB1717" s="15"/>
      <c r="AC1717" s="6"/>
      <c r="AD1717" s="16"/>
      <c r="AE1717" s="16"/>
      <c r="AF1717" s="16"/>
      <c r="AG1717" s="10">
        <f t="shared" si="349"/>
        <v>0</v>
      </c>
      <c r="AH1717" s="96">
        <f t="shared" si="350"/>
        <v>0</v>
      </c>
      <c r="AI1717" s="16"/>
      <c r="AJ1717" s="61"/>
      <c r="AK1717" s="16"/>
      <c r="AM1717" s="476" t="s">
        <v>3080</v>
      </c>
      <c r="AN1717" s="476">
        <v>1</v>
      </c>
      <c r="AO1717" s="476">
        <v>1</v>
      </c>
      <c r="AP1717" s="96"/>
    </row>
    <row r="1718" spans="1:42" ht="69.75" customHeight="1">
      <c r="A1718" s="3">
        <v>1717</v>
      </c>
      <c r="B1718" s="82"/>
      <c r="C1718" s="82"/>
      <c r="D1718" s="84"/>
      <c r="E1718" s="18" t="s">
        <v>3081</v>
      </c>
      <c r="F1718" s="37"/>
      <c r="G1718" s="37"/>
      <c r="H1718" s="4" t="str">
        <f t="shared" si="338"/>
        <v>/</v>
      </c>
      <c r="I1718" s="478" t="str">
        <f>IF(G1718="","",VLOOKUP(H1718,ورقة1!$A$1:$B$240,2,0))</f>
        <v/>
      </c>
      <c r="J1718" s="5">
        <f t="shared" si="339"/>
        <v>0</v>
      </c>
      <c r="K1718" s="13" t="str">
        <f t="shared" si="340"/>
        <v/>
      </c>
      <c r="L1718" s="6" t="str">
        <f t="shared" si="341"/>
        <v>/0</v>
      </c>
      <c r="M1718" s="478" t="str">
        <f>IF(K1718="","",VLOOKUP(L1718,ورقة1!$A$1:$B$240,2,0))</f>
        <v/>
      </c>
      <c r="N1718" s="17">
        <f t="shared" si="342"/>
        <v>0</v>
      </c>
      <c r="O1718" s="17" t="e">
        <f>#REF!+(#REF!*30)+#REF!*365</f>
        <v>#REF!</v>
      </c>
      <c r="P1718" s="494"/>
      <c r="Q1718" s="480" t="str">
        <f t="shared" si="343"/>
        <v/>
      </c>
      <c r="R1718" s="483" t="str">
        <f t="shared" si="344"/>
        <v/>
      </c>
      <c r="S1718" s="482" t="str">
        <f t="shared" si="345"/>
        <v/>
      </c>
      <c r="T1718" s="484" t="e">
        <f t="shared" ca="1" si="346"/>
        <v>#VALUE!</v>
      </c>
      <c r="U1718" s="7">
        <f t="shared" ca="1" si="347"/>
        <v>46035</v>
      </c>
      <c r="V1718" s="96" t="e">
        <f t="shared" ca="1" si="348"/>
        <v>#VALUE!</v>
      </c>
      <c r="W1718" s="70"/>
      <c r="X1718" s="6"/>
      <c r="Y1718" s="326"/>
      <c r="Z1718" s="15"/>
      <c r="AA1718" s="15"/>
      <c r="AB1718" s="15"/>
      <c r="AC1718" s="6"/>
      <c r="AD1718" s="16"/>
      <c r="AE1718" s="16"/>
      <c r="AF1718" s="16"/>
      <c r="AG1718" s="10">
        <f t="shared" si="349"/>
        <v>0</v>
      </c>
      <c r="AH1718" s="96">
        <f t="shared" si="350"/>
        <v>0</v>
      </c>
      <c r="AI1718" s="16"/>
      <c r="AJ1718" s="61"/>
      <c r="AK1718" s="16"/>
      <c r="AM1718" s="476" t="s">
        <v>3080</v>
      </c>
      <c r="AN1718" s="476">
        <v>1</v>
      </c>
      <c r="AO1718" s="476">
        <v>1</v>
      </c>
      <c r="AP1718" s="96"/>
    </row>
    <row r="1719" spans="1:42" ht="69.75" customHeight="1">
      <c r="A1719" s="3">
        <v>1718</v>
      </c>
      <c r="B1719" s="82"/>
      <c r="C1719" s="82"/>
      <c r="D1719" s="84"/>
      <c r="E1719" s="18" t="s">
        <v>3081</v>
      </c>
      <c r="F1719" s="37"/>
      <c r="G1719" s="37"/>
      <c r="H1719" s="4" t="str">
        <f t="shared" si="338"/>
        <v>/</v>
      </c>
      <c r="I1719" s="478" t="str">
        <f>IF(G1719="","",VLOOKUP(H1719,ورقة1!$A$1:$B$240,2,0))</f>
        <v/>
      </c>
      <c r="J1719" s="5">
        <f t="shared" si="339"/>
        <v>0</v>
      </c>
      <c r="K1719" s="13" t="str">
        <f t="shared" si="340"/>
        <v/>
      </c>
      <c r="L1719" s="6" t="str">
        <f t="shared" si="341"/>
        <v>/0</v>
      </c>
      <c r="M1719" s="478" t="str">
        <f>IF(K1719="","",VLOOKUP(L1719,ورقة1!$A$1:$B$240,2,0))</f>
        <v/>
      </c>
      <c r="N1719" s="17">
        <f t="shared" si="342"/>
        <v>0</v>
      </c>
      <c r="O1719" s="17" t="e">
        <f>#REF!+(#REF!*30)+#REF!*365</f>
        <v>#REF!</v>
      </c>
      <c r="P1719" s="494"/>
      <c r="Q1719" s="480" t="str">
        <f t="shared" si="343"/>
        <v/>
      </c>
      <c r="R1719" s="483" t="str">
        <f t="shared" si="344"/>
        <v/>
      </c>
      <c r="S1719" s="482" t="str">
        <f t="shared" si="345"/>
        <v/>
      </c>
      <c r="T1719" s="484" t="e">
        <f t="shared" ca="1" si="346"/>
        <v>#VALUE!</v>
      </c>
      <c r="U1719" s="7">
        <f t="shared" ca="1" si="347"/>
        <v>46035</v>
      </c>
      <c r="V1719" s="96" t="e">
        <f t="shared" ca="1" si="348"/>
        <v>#VALUE!</v>
      </c>
      <c r="W1719" s="70"/>
      <c r="X1719" s="6"/>
      <c r="Y1719" s="326"/>
      <c r="Z1719" s="15"/>
      <c r="AA1719" s="15"/>
      <c r="AB1719" s="15"/>
      <c r="AC1719" s="6"/>
      <c r="AD1719" s="16"/>
      <c r="AE1719" s="16"/>
      <c r="AF1719" s="16"/>
      <c r="AG1719" s="10">
        <f t="shared" si="349"/>
        <v>0</v>
      </c>
      <c r="AH1719" s="96">
        <f t="shared" si="350"/>
        <v>0</v>
      </c>
      <c r="AI1719" s="16"/>
      <c r="AJ1719" s="61"/>
      <c r="AK1719" s="16"/>
      <c r="AM1719" s="476" t="s">
        <v>3080</v>
      </c>
      <c r="AN1719" s="476">
        <v>1</v>
      </c>
      <c r="AO1719" s="476">
        <v>1</v>
      </c>
      <c r="AP1719" s="96"/>
    </row>
    <row r="1720" spans="1:42" ht="69.75" customHeight="1">
      <c r="A1720" s="3">
        <v>1719</v>
      </c>
      <c r="B1720" s="82"/>
      <c r="C1720" s="82"/>
      <c r="D1720" s="84"/>
      <c r="E1720" s="18" t="s">
        <v>3081</v>
      </c>
      <c r="F1720" s="37"/>
      <c r="G1720" s="37"/>
      <c r="H1720" s="4" t="str">
        <f t="shared" si="338"/>
        <v>/</v>
      </c>
      <c r="I1720" s="478" t="str">
        <f>IF(G1720="","",VLOOKUP(H1720,ورقة1!$A$1:$B$240,2,0))</f>
        <v/>
      </c>
      <c r="J1720" s="5">
        <f t="shared" si="339"/>
        <v>0</v>
      </c>
      <c r="K1720" s="13" t="str">
        <f t="shared" si="340"/>
        <v/>
      </c>
      <c r="L1720" s="6" t="str">
        <f t="shared" si="341"/>
        <v>/0</v>
      </c>
      <c r="M1720" s="478" t="str">
        <f>IF(K1720="","",VLOOKUP(L1720,ورقة1!$A$1:$B$240,2,0))</f>
        <v/>
      </c>
      <c r="N1720" s="17">
        <f t="shared" si="342"/>
        <v>0</v>
      </c>
      <c r="O1720" s="17" t="e">
        <f>#REF!+(#REF!*30)+#REF!*365</f>
        <v>#REF!</v>
      </c>
      <c r="P1720" s="494"/>
      <c r="Q1720" s="480" t="str">
        <f t="shared" si="343"/>
        <v/>
      </c>
      <c r="R1720" s="483" t="str">
        <f t="shared" si="344"/>
        <v/>
      </c>
      <c r="S1720" s="482" t="str">
        <f t="shared" si="345"/>
        <v/>
      </c>
      <c r="T1720" s="484" t="e">
        <f t="shared" ca="1" si="346"/>
        <v>#VALUE!</v>
      </c>
      <c r="U1720" s="7">
        <f t="shared" ca="1" si="347"/>
        <v>46035</v>
      </c>
      <c r="V1720" s="96" t="e">
        <f t="shared" ca="1" si="348"/>
        <v>#VALUE!</v>
      </c>
      <c r="W1720" s="70"/>
      <c r="X1720" s="6"/>
      <c r="Y1720" s="326"/>
      <c r="Z1720" s="15"/>
      <c r="AA1720" s="15"/>
      <c r="AB1720" s="15"/>
      <c r="AC1720" s="6"/>
      <c r="AD1720" s="16"/>
      <c r="AE1720" s="16"/>
      <c r="AF1720" s="16"/>
      <c r="AG1720" s="10">
        <f t="shared" si="349"/>
        <v>0</v>
      </c>
      <c r="AH1720" s="96">
        <f t="shared" si="350"/>
        <v>0</v>
      </c>
      <c r="AI1720" s="16"/>
      <c r="AJ1720" s="61"/>
      <c r="AK1720" s="16"/>
      <c r="AM1720" s="476" t="s">
        <v>3080</v>
      </c>
      <c r="AN1720" s="476">
        <v>1</v>
      </c>
      <c r="AO1720" s="476">
        <v>1</v>
      </c>
      <c r="AP1720" s="96"/>
    </row>
    <row r="1721" spans="1:42" ht="69.75" customHeight="1">
      <c r="A1721" s="3">
        <v>1720</v>
      </c>
      <c r="B1721" s="82"/>
      <c r="C1721" s="82"/>
      <c r="D1721" s="84"/>
      <c r="E1721" s="18" t="s">
        <v>3081</v>
      </c>
      <c r="F1721" s="37"/>
      <c r="G1721" s="37"/>
      <c r="H1721" s="4" t="str">
        <f t="shared" si="338"/>
        <v>/</v>
      </c>
      <c r="I1721" s="478" t="str">
        <f>IF(G1721="","",VLOOKUP(H1721,ورقة1!$A$1:$B$240,2,0))</f>
        <v/>
      </c>
      <c r="J1721" s="5">
        <f t="shared" si="339"/>
        <v>0</v>
      </c>
      <c r="K1721" s="13" t="str">
        <f t="shared" si="340"/>
        <v/>
      </c>
      <c r="L1721" s="6" t="str">
        <f t="shared" si="341"/>
        <v>/0</v>
      </c>
      <c r="M1721" s="478" t="str">
        <f>IF(K1721="","",VLOOKUP(L1721,ورقة1!$A$1:$B$240,2,0))</f>
        <v/>
      </c>
      <c r="N1721" s="17">
        <f t="shared" si="342"/>
        <v>0</v>
      </c>
      <c r="O1721" s="17" t="e">
        <f>#REF!+(#REF!*30)+#REF!*365</f>
        <v>#REF!</v>
      </c>
      <c r="P1721" s="494"/>
      <c r="Q1721" s="480" t="str">
        <f t="shared" si="343"/>
        <v/>
      </c>
      <c r="R1721" s="483" t="str">
        <f t="shared" si="344"/>
        <v/>
      </c>
      <c r="S1721" s="482" t="str">
        <f t="shared" si="345"/>
        <v/>
      </c>
      <c r="T1721" s="484" t="e">
        <f t="shared" ca="1" si="346"/>
        <v>#VALUE!</v>
      </c>
      <c r="U1721" s="7">
        <f t="shared" ca="1" si="347"/>
        <v>46035</v>
      </c>
      <c r="V1721" s="96" t="e">
        <f t="shared" ca="1" si="348"/>
        <v>#VALUE!</v>
      </c>
      <c r="W1721" s="70"/>
      <c r="X1721" s="6"/>
      <c r="Y1721" s="326"/>
      <c r="Z1721" s="15"/>
      <c r="AA1721" s="15"/>
      <c r="AB1721" s="15"/>
      <c r="AC1721" s="6"/>
      <c r="AD1721" s="16"/>
      <c r="AE1721" s="16"/>
      <c r="AF1721" s="16"/>
      <c r="AG1721" s="10">
        <f t="shared" si="349"/>
        <v>0</v>
      </c>
      <c r="AH1721" s="96">
        <f t="shared" si="350"/>
        <v>0</v>
      </c>
      <c r="AI1721" s="16"/>
      <c r="AJ1721" s="61"/>
      <c r="AK1721" s="16"/>
      <c r="AM1721" s="476" t="s">
        <v>3080</v>
      </c>
      <c r="AN1721" s="476">
        <v>1</v>
      </c>
      <c r="AO1721" s="476">
        <v>1</v>
      </c>
      <c r="AP1721" s="96"/>
    </row>
    <row r="1722" spans="1:42" ht="69.75" customHeight="1">
      <c r="A1722" s="3">
        <v>1721</v>
      </c>
      <c r="B1722" s="82"/>
      <c r="C1722" s="82"/>
      <c r="D1722" s="84"/>
      <c r="E1722" s="18" t="s">
        <v>3081</v>
      </c>
      <c r="F1722" s="37"/>
      <c r="G1722" s="37"/>
      <c r="H1722" s="4" t="str">
        <f t="shared" si="338"/>
        <v>/</v>
      </c>
      <c r="I1722" s="478" t="str">
        <f>IF(G1722="","",VLOOKUP(H1722,ورقة1!$A$1:$B$240,2,0))</f>
        <v/>
      </c>
      <c r="J1722" s="5">
        <f t="shared" si="339"/>
        <v>0</v>
      </c>
      <c r="K1722" s="13" t="str">
        <f t="shared" si="340"/>
        <v/>
      </c>
      <c r="L1722" s="6" t="str">
        <f t="shared" si="341"/>
        <v>/0</v>
      </c>
      <c r="M1722" s="478" t="str">
        <f>IF(K1722="","",VLOOKUP(L1722,ورقة1!$A$1:$B$240,2,0))</f>
        <v/>
      </c>
      <c r="N1722" s="17">
        <f t="shared" si="342"/>
        <v>0</v>
      </c>
      <c r="O1722" s="17" t="e">
        <f>#REF!+(#REF!*30)+#REF!*365</f>
        <v>#REF!</v>
      </c>
      <c r="P1722" s="494"/>
      <c r="Q1722" s="480" t="str">
        <f t="shared" si="343"/>
        <v/>
      </c>
      <c r="R1722" s="483" t="str">
        <f t="shared" si="344"/>
        <v/>
      </c>
      <c r="S1722" s="482" t="str">
        <f t="shared" si="345"/>
        <v/>
      </c>
      <c r="T1722" s="484" t="e">
        <f t="shared" ca="1" si="346"/>
        <v>#VALUE!</v>
      </c>
      <c r="U1722" s="7">
        <f t="shared" ca="1" si="347"/>
        <v>46035</v>
      </c>
      <c r="V1722" s="96" t="e">
        <f t="shared" ca="1" si="348"/>
        <v>#VALUE!</v>
      </c>
      <c r="W1722" s="70"/>
      <c r="X1722" s="6"/>
      <c r="Y1722" s="326"/>
      <c r="Z1722" s="15"/>
      <c r="AA1722" s="15"/>
      <c r="AB1722" s="15"/>
      <c r="AC1722" s="6"/>
      <c r="AD1722" s="16"/>
      <c r="AE1722" s="16"/>
      <c r="AF1722" s="16"/>
      <c r="AG1722" s="10">
        <f t="shared" si="349"/>
        <v>0</v>
      </c>
      <c r="AH1722" s="96">
        <f t="shared" si="350"/>
        <v>0</v>
      </c>
      <c r="AI1722" s="16"/>
      <c r="AJ1722" s="61"/>
      <c r="AK1722" s="16"/>
      <c r="AM1722" s="476" t="s">
        <v>3080</v>
      </c>
      <c r="AN1722" s="476">
        <v>1</v>
      </c>
      <c r="AO1722" s="476">
        <v>1</v>
      </c>
      <c r="AP1722" s="96"/>
    </row>
    <row r="1723" spans="1:42" ht="69.75" customHeight="1">
      <c r="A1723" s="3">
        <v>1722</v>
      </c>
      <c r="B1723" s="82"/>
      <c r="C1723" s="82"/>
      <c r="D1723" s="84"/>
      <c r="E1723" s="18" t="s">
        <v>3081</v>
      </c>
      <c r="F1723" s="37"/>
      <c r="G1723" s="37"/>
      <c r="H1723" s="4" t="str">
        <f t="shared" si="338"/>
        <v>/</v>
      </c>
      <c r="I1723" s="478" t="str">
        <f>IF(G1723="","",VLOOKUP(H1723,ورقة1!$A$1:$B$240,2,0))</f>
        <v/>
      </c>
      <c r="J1723" s="5">
        <f t="shared" si="339"/>
        <v>0</v>
      </c>
      <c r="K1723" s="13" t="str">
        <f t="shared" si="340"/>
        <v/>
      </c>
      <c r="L1723" s="6" t="str">
        <f t="shared" si="341"/>
        <v>/0</v>
      </c>
      <c r="M1723" s="478" t="str">
        <f>IF(K1723="","",VLOOKUP(L1723,ورقة1!$A$1:$B$240,2,0))</f>
        <v/>
      </c>
      <c r="N1723" s="17">
        <f t="shared" si="342"/>
        <v>0</v>
      </c>
      <c r="O1723" s="17" t="e">
        <f>#REF!+(#REF!*30)+#REF!*365</f>
        <v>#REF!</v>
      </c>
      <c r="P1723" s="494"/>
      <c r="Q1723" s="480" t="str">
        <f t="shared" si="343"/>
        <v/>
      </c>
      <c r="R1723" s="483" t="str">
        <f t="shared" si="344"/>
        <v/>
      </c>
      <c r="S1723" s="482" t="str">
        <f t="shared" si="345"/>
        <v/>
      </c>
      <c r="T1723" s="484" t="e">
        <f t="shared" ca="1" si="346"/>
        <v>#VALUE!</v>
      </c>
      <c r="U1723" s="7">
        <f t="shared" ca="1" si="347"/>
        <v>46035</v>
      </c>
      <c r="V1723" s="96" t="e">
        <f t="shared" ca="1" si="348"/>
        <v>#VALUE!</v>
      </c>
      <c r="W1723" s="70"/>
      <c r="X1723" s="6"/>
      <c r="Y1723" s="326"/>
      <c r="Z1723" s="15"/>
      <c r="AA1723" s="15"/>
      <c r="AB1723" s="15"/>
      <c r="AC1723" s="6"/>
      <c r="AD1723" s="16"/>
      <c r="AE1723" s="16"/>
      <c r="AF1723" s="16"/>
      <c r="AG1723" s="10">
        <f t="shared" si="349"/>
        <v>0</v>
      </c>
      <c r="AH1723" s="96">
        <f t="shared" si="350"/>
        <v>0</v>
      </c>
      <c r="AI1723" s="16"/>
      <c r="AJ1723" s="61"/>
      <c r="AK1723" s="16"/>
      <c r="AM1723" s="476" t="s">
        <v>3080</v>
      </c>
      <c r="AN1723" s="476">
        <v>1</v>
      </c>
      <c r="AO1723" s="476">
        <v>1</v>
      </c>
      <c r="AP1723" s="96"/>
    </row>
    <row r="1724" spans="1:42" ht="69.75" customHeight="1">
      <c r="A1724" s="3">
        <v>1723</v>
      </c>
      <c r="B1724" s="82"/>
      <c r="C1724" s="82"/>
      <c r="D1724" s="84"/>
      <c r="E1724" s="18" t="s">
        <v>3081</v>
      </c>
      <c r="F1724" s="37"/>
      <c r="G1724" s="37"/>
      <c r="H1724" s="4" t="str">
        <f t="shared" si="338"/>
        <v>/</v>
      </c>
      <c r="I1724" s="478" t="str">
        <f>IF(G1724="","",VLOOKUP(H1724,ورقة1!$A$1:$B$240,2,0))</f>
        <v/>
      </c>
      <c r="J1724" s="5">
        <f t="shared" si="339"/>
        <v>0</v>
      </c>
      <c r="K1724" s="13" t="str">
        <f t="shared" si="340"/>
        <v/>
      </c>
      <c r="L1724" s="6" t="str">
        <f t="shared" si="341"/>
        <v>/0</v>
      </c>
      <c r="M1724" s="478" t="str">
        <f>IF(K1724="","",VLOOKUP(L1724,ورقة1!$A$1:$B$240,2,0))</f>
        <v/>
      </c>
      <c r="N1724" s="17">
        <f t="shared" si="342"/>
        <v>0</v>
      </c>
      <c r="O1724" s="17" t="e">
        <f>#REF!+(#REF!*30)+#REF!*365</f>
        <v>#REF!</v>
      </c>
      <c r="P1724" s="494"/>
      <c r="Q1724" s="480" t="str">
        <f t="shared" si="343"/>
        <v/>
      </c>
      <c r="R1724" s="483" t="str">
        <f t="shared" si="344"/>
        <v/>
      </c>
      <c r="S1724" s="482" t="str">
        <f t="shared" si="345"/>
        <v/>
      </c>
      <c r="T1724" s="484" t="e">
        <f t="shared" ca="1" si="346"/>
        <v>#VALUE!</v>
      </c>
      <c r="U1724" s="7">
        <f t="shared" ca="1" si="347"/>
        <v>46035</v>
      </c>
      <c r="V1724" s="96" t="e">
        <f t="shared" ca="1" si="348"/>
        <v>#VALUE!</v>
      </c>
      <c r="W1724" s="70"/>
      <c r="X1724" s="6"/>
      <c r="Y1724" s="326"/>
      <c r="Z1724" s="15"/>
      <c r="AA1724" s="15"/>
      <c r="AB1724" s="15"/>
      <c r="AC1724" s="6"/>
      <c r="AD1724" s="16"/>
      <c r="AE1724" s="16"/>
      <c r="AF1724" s="16"/>
      <c r="AG1724" s="10">
        <f t="shared" si="349"/>
        <v>0</v>
      </c>
      <c r="AH1724" s="96">
        <f t="shared" si="350"/>
        <v>0</v>
      </c>
      <c r="AI1724" s="16"/>
      <c r="AJ1724" s="61"/>
      <c r="AK1724" s="16"/>
      <c r="AM1724" s="476" t="s">
        <v>3080</v>
      </c>
      <c r="AN1724" s="476">
        <v>1</v>
      </c>
      <c r="AO1724" s="476">
        <v>1</v>
      </c>
      <c r="AP1724" s="96"/>
    </row>
    <row r="1725" spans="1:42" ht="69.75" customHeight="1">
      <c r="A1725" s="3">
        <v>1724</v>
      </c>
      <c r="B1725" s="82"/>
      <c r="C1725" s="82"/>
      <c r="D1725" s="84"/>
      <c r="E1725" s="18" t="s">
        <v>3081</v>
      </c>
      <c r="F1725" s="37"/>
      <c r="G1725" s="37"/>
      <c r="H1725" s="4" t="str">
        <f t="shared" si="338"/>
        <v>/</v>
      </c>
      <c r="I1725" s="478" t="str">
        <f>IF(G1725="","",VLOOKUP(H1725,ورقة1!$A$1:$B$240,2,0))</f>
        <v/>
      </c>
      <c r="J1725" s="5">
        <f t="shared" si="339"/>
        <v>0</v>
      </c>
      <c r="K1725" s="13" t="str">
        <f t="shared" si="340"/>
        <v/>
      </c>
      <c r="L1725" s="6" t="str">
        <f t="shared" si="341"/>
        <v>/0</v>
      </c>
      <c r="M1725" s="478" t="str">
        <f>IF(K1725="","",VLOOKUP(L1725,ورقة1!$A$1:$B$240,2,0))</f>
        <v/>
      </c>
      <c r="N1725" s="17">
        <f t="shared" si="342"/>
        <v>0</v>
      </c>
      <c r="O1725" s="17" t="e">
        <f>#REF!+(#REF!*30)+#REF!*365</f>
        <v>#REF!</v>
      </c>
      <c r="P1725" s="494"/>
      <c r="Q1725" s="480" t="str">
        <f t="shared" si="343"/>
        <v/>
      </c>
      <c r="R1725" s="483" t="str">
        <f t="shared" si="344"/>
        <v/>
      </c>
      <c r="S1725" s="482" t="str">
        <f t="shared" si="345"/>
        <v/>
      </c>
      <c r="T1725" s="484" t="e">
        <f t="shared" ca="1" si="346"/>
        <v>#VALUE!</v>
      </c>
      <c r="U1725" s="7">
        <f t="shared" ca="1" si="347"/>
        <v>46035</v>
      </c>
      <c r="V1725" s="96" t="e">
        <f t="shared" ca="1" si="348"/>
        <v>#VALUE!</v>
      </c>
      <c r="W1725" s="70"/>
      <c r="X1725" s="6"/>
      <c r="Y1725" s="326"/>
      <c r="Z1725" s="15"/>
      <c r="AA1725" s="15"/>
      <c r="AB1725" s="15"/>
      <c r="AC1725" s="6"/>
      <c r="AD1725" s="16"/>
      <c r="AE1725" s="16"/>
      <c r="AF1725" s="16"/>
      <c r="AG1725" s="10">
        <f t="shared" si="349"/>
        <v>0</v>
      </c>
      <c r="AH1725" s="96">
        <f t="shared" si="350"/>
        <v>0</v>
      </c>
      <c r="AI1725" s="16"/>
      <c r="AJ1725" s="61"/>
      <c r="AK1725" s="16"/>
      <c r="AM1725" s="476" t="s">
        <v>3080</v>
      </c>
      <c r="AN1725" s="476">
        <v>1</v>
      </c>
      <c r="AO1725" s="476">
        <v>1</v>
      </c>
      <c r="AP1725" s="96"/>
    </row>
    <row r="1726" spans="1:42" ht="69.75" customHeight="1">
      <c r="A1726" s="3">
        <v>1725</v>
      </c>
      <c r="B1726" s="82"/>
      <c r="C1726" s="82"/>
      <c r="D1726" s="84"/>
      <c r="E1726" s="18" t="s">
        <v>3081</v>
      </c>
      <c r="F1726" s="37"/>
      <c r="G1726" s="37"/>
      <c r="H1726" s="4" t="str">
        <f t="shared" si="338"/>
        <v>/</v>
      </c>
      <c r="I1726" s="478" t="str">
        <f>IF(G1726="","",VLOOKUP(H1726,ورقة1!$A$1:$B$240,2,0))</f>
        <v/>
      </c>
      <c r="J1726" s="5">
        <f t="shared" si="339"/>
        <v>0</v>
      </c>
      <c r="K1726" s="13" t="str">
        <f t="shared" si="340"/>
        <v/>
      </c>
      <c r="L1726" s="6" t="str">
        <f t="shared" si="341"/>
        <v>/0</v>
      </c>
      <c r="M1726" s="478" t="str">
        <f>IF(K1726="","",VLOOKUP(L1726,ورقة1!$A$1:$B$240,2,0))</f>
        <v/>
      </c>
      <c r="N1726" s="17">
        <f t="shared" si="342"/>
        <v>0</v>
      </c>
      <c r="O1726" s="17" t="e">
        <f>#REF!+(#REF!*30)+#REF!*365</f>
        <v>#REF!</v>
      </c>
      <c r="P1726" s="494"/>
      <c r="Q1726" s="480" t="str">
        <f t="shared" si="343"/>
        <v/>
      </c>
      <c r="R1726" s="483" t="str">
        <f t="shared" si="344"/>
        <v/>
      </c>
      <c r="S1726" s="482" t="str">
        <f t="shared" si="345"/>
        <v/>
      </c>
      <c r="T1726" s="484" t="e">
        <f t="shared" ca="1" si="346"/>
        <v>#VALUE!</v>
      </c>
      <c r="U1726" s="7">
        <f t="shared" ca="1" si="347"/>
        <v>46035</v>
      </c>
      <c r="V1726" s="96" t="e">
        <f t="shared" ca="1" si="348"/>
        <v>#VALUE!</v>
      </c>
      <c r="W1726" s="70"/>
      <c r="X1726" s="6"/>
      <c r="Y1726" s="326"/>
      <c r="Z1726" s="15"/>
      <c r="AA1726" s="15"/>
      <c r="AB1726" s="15"/>
      <c r="AC1726" s="6"/>
      <c r="AD1726" s="16"/>
      <c r="AE1726" s="16"/>
      <c r="AF1726" s="16"/>
      <c r="AG1726" s="10">
        <f t="shared" si="349"/>
        <v>0</v>
      </c>
      <c r="AH1726" s="96">
        <f t="shared" si="350"/>
        <v>0</v>
      </c>
      <c r="AI1726" s="16"/>
      <c r="AJ1726" s="61"/>
      <c r="AK1726" s="16"/>
      <c r="AM1726" s="476" t="s">
        <v>3080</v>
      </c>
      <c r="AN1726" s="476">
        <v>1</v>
      </c>
      <c r="AO1726" s="476">
        <v>1</v>
      </c>
      <c r="AP1726" s="96"/>
    </row>
    <row r="1727" spans="1:42" ht="69.75" customHeight="1">
      <c r="A1727" s="3">
        <v>1726</v>
      </c>
      <c r="B1727" s="82"/>
      <c r="C1727" s="82"/>
      <c r="D1727" s="84"/>
      <c r="E1727" s="18" t="s">
        <v>3081</v>
      </c>
      <c r="F1727" s="37"/>
      <c r="G1727" s="37"/>
      <c r="H1727" s="4" t="str">
        <f t="shared" si="338"/>
        <v>/</v>
      </c>
      <c r="I1727" s="478" t="str">
        <f>IF(G1727="","",VLOOKUP(H1727,ورقة1!$A$1:$B$240,2,0))</f>
        <v/>
      </c>
      <c r="J1727" s="5">
        <f t="shared" si="339"/>
        <v>0</v>
      </c>
      <c r="K1727" s="13" t="str">
        <f t="shared" si="340"/>
        <v/>
      </c>
      <c r="L1727" s="6" t="str">
        <f t="shared" si="341"/>
        <v>/0</v>
      </c>
      <c r="M1727" s="478" t="str">
        <f>IF(K1727="","",VLOOKUP(L1727,ورقة1!$A$1:$B$240,2,0))</f>
        <v/>
      </c>
      <c r="N1727" s="17">
        <f t="shared" si="342"/>
        <v>0</v>
      </c>
      <c r="O1727" s="17" t="e">
        <f>#REF!+(#REF!*30)+#REF!*365</f>
        <v>#REF!</v>
      </c>
      <c r="P1727" s="494"/>
      <c r="Q1727" s="480" t="str">
        <f t="shared" si="343"/>
        <v/>
      </c>
      <c r="R1727" s="483" t="str">
        <f t="shared" si="344"/>
        <v/>
      </c>
      <c r="S1727" s="482" t="str">
        <f t="shared" si="345"/>
        <v/>
      </c>
      <c r="T1727" s="484" t="e">
        <f t="shared" ca="1" si="346"/>
        <v>#VALUE!</v>
      </c>
      <c r="U1727" s="7">
        <f t="shared" ca="1" si="347"/>
        <v>46035</v>
      </c>
      <c r="V1727" s="96" t="e">
        <f t="shared" ca="1" si="348"/>
        <v>#VALUE!</v>
      </c>
      <c r="W1727" s="70"/>
      <c r="X1727" s="6"/>
      <c r="Y1727" s="326"/>
      <c r="Z1727" s="15"/>
      <c r="AA1727" s="15"/>
      <c r="AB1727" s="15"/>
      <c r="AC1727" s="6"/>
      <c r="AD1727" s="16"/>
      <c r="AE1727" s="16"/>
      <c r="AF1727" s="16"/>
      <c r="AG1727" s="10">
        <f t="shared" si="349"/>
        <v>0</v>
      </c>
      <c r="AH1727" s="96">
        <f t="shared" si="350"/>
        <v>0</v>
      </c>
      <c r="AI1727" s="16"/>
      <c r="AJ1727" s="61"/>
      <c r="AK1727" s="16"/>
      <c r="AM1727" s="476" t="s">
        <v>3080</v>
      </c>
      <c r="AN1727" s="476">
        <v>1</v>
      </c>
      <c r="AO1727" s="476">
        <v>1</v>
      </c>
      <c r="AP1727" s="96"/>
    </row>
    <row r="1728" spans="1:42" ht="69.75" customHeight="1">
      <c r="A1728" s="3">
        <v>1727</v>
      </c>
      <c r="B1728" s="82"/>
      <c r="C1728" s="82"/>
      <c r="D1728" s="84"/>
      <c r="E1728" s="18" t="s">
        <v>3081</v>
      </c>
      <c r="F1728" s="37"/>
      <c r="G1728" s="37"/>
      <c r="H1728" s="4" t="str">
        <f t="shared" si="338"/>
        <v>/</v>
      </c>
      <c r="I1728" s="478" t="str">
        <f>IF(G1728="","",VLOOKUP(H1728,ورقة1!$A$1:$B$240,2,0))</f>
        <v/>
      </c>
      <c r="J1728" s="5">
        <f t="shared" si="339"/>
        <v>0</v>
      </c>
      <c r="K1728" s="13" t="str">
        <f t="shared" si="340"/>
        <v/>
      </c>
      <c r="L1728" s="6" t="str">
        <f t="shared" si="341"/>
        <v>/0</v>
      </c>
      <c r="M1728" s="478" t="str">
        <f>IF(K1728="","",VLOOKUP(L1728,ورقة1!$A$1:$B$240,2,0))</f>
        <v/>
      </c>
      <c r="N1728" s="17">
        <f t="shared" si="342"/>
        <v>0</v>
      </c>
      <c r="O1728" s="17" t="e">
        <f>#REF!+(#REF!*30)+#REF!*365</f>
        <v>#REF!</v>
      </c>
      <c r="P1728" s="494"/>
      <c r="Q1728" s="480" t="str">
        <f t="shared" si="343"/>
        <v/>
      </c>
      <c r="R1728" s="483" t="str">
        <f t="shared" si="344"/>
        <v/>
      </c>
      <c r="S1728" s="482" t="str">
        <f t="shared" si="345"/>
        <v/>
      </c>
      <c r="T1728" s="484" t="e">
        <f t="shared" ca="1" si="346"/>
        <v>#VALUE!</v>
      </c>
      <c r="U1728" s="7">
        <f t="shared" ca="1" si="347"/>
        <v>46035</v>
      </c>
      <c r="V1728" s="96" t="e">
        <f t="shared" ca="1" si="348"/>
        <v>#VALUE!</v>
      </c>
      <c r="W1728" s="70"/>
      <c r="X1728" s="6"/>
      <c r="Y1728" s="326"/>
      <c r="Z1728" s="15"/>
      <c r="AA1728" s="15"/>
      <c r="AB1728" s="15"/>
      <c r="AC1728" s="6"/>
      <c r="AD1728" s="16"/>
      <c r="AE1728" s="16"/>
      <c r="AF1728" s="16"/>
      <c r="AG1728" s="10">
        <f t="shared" si="349"/>
        <v>0</v>
      </c>
      <c r="AH1728" s="96">
        <f t="shared" si="350"/>
        <v>0</v>
      </c>
      <c r="AI1728" s="16"/>
      <c r="AJ1728" s="61"/>
      <c r="AK1728" s="16"/>
      <c r="AM1728" s="476" t="s">
        <v>3080</v>
      </c>
      <c r="AN1728" s="476">
        <v>1</v>
      </c>
      <c r="AO1728" s="476">
        <v>1</v>
      </c>
      <c r="AP1728" s="96"/>
    </row>
    <row r="1729" spans="1:42" ht="69.75" customHeight="1">
      <c r="A1729" s="3">
        <v>1728</v>
      </c>
      <c r="B1729" s="82"/>
      <c r="C1729" s="82"/>
      <c r="D1729" s="84"/>
      <c r="E1729" s="18" t="s">
        <v>3081</v>
      </c>
      <c r="F1729" s="37"/>
      <c r="G1729" s="37"/>
      <c r="H1729" s="4" t="str">
        <f t="shared" si="338"/>
        <v>/</v>
      </c>
      <c r="I1729" s="478" t="str">
        <f>IF(G1729="","",VLOOKUP(H1729,ورقة1!$A$1:$B$240,2,0))</f>
        <v/>
      </c>
      <c r="J1729" s="5">
        <f t="shared" si="339"/>
        <v>0</v>
      </c>
      <c r="K1729" s="13" t="str">
        <f t="shared" si="340"/>
        <v/>
      </c>
      <c r="L1729" s="6" t="str">
        <f t="shared" si="341"/>
        <v>/0</v>
      </c>
      <c r="M1729" s="478" t="str">
        <f>IF(K1729="","",VLOOKUP(L1729,ورقة1!$A$1:$B$240,2,0))</f>
        <v/>
      </c>
      <c r="N1729" s="17">
        <f t="shared" si="342"/>
        <v>0</v>
      </c>
      <c r="O1729" s="17" t="e">
        <f>#REF!+(#REF!*30)+#REF!*365</f>
        <v>#REF!</v>
      </c>
      <c r="P1729" s="494"/>
      <c r="Q1729" s="480" t="str">
        <f t="shared" si="343"/>
        <v/>
      </c>
      <c r="R1729" s="483" t="str">
        <f t="shared" si="344"/>
        <v/>
      </c>
      <c r="S1729" s="482" t="str">
        <f t="shared" si="345"/>
        <v/>
      </c>
      <c r="T1729" s="484" t="e">
        <f t="shared" ca="1" si="346"/>
        <v>#VALUE!</v>
      </c>
      <c r="U1729" s="7">
        <f t="shared" ca="1" si="347"/>
        <v>46035</v>
      </c>
      <c r="V1729" s="96" t="e">
        <f t="shared" ca="1" si="348"/>
        <v>#VALUE!</v>
      </c>
      <c r="W1729" s="70"/>
      <c r="X1729" s="6"/>
      <c r="Y1729" s="326"/>
      <c r="Z1729" s="15"/>
      <c r="AA1729" s="15"/>
      <c r="AB1729" s="15"/>
      <c r="AC1729" s="6"/>
      <c r="AD1729" s="16"/>
      <c r="AE1729" s="16"/>
      <c r="AF1729" s="16"/>
      <c r="AG1729" s="10">
        <f t="shared" si="349"/>
        <v>0</v>
      </c>
      <c r="AH1729" s="96">
        <f t="shared" si="350"/>
        <v>0</v>
      </c>
      <c r="AI1729" s="16"/>
      <c r="AJ1729" s="61"/>
      <c r="AK1729" s="16"/>
      <c r="AM1729" s="476" t="s">
        <v>3080</v>
      </c>
      <c r="AN1729" s="476">
        <v>1</v>
      </c>
      <c r="AO1729" s="476">
        <v>1</v>
      </c>
      <c r="AP1729" s="96"/>
    </row>
    <row r="1730" spans="1:42" ht="69.75" customHeight="1">
      <c r="A1730" s="3">
        <v>1729</v>
      </c>
      <c r="B1730" s="82"/>
      <c r="C1730" s="82"/>
      <c r="D1730" s="84"/>
      <c r="E1730" s="18" t="s">
        <v>3081</v>
      </c>
      <c r="F1730" s="37"/>
      <c r="G1730" s="37"/>
      <c r="H1730" s="4" t="str">
        <f t="shared" ref="H1730:H1793" si="351">G1730&amp;"/"&amp;F1730</f>
        <v>/</v>
      </c>
      <c r="I1730" s="478" t="str">
        <f>IF(G1730="","",VLOOKUP(H1730,ورقة1!$A$1:$B$240,2,0))</f>
        <v/>
      </c>
      <c r="J1730" s="5">
        <f t="shared" ref="J1730:J1793" si="352">F1730</f>
        <v>0</v>
      </c>
      <c r="K1730" s="13" t="str">
        <f t="shared" ref="K1730:K1793" si="353">IF(G1730="","",G1730+1)</f>
        <v/>
      </c>
      <c r="L1730" s="6" t="str">
        <f t="shared" ref="L1730:L1793" si="354">K1730&amp;"/"&amp;J1730</f>
        <v>/0</v>
      </c>
      <c r="M1730" s="478" t="str">
        <f>IF(K1730="","",VLOOKUP(L1730,ورقة1!$A$1:$B$240,2,0))</f>
        <v/>
      </c>
      <c r="N1730" s="17">
        <f t="shared" ref="N1730:N1793" si="355">Z1730+(AA1730*30)+(AB1730*365)</f>
        <v>0</v>
      </c>
      <c r="O1730" s="17" t="e">
        <f>#REF!+(#REF!*30)+#REF!*365</f>
        <v>#REF!</v>
      </c>
      <c r="P1730" s="494"/>
      <c r="Q1730" s="480" t="str">
        <f t="shared" ref="Q1730:Q1793" si="356">IF(P1730="","",P1730+365)</f>
        <v/>
      </c>
      <c r="R1730" s="483" t="str">
        <f t="shared" ref="R1730:R1793" si="357">IF(P1730="","",EDATE(P1730,12+AG1730)+AC1730-N1730)</f>
        <v/>
      </c>
      <c r="S1730" s="482" t="str">
        <f t="shared" ref="S1730:S1793" si="358">IF(P1730="","",IF(T1730=TRUE,"يستحق العلاوة",IF(V1730=TRUE,"قريبا يستحق العلاوة"," ")))</f>
        <v/>
      </c>
      <c r="T1730" s="484" t="e">
        <f t="shared" ref="T1730:T1793" ca="1" si="359">AND(MONTH(U1730)=MONTH(R1730),YEAR(U1730)=YEAR(R1730))</f>
        <v>#VALUE!</v>
      </c>
      <c r="U1730" s="7">
        <f t="shared" ref="U1730:U1793" ca="1" si="360">TODAY()</f>
        <v>46035</v>
      </c>
      <c r="V1730" s="96" t="e">
        <f t="shared" ref="V1730:V1793" ca="1" si="361">AND(R1730-U1730&lt;30,U1730&lt;R1730)</f>
        <v>#VALUE!</v>
      </c>
      <c r="W1730" s="70"/>
      <c r="X1730" s="6"/>
      <c r="Y1730" s="326"/>
      <c r="Z1730" s="15"/>
      <c r="AA1730" s="15"/>
      <c r="AB1730" s="15"/>
      <c r="AC1730" s="6"/>
      <c r="AD1730" s="16"/>
      <c r="AE1730" s="16"/>
      <c r="AF1730" s="16"/>
      <c r="AG1730" s="10">
        <f t="shared" ref="AG1730:AG1793" si="362">(((AD1730*3)+(AE1730*6)+(AF1730*12))-AH1730)</f>
        <v>0</v>
      </c>
      <c r="AH1730" s="96">
        <f t="shared" ref="AH1730:AH1793" si="363">W1730+X1730</f>
        <v>0</v>
      </c>
      <c r="AI1730" s="16"/>
      <c r="AJ1730" s="61"/>
      <c r="AK1730" s="16"/>
      <c r="AM1730" s="476" t="s">
        <v>3080</v>
      </c>
      <c r="AN1730" s="476">
        <v>1</v>
      </c>
      <c r="AO1730" s="476">
        <v>1</v>
      </c>
      <c r="AP1730" s="96"/>
    </row>
    <row r="1731" spans="1:42" ht="69.75" customHeight="1">
      <c r="A1731" s="3">
        <v>1730</v>
      </c>
      <c r="B1731" s="82"/>
      <c r="C1731" s="82"/>
      <c r="D1731" s="84"/>
      <c r="E1731" s="18" t="s">
        <v>3081</v>
      </c>
      <c r="F1731" s="37"/>
      <c r="G1731" s="37"/>
      <c r="H1731" s="4" t="str">
        <f t="shared" si="351"/>
        <v>/</v>
      </c>
      <c r="I1731" s="478" t="str">
        <f>IF(G1731="","",VLOOKUP(H1731,ورقة1!$A$1:$B$240,2,0))</f>
        <v/>
      </c>
      <c r="J1731" s="5">
        <f t="shared" si="352"/>
        <v>0</v>
      </c>
      <c r="K1731" s="13" t="str">
        <f t="shared" si="353"/>
        <v/>
      </c>
      <c r="L1731" s="6" t="str">
        <f t="shared" si="354"/>
        <v>/0</v>
      </c>
      <c r="M1731" s="478" t="str">
        <f>IF(K1731="","",VLOOKUP(L1731,ورقة1!$A$1:$B$240,2,0))</f>
        <v/>
      </c>
      <c r="N1731" s="17">
        <f t="shared" si="355"/>
        <v>0</v>
      </c>
      <c r="O1731" s="17" t="e">
        <f>#REF!+(#REF!*30)+#REF!*365</f>
        <v>#REF!</v>
      </c>
      <c r="P1731" s="494"/>
      <c r="Q1731" s="480" t="str">
        <f t="shared" si="356"/>
        <v/>
      </c>
      <c r="R1731" s="483" t="str">
        <f t="shared" si="357"/>
        <v/>
      </c>
      <c r="S1731" s="482" t="str">
        <f t="shared" si="358"/>
        <v/>
      </c>
      <c r="T1731" s="484" t="e">
        <f t="shared" ca="1" si="359"/>
        <v>#VALUE!</v>
      </c>
      <c r="U1731" s="7">
        <f t="shared" ca="1" si="360"/>
        <v>46035</v>
      </c>
      <c r="V1731" s="96" t="e">
        <f t="shared" ca="1" si="361"/>
        <v>#VALUE!</v>
      </c>
      <c r="W1731" s="70"/>
      <c r="X1731" s="6"/>
      <c r="Y1731" s="326"/>
      <c r="Z1731" s="15"/>
      <c r="AA1731" s="15"/>
      <c r="AB1731" s="15"/>
      <c r="AC1731" s="6"/>
      <c r="AD1731" s="16"/>
      <c r="AE1731" s="16"/>
      <c r="AF1731" s="16"/>
      <c r="AG1731" s="10">
        <f t="shared" si="362"/>
        <v>0</v>
      </c>
      <c r="AH1731" s="96">
        <f t="shared" si="363"/>
        <v>0</v>
      </c>
      <c r="AI1731" s="16"/>
      <c r="AJ1731" s="61"/>
      <c r="AK1731" s="16"/>
      <c r="AM1731" s="476" t="s">
        <v>3080</v>
      </c>
      <c r="AN1731" s="476">
        <v>1</v>
      </c>
      <c r="AO1731" s="476">
        <v>1</v>
      </c>
      <c r="AP1731" s="96"/>
    </row>
    <row r="1732" spans="1:42" ht="69.75" customHeight="1">
      <c r="A1732" s="3">
        <v>1731</v>
      </c>
      <c r="B1732" s="82"/>
      <c r="C1732" s="82"/>
      <c r="D1732" s="84"/>
      <c r="E1732" s="18" t="s">
        <v>3081</v>
      </c>
      <c r="F1732" s="37"/>
      <c r="G1732" s="37"/>
      <c r="H1732" s="4" t="str">
        <f t="shared" si="351"/>
        <v>/</v>
      </c>
      <c r="I1732" s="478" t="str">
        <f>IF(G1732="","",VLOOKUP(H1732,ورقة1!$A$1:$B$240,2,0))</f>
        <v/>
      </c>
      <c r="J1732" s="5">
        <f t="shared" si="352"/>
        <v>0</v>
      </c>
      <c r="K1732" s="13" t="str">
        <f t="shared" si="353"/>
        <v/>
      </c>
      <c r="L1732" s="6" t="str">
        <f t="shared" si="354"/>
        <v>/0</v>
      </c>
      <c r="M1732" s="478" t="str">
        <f>IF(K1732="","",VLOOKUP(L1732,ورقة1!$A$1:$B$240,2,0))</f>
        <v/>
      </c>
      <c r="N1732" s="17">
        <f t="shared" si="355"/>
        <v>0</v>
      </c>
      <c r="O1732" s="17" t="e">
        <f>#REF!+(#REF!*30)+#REF!*365</f>
        <v>#REF!</v>
      </c>
      <c r="P1732" s="494"/>
      <c r="Q1732" s="480" t="str">
        <f t="shared" si="356"/>
        <v/>
      </c>
      <c r="R1732" s="483" t="str">
        <f t="shared" si="357"/>
        <v/>
      </c>
      <c r="S1732" s="482" t="str">
        <f t="shared" si="358"/>
        <v/>
      </c>
      <c r="T1732" s="484" t="e">
        <f t="shared" ca="1" si="359"/>
        <v>#VALUE!</v>
      </c>
      <c r="U1732" s="7">
        <f t="shared" ca="1" si="360"/>
        <v>46035</v>
      </c>
      <c r="V1732" s="96" t="e">
        <f t="shared" ca="1" si="361"/>
        <v>#VALUE!</v>
      </c>
      <c r="W1732" s="70"/>
      <c r="X1732" s="6"/>
      <c r="Y1732" s="326"/>
      <c r="Z1732" s="15"/>
      <c r="AA1732" s="15"/>
      <c r="AB1732" s="15"/>
      <c r="AC1732" s="6"/>
      <c r="AD1732" s="16"/>
      <c r="AE1732" s="16"/>
      <c r="AF1732" s="16"/>
      <c r="AG1732" s="10">
        <f t="shared" si="362"/>
        <v>0</v>
      </c>
      <c r="AH1732" s="96">
        <f t="shared" si="363"/>
        <v>0</v>
      </c>
      <c r="AI1732" s="16"/>
      <c r="AJ1732" s="61"/>
      <c r="AK1732" s="16"/>
      <c r="AM1732" s="476" t="s">
        <v>3080</v>
      </c>
      <c r="AN1732" s="476">
        <v>1</v>
      </c>
      <c r="AO1732" s="476">
        <v>1</v>
      </c>
      <c r="AP1732" s="96"/>
    </row>
    <row r="1733" spans="1:42" ht="69.75" customHeight="1">
      <c r="A1733" s="3">
        <v>1732</v>
      </c>
      <c r="B1733" s="82"/>
      <c r="C1733" s="82"/>
      <c r="D1733" s="84"/>
      <c r="E1733" s="18" t="s">
        <v>3081</v>
      </c>
      <c r="F1733" s="37"/>
      <c r="G1733" s="37"/>
      <c r="H1733" s="4" t="str">
        <f t="shared" si="351"/>
        <v>/</v>
      </c>
      <c r="I1733" s="478" t="str">
        <f>IF(G1733="","",VLOOKUP(H1733,ورقة1!$A$1:$B$240,2,0))</f>
        <v/>
      </c>
      <c r="J1733" s="5">
        <f t="shared" si="352"/>
        <v>0</v>
      </c>
      <c r="K1733" s="13" t="str">
        <f t="shared" si="353"/>
        <v/>
      </c>
      <c r="L1733" s="6" t="str">
        <f t="shared" si="354"/>
        <v>/0</v>
      </c>
      <c r="M1733" s="478" t="str">
        <f>IF(K1733="","",VLOOKUP(L1733,ورقة1!$A$1:$B$240,2,0))</f>
        <v/>
      </c>
      <c r="N1733" s="17">
        <f t="shared" si="355"/>
        <v>0</v>
      </c>
      <c r="O1733" s="17" t="e">
        <f>#REF!+(#REF!*30)+#REF!*365</f>
        <v>#REF!</v>
      </c>
      <c r="P1733" s="494"/>
      <c r="Q1733" s="480" t="str">
        <f t="shared" si="356"/>
        <v/>
      </c>
      <c r="R1733" s="483" t="str">
        <f t="shared" si="357"/>
        <v/>
      </c>
      <c r="S1733" s="482" t="str">
        <f t="shared" si="358"/>
        <v/>
      </c>
      <c r="T1733" s="484" t="e">
        <f t="shared" ca="1" si="359"/>
        <v>#VALUE!</v>
      </c>
      <c r="U1733" s="7">
        <f t="shared" ca="1" si="360"/>
        <v>46035</v>
      </c>
      <c r="V1733" s="96" t="e">
        <f t="shared" ca="1" si="361"/>
        <v>#VALUE!</v>
      </c>
      <c r="W1733" s="70"/>
      <c r="X1733" s="6"/>
      <c r="Y1733" s="326"/>
      <c r="Z1733" s="15"/>
      <c r="AA1733" s="15"/>
      <c r="AB1733" s="15"/>
      <c r="AC1733" s="6"/>
      <c r="AD1733" s="16"/>
      <c r="AE1733" s="16"/>
      <c r="AF1733" s="16"/>
      <c r="AG1733" s="10">
        <f t="shared" si="362"/>
        <v>0</v>
      </c>
      <c r="AH1733" s="96">
        <f t="shared" si="363"/>
        <v>0</v>
      </c>
      <c r="AI1733" s="16"/>
      <c r="AJ1733" s="61"/>
      <c r="AK1733" s="16"/>
      <c r="AM1733" s="476" t="s">
        <v>3080</v>
      </c>
      <c r="AN1733" s="476">
        <v>1</v>
      </c>
      <c r="AO1733" s="476">
        <v>1</v>
      </c>
      <c r="AP1733" s="96"/>
    </row>
    <row r="1734" spans="1:42" ht="69.75" customHeight="1">
      <c r="A1734" s="3">
        <v>1733</v>
      </c>
      <c r="B1734" s="82"/>
      <c r="C1734" s="82"/>
      <c r="D1734" s="84"/>
      <c r="E1734" s="18" t="s">
        <v>3081</v>
      </c>
      <c r="F1734" s="37"/>
      <c r="G1734" s="37"/>
      <c r="H1734" s="4" t="str">
        <f t="shared" si="351"/>
        <v>/</v>
      </c>
      <c r="I1734" s="478" t="str">
        <f>IF(G1734="","",VLOOKUP(H1734,ورقة1!$A$1:$B$240,2,0))</f>
        <v/>
      </c>
      <c r="J1734" s="5">
        <f t="shared" si="352"/>
        <v>0</v>
      </c>
      <c r="K1734" s="13" t="str">
        <f t="shared" si="353"/>
        <v/>
      </c>
      <c r="L1734" s="6" t="str">
        <f t="shared" si="354"/>
        <v>/0</v>
      </c>
      <c r="M1734" s="478" t="str">
        <f>IF(K1734="","",VLOOKUP(L1734,ورقة1!$A$1:$B$240,2,0))</f>
        <v/>
      </c>
      <c r="N1734" s="17">
        <f t="shared" si="355"/>
        <v>0</v>
      </c>
      <c r="O1734" s="17" t="e">
        <f>#REF!+(#REF!*30)+#REF!*365</f>
        <v>#REF!</v>
      </c>
      <c r="P1734" s="494"/>
      <c r="Q1734" s="480" t="str">
        <f t="shared" si="356"/>
        <v/>
      </c>
      <c r="R1734" s="483" t="str">
        <f t="shared" si="357"/>
        <v/>
      </c>
      <c r="S1734" s="482" t="str">
        <f t="shared" si="358"/>
        <v/>
      </c>
      <c r="T1734" s="484" t="e">
        <f t="shared" ca="1" si="359"/>
        <v>#VALUE!</v>
      </c>
      <c r="U1734" s="7">
        <f t="shared" ca="1" si="360"/>
        <v>46035</v>
      </c>
      <c r="V1734" s="96" t="e">
        <f t="shared" ca="1" si="361"/>
        <v>#VALUE!</v>
      </c>
      <c r="W1734" s="70"/>
      <c r="X1734" s="6"/>
      <c r="Y1734" s="326"/>
      <c r="Z1734" s="15"/>
      <c r="AA1734" s="15"/>
      <c r="AB1734" s="15"/>
      <c r="AC1734" s="6"/>
      <c r="AD1734" s="16"/>
      <c r="AE1734" s="16"/>
      <c r="AF1734" s="16"/>
      <c r="AG1734" s="10">
        <f t="shared" si="362"/>
        <v>0</v>
      </c>
      <c r="AH1734" s="96">
        <f t="shared" si="363"/>
        <v>0</v>
      </c>
      <c r="AI1734" s="16"/>
      <c r="AJ1734" s="61"/>
      <c r="AK1734" s="16"/>
      <c r="AM1734" s="476" t="s">
        <v>3080</v>
      </c>
      <c r="AN1734" s="476">
        <v>1</v>
      </c>
      <c r="AO1734" s="476">
        <v>1</v>
      </c>
      <c r="AP1734" s="96"/>
    </row>
    <row r="1735" spans="1:42" ht="69.75" customHeight="1">
      <c r="A1735" s="3">
        <v>1734</v>
      </c>
      <c r="B1735" s="82"/>
      <c r="C1735" s="82"/>
      <c r="D1735" s="84"/>
      <c r="E1735" s="18" t="s">
        <v>3081</v>
      </c>
      <c r="F1735" s="37"/>
      <c r="G1735" s="37"/>
      <c r="H1735" s="4" t="str">
        <f t="shared" si="351"/>
        <v>/</v>
      </c>
      <c r="I1735" s="478" t="str">
        <f>IF(G1735="","",VLOOKUP(H1735,ورقة1!$A$1:$B$240,2,0))</f>
        <v/>
      </c>
      <c r="J1735" s="5">
        <f t="shared" si="352"/>
        <v>0</v>
      </c>
      <c r="K1735" s="13" t="str">
        <f t="shared" si="353"/>
        <v/>
      </c>
      <c r="L1735" s="6" t="str">
        <f t="shared" si="354"/>
        <v>/0</v>
      </c>
      <c r="M1735" s="478" t="str">
        <f>IF(K1735="","",VLOOKUP(L1735,ورقة1!$A$1:$B$240,2,0))</f>
        <v/>
      </c>
      <c r="N1735" s="17">
        <f t="shared" si="355"/>
        <v>0</v>
      </c>
      <c r="O1735" s="17" t="e">
        <f>#REF!+(#REF!*30)+#REF!*365</f>
        <v>#REF!</v>
      </c>
      <c r="P1735" s="494"/>
      <c r="Q1735" s="480" t="str">
        <f t="shared" si="356"/>
        <v/>
      </c>
      <c r="R1735" s="483" t="str">
        <f t="shared" si="357"/>
        <v/>
      </c>
      <c r="S1735" s="482" t="str">
        <f t="shared" si="358"/>
        <v/>
      </c>
      <c r="T1735" s="484" t="e">
        <f t="shared" ca="1" si="359"/>
        <v>#VALUE!</v>
      </c>
      <c r="U1735" s="7">
        <f t="shared" ca="1" si="360"/>
        <v>46035</v>
      </c>
      <c r="V1735" s="96" t="e">
        <f t="shared" ca="1" si="361"/>
        <v>#VALUE!</v>
      </c>
      <c r="W1735" s="70"/>
      <c r="X1735" s="6"/>
      <c r="Y1735" s="326"/>
      <c r="Z1735" s="15"/>
      <c r="AA1735" s="15"/>
      <c r="AB1735" s="15"/>
      <c r="AC1735" s="6"/>
      <c r="AD1735" s="16"/>
      <c r="AE1735" s="16"/>
      <c r="AF1735" s="16"/>
      <c r="AG1735" s="10">
        <f t="shared" si="362"/>
        <v>0</v>
      </c>
      <c r="AH1735" s="96">
        <f t="shared" si="363"/>
        <v>0</v>
      </c>
      <c r="AI1735" s="16"/>
      <c r="AJ1735" s="61"/>
      <c r="AK1735" s="16"/>
      <c r="AM1735" s="476" t="s">
        <v>3080</v>
      </c>
      <c r="AN1735" s="476">
        <v>1</v>
      </c>
      <c r="AO1735" s="476">
        <v>1</v>
      </c>
      <c r="AP1735" s="96"/>
    </row>
    <row r="1736" spans="1:42" ht="69.75" customHeight="1">
      <c r="A1736" s="3">
        <v>1735</v>
      </c>
      <c r="B1736" s="82"/>
      <c r="C1736" s="82"/>
      <c r="D1736" s="84"/>
      <c r="E1736" s="18" t="s">
        <v>3081</v>
      </c>
      <c r="F1736" s="37"/>
      <c r="G1736" s="37"/>
      <c r="H1736" s="4" t="str">
        <f t="shared" si="351"/>
        <v>/</v>
      </c>
      <c r="I1736" s="478" t="str">
        <f>IF(G1736="","",VLOOKUP(H1736,ورقة1!$A$1:$B$240,2,0))</f>
        <v/>
      </c>
      <c r="J1736" s="5">
        <f t="shared" si="352"/>
        <v>0</v>
      </c>
      <c r="K1736" s="13" t="str">
        <f t="shared" si="353"/>
        <v/>
      </c>
      <c r="L1736" s="6" t="str">
        <f t="shared" si="354"/>
        <v>/0</v>
      </c>
      <c r="M1736" s="478" t="str">
        <f>IF(K1736="","",VLOOKUP(L1736,ورقة1!$A$1:$B$240,2,0))</f>
        <v/>
      </c>
      <c r="N1736" s="17">
        <f t="shared" si="355"/>
        <v>0</v>
      </c>
      <c r="O1736" s="17" t="e">
        <f>#REF!+(#REF!*30)+#REF!*365</f>
        <v>#REF!</v>
      </c>
      <c r="P1736" s="494"/>
      <c r="Q1736" s="480" t="str">
        <f t="shared" si="356"/>
        <v/>
      </c>
      <c r="R1736" s="483" t="str">
        <f t="shared" si="357"/>
        <v/>
      </c>
      <c r="S1736" s="482" t="str">
        <f t="shared" si="358"/>
        <v/>
      </c>
      <c r="T1736" s="484" t="e">
        <f t="shared" ca="1" si="359"/>
        <v>#VALUE!</v>
      </c>
      <c r="U1736" s="7">
        <f t="shared" ca="1" si="360"/>
        <v>46035</v>
      </c>
      <c r="V1736" s="96" t="e">
        <f t="shared" ca="1" si="361"/>
        <v>#VALUE!</v>
      </c>
      <c r="W1736" s="70"/>
      <c r="X1736" s="6"/>
      <c r="Y1736" s="326"/>
      <c r="Z1736" s="15"/>
      <c r="AA1736" s="15"/>
      <c r="AB1736" s="15"/>
      <c r="AC1736" s="6"/>
      <c r="AD1736" s="16"/>
      <c r="AE1736" s="16"/>
      <c r="AF1736" s="16"/>
      <c r="AG1736" s="10">
        <f t="shared" si="362"/>
        <v>0</v>
      </c>
      <c r="AH1736" s="96">
        <f t="shared" si="363"/>
        <v>0</v>
      </c>
      <c r="AI1736" s="16"/>
      <c r="AJ1736" s="61"/>
      <c r="AK1736" s="16"/>
      <c r="AM1736" s="476" t="s">
        <v>3080</v>
      </c>
      <c r="AN1736" s="476">
        <v>1</v>
      </c>
      <c r="AO1736" s="476">
        <v>1</v>
      </c>
      <c r="AP1736" s="96"/>
    </row>
    <row r="1737" spans="1:42" ht="69.75" customHeight="1">
      <c r="A1737" s="3">
        <v>1736</v>
      </c>
      <c r="B1737" s="82"/>
      <c r="C1737" s="82"/>
      <c r="D1737" s="84"/>
      <c r="E1737" s="18" t="s">
        <v>3081</v>
      </c>
      <c r="F1737" s="37"/>
      <c r="G1737" s="37"/>
      <c r="H1737" s="4" t="str">
        <f t="shared" si="351"/>
        <v>/</v>
      </c>
      <c r="I1737" s="478" t="str">
        <f>IF(G1737="","",VLOOKUP(H1737,ورقة1!$A$1:$B$240,2,0))</f>
        <v/>
      </c>
      <c r="J1737" s="5">
        <f t="shared" si="352"/>
        <v>0</v>
      </c>
      <c r="K1737" s="13" t="str">
        <f t="shared" si="353"/>
        <v/>
      </c>
      <c r="L1737" s="6" t="str">
        <f t="shared" si="354"/>
        <v>/0</v>
      </c>
      <c r="M1737" s="478" t="str">
        <f>IF(K1737="","",VLOOKUP(L1737,ورقة1!$A$1:$B$240,2,0))</f>
        <v/>
      </c>
      <c r="N1737" s="17">
        <f t="shared" si="355"/>
        <v>0</v>
      </c>
      <c r="O1737" s="17" t="e">
        <f>#REF!+(#REF!*30)+#REF!*365</f>
        <v>#REF!</v>
      </c>
      <c r="P1737" s="494"/>
      <c r="Q1737" s="480" t="str">
        <f t="shared" si="356"/>
        <v/>
      </c>
      <c r="R1737" s="483" t="str">
        <f t="shared" si="357"/>
        <v/>
      </c>
      <c r="S1737" s="482" t="str">
        <f t="shared" si="358"/>
        <v/>
      </c>
      <c r="T1737" s="484" t="e">
        <f t="shared" ca="1" si="359"/>
        <v>#VALUE!</v>
      </c>
      <c r="U1737" s="7">
        <f t="shared" ca="1" si="360"/>
        <v>46035</v>
      </c>
      <c r="V1737" s="96" t="e">
        <f t="shared" ca="1" si="361"/>
        <v>#VALUE!</v>
      </c>
      <c r="W1737" s="70"/>
      <c r="X1737" s="6"/>
      <c r="Y1737" s="326"/>
      <c r="Z1737" s="15"/>
      <c r="AA1737" s="15"/>
      <c r="AB1737" s="15"/>
      <c r="AC1737" s="6"/>
      <c r="AD1737" s="16"/>
      <c r="AE1737" s="16"/>
      <c r="AF1737" s="16"/>
      <c r="AG1737" s="10">
        <f t="shared" si="362"/>
        <v>0</v>
      </c>
      <c r="AH1737" s="96">
        <f t="shared" si="363"/>
        <v>0</v>
      </c>
      <c r="AI1737" s="16"/>
      <c r="AJ1737" s="61"/>
      <c r="AK1737" s="16"/>
      <c r="AM1737" s="476" t="s">
        <v>3080</v>
      </c>
      <c r="AN1737" s="476">
        <v>1</v>
      </c>
      <c r="AO1737" s="476">
        <v>1</v>
      </c>
      <c r="AP1737" s="96"/>
    </row>
    <row r="1738" spans="1:42" ht="69.75" customHeight="1">
      <c r="A1738" s="3">
        <v>1737</v>
      </c>
      <c r="B1738" s="82"/>
      <c r="C1738" s="82"/>
      <c r="D1738" s="84"/>
      <c r="E1738" s="18" t="s">
        <v>3081</v>
      </c>
      <c r="F1738" s="37"/>
      <c r="G1738" s="37"/>
      <c r="H1738" s="4" t="str">
        <f t="shared" si="351"/>
        <v>/</v>
      </c>
      <c r="I1738" s="478" t="str">
        <f>IF(G1738="","",VLOOKUP(H1738,ورقة1!$A$1:$B$240,2,0))</f>
        <v/>
      </c>
      <c r="J1738" s="5">
        <f t="shared" si="352"/>
        <v>0</v>
      </c>
      <c r="K1738" s="13" t="str">
        <f t="shared" si="353"/>
        <v/>
      </c>
      <c r="L1738" s="6" t="str">
        <f t="shared" si="354"/>
        <v>/0</v>
      </c>
      <c r="M1738" s="478" t="str">
        <f>IF(K1738="","",VLOOKUP(L1738,ورقة1!$A$1:$B$240,2,0))</f>
        <v/>
      </c>
      <c r="N1738" s="17">
        <f t="shared" si="355"/>
        <v>0</v>
      </c>
      <c r="O1738" s="17" t="e">
        <f>#REF!+(#REF!*30)+#REF!*365</f>
        <v>#REF!</v>
      </c>
      <c r="P1738" s="494"/>
      <c r="Q1738" s="480" t="str">
        <f t="shared" si="356"/>
        <v/>
      </c>
      <c r="R1738" s="483" t="str">
        <f t="shared" si="357"/>
        <v/>
      </c>
      <c r="S1738" s="482" t="str">
        <f t="shared" si="358"/>
        <v/>
      </c>
      <c r="T1738" s="484" t="e">
        <f t="shared" ca="1" si="359"/>
        <v>#VALUE!</v>
      </c>
      <c r="U1738" s="7">
        <f t="shared" ca="1" si="360"/>
        <v>46035</v>
      </c>
      <c r="V1738" s="96" t="e">
        <f t="shared" ca="1" si="361"/>
        <v>#VALUE!</v>
      </c>
      <c r="W1738" s="70"/>
      <c r="X1738" s="6"/>
      <c r="Y1738" s="326"/>
      <c r="Z1738" s="15"/>
      <c r="AA1738" s="15"/>
      <c r="AB1738" s="15"/>
      <c r="AC1738" s="6"/>
      <c r="AD1738" s="16"/>
      <c r="AE1738" s="16"/>
      <c r="AF1738" s="16"/>
      <c r="AG1738" s="10">
        <f t="shared" si="362"/>
        <v>0</v>
      </c>
      <c r="AH1738" s="96">
        <f t="shared" si="363"/>
        <v>0</v>
      </c>
      <c r="AI1738" s="16"/>
      <c r="AJ1738" s="61"/>
      <c r="AK1738" s="16"/>
      <c r="AM1738" s="476" t="s">
        <v>3080</v>
      </c>
      <c r="AN1738" s="476">
        <v>1</v>
      </c>
      <c r="AO1738" s="476">
        <v>1</v>
      </c>
      <c r="AP1738" s="96"/>
    </row>
    <row r="1739" spans="1:42" ht="69.75" customHeight="1">
      <c r="A1739" s="3">
        <v>1738</v>
      </c>
      <c r="B1739" s="82"/>
      <c r="C1739" s="82"/>
      <c r="D1739" s="84"/>
      <c r="E1739" s="18" t="s">
        <v>3081</v>
      </c>
      <c r="F1739" s="37"/>
      <c r="G1739" s="37"/>
      <c r="H1739" s="4" t="str">
        <f t="shared" si="351"/>
        <v>/</v>
      </c>
      <c r="I1739" s="478" t="str">
        <f>IF(G1739="","",VLOOKUP(H1739,ورقة1!$A$1:$B$240,2,0))</f>
        <v/>
      </c>
      <c r="J1739" s="5">
        <f t="shared" si="352"/>
        <v>0</v>
      </c>
      <c r="K1739" s="13" t="str">
        <f t="shared" si="353"/>
        <v/>
      </c>
      <c r="L1739" s="6" t="str">
        <f t="shared" si="354"/>
        <v>/0</v>
      </c>
      <c r="M1739" s="478" t="str">
        <f>IF(K1739="","",VLOOKUP(L1739,ورقة1!$A$1:$B$240,2,0))</f>
        <v/>
      </c>
      <c r="N1739" s="17">
        <f t="shared" si="355"/>
        <v>0</v>
      </c>
      <c r="O1739" s="17" t="e">
        <f>#REF!+(#REF!*30)+#REF!*365</f>
        <v>#REF!</v>
      </c>
      <c r="P1739" s="494"/>
      <c r="Q1739" s="480" t="str">
        <f t="shared" si="356"/>
        <v/>
      </c>
      <c r="R1739" s="483" t="str">
        <f t="shared" si="357"/>
        <v/>
      </c>
      <c r="S1739" s="482" t="str">
        <f t="shared" si="358"/>
        <v/>
      </c>
      <c r="T1739" s="484" t="e">
        <f t="shared" ca="1" si="359"/>
        <v>#VALUE!</v>
      </c>
      <c r="U1739" s="7">
        <f t="shared" ca="1" si="360"/>
        <v>46035</v>
      </c>
      <c r="V1739" s="96" t="e">
        <f t="shared" ca="1" si="361"/>
        <v>#VALUE!</v>
      </c>
      <c r="W1739" s="70"/>
      <c r="X1739" s="6"/>
      <c r="Y1739" s="326"/>
      <c r="Z1739" s="15"/>
      <c r="AA1739" s="15"/>
      <c r="AB1739" s="15"/>
      <c r="AC1739" s="6"/>
      <c r="AD1739" s="16"/>
      <c r="AE1739" s="16"/>
      <c r="AF1739" s="16"/>
      <c r="AG1739" s="10">
        <f t="shared" si="362"/>
        <v>0</v>
      </c>
      <c r="AH1739" s="96">
        <f t="shared" si="363"/>
        <v>0</v>
      </c>
      <c r="AI1739" s="16"/>
      <c r="AJ1739" s="61"/>
      <c r="AK1739" s="16"/>
      <c r="AM1739" s="476" t="s">
        <v>3080</v>
      </c>
      <c r="AN1739" s="476">
        <v>1</v>
      </c>
      <c r="AO1739" s="476">
        <v>1</v>
      </c>
      <c r="AP1739" s="96"/>
    </row>
    <row r="1740" spans="1:42" ht="69.75" customHeight="1">
      <c r="A1740" s="3">
        <v>1739</v>
      </c>
      <c r="B1740" s="82"/>
      <c r="C1740" s="82"/>
      <c r="D1740" s="84"/>
      <c r="E1740" s="18" t="s">
        <v>3081</v>
      </c>
      <c r="F1740" s="37"/>
      <c r="G1740" s="37"/>
      <c r="H1740" s="4" t="str">
        <f t="shared" si="351"/>
        <v>/</v>
      </c>
      <c r="I1740" s="478" t="str">
        <f>IF(G1740="","",VLOOKUP(H1740,ورقة1!$A$1:$B$240,2,0))</f>
        <v/>
      </c>
      <c r="J1740" s="5">
        <f t="shared" si="352"/>
        <v>0</v>
      </c>
      <c r="K1740" s="13" t="str">
        <f t="shared" si="353"/>
        <v/>
      </c>
      <c r="L1740" s="6" t="str">
        <f t="shared" si="354"/>
        <v>/0</v>
      </c>
      <c r="M1740" s="478" t="str">
        <f>IF(K1740="","",VLOOKUP(L1740,ورقة1!$A$1:$B$240,2,0))</f>
        <v/>
      </c>
      <c r="N1740" s="17">
        <f t="shared" si="355"/>
        <v>0</v>
      </c>
      <c r="O1740" s="17" t="e">
        <f>#REF!+(#REF!*30)+#REF!*365</f>
        <v>#REF!</v>
      </c>
      <c r="P1740" s="494"/>
      <c r="Q1740" s="480" t="str">
        <f t="shared" si="356"/>
        <v/>
      </c>
      <c r="R1740" s="483" t="str">
        <f t="shared" si="357"/>
        <v/>
      </c>
      <c r="S1740" s="482" t="str">
        <f t="shared" si="358"/>
        <v/>
      </c>
      <c r="T1740" s="484" t="e">
        <f t="shared" ca="1" si="359"/>
        <v>#VALUE!</v>
      </c>
      <c r="U1740" s="7">
        <f t="shared" ca="1" si="360"/>
        <v>46035</v>
      </c>
      <c r="V1740" s="96" t="e">
        <f t="shared" ca="1" si="361"/>
        <v>#VALUE!</v>
      </c>
      <c r="W1740" s="70"/>
      <c r="X1740" s="6"/>
      <c r="Y1740" s="326"/>
      <c r="Z1740" s="15"/>
      <c r="AA1740" s="15"/>
      <c r="AB1740" s="15"/>
      <c r="AC1740" s="6"/>
      <c r="AD1740" s="16"/>
      <c r="AE1740" s="16"/>
      <c r="AF1740" s="16"/>
      <c r="AG1740" s="10">
        <f t="shared" si="362"/>
        <v>0</v>
      </c>
      <c r="AH1740" s="96">
        <f t="shared" si="363"/>
        <v>0</v>
      </c>
      <c r="AI1740" s="16"/>
      <c r="AJ1740" s="61"/>
      <c r="AK1740" s="16"/>
      <c r="AM1740" s="476" t="s">
        <v>3080</v>
      </c>
      <c r="AN1740" s="476">
        <v>1</v>
      </c>
      <c r="AO1740" s="476">
        <v>1</v>
      </c>
      <c r="AP1740" s="96"/>
    </row>
    <row r="1741" spans="1:42" ht="69.75" customHeight="1">
      <c r="A1741" s="3">
        <v>1740</v>
      </c>
      <c r="B1741" s="82"/>
      <c r="C1741" s="82"/>
      <c r="D1741" s="84"/>
      <c r="E1741" s="18" t="s">
        <v>3081</v>
      </c>
      <c r="F1741" s="37"/>
      <c r="G1741" s="37"/>
      <c r="H1741" s="4" t="str">
        <f t="shared" si="351"/>
        <v>/</v>
      </c>
      <c r="I1741" s="478" t="str">
        <f>IF(G1741="","",VLOOKUP(H1741,ورقة1!$A$1:$B$240,2,0))</f>
        <v/>
      </c>
      <c r="J1741" s="5">
        <f t="shared" si="352"/>
        <v>0</v>
      </c>
      <c r="K1741" s="13" t="str">
        <f t="shared" si="353"/>
        <v/>
      </c>
      <c r="L1741" s="6" t="str">
        <f t="shared" si="354"/>
        <v>/0</v>
      </c>
      <c r="M1741" s="478" t="str">
        <f>IF(K1741="","",VLOOKUP(L1741,ورقة1!$A$1:$B$240,2,0))</f>
        <v/>
      </c>
      <c r="N1741" s="17">
        <f t="shared" si="355"/>
        <v>0</v>
      </c>
      <c r="O1741" s="17" t="e">
        <f>#REF!+(#REF!*30)+#REF!*365</f>
        <v>#REF!</v>
      </c>
      <c r="P1741" s="494"/>
      <c r="Q1741" s="480" t="str">
        <f t="shared" si="356"/>
        <v/>
      </c>
      <c r="R1741" s="483" t="str">
        <f t="shared" si="357"/>
        <v/>
      </c>
      <c r="S1741" s="482" t="str">
        <f t="shared" si="358"/>
        <v/>
      </c>
      <c r="T1741" s="484" t="e">
        <f t="shared" ca="1" si="359"/>
        <v>#VALUE!</v>
      </c>
      <c r="U1741" s="7">
        <f t="shared" ca="1" si="360"/>
        <v>46035</v>
      </c>
      <c r="V1741" s="96" t="e">
        <f t="shared" ca="1" si="361"/>
        <v>#VALUE!</v>
      </c>
      <c r="W1741" s="70"/>
      <c r="X1741" s="6"/>
      <c r="Y1741" s="326"/>
      <c r="Z1741" s="15"/>
      <c r="AA1741" s="15"/>
      <c r="AB1741" s="15"/>
      <c r="AC1741" s="6"/>
      <c r="AD1741" s="16"/>
      <c r="AE1741" s="16"/>
      <c r="AF1741" s="16"/>
      <c r="AG1741" s="10">
        <f t="shared" si="362"/>
        <v>0</v>
      </c>
      <c r="AH1741" s="96">
        <f t="shared" si="363"/>
        <v>0</v>
      </c>
      <c r="AI1741" s="16"/>
      <c r="AJ1741" s="61"/>
      <c r="AK1741" s="16"/>
      <c r="AM1741" s="476" t="s">
        <v>3080</v>
      </c>
      <c r="AN1741" s="476">
        <v>1</v>
      </c>
      <c r="AO1741" s="476">
        <v>1</v>
      </c>
      <c r="AP1741" s="96"/>
    </row>
    <row r="1742" spans="1:42" ht="69.75" customHeight="1">
      <c r="A1742" s="3">
        <v>1741</v>
      </c>
      <c r="B1742" s="82"/>
      <c r="C1742" s="82"/>
      <c r="D1742" s="84"/>
      <c r="E1742" s="18" t="s">
        <v>3081</v>
      </c>
      <c r="F1742" s="37"/>
      <c r="G1742" s="37"/>
      <c r="H1742" s="4" t="str">
        <f t="shared" si="351"/>
        <v>/</v>
      </c>
      <c r="I1742" s="478" t="str">
        <f>IF(G1742="","",VLOOKUP(H1742,ورقة1!$A$1:$B$240,2,0))</f>
        <v/>
      </c>
      <c r="J1742" s="5">
        <f t="shared" si="352"/>
        <v>0</v>
      </c>
      <c r="K1742" s="13" t="str">
        <f t="shared" si="353"/>
        <v/>
      </c>
      <c r="L1742" s="6" t="str">
        <f t="shared" si="354"/>
        <v>/0</v>
      </c>
      <c r="M1742" s="478" t="str">
        <f>IF(K1742="","",VLOOKUP(L1742,ورقة1!$A$1:$B$240,2,0))</f>
        <v/>
      </c>
      <c r="N1742" s="17">
        <f t="shared" si="355"/>
        <v>0</v>
      </c>
      <c r="O1742" s="17" t="e">
        <f>#REF!+(#REF!*30)+#REF!*365</f>
        <v>#REF!</v>
      </c>
      <c r="P1742" s="494"/>
      <c r="Q1742" s="480" t="str">
        <f t="shared" si="356"/>
        <v/>
      </c>
      <c r="R1742" s="483" t="str">
        <f t="shared" si="357"/>
        <v/>
      </c>
      <c r="S1742" s="482" t="str">
        <f t="shared" si="358"/>
        <v/>
      </c>
      <c r="T1742" s="484" t="e">
        <f t="shared" ca="1" si="359"/>
        <v>#VALUE!</v>
      </c>
      <c r="U1742" s="7">
        <f t="shared" ca="1" si="360"/>
        <v>46035</v>
      </c>
      <c r="V1742" s="96" t="e">
        <f t="shared" ca="1" si="361"/>
        <v>#VALUE!</v>
      </c>
      <c r="W1742" s="70"/>
      <c r="X1742" s="6"/>
      <c r="Y1742" s="326"/>
      <c r="Z1742" s="15"/>
      <c r="AA1742" s="15"/>
      <c r="AB1742" s="15"/>
      <c r="AC1742" s="6"/>
      <c r="AD1742" s="16"/>
      <c r="AE1742" s="16"/>
      <c r="AF1742" s="16"/>
      <c r="AG1742" s="10">
        <f t="shared" si="362"/>
        <v>0</v>
      </c>
      <c r="AH1742" s="96">
        <f t="shared" si="363"/>
        <v>0</v>
      </c>
      <c r="AI1742" s="16"/>
      <c r="AJ1742" s="61"/>
      <c r="AK1742" s="16"/>
      <c r="AM1742" s="476" t="s">
        <v>3080</v>
      </c>
      <c r="AN1742" s="476">
        <v>1</v>
      </c>
      <c r="AO1742" s="476">
        <v>1</v>
      </c>
      <c r="AP1742" s="96"/>
    </row>
    <row r="1743" spans="1:42" ht="69.75" customHeight="1">
      <c r="A1743" s="3">
        <v>1742</v>
      </c>
      <c r="B1743" s="82"/>
      <c r="C1743" s="82"/>
      <c r="D1743" s="84"/>
      <c r="E1743" s="18" t="s">
        <v>3081</v>
      </c>
      <c r="F1743" s="37"/>
      <c r="G1743" s="37"/>
      <c r="H1743" s="4" t="str">
        <f t="shared" si="351"/>
        <v>/</v>
      </c>
      <c r="I1743" s="478" t="str">
        <f>IF(G1743="","",VLOOKUP(H1743,ورقة1!$A$1:$B$240,2,0))</f>
        <v/>
      </c>
      <c r="J1743" s="5">
        <f t="shared" si="352"/>
        <v>0</v>
      </c>
      <c r="K1743" s="13" t="str">
        <f t="shared" si="353"/>
        <v/>
      </c>
      <c r="L1743" s="6" t="str">
        <f t="shared" si="354"/>
        <v>/0</v>
      </c>
      <c r="M1743" s="478" t="str">
        <f>IF(K1743="","",VLOOKUP(L1743,ورقة1!$A$1:$B$240,2,0))</f>
        <v/>
      </c>
      <c r="N1743" s="17">
        <f t="shared" si="355"/>
        <v>0</v>
      </c>
      <c r="O1743" s="17" t="e">
        <f>#REF!+(#REF!*30)+#REF!*365</f>
        <v>#REF!</v>
      </c>
      <c r="P1743" s="494"/>
      <c r="Q1743" s="480" t="str">
        <f t="shared" si="356"/>
        <v/>
      </c>
      <c r="R1743" s="483" t="str">
        <f t="shared" si="357"/>
        <v/>
      </c>
      <c r="S1743" s="482" t="str">
        <f t="shared" si="358"/>
        <v/>
      </c>
      <c r="T1743" s="484" t="e">
        <f t="shared" ca="1" si="359"/>
        <v>#VALUE!</v>
      </c>
      <c r="U1743" s="7">
        <f t="shared" ca="1" si="360"/>
        <v>46035</v>
      </c>
      <c r="V1743" s="96" t="e">
        <f t="shared" ca="1" si="361"/>
        <v>#VALUE!</v>
      </c>
      <c r="W1743" s="70"/>
      <c r="X1743" s="6"/>
      <c r="Y1743" s="326"/>
      <c r="Z1743" s="15"/>
      <c r="AA1743" s="15"/>
      <c r="AB1743" s="15"/>
      <c r="AC1743" s="6"/>
      <c r="AD1743" s="16"/>
      <c r="AE1743" s="16"/>
      <c r="AF1743" s="16"/>
      <c r="AG1743" s="10">
        <f t="shared" si="362"/>
        <v>0</v>
      </c>
      <c r="AH1743" s="96">
        <f t="shared" si="363"/>
        <v>0</v>
      </c>
      <c r="AI1743" s="16"/>
      <c r="AJ1743" s="61"/>
      <c r="AK1743" s="16"/>
      <c r="AM1743" s="476" t="s">
        <v>3080</v>
      </c>
      <c r="AN1743" s="476">
        <v>1</v>
      </c>
      <c r="AO1743" s="476">
        <v>1</v>
      </c>
      <c r="AP1743" s="96"/>
    </row>
    <row r="1744" spans="1:42" ht="69.75" customHeight="1">
      <c r="A1744" s="3">
        <v>1743</v>
      </c>
      <c r="B1744" s="82"/>
      <c r="C1744" s="82"/>
      <c r="D1744" s="84"/>
      <c r="E1744" s="18" t="s">
        <v>3081</v>
      </c>
      <c r="F1744" s="37"/>
      <c r="G1744" s="37"/>
      <c r="H1744" s="4" t="str">
        <f t="shared" si="351"/>
        <v>/</v>
      </c>
      <c r="I1744" s="478" t="str">
        <f>IF(G1744="","",VLOOKUP(H1744,ورقة1!$A$1:$B$240,2,0))</f>
        <v/>
      </c>
      <c r="J1744" s="5">
        <f t="shared" si="352"/>
        <v>0</v>
      </c>
      <c r="K1744" s="13" t="str">
        <f t="shared" si="353"/>
        <v/>
      </c>
      <c r="L1744" s="6" t="str">
        <f t="shared" si="354"/>
        <v>/0</v>
      </c>
      <c r="M1744" s="478" t="str">
        <f>IF(K1744="","",VLOOKUP(L1744,ورقة1!$A$1:$B$240,2,0))</f>
        <v/>
      </c>
      <c r="N1744" s="17">
        <f t="shared" si="355"/>
        <v>0</v>
      </c>
      <c r="O1744" s="17" t="e">
        <f>#REF!+(#REF!*30)+#REF!*365</f>
        <v>#REF!</v>
      </c>
      <c r="P1744" s="494"/>
      <c r="Q1744" s="480" t="str">
        <f t="shared" si="356"/>
        <v/>
      </c>
      <c r="R1744" s="483" t="str">
        <f t="shared" si="357"/>
        <v/>
      </c>
      <c r="S1744" s="482" t="str">
        <f t="shared" si="358"/>
        <v/>
      </c>
      <c r="T1744" s="484" t="e">
        <f t="shared" ca="1" si="359"/>
        <v>#VALUE!</v>
      </c>
      <c r="U1744" s="7">
        <f t="shared" ca="1" si="360"/>
        <v>46035</v>
      </c>
      <c r="V1744" s="96" t="e">
        <f t="shared" ca="1" si="361"/>
        <v>#VALUE!</v>
      </c>
      <c r="W1744" s="70"/>
      <c r="X1744" s="6"/>
      <c r="Y1744" s="326"/>
      <c r="Z1744" s="15"/>
      <c r="AA1744" s="15"/>
      <c r="AB1744" s="15"/>
      <c r="AC1744" s="6"/>
      <c r="AD1744" s="16"/>
      <c r="AE1744" s="16"/>
      <c r="AF1744" s="16"/>
      <c r="AG1744" s="10">
        <f t="shared" si="362"/>
        <v>0</v>
      </c>
      <c r="AH1744" s="96">
        <f t="shared" si="363"/>
        <v>0</v>
      </c>
      <c r="AI1744" s="16"/>
      <c r="AJ1744" s="61"/>
      <c r="AK1744" s="16"/>
      <c r="AM1744" s="476" t="s">
        <v>3080</v>
      </c>
      <c r="AN1744" s="476">
        <v>1</v>
      </c>
      <c r="AO1744" s="476">
        <v>1</v>
      </c>
      <c r="AP1744" s="96"/>
    </row>
    <row r="1745" spans="1:42" ht="69.75" customHeight="1">
      <c r="A1745" s="3">
        <v>1744</v>
      </c>
      <c r="B1745" s="82"/>
      <c r="C1745" s="82"/>
      <c r="D1745" s="84"/>
      <c r="E1745" s="18" t="s">
        <v>3081</v>
      </c>
      <c r="F1745" s="37"/>
      <c r="G1745" s="37"/>
      <c r="H1745" s="4" t="str">
        <f t="shared" si="351"/>
        <v>/</v>
      </c>
      <c r="I1745" s="478" t="str">
        <f>IF(G1745="","",VLOOKUP(H1745,ورقة1!$A$1:$B$240,2,0))</f>
        <v/>
      </c>
      <c r="J1745" s="5">
        <f t="shared" si="352"/>
        <v>0</v>
      </c>
      <c r="K1745" s="13" t="str">
        <f t="shared" si="353"/>
        <v/>
      </c>
      <c r="L1745" s="6" t="str">
        <f t="shared" si="354"/>
        <v>/0</v>
      </c>
      <c r="M1745" s="478" t="str">
        <f>IF(K1745="","",VLOOKUP(L1745,ورقة1!$A$1:$B$240,2,0))</f>
        <v/>
      </c>
      <c r="N1745" s="17">
        <f t="shared" si="355"/>
        <v>0</v>
      </c>
      <c r="O1745" s="17" t="e">
        <f>#REF!+(#REF!*30)+#REF!*365</f>
        <v>#REF!</v>
      </c>
      <c r="P1745" s="494"/>
      <c r="Q1745" s="480" t="str">
        <f t="shared" si="356"/>
        <v/>
      </c>
      <c r="R1745" s="483" t="str">
        <f t="shared" si="357"/>
        <v/>
      </c>
      <c r="S1745" s="482" t="str">
        <f t="shared" si="358"/>
        <v/>
      </c>
      <c r="T1745" s="484" t="e">
        <f t="shared" ca="1" si="359"/>
        <v>#VALUE!</v>
      </c>
      <c r="U1745" s="7">
        <f t="shared" ca="1" si="360"/>
        <v>46035</v>
      </c>
      <c r="V1745" s="96" t="e">
        <f t="shared" ca="1" si="361"/>
        <v>#VALUE!</v>
      </c>
      <c r="W1745" s="70"/>
      <c r="X1745" s="6"/>
      <c r="Y1745" s="326"/>
      <c r="Z1745" s="15"/>
      <c r="AA1745" s="15"/>
      <c r="AB1745" s="15"/>
      <c r="AC1745" s="6"/>
      <c r="AD1745" s="16"/>
      <c r="AE1745" s="16"/>
      <c r="AF1745" s="16"/>
      <c r="AG1745" s="10">
        <f t="shared" si="362"/>
        <v>0</v>
      </c>
      <c r="AH1745" s="96">
        <f t="shared" si="363"/>
        <v>0</v>
      </c>
      <c r="AI1745" s="16"/>
      <c r="AJ1745" s="61"/>
      <c r="AK1745" s="16"/>
      <c r="AM1745" s="476" t="s">
        <v>3080</v>
      </c>
      <c r="AN1745" s="476">
        <v>1</v>
      </c>
      <c r="AO1745" s="476">
        <v>1</v>
      </c>
      <c r="AP1745" s="96"/>
    </row>
    <row r="1746" spans="1:42" ht="69.75" customHeight="1">
      <c r="A1746" s="3">
        <v>1745</v>
      </c>
      <c r="B1746" s="82"/>
      <c r="C1746" s="82"/>
      <c r="D1746" s="84"/>
      <c r="E1746" s="18" t="s">
        <v>3081</v>
      </c>
      <c r="F1746" s="37"/>
      <c r="G1746" s="37"/>
      <c r="H1746" s="4" t="str">
        <f t="shared" si="351"/>
        <v>/</v>
      </c>
      <c r="I1746" s="478" t="str">
        <f>IF(G1746="","",VLOOKUP(H1746,ورقة1!$A$1:$B$240,2,0))</f>
        <v/>
      </c>
      <c r="J1746" s="5">
        <f t="shared" si="352"/>
        <v>0</v>
      </c>
      <c r="K1746" s="13" t="str">
        <f t="shared" si="353"/>
        <v/>
      </c>
      <c r="L1746" s="6" t="str">
        <f t="shared" si="354"/>
        <v>/0</v>
      </c>
      <c r="M1746" s="478" t="str">
        <f>IF(K1746="","",VLOOKUP(L1746,ورقة1!$A$1:$B$240,2,0))</f>
        <v/>
      </c>
      <c r="N1746" s="17">
        <f t="shared" si="355"/>
        <v>0</v>
      </c>
      <c r="O1746" s="17" t="e">
        <f>#REF!+(#REF!*30)+#REF!*365</f>
        <v>#REF!</v>
      </c>
      <c r="P1746" s="494"/>
      <c r="Q1746" s="480" t="str">
        <f t="shared" si="356"/>
        <v/>
      </c>
      <c r="R1746" s="483" t="str">
        <f t="shared" si="357"/>
        <v/>
      </c>
      <c r="S1746" s="482" t="str">
        <f t="shared" si="358"/>
        <v/>
      </c>
      <c r="T1746" s="484" t="e">
        <f t="shared" ca="1" si="359"/>
        <v>#VALUE!</v>
      </c>
      <c r="U1746" s="7">
        <f t="shared" ca="1" si="360"/>
        <v>46035</v>
      </c>
      <c r="V1746" s="96" t="e">
        <f t="shared" ca="1" si="361"/>
        <v>#VALUE!</v>
      </c>
      <c r="W1746" s="70"/>
      <c r="X1746" s="6"/>
      <c r="Y1746" s="326"/>
      <c r="Z1746" s="15"/>
      <c r="AA1746" s="15"/>
      <c r="AB1746" s="15"/>
      <c r="AC1746" s="6"/>
      <c r="AD1746" s="16"/>
      <c r="AE1746" s="16"/>
      <c r="AF1746" s="16"/>
      <c r="AG1746" s="10">
        <f t="shared" si="362"/>
        <v>0</v>
      </c>
      <c r="AH1746" s="96">
        <f t="shared" si="363"/>
        <v>0</v>
      </c>
      <c r="AI1746" s="16"/>
      <c r="AJ1746" s="61"/>
      <c r="AK1746" s="16"/>
      <c r="AM1746" s="476" t="s">
        <v>3080</v>
      </c>
      <c r="AN1746" s="476">
        <v>1</v>
      </c>
      <c r="AO1746" s="476">
        <v>1</v>
      </c>
      <c r="AP1746" s="96"/>
    </row>
    <row r="1747" spans="1:42" ht="69.75" customHeight="1">
      <c r="A1747" s="3">
        <v>1746</v>
      </c>
      <c r="B1747" s="82"/>
      <c r="C1747" s="82"/>
      <c r="D1747" s="84"/>
      <c r="E1747" s="18" t="s">
        <v>3081</v>
      </c>
      <c r="F1747" s="37"/>
      <c r="G1747" s="37"/>
      <c r="H1747" s="4" t="str">
        <f t="shared" si="351"/>
        <v>/</v>
      </c>
      <c r="I1747" s="478" t="str">
        <f>IF(G1747="","",VLOOKUP(H1747,ورقة1!$A$1:$B$240,2,0))</f>
        <v/>
      </c>
      <c r="J1747" s="5">
        <f t="shared" si="352"/>
        <v>0</v>
      </c>
      <c r="K1747" s="13" t="str">
        <f t="shared" si="353"/>
        <v/>
      </c>
      <c r="L1747" s="6" t="str">
        <f t="shared" si="354"/>
        <v>/0</v>
      </c>
      <c r="M1747" s="478" t="str">
        <f>IF(K1747="","",VLOOKUP(L1747,ورقة1!$A$1:$B$240,2,0))</f>
        <v/>
      </c>
      <c r="N1747" s="17">
        <f t="shared" si="355"/>
        <v>0</v>
      </c>
      <c r="O1747" s="17" t="e">
        <f>#REF!+(#REF!*30)+#REF!*365</f>
        <v>#REF!</v>
      </c>
      <c r="P1747" s="494"/>
      <c r="Q1747" s="480" t="str">
        <f t="shared" si="356"/>
        <v/>
      </c>
      <c r="R1747" s="483" t="str">
        <f t="shared" si="357"/>
        <v/>
      </c>
      <c r="S1747" s="482" t="str">
        <f t="shared" si="358"/>
        <v/>
      </c>
      <c r="T1747" s="484" t="e">
        <f t="shared" ca="1" si="359"/>
        <v>#VALUE!</v>
      </c>
      <c r="U1747" s="7">
        <f t="shared" ca="1" si="360"/>
        <v>46035</v>
      </c>
      <c r="V1747" s="96" t="e">
        <f t="shared" ca="1" si="361"/>
        <v>#VALUE!</v>
      </c>
      <c r="W1747" s="70"/>
      <c r="X1747" s="6"/>
      <c r="Y1747" s="326"/>
      <c r="Z1747" s="15"/>
      <c r="AA1747" s="15"/>
      <c r="AB1747" s="15"/>
      <c r="AC1747" s="6"/>
      <c r="AD1747" s="16"/>
      <c r="AE1747" s="16"/>
      <c r="AF1747" s="16"/>
      <c r="AG1747" s="10">
        <f t="shared" si="362"/>
        <v>0</v>
      </c>
      <c r="AH1747" s="96">
        <f t="shared" si="363"/>
        <v>0</v>
      </c>
      <c r="AI1747" s="16"/>
      <c r="AJ1747" s="61"/>
      <c r="AK1747" s="16"/>
      <c r="AM1747" s="476" t="s">
        <v>3080</v>
      </c>
      <c r="AN1747" s="476">
        <v>1</v>
      </c>
      <c r="AO1747" s="476">
        <v>1</v>
      </c>
      <c r="AP1747" s="96"/>
    </row>
    <row r="1748" spans="1:42" ht="69.75" customHeight="1">
      <c r="A1748" s="3">
        <v>1747</v>
      </c>
      <c r="B1748" s="82"/>
      <c r="C1748" s="82"/>
      <c r="D1748" s="84"/>
      <c r="E1748" s="18" t="s">
        <v>3081</v>
      </c>
      <c r="F1748" s="37"/>
      <c r="G1748" s="37"/>
      <c r="H1748" s="4" t="str">
        <f t="shared" si="351"/>
        <v>/</v>
      </c>
      <c r="I1748" s="478" t="str">
        <f>IF(G1748="","",VLOOKUP(H1748,ورقة1!$A$1:$B$240,2,0))</f>
        <v/>
      </c>
      <c r="J1748" s="5">
        <f t="shared" si="352"/>
        <v>0</v>
      </c>
      <c r="K1748" s="13" t="str">
        <f t="shared" si="353"/>
        <v/>
      </c>
      <c r="L1748" s="6" t="str">
        <f t="shared" si="354"/>
        <v>/0</v>
      </c>
      <c r="M1748" s="478" t="str">
        <f>IF(K1748="","",VLOOKUP(L1748,ورقة1!$A$1:$B$240,2,0))</f>
        <v/>
      </c>
      <c r="N1748" s="17">
        <f t="shared" si="355"/>
        <v>0</v>
      </c>
      <c r="O1748" s="17" t="e">
        <f>#REF!+(#REF!*30)+#REF!*365</f>
        <v>#REF!</v>
      </c>
      <c r="P1748" s="494"/>
      <c r="Q1748" s="480" t="str">
        <f t="shared" si="356"/>
        <v/>
      </c>
      <c r="R1748" s="483" t="str">
        <f t="shared" si="357"/>
        <v/>
      </c>
      <c r="S1748" s="482" t="str">
        <f t="shared" si="358"/>
        <v/>
      </c>
      <c r="T1748" s="484" t="e">
        <f t="shared" ca="1" si="359"/>
        <v>#VALUE!</v>
      </c>
      <c r="U1748" s="7">
        <f t="shared" ca="1" si="360"/>
        <v>46035</v>
      </c>
      <c r="V1748" s="96" t="e">
        <f t="shared" ca="1" si="361"/>
        <v>#VALUE!</v>
      </c>
      <c r="W1748" s="70"/>
      <c r="X1748" s="6"/>
      <c r="Y1748" s="326"/>
      <c r="Z1748" s="15"/>
      <c r="AA1748" s="15"/>
      <c r="AB1748" s="15"/>
      <c r="AC1748" s="6"/>
      <c r="AD1748" s="16"/>
      <c r="AE1748" s="16"/>
      <c r="AF1748" s="16"/>
      <c r="AG1748" s="10">
        <f t="shared" si="362"/>
        <v>0</v>
      </c>
      <c r="AH1748" s="96">
        <f t="shared" si="363"/>
        <v>0</v>
      </c>
      <c r="AI1748" s="16"/>
      <c r="AJ1748" s="61"/>
      <c r="AK1748" s="16"/>
      <c r="AM1748" s="476" t="s">
        <v>3080</v>
      </c>
      <c r="AN1748" s="476">
        <v>1</v>
      </c>
      <c r="AO1748" s="476">
        <v>1</v>
      </c>
      <c r="AP1748" s="96"/>
    </row>
    <row r="1749" spans="1:42" ht="69.75" customHeight="1">
      <c r="A1749" s="3">
        <v>1748</v>
      </c>
      <c r="B1749" s="82"/>
      <c r="C1749" s="82"/>
      <c r="D1749" s="84"/>
      <c r="E1749" s="18" t="s">
        <v>3081</v>
      </c>
      <c r="F1749" s="37"/>
      <c r="G1749" s="37"/>
      <c r="H1749" s="4" t="str">
        <f t="shared" si="351"/>
        <v>/</v>
      </c>
      <c r="I1749" s="478" t="str">
        <f>IF(G1749="","",VLOOKUP(H1749,ورقة1!$A$1:$B$240,2,0))</f>
        <v/>
      </c>
      <c r="J1749" s="5">
        <f t="shared" si="352"/>
        <v>0</v>
      </c>
      <c r="K1749" s="13" t="str">
        <f t="shared" si="353"/>
        <v/>
      </c>
      <c r="L1749" s="6" t="str">
        <f t="shared" si="354"/>
        <v>/0</v>
      </c>
      <c r="M1749" s="478" t="str">
        <f>IF(K1749="","",VLOOKUP(L1749,ورقة1!$A$1:$B$240,2,0))</f>
        <v/>
      </c>
      <c r="N1749" s="17">
        <f t="shared" si="355"/>
        <v>0</v>
      </c>
      <c r="O1749" s="17" t="e">
        <f>#REF!+(#REF!*30)+#REF!*365</f>
        <v>#REF!</v>
      </c>
      <c r="P1749" s="494"/>
      <c r="Q1749" s="480" t="str">
        <f t="shared" si="356"/>
        <v/>
      </c>
      <c r="R1749" s="483" t="str">
        <f t="shared" si="357"/>
        <v/>
      </c>
      <c r="S1749" s="482" t="str">
        <f t="shared" si="358"/>
        <v/>
      </c>
      <c r="T1749" s="484" t="e">
        <f t="shared" ca="1" si="359"/>
        <v>#VALUE!</v>
      </c>
      <c r="U1749" s="7">
        <f t="shared" ca="1" si="360"/>
        <v>46035</v>
      </c>
      <c r="V1749" s="96" t="e">
        <f t="shared" ca="1" si="361"/>
        <v>#VALUE!</v>
      </c>
      <c r="W1749" s="70"/>
      <c r="X1749" s="6"/>
      <c r="Y1749" s="326"/>
      <c r="Z1749" s="15"/>
      <c r="AA1749" s="15"/>
      <c r="AB1749" s="15"/>
      <c r="AC1749" s="6"/>
      <c r="AD1749" s="16"/>
      <c r="AE1749" s="16"/>
      <c r="AF1749" s="16"/>
      <c r="AG1749" s="10">
        <f t="shared" si="362"/>
        <v>0</v>
      </c>
      <c r="AH1749" s="96">
        <f t="shared" si="363"/>
        <v>0</v>
      </c>
      <c r="AI1749" s="16"/>
      <c r="AJ1749" s="61"/>
      <c r="AK1749" s="16"/>
      <c r="AM1749" s="476" t="s">
        <v>3080</v>
      </c>
      <c r="AN1749" s="476">
        <v>1</v>
      </c>
      <c r="AO1749" s="476">
        <v>1</v>
      </c>
      <c r="AP1749" s="96"/>
    </row>
    <row r="1750" spans="1:42" ht="69.75" customHeight="1">
      <c r="A1750" s="3">
        <v>1749</v>
      </c>
      <c r="B1750" s="82"/>
      <c r="C1750" s="82"/>
      <c r="D1750" s="84"/>
      <c r="E1750" s="18" t="s">
        <v>3081</v>
      </c>
      <c r="F1750" s="37"/>
      <c r="G1750" s="37"/>
      <c r="H1750" s="4" t="str">
        <f t="shared" si="351"/>
        <v>/</v>
      </c>
      <c r="I1750" s="478" t="str">
        <f>IF(G1750="","",VLOOKUP(H1750,ورقة1!$A$1:$B$240,2,0))</f>
        <v/>
      </c>
      <c r="J1750" s="5">
        <f t="shared" si="352"/>
        <v>0</v>
      </c>
      <c r="K1750" s="13" t="str">
        <f t="shared" si="353"/>
        <v/>
      </c>
      <c r="L1750" s="6" t="str">
        <f t="shared" si="354"/>
        <v>/0</v>
      </c>
      <c r="M1750" s="478" t="str">
        <f>IF(K1750="","",VLOOKUP(L1750,ورقة1!$A$1:$B$240,2,0))</f>
        <v/>
      </c>
      <c r="N1750" s="17">
        <f t="shared" si="355"/>
        <v>0</v>
      </c>
      <c r="O1750" s="17" t="e">
        <f>#REF!+(#REF!*30)+#REF!*365</f>
        <v>#REF!</v>
      </c>
      <c r="P1750" s="494"/>
      <c r="Q1750" s="480" t="str">
        <f t="shared" si="356"/>
        <v/>
      </c>
      <c r="R1750" s="483" t="str">
        <f t="shared" si="357"/>
        <v/>
      </c>
      <c r="S1750" s="482" t="str">
        <f t="shared" si="358"/>
        <v/>
      </c>
      <c r="T1750" s="484" t="e">
        <f t="shared" ca="1" si="359"/>
        <v>#VALUE!</v>
      </c>
      <c r="U1750" s="7">
        <f t="shared" ca="1" si="360"/>
        <v>46035</v>
      </c>
      <c r="V1750" s="96" t="e">
        <f t="shared" ca="1" si="361"/>
        <v>#VALUE!</v>
      </c>
      <c r="W1750" s="70"/>
      <c r="X1750" s="6"/>
      <c r="Y1750" s="326"/>
      <c r="Z1750" s="15"/>
      <c r="AA1750" s="15"/>
      <c r="AB1750" s="15"/>
      <c r="AC1750" s="6"/>
      <c r="AD1750" s="16"/>
      <c r="AE1750" s="16"/>
      <c r="AF1750" s="16"/>
      <c r="AG1750" s="10">
        <f t="shared" si="362"/>
        <v>0</v>
      </c>
      <c r="AH1750" s="96">
        <f t="shared" si="363"/>
        <v>0</v>
      </c>
      <c r="AI1750" s="16"/>
      <c r="AJ1750" s="61"/>
      <c r="AK1750" s="16"/>
      <c r="AM1750" s="476" t="s">
        <v>3080</v>
      </c>
      <c r="AN1750" s="476">
        <v>1</v>
      </c>
      <c r="AO1750" s="476">
        <v>1</v>
      </c>
      <c r="AP1750" s="96"/>
    </row>
    <row r="1751" spans="1:42" ht="69.75" customHeight="1">
      <c r="A1751" s="3">
        <v>1750</v>
      </c>
      <c r="B1751" s="82"/>
      <c r="C1751" s="82"/>
      <c r="D1751" s="84"/>
      <c r="E1751" s="18" t="s">
        <v>3081</v>
      </c>
      <c r="F1751" s="37"/>
      <c r="G1751" s="37"/>
      <c r="H1751" s="4" t="str">
        <f t="shared" si="351"/>
        <v>/</v>
      </c>
      <c r="I1751" s="478" t="str">
        <f>IF(G1751="","",VLOOKUP(H1751,ورقة1!$A$1:$B$240,2,0))</f>
        <v/>
      </c>
      <c r="J1751" s="5">
        <f t="shared" si="352"/>
        <v>0</v>
      </c>
      <c r="K1751" s="13" t="str">
        <f t="shared" si="353"/>
        <v/>
      </c>
      <c r="L1751" s="6" t="str">
        <f t="shared" si="354"/>
        <v>/0</v>
      </c>
      <c r="M1751" s="478" t="str">
        <f>IF(K1751="","",VLOOKUP(L1751,ورقة1!$A$1:$B$240,2,0))</f>
        <v/>
      </c>
      <c r="N1751" s="17">
        <f t="shared" si="355"/>
        <v>0</v>
      </c>
      <c r="O1751" s="17" t="e">
        <f>#REF!+(#REF!*30)+#REF!*365</f>
        <v>#REF!</v>
      </c>
      <c r="P1751" s="494"/>
      <c r="Q1751" s="480" t="str">
        <f t="shared" si="356"/>
        <v/>
      </c>
      <c r="R1751" s="483" t="str">
        <f t="shared" si="357"/>
        <v/>
      </c>
      <c r="S1751" s="482" t="str">
        <f t="shared" si="358"/>
        <v/>
      </c>
      <c r="T1751" s="484" t="e">
        <f t="shared" ca="1" si="359"/>
        <v>#VALUE!</v>
      </c>
      <c r="U1751" s="7">
        <f t="shared" ca="1" si="360"/>
        <v>46035</v>
      </c>
      <c r="V1751" s="96" t="e">
        <f t="shared" ca="1" si="361"/>
        <v>#VALUE!</v>
      </c>
      <c r="W1751" s="70"/>
      <c r="X1751" s="6"/>
      <c r="Y1751" s="326"/>
      <c r="Z1751" s="15"/>
      <c r="AA1751" s="15"/>
      <c r="AB1751" s="15"/>
      <c r="AC1751" s="6"/>
      <c r="AD1751" s="16"/>
      <c r="AE1751" s="16"/>
      <c r="AF1751" s="16"/>
      <c r="AG1751" s="10">
        <f t="shared" si="362"/>
        <v>0</v>
      </c>
      <c r="AH1751" s="96">
        <f t="shared" si="363"/>
        <v>0</v>
      </c>
      <c r="AI1751" s="16"/>
      <c r="AJ1751" s="61"/>
      <c r="AK1751" s="16"/>
      <c r="AM1751" s="476" t="s">
        <v>3080</v>
      </c>
      <c r="AN1751" s="476">
        <v>1</v>
      </c>
      <c r="AO1751" s="476">
        <v>1</v>
      </c>
      <c r="AP1751" s="96"/>
    </row>
    <row r="1752" spans="1:42" ht="69.75" customHeight="1">
      <c r="A1752" s="3">
        <v>1751</v>
      </c>
      <c r="B1752" s="82"/>
      <c r="C1752" s="82"/>
      <c r="D1752" s="84"/>
      <c r="E1752" s="18" t="s">
        <v>3081</v>
      </c>
      <c r="F1752" s="37"/>
      <c r="G1752" s="37"/>
      <c r="H1752" s="4" t="str">
        <f t="shared" si="351"/>
        <v>/</v>
      </c>
      <c r="I1752" s="478" t="str">
        <f>IF(G1752="","",VLOOKUP(H1752,ورقة1!$A$1:$B$240,2,0))</f>
        <v/>
      </c>
      <c r="J1752" s="5">
        <f t="shared" si="352"/>
        <v>0</v>
      </c>
      <c r="K1752" s="13" t="str">
        <f t="shared" si="353"/>
        <v/>
      </c>
      <c r="L1752" s="6" t="str">
        <f t="shared" si="354"/>
        <v>/0</v>
      </c>
      <c r="M1752" s="478" t="str">
        <f>IF(K1752="","",VLOOKUP(L1752,ورقة1!$A$1:$B$240,2,0))</f>
        <v/>
      </c>
      <c r="N1752" s="17">
        <f t="shared" si="355"/>
        <v>0</v>
      </c>
      <c r="O1752" s="17" t="e">
        <f>#REF!+(#REF!*30)+#REF!*365</f>
        <v>#REF!</v>
      </c>
      <c r="P1752" s="494"/>
      <c r="Q1752" s="480" t="str">
        <f t="shared" si="356"/>
        <v/>
      </c>
      <c r="R1752" s="483" t="str">
        <f t="shared" si="357"/>
        <v/>
      </c>
      <c r="S1752" s="482" t="str">
        <f t="shared" si="358"/>
        <v/>
      </c>
      <c r="T1752" s="484" t="e">
        <f t="shared" ca="1" si="359"/>
        <v>#VALUE!</v>
      </c>
      <c r="U1752" s="7">
        <f t="shared" ca="1" si="360"/>
        <v>46035</v>
      </c>
      <c r="V1752" s="96" t="e">
        <f t="shared" ca="1" si="361"/>
        <v>#VALUE!</v>
      </c>
      <c r="W1752" s="70"/>
      <c r="X1752" s="6"/>
      <c r="Y1752" s="326"/>
      <c r="Z1752" s="15"/>
      <c r="AA1752" s="15"/>
      <c r="AB1752" s="15"/>
      <c r="AC1752" s="6"/>
      <c r="AD1752" s="16"/>
      <c r="AE1752" s="16"/>
      <c r="AF1752" s="16"/>
      <c r="AG1752" s="10">
        <f t="shared" si="362"/>
        <v>0</v>
      </c>
      <c r="AH1752" s="96">
        <f t="shared" si="363"/>
        <v>0</v>
      </c>
      <c r="AI1752" s="16"/>
      <c r="AJ1752" s="61"/>
      <c r="AK1752" s="16"/>
      <c r="AM1752" s="476" t="s">
        <v>3080</v>
      </c>
      <c r="AN1752" s="476">
        <v>1</v>
      </c>
      <c r="AO1752" s="476">
        <v>1</v>
      </c>
      <c r="AP1752" s="96"/>
    </row>
    <row r="1753" spans="1:42" ht="69.75" customHeight="1">
      <c r="A1753" s="3">
        <v>1752</v>
      </c>
      <c r="B1753" s="82"/>
      <c r="C1753" s="82"/>
      <c r="D1753" s="84"/>
      <c r="E1753" s="18" t="s">
        <v>3081</v>
      </c>
      <c r="F1753" s="37"/>
      <c r="G1753" s="37"/>
      <c r="H1753" s="4" t="str">
        <f t="shared" si="351"/>
        <v>/</v>
      </c>
      <c r="I1753" s="478" t="str">
        <f>IF(G1753="","",VLOOKUP(H1753,ورقة1!$A$1:$B$240,2,0))</f>
        <v/>
      </c>
      <c r="J1753" s="5">
        <f t="shared" si="352"/>
        <v>0</v>
      </c>
      <c r="K1753" s="13" t="str">
        <f t="shared" si="353"/>
        <v/>
      </c>
      <c r="L1753" s="6" t="str">
        <f t="shared" si="354"/>
        <v>/0</v>
      </c>
      <c r="M1753" s="478" t="str">
        <f>IF(K1753="","",VLOOKUP(L1753,ورقة1!$A$1:$B$240,2,0))</f>
        <v/>
      </c>
      <c r="N1753" s="17">
        <f t="shared" si="355"/>
        <v>0</v>
      </c>
      <c r="O1753" s="17" t="e">
        <f>#REF!+(#REF!*30)+#REF!*365</f>
        <v>#REF!</v>
      </c>
      <c r="P1753" s="494"/>
      <c r="Q1753" s="480" t="str">
        <f t="shared" si="356"/>
        <v/>
      </c>
      <c r="R1753" s="483" t="str">
        <f t="shared" si="357"/>
        <v/>
      </c>
      <c r="S1753" s="482" t="str">
        <f t="shared" si="358"/>
        <v/>
      </c>
      <c r="T1753" s="484" t="e">
        <f t="shared" ca="1" si="359"/>
        <v>#VALUE!</v>
      </c>
      <c r="U1753" s="7">
        <f t="shared" ca="1" si="360"/>
        <v>46035</v>
      </c>
      <c r="V1753" s="96" t="e">
        <f t="shared" ca="1" si="361"/>
        <v>#VALUE!</v>
      </c>
      <c r="W1753" s="70"/>
      <c r="X1753" s="6"/>
      <c r="Y1753" s="326"/>
      <c r="Z1753" s="15"/>
      <c r="AA1753" s="15"/>
      <c r="AB1753" s="15"/>
      <c r="AC1753" s="6"/>
      <c r="AD1753" s="16"/>
      <c r="AE1753" s="16"/>
      <c r="AF1753" s="16"/>
      <c r="AG1753" s="10">
        <f t="shared" si="362"/>
        <v>0</v>
      </c>
      <c r="AH1753" s="96">
        <f t="shared" si="363"/>
        <v>0</v>
      </c>
      <c r="AI1753" s="16"/>
      <c r="AJ1753" s="61"/>
      <c r="AK1753" s="16"/>
      <c r="AM1753" s="476" t="s">
        <v>3080</v>
      </c>
      <c r="AN1753" s="476">
        <v>1</v>
      </c>
      <c r="AO1753" s="476">
        <v>1</v>
      </c>
      <c r="AP1753" s="96"/>
    </row>
    <row r="1754" spans="1:42" ht="69.75" customHeight="1">
      <c r="A1754" s="3">
        <v>1753</v>
      </c>
      <c r="B1754" s="82"/>
      <c r="C1754" s="82"/>
      <c r="D1754" s="84"/>
      <c r="E1754" s="18" t="s">
        <v>3081</v>
      </c>
      <c r="F1754" s="37"/>
      <c r="G1754" s="37"/>
      <c r="H1754" s="4" t="str">
        <f t="shared" si="351"/>
        <v>/</v>
      </c>
      <c r="I1754" s="478" t="str">
        <f>IF(G1754="","",VLOOKUP(H1754,ورقة1!$A$1:$B$240,2,0))</f>
        <v/>
      </c>
      <c r="J1754" s="5">
        <f t="shared" si="352"/>
        <v>0</v>
      </c>
      <c r="K1754" s="13" t="str">
        <f t="shared" si="353"/>
        <v/>
      </c>
      <c r="L1754" s="6" t="str">
        <f t="shared" si="354"/>
        <v>/0</v>
      </c>
      <c r="M1754" s="478" t="str">
        <f>IF(K1754="","",VLOOKUP(L1754,ورقة1!$A$1:$B$240,2,0))</f>
        <v/>
      </c>
      <c r="N1754" s="17">
        <f t="shared" si="355"/>
        <v>0</v>
      </c>
      <c r="O1754" s="17" t="e">
        <f>#REF!+(#REF!*30)+#REF!*365</f>
        <v>#REF!</v>
      </c>
      <c r="P1754" s="494"/>
      <c r="Q1754" s="480" t="str">
        <f t="shared" si="356"/>
        <v/>
      </c>
      <c r="R1754" s="483" t="str">
        <f t="shared" si="357"/>
        <v/>
      </c>
      <c r="S1754" s="482" t="str">
        <f t="shared" si="358"/>
        <v/>
      </c>
      <c r="T1754" s="484" t="e">
        <f t="shared" ca="1" si="359"/>
        <v>#VALUE!</v>
      </c>
      <c r="U1754" s="7">
        <f t="shared" ca="1" si="360"/>
        <v>46035</v>
      </c>
      <c r="V1754" s="96" t="e">
        <f t="shared" ca="1" si="361"/>
        <v>#VALUE!</v>
      </c>
      <c r="W1754" s="70"/>
      <c r="X1754" s="6"/>
      <c r="Y1754" s="326"/>
      <c r="Z1754" s="15"/>
      <c r="AA1754" s="15"/>
      <c r="AB1754" s="15"/>
      <c r="AC1754" s="6"/>
      <c r="AD1754" s="16"/>
      <c r="AE1754" s="16"/>
      <c r="AF1754" s="16"/>
      <c r="AG1754" s="10">
        <f t="shared" si="362"/>
        <v>0</v>
      </c>
      <c r="AH1754" s="96">
        <f t="shared" si="363"/>
        <v>0</v>
      </c>
      <c r="AI1754" s="16"/>
      <c r="AJ1754" s="61"/>
      <c r="AK1754" s="16"/>
      <c r="AM1754" s="476" t="s">
        <v>3080</v>
      </c>
      <c r="AN1754" s="476">
        <v>1</v>
      </c>
      <c r="AO1754" s="476">
        <v>1</v>
      </c>
      <c r="AP1754" s="96"/>
    </row>
    <row r="1755" spans="1:42" ht="69.75" customHeight="1">
      <c r="A1755" s="3">
        <v>1754</v>
      </c>
      <c r="B1755" s="82"/>
      <c r="C1755" s="82"/>
      <c r="D1755" s="84"/>
      <c r="E1755" s="18" t="s">
        <v>3081</v>
      </c>
      <c r="F1755" s="37"/>
      <c r="G1755" s="37"/>
      <c r="H1755" s="4" t="str">
        <f t="shared" si="351"/>
        <v>/</v>
      </c>
      <c r="I1755" s="478" t="str">
        <f>IF(G1755="","",VLOOKUP(H1755,ورقة1!$A$1:$B$240,2,0))</f>
        <v/>
      </c>
      <c r="J1755" s="5">
        <f t="shared" si="352"/>
        <v>0</v>
      </c>
      <c r="K1755" s="13" t="str">
        <f t="shared" si="353"/>
        <v/>
      </c>
      <c r="L1755" s="6" t="str">
        <f t="shared" si="354"/>
        <v>/0</v>
      </c>
      <c r="M1755" s="478" t="str">
        <f>IF(K1755="","",VLOOKUP(L1755,ورقة1!$A$1:$B$240,2,0))</f>
        <v/>
      </c>
      <c r="N1755" s="17">
        <f t="shared" si="355"/>
        <v>0</v>
      </c>
      <c r="O1755" s="17" t="e">
        <f>#REF!+(#REF!*30)+#REF!*365</f>
        <v>#REF!</v>
      </c>
      <c r="P1755" s="494"/>
      <c r="Q1755" s="480" t="str">
        <f t="shared" si="356"/>
        <v/>
      </c>
      <c r="R1755" s="483" t="str">
        <f t="shared" si="357"/>
        <v/>
      </c>
      <c r="S1755" s="482" t="str">
        <f t="shared" si="358"/>
        <v/>
      </c>
      <c r="T1755" s="484" t="e">
        <f t="shared" ca="1" si="359"/>
        <v>#VALUE!</v>
      </c>
      <c r="U1755" s="7">
        <f t="shared" ca="1" si="360"/>
        <v>46035</v>
      </c>
      <c r="V1755" s="96" t="e">
        <f t="shared" ca="1" si="361"/>
        <v>#VALUE!</v>
      </c>
      <c r="W1755" s="70"/>
      <c r="X1755" s="6"/>
      <c r="Y1755" s="326"/>
      <c r="Z1755" s="15"/>
      <c r="AA1755" s="15"/>
      <c r="AB1755" s="15"/>
      <c r="AC1755" s="6"/>
      <c r="AD1755" s="16"/>
      <c r="AE1755" s="16"/>
      <c r="AF1755" s="16"/>
      <c r="AG1755" s="10">
        <f t="shared" si="362"/>
        <v>0</v>
      </c>
      <c r="AH1755" s="96">
        <f t="shared" si="363"/>
        <v>0</v>
      </c>
      <c r="AI1755" s="16"/>
      <c r="AJ1755" s="61"/>
      <c r="AK1755" s="16"/>
      <c r="AM1755" s="476" t="s">
        <v>3080</v>
      </c>
      <c r="AN1755" s="476">
        <v>1</v>
      </c>
      <c r="AO1755" s="476">
        <v>1</v>
      </c>
      <c r="AP1755" s="96"/>
    </row>
    <row r="1756" spans="1:42" ht="69.75" customHeight="1">
      <c r="A1756" s="3">
        <v>1755</v>
      </c>
      <c r="B1756" s="82"/>
      <c r="C1756" s="82"/>
      <c r="D1756" s="84"/>
      <c r="E1756" s="18" t="s">
        <v>3081</v>
      </c>
      <c r="F1756" s="37"/>
      <c r="G1756" s="37"/>
      <c r="H1756" s="4" t="str">
        <f t="shared" si="351"/>
        <v>/</v>
      </c>
      <c r="I1756" s="478" t="str">
        <f>IF(G1756="","",VLOOKUP(H1756,ورقة1!$A$1:$B$240,2,0))</f>
        <v/>
      </c>
      <c r="J1756" s="5">
        <f t="shared" si="352"/>
        <v>0</v>
      </c>
      <c r="K1756" s="13" t="str">
        <f t="shared" si="353"/>
        <v/>
      </c>
      <c r="L1756" s="6" t="str">
        <f t="shared" si="354"/>
        <v>/0</v>
      </c>
      <c r="M1756" s="478" t="str">
        <f>IF(K1756="","",VLOOKUP(L1756,ورقة1!$A$1:$B$240,2,0))</f>
        <v/>
      </c>
      <c r="N1756" s="17">
        <f t="shared" si="355"/>
        <v>0</v>
      </c>
      <c r="O1756" s="17" t="e">
        <f>#REF!+(#REF!*30)+#REF!*365</f>
        <v>#REF!</v>
      </c>
      <c r="P1756" s="494"/>
      <c r="Q1756" s="480" t="str">
        <f t="shared" si="356"/>
        <v/>
      </c>
      <c r="R1756" s="483" t="str">
        <f t="shared" si="357"/>
        <v/>
      </c>
      <c r="S1756" s="482" t="str">
        <f t="shared" si="358"/>
        <v/>
      </c>
      <c r="T1756" s="484" t="e">
        <f t="shared" ca="1" si="359"/>
        <v>#VALUE!</v>
      </c>
      <c r="U1756" s="7">
        <f t="shared" ca="1" si="360"/>
        <v>46035</v>
      </c>
      <c r="V1756" s="96" t="e">
        <f t="shared" ca="1" si="361"/>
        <v>#VALUE!</v>
      </c>
      <c r="W1756" s="70"/>
      <c r="X1756" s="6"/>
      <c r="Y1756" s="326"/>
      <c r="Z1756" s="15"/>
      <c r="AA1756" s="15"/>
      <c r="AB1756" s="15"/>
      <c r="AC1756" s="6"/>
      <c r="AD1756" s="16"/>
      <c r="AE1756" s="16"/>
      <c r="AF1756" s="16"/>
      <c r="AG1756" s="10">
        <f t="shared" si="362"/>
        <v>0</v>
      </c>
      <c r="AH1756" s="96">
        <f t="shared" si="363"/>
        <v>0</v>
      </c>
      <c r="AI1756" s="16"/>
      <c r="AJ1756" s="61"/>
      <c r="AK1756" s="16"/>
      <c r="AM1756" s="476" t="s">
        <v>3080</v>
      </c>
      <c r="AN1756" s="476">
        <v>1</v>
      </c>
      <c r="AO1756" s="476">
        <v>1</v>
      </c>
      <c r="AP1756" s="96"/>
    </row>
    <row r="1757" spans="1:42" ht="69.75" customHeight="1">
      <c r="A1757" s="3">
        <v>1756</v>
      </c>
      <c r="B1757" s="82"/>
      <c r="C1757" s="82"/>
      <c r="D1757" s="84"/>
      <c r="E1757" s="18" t="s">
        <v>3081</v>
      </c>
      <c r="F1757" s="37"/>
      <c r="G1757" s="37"/>
      <c r="H1757" s="4" t="str">
        <f t="shared" si="351"/>
        <v>/</v>
      </c>
      <c r="I1757" s="478" t="str">
        <f>IF(G1757="","",VLOOKUP(H1757,ورقة1!$A$1:$B$240,2,0))</f>
        <v/>
      </c>
      <c r="J1757" s="5">
        <f t="shared" si="352"/>
        <v>0</v>
      </c>
      <c r="K1757" s="13" t="str">
        <f t="shared" si="353"/>
        <v/>
      </c>
      <c r="L1757" s="6" t="str">
        <f t="shared" si="354"/>
        <v>/0</v>
      </c>
      <c r="M1757" s="478" t="str">
        <f>IF(K1757="","",VLOOKUP(L1757,ورقة1!$A$1:$B$240,2,0))</f>
        <v/>
      </c>
      <c r="N1757" s="17">
        <f t="shared" si="355"/>
        <v>0</v>
      </c>
      <c r="O1757" s="17" t="e">
        <f>#REF!+(#REF!*30)+#REF!*365</f>
        <v>#REF!</v>
      </c>
      <c r="P1757" s="494"/>
      <c r="Q1757" s="480" t="str">
        <f t="shared" si="356"/>
        <v/>
      </c>
      <c r="R1757" s="483" t="str">
        <f t="shared" si="357"/>
        <v/>
      </c>
      <c r="S1757" s="482" t="str">
        <f t="shared" si="358"/>
        <v/>
      </c>
      <c r="T1757" s="484" t="e">
        <f t="shared" ca="1" si="359"/>
        <v>#VALUE!</v>
      </c>
      <c r="U1757" s="7">
        <f t="shared" ca="1" si="360"/>
        <v>46035</v>
      </c>
      <c r="V1757" s="96" t="e">
        <f t="shared" ca="1" si="361"/>
        <v>#VALUE!</v>
      </c>
      <c r="W1757" s="70"/>
      <c r="X1757" s="6"/>
      <c r="Y1757" s="326"/>
      <c r="Z1757" s="15"/>
      <c r="AA1757" s="15"/>
      <c r="AB1757" s="15"/>
      <c r="AC1757" s="6"/>
      <c r="AD1757" s="16"/>
      <c r="AE1757" s="16"/>
      <c r="AF1757" s="16"/>
      <c r="AG1757" s="10">
        <f t="shared" si="362"/>
        <v>0</v>
      </c>
      <c r="AH1757" s="96">
        <f t="shared" si="363"/>
        <v>0</v>
      </c>
      <c r="AI1757" s="16"/>
      <c r="AJ1757" s="61"/>
      <c r="AK1757" s="16"/>
      <c r="AM1757" s="476" t="s">
        <v>3080</v>
      </c>
      <c r="AN1757" s="476">
        <v>1</v>
      </c>
      <c r="AO1757" s="476">
        <v>1</v>
      </c>
      <c r="AP1757" s="96"/>
    </row>
    <row r="1758" spans="1:42" ht="69.75" customHeight="1">
      <c r="A1758" s="3">
        <v>1757</v>
      </c>
      <c r="B1758" s="82"/>
      <c r="C1758" s="82"/>
      <c r="D1758" s="84"/>
      <c r="E1758" s="18" t="s">
        <v>3081</v>
      </c>
      <c r="F1758" s="37"/>
      <c r="G1758" s="37"/>
      <c r="H1758" s="4" t="str">
        <f t="shared" si="351"/>
        <v>/</v>
      </c>
      <c r="I1758" s="478" t="str">
        <f>IF(G1758="","",VLOOKUP(H1758,ورقة1!$A$1:$B$240,2,0))</f>
        <v/>
      </c>
      <c r="J1758" s="5">
        <f t="shared" si="352"/>
        <v>0</v>
      </c>
      <c r="K1758" s="13" t="str">
        <f t="shared" si="353"/>
        <v/>
      </c>
      <c r="L1758" s="6" t="str">
        <f t="shared" si="354"/>
        <v>/0</v>
      </c>
      <c r="M1758" s="478" t="str">
        <f>IF(K1758="","",VLOOKUP(L1758,ورقة1!$A$1:$B$240,2,0))</f>
        <v/>
      </c>
      <c r="N1758" s="17">
        <f t="shared" si="355"/>
        <v>0</v>
      </c>
      <c r="O1758" s="17" t="e">
        <f>#REF!+(#REF!*30)+#REF!*365</f>
        <v>#REF!</v>
      </c>
      <c r="P1758" s="494"/>
      <c r="Q1758" s="480" t="str">
        <f t="shared" si="356"/>
        <v/>
      </c>
      <c r="R1758" s="483" t="str">
        <f t="shared" si="357"/>
        <v/>
      </c>
      <c r="S1758" s="482" t="str">
        <f t="shared" si="358"/>
        <v/>
      </c>
      <c r="T1758" s="484" t="e">
        <f t="shared" ca="1" si="359"/>
        <v>#VALUE!</v>
      </c>
      <c r="U1758" s="7">
        <f t="shared" ca="1" si="360"/>
        <v>46035</v>
      </c>
      <c r="V1758" s="96" t="e">
        <f t="shared" ca="1" si="361"/>
        <v>#VALUE!</v>
      </c>
      <c r="W1758" s="70"/>
      <c r="X1758" s="6"/>
      <c r="Y1758" s="326"/>
      <c r="Z1758" s="15"/>
      <c r="AA1758" s="15"/>
      <c r="AB1758" s="15"/>
      <c r="AC1758" s="6"/>
      <c r="AD1758" s="16"/>
      <c r="AE1758" s="16"/>
      <c r="AF1758" s="16"/>
      <c r="AG1758" s="10">
        <f t="shared" si="362"/>
        <v>0</v>
      </c>
      <c r="AH1758" s="96">
        <f t="shared" si="363"/>
        <v>0</v>
      </c>
      <c r="AI1758" s="16"/>
      <c r="AJ1758" s="61"/>
      <c r="AK1758" s="16"/>
      <c r="AM1758" s="476" t="s">
        <v>3080</v>
      </c>
      <c r="AN1758" s="476">
        <v>1</v>
      </c>
      <c r="AO1758" s="476">
        <v>1</v>
      </c>
      <c r="AP1758" s="96"/>
    </row>
    <row r="1759" spans="1:42" ht="69.75" customHeight="1">
      <c r="A1759" s="3">
        <v>1758</v>
      </c>
      <c r="B1759" s="82"/>
      <c r="C1759" s="82"/>
      <c r="D1759" s="84"/>
      <c r="E1759" s="18" t="s">
        <v>3081</v>
      </c>
      <c r="F1759" s="37"/>
      <c r="G1759" s="37"/>
      <c r="H1759" s="4" t="str">
        <f t="shared" si="351"/>
        <v>/</v>
      </c>
      <c r="I1759" s="478" t="str">
        <f>IF(G1759="","",VLOOKUP(H1759,ورقة1!$A$1:$B$240,2,0))</f>
        <v/>
      </c>
      <c r="J1759" s="5">
        <f t="shared" si="352"/>
        <v>0</v>
      </c>
      <c r="K1759" s="13" t="str">
        <f t="shared" si="353"/>
        <v/>
      </c>
      <c r="L1759" s="6" t="str">
        <f t="shared" si="354"/>
        <v>/0</v>
      </c>
      <c r="M1759" s="478" t="str">
        <f>IF(K1759="","",VLOOKUP(L1759,ورقة1!$A$1:$B$240,2,0))</f>
        <v/>
      </c>
      <c r="N1759" s="17">
        <f t="shared" si="355"/>
        <v>0</v>
      </c>
      <c r="O1759" s="17" t="e">
        <f>#REF!+(#REF!*30)+#REF!*365</f>
        <v>#REF!</v>
      </c>
      <c r="P1759" s="494"/>
      <c r="Q1759" s="480" t="str">
        <f t="shared" si="356"/>
        <v/>
      </c>
      <c r="R1759" s="483" t="str">
        <f t="shared" si="357"/>
        <v/>
      </c>
      <c r="S1759" s="482" t="str">
        <f t="shared" si="358"/>
        <v/>
      </c>
      <c r="T1759" s="484" t="e">
        <f t="shared" ca="1" si="359"/>
        <v>#VALUE!</v>
      </c>
      <c r="U1759" s="7">
        <f t="shared" ca="1" si="360"/>
        <v>46035</v>
      </c>
      <c r="V1759" s="96" t="e">
        <f t="shared" ca="1" si="361"/>
        <v>#VALUE!</v>
      </c>
      <c r="W1759" s="70"/>
      <c r="X1759" s="6"/>
      <c r="Y1759" s="326"/>
      <c r="Z1759" s="15"/>
      <c r="AA1759" s="15"/>
      <c r="AB1759" s="15"/>
      <c r="AC1759" s="6"/>
      <c r="AD1759" s="16"/>
      <c r="AE1759" s="16"/>
      <c r="AF1759" s="16"/>
      <c r="AG1759" s="10">
        <f t="shared" si="362"/>
        <v>0</v>
      </c>
      <c r="AH1759" s="96">
        <f t="shared" si="363"/>
        <v>0</v>
      </c>
      <c r="AI1759" s="16"/>
      <c r="AJ1759" s="61"/>
      <c r="AK1759" s="16"/>
      <c r="AM1759" s="476" t="s">
        <v>3080</v>
      </c>
      <c r="AN1759" s="476">
        <v>1</v>
      </c>
      <c r="AO1759" s="476">
        <v>1</v>
      </c>
      <c r="AP1759" s="96"/>
    </row>
    <row r="1760" spans="1:42" ht="69.75" customHeight="1">
      <c r="A1760" s="3">
        <v>1759</v>
      </c>
      <c r="B1760" s="82"/>
      <c r="C1760" s="82"/>
      <c r="D1760" s="84"/>
      <c r="E1760" s="18" t="s">
        <v>3081</v>
      </c>
      <c r="F1760" s="37"/>
      <c r="G1760" s="37"/>
      <c r="H1760" s="4" t="str">
        <f t="shared" si="351"/>
        <v>/</v>
      </c>
      <c r="I1760" s="478" t="str">
        <f>IF(G1760="","",VLOOKUP(H1760,ورقة1!$A$1:$B$240,2,0))</f>
        <v/>
      </c>
      <c r="J1760" s="5">
        <f t="shared" si="352"/>
        <v>0</v>
      </c>
      <c r="K1760" s="13" t="str">
        <f t="shared" si="353"/>
        <v/>
      </c>
      <c r="L1760" s="6" t="str">
        <f t="shared" si="354"/>
        <v>/0</v>
      </c>
      <c r="M1760" s="478" t="str">
        <f>IF(K1760="","",VLOOKUP(L1760,ورقة1!$A$1:$B$240,2,0))</f>
        <v/>
      </c>
      <c r="N1760" s="17">
        <f t="shared" si="355"/>
        <v>0</v>
      </c>
      <c r="O1760" s="17" t="e">
        <f>#REF!+(#REF!*30)+#REF!*365</f>
        <v>#REF!</v>
      </c>
      <c r="P1760" s="494"/>
      <c r="Q1760" s="480" t="str">
        <f t="shared" si="356"/>
        <v/>
      </c>
      <c r="R1760" s="483" t="str">
        <f t="shared" si="357"/>
        <v/>
      </c>
      <c r="S1760" s="482" t="str">
        <f t="shared" si="358"/>
        <v/>
      </c>
      <c r="T1760" s="484" t="e">
        <f t="shared" ca="1" si="359"/>
        <v>#VALUE!</v>
      </c>
      <c r="U1760" s="7">
        <f t="shared" ca="1" si="360"/>
        <v>46035</v>
      </c>
      <c r="V1760" s="96" t="e">
        <f t="shared" ca="1" si="361"/>
        <v>#VALUE!</v>
      </c>
      <c r="W1760" s="70"/>
      <c r="X1760" s="6"/>
      <c r="Y1760" s="326"/>
      <c r="Z1760" s="15"/>
      <c r="AA1760" s="15"/>
      <c r="AB1760" s="15"/>
      <c r="AC1760" s="6"/>
      <c r="AD1760" s="16"/>
      <c r="AE1760" s="16"/>
      <c r="AF1760" s="16"/>
      <c r="AG1760" s="10">
        <f t="shared" si="362"/>
        <v>0</v>
      </c>
      <c r="AH1760" s="96">
        <f t="shared" si="363"/>
        <v>0</v>
      </c>
      <c r="AI1760" s="16"/>
      <c r="AJ1760" s="61"/>
      <c r="AK1760" s="16"/>
      <c r="AM1760" s="476" t="s">
        <v>3080</v>
      </c>
      <c r="AN1760" s="476">
        <v>1</v>
      </c>
      <c r="AO1760" s="476">
        <v>1</v>
      </c>
      <c r="AP1760" s="96"/>
    </row>
    <row r="1761" spans="1:42" ht="69.75" customHeight="1">
      <c r="A1761" s="3">
        <v>1760</v>
      </c>
      <c r="B1761" s="82"/>
      <c r="C1761" s="82"/>
      <c r="D1761" s="84"/>
      <c r="E1761" s="18" t="s">
        <v>3081</v>
      </c>
      <c r="F1761" s="37"/>
      <c r="G1761" s="37"/>
      <c r="H1761" s="4" t="str">
        <f t="shared" si="351"/>
        <v>/</v>
      </c>
      <c r="I1761" s="478" t="str">
        <f>IF(G1761="","",VLOOKUP(H1761,ورقة1!$A$1:$B$240,2,0))</f>
        <v/>
      </c>
      <c r="J1761" s="5">
        <f t="shared" si="352"/>
        <v>0</v>
      </c>
      <c r="K1761" s="13" t="str">
        <f t="shared" si="353"/>
        <v/>
      </c>
      <c r="L1761" s="6" t="str">
        <f t="shared" si="354"/>
        <v>/0</v>
      </c>
      <c r="M1761" s="478" t="str">
        <f>IF(K1761="","",VLOOKUP(L1761,ورقة1!$A$1:$B$240,2,0))</f>
        <v/>
      </c>
      <c r="N1761" s="17">
        <f t="shared" si="355"/>
        <v>0</v>
      </c>
      <c r="O1761" s="17" t="e">
        <f>#REF!+(#REF!*30)+#REF!*365</f>
        <v>#REF!</v>
      </c>
      <c r="P1761" s="494"/>
      <c r="Q1761" s="480" t="str">
        <f t="shared" si="356"/>
        <v/>
      </c>
      <c r="R1761" s="483" t="str">
        <f t="shared" si="357"/>
        <v/>
      </c>
      <c r="S1761" s="482" t="str">
        <f t="shared" si="358"/>
        <v/>
      </c>
      <c r="T1761" s="484" t="e">
        <f t="shared" ca="1" si="359"/>
        <v>#VALUE!</v>
      </c>
      <c r="U1761" s="7">
        <f t="shared" ca="1" si="360"/>
        <v>46035</v>
      </c>
      <c r="V1761" s="96" t="e">
        <f t="shared" ca="1" si="361"/>
        <v>#VALUE!</v>
      </c>
      <c r="W1761" s="70"/>
      <c r="X1761" s="6"/>
      <c r="Y1761" s="326"/>
      <c r="Z1761" s="15"/>
      <c r="AA1761" s="15"/>
      <c r="AB1761" s="15"/>
      <c r="AC1761" s="6"/>
      <c r="AD1761" s="16"/>
      <c r="AE1761" s="16"/>
      <c r="AF1761" s="16"/>
      <c r="AG1761" s="10">
        <f t="shared" si="362"/>
        <v>0</v>
      </c>
      <c r="AH1761" s="96">
        <f t="shared" si="363"/>
        <v>0</v>
      </c>
      <c r="AI1761" s="16"/>
      <c r="AJ1761" s="61"/>
      <c r="AK1761" s="16"/>
      <c r="AM1761" s="476" t="s">
        <v>3080</v>
      </c>
      <c r="AN1761" s="476">
        <v>1</v>
      </c>
      <c r="AO1761" s="476">
        <v>1</v>
      </c>
      <c r="AP1761" s="96"/>
    </row>
    <row r="1762" spans="1:42" ht="69.75" customHeight="1">
      <c r="A1762" s="3">
        <v>1761</v>
      </c>
      <c r="B1762" s="82"/>
      <c r="C1762" s="82"/>
      <c r="D1762" s="84"/>
      <c r="E1762" s="18" t="s">
        <v>3081</v>
      </c>
      <c r="F1762" s="37"/>
      <c r="G1762" s="37"/>
      <c r="H1762" s="4" t="str">
        <f t="shared" si="351"/>
        <v>/</v>
      </c>
      <c r="I1762" s="478" t="str">
        <f>IF(G1762="","",VLOOKUP(H1762,ورقة1!$A$1:$B$240,2,0))</f>
        <v/>
      </c>
      <c r="J1762" s="5">
        <f t="shared" si="352"/>
        <v>0</v>
      </c>
      <c r="K1762" s="13" t="str">
        <f t="shared" si="353"/>
        <v/>
      </c>
      <c r="L1762" s="6" t="str">
        <f t="shared" si="354"/>
        <v>/0</v>
      </c>
      <c r="M1762" s="478" t="str">
        <f>IF(K1762="","",VLOOKUP(L1762,ورقة1!$A$1:$B$240,2,0))</f>
        <v/>
      </c>
      <c r="N1762" s="17">
        <f t="shared" si="355"/>
        <v>0</v>
      </c>
      <c r="O1762" s="17" t="e">
        <f>#REF!+(#REF!*30)+#REF!*365</f>
        <v>#REF!</v>
      </c>
      <c r="P1762" s="494"/>
      <c r="Q1762" s="480" t="str">
        <f t="shared" si="356"/>
        <v/>
      </c>
      <c r="R1762" s="483" t="str">
        <f t="shared" si="357"/>
        <v/>
      </c>
      <c r="S1762" s="482" t="str">
        <f t="shared" si="358"/>
        <v/>
      </c>
      <c r="T1762" s="484" t="e">
        <f t="shared" ca="1" si="359"/>
        <v>#VALUE!</v>
      </c>
      <c r="U1762" s="7">
        <f t="shared" ca="1" si="360"/>
        <v>46035</v>
      </c>
      <c r="V1762" s="96" t="e">
        <f t="shared" ca="1" si="361"/>
        <v>#VALUE!</v>
      </c>
      <c r="W1762" s="70"/>
      <c r="X1762" s="6"/>
      <c r="Y1762" s="326"/>
      <c r="Z1762" s="15"/>
      <c r="AA1762" s="15"/>
      <c r="AB1762" s="15"/>
      <c r="AC1762" s="6"/>
      <c r="AD1762" s="16"/>
      <c r="AE1762" s="16"/>
      <c r="AF1762" s="16"/>
      <c r="AG1762" s="10">
        <f t="shared" si="362"/>
        <v>0</v>
      </c>
      <c r="AH1762" s="96">
        <f t="shared" si="363"/>
        <v>0</v>
      </c>
      <c r="AI1762" s="16"/>
      <c r="AJ1762" s="61"/>
      <c r="AK1762" s="16"/>
      <c r="AM1762" s="476" t="s">
        <v>3080</v>
      </c>
      <c r="AN1762" s="476">
        <v>1</v>
      </c>
      <c r="AO1762" s="476">
        <v>1</v>
      </c>
      <c r="AP1762" s="96"/>
    </row>
    <row r="1763" spans="1:42" ht="69.75" customHeight="1">
      <c r="A1763" s="3">
        <v>1762</v>
      </c>
      <c r="B1763" s="82"/>
      <c r="C1763" s="82"/>
      <c r="D1763" s="84"/>
      <c r="E1763" s="18" t="s">
        <v>3081</v>
      </c>
      <c r="F1763" s="37"/>
      <c r="G1763" s="37"/>
      <c r="H1763" s="4" t="str">
        <f t="shared" si="351"/>
        <v>/</v>
      </c>
      <c r="I1763" s="478" t="str">
        <f>IF(G1763="","",VLOOKUP(H1763,ورقة1!$A$1:$B$240,2,0))</f>
        <v/>
      </c>
      <c r="J1763" s="5">
        <f t="shared" si="352"/>
        <v>0</v>
      </c>
      <c r="K1763" s="13" t="str">
        <f t="shared" si="353"/>
        <v/>
      </c>
      <c r="L1763" s="6" t="str">
        <f t="shared" si="354"/>
        <v>/0</v>
      </c>
      <c r="M1763" s="478" t="str">
        <f>IF(K1763="","",VLOOKUP(L1763,ورقة1!$A$1:$B$240,2,0))</f>
        <v/>
      </c>
      <c r="N1763" s="17">
        <f t="shared" si="355"/>
        <v>0</v>
      </c>
      <c r="O1763" s="17" t="e">
        <f>#REF!+(#REF!*30)+#REF!*365</f>
        <v>#REF!</v>
      </c>
      <c r="P1763" s="494"/>
      <c r="Q1763" s="480" t="str">
        <f t="shared" si="356"/>
        <v/>
      </c>
      <c r="R1763" s="483" t="str">
        <f t="shared" si="357"/>
        <v/>
      </c>
      <c r="S1763" s="482" t="str">
        <f t="shared" si="358"/>
        <v/>
      </c>
      <c r="T1763" s="484" t="e">
        <f t="shared" ca="1" si="359"/>
        <v>#VALUE!</v>
      </c>
      <c r="U1763" s="7">
        <f t="shared" ca="1" si="360"/>
        <v>46035</v>
      </c>
      <c r="V1763" s="96" t="e">
        <f t="shared" ca="1" si="361"/>
        <v>#VALUE!</v>
      </c>
      <c r="W1763" s="70"/>
      <c r="X1763" s="6"/>
      <c r="Y1763" s="326"/>
      <c r="Z1763" s="15"/>
      <c r="AA1763" s="15"/>
      <c r="AB1763" s="15"/>
      <c r="AC1763" s="6"/>
      <c r="AD1763" s="16"/>
      <c r="AE1763" s="16"/>
      <c r="AF1763" s="16"/>
      <c r="AG1763" s="10">
        <f t="shared" si="362"/>
        <v>0</v>
      </c>
      <c r="AH1763" s="96">
        <f t="shared" si="363"/>
        <v>0</v>
      </c>
      <c r="AI1763" s="16"/>
      <c r="AJ1763" s="61"/>
      <c r="AK1763" s="16"/>
      <c r="AM1763" s="476" t="s">
        <v>3080</v>
      </c>
      <c r="AN1763" s="476">
        <v>1</v>
      </c>
      <c r="AO1763" s="476">
        <v>1</v>
      </c>
      <c r="AP1763" s="96"/>
    </row>
    <row r="1764" spans="1:42" ht="69.75" customHeight="1">
      <c r="A1764" s="3">
        <v>1763</v>
      </c>
      <c r="B1764" s="82"/>
      <c r="C1764" s="82"/>
      <c r="D1764" s="84"/>
      <c r="E1764" s="18" t="s">
        <v>3081</v>
      </c>
      <c r="F1764" s="37"/>
      <c r="G1764" s="37"/>
      <c r="H1764" s="4" t="str">
        <f t="shared" si="351"/>
        <v>/</v>
      </c>
      <c r="I1764" s="478" t="str">
        <f>IF(G1764="","",VLOOKUP(H1764,ورقة1!$A$1:$B$240,2,0))</f>
        <v/>
      </c>
      <c r="J1764" s="5">
        <f t="shared" si="352"/>
        <v>0</v>
      </c>
      <c r="K1764" s="13" t="str">
        <f t="shared" si="353"/>
        <v/>
      </c>
      <c r="L1764" s="6" t="str">
        <f t="shared" si="354"/>
        <v>/0</v>
      </c>
      <c r="M1764" s="478" t="str">
        <f>IF(K1764="","",VLOOKUP(L1764,ورقة1!$A$1:$B$240,2,0))</f>
        <v/>
      </c>
      <c r="N1764" s="17">
        <f t="shared" si="355"/>
        <v>0</v>
      </c>
      <c r="O1764" s="17" t="e">
        <f>#REF!+(#REF!*30)+#REF!*365</f>
        <v>#REF!</v>
      </c>
      <c r="P1764" s="494"/>
      <c r="Q1764" s="480" t="str">
        <f t="shared" si="356"/>
        <v/>
      </c>
      <c r="R1764" s="483" t="str">
        <f t="shared" si="357"/>
        <v/>
      </c>
      <c r="S1764" s="482" t="str">
        <f t="shared" si="358"/>
        <v/>
      </c>
      <c r="T1764" s="484" t="e">
        <f t="shared" ca="1" si="359"/>
        <v>#VALUE!</v>
      </c>
      <c r="U1764" s="7">
        <f t="shared" ca="1" si="360"/>
        <v>46035</v>
      </c>
      <c r="V1764" s="96" t="e">
        <f t="shared" ca="1" si="361"/>
        <v>#VALUE!</v>
      </c>
      <c r="W1764" s="70"/>
      <c r="X1764" s="6"/>
      <c r="Y1764" s="326"/>
      <c r="Z1764" s="15"/>
      <c r="AA1764" s="15"/>
      <c r="AB1764" s="15"/>
      <c r="AC1764" s="6"/>
      <c r="AD1764" s="16"/>
      <c r="AE1764" s="16"/>
      <c r="AF1764" s="16"/>
      <c r="AG1764" s="10">
        <f t="shared" si="362"/>
        <v>0</v>
      </c>
      <c r="AH1764" s="96">
        <f t="shared" si="363"/>
        <v>0</v>
      </c>
      <c r="AI1764" s="16"/>
      <c r="AJ1764" s="61"/>
      <c r="AK1764" s="16"/>
      <c r="AM1764" s="476" t="s">
        <v>3080</v>
      </c>
      <c r="AN1764" s="476">
        <v>1</v>
      </c>
      <c r="AO1764" s="476">
        <v>1</v>
      </c>
      <c r="AP1764" s="96"/>
    </row>
    <row r="1765" spans="1:42" ht="69.75" customHeight="1">
      <c r="A1765" s="3">
        <v>1764</v>
      </c>
      <c r="B1765" s="82"/>
      <c r="C1765" s="82"/>
      <c r="D1765" s="84"/>
      <c r="E1765" s="18" t="s">
        <v>3081</v>
      </c>
      <c r="F1765" s="37"/>
      <c r="G1765" s="37"/>
      <c r="H1765" s="4" t="str">
        <f t="shared" si="351"/>
        <v>/</v>
      </c>
      <c r="I1765" s="478" t="str">
        <f>IF(G1765="","",VLOOKUP(H1765,ورقة1!$A$1:$B$240,2,0))</f>
        <v/>
      </c>
      <c r="J1765" s="5">
        <f t="shared" si="352"/>
        <v>0</v>
      </c>
      <c r="K1765" s="13" t="str">
        <f t="shared" si="353"/>
        <v/>
      </c>
      <c r="L1765" s="6" t="str">
        <f t="shared" si="354"/>
        <v>/0</v>
      </c>
      <c r="M1765" s="478" t="str">
        <f>IF(K1765="","",VLOOKUP(L1765,ورقة1!$A$1:$B$240,2,0))</f>
        <v/>
      </c>
      <c r="N1765" s="17">
        <f t="shared" si="355"/>
        <v>0</v>
      </c>
      <c r="O1765" s="17" t="e">
        <f>#REF!+(#REF!*30)+#REF!*365</f>
        <v>#REF!</v>
      </c>
      <c r="P1765" s="494"/>
      <c r="Q1765" s="480" t="str">
        <f t="shared" si="356"/>
        <v/>
      </c>
      <c r="R1765" s="483" t="str">
        <f t="shared" si="357"/>
        <v/>
      </c>
      <c r="S1765" s="482" t="str">
        <f t="shared" si="358"/>
        <v/>
      </c>
      <c r="T1765" s="484" t="e">
        <f t="shared" ca="1" si="359"/>
        <v>#VALUE!</v>
      </c>
      <c r="U1765" s="7">
        <f t="shared" ca="1" si="360"/>
        <v>46035</v>
      </c>
      <c r="V1765" s="96" t="e">
        <f t="shared" ca="1" si="361"/>
        <v>#VALUE!</v>
      </c>
      <c r="W1765" s="70"/>
      <c r="X1765" s="6"/>
      <c r="Y1765" s="326"/>
      <c r="Z1765" s="15"/>
      <c r="AA1765" s="15"/>
      <c r="AB1765" s="15"/>
      <c r="AC1765" s="6"/>
      <c r="AD1765" s="16"/>
      <c r="AE1765" s="16"/>
      <c r="AF1765" s="16"/>
      <c r="AG1765" s="10">
        <f t="shared" si="362"/>
        <v>0</v>
      </c>
      <c r="AH1765" s="96">
        <f t="shared" si="363"/>
        <v>0</v>
      </c>
      <c r="AI1765" s="16"/>
      <c r="AJ1765" s="61"/>
      <c r="AK1765" s="16"/>
      <c r="AM1765" s="476" t="s">
        <v>3080</v>
      </c>
      <c r="AN1765" s="476">
        <v>1</v>
      </c>
      <c r="AO1765" s="476">
        <v>1</v>
      </c>
      <c r="AP1765" s="96"/>
    </row>
    <row r="1766" spans="1:42" ht="69.75" customHeight="1">
      <c r="A1766" s="3">
        <v>1765</v>
      </c>
      <c r="B1766" s="82"/>
      <c r="C1766" s="82"/>
      <c r="D1766" s="84"/>
      <c r="E1766" s="18" t="s">
        <v>3081</v>
      </c>
      <c r="F1766" s="37"/>
      <c r="G1766" s="37"/>
      <c r="H1766" s="4" t="str">
        <f t="shared" si="351"/>
        <v>/</v>
      </c>
      <c r="I1766" s="478" t="str">
        <f>IF(G1766="","",VLOOKUP(H1766,ورقة1!$A$1:$B$240,2,0))</f>
        <v/>
      </c>
      <c r="J1766" s="5">
        <f t="shared" si="352"/>
        <v>0</v>
      </c>
      <c r="K1766" s="13" t="str">
        <f t="shared" si="353"/>
        <v/>
      </c>
      <c r="L1766" s="6" t="str">
        <f t="shared" si="354"/>
        <v>/0</v>
      </c>
      <c r="M1766" s="478" t="str">
        <f>IF(K1766="","",VLOOKUP(L1766,ورقة1!$A$1:$B$240,2,0))</f>
        <v/>
      </c>
      <c r="N1766" s="17">
        <f t="shared" si="355"/>
        <v>0</v>
      </c>
      <c r="O1766" s="17" t="e">
        <f>#REF!+(#REF!*30)+#REF!*365</f>
        <v>#REF!</v>
      </c>
      <c r="P1766" s="494"/>
      <c r="Q1766" s="480" t="str">
        <f t="shared" si="356"/>
        <v/>
      </c>
      <c r="R1766" s="483" t="str">
        <f t="shared" si="357"/>
        <v/>
      </c>
      <c r="S1766" s="482" t="str">
        <f t="shared" si="358"/>
        <v/>
      </c>
      <c r="T1766" s="484" t="e">
        <f t="shared" ca="1" si="359"/>
        <v>#VALUE!</v>
      </c>
      <c r="U1766" s="7">
        <f t="shared" ca="1" si="360"/>
        <v>46035</v>
      </c>
      <c r="V1766" s="96" t="e">
        <f t="shared" ca="1" si="361"/>
        <v>#VALUE!</v>
      </c>
      <c r="W1766" s="70"/>
      <c r="X1766" s="6"/>
      <c r="Y1766" s="326"/>
      <c r="Z1766" s="15"/>
      <c r="AA1766" s="15"/>
      <c r="AB1766" s="15"/>
      <c r="AC1766" s="6"/>
      <c r="AD1766" s="16"/>
      <c r="AE1766" s="16"/>
      <c r="AF1766" s="16"/>
      <c r="AG1766" s="10">
        <f t="shared" si="362"/>
        <v>0</v>
      </c>
      <c r="AH1766" s="96">
        <f t="shared" si="363"/>
        <v>0</v>
      </c>
      <c r="AI1766" s="16"/>
      <c r="AJ1766" s="61"/>
      <c r="AK1766" s="16"/>
      <c r="AM1766" s="476" t="s">
        <v>3080</v>
      </c>
      <c r="AN1766" s="476">
        <v>1</v>
      </c>
      <c r="AO1766" s="476">
        <v>1</v>
      </c>
      <c r="AP1766" s="96"/>
    </row>
    <row r="1767" spans="1:42" ht="69.75" customHeight="1">
      <c r="A1767" s="3">
        <v>1766</v>
      </c>
      <c r="B1767" s="82"/>
      <c r="C1767" s="82"/>
      <c r="D1767" s="84"/>
      <c r="E1767" s="18" t="s">
        <v>3081</v>
      </c>
      <c r="F1767" s="37"/>
      <c r="G1767" s="37"/>
      <c r="H1767" s="4" t="str">
        <f t="shared" si="351"/>
        <v>/</v>
      </c>
      <c r="I1767" s="478" t="str">
        <f>IF(G1767="","",VLOOKUP(H1767,ورقة1!$A$1:$B$240,2,0))</f>
        <v/>
      </c>
      <c r="J1767" s="5">
        <f t="shared" si="352"/>
        <v>0</v>
      </c>
      <c r="K1767" s="13" t="str">
        <f t="shared" si="353"/>
        <v/>
      </c>
      <c r="L1767" s="6" t="str">
        <f t="shared" si="354"/>
        <v>/0</v>
      </c>
      <c r="M1767" s="478" t="str">
        <f>IF(K1767="","",VLOOKUP(L1767,ورقة1!$A$1:$B$240,2,0))</f>
        <v/>
      </c>
      <c r="N1767" s="17">
        <f t="shared" si="355"/>
        <v>0</v>
      </c>
      <c r="O1767" s="17" t="e">
        <f>#REF!+(#REF!*30)+#REF!*365</f>
        <v>#REF!</v>
      </c>
      <c r="P1767" s="494"/>
      <c r="Q1767" s="480" t="str">
        <f t="shared" si="356"/>
        <v/>
      </c>
      <c r="R1767" s="483" t="str">
        <f t="shared" si="357"/>
        <v/>
      </c>
      <c r="S1767" s="482" t="str">
        <f t="shared" si="358"/>
        <v/>
      </c>
      <c r="T1767" s="484" t="e">
        <f t="shared" ca="1" si="359"/>
        <v>#VALUE!</v>
      </c>
      <c r="U1767" s="7">
        <f t="shared" ca="1" si="360"/>
        <v>46035</v>
      </c>
      <c r="V1767" s="96" t="e">
        <f t="shared" ca="1" si="361"/>
        <v>#VALUE!</v>
      </c>
      <c r="W1767" s="70"/>
      <c r="X1767" s="6"/>
      <c r="Y1767" s="326"/>
      <c r="Z1767" s="15"/>
      <c r="AA1767" s="15"/>
      <c r="AB1767" s="15"/>
      <c r="AC1767" s="6"/>
      <c r="AD1767" s="16"/>
      <c r="AE1767" s="16"/>
      <c r="AF1767" s="16"/>
      <c r="AG1767" s="10">
        <f t="shared" si="362"/>
        <v>0</v>
      </c>
      <c r="AH1767" s="96">
        <f t="shared" si="363"/>
        <v>0</v>
      </c>
      <c r="AI1767" s="16"/>
      <c r="AJ1767" s="61"/>
      <c r="AK1767" s="16"/>
      <c r="AM1767" s="476" t="s">
        <v>3080</v>
      </c>
      <c r="AN1767" s="476">
        <v>1</v>
      </c>
      <c r="AO1767" s="476">
        <v>1</v>
      </c>
      <c r="AP1767" s="96"/>
    </row>
    <row r="1768" spans="1:42" ht="69.75" customHeight="1">
      <c r="A1768" s="3">
        <v>1767</v>
      </c>
      <c r="B1768" s="82"/>
      <c r="C1768" s="82"/>
      <c r="D1768" s="84"/>
      <c r="E1768" s="18" t="s">
        <v>3081</v>
      </c>
      <c r="F1768" s="37"/>
      <c r="G1768" s="37"/>
      <c r="H1768" s="4" t="str">
        <f t="shared" si="351"/>
        <v>/</v>
      </c>
      <c r="I1768" s="478" t="str">
        <f>IF(G1768="","",VLOOKUP(H1768,ورقة1!$A$1:$B$240,2,0))</f>
        <v/>
      </c>
      <c r="J1768" s="5">
        <f t="shared" si="352"/>
        <v>0</v>
      </c>
      <c r="K1768" s="13" t="str">
        <f t="shared" si="353"/>
        <v/>
      </c>
      <c r="L1768" s="6" t="str">
        <f t="shared" si="354"/>
        <v>/0</v>
      </c>
      <c r="M1768" s="478" t="str">
        <f>IF(K1768="","",VLOOKUP(L1768,ورقة1!$A$1:$B$240,2,0))</f>
        <v/>
      </c>
      <c r="N1768" s="17">
        <f t="shared" si="355"/>
        <v>0</v>
      </c>
      <c r="O1768" s="17" t="e">
        <f>#REF!+(#REF!*30)+#REF!*365</f>
        <v>#REF!</v>
      </c>
      <c r="P1768" s="494"/>
      <c r="Q1768" s="480" t="str">
        <f t="shared" si="356"/>
        <v/>
      </c>
      <c r="R1768" s="483" t="str">
        <f t="shared" si="357"/>
        <v/>
      </c>
      <c r="S1768" s="482" t="str">
        <f t="shared" si="358"/>
        <v/>
      </c>
      <c r="T1768" s="484" t="e">
        <f t="shared" ca="1" si="359"/>
        <v>#VALUE!</v>
      </c>
      <c r="U1768" s="7">
        <f t="shared" ca="1" si="360"/>
        <v>46035</v>
      </c>
      <c r="V1768" s="96" t="e">
        <f t="shared" ca="1" si="361"/>
        <v>#VALUE!</v>
      </c>
      <c r="W1768" s="70"/>
      <c r="X1768" s="6"/>
      <c r="Y1768" s="326"/>
      <c r="Z1768" s="15"/>
      <c r="AA1768" s="15"/>
      <c r="AB1768" s="15"/>
      <c r="AC1768" s="6"/>
      <c r="AD1768" s="16"/>
      <c r="AE1768" s="16"/>
      <c r="AF1768" s="16"/>
      <c r="AG1768" s="10">
        <f t="shared" si="362"/>
        <v>0</v>
      </c>
      <c r="AH1768" s="96">
        <f t="shared" si="363"/>
        <v>0</v>
      </c>
      <c r="AI1768" s="16"/>
      <c r="AJ1768" s="61"/>
      <c r="AK1768" s="16"/>
      <c r="AM1768" s="476" t="s">
        <v>3080</v>
      </c>
      <c r="AN1768" s="476">
        <v>1</v>
      </c>
      <c r="AO1768" s="476">
        <v>1</v>
      </c>
      <c r="AP1768" s="96"/>
    </row>
    <row r="1769" spans="1:42" ht="69.75" customHeight="1">
      <c r="A1769" s="3">
        <v>1768</v>
      </c>
      <c r="B1769" s="82"/>
      <c r="C1769" s="82"/>
      <c r="D1769" s="84"/>
      <c r="E1769" s="18" t="s">
        <v>3081</v>
      </c>
      <c r="F1769" s="37"/>
      <c r="G1769" s="37"/>
      <c r="H1769" s="4" t="str">
        <f t="shared" si="351"/>
        <v>/</v>
      </c>
      <c r="I1769" s="478" t="str">
        <f>IF(G1769="","",VLOOKUP(H1769,ورقة1!$A$1:$B$240,2,0))</f>
        <v/>
      </c>
      <c r="J1769" s="5">
        <f t="shared" si="352"/>
        <v>0</v>
      </c>
      <c r="K1769" s="13" t="str">
        <f t="shared" si="353"/>
        <v/>
      </c>
      <c r="L1769" s="6" t="str">
        <f t="shared" si="354"/>
        <v>/0</v>
      </c>
      <c r="M1769" s="478" t="str">
        <f>IF(K1769="","",VLOOKUP(L1769,ورقة1!$A$1:$B$240,2,0))</f>
        <v/>
      </c>
      <c r="N1769" s="17">
        <f t="shared" si="355"/>
        <v>0</v>
      </c>
      <c r="O1769" s="17" t="e">
        <f>#REF!+(#REF!*30)+#REF!*365</f>
        <v>#REF!</v>
      </c>
      <c r="P1769" s="494"/>
      <c r="Q1769" s="480" t="str">
        <f t="shared" si="356"/>
        <v/>
      </c>
      <c r="R1769" s="483" t="str">
        <f t="shared" si="357"/>
        <v/>
      </c>
      <c r="S1769" s="482" t="str">
        <f t="shared" si="358"/>
        <v/>
      </c>
      <c r="T1769" s="484" t="e">
        <f t="shared" ca="1" si="359"/>
        <v>#VALUE!</v>
      </c>
      <c r="U1769" s="7">
        <f t="shared" ca="1" si="360"/>
        <v>46035</v>
      </c>
      <c r="V1769" s="96" t="e">
        <f t="shared" ca="1" si="361"/>
        <v>#VALUE!</v>
      </c>
      <c r="W1769" s="70"/>
      <c r="X1769" s="6"/>
      <c r="Y1769" s="326"/>
      <c r="Z1769" s="15"/>
      <c r="AA1769" s="15"/>
      <c r="AB1769" s="15"/>
      <c r="AC1769" s="6"/>
      <c r="AD1769" s="16"/>
      <c r="AE1769" s="16"/>
      <c r="AF1769" s="16"/>
      <c r="AG1769" s="10">
        <f t="shared" si="362"/>
        <v>0</v>
      </c>
      <c r="AH1769" s="96">
        <f t="shared" si="363"/>
        <v>0</v>
      </c>
      <c r="AI1769" s="16"/>
      <c r="AJ1769" s="61"/>
      <c r="AK1769" s="16"/>
      <c r="AM1769" s="476" t="s">
        <v>3080</v>
      </c>
      <c r="AN1769" s="476">
        <v>1</v>
      </c>
      <c r="AO1769" s="476">
        <v>1</v>
      </c>
      <c r="AP1769" s="96"/>
    </row>
    <row r="1770" spans="1:42" ht="69.75" customHeight="1">
      <c r="A1770" s="3">
        <v>1769</v>
      </c>
      <c r="B1770" s="82"/>
      <c r="C1770" s="82"/>
      <c r="D1770" s="84"/>
      <c r="E1770" s="18" t="s">
        <v>3081</v>
      </c>
      <c r="F1770" s="37"/>
      <c r="G1770" s="37"/>
      <c r="H1770" s="4" t="str">
        <f t="shared" si="351"/>
        <v>/</v>
      </c>
      <c r="I1770" s="478" t="str">
        <f>IF(G1770="","",VLOOKUP(H1770,ورقة1!$A$1:$B$240,2,0))</f>
        <v/>
      </c>
      <c r="J1770" s="5">
        <f t="shared" si="352"/>
        <v>0</v>
      </c>
      <c r="K1770" s="13" t="str">
        <f t="shared" si="353"/>
        <v/>
      </c>
      <c r="L1770" s="6" t="str">
        <f t="shared" si="354"/>
        <v>/0</v>
      </c>
      <c r="M1770" s="478" t="str">
        <f>IF(K1770="","",VLOOKUP(L1770,ورقة1!$A$1:$B$240,2,0))</f>
        <v/>
      </c>
      <c r="N1770" s="17">
        <f t="shared" si="355"/>
        <v>0</v>
      </c>
      <c r="O1770" s="17" t="e">
        <f>#REF!+(#REF!*30)+#REF!*365</f>
        <v>#REF!</v>
      </c>
      <c r="P1770" s="494"/>
      <c r="Q1770" s="480" t="str">
        <f t="shared" si="356"/>
        <v/>
      </c>
      <c r="R1770" s="483" t="str">
        <f t="shared" si="357"/>
        <v/>
      </c>
      <c r="S1770" s="482" t="str">
        <f t="shared" si="358"/>
        <v/>
      </c>
      <c r="T1770" s="484" t="e">
        <f t="shared" ca="1" si="359"/>
        <v>#VALUE!</v>
      </c>
      <c r="U1770" s="7">
        <f t="shared" ca="1" si="360"/>
        <v>46035</v>
      </c>
      <c r="V1770" s="96" t="e">
        <f t="shared" ca="1" si="361"/>
        <v>#VALUE!</v>
      </c>
      <c r="W1770" s="70"/>
      <c r="X1770" s="6"/>
      <c r="Y1770" s="326"/>
      <c r="Z1770" s="15"/>
      <c r="AA1770" s="15"/>
      <c r="AB1770" s="15"/>
      <c r="AC1770" s="6"/>
      <c r="AD1770" s="16"/>
      <c r="AE1770" s="16"/>
      <c r="AF1770" s="16"/>
      <c r="AG1770" s="10">
        <f t="shared" si="362"/>
        <v>0</v>
      </c>
      <c r="AH1770" s="96">
        <f t="shared" si="363"/>
        <v>0</v>
      </c>
      <c r="AI1770" s="16"/>
      <c r="AJ1770" s="61"/>
      <c r="AK1770" s="16"/>
      <c r="AM1770" s="476" t="s">
        <v>3080</v>
      </c>
      <c r="AN1770" s="476">
        <v>1</v>
      </c>
      <c r="AO1770" s="476">
        <v>1</v>
      </c>
      <c r="AP1770" s="96"/>
    </row>
    <row r="1771" spans="1:42" ht="69.75" customHeight="1">
      <c r="A1771" s="3">
        <v>1770</v>
      </c>
      <c r="B1771" s="82"/>
      <c r="C1771" s="82"/>
      <c r="D1771" s="84"/>
      <c r="E1771" s="18" t="s">
        <v>3081</v>
      </c>
      <c r="F1771" s="37"/>
      <c r="G1771" s="37"/>
      <c r="H1771" s="4" t="str">
        <f t="shared" si="351"/>
        <v>/</v>
      </c>
      <c r="I1771" s="478" t="str">
        <f>IF(G1771="","",VLOOKUP(H1771,ورقة1!$A$1:$B$240,2,0))</f>
        <v/>
      </c>
      <c r="J1771" s="5">
        <f t="shared" si="352"/>
        <v>0</v>
      </c>
      <c r="K1771" s="13" t="str">
        <f t="shared" si="353"/>
        <v/>
      </c>
      <c r="L1771" s="6" t="str">
        <f t="shared" si="354"/>
        <v>/0</v>
      </c>
      <c r="M1771" s="478" t="str">
        <f>IF(K1771="","",VLOOKUP(L1771,ورقة1!$A$1:$B$240,2,0))</f>
        <v/>
      </c>
      <c r="N1771" s="17">
        <f t="shared" si="355"/>
        <v>0</v>
      </c>
      <c r="O1771" s="17" t="e">
        <f>#REF!+(#REF!*30)+#REF!*365</f>
        <v>#REF!</v>
      </c>
      <c r="P1771" s="494"/>
      <c r="Q1771" s="480" t="str">
        <f t="shared" si="356"/>
        <v/>
      </c>
      <c r="R1771" s="483" t="str">
        <f t="shared" si="357"/>
        <v/>
      </c>
      <c r="S1771" s="482" t="str">
        <f t="shared" si="358"/>
        <v/>
      </c>
      <c r="T1771" s="484" t="e">
        <f t="shared" ca="1" si="359"/>
        <v>#VALUE!</v>
      </c>
      <c r="U1771" s="7">
        <f t="shared" ca="1" si="360"/>
        <v>46035</v>
      </c>
      <c r="V1771" s="96" t="e">
        <f t="shared" ca="1" si="361"/>
        <v>#VALUE!</v>
      </c>
      <c r="W1771" s="70"/>
      <c r="X1771" s="6"/>
      <c r="Y1771" s="326"/>
      <c r="Z1771" s="15"/>
      <c r="AA1771" s="15"/>
      <c r="AB1771" s="15"/>
      <c r="AC1771" s="6"/>
      <c r="AD1771" s="16"/>
      <c r="AE1771" s="16"/>
      <c r="AF1771" s="16"/>
      <c r="AG1771" s="10">
        <f t="shared" si="362"/>
        <v>0</v>
      </c>
      <c r="AH1771" s="96">
        <f t="shared" si="363"/>
        <v>0</v>
      </c>
      <c r="AI1771" s="16"/>
      <c r="AJ1771" s="61"/>
      <c r="AK1771" s="16"/>
      <c r="AM1771" s="476" t="s">
        <v>3080</v>
      </c>
      <c r="AN1771" s="476">
        <v>1</v>
      </c>
      <c r="AO1771" s="476">
        <v>1</v>
      </c>
      <c r="AP1771" s="96"/>
    </row>
    <row r="1772" spans="1:42" ht="69.75" customHeight="1">
      <c r="A1772" s="3">
        <v>1771</v>
      </c>
      <c r="B1772" s="82"/>
      <c r="C1772" s="82"/>
      <c r="D1772" s="84"/>
      <c r="E1772" s="18" t="s">
        <v>3081</v>
      </c>
      <c r="F1772" s="37"/>
      <c r="G1772" s="37"/>
      <c r="H1772" s="4" t="str">
        <f t="shared" si="351"/>
        <v>/</v>
      </c>
      <c r="I1772" s="478" t="str">
        <f>IF(G1772="","",VLOOKUP(H1772,ورقة1!$A$1:$B$240,2,0))</f>
        <v/>
      </c>
      <c r="J1772" s="5">
        <f t="shared" si="352"/>
        <v>0</v>
      </c>
      <c r="K1772" s="13" t="str">
        <f t="shared" si="353"/>
        <v/>
      </c>
      <c r="L1772" s="6" t="str">
        <f t="shared" si="354"/>
        <v>/0</v>
      </c>
      <c r="M1772" s="478" t="str">
        <f>IF(K1772="","",VLOOKUP(L1772,ورقة1!$A$1:$B$240,2,0))</f>
        <v/>
      </c>
      <c r="N1772" s="17">
        <f t="shared" si="355"/>
        <v>0</v>
      </c>
      <c r="O1772" s="17" t="e">
        <f>#REF!+(#REF!*30)+#REF!*365</f>
        <v>#REF!</v>
      </c>
      <c r="P1772" s="494"/>
      <c r="Q1772" s="480" t="str">
        <f t="shared" si="356"/>
        <v/>
      </c>
      <c r="R1772" s="483" t="str">
        <f t="shared" si="357"/>
        <v/>
      </c>
      <c r="S1772" s="482" t="str">
        <f t="shared" si="358"/>
        <v/>
      </c>
      <c r="T1772" s="484" t="e">
        <f t="shared" ca="1" si="359"/>
        <v>#VALUE!</v>
      </c>
      <c r="U1772" s="7">
        <f t="shared" ca="1" si="360"/>
        <v>46035</v>
      </c>
      <c r="V1772" s="96" t="e">
        <f t="shared" ca="1" si="361"/>
        <v>#VALUE!</v>
      </c>
      <c r="W1772" s="70"/>
      <c r="X1772" s="6"/>
      <c r="Y1772" s="326"/>
      <c r="Z1772" s="15"/>
      <c r="AA1772" s="15"/>
      <c r="AB1772" s="15"/>
      <c r="AC1772" s="6"/>
      <c r="AD1772" s="16"/>
      <c r="AE1772" s="16"/>
      <c r="AF1772" s="16"/>
      <c r="AG1772" s="10">
        <f t="shared" si="362"/>
        <v>0</v>
      </c>
      <c r="AH1772" s="96">
        <f t="shared" si="363"/>
        <v>0</v>
      </c>
      <c r="AI1772" s="16"/>
      <c r="AJ1772" s="61"/>
      <c r="AK1772" s="16"/>
      <c r="AM1772" s="476" t="s">
        <v>3080</v>
      </c>
      <c r="AN1772" s="476">
        <v>1</v>
      </c>
      <c r="AO1772" s="476">
        <v>1</v>
      </c>
      <c r="AP1772" s="96"/>
    </row>
    <row r="1773" spans="1:42" ht="69.75" customHeight="1">
      <c r="A1773" s="3">
        <v>1772</v>
      </c>
      <c r="B1773" s="82"/>
      <c r="C1773" s="82"/>
      <c r="D1773" s="84"/>
      <c r="E1773" s="18" t="s">
        <v>3081</v>
      </c>
      <c r="F1773" s="37"/>
      <c r="G1773" s="37"/>
      <c r="H1773" s="4" t="str">
        <f t="shared" si="351"/>
        <v>/</v>
      </c>
      <c r="I1773" s="478" t="str">
        <f>IF(G1773="","",VLOOKUP(H1773,ورقة1!$A$1:$B$240,2,0))</f>
        <v/>
      </c>
      <c r="J1773" s="5">
        <f t="shared" si="352"/>
        <v>0</v>
      </c>
      <c r="K1773" s="13" t="str">
        <f t="shared" si="353"/>
        <v/>
      </c>
      <c r="L1773" s="6" t="str">
        <f t="shared" si="354"/>
        <v>/0</v>
      </c>
      <c r="M1773" s="478" t="str">
        <f>IF(K1773="","",VLOOKUP(L1773,ورقة1!$A$1:$B$240,2,0))</f>
        <v/>
      </c>
      <c r="N1773" s="17">
        <f t="shared" si="355"/>
        <v>0</v>
      </c>
      <c r="O1773" s="17" t="e">
        <f>#REF!+(#REF!*30)+#REF!*365</f>
        <v>#REF!</v>
      </c>
      <c r="P1773" s="494"/>
      <c r="Q1773" s="480" t="str">
        <f t="shared" si="356"/>
        <v/>
      </c>
      <c r="R1773" s="483" t="str">
        <f t="shared" si="357"/>
        <v/>
      </c>
      <c r="S1773" s="482" t="str">
        <f t="shared" si="358"/>
        <v/>
      </c>
      <c r="T1773" s="484" t="e">
        <f t="shared" ca="1" si="359"/>
        <v>#VALUE!</v>
      </c>
      <c r="U1773" s="7">
        <f t="shared" ca="1" si="360"/>
        <v>46035</v>
      </c>
      <c r="V1773" s="96" t="e">
        <f t="shared" ca="1" si="361"/>
        <v>#VALUE!</v>
      </c>
      <c r="W1773" s="70"/>
      <c r="X1773" s="6"/>
      <c r="Y1773" s="326"/>
      <c r="Z1773" s="15"/>
      <c r="AA1773" s="15"/>
      <c r="AB1773" s="15"/>
      <c r="AC1773" s="6"/>
      <c r="AD1773" s="16"/>
      <c r="AE1773" s="16"/>
      <c r="AF1773" s="16"/>
      <c r="AG1773" s="10">
        <f t="shared" si="362"/>
        <v>0</v>
      </c>
      <c r="AH1773" s="96">
        <f t="shared" si="363"/>
        <v>0</v>
      </c>
      <c r="AI1773" s="16"/>
      <c r="AJ1773" s="61"/>
      <c r="AK1773" s="16"/>
      <c r="AM1773" s="476" t="s">
        <v>3080</v>
      </c>
      <c r="AN1773" s="476">
        <v>1</v>
      </c>
      <c r="AO1773" s="476">
        <v>1</v>
      </c>
      <c r="AP1773" s="96"/>
    </row>
    <row r="1774" spans="1:42" ht="69.75" customHeight="1">
      <c r="A1774" s="3">
        <v>1773</v>
      </c>
      <c r="B1774" s="82"/>
      <c r="C1774" s="82"/>
      <c r="D1774" s="84"/>
      <c r="E1774" s="18" t="s">
        <v>3081</v>
      </c>
      <c r="F1774" s="37"/>
      <c r="G1774" s="37"/>
      <c r="H1774" s="4" t="str">
        <f t="shared" si="351"/>
        <v>/</v>
      </c>
      <c r="I1774" s="478" t="str">
        <f>IF(G1774="","",VLOOKUP(H1774,ورقة1!$A$1:$B$240,2,0))</f>
        <v/>
      </c>
      <c r="J1774" s="5">
        <f t="shared" si="352"/>
        <v>0</v>
      </c>
      <c r="K1774" s="13" t="str">
        <f t="shared" si="353"/>
        <v/>
      </c>
      <c r="L1774" s="6" t="str">
        <f t="shared" si="354"/>
        <v>/0</v>
      </c>
      <c r="M1774" s="478" t="str">
        <f>IF(K1774="","",VLOOKUP(L1774,ورقة1!$A$1:$B$240,2,0))</f>
        <v/>
      </c>
      <c r="N1774" s="17">
        <f t="shared" si="355"/>
        <v>0</v>
      </c>
      <c r="O1774" s="17" t="e">
        <f>#REF!+(#REF!*30)+#REF!*365</f>
        <v>#REF!</v>
      </c>
      <c r="P1774" s="494"/>
      <c r="Q1774" s="480" t="str">
        <f t="shared" si="356"/>
        <v/>
      </c>
      <c r="R1774" s="483" t="str">
        <f t="shared" si="357"/>
        <v/>
      </c>
      <c r="S1774" s="482" t="str">
        <f t="shared" si="358"/>
        <v/>
      </c>
      <c r="T1774" s="484" t="e">
        <f t="shared" ca="1" si="359"/>
        <v>#VALUE!</v>
      </c>
      <c r="U1774" s="7">
        <f t="shared" ca="1" si="360"/>
        <v>46035</v>
      </c>
      <c r="V1774" s="96" t="e">
        <f t="shared" ca="1" si="361"/>
        <v>#VALUE!</v>
      </c>
      <c r="W1774" s="70"/>
      <c r="X1774" s="6"/>
      <c r="Y1774" s="326"/>
      <c r="Z1774" s="15"/>
      <c r="AA1774" s="15"/>
      <c r="AB1774" s="15"/>
      <c r="AC1774" s="6"/>
      <c r="AD1774" s="16"/>
      <c r="AE1774" s="16"/>
      <c r="AF1774" s="16"/>
      <c r="AG1774" s="10">
        <f t="shared" si="362"/>
        <v>0</v>
      </c>
      <c r="AH1774" s="96">
        <f t="shared" si="363"/>
        <v>0</v>
      </c>
      <c r="AI1774" s="16"/>
      <c r="AJ1774" s="61"/>
      <c r="AK1774" s="16"/>
      <c r="AM1774" s="476" t="s">
        <v>3080</v>
      </c>
      <c r="AN1774" s="476">
        <v>1</v>
      </c>
      <c r="AO1774" s="476">
        <v>1</v>
      </c>
      <c r="AP1774" s="96"/>
    </row>
    <row r="1775" spans="1:42" ht="69.75" customHeight="1">
      <c r="A1775" s="3">
        <v>1774</v>
      </c>
      <c r="B1775" s="82"/>
      <c r="C1775" s="82"/>
      <c r="D1775" s="84"/>
      <c r="E1775" s="18" t="s">
        <v>3081</v>
      </c>
      <c r="F1775" s="37"/>
      <c r="G1775" s="37"/>
      <c r="H1775" s="4" t="str">
        <f t="shared" si="351"/>
        <v>/</v>
      </c>
      <c r="I1775" s="478" t="str">
        <f>IF(G1775="","",VLOOKUP(H1775,ورقة1!$A$1:$B$240,2,0))</f>
        <v/>
      </c>
      <c r="J1775" s="5">
        <f t="shared" si="352"/>
        <v>0</v>
      </c>
      <c r="K1775" s="13" t="str">
        <f t="shared" si="353"/>
        <v/>
      </c>
      <c r="L1775" s="6" t="str">
        <f t="shared" si="354"/>
        <v>/0</v>
      </c>
      <c r="M1775" s="478" t="str">
        <f>IF(K1775="","",VLOOKUP(L1775,ورقة1!$A$1:$B$240,2,0))</f>
        <v/>
      </c>
      <c r="N1775" s="17">
        <f t="shared" si="355"/>
        <v>0</v>
      </c>
      <c r="O1775" s="17" t="e">
        <f>#REF!+(#REF!*30)+#REF!*365</f>
        <v>#REF!</v>
      </c>
      <c r="P1775" s="494"/>
      <c r="Q1775" s="480" t="str">
        <f t="shared" si="356"/>
        <v/>
      </c>
      <c r="R1775" s="483" t="str">
        <f t="shared" si="357"/>
        <v/>
      </c>
      <c r="S1775" s="482" t="str">
        <f t="shared" si="358"/>
        <v/>
      </c>
      <c r="T1775" s="484" t="e">
        <f t="shared" ca="1" si="359"/>
        <v>#VALUE!</v>
      </c>
      <c r="U1775" s="7">
        <f t="shared" ca="1" si="360"/>
        <v>46035</v>
      </c>
      <c r="V1775" s="96" t="e">
        <f t="shared" ca="1" si="361"/>
        <v>#VALUE!</v>
      </c>
      <c r="W1775" s="70"/>
      <c r="X1775" s="6"/>
      <c r="Y1775" s="326"/>
      <c r="Z1775" s="15"/>
      <c r="AA1775" s="15"/>
      <c r="AB1775" s="15"/>
      <c r="AC1775" s="6"/>
      <c r="AD1775" s="16"/>
      <c r="AE1775" s="16"/>
      <c r="AF1775" s="16"/>
      <c r="AG1775" s="10">
        <f t="shared" si="362"/>
        <v>0</v>
      </c>
      <c r="AH1775" s="96">
        <f t="shared" si="363"/>
        <v>0</v>
      </c>
      <c r="AI1775" s="16"/>
      <c r="AJ1775" s="61"/>
      <c r="AK1775" s="16"/>
      <c r="AM1775" s="476" t="s">
        <v>3080</v>
      </c>
      <c r="AN1775" s="476">
        <v>1</v>
      </c>
      <c r="AO1775" s="476">
        <v>1</v>
      </c>
      <c r="AP1775" s="96"/>
    </row>
    <row r="1776" spans="1:42" ht="69.75" customHeight="1">
      <c r="A1776" s="3">
        <v>1775</v>
      </c>
      <c r="B1776" s="82"/>
      <c r="C1776" s="82"/>
      <c r="D1776" s="84"/>
      <c r="E1776" s="18" t="s">
        <v>3081</v>
      </c>
      <c r="F1776" s="37"/>
      <c r="G1776" s="37"/>
      <c r="H1776" s="4" t="str">
        <f t="shared" si="351"/>
        <v>/</v>
      </c>
      <c r="I1776" s="478" t="str">
        <f>IF(G1776="","",VLOOKUP(H1776,ورقة1!$A$1:$B$240,2,0))</f>
        <v/>
      </c>
      <c r="J1776" s="5">
        <f t="shared" si="352"/>
        <v>0</v>
      </c>
      <c r="K1776" s="13" t="str">
        <f t="shared" si="353"/>
        <v/>
      </c>
      <c r="L1776" s="6" t="str">
        <f t="shared" si="354"/>
        <v>/0</v>
      </c>
      <c r="M1776" s="478" t="str">
        <f>IF(K1776="","",VLOOKUP(L1776,ورقة1!$A$1:$B$240,2,0))</f>
        <v/>
      </c>
      <c r="N1776" s="17">
        <f t="shared" si="355"/>
        <v>0</v>
      </c>
      <c r="O1776" s="17" t="e">
        <f>#REF!+(#REF!*30)+#REF!*365</f>
        <v>#REF!</v>
      </c>
      <c r="P1776" s="494"/>
      <c r="Q1776" s="480" t="str">
        <f t="shared" si="356"/>
        <v/>
      </c>
      <c r="R1776" s="483" t="str">
        <f t="shared" si="357"/>
        <v/>
      </c>
      <c r="S1776" s="482" t="str">
        <f t="shared" si="358"/>
        <v/>
      </c>
      <c r="T1776" s="484" t="e">
        <f t="shared" ca="1" si="359"/>
        <v>#VALUE!</v>
      </c>
      <c r="U1776" s="7">
        <f t="shared" ca="1" si="360"/>
        <v>46035</v>
      </c>
      <c r="V1776" s="96" t="e">
        <f t="shared" ca="1" si="361"/>
        <v>#VALUE!</v>
      </c>
      <c r="W1776" s="70"/>
      <c r="X1776" s="6"/>
      <c r="Y1776" s="326"/>
      <c r="Z1776" s="15"/>
      <c r="AA1776" s="15"/>
      <c r="AB1776" s="15"/>
      <c r="AC1776" s="6"/>
      <c r="AD1776" s="16"/>
      <c r="AE1776" s="16"/>
      <c r="AF1776" s="16"/>
      <c r="AG1776" s="10">
        <f t="shared" si="362"/>
        <v>0</v>
      </c>
      <c r="AH1776" s="96">
        <f t="shared" si="363"/>
        <v>0</v>
      </c>
      <c r="AI1776" s="16"/>
      <c r="AJ1776" s="61"/>
      <c r="AK1776" s="16"/>
      <c r="AM1776" s="476" t="s">
        <v>3080</v>
      </c>
      <c r="AN1776" s="476">
        <v>1</v>
      </c>
      <c r="AO1776" s="476">
        <v>1</v>
      </c>
      <c r="AP1776" s="96"/>
    </row>
    <row r="1777" spans="1:42" ht="69.75" customHeight="1">
      <c r="A1777" s="3">
        <v>1776</v>
      </c>
      <c r="B1777" s="82"/>
      <c r="C1777" s="82"/>
      <c r="D1777" s="84"/>
      <c r="E1777" s="18" t="s">
        <v>3081</v>
      </c>
      <c r="F1777" s="37"/>
      <c r="G1777" s="37"/>
      <c r="H1777" s="4" t="str">
        <f t="shared" si="351"/>
        <v>/</v>
      </c>
      <c r="I1777" s="478" t="str">
        <f>IF(G1777="","",VLOOKUP(H1777,ورقة1!$A$1:$B$240,2,0))</f>
        <v/>
      </c>
      <c r="J1777" s="5">
        <f t="shared" si="352"/>
        <v>0</v>
      </c>
      <c r="K1777" s="13" t="str">
        <f t="shared" si="353"/>
        <v/>
      </c>
      <c r="L1777" s="6" t="str">
        <f t="shared" si="354"/>
        <v>/0</v>
      </c>
      <c r="M1777" s="478" t="str">
        <f>IF(K1777="","",VLOOKUP(L1777,ورقة1!$A$1:$B$240,2,0))</f>
        <v/>
      </c>
      <c r="N1777" s="17">
        <f t="shared" si="355"/>
        <v>0</v>
      </c>
      <c r="O1777" s="17" t="e">
        <f>#REF!+(#REF!*30)+#REF!*365</f>
        <v>#REF!</v>
      </c>
      <c r="P1777" s="494"/>
      <c r="Q1777" s="480" t="str">
        <f t="shared" si="356"/>
        <v/>
      </c>
      <c r="R1777" s="483" t="str">
        <f t="shared" si="357"/>
        <v/>
      </c>
      <c r="S1777" s="482" t="str">
        <f t="shared" si="358"/>
        <v/>
      </c>
      <c r="T1777" s="484" t="e">
        <f t="shared" ca="1" si="359"/>
        <v>#VALUE!</v>
      </c>
      <c r="U1777" s="7">
        <f t="shared" ca="1" si="360"/>
        <v>46035</v>
      </c>
      <c r="V1777" s="96" t="e">
        <f t="shared" ca="1" si="361"/>
        <v>#VALUE!</v>
      </c>
      <c r="W1777" s="70"/>
      <c r="X1777" s="6"/>
      <c r="Y1777" s="326"/>
      <c r="Z1777" s="15"/>
      <c r="AA1777" s="15"/>
      <c r="AB1777" s="15"/>
      <c r="AC1777" s="6"/>
      <c r="AD1777" s="16"/>
      <c r="AE1777" s="16"/>
      <c r="AF1777" s="16"/>
      <c r="AG1777" s="10">
        <f t="shared" si="362"/>
        <v>0</v>
      </c>
      <c r="AH1777" s="96">
        <f t="shared" si="363"/>
        <v>0</v>
      </c>
      <c r="AI1777" s="16"/>
      <c r="AJ1777" s="61"/>
      <c r="AK1777" s="16"/>
      <c r="AM1777" s="476" t="s">
        <v>3080</v>
      </c>
      <c r="AN1777" s="476">
        <v>1</v>
      </c>
      <c r="AO1777" s="476">
        <v>1</v>
      </c>
      <c r="AP1777" s="96"/>
    </row>
    <row r="1778" spans="1:42" ht="69.75" customHeight="1">
      <c r="A1778" s="3">
        <v>1777</v>
      </c>
      <c r="B1778" s="82"/>
      <c r="C1778" s="82"/>
      <c r="D1778" s="84"/>
      <c r="E1778" s="18" t="s">
        <v>3081</v>
      </c>
      <c r="F1778" s="37"/>
      <c r="G1778" s="37"/>
      <c r="H1778" s="4" t="str">
        <f t="shared" si="351"/>
        <v>/</v>
      </c>
      <c r="I1778" s="478" t="str">
        <f>IF(G1778="","",VLOOKUP(H1778,ورقة1!$A$1:$B$240,2,0))</f>
        <v/>
      </c>
      <c r="J1778" s="5">
        <f t="shared" si="352"/>
        <v>0</v>
      </c>
      <c r="K1778" s="13" t="str">
        <f t="shared" si="353"/>
        <v/>
      </c>
      <c r="L1778" s="6" t="str">
        <f t="shared" si="354"/>
        <v>/0</v>
      </c>
      <c r="M1778" s="478" t="str">
        <f>IF(K1778="","",VLOOKUP(L1778,ورقة1!$A$1:$B$240,2,0))</f>
        <v/>
      </c>
      <c r="N1778" s="17">
        <f t="shared" si="355"/>
        <v>0</v>
      </c>
      <c r="O1778" s="17" t="e">
        <f>#REF!+(#REF!*30)+#REF!*365</f>
        <v>#REF!</v>
      </c>
      <c r="P1778" s="494"/>
      <c r="Q1778" s="480" t="str">
        <f t="shared" si="356"/>
        <v/>
      </c>
      <c r="R1778" s="483" t="str">
        <f t="shared" si="357"/>
        <v/>
      </c>
      <c r="S1778" s="482" t="str">
        <f t="shared" si="358"/>
        <v/>
      </c>
      <c r="T1778" s="484" t="e">
        <f t="shared" ca="1" si="359"/>
        <v>#VALUE!</v>
      </c>
      <c r="U1778" s="7">
        <f t="shared" ca="1" si="360"/>
        <v>46035</v>
      </c>
      <c r="V1778" s="96" t="e">
        <f t="shared" ca="1" si="361"/>
        <v>#VALUE!</v>
      </c>
      <c r="W1778" s="70"/>
      <c r="X1778" s="6"/>
      <c r="Y1778" s="326"/>
      <c r="Z1778" s="15"/>
      <c r="AA1778" s="15"/>
      <c r="AB1778" s="15"/>
      <c r="AC1778" s="6"/>
      <c r="AD1778" s="16"/>
      <c r="AE1778" s="16"/>
      <c r="AF1778" s="16"/>
      <c r="AG1778" s="10">
        <f t="shared" si="362"/>
        <v>0</v>
      </c>
      <c r="AH1778" s="96">
        <f t="shared" si="363"/>
        <v>0</v>
      </c>
      <c r="AI1778" s="16"/>
      <c r="AJ1778" s="61"/>
      <c r="AK1778" s="16"/>
      <c r="AM1778" s="476" t="s">
        <v>3080</v>
      </c>
      <c r="AN1778" s="476">
        <v>1</v>
      </c>
      <c r="AO1778" s="476">
        <v>1</v>
      </c>
      <c r="AP1778" s="96"/>
    </row>
    <row r="1779" spans="1:42" ht="69.75" customHeight="1">
      <c r="A1779" s="3">
        <v>1778</v>
      </c>
      <c r="B1779" s="82"/>
      <c r="C1779" s="82"/>
      <c r="D1779" s="84"/>
      <c r="E1779" s="18" t="s">
        <v>3081</v>
      </c>
      <c r="F1779" s="37"/>
      <c r="G1779" s="37"/>
      <c r="H1779" s="4" t="str">
        <f t="shared" si="351"/>
        <v>/</v>
      </c>
      <c r="I1779" s="478" t="str">
        <f>IF(G1779="","",VLOOKUP(H1779,ورقة1!$A$1:$B$240,2,0))</f>
        <v/>
      </c>
      <c r="J1779" s="5">
        <f t="shared" si="352"/>
        <v>0</v>
      </c>
      <c r="K1779" s="13" t="str">
        <f t="shared" si="353"/>
        <v/>
      </c>
      <c r="L1779" s="6" t="str">
        <f t="shared" si="354"/>
        <v>/0</v>
      </c>
      <c r="M1779" s="478" t="str">
        <f>IF(K1779="","",VLOOKUP(L1779,ورقة1!$A$1:$B$240,2,0))</f>
        <v/>
      </c>
      <c r="N1779" s="17">
        <f t="shared" si="355"/>
        <v>0</v>
      </c>
      <c r="O1779" s="17" t="e">
        <f>#REF!+(#REF!*30)+#REF!*365</f>
        <v>#REF!</v>
      </c>
      <c r="P1779" s="494"/>
      <c r="Q1779" s="480" t="str">
        <f t="shared" si="356"/>
        <v/>
      </c>
      <c r="R1779" s="483" t="str">
        <f t="shared" si="357"/>
        <v/>
      </c>
      <c r="S1779" s="482" t="str">
        <f t="shared" si="358"/>
        <v/>
      </c>
      <c r="T1779" s="484" t="e">
        <f t="shared" ca="1" si="359"/>
        <v>#VALUE!</v>
      </c>
      <c r="U1779" s="7">
        <f t="shared" ca="1" si="360"/>
        <v>46035</v>
      </c>
      <c r="V1779" s="96" t="e">
        <f t="shared" ca="1" si="361"/>
        <v>#VALUE!</v>
      </c>
      <c r="W1779" s="70"/>
      <c r="X1779" s="6"/>
      <c r="Y1779" s="326"/>
      <c r="Z1779" s="15"/>
      <c r="AA1779" s="15"/>
      <c r="AB1779" s="15"/>
      <c r="AC1779" s="6"/>
      <c r="AD1779" s="16"/>
      <c r="AE1779" s="16"/>
      <c r="AF1779" s="16"/>
      <c r="AG1779" s="10">
        <f t="shared" si="362"/>
        <v>0</v>
      </c>
      <c r="AH1779" s="96">
        <f t="shared" si="363"/>
        <v>0</v>
      </c>
      <c r="AI1779" s="16"/>
      <c r="AJ1779" s="61"/>
      <c r="AK1779" s="16"/>
      <c r="AM1779" s="476" t="s">
        <v>3080</v>
      </c>
      <c r="AN1779" s="476">
        <v>1</v>
      </c>
      <c r="AO1779" s="476">
        <v>1</v>
      </c>
      <c r="AP1779" s="96"/>
    </row>
    <row r="1780" spans="1:42" ht="69.75" customHeight="1">
      <c r="A1780" s="3">
        <v>1779</v>
      </c>
      <c r="B1780" s="82"/>
      <c r="C1780" s="82"/>
      <c r="D1780" s="84"/>
      <c r="E1780" s="18" t="s">
        <v>3081</v>
      </c>
      <c r="F1780" s="37"/>
      <c r="G1780" s="37"/>
      <c r="H1780" s="4" t="str">
        <f t="shared" si="351"/>
        <v>/</v>
      </c>
      <c r="I1780" s="478" t="str">
        <f>IF(G1780="","",VLOOKUP(H1780,ورقة1!$A$1:$B$240,2,0))</f>
        <v/>
      </c>
      <c r="J1780" s="5">
        <f t="shared" si="352"/>
        <v>0</v>
      </c>
      <c r="K1780" s="13" t="str">
        <f t="shared" si="353"/>
        <v/>
      </c>
      <c r="L1780" s="6" t="str">
        <f t="shared" si="354"/>
        <v>/0</v>
      </c>
      <c r="M1780" s="478" t="str">
        <f>IF(K1780="","",VLOOKUP(L1780,ورقة1!$A$1:$B$240,2,0))</f>
        <v/>
      </c>
      <c r="N1780" s="17">
        <f t="shared" si="355"/>
        <v>0</v>
      </c>
      <c r="O1780" s="17" t="e">
        <f>#REF!+(#REF!*30)+#REF!*365</f>
        <v>#REF!</v>
      </c>
      <c r="P1780" s="494"/>
      <c r="Q1780" s="480" t="str">
        <f t="shared" si="356"/>
        <v/>
      </c>
      <c r="R1780" s="483" t="str">
        <f t="shared" si="357"/>
        <v/>
      </c>
      <c r="S1780" s="482" t="str">
        <f t="shared" si="358"/>
        <v/>
      </c>
      <c r="T1780" s="484" t="e">
        <f t="shared" ca="1" si="359"/>
        <v>#VALUE!</v>
      </c>
      <c r="U1780" s="7">
        <f t="shared" ca="1" si="360"/>
        <v>46035</v>
      </c>
      <c r="V1780" s="96" t="e">
        <f t="shared" ca="1" si="361"/>
        <v>#VALUE!</v>
      </c>
      <c r="W1780" s="70"/>
      <c r="X1780" s="6"/>
      <c r="Y1780" s="326"/>
      <c r="Z1780" s="15"/>
      <c r="AA1780" s="15"/>
      <c r="AB1780" s="15"/>
      <c r="AC1780" s="6"/>
      <c r="AD1780" s="16"/>
      <c r="AE1780" s="16"/>
      <c r="AF1780" s="16"/>
      <c r="AG1780" s="10">
        <f t="shared" si="362"/>
        <v>0</v>
      </c>
      <c r="AH1780" s="96">
        <f t="shared" si="363"/>
        <v>0</v>
      </c>
      <c r="AI1780" s="16"/>
      <c r="AJ1780" s="61"/>
      <c r="AK1780" s="16"/>
      <c r="AM1780" s="476" t="s">
        <v>3080</v>
      </c>
      <c r="AN1780" s="476">
        <v>1</v>
      </c>
      <c r="AO1780" s="476">
        <v>1</v>
      </c>
      <c r="AP1780" s="96"/>
    </row>
    <row r="1781" spans="1:42" ht="69.75" customHeight="1">
      <c r="A1781" s="3">
        <v>1780</v>
      </c>
      <c r="B1781" s="82"/>
      <c r="C1781" s="82"/>
      <c r="D1781" s="84"/>
      <c r="E1781" s="18" t="s">
        <v>3081</v>
      </c>
      <c r="F1781" s="37"/>
      <c r="G1781" s="37"/>
      <c r="H1781" s="4" t="str">
        <f t="shared" si="351"/>
        <v>/</v>
      </c>
      <c r="I1781" s="478" t="str">
        <f>IF(G1781="","",VLOOKUP(H1781,ورقة1!$A$1:$B$240,2,0))</f>
        <v/>
      </c>
      <c r="J1781" s="5">
        <f t="shared" si="352"/>
        <v>0</v>
      </c>
      <c r="K1781" s="13" t="str">
        <f t="shared" si="353"/>
        <v/>
      </c>
      <c r="L1781" s="6" t="str">
        <f t="shared" si="354"/>
        <v>/0</v>
      </c>
      <c r="M1781" s="478" t="str">
        <f>IF(K1781="","",VLOOKUP(L1781,ورقة1!$A$1:$B$240,2,0))</f>
        <v/>
      </c>
      <c r="N1781" s="17">
        <f t="shared" si="355"/>
        <v>0</v>
      </c>
      <c r="O1781" s="17" t="e">
        <f>#REF!+(#REF!*30)+#REF!*365</f>
        <v>#REF!</v>
      </c>
      <c r="P1781" s="494"/>
      <c r="Q1781" s="480" t="str">
        <f t="shared" si="356"/>
        <v/>
      </c>
      <c r="R1781" s="483" t="str">
        <f t="shared" si="357"/>
        <v/>
      </c>
      <c r="S1781" s="482" t="str">
        <f t="shared" si="358"/>
        <v/>
      </c>
      <c r="T1781" s="484" t="e">
        <f t="shared" ca="1" si="359"/>
        <v>#VALUE!</v>
      </c>
      <c r="U1781" s="7">
        <f t="shared" ca="1" si="360"/>
        <v>46035</v>
      </c>
      <c r="V1781" s="96" t="e">
        <f t="shared" ca="1" si="361"/>
        <v>#VALUE!</v>
      </c>
      <c r="W1781" s="70"/>
      <c r="X1781" s="6"/>
      <c r="Y1781" s="326"/>
      <c r="Z1781" s="15"/>
      <c r="AA1781" s="15"/>
      <c r="AB1781" s="15"/>
      <c r="AC1781" s="6"/>
      <c r="AD1781" s="16"/>
      <c r="AE1781" s="16"/>
      <c r="AF1781" s="16"/>
      <c r="AG1781" s="10">
        <f t="shared" si="362"/>
        <v>0</v>
      </c>
      <c r="AH1781" s="96">
        <f t="shared" si="363"/>
        <v>0</v>
      </c>
      <c r="AI1781" s="16"/>
      <c r="AJ1781" s="61"/>
      <c r="AK1781" s="16"/>
      <c r="AM1781" s="476" t="s">
        <v>3080</v>
      </c>
      <c r="AN1781" s="476">
        <v>1</v>
      </c>
      <c r="AO1781" s="476">
        <v>1</v>
      </c>
      <c r="AP1781" s="96"/>
    </row>
    <row r="1782" spans="1:42" ht="69.75" customHeight="1">
      <c r="A1782" s="3">
        <v>1781</v>
      </c>
      <c r="B1782" s="82"/>
      <c r="C1782" s="82"/>
      <c r="D1782" s="84"/>
      <c r="E1782" s="18" t="s">
        <v>3081</v>
      </c>
      <c r="F1782" s="37"/>
      <c r="G1782" s="37"/>
      <c r="H1782" s="4" t="str">
        <f t="shared" si="351"/>
        <v>/</v>
      </c>
      <c r="I1782" s="478" t="str">
        <f>IF(G1782="","",VLOOKUP(H1782,ورقة1!$A$1:$B$240,2,0))</f>
        <v/>
      </c>
      <c r="J1782" s="5">
        <f t="shared" si="352"/>
        <v>0</v>
      </c>
      <c r="K1782" s="13" t="str">
        <f t="shared" si="353"/>
        <v/>
      </c>
      <c r="L1782" s="6" t="str">
        <f t="shared" si="354"/>
        <v>/0</v>
      </c>
      <c r="M1782" s="478" t="str">
        <f>IF(K1782="","",VLOOKUP(L1782,ورقة1!$A$1:$B$240,2,0))</f>
        <v/>
      </c>
      <c r="N1782" s="17">
        <f t="shared" si="355"/>
        <v>0</v>
      </c>
      <c r="O1782" s="17" t="e">
        <f>#REF!+(#REF!*30)+#REF!*365</f>
        <v>#REF!</v>
      </c>
      <c r="P1782" s="494"/>
      <c r="Q1782" s="480" t="str">
        <f t="shared" si="356"/>
        <v/>
      </c>
      <c r="R1782" s="483" t="str">
        <f t="shared" si="357"/>
        <v/>
      </c>
      <c r="S1782" s="482" t="str">
        <f t="shared" si="358"/>
        <v/>
      </c>
      <c r="T1782" s="484" t="e">
        <f t="shared" ca="1" si="359"/>
        <v>#VALUE!</v>
      </c>
      <c r="U1782" s="7">
        <f t="shared" ca="1" si="360"/>
        <v>46035</v>
      </c>
      <c r="V1782" s="96" t="e">
        <f t="shared" ca="1" si="361"/>
        <v>#VALUE!</v>
      </c>
      <c r="W1782" s="70"/>
      <c r="X1782" s="6"/>
      <c r="Y1782" s="326"/>
      <c r="Z1782" s="15"/>
      <c r="AA1782" s="15"/>
      <c r="AB1782" s="15"/>
      <c r="AC1782" s="6"/>
      <c r="AD1782" s="16"/>
      <c r="AE1782" s="16"/>
      <c r="AF1782" s="16"/>
      <c r="AG1782" s="10">
        <f t="shared" si="362"/>
        <v>0</v>
      </c>
      <c r="AH1782" s="96">
        <f t="shared" si="363"/>
        <v>0</v>
      </c>
      <c r="AI1782" s="16"/>
      <c r="AJ1782" s="61"/>
      <c r="AK1782" s="16"/>
      <c r="AM1782" s="476" t="s">
        <v>3080</v>
      </c>
      <c r="AN1782" s="476">
        <v>1</v>
      </c>
      <c r="AO1782" s="476">
        <v>1</v>
      </c>
      <c r="AP1782" s="96"/>
    </row>
    <row r="1783" spans="1:42" ht="69.75" customHeight="1">
      <c r="A1783" s="3">
        <v>1782</v>
      </c>
      <c r="B1783" s="82"/>
      <c r="C1783" s="82"/>
      <c r="D1783" s="84"/>
      <c r="E1783" s="18" t="s">
        <v>3081</v>
      </c>
      <c r="F1783" s="37"/>
      <c r="G1783" s="37"/>
      <c r="H1783" s="4" t="str">
        <f t="shared" si="351"/>
        <v>/</v>
      </c>
      <c r="I1783" s="478" t="str">
        <f>IF(G1783="","",VLOOKUP(H1783,ورقة1!$A$1:$B$240,2,0))</f>
        <v/>
      </c>
      <c r="J1783" s="5">
        <f t="shared" si="352"/>
        <v>0</v>
      </c>
      <c r="K1783" s="13" t="str">
        <f t="shared" si="353"/>
        <v/>
      </c>
      <c r="L1783" s="6" t="str">
        <f t="shared" si="354"/>
        <v>/0</v>
      </c>
      <c r="M1783" s="478" t="str">
        <f>IF(K1783="","",VLOOKUP(L1783,ورقة1!$A$1:$B$240,2,0))</f>
        <v/>
      </c>
      <c r="N1783" s="17">
        <f t="shared" si="355"/>
        <v>0</v>
      </c>
      <c r="O1783" s="17" t="e">
        <f>#REF!+(#REF!*30)+#REF!*365</f>
        <v>#REF!</v>
      </c>
      <c r="P1783" s="494"/>
      <c r="Q1783" s="480" t="str">
        <f t="shared" si="356"/>
        <v/>
      </c>
      <c r="R1783" s="483" t="str">
        <f t="shared" si="357"/>
        <v/>
      </c>
      <c r="S1783" s="482" t="str">
        <f t="shared" si="358"/>
        <v/>
      </c>
      <c r="T1783" s="484" t="e">
        <f t="shared" ca="1" si="359"/>
        <v>#VALUE!</v>
      </c>
      <c r="U1783" s="7">
        <f t="shared" ca="1" si="360"/>
        <v>46035</v>
      </c>
      <c r="V1783" s="96" t="e">
        <f t="shared" ca="1" si="361"/>
        <v>#VALUE!</v>
      </c>
      <c r="W1783" s="70"/>
      <c r="X1783" s="6"/>
      <c r="Y1783" s="326"/>
      <c r="Z1783" s="15"/>
      <c r="AA1783" s="15"/>
      <c r="AB1783" s="15"/>
      <c r="AC1783" s="6"/>
      <c r="AD1783" s="16"/>
      <c r="AE1783" s="16"/>
      <c r="AF1783" s="16"/>
      <c r="AG1783" s="10">
        <f t="shared" si="362"/>
        <v>0</v>
      </c>
      <c r="AH1783" s="96">
        <f t="shared" si="363"/>
        <v>0</v>
      </c>
      <c r="AI1783" s="16"/>
      <c r="AJ1783" s="61"/>
      <c r="AK1783" s="16"/>
      <c r="AM1783" s="476" t="s">
        <v>3080</v>
      </c>
      <c r="AN1783" s="476">
        <v>1</v>
      </c>
      <c r="AO1783" s="476">
        <v>1</v>
      </c>
      <c r="AP1783" s="96"/>
    </row>
    <row r="1784" spans="1:42" ht="69.75" customHeight="1">
      <c r="A1784" s="3">
        <v>1783</v>
      </c>
      <c r="B1784" s="82"/>
      <c r="C1784" s="82"/>
      <c r="D1784" s="84"/>
      <c r="E1784" s="18" t="s">
        <v>3081</v>
      </c>
      <c r="F1784" s="37"/>
      <c r="G1784" s="37"/>
      <c r="H1784" s="4" t="str">
        <f t="shared" si="351"/>
        <v>/</v>
      </c>
      <c r="I1784" s="478" t="str">
        <f>IF(G1784="","",VLOOKUP(H1784,ورقة1!$A$1:$B$240,2,0))</f>
        <v/>
      </c>
      <c r="J1784" s="5">
        <f t="shared" si="352"/>
        <v>0</v>
      </c>
      <c r="K1784" s="13" t="str">
        <f t="shared" si="353"/>
        <v/>
      </c>
      <c r="L1784" s="6" t="str">
        <f t="shared" si="354"/>
        <v>/0</v>
      </c>
      <c r="M1784" s="478" t="str">
        <f>IF(K1784="","",VLOOKUP(L1784,ورقة1!$A$1:$B$240,2,0))</f>
        <v/>
      </c>
      <c r="N1784" s="17">
        <f t="shared" si="355"/>
        <v>0</v>
      </c>
      <c r="O1784" s="17" t="e">
        <f>#REF!+(#REF!*30)+#REF!*365</f>
        <v>#REF!</v>
      </c>
      <c r="P1784" s="494"/>
      <c r="Q1784" s="480" t="str">
        <f t="shared" si="356"/>
        <v/>
      </c>
      <c r="R1784" s="483" t="str">
        <f t="shared" si="357"/>
        <v/>
      </c>
      <c r="S1784" s="482" t="str">
        <f t="shared" si="358"/>
        <v/>
      </c>
      <c r="T1784" s="484" t="e">
        <f t="shared" ca="1" si="359"/>
        <v>#VALUE!</v>
      </c>
      <c r="U1784" s="7">
        <f t="shared" ca="1" si="360"/>
        <v>46035</v>
      </c>
      <c r="V1784" s="96" t="e">
        <f t="shared" ca="1" si="361"/>
        <v>#VALUE!</v>
      </c>
      <c r="W1784" s="70"/>
      <c r="X1784" s="6"/>
      <c r="Y1784" s="326"/>
      <c r="Z1784" s="15"/>
      <c r="AA1784" s="15"/>
      <c r="AB1784" s="15"/>
      <c r="AC1784" s="6"/>
      <c r="AD1784" s="16"/>
      <c r="AE1784" s="16"/>
      <c r="AF1784" s="16"/>
      <c r="AG1784" s="10">
        <f t="shared" si="362"/>
        <v>0</v>
      </c>
      <c r="AH1784" s="96">
        <f t="shared" si="363"/>
        <v>0</v>
      </c>
      <c r="AI1784" s="16"/>
      <c r="AJ1784" s="61"/>
      <c r="AK1784" s="16"/>
      <c r="AM1784" s="476" t="s">
        <v>3080</v>
      </c>
      <c r="AN1784" s="476">
        <v>1</v>
      </c>
      <c r="AO1784" s="476">
        <v>1</v>
      </c>
      <c r="AP1784" s="96"/>
    </row>
    <row r="1785" spans="1:42" ht="69.75" customHeight="1">
      <c r="A1785" s="3">
        <v>1784</v>
      </c>
      <c r="B1785" s="82"/>
      <c r="C1785" s="82"/>
      <c r="D1785" s="84"/>
      <c r="E1785" s="18" t="s">
        <v>3081</v>
      </c>
      <c r="F1785" s="37"/>
      <c r="G1785" s="37"/>
      <c r="H1785" s="4" t="str">
        <f t="shared" si="351"/>
        <v>/</v>
      </c>
      <c r="I1785" s="478" t="str">
        <f>IF(G1785="","",VLOOKUP(H1785,ورقة1!$A$1:$B$240,2,0))</f>
        <v/>
      </c>
      <c r="J1785" s="5">
        <f t="shared" si="352"/>
        <v>0</v>
      </c>
      <c r="K1785" s="13" t="str">
        <f t="shared" si="353"/>
        <v/>
      </c>
      <c r="L1785" s="6" t="str">
        <f t="shared" si="354"/>
        <v>/0</v>
      </c>
      <c r="M1785" s="478" t="str">
        <f>IF(K1785="","",VLOOKUP(L1785,ورقة1!$A$1:$B$240,2,0))</f>
        <v/>
      </c>
      <c r="N1785" s="17">
        <f t="shared" si="355"/>
        <v>0</v>
      </c>
      <c r="O1785" s="17" t="e">
        <f>#REF!+(#REF!*30)+#REF!*365</f>
        <v>#REF!</v>
      </c>
      <c r="P1785" s="494"/>
      <c r="Q1785" s="480" t="str">
        <f t="shared" si="356"/>
        <v/>
      </c>
      <c r="R1785" s="483" t="str">
        <f t="shared" si="357"/>
        <v/>
      </c>
      <c r="S1785" s="482" t="str">
        <f t="shared" si="358"/>
        <v/>
      </c>
      <c r="T1785" s="484" t="e">
        <f t="shared" ca="1" si="359"/>
        <v>#VALUE!</v>
      </c>
      <c r="U1785" s="7">
        <f t="shared" ca="1" si="360"/>
        <v>46035</v>
      </c>
      <c r="V1785" s="96" t="e">
        <f t="shared" ca="1" si="361"/>
        <v>#VALUE!</v>
      </c>
      <c r="W1785" s="70"/>
      <c r="X1785" s="6"/>
      <c r="Y1785" s="326"/>
      <c r="Z1785" s="15"/>
      <c r="AA1785" s="15"/>
      <c r="AB1785" s="15"/>
      <c r="AC1785" s="6"/>
      <c r="AD1785" s="16"/>
      <c r="AE1785" s="16"/>
      <c r="AF1785" s="16"/>
      <c r="AG1785" s="10">
        <f t="shared" si="362"/>
        <v>0</v>
      </c>
      <c r="AH1785" s="96">
        <f t="shared" si="363"/>
        <v>0</v>
      </c>
      <c r="AI1785" s="16"/>
      <c r="AJ1785" s="61"/>
      <c r="AK1785" s="16"/>
      <c r="AM1785" s="476" t="s">
        <v>3080</v>
      </c>
      <c r="AN1785" s="476">
        <v>1</v>
      </c>
      <c r="AO1785" s="476">
        <v>1</v>
      </c>
      <c r="AP1785" s="96"/>
    </row>
    <row r="1786" spans="1:42" ht="69.75" customHeight="1">
      <c r="A1786" s="3">
        <v>1785</v>
      </c>
      <c r="B1786" s="82"/>
      <c r="C1786" s="82"/>
      <c r="D1786" s="84"/>
      <c r="E1786" s="18" t="s">
        <v>3081</v>
      </c>
      <c r="F1786" s="37"/>
      <c r="G1786" s="37"/>
      <c r="H1786" s="4" t="str">
        <f t="shared" si="351"/>
        <v>/</v>
      </c>
      <c r="I1786" s="478" t="str">
        <f>IF(G1786="","",VLOOKUP(H1786,ورقة1!$A$1:$B$240,2,0))</f>
        <v/>
      </c>
      <c r="J1786" s="5">
        <f t="shared" si="352"/>
        <v>0</v>
      </c>
      <c r="K1786" s="13" t="str">
        <f t="shared" si="353"/>
        <v/>
      </c>
      <c r="L1786" s="6" t="str">
        <f t="shared" si="354"/>
        <v>/0</v>
      </c>
      <c r="M1786" s="478" t="str">
        <f>IF(K1786="","",VLOOKUP(L1786,ورقة1!$A$1:$B$240,2,0))</f>
        <v/>
      </c>
      <c r="N1786" s="17">
        <f t="shared" si="355"/>
        <v>0</v>
      </c>
      <c r="O1786" s="17" t="e">
        <f>#REF!+(#REF!*30)+#REF!*365</f>
        <v>#REF!</v>
      </c>
      <c r="P1786" s="494"/>
      <c r="Q1786" s="480" t="str">
        <f t="shared" si="356"/>
        <v/>
      </c>
      <c r="R1786" s="483" t="str">
        <f t="shared" si="357"/>
        <v/>
      </c>
      <c r="S1786" s="482" t="str">
        <f t="shared" si="358"/>
        <v/>
      </c>
      <c r="T1786" s="484" t="e">
        <f t="shared" ca="1" si="359"/>
        <v>#VALUE!</v>
      </c>
      <c r="U1786" s="7">
        <f t="shared" ca="1" si="360"/>
        <v>46035</v>
      </c>
      <c r="V1786" s="96" t="e">
        <f t="shared" ca="1" si="361"/>
        <v>#VALUE!</v>
      </c>
      <c r="W1786" s="70"/>
      <c r="X1786" s="6"/>
      <c r="Y1786" s="326"/>
      <c r="Z1786" s="15"/>
      <c r="AA1786" s="15"/>
      <c r="AB1786" s="15"/>
      <c r="AC1786" s="6"/>
      <c r="AD1786" s="16"/>
      <c r="AE1786" s="16"/>
      <c r="AF1786" s="16"/>
      <c r="AG1786" s="10">
        <f t="shared" si="362"/>
        <v>0</v>
      </c>
      <c r="AH1786" s="96">
        <f t="shared" si="363"/>
        <v>0</v>
      </c>
      <c r="AI1786" s="16"/>
      <c r="AJ1786" s="61"/>
      <c r="AK1786" s="16"/>
      <c r="AM1786" s="476" t="s">
        <v>3080</v>
      </c>
      <c r="AN1786" s="476">
        <v>1</v>
      </c>
      <c r="AO1786" s="476">
        <v>1</v>
      </c>
      <c r="AP1786" s="96"/>
    </row>
    <row r="1787" spans="1:42" ht="69.75" customHeight="1">
      <c r="A1787" s="3">
        <v>1786</v>
      </c>
      <c r="B1787" s="82"/>
      <c r="C1787" s="82"/>
      <c r="D1787" s="84"/>
      <c r="E1787" s="18" t="s">
        <v>3081</v>
      </c>
      <c r="F1787" s="37"/>
      <c r="G1787" s="37"/>
      <c r="H1787" s="4" t="str">
        <f t="shared" si="351"/>
        <v>/</v>
      </c>
      <c r="I1787" s="478" t="str">
        <f>IF(G1787="","",VLOOKUP(H1787,ورقة1!$A$1:$B$240,2,0))</f>
        <v/>
      </c>
      <c r="J1787" s="5">
        <f t="shared" si="352"/>
        <v>0</v>
      </c>
      <c r="K1787" s="13" t="str">
        <f t="shared" si="353"/>
        <v/>
      </c>
      <c r="L1787" s="6" t="str">
        <f t="shared" si="354"/>
        <v>/0</v>
      </c>
      <c r="M1787" s="478" t="str">
        <f>IF(K1787="","",VLOOKUP(L1787,ورقة1!$A$1:$B$240,2,0))</f>
        <v/>
      </c>
      <c r="N1787" s="17">
        <f t="shared" si="355"/>
        <v>0</v>
      </c>
      <c r="O1787" s="17" t="e">
        <f>#REF!+(#REF!*30)+#REF!*365</f>
        <v>#REF!</v>
      </c>
      <c r="P1787" s="494"/>
      <c r="Q1787" s="480" t="str">
        <f t="shared" si="356"/>
        <v/>
      </c>
      <c r="R1787" s="483" t="str">
        <f t="shared" si="357"/>
        <v/>
      </c>
      <c r="S1787" s="482" t="str">
        <f t="shared" si="358"/>
        <v/>
      </c>
      <c r="T1787" s="484" t="e">
        <f t="shared" ca="1" si="359"/>
        <v>#VALUE!</v>
      </c>
      <c r="U1787" s="7">
        <f t="shared" ca="1" si="360"/>
        <v>46035</v>
      </c>
      <c r="V1787" s="96" t="e">
        <f t="shared" ca="1" si="361"/>
        <v>#VALUE!</v>
      </c>
      <c r="W1787" s="70"/>
      <c r="X1787" s="6"/>
      <c r="Y1787" s="326"/>
      <c r="Z1787" s="15"/>
      <c r="AA1787" s="15"/>
      <c r="AB1787" s="15"/>
      <c r="AC1787" s="6"/>
      <c r="AD1787" s="16"/>
      <c r="AE1787" s="16"/>
      <c r="AF1787" s="16"/>
      <c r="AG1787" s="10">
        <f t="shared" si="362"/>
        <v>0</v>
      </c>
      <c r="AH1787" s="96">
        <f t="shared" si="363"/>
        <v>0</v>
      </c>
      <c r="AI1787" s="16"/>
      <c r="AJ1787" s="61"/>
      <c r="AK1787" s="16"/>
      <c r="AM1787" s="476" t="s">
        <v>3080</v>
      </c>
      <c r="AN1787" s="476">
        <v>1</v>
      </c>
      <c r="AO1787" s="476">
        <v>1</v>
      </c>
      <c r="AP1787" s="96"/>
    </row>
    <row r="1788" spans="1:42" ht="69.75" customHeight="1">
      <c r="A1788" s="3">
        <v>1787</v>
      </c>
      <c r="B1788" s="82"/>
      <c r="C1788" s="82"/>
      <c r="D1788" s="84"/>
      <c r="E1788" s="18" t="s">
        <v>3081</v>
      </c>
      <c r="F1788" s="37"/>
      <c r="G1788" s="37"/>
      <c r="H1788" s="4" t="str">
        <f t="shared" si="351"/>
        <v>/</v>
      </c>
      <c r="I1788" s="478" t="str">
        <f>IF(G1788="","",VLOOKUP(H1788,ورقة1!$A$1:$B$240,2,0))</f>
        <v/>
      </c>
      <c r="J1788" s="5">
        <f t="shared" si="352"/>
        <v>0</v>
      </c>
      <c r="K1788" s="13" t="str">
        <f t="shared" si="353"/>
        <v/>
      </c>
      <c r="L1788" s="6" t="str">
        <f t="shared" si="354"/>
        <v>/0</v>
      </c>
      <c r="M1788" s="478" t="str">
        <f>IF(K1788="","",VLOOKUP(L1788,ورقة1!$A$1:$B$240,2,0))</f>
        <v/>
      </c>
      <c r="N1788" s="17">
        <f t="shared" si="355"/>
        <v>0</v>
      </c>
      <c r="O1788" s="17" t="e">
        <f>#REF!+(#REF!*30)+#REF!*365</f>
        <v>#REF!</v>
      </c>
      <c r="P1788" s="494"/>
      <c r="Q1788" s="480" t="str">
        <f t="shared" si="356"/>
        <v/>
      </c>
      <c r="R1788" s="483" t="str">
        <f t="shared" si="357"/>
        <v/>
      </c>
      <c r="S1788" s="482" t="str">
        <f t="shared" si="358"/>
        <v/>
      </c>
      <c r="T1788" s="484" t="e">
        <f t="shared" ca="1" si="359"/>
        <v>#VALUE!</v>
      </c>
      <c r="U1788" s="7">
        <f t="shared" ca="1" si="360"/>
        <v>46035</v>
      </c>
      <c r="V1788" s="96" t="e">
        <f t="shared" ca="1" si="361"/>
        <v>#VALUE!</v>
      </c>
      <c r="W1788" s="70"/>
      <c r="X1788" s="6"/>
      <c r="Y1788" s="326"/>
      <c r="Z1788" s="15"/>
      <c r="AA1788" s="15"/>
      <c r="AB1788" s="15"/>
      <c r="AC1788" s="6"/>
      <c r="AD1788" s="16"/>
      <c r="AE1788" s="16"/>
      <c r="AF1788" s="16"/>
      <c r="AG1788" s="10">
        <f t="shared" si="362"/>
        <v>0</v>
      </c>
      <c r="AH1788" s="96">
        <f t="shared" si="363"/>
        <v>0</v>
      </c>
      <c r="AI1788" s="16"/>
      <c r="AJ1788" s="61"/>
      <c r="AK1788" s="16"/>
      <c r="AM1788" s="476" t="s">
        <v>3080</v>
      </c>
      <c r="AN1788" s="476">
        <v>1</v>
      </c>
      <c r="AO1788" s="476">
        <v>1</v>
      </c>
      <c r="AP1788" s="96"/>
    </row>
    <row r="1789" spans="1:42" ht="69.75" customHeight="1">
      <c r="A1789" s="3">
        <v>1788</v>
      </c>
      <c r="B1789" s="82"/>
      <c r="C1789" s="82"/>
      <c r="D1789" s="84"/>
      <c r="E1789" s="18" t="s">
        <v>3081</v>
      </c>
      <c r="F1789" s="37"/>
      <c r="G1789" s="37"/>
      <c r="H1789" s="4" t="str">
        <f t="shared" si="351"/>
        <v>/</v>
      </c>
      <c r="I1789" s="478" t="str">
        <f>IF(G1789="","",VLOOKUP(H1789,ورقة1!$A$1:$B$240,2,0))</f>
        <v/>
      </c>
      <c r="J1789" s="5">
        <f t="shared" si="352"/>
        <v>0</v>
      </c>
      <c r="K1789" s="13" t="str">
        <f t="shared" si="353"/>
        <v/>
      </c>
      <c r="L1789" s="6" t="str">
        <f t="shared" si="354"/>
        <v>/0</v>
      </c>
      <c r="M1789" s="478" t="str">
        <f>IF(K1789="","",VLOOKUP(L1789,ورقة1!$A$1:$B$240,2,0))</f>
        <v/>
      </c>
      <c r="N1789" s="17">
        <f t="shared" si="355"/>
        <v>0</v>
      </c>
      <c r="O1789" s="17" t="e">
        <f>#REF!+(#REF!*30)+#REF!*365</f>
        <v>#REF!</v>
      </c>
      <c r="P1789" s="494"/>
      <c r="Q1789" s="480" t="str">
        <f t="shared" si="356"/>
        <v/>
      </c>
      <c r="R1789" s="483" t="str">
        <f t="shared" si="357"/>
        <v/>
      </c>
      <c r="S1789" s="482" t="str">
        <f t="shared" si="358"/>
        <v/>
      </c>
      <c r="T1789" s="484" t="e">
        <f t="shared" ca="1" si="359"/>
        <v>#VALUE!</v>
      </c>
      <c r="U1789" s="7">
        <f t="shared" ca="1" si="360"/>
        <v>46035</v>
      </c>
      <c r="V1789" s="96" t="e">
        <f t="shared" ca="1" si="361"/>
        <v>#VALUE!</v>
      </c>
      <c r="W1789" s="70"/>
      <c r="X1789" s="6"/>
      <c r="Y1789" s="326"/>
      <c r="Z1789" s="15"/>
      <c r="AA1789" s="15"/>
      <c r="AB1789" s="15"/>
      <c r="AC1789" s="6"/>
      <c r="AD1789" s="16"/>
      <c r="AE1789" s="16"/>
      <c r="AF1789" s="16"/>
      <c r="AG1789" s="10">
        <f t="shared" si="362"/>
        <v>0</v>
      </c>
      <c r="AH1789" s="96">
        <f t="shared" si="363"/>
        <v>0</v>
      </c>
      <c r="AI1789" s="16"/>
      <c r="AJ1789" s="61"/>
      <c r="AK1789" s="16"/>
      <c r="AM1789" s="476" t="s">
        <v>3080</v>
      </c>
      <c r="AN1789" s="476">
        <v>1</v>
      </c>
      <c r="AO1789" s="476">
        <v>1</v>
      </c>
      <c r="AP1789" s="96"/>
    </row>
    <row r="1790" spans="1:42" ht="69.75" customHeight="1">
      <c r="A1790" s="3">
        <v>1789</v>
      </c>
      <c r="B1790" s="82"/>
      <c r="C1790" s="82"/>
      <c r="D1790" s="84"/>
      <c r="E1790" s="18" t="s">
        <v>3081</v>
      </c>
      <c r="F1790" s="37"/>
      <c r="G1790" s="37"/>
      <c r="H1790" s="4" t="str">
        <f t="shared" si="351"/>
        <v>/</v>
      </c>
      <c r="I1790" s="478" t="str">
        <f>IF(G1790="","",VLOOKUP(H1790,ورقة1!$A$1:$B$240,2,0))</f>
        <v/>
      </c>
      <c r="J1790" s="5">
        <f t="shared" si="352"/>
        <v>0</v>
      </c>
      <c r="K1790" s="13" t="str">
        <f t="shared" si="353"/>
        <v/>
      </c>
      <c r="L1790" s="6" t="str">
        <f t="shared" si="354"/>
        <v>/0</v>
      </c>
      <c r="M1790" s="478" t="str">
        <f>IF(K1790="","",VLOOKUP(L1790,ورقة1!$A$1:$B$240,2,0))</f>
        <v/>
      </c>
      <c r="N1790" s="17">
        <f t="shared" si="355"/>
        <v>0</v>
      </c>
      <c r="O1790" s="17" t="e">
        <f>#REF!+(#REF!*30)+#REF!*365</f>
        <v>#REF!</v>
      </c>
      <c r="P1790" s="494"/>
      <c r="Q1790" s="480" t="str">
        <f t="shared" si="356"/>
        <v/>
      </c>
      <c r="R1790" s="483" t="str">
        <f t="shared" si="357"/>
        <v/>
      </c>
      <c r="S1790" s="482" t="str">
        <f t="shared" si="358"/>
        <v/>
      </c>
      <c r="T1790" s="484" t="e">
        <f t="shared" ca="1" si="359"/>
        <v>#VALUE!</v>
      </c>
      <c r="U1790" s="7">
        <f t="shared" ca="1" si="360"/>
        <v>46035</v>
      </c>
      <c r="V1790" s="96" t="e">
        <f t="shared" ca="1" si="361"/>
        <v>#VALUE!</v>
      </c>
      <c r="W1790" s="70"/>
      <c r="X1790" s="6"/>
      <c r="Y1790" s="326"/>
      <c r="Z1790" s="15"/>
      <c r="AA1790" s="15"/>
      <c r="AB1790" s="15"/>
      <c r="AC1790" s="6"/>
      <c r="AD1790" s="16"/>
      <c r="AE1790" s="16"/>
      <c r="AF1790" s="16"/>
      <c r="AG1790" s="10">
        <f t="shared" si="362"/>
        <v>0</v>
      </c>
      <c r="AH1790" s="96">
        <f t="shared" si="363"/>
        <v>0</v>
      </c>
      <c r="AI1790" s="16"/>
      <c r="AJ1790" s="61"/>
      <c r="AK1790" s="16"/>
      <c r="AM1790" s="476" t="s">
        <v>3080</v>
      </c>
      <c r="AN1790" s="476">
        <v>1</v>
      </c>
      <c r="AO1790" s="476">
        <v>1</v>
      </c>
      <c r="AP1790" s="96"/>
    </row>
    <row r="1791" spans="1:42" ht="69.75" customHeight="1">
      <c r="A1791" s="3">
        <v>1790</v>
      </c>
      <c r="B1791" s="82"/>
      <c r="C1791" s="82"/>
      <c r="D1791" s="84"/>
      <c r="E1791" s="18" t="s">
        <v>3081</v>
      </c>
      <c r="F1791" s="37"/>
      <c r="G1791" s="37"/>
      <c r="H1791" s="4" t="str">
        <f t="shared" si="351"/>
        <v>/</v>
      </c>
      <c r="I1791" s="478" t="str">
        <f>IF(G1791="","",VLOOKUP(H1791,ورقة1!$A$1:$B$240,2,0))</f>
        <v/>
      </c>
      <c r="J1791" s="5">
        <f t="shared" si="352"/>
        <v>0</v>
      </c>
      <c r="K1791" s="13" t="str">
        <f t="shared" si="353"/>
        <v/>
      </c>
      <c r="L1791" s="6" t="str">
        <f t="shared" si="354"/>
        <v>/0</v>
      </c>
      <c r="M1791" s="478" t="str">
        <f>IF(K1791="","",VLOOKUP(L1791,ورقة1!$A$1:$B$240,2,0))</f>
        <v/>
      </c>
      <c r="N1791" s="17">
        <f t="shared" si="355"/>
        <v>0</v>
      </c>
      <c r="O1791" s="17" t="e">
        <f>#REF!+(#REF!*30)+#REF!*365</f>
        <v>#REF!</v>
      </c>
      <c r="P1791" s="494"/>
      <c r="Q1791" s="480" t="str">
        <f t="shared" si="356"/>
        <v/>
      </c>
      <c r="R1791" s="483" t="str">
        <f t="shared" si="357"/>
        <v/>
      </c>
      <c r="S1791" s="482" t="str">
        <f t="shared" si="358"/>
        <v/>
      </c>
      <c r="T1791" s="484" t="e">
        <f t="shared" ca="1" si="359"/>
        <v>#VALUE!</v>
      </c>
      <c r="U1791" s="7">
        <f t="shared" ca="1" si="360"/>
        <v>46035</v>
      </c>
      <c r="V1791" s="96" t="e">
        <f t="shared" ca="1" si="361"/>
        <v>#VALUE!</v>
      </c>
      <c r="W1791" s="70"/>
      <c r="X1791" s="6"/>
      <c r="Y1791" s="326"/>
      <c r="Z1791" s="15"/>
      <c r="AA1791" s="15"/>
      <c r="AB1791" s="15"/>
      <c r="AC1791" s="6"/>
      <c r="AD1791" s="16"/>
      <c r="AE1791" s="16"/>
      <c r="AF1791" s="16"/>
      <c r="AG1791" s="10">
        <f t="shared" si="362"/>
        <v>0</v>
      </c>
      <c r="AH1791" s="96">
        <f t="shared" si="363"/>
        <v>0</v>
      </c>
      <c r="AI1791" s="16"/>
      <c r="AJ1791" s="61"/>
      <c r="AK1791" s="16"/>
      <c r="AM1791" s="476" t="s">
        <v>3080</v>
      </c>
      <c r="AN1791" s="476">
        <v>1</v>
      </c>
      <c r="AO1791" s="476">
        <v>1</v>
      </c>
      <c r="AP1791" s="96"/>
    </row>
    <row r="1792" spans="1:42" ht="69.75" customHeight="1">
      <c r="A1792" s="3">
        <v>1791</v>
      </c>
      <c r="B1792" s="82"/>
      <c r="C1792" s="82"/>
      <c r="D1792" s="84"/>
      <c r="E1792" s="18" t="s">
        <v>3081</v>
      </c>
      <c r="F1792" s="37"/>
      <c r="G1792" s="37"/>
      <c r="H1792" s="4" t="str">
        <f t="shared" si="351"/>
        <v>/</v>
      </c>
      <c r="I1792" s="478" t="str">
        <f>IF(G1792="","",VLOOKUP(H1792,ورقة1!$A$1:$B$240,2,0))</f>
        <v/>
      </c>
      <c r="J1792" s="5">
        <f t="shared" si="352"/>
        <v>0</v>
      </c>
      <c r="K1792" s="13" t="str">
        <f t="shared" si="353"/>
        <v/>
      </c>
      <c r="L1792" s="6" t="str">
        <f t="shared" si="354"/>
        <v>/0</v>
      </c>
      <c r="M1792" s="478" t="str">
        <f>IF(K1792="","",VLOOKUP(L1792,ورقة1!$A$1:$B$240,2,0))</f>
        <v/>
      </c>
      <c r="N1792" s="17">
        <f t="shared" si="355"/>
        <v>0</v>
      </c>
      <c r="O1792" s="17" t="e">
        <f>#REF!+(#REF!*30)+#REF!*365</f>
        <v>#REF!</v>
      </c>
      <c r="P1792" s="494"/>
      <c r="Q1792" s="480" t="str">
        <f t="shared" si="356"/>
        <v/>
      </c>
      <c r="R1792" s="483" t="str">
        <f t="shared" si="357"/>
        <v/>
      </c>
      <c r="S1792" s="482" t="str">
        <f t="shared" si="358"/>
        <v/>
      </c>
      <c r="T1792" s="484" t="e">
        <f t="shared" ca="1" si="359"/>
        <v>#VALUE!</v>
      </c>
      <c r="U1792" s="7">
        <f t="shared" ca="1" si="360"/>
        <v>46035</v>
      </c>
      <c r="V1792" s="96" t="e">
        <f t="shared" ca="1" si="361"/>
        <v>#VALUE!</v>
      </c>
      <c r="W1792" s="70"/>
      <c r="X1792" s="6"/>
      <c r="Y1792" s="326"/>
      <c r="Z1792" s="15"/>
      <c r="AA1792" s="15"/>
      <c r="AB1792" s="15"/>
      <c r="AC1792" s="6"/>
      <c r="AD1792" s="16"/>
      <c r="AE1792" s="16"/>
      <c r="AF1792" s="16"/>
      <c r="AG1792" s="10">
        <f t="shared" si="362"/>
        <v>0</v>
      </c>
      <c r="AH1792" s="96">
        <f t="shared" si="363"/>
        <v>0</v>
      </c>
      <c r="AI1792" s="16"/>
      <c r="AJ1792" s="61"/>
      <c r="AK1792" s="16"/>
      <c r="AM1792" s="476" t="s">
        <v>3080</v>
      </c>
      <c r="AN1792" s="476">
        <v>1</v>
      </c>
      <c r="AO1792" s="476">
        <v>1</v>
      </c>
      <c r="AP1792" s="96"/>
    </row>
    <row r="1793" spans="1:42" ht="69.75" customHeight="1">
      <c r="A1793" s="3">
        <v>1792</v>
      </c>
      <c r="B1793" s="82"/>
      <c r="C1793" s="82"/>
      <c r="D1793" s="84"/>
      <c r="E1793" s="18" t="s">
        <v>3081</v>
      </c>
      <c r="F1793" s="37"/>
      <c r="G1793" s="37"/>
      <c r="H1793" s="4" t="str">
        <f t="shared" si="351"/>
        <v>/</v>
      </c>
      <c r="I1793" s="478" t="str">
        <f>IF(G1793="","",VLOOKUP(H1793,ورقة1!$A$1:$B$240,2,0))</f>
        <v/>
      </c>
      <c r="J1793" s="5">
        <f t="shared" si="352"/>
        <v>0</v>
      </c>
      <c r="K1793" s="13" t="str">
        <f t="shared" si="353"/>
        <v/>
      </c>
      <c r="L1793" s="6" t="str">
        <f t="shared" si="354"/>
        <v>/0</v>
      </c>
      <c r="M1793" s="478" t="str">
        <f>IF(K1793="","",VLOOKUP(L1793,ورقة1!$A$1:$B$240,2,0))</f>
        <v/>
      </c>
      <c r="N1793" s="17">
        <f t="shared" si="355"/>
        <v>0</v>
      </c>
      <c r="O1793" s="17" t="e">
        <f>#REF!+(#REF!*30)+#REF!*365</f>
        <v>#REF!</v>
      </c>
      <c r="P1793" s="494"/>
      <c r="Q1793" s="480" t="str">
        <f t="shared" si="356"/>
        <v/>
      </c>
      <c r="R1793" s="483" t="str">
        <f t="shared" si="357"/>
        <v/>
      </c>
      <c r="S1793" s="482" t="str">
        <f t="shared" si="358"/>
        <v/>
      </c>
      <c r="T1793" s="484" t="e">
        <f t="shared" ca="1" si="359"/>
        <v>#VALUE!</v>
      </c>
      <c r="U1793" s="7">
        <f t="shared" ca="1" si="360"/>
        <v>46035</v>
      </c>
      <c r="V1793" s="96" t="e">
        <f t="shared" ca="1" si="361"/>
        <v>#VALUE!</v>
      </c>
      <c r="W1793" s="70"/>
      <c r="X1793" s="6"/>
      <c r="Y1793" s="326"/>
      <c r="Z1793" s="15"/>
      <c r="AA1793" s="15"/>
      <c r="AB1793" s="15"/>
      <c r="AC1793" s="6"/>
      <c r="AD1793" s="16"/>
      <c r="AE1793" s="16"/>
      <c r="AF1793" s="16"/>
      <c r="AG1793" s="10">
        <f t="shared" si="362"/>
        <v>0</v>
      </c>
      <c r="AH1793" s="96">
        <f t="shared" si="363"/>
        <v>0</v>
      </c>
      <c r="AI1793" s="16"/>
      <c r="AJ1793" s="61"/>
      <c r="AK1793" s="16"/>
      <c r="AM1793" s="476" t="s">
        <v>3080</v>
      </c>
      <c r="AN1793" s="476">
        <v>1</v>
      </c>
      <c r="AO1793" s="476">
        <v>1</v>
      </c>
      <c r="AP1793" s="96"/>
    </row>
    <row r="1794" spans="1:42" ht="69.75" customHeight="1">
      <c r="A1794" s="3">
        <v>1793</v>
      </c>
      <c r="B1794" s="82"/>
      <c r="C1794" s="82"/>
      <c r="D1794" s="84"/>
      <c r="E1794" s="18" t="s">
        <v>3081</v>
      </c>
      <c r="F1794" s="37"/>
      <c r="G1794" s="37"/>
      <c r="H1794" s="4" t="str">
        <f t="shared" ref="H1794:H1857" si="364">G1794&amp;"/"&amp;F1794</f>
        <v>/</v>
      </c>
      <c r="I1794" s="478" t="str">
        <f>IF(G1794="","",VLOOKUP(H1794,ورقة1!$A$1:$B$240,2,0))</f>
        <v/>
      </c>
      <c r="J1794" s="5">
        <f t="shared" ref="J1794:J1857" si="365">F1794</f>
        <v>0</v>
      </c>
      <c r="K1794" s="13" t="str">
        <f t="shared" ref="K1794:K1857" si="366">IF(G1794="","",G1794+1)</f>
        <v/>
      </c>
      <c r="L1794" s="6" t="str">
        <f t="shared" ref="L1794:L1857" si="367">K1794&amp;"/"&amp;J1794</f>
        <v>/0</v>
      </c>
      <c r="M1794" s="478" t="str">
        <f>IF(K1794="","",VLOOKUP(L1794,ورقة1!$A$1:$B$240,2,0))</f>
        <v/>
      </c>
      <c r="N1794" s="17">
        <f t="shared" ref="N1794:N1857" si="368">Z1794+(AA1794*30)+(AB1794*365)</f>
        <v>0</v>
      </c>
      <c r="O1794" s="17" t="e">
        <f>#REF!+(#REF!*30)+#REF!*365</f>
        <v>#REF!</v>
      </c>
      <c r="P1794" s="494"/>
      <c r="Q1794" s="480" t="str">
        <f t="shared" ref="Q1794:Q1857" si="369">IF(P1794="","",P1794+365)</f>
        <v/>
      </c>
      <c r="R1794" s="483" t="str">
        <f t="shared" ref="R1794:R1857" si="370">IF(P1794="","",EDATE(P1794,12+AG1794)+AC1794-N1794)</f>
        <v/>
      </c>
      <c r="S1794" s="482" t="str">
        <f t="shared" ref="S1794:S1857" si="371">IF(P1794="","",IF(T1794=TRUE,"يستحق العلاوة",IF(V1794=TRUE,"قريبا يستحق العلاوة"," ")))</f>
        <v/>
      </c>
      <c r="T1794" s="484" t="e">
        <f t="shared" ref="T1794:T1857" ca="1" si="372">AND(MONTH(U1794)=MONTH(R1794),YEAR(U1794)=YEAR(R1794))</f>
        <v>#VALUE!</v>
      </c>
      <c r="U1794" s="7">
        <f t="shared" ref="U1794:U1857" ca="1" si="373">TODAY()</f>
        <v>46035</v>
      </c>
      <c r="V1794" s="96" t="e">
        <f t="shared" ref="V1794:V1857" ca="1" si="374">AND(R1794-U1794&lt;30,U1794&lt;R1794)</f>
        <v>#VALUE!</v>
      </c>
      <c r="W1794" s="70"/>
      <c r="X1794" s="6"/>
      <c r="Y1794" s="326"/>
      <c r="Z1794" s="15"/>
      <c r="AA1794" s="15"/>
      <c r="AB1794" s="15"/>
      <c r="AC1794" s="6"/>
      <c r="AD1794" s="16"/>
      <c r="AE1794" s="16"/>
      <c r="AF1794" s="16"/>
      <c r="AG1794" s="10">
        <f t="shared" ref="AG1794:AG1857" si="375">(((AD1794*3)+(AE1794*6)+(AF1794*12))-AH1794)</f>
        <v>0</v>
      </c>
      <c r="AH1794" s="96">
        <f t="shared" ref="AH1794:AH1857" si="376">W1794+X1794</f>
        <v>0</v>
      </c>
      <c r="AI1794" s="16"/>
      <c r="AJ1794" s="61"/>
      <c r="AK1794" s="16"/>
      <c r="AM1794" s="476" t="s">
        <v>3080</v>
      </c>
      <c r="AN1794" s="476">
        <v>1</v>
      </c>
      <c r="AO1794" s="476">
        <v>1</v>
      </c>
      <c r="AP1794" s="96"/>
    </row>
    <row r="1795" spans="1:42" ht="69.75" customHeight="1">
      <c r="A1795" s="3">
        <v>1794</v>
      </c>
      <c r="B1795" s="82"/>
      <c r="C1795" s="82"/>
      <c r="D1795" s="84"/>
      <c r="E1795" s="18" t="s">
        <v>3081</v>
      </c>
      <c r="F1795" s="37"/>
      <c r="G1795" s="37"/>
      <c r="H1795" s="4" t="str">
        <f t="shared" si="364"/>
        <v>/</v>
      </c>
      <c r="I1795" s="478" t="str">
        <f>IF(G1795="","",VLOOKUP(H1795,ورقة1!$A$1:$B$240,2,0))</f>
        <v/>
      </c>
      <c r="J1795" s="5">
        <f t="shared" si="365"/>
        <v>0</v>
      </c>
      <c r="K1795" s="13" t="str">
        <f t="shared" si="366"/>
        <v/>
      </c>
      <c r="L1795" s="6" t="str">
        <f t="shared" si="367"/>
        <v>/0</v>
      </c>
      <c r="M1795" s="478" t="str">
        <f>IF(K1795="","",VLOOKUP(L1795,ورقة1!$A$1:$B$240,2,0))</f>
        <v/>
      </c>
      <c r="N1795" s="17">
        <f t="shared" si="368"/>
        <v>0</v>
      </c>
      <c r="O1795" s="17" t="e">
        <f>#REF!+(#REF!*30)+#REF!*365</f>
        <v>#REF!</v>
      </c>
      <c r="P1795" s="494"/>
      <c r="Q1795" s="480" t="str">
        <f t="shared" si="369"/>
        <v/>
      </c>
      <c r="R1795" s="483" t="str">
        <f t="shared" si="370"/>
        <v/>
      </c>
      <c r="S1795" s="482" t="str">
        <f t="shared" si="371"/>
        <v/>
      </c>
      <c r="T1795" s="484" t="e">
        <f t="shared" ca="1" si="372"/>
        <v>#VALUE!</v>
      </c>
      <c r="U1795" s="7">
        <f t="shared" ca="1" si="373"/>
        <v>46035</v>
      </c>
      <c r="V1795" s="96" t="e">
        <f t="shared" ca="1" si="374"/>
        <v>#VALUE!</v>
      </c>
      <c r="W1795" s="70"/>
      <c r="X1795" s="6"/>
      <c r="Y1795" s="326"/>
      <c r="Z1795" s="15"/>
      <c r="AA1795" s="15"/>
      <c r="AB1795" s="15"/>
      <c r="AC1795" s="6"/>
      <c r="AD1795" s="16"/>
      <c r="AE1795" s="16"/>
      <c r="AF1795" s="16"/>
      <c r="AG1795" s="10">
        <f t="shared" si="375"/>
        <v>0</v>
      </c>
      <c r="AH1795" s="96">
        <f t="shared" si="376"/>
        <v>0</v>
      </c>
      <c r="AI1795" s="16"/>
      <c r="AJ1795" s="61"/>
      <c r="AK1795" s="16"/>
      <c r="AM1795" s="476" t="s">
        <v>3080</v>
      </c>
      <c r="AN1795" s="476">
        <v>1</v>
      </c>
      <c r="AO1795" s="476">
        <v>1</v>
      </c>
      <c r="AP1795" s="96"/>
    </row>
    <row r="1796" spans="1:42" ht="69.75" customHeight="1">
      <c r="A1796" s="3">
        <v>1795</v>
      </c>
      <c r="B1796" s="82"/>
      <c r="C1796" s="82"/>
      <c r="D1796" s="84"/>
      <c r="E1796" s="18" t="s">
        <v>3081</v>
      </c>
      <c r="F1796" s="37"/>
      <c r="G1796" s="37"/>
      <c r="H1796" s="4" t="str">
        <f t="shared" si="364"/>
        <v>/</v>
      </c>
      <c r="I1796" s="478" t="str">
        <f>IF(G1796="","",VLOOKUP(H1796,ورقة1!$A$1:$B$240,2,0))</f>
        <v/>
      </c>
      <c r="J1796" s="5">
        <f t="shared" si="365"/>
        <v>0</v>
      </c>
      <c r="K1796" s="13" t="str">
        <f t="shared" si="366"/>
        <v/>
      </c>
      <c r="L1796" s="6" t="str">
        <f t="shared" si="367"/>
        <v>/0</v>
      </c>
      <c r="M1796" s="478" t="str">
        <f>IF(K1796="","",VLOOKUP(L1796,ورقة1!$A$1:$B$240,2,0))</f>
        <v/>
      </c>
      <c r="N1796" s="17">
        <f t="shared" si="368"/>
        <v>0</v>
      </c>
      <c r="O1796" s="17" t="e">
        <f>#REF!+(#REF!*30)+#REF!*365</f>
        <v>#REF!</v>
      </c>
      <c r="P1796" s="494"/>
      <c r="Q1796" s="480" t="str">
        <f t="shared" si="369"/>
        <v/>
      </c>
      <c r="R1796" s="483" t="str">
        <f t="shared" si="370"/>
        <v/>
      </c>
      <c r="S1796" s="482" t="str">
        <f t="shared" si="371"/>
        <v/>
      </c>
      <c r="T1796" s="484" t="e">
        <f t="shared" ca="1" si="372"/>
        <v>#VALUE!</v>
      </c>
      <c r="U1796" s="7">
        <f t="shared" ca="1" si="373"/>
        <v>46035</v>
      </c>
      <c r="V1796" s="96" t="e">
        <f t="shared" ca="1" si="374"/>
        <v>#VALUE!</v>
      </c>
      <c r="W1796" s="70"/>
      <c r="X1796" s="6"/>
      <c r="Y1796" s="326"/>
      <c r="Z1796" s="15"/>
      <c r="AA1796" s="15"/>
      <c r="AB1796" s="15"/>
      <c r="AC1796" s="6"/>
      <c r="AD1796" s="16"/>
      <c r="AE1796" s="16"/>
      <c r="AF1796" s="16"/>
      <c r="AG1796" s="10">
        <f t="shared" si="375"/>
        <v>0</v>
      </c>
      <c r="AH1796" s="96">
        <f t="shared" si="376"/>
        <v>0</v>
      </c>
      <c r="AI1796" s="16"/>
      <c r="AJ1796" s="61"/>
      <c r="AK1796" s="16"/>
      <c r="AM1796" s="476" t="s">
        <v>3080</v>
      </c>
      <c r="AN1796" s="476">
        <v>1</v>
      </c>
      <c r="AO1796" s="476">
        <v>1</v>
      </c>
      <c r="AP1796" s="96"/>
    </row>
    <row r="1797" spans="1:42" ht="69.75" customHeight="1">
      <c r="A1797" s="3">
        <v>1796</v>
      </c>
      <c r="B1797" s="82"/>
      <c r="C1797" s="82"/>
      <c r="D1797" s="84"/>
      <c r="E1797" s="18" t="s">
        <v>3081</v>
      </c>
      <c r="F1797" s="37"/>
      <c r="G1797" s="37"/>
      <c r="H1797" s="4" t="str">
        <f t="shared" si="364"/>
        <v>/</v>
      </c>
      <c r="I1797" s="478" t="str">
        <f>IF(G1797="","",VLOOKUP(H1797,ورقة1!$A$1:$B$240,2,0))</f>
        <v/>
      </c>
      <c r="J1797" s="5">
        <f t="shared" si="365"/>
        <v>0</v>
      </c>
      <c r="K1797" s="13" t="str">
        <f t="shared" si="366"/>
        <v/>
      </c>
      <c r="L1797" s="6" t="str">
        <f t="shared" si="367"/>
        <v>/0</v>
      </c>
      <c r="M1797" s="478" t="str">
        <f>IF(K1797="","",VLOOKUP(L1797,ورقة1!$A$1:$B$240,2,0))</f>
        <v/>
      </c>
      <c r="N1797" s="17">
        <f t="shared" si="368"/>
        <v>0</v>
      </c>
      <c r="O1797" s="17" t="e">
        <f>#REF!+(#REF!*30)+#REF!*365</f>
        <v>#REF!</v>
      </c>
      <c r="P1797" s="494"/>
      <c r="Q1797" s="480" t="str">
        <f t="shared" si="369"/>
        <v/>
      </c>
      <c r="R1797" s="483" t="str">
        <f t="shared" si="370"/>
        <v/>
      </c>
      <c r="S1797" s="482" t="str">
        <f t="shared" si="371"/>
        <v/>
      </c>
      <c r="T1797" s="484" t="e">
        <f t="shared" ca="1" si="372"/>
        <v>#VALUE!</v>
      </c>
      <c r="U1797" s="7">
        <f t="shared" ca="1" si="373"/>
        <v>46035</v>
      </c>
      <c r="V1797" s="96" t="e">
        <f t="shared" ca="1" si="374"/>
        <v>#VALUE!</v>
      </c>
      <c r="W1797" s="70"/>
      <c r="X1797" s="6"/>
      <c r="Y1797" s="326"/>
      <c r="Z1797" s="15"/>
      <c r="AA1797" s="15"/>
      <c r="AB1797" s="15"/>
      <c r="AC1797" s="6"/>
      <c r="AD1797" s="16"/>
      <c r="AE1797" s="16"/>
      <c r="AF1797" s="16"/>
      <c r="AG1797" s="10">
        <f t="shared" si="375"/>
        <v>0</v>
      </c>
      <c r="AH1797" s="96">
        <f t="shared" si="376"/>
        <v>0</v>
      </c>
      <c r="AI1797" s="16"/>
      <c r="AJ1797" s="61"/>
      <c r="AK1797" s="16"/>
      <c r="AM1797" s="476" t="s">
        <v>3080</v>
      </c>
      <c r="AN1797" s="476">
        <v>1</v>
      </c>
      <c r="AO1797" s="476">
        <v>1</v>
      </c>
      <c r="AP1797" s="96"/>
    </row>
    <row r="1798" spans="1:42" ht="69.75" customHeight="1">
      <c r="A1798" s="3">
        <v>1797</v>
      </c>
      <c r="B1798" s="82"/>
      <c r="C1798" s="82"/>
      <c r="D1798" s="84"/>
      <c r="E1798" s="18" t="s">
        <v>3081</v>
      </c>
      <c r="F1798" s="37"/>
      <c r="G1798" s="37"/>
      <c r="H1798" s="4" t="str">
        <f t="shared" si="364"/>
        <v>/</v>
      </c>
      <c r="I1798" s="478" t="str">
        <f>IF(G1798="","",VLOOKUP(H1798,ورقة1!$A$1:$B$240,2,0))</f>
        <v/>
      </c>
      <c r="J1798" s="5">
        <f t="shared" si="365"/>
        <v>0</v>
      </c>
      <c r="K1798" s="13" t="str">
        <f t="shared" si="366"/>
        <v/>
      </c>
      <c r="L1798" s="6" t="str">
        <f t="shared" si="367"/>
        <v>/0</v>
      </c>
      <c r="M1798" s="478" t="str">
        <f>IF(K1798="","",VLOOKUP(L1798,ورقة1!$A$1:$B$240,2,0))</f>
        <v/>
      </c>
      <c r="N1798" s="17">
        <f t="shared" si="368"/>
        <v>0</v>
      </c>
      <c r="O1798" s="17" t="e">
        <f>#REF!+(#REF!*30)+#REF!*365</f>
        <v>#REF!</v>
      </c>
      <c r="P1798" s="494"/>
      <c r="Q1798" s="480" t="str">
        <f t="shared" si="369"/>
        <v/>
      </c>
      <c r="R1798" s="483" t="str">
        <f t="shared" si="370"/>
        <v/>
      </c>
      <c r="S1798" s="482" t="str">
        <f t="shared" si="371"/>
        <v/>
      </c>
      <c r="T1798" s="484" t="e">
        <f t="shared" ca="1" si="372"/>
        <v>#VALUE!</v>
      </c>
      <c r="U1798" s="7">
        <f t="shared" ca="1" si="373"/>
        <v>46035</v>
      </c>
      <c r="V1798" s="96" t="e">
        <f t="shared" ca="1" si="374"/>
        <v>#VALUE!</v>
      </c>
      <c r="W1798" s="70"/>
      <c r="X1798" s="6"/>
      <c r="Y1798" s="326"/>
      <c r="Z1798" s="15"/>
      <c r="AA1798" s="15"/>
      <c r="AB1798" s="15"/>
      <c r="AC1798" s="6"/>
      <c r="AD1798" s="16"/>
      <c r="AE1798" s="16"/>
      <c r="AF1798" s="16"/>
      <c r="AG1798" s="10">
        <f t="shared" si="375"/>
        <v>0</v>
      </c>
      <c r="AH1798" s="96">
        <f t="shared" si="376"/>
        <v>0</v>
      </c>
      <c r="AI1798" s="16"/>
      <c r="AJ1798" s="61"/>
      <c r="AK1798" s="16"/>
      <c r="AM1798" s="476" t="s">
        <v>3080</v>
      </c>
      <c r="AN1798" s="476">
        <v>1</v>
      </c>
      <c r="AO1798" s="476">
        <v>1</v>
      </c>
      <c r="AP1798" s="96"/>
    </row>
    <row r="1799" spans="1:42" ht="69.75" customHeight="1">
      <c r="A1799" s="3">
        <v>1798</v>
      </c>
      <c r="B1799" s="82"/>
      <c r="C1799" s="82"/>
      <c r="D1799" s="84"/>
      <c r="E1799" s="18" t="s">
        <v>3081</v>
      </c>
      <c r="F1799" s="37"/>
      <c r="G1799" s="37"/>
      <c r="H1799" s="4" t="str">
        <f t="shared" si="364"/>
        <v>/</v>
      </c>
      <c r="I1799" s="478" t="str">
        <f>IF(G1799="","",VLOOKUP(H1799,ورقة1!$A$1:$B$240,2,0))</f>
        <v/>
      </c>
      <c r="J1799" s="5">
        <f t="shared" si="365"/>
        <v>0</v>
      </c>
      <c r="K1799" s="13" t="str">
        <f t="shared" si="366"/>
        <v/>
      </c>
      <c r="L1799" s="6" t="str">
        <f t="shared" si="367"/>
        <v>/0</v>
      </c>
      <c r="M1799" s="478" t="str">
        <f>IF(K1799="","",VLOOKUP(L1799,ورقة1!$A$1:$B$240,2,0))</f>
        <v/>
      </c>
      <c r="N1799" s="17">
        <f t="shared" si="368"/>
        <v>0</v>
      </c>
      <c r="O1799" s="17" t="e">
        <f>#REF!+(#REF!*30)+#REF!*365</f>
        <v>#REF!</v>
      </c>
      <c r="P1799" s="494"/>
      <c r="Q1799" s="480" t="str">
        <f t="shared" si="369"/>
        <v/>
      </c>
      <c r="R1799" s="483" t="str">
        <f t="shared" si="370"/>
        <v/>
      </c>
      <c r="S1799" s="482" t="str">
        <f t="shared" si="371"/>
        <v/>
      </c>
      <c r="T1799" s="484" t="e">
        <f t="shared" ca="1" si="372"/>
        <v>#VALUE!</v>
      </c>
      <c r="U1799" s="7">
        <f t="shared" ca="1" si="373"/>
        <v>46035</v>
      </c>
      <c r="V1799" s="96" t="e">
        <f t="shared" ca="1" si="374"/>
        <v>#VALUE!</v>
      </c>
      <c r="W1799" s="70"/>
      <c r="X1799" s="6"/>
      <c r="Y1799" s="326"/>
      <c r="Z1799" s="15"/>
      <c r="AA1799" s="15"/>
      <c r="AB1799" s="15"/>
      <c r="AC1799" s="6"/>
      <c r="AD1799" s="16"/>
      <c r="AE1799" s="16"/>
      <c r="AF1799" s="16"/>
      <c r="AG1799" s="10">
        <f t="shared" si="375"/>
        <v>0</v>
      </c>
      <c r="AH1799" s="96">
        <f t="shared" si="376"/>
        <v>0</v>
      </c>
      <c r="AI1799" s="16"/>
      <c r="AJ1799" s="61"/>
      <c r="AK1799" s="16"/>
      <c r="AM1799" s="476" t="s">
        <v>3080</v>
      </c>
      <c r="AN1799" s="476">
        <v>1</v>
      </c>
      <c r="AO1799" s="476">
        <v>1</v>
      </c>
      <c r="AP1799" s="96"/>
    </row>
    <row r="1800" spans="1:42" ht="69.75" customHeight="1">
      <c r="A1800" s="3">
        <v>1799</v>
      </c>
      <c r="B1800" s="82"/>
      <c r="C1800" s="82"/>
      <c r="D1800" s="84"/>
      <c r="E1800" s="18" t="s">
        <v>3081</v>
      </c>
      <c r="F1800" s="37"/>
      <c r="G1800" s="37"/>
      <c r="H1800" s="4" t="str">
        <f t="shared" si="364"/>
        <v>/</v>
      </c>
      <c r="I1800" s="478" t="str">
        <f>IF(G1800="","",VLOOKUP(H1800,ورقة1!$A$1:$B$240,2,0))</f>
        <v/>
      </c>
      <c r="J1800" s="5">
        <f t="shared" si="365"/>
        <v>0</v>
      </c>
      <c r="K1800" s="13" t="str">
        <f t="shared" si="366"/>
        <v/>
      </c>
      <c r="L1800" s="6" t="str">
        <f t="shared" si="367"/>
        <v>/0</v>
      </c>
      <c r="M1800" s="478" t="str">
        <f>IF(K1800="","",VLOOKUP(L1800,ورقة1!$A$1:$B$240,2,0))</f>
        <v/>
      </c>
      <c r="N1800" s="17">
        <f t="shared" si="368"/>
        <v>0</v>
      </c>
      <c r="O1800" s="17" t="e">
        <f>#REF!+(#REF!*30)+#REF!*365</f>
        <v>#REF!</v>
      </c>
      <c r="P1800" s="494"/>
      <c r="Q1800" s="480" t="str">
        <f t="shared" si="369"/>
        <v/>
      </c>
      <c r="R1800" s="483" t="str">
        <f t="shared" si="370"/>
        <v/>
      </c>
      <c r="S1800" s="482" t="str">
        <f t="shared" si="371"/>
        <v/>
      </c>
      <c r="T1800" s="484" t="e">
        <f t="shared" ca="1" si="372"/>
        <v>#VALUE!</v>
      </c>
      <c r="U1800" s="7">
        <f t="shared" ca="1" si="373"/>
        <v>46035</v>
      </c>
      <c r="V1800" s="96" t="e">
        <f t="shared" ca="1" si="374"/>
        <v>#VALUE!</v>
      </c>
      <c r="W1800" s="70"/>
      <c r="X1800" s="6"/>
      <c r="Y1800" s="326"/>
      <c r="Z1800" s="15"/>
      <c r="AA1800" s="15"/>
      <c r="AB1800" s="15"/>
      <c r="AC1800" s="6"/>
      <c r="AD1800" s="16"/>
      <c r="AE1800" s="16"/>
      <c r="AF1800" s="16"/>
      <c r="AG1800" s="10">
        <f t="shared" si="375"/>
        <v>0</v>
      </c>
      <c r="AH1800" s="96">
        <f t="shared" si="376"/>
        <v>0</v>
      </c>
      <c r="AI1800" s="16"/>
      <c r="AJ1800" s="61"/>
      <c r="AK1800" s="16"/>
      <c r="AM1800" s="476" t="s">
        <v>3080</v>
      </c>
      <c r="AN1800" s="476">
        <v>1</v>
      </c>
      <c r="AO1800" s="476">
        <v>1</v>
      </c>
      <c r="AP1800" s="96"/>
    </row>
    <row r="1801" spans="1:42" ht="69.75" customHeight="1">
      <c r="A1801" s="3">
        <v>1800</v>
      </c>
      <c r="B1801" s="82"/>
      <c r="C1801" s="82"/>
      <c r="D1801" s="84"/>
      <c r="E1801" s="18" t="s">
        <v>3081</v>
      </c>
      <c r="F1801" s="37"/>
      <c r="G1801" s="37"/>
      <c r="H1801" s="4" t="str">
        <f t="shared" si="364"/>
        <v>/</v>
      </c>
      <c r="I1801" s="478" t="str">
        <f>IF(G1801="","",VLOOKUP(H1801,ورقة1!$A$1:$B$240,2,0))</f>
        <v/>
      </c>
      <c r="J1801" s="5">
        <f t="shared" si="365"/>
        <v>0</v>
      </c>
      <c r="K1801" s="13" t="str">
        <f t="shared" si="366"/>
        <v/>
      </c>
      <c r="L1801" s="6" t="str">
        <f t="shared" si="367"/>
        <v>/0</v>
      </c>
      <c r="M1801" s="478" t="str">
        <f>IF(K1801="","",VLOOKUP(L1801,ورقة1!$A$1:$B$240,2,0))</f>
        <v/>
      </c>
      <c r="N1801" s="17">
        <f t="shared" si="368"/>
        <v>0</v>
      </c>
      <c r="O1801" s="17" t="e">
        <f>#REF!+(#REF!*30)+#REF!*365</f>
        <v>#REF!</v>
      </c>
      <c r="P1801" s="494"/>
      <c r="Q1801" s="480" t="str">
        <f t="shared" si="369"/>
        <v/>
      </c>
      <c r="R1801" s="483" t="str">
        <f t="shared" si="370"/>
        <v/>
      </c>
      <c r="S1801" s="482" t="str">
        <f t="shared" si="371"/>
        <v/>
      </c>
      <c r="T1801" s="484" t="e">
        <f t="shared" ca="1" si="372"/>
        <v>#VALUE!</v>
      </c>
      <c r="U1801" s="7">
        <f t="shared" ca="1" si="373"/>
        <v>46035</v>
      </c>
      <c r="V1801" s="96" t="e">
        <f t="shared" ca="1" si="374"/>
        <v>#VALUE!</v>
      </c>
      <c r="W1801" s="70"/>
      <c r="X1801" s="6"/>
      <c r="Y1801" s="326"/>
      <c r="Z1801" s="15"/>
      <c r="AA1801" s="15"/>
      <c r="AB1801" s="15"/>
      <c r="AC1801" s="6"/>
      <c r="AD1801" s="16"/>
      <c r="AE1801" s="16"/>
      <c r="AF1801" s="16"/>
      <c r="AG1801" s="10">
        <f t="shared" si="375"/>
        <v>0</v>
      </c>
      <c r="AH1801" s="96">
        <f t="shared" si="376"/>
        <v>0</v>
      </c>
      <c r="AI1801" s="16"/>
      <c r="AJ1801" s="61"/>
      <c r="AK1801" s="16"/>
      <c r="AM1801" s="476" t="s">
        <v>3080</v>
      </c>
      <c r="AN1801" s="476">
        <v>1</v>
      </c>
      <c r="AO1801" s="476">
        <v>1</v>
      </c>
      <c r="AP1801" s="96"/>
    </row>
    <row r="1802" spans="1:42" ht="69.75" customHeight="1">
      <c r="A1802" s="3">
        <v>1801</v>
      </c>
      <c r="B1802" s="82"/>
      <c r="C1802" s="82"/>
      <c r="D1802" s="84"/>
      <c r="E1802" s="18" t="s">
        <v>3081</v>
      </c>
      <c r="F1802" s="37"/>
      <c r="G1802" s="37"/>
      <c r="H1802" s="4" t="str">
        <f t="shared" si="364"/>
        <v>/</v>
      </c>
      <c r="I1802" s="478" t="str">
        <f>IF(G1802="","",VLOOKUP(H1802,ورقة1!$A$1:$B$240,2,0))</f>
        <v/>
      </c>
      <c r="J1802" s="5">
        <f t="shared" si="365"/>
        <v>0</v>
      </c>
      <c r="K1802" s="13" t="str">
        <f t="shared" si="366"/>
        <v/>
      </c>
      <c r="L1802" s="6" t="str">
        <f t="shared" si="367"/>
        <v>/0</v>
      </c>
      <c r="M1802" s="478" t="str">
        <f>IF(K1802="","",VLOOKUP(L1802,ورقة1!$A$1:$B$240,2,0))</f>
        <v/>
      </c>
      <c r="N1802" s="17">
        <f t="shared" si="368"/>
        <v>0</v>
      </c>
      <c r="O1802" s="17" t="e">
        <f>#REF!+(#REF!*30)+#REF!*365</f>
        <v>#REF!</v>
      </c>
      <c r="P1802" s="494"/>
      <c r="Q1802" s="480" t="str">
        <f t="shared" si="369"/>
        <v/>
      </c>
      <c r="R1802" s="483" t="str">
        <f t="shared" si="370"/>
        <v/>
      </c>
      <c r="S1802" s="482" t="str">
        <f t="shared" si="371"/>
        <v/>
      </c>
      <c r="T1802" s="484" t="e">
        <f t="shared" ca="1" si="372"/>
        <v>#VALUE!</v>
      </c>
      <c r="U1802" s="7">
        <f t="shared" ca="1" si="373"/>
        <v>46035</v>
      </c>
      <c r="V1802" s="96" t="e">
        <f t="shared" ca="1" si="374"/>
        <v>#VALUE!</v>
      </c>
      <c r="W1802" s="70"/>
      <c r="X1802" s="6"/>
      <c r="Y1802" s="326"/>
      <c r="Z1802" s="15"/>
      <c r="AA1802" s="15"/>
      <c r="AB1802" s="15"/>
      <c r="AC1802" s="6"/>
      <c r="AD1802" s="16"/>
      <c r="AE1802" s="16"/>
      <c r="AF1802" s="16"/>
      <c r="AG1802" s="10">
        <f t="shared" si="375"/>
        <v>0</v>
      </c>
      <c r="AH1802" s="96">
        <f t="shared" si="376"/>
        <v>0</v>
      </c>
      <c r="AI1802" s="16"/>
      <c r="AJ1802" s="61"/>
      <c r="AK1802" s="16"/>
      <c r="AM1802" s="476" t="s">
        <v>3080</v>
      </c>
      <c r="AN1802" s="476">
        <v>1</v>
      </c>
      <c r="AO1802" s="476">
        <v>1</v>
      </c>
      <c r="AP1802" s="96"/>
    </row>
    <row r="1803" spans="1:42" ht="69.75" customHeight="1">
      <c r="A1803" s="3">
        <v>1802</v>
      </c>
      <c r="B1803" s="82"/>
      <c r="C1803" s="82"/>
      <c r="D1803" s="84"/>
      <c r="E1803" s="18" t="s">
        <v>3081</v>
      </c>
      <c r="F1803" s="37"/>
      <c r="G1803" s="37"/>
      <c r="H1803" s="4" t="str">
        <f t="shared" si="364"/>
        <v>/</v>
      </c>
      <c r="I1803" s="478" t="str">
        <f>IF(G1803="","",VLOOKUP(H1803,ورقة1!$A$1:$B$240,2,0))</f>
        <v/>
      </c>
      <c r="J1803" s="5">
        <f t="shared" si="365"/>
        <v>0</v>
      </c>
      <c r="K1803" s="13" t="str">
        <f t="shared" si="366"/>
        <v/>
      </c>
      <c r="L1803" s="6" t="str">
        <f t="shared" si="367"/>
        <v>/0</v>
      </c>
      <c r="M1803" s="478" t="str">
        <f>IF(K1803="","",VLOOKUP(L1803,ورقة1!$A$1:$B$240,2,0))</f>
        <v/>
      </c>
      <c r="N1803" s="17">
        <f t="shared" si="368"/>
        <v>0</v>
      </c>
      <c r="O1803" s="17" t="e">
        <f>#REF!+(#REF!*30)+#REF!*365</f>
        <v>#REF!</v>
      </c>
      <c r="P1803" s="494"/>
      <c r="Q1803" s="480" t="str">
        <f t="shared" si="369"/>
        <v/>
      </c>
      <c r="R1803" s="483" t="str">
        <f t="shared" si="370"/>
        <v/>
      </c>
      <c r="S1803" s="482" t="str">
        <f t="shared" si="371"/>
        <v/>
      </c>
      <c r="T1803" s="484" t="e">
        <f t="shared" ca="1" si="372"/>
        <v>#VALUE!</v>
      </c>
      <c r="U1803" s="7">
        <f t="shared" ca="1" si="373"/>
        <v>46035</v>
      </c>
      <c r="V1803" s="96" t="e">
        <f t="shared" ca="1" si="374"/>
        <v>#VALUE!</v>
      </c>
      <c r="W1803" s="70"/>
      <c r="X1803" s="6"/>
      <c r="Y1803" s="326"/>
      <c r="Z1803" s="15"/>
      <c r="AA1803" s="15"/>
      <c r="AB1803" s="15"/>
      <c r="AC1803" s="6"/>
      <c r="AD1803" s="16"/>
      <c r="AE1803" s="16"/>
      <c r="AF1803" s="16"/>
      <c r="AG1803" s="10">
        <f t="shared" si="375"/>
        <v>0</v>
      </c>
      <c r="AH1803" s="96">
        <f t="shared" si="376"/>
        <v>0</v>
      </c>
      <c r="AI1803" s="16"/>
      <c r="AJ1803" s="61"/>
      <c r="AK1803" s="16"/>
      <c r="AM1803" s="476" t="s">
        <v>3080</v>
      </c>
      <c r="AN1803" s="476">
        <v>1</v>
      </c>
      <c r="AO1803" s="476">
        <v>1</v>
      </c>
      <c r="AP1803" s="96"/>
    </row>
    <row r="1804" spans="1:42" ht="69.75" customHeight="1">
      <c r="A1804" s="3">
        <v>1803</v>
      </c>
      <c r="B1804" s="82"/>
      <c r="C1804" s="82"/>
      <c r="D1804" s="84"/>
      <c r="E1804" s="18" t="s">
        <v>3081</v>
      </c>
      <c r="F1804" s="37"/>
      <c r="G1804" s="37"/>
      <c r="H1804" s="4" t="str">
        <f t="shared" si="364"/>
        <v>/</v>
      </c>
      <c r="I1804" s="478" t="str">
        <f>IF(G1804="","",VLOOKUP(H1804,ورقة1!$A$1:$B$240,2,0))</f>
        <v/>
      </c>
      <c r="J1804" s="5">
        <f t="shared" si="365"/>
        <v>0</v>
      </c>
      <c r="K1804" s="13" t="str">
        <f t="shared" si="366"/>
        <v/>
      </c>
      <c r="L1804" s="6" t="str">
        <f t="shared" si="367"/>
        <v>/0</v>
      </c>
      <c r="M1804" s="478" t="str">
        <f>IF(K1804="","",VLOOKUP(L1804,ورقة1!$A$1:$B$240,2,0))</f>
        <v/>
      </c>
      <c r="N1804" s="17">
        <f t="shared" si="368"/>
        <v>0</v>
      </c>
      <c r="O1804" s="17" t="e">
        <f>#REF!+(#REF!*30)+#REF!*365</f>
        <v>#REF!</v>
      </c>
      <c r="P1804" s="494"/>
      <c r="Q1804" s="480" t="str">
        <f t="shared" si="369"/>
        <v/>
      </c>
      <c r="R1804" s="483" t="str">
        <f t="shared" si="370"/>
        <v/>
      </c>
      <c r="S1804" s="482" t="str">
        <f t="shared" si="371"/>
        <v/>
      </c>
      <c r="T1804" s="484" t="e">
        <f t="shared" ca="1" si="372"/>
        <v>#VALUE!</v>
      </c>
      <c r="U1804" s="7">
        <f t="shared" ca="1" si="373"/>
        <v>46035</v>
      </c>
      <c r="V1804" s="96" t="e">
        <f t="shared" ca="1" si="374"/>
        <v>#VALUE!</v>
      </c>
      <c r="W1804" s="70"/>
      <c r="X1804" s="6"/>
      <c r="Y1804" s="326"/>
      <c r="Z1804" s="15"/>
      <c r="AA1804" s="15"/>
      <c r="AB1804" s="15"/>
      <c r="AC1804" s="6"/>
      <c r="AD1804" s="16"/>
      <c r="AE1804" s="16"/>
      <c r="AF1804" s="16"/>
      <c r="AG1804" s="10">
        <f t="shared" si="375"/>
        <v>0</v>
      </c>
      <c r="AH1804" s="96">
        <f t="shared" si="376"/>
        <v>0</v>
      </c>
      <c r="AI1804" s="16"/>
      <c r="AJ1804" s="61"/>
      <c r="AK1804" s="16"/>
      <c r="AM1804" s="476" t="s">
        <v>3080</v>
      </c>
      <c r="AN1804" s="476">
        <v>1</v>
      </c>
      <c r="AO1804" s="476">
        <v>1</v>
      </c>
      <c r="AP1804" s="96"/>
    </row>
    <row r="1805" spans="1:42" ht="69.75" customHeight="1">
      <c r="A1805" s="3">
        <v>1804</v>
      </c>
      <c r="B1805" s="82"/>
      <c r="C1805" s="82"/>
      <c r="D1805" s="84"/>
      <c r="E1805" s="18" t="s">
        <v>3081</v>
      </c>
      <c r="F1805" s="37"/>
      <c r="G1805" s="37"/>
      <c r="H1805" s="4" t="str">
        <f t="shared" si="364"/>
        <v>/</v>
      </c>
      <c r="I1805" s="478" t="str">
        <f>IF(G1805="","",VLOOKUP(H1805,ورقة1!$A$1:$B$240,2,0))</f>
        <v/>
      </c>
      <c r="J1805" s="5">
        <f t="shared" si="365"/>
        <v>0</v>
      </c>
      <c r="K1805" s="13" t="str">
        <f t="shared" si="366"/>
        <v/>
      </c>
      <c r="L1805" s="6" t="str">
        <f t="shared" si="367"/>
        <v>/0</v>
      </c>
      <c r="M1805" s="478" t="str">
        <f>IF(K1805="","",VLOOKUP(L1805,ورقة1!$A$1:$B$240,2,0))</f>
        <v/>
      </c>
      <c r="N1805" s="17">
        <f t="shared" si="368"/>
        <v>0</v>
      </c>
      <c r="O1805" s="17" t="e">
        <f>#REF!+(#REF!*30)+#REF!*365</f>
        <v>#REF!</v>
      </c>
      <c r="P1805" s="494"/>
      <c r="Q1805" s="480" t="str">
        <f t="shared" si="369"/>
        <v/>
      </c>
      <c r="R1805" s="483" t="str">
        <f t="shared" si="370"/>
        <v/>
      </c>
      <c r="S1805" s="482" t="str">
        <f t="shared" si="371"/>
        <v/>
      </c>
      <c r="T1805" s="484" t="e">
        <f t="shared" ca="1" si="372"/>
        <v>#VALUE!</v>
      </c>
      <c r="U1805" s="7">
        <f t="shared" ca="1" si="373"/>
        <v>46035</v>
      </c>
      <c r="V1805" s="96" t="e">
        <f t="shared" ca="1" si="374"/>
        <v>#VALUE!</v>
      </c>
      <c r="W1805" s="70"/>
      <c r="X1805" s="6"/>
      <c r="Y1805" s="326"/>
      <c r="Z1805" s="15"/>
      <c r="AA1805" s="15"/>
      <c r="AB1805" s="15"/>
      <c r="AC1805" s="6"/>
      <c r="AD1805" s="16"/>
      <c r="AE1805" s="16"/>
      <c r="AF1805" s="16"/>
      <c r="AG1805" s="10">
        <f t="shared" si="375"/>
        <v>0</v>
      </c>
      <c r="AH1805" s="96">
        <f t="shared" si="376"/>
        <v>0</v>
      </c>
      <c r="AI1805" s="16"/>
      <c r="AJ1805" s="61"/>
      <c r="AK1805" s="16"/>
      <c r="AM1805" s="476" t="s">
        <v>3080</v>
      </c>
      <c r="AN1805" s="476">
        <v>1</v>
      </c>
      <c r="AO1805" s="476">
        <v>1</v>
      </c>
      <c r="AP1805" s="96"/>
    </row>
    <row r="1806" spans="1:42" ht="69.75" customHeight="1">
      <c r="A1806" s="3">
        <v>1805</v>
      </c>
      <c r="B1806" s="82"/>
      <c r="C1806" s="82"/>
      <c r="D1806" s="84"/>
      <c r="E1806" s="18" t="s">
        <v>3081</v>
      </c>
      <c r="F1806" s="37"/>
      <c r="G1806" s="37"/>
      <c r="H1806" s="4" t="str">
        <f t="shared" si="364"/>
        <v>/</v>
      </c>
      <c r="I1806" s="478" t="str">
        <f>IF(G1806="","",VLOOKUP(H1806,ورقة1!$A$1:$B$240,2,0))</f>
        <v/>
      </c>
      <c r="J1806" s="5">
        <f t="shared" si="365"/>
        <v>0</v>
      </c>
      <c r="K1806" s="13" t="str">
        <f t="shared" si="366"/>
        <v/>
      </c>
      <c r="L1806" s="6" t="str">
        <f t="shared" si="367"/>
        <v>/0</v>
      </c>
      <c r="M1806" s="478" t="str">
        <f>IF(K1806="","",VLOOKUP(L1806,ورقة1!$A$1:$B$240,2,0))</f>
        <v/>
      </c>
      <c r="N1806" s="17">
        <f t="shared" si="368"/>
        <v>0</v>
      </c>
      <c r="O1806" s="17" t="e">
        <f>#REF!+(#REF!*30)+#REF!*365</f>
        <v>#REF!</v>
      </c>
      <c r="P1806" s="494"/>
      <c r="Q1806" s="480" t="str">
        <f t="shared" si="369"/>
        <v/>
      </c>
      <c r="R1806" s="483" t="str">
        <f t="shared" si="370"/>
        <v/>
      </c>
      <c r="S1806" s="482" t="str">
        <f t="shared" si="371"/>
        <v/>
      </c>
      <c r="T1806" s="484" t="e">
        <f t="shared" ca="1" si="372"/>
        <v>#VALUE!</v>
      </c>
      <c r="U1806" s="7">
        <f t="shared" ca="1" si="373"/>
        <v>46035</v>
      </c>
      <c r="V1806" s="96" t="e">
        <f t="shared" ca="1" si="374"/>
        <v>#VALUE!</v>
      </c>
      <c r="W1806" s="70"/>
      <c r="X1806" s="6"/>
      <c r="Y1806" s="326"/>
      <c r="Z1806" s="15"/>
      <c r="AA1806" s="15"/>
      <c r="AB1806" s="15"/>
      <c r="AC1806" s="6"/>
      <c r="AD1806" s="16"/>
      <c r="AE1806" s="16"/>
      <c r="AF1806" s="16"/>
      <c r="AG1806" s="10">
        <f t="shared" si="375"/>
        <v>0</v>
      </c>
      <c r="AH1806" s="96">
        <f t="shared" si="376"/>
        <v>0</v>
      </c>
      <c r="AI1806" s="16"/>
      <c r="AJ1806" s="61"/>
      <c r="AK1806" s="16"/>
      <c r="AM1806" s="476" t="s">
        <v>3080</v>
      </c>
      <c r="AN1806" s="476">
        <v>1</v>
      </c>
      <c r="AO1806" s="476">
        <v>1</v>
      </c>
      <c r="AP1806" s="96"/>
    </row>
    <row r="1807" spans="1:42" ht="69.75" customHeight="1">
      <c r="A1807" s="3">
        <v>1806</v>
      </c>
      <c r="B1807" s="82"/>
      <c r="C1807" s="82"/>
      <c r="D1807" s="84"/>
      <c r="E1807" s="18" t="s">
        <v>3081</v>
      </c>
      <c r="F1807" s="37"/>
      <c r="G1807" s="37"/>
      <c r="H1807" s="4" t="str">
        <f t="shared" si="364"/>
        <v>/</v>
      </c>
      <c r="I1807" s="478" t="str">
        <f>IF(G1807="","",VLOOKUP(H1807,ورقة1!$A$1:$B$240,2,0))</f>
        <v/>
      </c>
      <c r="J1807" s="5">
        <f t="shared" si="365"/>
        <v>0</v>
      </c>
      <c r="K1807" s="13" t="str">
        <f t="shared" si="366"/>
        <v/>
      </c>
      <c r="L1807" s="6" t="str">
        <f t="shared" si="367"/>
        <v>/0</v>
      </c>
      <c r="M1807" s="478" t="str">
        <f>IF(K1807="","",VLOOKUP(L1807,ورقة1!$A$1:$B$240,2,0))</f>
        <v/>
      </c>
      <c r="N1807" s="17">
        <f t="shared" si="368"/>
        <v>0</v>
      </c>
      <c r="O1807" s="17" t="e">
        <f>#REF!+(#REF!*30)+#REF!*365</f>
        <v>#REF!</v>
      </c>
      <c r="P1807" s="494"/>
      <c r="Q1807" s="480" t="str">
        <f t="shared" si="369"/>
        <v/>
      </c>
      <c r="R1807" s="483" t="str">
        <f t="shared" si="370"/>
        <v/>
      </c>
      <c r="S1807" s="482" t="str">
        <f t="shared" si="371"/>
        <v/>
      </c>
      <c r="T1807" s="484" t="e">
        <f t="shared" ca="1" si="372"/>
        <v>#VALUE!</v>
      </c>
      <c r="U1807" s="7">
        <f t="shared" ca="1" si="373"/>
        <v>46035</v>
      </c>
      <c r="V1807" s="96" t="e">
        <f t="shared" ca="1" si="374"/>
        <v>#VALUE!</v>
      </c>
      <c r="W1807" s="70"/>
      <c r="X1807" s="6"/>
      <c r="Y1807" s="326"/>
      <c r="Z1807" s="15"/>
      <c r="AA1807" s="15"/>
      <c r="AB1807" s="15"/>
      <c r="AC1807" s="6"/>
      <c r="AD1807" s="16"/>
      <c r="AE1807" s="16"/>
      <c r="AF1807" s="16"/>
      <c r="AG1807" s="10">
        <f t="shared" si="375"/>
        <v>0</v>
      </c>
      <c r="AH1807" s="96">
        <f t="shared" si="376"/>
        <v>0</v>
      </c>
      <c r="AI1807" s="16"/>
      <c r="AJ1807" s="61"/>
      <c r="AK1807" s="16"/>
      <c r="AM1807" s="476" t="s">
        <v>3080</v>
      </c>
      <c r="AN1807" s="476">
        <v>1</v>
      </c>
      <c r="AO1807" s="476">
        <v>1</v>
      </c>
      <c r="AP1807" s="96"/>
    </row>
    <row r="1808" spans="1:42" ht="69.75" customHeight="1">
      <c r="A1808" s="3">
        <v>1807</v>
      </c>
      <c r="B1808" s="82"/>
      <c r="C1808" s="82"/>
      <c r="D1808" s="84"/>
      <c r="E1808" s="18" t="s">
        <v>3081</v>
      </c>
      <c r="F1808" s="37"/>
      <c r="G1808" s="37"/>
      <c r="H1808" s="4" t="str">
        <f t="shared" si="364"/>
        <v>/</v>
      </c>
      <c r="I1808" s="478" t="str">
        <f>IF(G1808="","",VLOOKUP(H1808,ورقة1!$A$1:$B$240,2,0))</f>
        <v/>
      </c>
      <c r="J1808" s="5">
        <f t="shared" si="365"/>
        <v>0</v>
      </c>
      <c r="K1808" s="13" t="str">
        <f t="shared" si="366"/>
        <v/>
      </c>
      <c r="L1808" s="6" t="str">
        <f t="shared" si="367"/>
        <v>/0</v>
      </c>
      <c r="M1808" s="478" t="str">
        <f>IF(K1808="","",VLOOKUP(L1808,ورقة1!$A$1:$B$240,2,0))</f>
        <v/>
      </c>
      <c r="N1808" s="17">
        <f t="shared" si="368"/>
        <v>0</v>
      </c>
      <c r="O1808" s="17" t="e">
        <f>#REF!+(#REF!*30)+#REF!*365</f>
        <v>#REF!</v>
      </c>
      <c r="P1808" s="494"/>
      <c r="Q1808" s="480" t="str">
        <f t="shared" si="369"/>
        <v/>
      </c>
      <c r="R1808" s="483" t="str">
        <f t="shared" si="370"/>
        <v/>
      </c>
      <c r="S1808" s="482" t="str">
        <f t="shared" si="371"/>
        <v/>
      </c>
      <c r="T1808" s="484" t="e">
        <f t="shared" ca="1" si="372"/>
        <v>#VALUE!</v>
      </c>
      <c r="U1808" s="7">
        <f t="shared" ca="1" si="373"/>
        <v>46035</v>
      </c>
      <c r="V1808" s="96" t="e">
        <f t="shared" ca="1" si="374"/>
        <v>#VALUE!</v>
      </c>
      <c r="W1808" s="70"/>
      <c r="X1808" s="6"/>
      <c r="Y1808" s="326"/>
      <c r="Z1808" s="15"/>
      <c r="AA1808" s="15"/>
      <c r="AB1808" s="15"/>
      <c r="AC1808" s="6"/>
      <c r="AD1808" s="16"/>
      <c r="AE1808" s="16"/>
      <c r="AF1808" s="16"/>
      <c r="AG1808" s="10">
        <f t="shared" si="375"/>
        <v>0</v>
      </c>
      <c r="AH1808" s="96">
        <f t="shared" si="376"/>
        <v>0</v>
      </c>
      <c r="AI1808" s="16"/>
      <c r="AJ1808" s="61"/>
      <c r="AK1808" s="16"/>
      <c r="AM1808" s="476" t="s">
        <v>3080</v>
      </c>
      <c r="AN1808" s="476">
        <v>1</v>
      </c>
      <c r="AO1808" s="476">
        <v>1</v>
      </c>
      <c r="AP1808" s="96"/>
    </row>
    <row r="1809" spans="1:42" ht="69.75" customHeight="1">
      <c r="A1809" s="3">
        <v>1808</v>
      </c>
      <c r="B1809" s="82"/>
      <c r="C1809" s="82"/>
      <c r="D1809" s="84"/>
      <c r="E1809" s="18" t="s">
        <v>3081</v>
      </c>
      <c r="F1809" s="37"/>
      <c r="G1809" s="37"/>
      <c r="H1809" s="4" t="str">
        <f t="shared" si="364"/>
        <v>/</v>
      </c>
      <c r="I1809" s="478" t="str">
        <f>IF(G1809="","",VLOOKUP(H1809,ورقة1!$A$1:$B$240,2,0))</f>
        <v/>
      </c>
      <c r="J1809" s="5">
        <f t="shared" si="365"/>
        <v>0</v>
      </c>
      <c r="K1809" s="13" t="str">
        <f t="shared" si="366"/>
        <v/>
      </c>
      <c r="L1809" s="6" t="str">
        <f t="shared" si="367"/>
        <v>/0</v>
      </c>
      <c r="M1809" s="478" t="str">
        <f>IF(K1809="","",VLOOKUP(L1809,ورقة1!$A$1:$B$240,2,0))</f>
        <v/>
      </c>
      <c r="N1809" s="17">
        <f t="shared" si="368"/>
        <v>0</v>
      </c>
      <c r="O1809" s="17" t="e">
        <f>#REF!+(#REF!*30)+#REF!*365</f>
        <v>#REF!</v>
      </c>
      <c r="P1809" s="494"/>
      <c r="Q1809" s="480" t="str">
        <f t="shared" si="369"/>
        <v/>
      </c>
      <c r="R1809" s="483" t="str">
        <f t="shared" si="370"/>
        <v/>
      </c>
      <c r="S1809" s="482" t="str">
        <f t="shared" si="371"/>
        <v/>
      </c>
      <c r="T1809" s="484" t="e">
        <f t="shared" ca="1" si="372"/>
        <v>#VALUE!</v>
      </c>
      <c r="U1809" s="7">
        <f t="shared" ca="1" si="373"/>
        <v>46035</v>
      </c>
      <c r="V1809" s="96" t="e">
        <f t="shared" ca="1" si="374"/>
        <v>#VALUE!</v>
      </c>
      <c r="W1809" s="70"/>
      <c r="X1809" s="6"/>
      <c r="Y1809" s="326"/>
      <c r="Z1809" s="15"/>
      <c r="AA1809" s="15"/>
      <c r="AB1809" s="15"/>
      <c r="AC1809" s="6"/>
      <c r="AD1809" s="16"/>
      <c r="AE1809" s="16"/>
      <c r="AF1809" s="16"/>
      <c r="AG1809" s="10">
        <f t="shared" si="375"/>
        <v>0</v>
      </c>
      <c r="AH1809" s="96">
        <f t="shared" si="376"/>
        <v>0</v>
      </c>
      <c r="AI1809" s="16"/>
      <c r="AJ1809" s="61"/>
      <c r="AK1809" s="16"/>
      <c r="AM1809" s="476" t="s">
        <v>3080</v>
      </c>
      <c r="AN1809" s="476">
        <v>1</v>
      </c>
      <c r="AO1809" s="476">
        <v>1</v>
      </c>
      <c r="AP1809" s="96"/>
    </row>
    <row r="1810" spans="1:42" ht="69.75" customHeight="1">
      <c r="A1810" s="3">
        <v>1809</v>
      </c>
      <c r="B1810" s="82"/>
      <c r="C1810" s="82"/>
      <c r="D1810" s="84"/>
      <c r="E1810" s="18" t="s">
        <v>3081</v>
      </c>
      <c r="F1810" s="37"/>
      <c r="G1810" s="37"/>
      <c r="H1810" s="4" t="str">
        <f t="shared" si="364"/>
        <v>/</v>
      </c>
      <c r="I1810" s="478" t="str">
        <f>IF(G1810="","",VLOOKUP(H1810,ورقة1!$A$1:$B$240,2,0))</f>
        <v/>
      </c>
      <c r="J1810" s="5">
        <f t="shared" si="365"/>
        <v>0</v>
      </c>
      <c r="K1810" s="13" t="str">
        <f t="shared" si="366"/>
        <v/>
      </c>
      <c r="L1810" s="6" t="str">
        <f t="shared" si="367"/>
        <v>/0</v>
      </c>
      <c r="M1810" s="478" t="str">
        <f>IF(K1810="","",VLOOKUP(L1810,ورقة1!$A$1:$B$240,2,0))</f>
        <v/>
      </c>
      <c r="N1810" s="17">
        <f t="shared" si="368"/>
        <v>0</v>
      </c>
      <c r="O1810" s="17" t="e">
        <f>#REF!+(#REF!*30)+#REF!*365</f>
        <v>#REF!</v>
      </c>
      <c r="P1810" s="494"/>
      <c r="Q1810" s="480" t="str">
        <f t="shared" si="369"/>
        <v/>
      </c>
      <c r="R1810" s="483" t="str">
        <f t="shared" si="370"/>
        <v/>
      </c>
      <c r="S1810" s="482" t="str">
        <f t="shared" si="371"/>
        <v/>
      </c>
      <c r="T1810" s="484" t="e">
        <f t="shared" ca="1" si="372"/>
        <v>#VALUE!</v>
      </c>
      <c r="U1810" s="7">
        <f t="shared" ca="1" si="373"/>
        <v>46035</v>
      </c>
      <c r="V1810" s="96" t="e">
        <f t="shared" ca="1" si="374"/>
        <v>#VALUE!</v>
      </c>
      <c r="W1810" s="70"/>
      <c r="X1810" s="6"/>
      <c r="Y1810" s="326"/>
      <c r="Z1810" s="15"/>
      <c r="AA1810" s="15"/>
      <c r="AB1810" s="15"/>
      <c r="AC1810" s="6"/>
      <c r="AD1810" s="16"/>
      <c r="AE1810" s="16"/>
      <c r="AF1810" s="16"/>
      <c r="AG1810" s="10">
        <f t="shared" si="375"/>
        <v>0</v>
      </c>
      <c r="AH1810" s="96">
        <f t="shared" si="376"/>
        <v>0</v>
      </c>
      <c r="AI1810" s="16"/>
      <c r="AJ1810" s="61"/>
      <c r="AK1810" s="16"/>
      <c r="AM1810" s="476" t="s">
        <v>3080</v>
      </c>
      <c r="AN1810" s="476">
        <v>1</v>
      </c>
      <c r="AO1810" s="476">
        <v>1</v>
      </c>
      <c r="AP1810" s="96"/>
    </row>
    <row r="1811" spans="1:42" ht="69.75" customHeight="1">
      <c r="A1811" s="3">
        <v>1810</v>
      </c>
      <c r="B1811" s="82"/>
      <c r="C1811" s="82"/>
      <c r="D1811" s="84"/>
      <c r="E1811" s="18" t="s">
        <v>3081</v>
      </c>
      <c r="F1811" s="37"/>
      <c r="G1811" s="37"/>
      <c r="H1811" s="4" t="str">
        <f t="shared" si="364"/>
        <v>/</v>
      </c>
      <c r="I1811" s="478" t="str">
        <f>IF(G1811="","",VLOOKUP(H1811,ورقة1!$A$1:$B$240,2,0))</f>
        <v/>
      </c>
      <c r="J1811" s="5">
        <f t="shared" si="365"/>
        <v>0</v>
      </c>
      <c r="K1811" s="13" t="str">
        <f t="shared" si="366"/>
        <v/>
      </c>
      <c r="L1811" s="6" t="str">
        <f t="shared" si="367"/>
        <v>/0</v>
      </c>
      <c r="M1811" s="478" t="str">
        <f>IF(K1811="","",VLOOKUP(L1811,ورقة1!$A$1:$B$240,2,0))</f>
        <v/>
      </c>
      <c r="N1811" s="17">
        <f t="shared" si="368"/>
        <v>0</v>
      </c>
      <c r="O1811" s="17" t="e">
        <f>#REF!+(#REF!*30)+#REF!*365</f>
        <v>#REF!</v>
      </c>
      <c r="P1811" s="494"/>
      <c r="Q1811" s="480" t="str">
        <f t="shared" si="369"/>
        <v/>
      </c>
      <c r="R1811" s="483" t="str">
        <f t="shared" si="370"/>
        <v/>
      </c>
      <c r="S1811" s="482" t="str">
        <f t="shared" si="371"/>
        <v/>
      </c>
      <c r="T1811" s="484" t="e">
        <f t="shared" ca="1" si="372"/>
        <v>#VALUE!</v>
      </c>
      <c r="U1811" s="7">
        <f t="shared" ca="1" si="373"/>
        <v>46035</v>
      </c>
      <c r="V1811" s="96" t="e">
        <f t="shared" ca="1" si="374"/>
        <v>#VALUE!</v>
      </c>
      <c r="W1811" s="70"/>
      <c r="X1811" s="6"/>
      <c r="Y1811" s="326"/>
      <c r="Z1811" s="15"/>
      <c r="AA1811" s="15"/>
      <c r="AB1811" s="15"/>
      <c r="AC1811" s="6"/>
      <c r="AD1811" s="16"/>
      <c r="AE1811" s="16"/>
      <c r="AF1811" s="16"/>
      <c r="AG1811" s="10">
        <f t="shared" si="375"/>
        <v>0</v>
      </c>
      <c r="AH1811" s="96">
        <f t="shared" si="376"/>
        <v>0</v>
      </c>
      <c r="AI1811" s="16"/>
      <c r="AJ1811" s="61"/>
      <c r="AK1811" s="16"/>
      <c r="AM1811" s="476" t="s">
        <v>3080</v>
      </c>
      <c r="AN1811" s="476">
        <v>1</v>
      </c>
      <c r="AO1811" s="476">
        <v>1</v>
      </c>
      <c r="AP1811" s="96"/>
    </row>
    <row r="1812" spans="1:42" ht="69.75" customHeight="1">
      <c r="A1812" s="3">
        <v>1811</v>
      </c>
      <c r="B1812" s="82"/>
      <c r="C1812" s="82"/>
      <c r="D1812" s="84"/>
      <c r="E1812" s="18" t="s">
        <v>3081</v>
      </c>
      <c r="F1812" s="37"/>
      <c r="G1812" s="37"/>
      <c r="H1812" s="4" t="str">
        <f t="shared" si="364"/>
        <v>/</v>
      </c>
      <c r="I1812" s="478" t="str">
        <f>IF(G1812="","",VLOOKUP(H1812,ورقة1!$A$1:$B$240,2,0))</f>
        <v/>
      </c>
      <c r="J1812" s="5">
        <f t="shared" si="365"/>
        <v>0</v>
      </c>
      <c r="K1812" s="13" t="str">
        <f t="shared" si="366"/>
        <v/>
      </c>
      <c r="L1812" s="6" t="str">
        <f t="shared" si="367"/>
        <v>/0</v>
      </c>
      <c r="M1812" s="478" t="str">
        <f>IF(K1812="","",VLOOKUP(L1812,ورقة1!$A$1:$B$240,2,0))</f>
        <v/>
      </c>
      <c r="N1812" s="17">
        <f t="shared" si="368"/>
        <v>0</v>
      </c>
      <c r="O1812" s="17" t="e">
        <f>#REF!+(#REF!*30)+#REF!*365</f>
        <v>#REF!</v>
      </c>
      <c r="P1812" s="494"/>
      <c r="Q1812" s="480" t="str">
        <f t="shared" si="369"/>
        <v/>
      </c>
      <c r="R1812" s="483" t="str">
        <f t="shared" si="370"/>
        <v/>
      </c>
      <c r="S1812" s="482" t="str">
        <f t="shared" si="371"/>
        <v/>
      </c>
      <c r="T1812" s="484" t="e">
        <f t="shared" ca="1" si="372"/>
        <v>#VALUE!</v>
      </c>
      <c r="U1812" s="7">
        <f t="shared" ca="1" si="373"/>
        <v>46035</v>
      </c>
      <c r="V1812" s="96" t="e">
        <f t="shared" ca="1" si="374"/>
        <v>#VALUE!</v>
      </c>
      <c r="W1812" s="70"/>
      <c r="X1812" s="6"/>
      <c r="Y1812" s="326"/>
      <c r="Z1812" s="15"/>
      <c r="AA1812" s="15"/>
      <c r="AB1812" s="15"/>
      <c r="AC1812" s="6"/>
      <c r="AD1812" s="16"/>
      <c r="AE1812" s="16"/>
      <c r="AF1812" s="16"/>
      <c r="AG1812" s="10">
        <f t="shared" si="375"/>
        <v>0</v>
      </c>
      <c r="AH1812" s="96">
        <f t="shared" si="376"/>
        <v>0</v>
      </c>
      <c r="AI1812" s="16"/>
      <c r="AJ1812" s="61"/>
      <c r="AK1812" s="16"/>
      <c r="AM1812" s="476" t="s">
        <v>3080</v>
      </c>
      <c r="AN1812" s="476">
        <v>1</v>
      </c>
      <c r="AO1812" s="476">
        <v>1</v>
      </c>
      <c r="AP1812" s="96"/>
    </row>
    <row r="1813" spans="1:42" ht="69.75" customHeight="1">
      <c r="A1813" s="3">
        <v>1812</v>
      </c>
      <c r="B1813" s="82"/>
      <c r="C1813" s="82"/>
      <c r="D1813" s="84"/>
      <c r="E1813" s="18" t="s">
        <v>3081</v>
      </c>
      <c r="F1813" s="37"/>
      <c r="G1813" s="37"/>
      <c r="H1813" s="4" t="str">
        <f t="shared" si="364"/>
        <v>/</v>
      </c>
      <c r="I1813" s="478" t="str">
        <f>IF(G1813="","",VLOOKUP(H1813,ورقة1!$A$1:$B$240,2,0))</f>
        <v/>
      </c>
      <c r="J1813" s="5">
        <f t="shared" si="365"/>
        <v>0</v>
      </c>
      <c r="K1813" s="13" t="str">
        <f t="shared" si="366"/>
        <v/>
      </c>
      <c r="L1813" s="6" t="str">
        <f t="shared" si="367"/>
        <v>/0</v>
      </c>
      <c r="M1813" s="478" t="str">
        <f>IF(K1813="","",VLOOKUP(L1813,ورقة1!$A$1:$B$240,2,0))</f>
        <v/>
      </c>
      <c r="N1813" s="17">
        <f t="shared" si="368"/>
        <v>0</v>
      </c>
      <c r="O1813" s="17" t="e">
        <f>#REF!+(#REF!*30)+#REF!*365</f>
        <v>#REF!</v>
      </c>
      <c r="P1813" s="494"/>
      <c r="Q1813" s="480" t="str">
        <f t="shared" si="369"/>
        <v/>
      </c>
      <c r="R1813" s="483" t="str">
        <f t="shared" si="370"/>
        <v/>
      </c>
      <c r="S1813" s="482" t="str">
        <f t="shared" si="371"/>
        <v/>
      </c>
      <c r="T1813" s="484" t="e">
        <f t="shared" ca="1" si="372"/>
        <v>#VALUE!</v>
      </c>
      <c r="U1813" s="7">
        <f t="shared" ca="1" si="373"/>
        <v>46035</v>
      </c>
      <c r="V1813" s="96" t="e">
        <f t="shared" ca="1" si="374"/>
        <v>#VALUE!</v>
      </c>
      <c r="W1813" s="70"/>
      <c r="X1813" s="6"/>
      <c r="Y1813" s="326"/>
      <c r="Z1813" s="15"/>
      <c r="AA1813" s="15"/>
      <c r="AB1813" s="15"/>
      <c r="AC1813" s="6"/>
      <c r="AD1813" s="16"/>
      <c r="AE1813" s="16"/>
      <c r="AF1813" s="16"/>
      <c r="AG1813" s="10">
        <f t="shared" si="375"/>
        <v>0</v>
      </c>
      <c r="AH1813" s="96">
        <f t="shared" si="376"/>
        <v>0</v>
      </c>
      <c r="AI1813" s="16"/>
      <c r="AJ1813" s="61"/>
      <c r="AK1813" s="16"/>
      <c r="AM1813" s="476" t="s">
        <v>3080</v>
      </c>
      <c r="AN1813" s="476">
        <v>1</v>
      </c>
      <c r="AO1813" s="476">
        <v>1</v>
      </c>
      <c r="AP1813" s="96"/>
    </row>
    <row r="1814" spans="1:42" ht="69.75" customHeight="1">
      <c r="A1814" s="3">
        <v>1813</v>
      </c>
      <c r="B1814" s="82"/>
      <c r="C1814" s="82"/>
      <c r="D1814" s="84"/>
      <c r="E1814" s="18" t="s">
        <v>3081</v>
      </c>
      <c r="F1814" s="37"/>
      <c r="G1814" s="37"/>
      <c r="H1814" s="4" t="str">
        <f t="shared" si="364"/>
        <v>/</v>
      </c>
      <c r="I1814" s="478" t="str">
        <f>IF(G1814="","",VLOOKUP(H1814,ورقة1!$A$1:$B$240,2,0))</f>
        <v/>
      </c>
      <c r="J1814" s="5">
        <f t="shared" si="365"/>
        <v>0</v>
      </c>
      <c r="K1814" s="13" t="str">
        <f t="shared" si="366"/>
        <v/>
      </c>
      <c r="L1814" s="6" t="str">
        <f t="shared" si="367"/>
        <v>/0</v>
      </c>
      <c r="M1814" s="478" t="str">
        <f>IF(K1814="","",VLOOKUP(L1814,ورقة1!$A$1:$B$240,2,0))</f>
        <v/>
      </c>
      <c r="N1814" s="17">
        <f t="shared" si="368"/>
        <v>0</v>
      </c>
      <c r="O1814" s="17" t="e">
        <f>#REF!+(#REF!*30)+#REF!*365</f>
        <v>#REF!</v>
      </c>
      <c r="P1814" s="494"/>
      <c r="Q1814" s="480" t="str">
        <f t="shared" si="369"/>
        <v/>
      </c>
      <c r="R1814" s="483" t="str">
        <f t="shared" si="370"/>
        <v/>
      </c>
      <c r="S1814" s="482" t="str">
        <f t="shared" si="371"/>
        <v/>
      </c>
      <c r="T1814" s="484" t="e">
        <f t="shared" ca="1" si="372"/>
        <v>#VALUE!</v>
      </c>
      <c r="U1814" s="7">
        <f t="shared" ca="1" si="373"/>
        <v>46035</v>
      </c>
      <c r="V1814" s="96" t="e">
        <f t="shared" ca="1" si="374"/>
        <v>#VALUE!</v>
      </c>
      <c r="W1814" s="70"/>
      <c r="X1814" s="6"/>
      <c r="Y1814" s="326"/>
      <c r="Z1814" s="15"/>
      <c r="AA1814" s="15"/>
      <c r="AB1814" s="15"/>
      <c r="AC1814" s="6"/>
      <c r="AD1814" s="16"/>
      <c r="AE1814" s="16"/>
      <c r="AF1814" s="16"/>
      <c r="AG1814" s="10">
        <f t="shared" si="375"/>
        <v>0</v>
      </c>
      <c r="AH1814" s="96">
        <f t="shared" si="376"/>
        <v>0</v>
      </c>
      <c r="AI1814" s="16"/>
      <c r="AJ1814" s="61"/>
      <c r="AK1814" s="16"/>
      <c r="AM1814" s="476" t="s">
        <v>3080</v>
      </c>
      <c r="AN1814" s="476">
        <v>1</v>
      </c>
      <c r="AO1814" s="476">
        <v>1</v>
      </c>
      <c r="AP1814" s="96"/>
    </row>
    <row r="1815" spans="1:42" ht="69.75" customHeight="1">
      <c r="A1815" s="3">
        <v>1814</v>
      </c>
      <c r="B1815" s="82"/>
      <c r="C1815" s="82"/>
      <c r="D1815" s="84"/>
      <c r="E1815" s="18" t="s">
        <v>3081</v>
      </c>
      <c r="F1815" s="37"/>
      <c r="G1815" s="37"/>
      <c r="H1815" s="4" t="str">
        <f t="shared" si="364"/>
        <v>/</v>
      </c>
      <c r="I1815" s="478" t="str">
        <f>IF(G1815="","",VLOOKUP(H1815,ورقة1!$A$1:$B$240,2,0))</f>
        <v/>
      </c>
      <c r="J1815" s="5">
        <f t="shared" si="365"/>
        <v>0</v>
      </c>
      <c r="K1815" s="13" t="str">
        <f t="shared" si="366"/>
        <v/>
      </c>
      <c r="L1815" s="6" t="str">
        <f t="shared" si="367"/>
        <v>/0</v>
      </c>
      <c r="M1815" s="478" t="str">
        <f>IF(K1815="","",VLOOKUP(L1815,ورقة1!$A$1:$B$240,2,0))</f>
        <v/>
      </c>
      <c r="N1815" s="17">
        <f t="shared" si="368"/>
        <v>0</v>
      </c>
      <c r="O1815" s="17" t="e">
        <f>#REF!+(#REF!*30)+#REF!*365</f>
        <v>#REF!</v>
      </c>
      <c r="P1815" s="494"/>
      <c r="Q1815" s="480" t="str">
        <f t="shared" si="369"/>
        <v/>
      </c>
      <c r="R1815" s="483" t="str">
        <f t="shared" si="370"/>
        <v/>
      </c>
      <c r="S1815" s="482" t="str">
        <f t="shared" si="371"/>
        <v/>
      </c>
      <c r="T1815" s="484" t="e">
        <f t="shared" ca="1" si="372"/>
        <v>#VALUE!</v>
      </c>
      <c r="U1815" s="7">
        <f t="shared" ca="1" si="373"/>
        <v>46035</v>
      </c>
      <c r="V1815" s="96" t="e">
        <f t="shared" ca="1" si="374"/>
        <v>#VALUE!</v>
      </c>
      <c r="W1815" s="70"/>
      <c r="X1815" s="6"/>
      <c r="Y1815" s="326"/>
      <c r="Z1815" s="15"/>
      <c r="AA1815" s="15"/>
      <c r="AB1815" s="15"/>
      <c r="AC1815" s="6"/>
      <c r="AD1815" s="16"/>
      <c r="AE1815" s="16"/>
      <c r="AF1815" s="16"/>
      <c r="AG1815" s="10">
        <f t="shared" si="375"/>
        <v>0</v>
      </c>
      <c r="AH1815" s="96">
        <f t="shared" si="376"/>
        <v>0</v>
      </c>
      <c r="AI1815" s="16"/>
      <c r="AJ1815" s="61"/>
      <c r="AK1815" s="16"/>
      <c r="AM1815" s="476" t="s">
        <v>3080</v>
      </c>
      <c r="AN1815" s="476">
        <v>1</v>
      </c>
      <c r="AO1815" s="476">
        <v>1</v>
      </c>
      <c r="AP1815" s="96"/>
    </row>
    <row r="1816" spans="1:42" ht="69.75" customHeight="1">
      <c r="A1816" s="3">
        <v>1815</v>
      </c>
      <c r="B1816" s="82"/>
      <c r="C1816" s="82"/>
      <c r="D1816" s="84"/>
      <c r="E1816" s="18" t="s">
        <v>3081</v>
      </c>
      <c r="F1816" s="37"/>
      <c r="G1816" s="37"/>
      <c r="H1816" s="4" t="str">
        <f t="shared" si="364"/>
        <v>/</v>
      </c>
      <c r="I1816" s="478" t="str">
        <f>IF(G1816="","",VLOOKUP(H1816,ورقة1!$A$1:$B$240,2,0))</f>
        <v/>
      </c>
      <c r="J1816" s="5">
        <f t="shared" si="365"/>
        <v>0</v>
      </c>
      <c r="K1816" s="13" t="str">
        <f t="shared" si="366"/>
        <v/>
      </c>
      <c r="L1816" s="6" t="str">
        <f t="shared" si="367"/>
        <v>/0</v>
      </c>
      <c r="M1816" s="478" t="str">
        <f>IF(K1816="","",VLOOKUP(L1816,ورقة1!$A$1:$B$240,2,0))</f>
        <v/>
      </c>
      <c r="N1816" s="17">
        <f t="shared" si="368"/>
        <v>0</v>
      </c>
      <c r="O1816" s="17" t="e">
        <f>#REF!+(#REF!*30)+#REF!*365</f>
        <v>#REF!</v>
      </c>
      <c r="P1816" s="494"/>
      <c r="Q1816" s="480" t="str">
        <f t="shared" si="369"/>
        <v/>
      </c>
      <c r="R1816" s="483" t="str">
        <f t="shared" si="370"/>
        <v/>
      </c>
      <c r="S1816" s="482" t="str">
        <f t="shared" si="371"/>
        <v/>
      </c>
      <c r="T1816" s="484" t="e">
        <f t="shared" ca="1" si="372"/>
        <v>#VALUE!</v>
      </c>
      <c r="U1816" s="7">
        <f t="shared" ca="1" si="373"/>
        <v>46035</v>
      </c>
      <c r="V1816" s="96" t="e">
        <f t="shared" ca="1" si="374"/>
        <v>#VALUE!</v>
      </c>
      <c r="W1816" s="70"/>
      <c r="X1816" s="6"/>
      <c r="Y1816" s="326"/>
      <c r="Z1816" s="15"/>
      <c r="AA1816" s="15"/>
      <c r="AB1816" s="15"/>
      <c r="AC1816" s="6"/>
      <c r="AD1816" s="16"/>
      <c r="AE1816" s="16"/>
      <c r="AF1816" s="16"/>
      <c r="AG1816" s="10">
        <f t="shared" si="375"/>
        <v>0</v>
      </c>
      <c r="AH1816" s="96">
        <f t="shared" si="376"/>
        <v>0</v>
      </c>
      <c r="AI1816" s="16"/>
      <c r="AJ1816" s="61"/>
      <c r="AK1816" s="16"/>
      <c r="AM1816" s="476" t="s">
        <v>3080</v>
      </c>
      <c r="AN1816" s="476">
        <v>1</v>
      </c>
      <c r="AO1816" s="476">
        <v>1</v>
      </c>
      <c r="AP1816" s="96"/>
    </row>
    <row r="1817" spans="1:42" ht="69.75" customHeight="1">
      <c r="A1817" s="3">
        <v>1816</v>
      </c>
      <c r="B1817" s="82"/>
      <c r="C1817" s="82"/>
      <c r="D1817" s="84"/>
      <c r="E1817" s="18" t="s">
        <v>3081</v>
      </c>
      <c r="F1817" s="37"/>
      <c r="G1817" s="37"/>
      <c r="H1817" s="4" t="str">
        <f t="shared" si="364"/>
        <v>/</v>
      </c>
      <c r="I1817" s="478" t="str">
        <f>IF(G1817="","",VLOOKUP(H1817,ورقة1!$A$1:$B$240,2,0))</f>
        <v/>
      </c>
      <c r="J1817" s="5">
        <f t="shared" si="365"/>
        <v>0</v>
      </c>
      <c r="K1817" s="13" t="str">
        <f t="shared" si="366"/>
        <v/>
      </c>
      <c r="L1817" s="6" t="str">
        <f t="shared" si="367"/>
        <v>/0</v>
      </c>
      <c r="M1817" s="478" t="str">
        <f>IF(K1817="","",VLOOKUP(L1817,ورقة1!$A$1:$B$240,2,0))</f>
        <v/>
      </c>
      <c r="N1817" s="17">
        <f t="shared" si="368"/>
        <v>0</v>
      </c>
      <c r="O1817" s="17" t="e">
        <f>#REF!+(#REF!*30)+#REF!*365</f>
        <v>#REF!</v>
      </c>
      <c r="P1817" s="494"/>
      <c r="Q1817" s="480" t="str">
        <f t="shared" si="369"/>
        <v/>
      </c>
      <c r="R1817" s="483" t="str">
        <f t="shared" si="370"/>
        <v/>
      </c>
      <c r="S1817" s="482" t="str">
        <f t="shared" si="371"/>
        <v/>
      </c>
      <c r="T1817" s="484" t="e">
        <f t="shared" ca="1" si="372"/>
        <v>#VALUE!</v>
      </c>
      <c r="U1817" s="7">
        <f t="shared" ca="1" si="373"/>
        <v>46035</v>
      </c>
      <c r="V1817" s="96" t="e">
        <f t="shared" ca="1" si="374"/>
        <v>#VALUE!</v>
      </c>
      <c r="W1817" s="70"/>
      <c r="X1817" s="6"/>
      <c r="Y1817" s="326"/>
      <c r="Z1817" s="15"/>
      <c r="AA1817" s="15"/>
      <c r="AB1817" s="15"/>
      <c r="AC1817" s="6"/>
      <c r="AD1817" s="16"/>
      <c r="AE1817" s="16"/>
      <c r="AF1817" s="16"/>
      <c r="AG1817" s="10">
        <f t="shared" si="375"/>
        <v>0</v>
      </c>
      <c r="AH1817" s="96">
        <f t="shared" si="376"/>
        <v>0</v>
      </c>
      <c r="AI1817" s="16"/>
      <c r="AJ1817" s="61"/>
      <c r="AK1817" s="16"/>
      <c r="AM1817" s="476" t="s">
        <v>3080</v>
      </c>
      <c r="AN1817" s="476">
        <v>1</v>
      </c>
      <c r="AO1817" s="476">
        <v>1</v>
      </c>
      <c r="AP1817" s="96"/>
    </row>
    <row r="1818" spans="1:42" ht="69.75" customHeight="1">
      <c r="A1818" s="3">
        <v>1817</v>
      </c>
      <c r="B1818" s="82"/>
      <c r="C1818" s="82"/>
      <c r="D1818" s="84"/>
      <c r="E1818" s="18" t="s">
        <v>3081</v>
      </c>
      <c r="F1818" s="37"/>
      <c r="G1818" s="37"/>
      <c r="H1818" s="4" t="str">
        <f t="shared" si="364"/>
        <v>/</v>
      </c>
      <c r="I1818" s="478" t="str">
        <f>IF(G1818="","",VLOOKUP(H1818,ورقة1!$A$1:$B$240,2,0))</f>
        <v/>
      </c>
      <c r="J1818" s="5">
        <f t="shared" si="365"/>
        <v>0</v>
      </c>
      <c r="K1818" s="13" t="str">
        <f t="shared" si="366"/>
        <v/>
      </c>
      <c r="L1818" s="6" t="str">
        <f t="shared" si="367"/>
        <v>/0</v>
      </c>
      <c r="M1818" s="478" t="str">
        <f>IF(K1818="","",VLOOKUP(L1818,ورقة1!$A$1:$B$240,2,0))</f>
        <v/>
      </c>
      <c r="N1818" s="17">
        <f t="shared" si="368"/>
        <v>0</v>
      </c>
      <c r="O1818" s="17" t="e">
        <f>#REF!+(#REF!*30)+#REF!*365</f>
        <v>#REF!</v>
      </c>
      <c r="P1818" s="494"/>
      <c r="Q1818" s="480" t="str">
        <f t="shared" si="369"/>
        <v/>
      </c>
      <c r="R1818" s="483" t="str">
        <f t="shared" si="370"/>
        <v/>
      </c>
      <c r="S1818" s="482" t="str">
        <f t="shared" si="371"/>
        <v/>
      </c>
      <c r="T1818" s="484" t="e">
        <f t="shared" ca="1" si="372"/>
        <v>#VALUE!</v>
      </c>
      <c r="U1818" s="7">
        <f t="shared" ca="1" si="373"/>
        <v>46035</v>
      </c>
      <c r="V1818" s="96" t="e">
        <f t="shared" ca="1" si="374"/>
        <v>#VALUE!</v>
      </c>
      <c r="W1818" s="70"/>
      <c r="X1818" s="6"/>
      <c r="Y1818" s="326"/>
      <c r="Z1818" s="15"/>
      <c r="AA1818" s="15"/>
      <c r="AB1818" s="15"/>
      <c r="AC1818" s="6"/>
      <c r="AD1818" s="16"/>
      <c r="AE1818" s="16"/>
      <c r="AF1818" s="16"/>
      <c r="AG1818" s="10">
        <f t="shared" si="375"/>
        <v>0</v>
      </c>
      <c r="AH1818" s="96">
        <f t="shared" si="376"/>
        <v>0</v>
      </c>
      <c r="AI1818" s="16"/>
      <c r="AJ1818" s="61"/>
      <c r="AK1818" s="16"/>
      <c r="AM1818" s="476" t="s">
        <v>3080</v>
      </c>
      <c r="AN1818" s="476">
        <v>1</v>
      </c>
      <c r="AO1818" s="476">
        <v>1</v>
      </c>
      <c r="AP1818" s="96"/>
    </row>
    <row r="1819" spans="1:42" ht="69.75" customHeight="1">
      <c r="A1819" s="3">
        <v>1818</v>
      </c>
      <c r="B1819" s="82"/>
      <c r="C1819" s="82"/>
      <c r="D1819" s="84"/>
      <c r="E1819" s="18" t="s">
        <v>3081</v>
      </c>
      <c r="F1819" s="37"/>
      <c r="G1819" s="37"/>
      <c r="H1819" s="4" t="str">
        <f t="shared" si="364"/>
        <v>/</v>
      </c>
      <c r="I1819" s="478" t="str">
        <f>IF(G1819="","",VLOOKUP(H1819,ورقة1!$A$1:$B$240,2,0))</f>
        <v/>
      </c>
      <c r="J1819" s="5">
        <f t="shared" si="365"/>
        <v>0</v>
      </c>
      <c r="K1819" s="13" t="str">
        <f t="shared" si="366"/>
        <v/>
      </c>
      <c r="L1819" s="6" t="str">
        <f t="shared" si="367"/>
        <v>/0</v>
      </c>
      <c r="M1819" s="478" t="str">
        <f>IF(K1819="","",VLOOKUP(L1819,ورقة1!$A$1:$B$240,2,0))</f>
        <v/>
      </c>
      <c r="N1819" s="17">
        <f t="shared" si="368"/>
        <v>0</v>
      </c>
      <c r="O1819" s="17" t="e">
        <f>#REF!+(#REF!*30)+#REF!*365</f>
        <v>#REF!</v>
      </c>
      <c r="P1819" s="494"/>
      <c r="Q1819" s="480" t="str">
        <f t="shared" si="369"/>
        <v/>
      </c>
      <c r="R1819" s="483" t="str">
        <f t="shared" si="370"/>
        <v/>
      </c>
      <c r="S1819" s="482" t="str">
        <f t="shared" si="371"/>
        <v/>
      </c>
      <c r="T1819" s="484" t="e">
        <f t="shared" ca="1" si="372"/>
        <v>#VALUE!</v>
      </c>
      <c r="U1819" s="7">
        <f t="shared" ca="1" si="373"/>
        <v>46035</v>
      </c>
      <c r="V1819" s="96" t="e">
        <f t="shared" ca="1" si="374"/>
        <v>#VALUE!</v>
      </c>
      <c r="W1819" s="70"/>
      <c r="X1819" s="6"/>
      <c r="Y1819" s="326"/>
      <c r="Z1819" s="15"/>
      <c r="AA1819" s="15"/>
      <c r="AB1819" s="15"/>
      <c r="AC1819" s="6"/>
      <c r="AD1819" s="16"/>
      <c r="AE1819" s="16"/>
      <c r="AF1819" s="16"/>
      <c r="AG1819" s="10">
        <f t="shared" si="375"/>
        <v>0</v>
      </c>
      <c r="AH1819" s="96">
        <f t="shared" si="376"/>
        <v>0</v>
      </c>
      <c r="AI1819" s="16"/>
      <c r="AJ1819" s="61"/>
      <c r="AK1819" s="16"/>
      <c r="AM1819" s="476" t="s">
        <v>3080</v>
      </c>
      <c r="AN1819" s="476">
        <v>1</v>
      </c>
      <c r="AO1819" s="476">
        <v>1</v>
      </c>
      <c r="AP1819" s="96"/>
    </row>
    <row r="1820" spans="1:42" ht="69.75" customHeight="1">
      <c r="A1820" s="3">
        <v>1819</v>
      </c>
      <c r="B1820" s="82"/>
      <c r="C1820" s="82"/>
      <c r="D1820" s="84"/>
      <c r="E1820" s="18" t="s">
        <v>3081</v>
      </c>
      <c r="F1820" s="37"/>
      <c r="G1820" s="37"/>
      <c r="H1820" s="4" t="str">
        <f t="shared" si="364"/>
        <v>/</v>
      </c>
      <c r="I1820" s="478" t="str">
        <f>IF(G1820="","",VLOOKUP(H1820,ورقة1!$A$1:$B$240,2,0))</f>
        <v/>
      </c>
      <c r="J1820" s="5">
        <f t="shared" si="365"/>
        <v>0</v>
      </c>
      <c r="K1820" s="13" t="str">
        <f t="shared" si="366"/>
        <v/>
      </c>
      <c r="L1820" s="6" t="str">
        <f t="shared" si="367"/>
        <v>/0</v>
      </c>
      <c r="M1820" s="478" t="str">
        <f>IF(K1820="","",VLOOKUP(L1820,ورقة1!$A$1:$B$240,2,0))</f>
        <v/>
      </c>
      <c r="N1820" s="17">
        <f t="shared" si="368"/>
        <v>0</v>
      </c>
      <c r="O1820" s="17" t="e">
        <f>#REF!+(#REF!*30)+#REF!*365</f>
        <v>#REF!</v>
      </c>
      <c r="P1820" s="494"/>
      <c r="Q1820" s="480" t="str">
        <f t="shared" si="369"/>
        <v/>
      </c>
      <c r="R1820" s="483" t="str">
        <f t="shared" si="370"/>
        <v/>
      </c>
      <c r="S1820" s="482" t="str">
        <f t="shared" si="371"/>
        <v/>
      </c>
      <c r="T1820" s="484" t="e">
        <f t="shared" ca="1" si="372"/>
        <v>#VALUE!</v>
      </c>
      <c r="U1820" s="7">
        <f t="shared" ca="1" si="373"/>
        <v>46035</v>
      </c>
      <c r="V1820" s="96" t="e">
        <f t="shared" ca="1" si="374"/>
        <v>#VALUE!</v>
      </c>
      <c r="W1820" s="70"/>
      <c r="X1820" s="6"/>
      <c r="Y1820" s="326"/>
      <c r="Z1820" s="15"/>
      <c r="AA1820" s="15"/>
      <c r="AB1820" s="15"/>
      <c r="AC1820" s="6"/>
      <c r="AD1820" s="16"/>
      <c r="AE1820" s="16"/>
      <c r="AF1820" s="16"/>
      <c r="AG1820" s="10">
        <f t="shared" si="375"/>
        <v>0</v>
      </c>
      <c r="AH1820" s="96">
        <f t="shared" si="376"/>
        <v>0</v>
      </c>
      <c r="AI1820" s="16"/>
      <c r="AJ1820" s="61"/>
      <c r="AK1820" s="16"/>
      <c r="AM1820" s="476" t="s">
        <v>3080</v>
      </c>
      <c r="AN1820" s="476">
        <v>1</v>
      </c>
      <c r="AO1820" s="476">
        <v>1</v>
      </c>
      <c r="AP1820" s="96"/>
    </row>
    <row r="1821" spans="1:42" ht="69.75" customHeight="1">
      <c r="A1821" s="3">
        <v>1820</v>
      </c>
      <c r="B1821" s="82"/>
      <c r="C1821" s="82"/>
      <c r="D1821" s="84"/>
      <c r="E1821" s="18" t="s">
        <v>3081</v>
      </c>
      <c r="F1821" s="37"/>
      <c r="G1821" s="37"/>
      <c r="H1821" s="4" t="str">
        <f t="shared" si="364"/>
        <v>/</v>
      </c>
      <c r="I1821" s="478" t="str">
        <f>IF(G1821="","",VLOOKUP(H1821,ورقة1!$A$1:$B$240,2,0))</f>
        <v/>
      </c>
      <c r="J1821" s="5">
        <f t="shared" si="365"/>
        <v>0</v>
      </c>
      <c r="K1821" s="13" t="str">
        <f t="shared" si="366"/>
        <v/>
      </c>
      <c r="L1821" s="6" t="str">
        <f t="shared" si="367"/>
        <v>/0</v>
      </c>
      <c r="M1821" s="478" t="str">
        <f>IF(K1821="","",VLOOKUP(L1821,ورقة1!$A$1:$B$240,2,0))</f>
        <v/>
      </c>
      <c r="N1821" s="17">
        <f t="shared" si="368"/>
        <v>0</v>
      </c>
      <c r="O1821" s="17" t="e">
        <f>#REF!+(#REF!*30)+#REF!*365</f>
        <v>#REF!</v>
      </c>
      <c r="P1821" s="494"/>
      <c r="Q1821" s="480" t="str">
        <f t="shared" si="369"/>
        <v/>
      </c>
      <c r="R1821" s="483" t="str">
        <f t="shared" si="370"/>
        <v/>
      </c>
      <c r="S1821" s="482" t="str">
        <f t="shared" si="371"/>
        <v/>
      </c>
      <c r="T1821" s="484" t="e">
        <f t="shared" ca="1" si="372"/>
        <v>#VALUE!</v>
      </c>
      <c r="U1821" s="7">
        <f t="shared" ca="1" si="373"/>
        <v>46035</v>
      </c>
      <c r="V1821" s="96" t="e">
        <f t="shared" ca="1" si="374"/>
        <v>#VALUE!</v>
      </c>
      <c r="W1821" s="70"/>
      <c r="X1821" s="6"/>
      <c r="Y1821" s="326"/>
      <c r="Z1821" s="15"/>
      <c r="AA1821" s="15"/>
      <c r="AB1821" s="15"/>
      <c r="AC1821" s="6"/>
      <c r="AD1821" s="16"/>
      <c r="AE1821" s="16"/>
      <c r="AF1821" s="16"/>
      <c r="AG1821" s="10">
        <f t="shared" si="375"/>
        <v>0</v>
      </c>
      <c r="AH1821" s="96">
        <f t="shared" si="376"/>
        <v>0</v>
      </c>
      <c r="AI1821" s="16"/>
      <c r="AJ1821" s="61"/>
      <c r="AK1821" s="16"/>
      <c r="AM1821" s="476" t="s">
        <v>3080</v>
      </c>
      <c r="AN1821" s="476">
        <v>1</v>
      </c>
      <c r="AO1821" s="476">
        <v>1</v>
      </c>
      <c r="AP1821" s="96"/>
    </row>
    <row r="1822" spans="1:42" ht="69.75" customHeight="1">
      <c r="A1822" s="3">
        <v>1821</v>
      </c>
      <c r="B1822" s="82"/>
      <c r="C1822" s="82"/>
      <c r="D1822" s="84"/>
      <c r="E1822" s="18" t="s">
        <v>3081</v>
      </c>
      <c r="F1822" s="37"/>
      <c r="G1822" s="37"/>
      <c r="H1822" s="4" t="str">
        <f t="shared" si="364"/>
        <v>/</v>
      </c>
      <c r="I1822" s="478" t="str">
        <f>IF(G1822="","",VLOOKUP(H1822,ورقة1!$A$1:$B$240,2,0))</f>
        <v/>
      </c>
      <c r="J1822" s="5">
        <f t="shared" si="365"/>
        <v>0</v>
      </c>
      <c r="K1822" s="13" t="str">
        <f t="shared" si="366"/>
        <v/>
      </c>
      <c r="L1822" s="6" t="str">
        <f t="shared" si="367"/>
        <v>/0</v>
      </c>
      <c r="M1822" s="478" t="str">
        <f>IF(K1822="","",VLOOKUP(L1822,ورقة1!$A$1:$B$240,2,0))</f>
        <v/>
      </c>
      <c r="N1822" s="17">
        <f t="shared" si="368"/>
        <v>0</v>
      </c>
      <c r="O1822" s="17" t="e">
        <f>#REF!+(#REF!*30)+#REF!*365</f>
        <v>#REF!</v>
      </c>
      <c r="P1822" s="494"/>
      <c r="Q1822" s="480" t="str">
        <f t="shared" si="369"/>
        <v/>
      </c>
      <c r="R1822" s="483" t="str">
        <f t="shared" si="370"/>
        <v/>
      </c>
      <c r="S1822" s="482" t="str">
        <f t="shared" si="371"/>
        <v/>
      </c>
      <c r="T1822" s="484" t="e">
        <f t="shared" ca="1" si="372"/>
        <v>#VALUE!</v>
      </c>
      <c r="U1822" s="7">
        <f t="shared" ca="1" si="373"/>
        <v>46035</v>
      </c>
      <c r="V1822" s="96" t="e">
        <f t="shared" ca="1" si="374"/>
        <v>#VALUE!</v>
      </c>
      <c r="W1822" s="70"/>
      <c r="X1822" s="6"/>
      <c r="Y1822" s="326"/>
      <c r="Z1822" s="15"/>
      <c r="AA1822" s="15"/>
      <c r="AB1822" s="15"/>
      <c r="AC1822" s="6"/>
      <c r="AD1822" s="16"/>
      <c r="AE1822" s="16"/>
      <c r="AF1822" s="16"/>
      <c r="AG1822" s="10">
        <f t="shared" si="375"/>
        <v>0</v>
      </c>
      <c r="AH1822" s="96">
        <f t="shared" si="376"/>
        <v>0</v>
      </c>
      <c r="AI1822" s="16"/>
      <c r="AJ1822" s="61"/>
      <c r="AK1822" s="16"/>
      <c r="AM1822" s="476" t="s">
        <v>3080</v>
      </c>
      <c r="AN1822" s="476">
        <v>1</v>
      </c>
      <c r="AO1822" s="476">
        <v>1</v>
      </c>
      <c r="AP1822" s="96"/>
    </row>
    <row r="1823" spans="1:42" ht="69.75" customHeight="1">
      <c r="A1823" s="3">
        <v>1822</v>
      </c>
      <c r="B1823" s="82"/>
      <c r="C1823" s="82"/>
      <c r="D1823" s="84"/>
      <c r="E1823" s="18" t="s">
        <v>3081</v>
      </c>
      <c r="F1823" s="37"/>
      <c r="G1823" s="37"/>
      <c r="H1823" s="4" t="str">
        <f t="shared" si="364"/>
        <v>/</v>
      </c>
      <c r="I1823" s="478" t="str">
        <f>IF(G1823="","",VLOOKUP(H1823,ورقة1!$A$1:$B$240,2,0))</f>
        <v/>
      </c>
      <c r="J1823" s="5">
        <f t="shared" si="365"/>
        <v>0</v>
      </c>
      <c r="K1823" s="13" t="str">
        <f t="shared" si="366"/>
        <v/>
      </c>
      <c r="L1823" s="6" t="str">
        <f t="shared" si="367"/>
        <v>/0</v>
      </c>
      <c r="M1823" s="478" t="str">
        <f>IF(K1823="","",VLOOKUP(L1823,ورقة1!$A$1:$B$240,2,0))</f>
        <v/>
      </c>
      <c r="N1823" s="17">
        <f t="shared" si="368"/>
        <v>0</v>
      </c>
      <c r="O1823" s="17" t="e">
        <f>#REF!+(#REF!*30)+#REF!*365</f>
        <v>#REF!</v>
      </c>
      <c r="P1823" s="494"/>
      <c r="Q1823" s="480" t="str">
        <f t="shared" si="369"/>
        <v/>
      </c>
      <c r="R1823" s="483" t="str">
        <f t="shared" si="370"/>
        <v/>
      </c>
      <c r="S1823" s="482" t="str">
        <f t="shared" si="371"/>
        <v/>
      </c>
      <c r="T1823" s="484" t="e">
        <f t="shared" ca="1" si="372"/>
        <v>#VALUE!</v>
      </c>
      <c r="U1823" s="7">
        <f t="shared" ca="1" si="373"/>
        <v>46035</v>
      </c>
      <c r="V1823" s="96" t="e">
        <f t="shared" ca="1" si="374"/>
        <v>#VALUE!</v>
      </c>
      <c r="W1823" s="70"/>
      <c r="X1823" s="6"/>
      <c r="Y1823" s="326"/>
      <c r="Z1823" s="15"/>
      <c r="AA1823" s="15"/>
      <c r="AB1823" s="15"/>
      <c r="AC1823" s="6"/>
      <c r="AD1823" s="16"/>
      <c r="AE1823" s="16"/>
      <c r="AF1823" s="16"/>
      <c r="AG1823" s="10">
        <f t="shared" si="375"/>
        <v>0</v>
      </c>
      <c r="AH1823" s="96">
        <f t="shared" si="376"/>
        <v>0</v>
      </c>
      <c r="AI1823" s="16"/>
      <c r="AJ1823" s="61"/>
      <c r="AK1823" s="16"/>
      <c r="AM1823" s="476" t="s">
        <v>3080</v>
      </c>
      <c r="AN1823" s="476">
        <v>1</v>
      </c>
      <c r="AO1823" s="476">
        <v>1</v>
      </c>
      <c r="AP1823" s="96"/>
    </row>
    <row r="1824" spans="1:42" ht="69.75" customHeight="1">
      <c r="A1824" s="3">
        <v>1823</v>
      </c>
      <c r="B1824" s="82"/>
      <c r="C1824" s="82"/>
      <c r="D1824" s="84"/>
      <c r="E1824" s="18" t="s">
        <v>3081</v>
      </c>
      <c r="F1824" s="37"/>
      <c r="G1824" s="37"/>
      <c r="H1824" s="4" t="str">
        <f t="shared" si="364"/>
        <v>/</v>
      </c>
      <c r="I1824" s="478" t="str">
        <f>IF(G1824="","",VLOOKUP(H1824,ورقة1!$A$1:$B$240,2,0))</f>
        <v/>
      </c>
      <c r="J1824" s="5">
        <f t="shared" si="365"/>
        <v>0</v>
      </c>
      <c r="K1824" s="13" t="str">
        <f t="shared" si="366"/>
        <v/>
      </c>
      <c r="L1824" s="6" t="str">
        <f t="shared" si="367"/>
        <v>/0</v>
      </c>
      <c r="M1824" s="478" t="str">
        <f>IF(K1824="","",VLOOKUP(L1824,ورقة1!$A$1:$B$240,2,0))</f>
        <v/>
      </c>
      <c r="N1824" s="17">
        <f t="shared" si="368"/>
        <v>0</v>
      </c>
      <c r="O1824" s="17" t="e">
        <f>#REF!+(#REF!*30)+#REF!*365</f>
        <v>#REF!</v>
      </c>
      <c r="P1824" s="494"/>
      <c r="Q1824" s="480" t="str">
        <f t="shared" si="369"/>
        <v/>
      </c>
      <c r="R1824" s="483" t="str">
        <f t="shared" si="370"/>
        <v/>
      </c>
      <c r="S1824" s="482" t="str">
        <f t="shared" si="371"/>
        <v/>
      </c>
      <c r="T1824" s="484" t="e">
        <f t="shared" ca="1" si="372"/>
        <v>#VALUE!</v>
      </c>
      <c r="U1824" s="7">
        <f t="shared" ca="1" si="373"/>
        <v>46035</v>
      </c>
      <c r="V1824" s="96" t="e">
        <f t="shared" ca="1" si="374"/>
        <v>#VALUE!</v>
      </c>
      <c r="W1824" s="70"/>
      <c r="X1824" s="6"/>
      <c r="Y1824" s="326"/>
      <c r="Z1824" s="15"/>
      <c r="AA1824" s="15"/>
      <c r="AB1824" s="15"/>
      <c r="AC1824" s="6"/>
      <c r="AD1824" s="16"/>
      <c r="AE1824" s="16"/>
      <c r="AF1824" s="16"/>
      <c r="AG1824" s="10">
        <f t="shared" si="375"/>
        <v>0</v>
      </c>
      <c r="AH1824" s="96">
        <f t="shared" si="376"/>
        <v>0</v>
      </c>
      <c r="AI1824" s="16"/>
      <c r="AJ1824" s="61"/>
      <c r="AK1824" s="16"/>
      <c r="AM1824" s="476" t="s">
        <v>3080</v>
      </c>
      <c r="AN1824" s="476">
        <v>1</v>
      </c>
      <c r="AO1824" s="476">
        <v>1</v>
      </c>
      <c r="AP1824" s="96"/>
    </row>
    <row r="1825" spans="1:42" ht="69.75" customHeight="1">
      <c r="A1825" s="3">
        <v>1824</v>
      </c>
      <c r="B1825" s="82"/>
      <c r="C1825" s="82"/>
      <c r="D1825" s="84"/>
      <c r="E1825" s="18" t="s">
        <v>3081</v>
      </c>
      <c r="F1825" s="37"/>
      <c r="G1825" s="37"/>
      <c r="H1825" s="4" t="str">
        <f t="shared" si="364"/>
        <v>/</v>
      </c>
      <c r="I1825" s="478" t="str">
        <f>IF(G1825="","",VLOOKUP(H1825,ورقة1!$A$1:$B$240,2,0))</f>
        <v/>
      </c>
      <c r="J1825" s="5">
        <f t="shared" si="365"/>
        <v>0</v>
      </c>
      <c r="K1825" s="13" t="str">
        <f t="shared" si="366"/>
        <v/>
      </c>
      <c r="L1825" s="6" t="str">
        <f t="shared" si="367"/>
        <v>/0</v>
      </c>
      <c r="M1825" s="478" t="str">
        <f>IF(K1825="","",VLOOKUP(L1825,ورقة1!$A$1:$B$240,2,0))</f>
        <v/>
      </c>
      <c r="N1825" s="17">
        <f t="shared" si="368"/>
        <v>0</v>
      </c>
      <c r="O1825" s="17" t="e">
        <f>#REF!+(#REF!*30)+#REF!*365</f>
        <v>#REF!</v>
      </c>
      <c r="P1825" s="494"/>
      <c r="Q1825" s="480" t="str">
        <f t="shared" si="369"/>
        <v/>
      </c>
      <c r="R1825" s="483" t="str">
        <f t="shared" si="370"/>
        <v/>
      </c>
      <c r="S1825" s="482" t="str">
        <f t="shared" si="371"/>
        <v/>
      </c>
      <c r="T1825" s="484" t="e">
        <f t="shared" ca="1" si="372"/>
        <v>#VALUE!</v>
      </c>
      <c r="U1825" s="7">
        <f t="shared" ca="1" si="373"/>
        <v>46035</v>
      </c>
      <c r="V1825" s="96" t="e">
        <f t="shared" ca="1" si="374"/>
        <v>#VALUE!</v>
      </c>
      <c r="W1825" s="70"/>
      <c r="X1825" s="6"/>
      <c r="Y1825" s="326"/>
      <c r="Z1825" s="15"/>
      <c r="AA1825" s="15"/>
      <c r="AB1825" s="15"/>
      <c r="AC1825" s="6"/>
      <c r="AD1825" s="16"/>
      <c r="AE1825" s="16"/>
      <c r="AF1825" s="16"/>
      <c r="AG1825" s="10">
        <f t="shared" si="375"/>
        <v>0</v>
      </c>
      <c r="AH1825" s="96">
        <f t="shared" si="376"/>
        <v>0</v>
      </c>
      <c r="AI1825" s="16"/>
      <c r="AJ1825" s="61"/>
      <c r="AK1825" s="16"/>
      <c r="AM1825" s="476" t="s">
        <v>3080</v>
      </c>
      <c r="AN1825" s="476">
        <v>1</v>
      </c>
      <c r="AO1825" s="476">
        <v>1</v>
      </c>
      <c r="AP1825" s="96"/>
    </row>
    <row r="1826" spans="1:42" ht="69.75" customHeight="1">
      <c r="A1826" s="3">
        <v>1825</v>
      </c>
      <c r="B1826" s="82"/>
      <c r="C1826" s="82"/>
      <c r="D1826" s="84"/>
      <c r="E1826" s="18" t="s">
        <v>3081</v>
      </c>
      <c r="F1826" s="37"/>
      <c r="G1826" s="37"/>
      <c r="H1826" s="4" t="str">
        <f t="shared" si="364"/>
        <v>/</v>
      </c>
      <c r="I1826" s="478" t="str">
        <f>IF(G1826="","",VLOOKUP(H1826,ورقة1!$A$1:$B$240,2,0))</f>
        <v/>
      </c>
      <c r="J1826" s="5">
        <f t="shared" si="365"/>
        <v>0</v>
      </c>
      <c r="K1826" s="13" t="str">
        <f t="shared" si="366"/>
        <v/>
      </c>
      <c r="L1826" s="6" t="str">
        <f t="shared" si="367"/>
        <v>/0</v>
      </c>
      <c r="M1826" s="478" t="str">
        <f>IF(K1826="","",VLOOKUP(L1826,ورقة1!$A$1:$B$240,2,0))</f>
        <v/>
      </c>
      <c r="N1826" s="17">
        <f t="shared" si="368"/>
        <v>0</v>
      </c>
      <c r="O1826" s="17" t="e">
        <f>#REF!+(#REF!*30)+#REF!*365</f>
        <v>#REF!</v>
      </c>
      <c r="P1826" s="494"/>
      <c r="Q1826" s="480" t="str">
        <f t="shared" si="369"/>
        <v/>
      </c>
      <c r="R1826" s="483" t="str">
        <f t="shared" si="370"/>
        <v/>
      </c>
      <c r="S1826" s="482" t="str">
        <f t="shared" si="371"/>
        <v/>
      </c>
      <c r="T1826" s="484" t="e">
        <f t="shared" ca="1" si="372"/>
        <v>#VALUE!</v>
      </c>
      <c r="U1826" s="7">
        <f t="shared" ca="1" si="373"/>
        <v>46035</v>
      </c>
      <c r="V1826" s="96" t="e">
        <f t="shared" ca="1" si="374"/>
        <v>#VALUE!</v>
      </c>
      <c r="W1826" s="70"/>
      <c r="X1826" s="6"/>
      <c r="Y1826" s="326"/>
      <c r="Z1826" s="15"/>
      <c r="AA1826" s="15"/>
      <c r="AB1826" s="15"/>
      <c r="AC1826" s="6"/>
      <c r="AD1826" s="16"/>
      <c r="AE1826" s="16"/>
      <c r="AF1826" s="16"/>
      <c r="AG1826" s="10">
        <f t="shared" si="375"/>
        <v>0</v>
      </c>
      <c r="AH1826" s="96">
        <f t="shared" si="376"/>
        <v>0</v>
      </c>
      <c r="AI1826" s="16"/>
      <c r="AJ1826" s="61"/>
      <c r="AK1826" s="16"/>
      <c r="AM1826" s="476" t="s">
        <v>3080</v>
      </c>
      <c r="AN1826" s="476">
        <v>1</v>
      </c>
      <c r="AO1826" s="476">
        <v>1</v>
      </c>
      <c r="AP1826" s="96"/>
    </row>
    <row r="1827" spans="1:42" ht="69.75" customHeight="1">
      <c r="A1827" s="3">
        <v>1826</v>
      </c>
      <c r="B1827" s="82"/>
      <c r="C1827" s="82"/>
      <c r="D1827" s="84"/>
      <c r="E1827" s="18" t="s">
        <v>3081</v>
      </c>
      <c r="F1827" s="37"/>
      <c r="G1827" s="37"/>
      <c r="H1827" s="4" t="str">
        <f t="shared" si="364"/>
        <v>/</v>
      </c>
      <c r="I1827" s="478" t="str">
        <f>IF(G1827="","",VLOOKUP(H1827,ورقة1!$A$1:$B$240,2,0))</f>
        <v/>
      </c>
      <c r="J1827" s="5">
        <f t="shared" si="365"/>
        <v>0</v>
      </c>
      <c r="K1827" s="13" t="str">
        <f t="shared" si="366"/>
        <v/>
      </c>
      <c r="L1827" s="6" t="str">
        <f t="shared" si="367"/>
        <v>/0</v>
      </c>
      <c r="M1827" s="478" t="str">
        <f>IF(K1827="","",VLOOKUP(L1827,ورقة1!$A$1:$B$240,2,0))</f>
        <v/>
      </c>
      <c r="N1827" s="17">
        <f t="shared" si="368"/>
        <v>0</v>
      </c>
      <c r="O1827" s="17" t="e">
        <f>#REF!+(#REF!*30)+#REF!*365</f>
        <v>#REF!</v>
      </c>
      <c r="P1827" s="494"/>
      <c r="Q1827" s="480" t="str">
        <f t="shared" si="369"/>
        <v/>
      </c>
      <c r="R1827" s="483" t="str">
        <f t="shared" si="370"/>
        <v/>
      </c>
      <c r="S1827" s="482" t="str">
        <f t="shared" si="371"/>
        <v/>
      </c>
      <c r="T1827" s="484" t="e">
        <f t="shared" ca="1" si="372"/>
        <v>#VALUE!</v>
      </c>
      <c r="U1827" s="7">
        <f t="shared" ca="1" si="373"/>
        <v>46035</v>
      </c>
      <c r="V1827" s="96" t="e">
        <f t="shared" ca="1" si="374"/>
        <v>#VALUE!</v>
      </c>
      <c r="W1827" s="70"/>
      <c r="X1827" s="6"/>
      <c r="Y1827" s="326"/>
      <c r="Z1827" s="15"/>
      <c r="AA1827" s="15"/>
      <c r="AB1827" s="15"/>
      <c r="AC1827" s="6"/>
      <c r="AD1827" s="16"/>
      <c r="AE1827" s="16"/>
      <c r="AF1827" s="16"/>
      <c r="AG1827" s="10">
        <f t="shared" si="375"/>
        <v>0</v>
      </c>
      <c r="AH1827" s="96">
        <f t="shared" si="376"/>
        <v>0</v>
      </c>
      <c r="AI1827" s="16"/>
      <c r="AJ1827" s="61"/>
      <c r="AK1827" s="16"/>
      <c r="AM1827" s="476" t="s">
        <v>3080</v>
      </c>
      <c r="AN1827" s="476">
        <v>1</v>
      </c>
      <c r="AO1827" s="476">
        <v>1</v>
      </c>
      <c r="AP1827" s="96"/>
    </row>
    <row r="1828" spans="1:42" ht="69.75" customHeight="1">
      <c r="A1828" s="3">
        <v>1827</v>
      </c>
      <c r="B1828" s="82"/>
      <c r="C1828" s="82"/>
      <c r="D1828" s="84"/>
      <c r="E1828" s="18" t="s">
        <v>3081</v>
      </c>
      <c r="F1828" s="37"/>
      <c r="G1828" s="37"/>
      <c r="H1828" s="4" t="str">
        <f t="shared" si="364"/>
        <v>/</v>
      </c>
      <c r="I1828" s="478" t="str">
        <f>IF(G1828="","",VLOOKUP(H1828,ورقة1!$A$1:$B$240,2,0))</f>
        <v/>
      </c>
      <c r="J1828" s="5">
        <f t="shared" si="365"/>
        <v>0</v>
      </c>
      <c r="K1828" s="13" t="str">
        <f t="shared" si="366"/>
        <v/>
      </c>
      <c r="L1828" s="6" t="str">
        <f t="shared" si="367"/>
        <v>/0</v>
      </c>
      <c r="M1828" s="478" t="str">
        <f>IF(K1828="","",VLOOKUP(L1828,ورقة1!$A$1:$B$240,2,0))</f>
        <v/>
      </c>
      <c r="N1828" s="17">
        <f t="shared" si="368"/>
        <v>0</v>
      </c>
      <c r="O1828" s="17" t="e">
        <f>#REF!+(#REF!*30)+#REF!*365</f>
        <v>#REF!</v>
      </c>
      <c r="P1828" s="494"/>
      <c r="Q1828" s="480" t="str">
        <f t="shared" si="369"/>
        <v/>
      </c>
      <c r="R1828" s="483" t="str">
        <f t="shared" si="370"/>
        <v/>
      </c>
      <c r="S1828" s="482" t="str">
        <f t="shared" si="371"/>
        <v/>
      </c>
      <c r="T1828" s="484" t="e">
        <f t="shared" ca="1" si="372"/>
        <v>#VALUE!</v>
      </c>
      <c r="U1828" s="7">
        <f t="shared" ca="1" si="373"/>
        <v>46035</v>
      </c>
      <c r="V1828" s="96" t="e">
        <f t="shared" ca="1" si="374"/>
        <v>#VALUE!</v>
      </c>
      <c r="W1828" s="70"/>
      <c r="X1828" s="6"/>
      <c r="Y1828" s="326"/>
      <c r="Z1828" s="15"/>
      <c r="AA1828" s="15"/>
      <c r="AB1828" s="15"/>
      <c r="AC1828" s="6"/>
      <c r="AD1828" s="16"/>
      <c r="AE1828" s="16"/>
      <c r="AF1828" s="16"/>
      <c r="AG1828" s="10">
        <f t="shared" si="375"/>
        <v>0</v>
      </c>
      <c r="AH1828" s="96">
        <f t="shared" si="376"/>
        <v>0</v>
      </c>
      <c r="AI1828" s="16"/>
      <c r="AJ1828" s="61"/>
      <c r="AK1828" s="16"/>
      <c r="AM1828" s="476" t="s">
        <v>3080</v>
      </c>
      <c r="AN1828" s="476">
        <v>1</v>
      </c>
      <c r="AO1828" s="476">
        <v>1</v>
      </c>
      <c r="AP1828" s="96"/>
    </row>
    <row r="1829" spans="1:42" ht="69.75" customHeight="1">
      <c r="A1829" s="3">
        <v>1828</v>
      </c>
      <c r="B1829" s="82"/>
      <c r="C1829" s="82"/>
      <c r="D1829" s="84"/>
      <c r="E1829" s="18" t="s">
        <v>3081</v>
      </c>
      <c r="F1829" s="37"/>
      <c r="G1829" s="37"/>
      <c r="H1829" s="4" t="str">
        <f t="shared" si="364"/>
        <v>/</v>
      </c>
      <c r="I1829" s="478" t="str">
        <f>IF(G1829="","",VLOOKUP(H1829,ورقة1!$A$1:$B$240,2,0))</f>
        <v/>
      </c>
      <c r="J1829" s="5">
        <f t="shared" si="365"/>
        <v>0</v>
      </c>
      <c r="K1829" s="13" t="str">
        <f t="shared" si="366"/>
        <v/>
      </c>
      <c r="L1829" s="6" t="str">
        <f t="shared" si="367"/>
        <v>/0</v>
      </c>
      <c r="M1829" s="478" t="str">
        <f>IF(K1829="","",VLOOKUP(L1829,ورقة1!$A$1:$B$240,2,0))</f>
        <v/>
      </c>
      <c r="N1829" s="17">
        <f t="shared" si="368"/>
        <v>0</v>
      </c>
      <c r="O1829" s="17" t="e">
        <f>#REF!+(#REF!*30)+#REF!*365</f>
        <v>#REF!</v>
      </c>
      <c r="P1829" s="494"/>
      <c r="Q1829" s="480" t="str">
        <f t="shared" si="369"/>
        <v/>
      </c>
      <c r="R1829" s="483" t="str">
        <f t="shared" si="370"/>
        <v/>
      </c>
      <c r="S1829" s="482" t="str">
        <f t="shared" si="371"/>
        <v/>
      </c>
      <c r="T1829" s="484" t="e">
        <f t="shared" ca="1" si="372"/>
        <v>#VALUE!</v>
      </c>
      <c r="U1829" s="7">
        <f t="shared" ca="1" si="373"/>
        <v>46035</v>
      </c>
      <c r="V1829" s="96" t="e">
        <f t="shared" ca="1" si="374"/>
        <v>#VALUE!</v>
      </c>
      <c r="W1829" s="70"/>
      <c r="X1829" s="6"/>
      <c r="Y1829" s="326"/>
      <c r="Z1829" s="15"/>
      <c r="AA1829" s="15"/>
      <c r="AB1829" s="15"/>
      <c r="AC1829" s="6"/>
      <c r="AD1829" s="16"/>
      <c r="AE1829" s="16"/>
      <c r="AF1829" s="16"/>
      <c r="AG1829" s="10">
        <f t="shared" si="375"/>
        <v>0</v>
      </c>
      <c r="AH1829" s="96">
        <f t="shared" si="376"/>
        <v>0</v>
      </c>
      <c r="AI1829" s="16"/>
      <c r="AJ1829" s="61"/>
      <c r="AK1829" s="16"/>
      <c r="AM1829" s="476" t="s">
        <v>3080</v>
      </c>
      <c r="AN1829" s="476">
        <v>1</v>
      </c>
      <c r="AO1829" s="476">
        <v>1</v>
      </c>
      <c r="AP1829" s="96"/>
    </row>
    <row r="1830" spans="1:42" ht="69.75" customHeight="1">
      <c r="A1830" s="3">
        <v>1829</v>
      </c>
      <c r="B1830" s="82"/>
      <c r="C1830" s="82"/>
      <c r="D1830" s="84"/>
      <c r="E1830" s="18" t="s">
        <v>3081</v>
      </c>
      <c r="F1830" s="37"/>
      <c r="G1830" s="37"/>
      <c r="H1830" s="4" t="str">
        <f t="shared" si="364"/>
        <v>/</v>
      </c>
      <c r="I1830" s="478" t="str">
        <f>IF(G1830="","",VLOOKUP(H1830,ورقة1!$A$1:$B$240,2,0))</f>
        <v/>
      </c>
      <c r="J1830" s="5">
        <f t="shared" si="365"/>
        <v>0</v>
      </c>
      <c r="K1830" s="13" t="str">
        <f t="shared" si="366"/>
        <v/>
      </c>
      <c r="L1830" s="6" t="str">
        <f t="shared" si="367"/>
        <v>/0</v>
      </c>
      <c r="M1830" s="478" t="str">
        <f>IF(K1830="","",VLOOKUP(L1830,ورقة1!$A$1:$B$240,2,0))</f>
        <v/>
      </c>
      <c r="N1830" s="17">
        <f t="shared" si="368"/>
        <v>0</v>
      </c>
      <c r="O1830" s="17" t="e">
        <f>#REF!+(#REF!*30)+#REF!*365</f>
        <v>#REF!</v>
      </c>
      <c r="P1830" s="494"/>
      <c r="Q1830" s="480" t="str">
        <f t="shared" si="369"/>
        <v/>
      </c>
      <c r="R1830" s="483" t="str">
        <f t="shared" si="370"/>
        <v/>
      </c>
      <c r="S1830" s="482" t="str">
        <f t="shared" si="371"/>
        <v/>
      </c>
      <c r="T1830" s="484" t="e">
        <f t="shared" ca="1" si="372"/>
        <v>#VALUE!</v>
      </c>
      <c r="U1830" s="7">
        <f t="shared" ca="1" si="373"/>
        <v>46035</v>
      </c>
      <c r="V1830" s="96" t="e">
        <f t="shared" ca="1" si="374"/>
        <v>#VALUE!</v>
      </c>
      <c r="W1830" s="70"/>
      <c r="X1830" s="6"/>
      <c r="Y1830" s="326"/>
      <c r="Z1830" s="15"/>
      <c r="AA1830" s="15"/>
      <c r="AB1830" s="15"/>
      <c r="AC1830" s="6"/>
      <c r="AD1830" s="16"/>
      <c r="AE1830" s="16"/>
      <c r="AF1830" s="16"/>
      <c r="AG1830" s="10">
        <f t="shared" si="375"/>
        <v>0</v>
      </c>
      <c r="AH1830" s="96">
        <f t="shared" si="376"/>
        <v>0</v>
      </c>
      <c r="AI1830" s="16"/>
      <c r="AJ1830" s="61"/>
      <c r="AK1830" s="16"/>
      <c r="AM1830" s="476" t="s">
        <v>3080</v>
      </c>
      <c r="AN1830" s="476">
        <v>1</v>
      </c>
      <c r="AO1830" s="476">
        <v>1</v>
      </c>
      <c r="AP1830" s="96"/>
    </row>
    <row r="1831" spans="1:42" ht="69.75" customHeight="1">
      <c r="A1831" s="3">
        <v>1830</v>
      </c>
      <c r="B1831" s="82"/>
      <c r="C1831" s="82"/>
      <c r="D1831" s="84"/>
      <c r="E1831" s="18" t="s">
        <v>3081</v>
      </c>
      <c r="F1831" s="37"/>
      <c r="G1831" s="37"/>
      <c r="H1831" s="4" t="str">
        <f t="shared" si="364"/>
        <v>/</v>
      </c>
      <c r="I1831" s="478" t="str">
        <f>IF(G1831="","",VLOOKUP(H1831,ورقة1!$A$1:$B$240,2,0))</f>
        <v/>
      </c>
      <c r="J1831" s="5">
        <f t="shared" si="365"/>
        <v>0</v>
      </c>
      <c r="K1831" s="13" t="str">
        <f t="shared" si="366"/>
        <v/>
      </c>
      <c r="L1831" s="6" t="str">
        <f t="shared" si="367"/>
        <v>/0</v>
      </c>
      <c r="M1831" s="478" t="str">
        <f>IF(K1831="","",VLOOKUP(L1831,ورقة1!$A$1:$B$240,2,0))</f>
        <v/>
      </c>
      <c r="N1831" s="17">
        <f t="shared" si="368"/>
        <v>0</v>
      </c>
      <c r="O1831" s="17" t="e">
        <f>#REF!+(#REF!*30)+#REF!*365</f>
        <v>#REF!</v>
      </c>
      <c r="P1831" s="494"/>
      <c r="Q1831" s="480" t="str">
        <f t="shared" si="369"/>
        <v/>
      </c>
      <c r="R1831" s="483" t="str">
        <f t="shared" si="370"/>
        <v/>
      </c>
      <c r="S1831" s="482" t="str">
        <f t="shared" si="371"/>
        <v/>
      </c>
      <c r="T1831" s="484" t="e">
        <f t="shared" ca="1" si="372"/>
        <v>#VALUE!</v>
      </c>
      <c r="U1831" s="7">
        <f t="shared" ca="1" si="373"/>
        <v>46035</v>
      </c>
      <c r="V1831" s="96" t="e">
        <f t="shared" ca="1" si="374"/>
        <v>#VALUE!</v>
      </c>
      <c r="W1831" s="70"/>
      <c r="X1831" s="6"/>
      <c r="Y1831" s="326"/>
      <c r="Z1831" s="15"/>
      <c r="AA1831" s="15"/>
      <c r="AB1831" s="15"/>
      <c r="AC1831" s="6"/>
      <c r="AD1831" s="16"/>
      <c r="AE1831" s="16"/>
      <c r="AF1831" s="16"/>
      <c r="AG1831" s="10">
        <f t="shared" si="375"/>
        <v>0</v>
      </c>
      <c r="AH1831" s="96">
        <f t="shared" si="376"/>
        <v>0</v>
      </c>
      <c r="AI1831" s="16"/>
      <c r="AJ1831" s="61"/>
      <c r="AK1831" s="16"/>
      <c r="AM1831" s="476" t="s">
        <v>3080</v>
      </c>
      <c r="AN1831" s="476">
        <v>1</v>
      </c>
      <c r="AO1831" s="476">
        <v>1</v>
      </c>
      <c r="AP1831" s="96"/>
    </row>
    <row r="1832" spans="1:42" ht="69.75" customHeight="1">
      <c r="A1832" s="3">
        <v>1831</v>
      </c>
      <c r="B1832" s="82"/>
      <c r="C1832" s="82"/>
      <c r="D1832" s="84"/>
      <c r="E1832" s="18" t="s">
        <v>3081</v>
      </c>
      <c r="F1832" s="37"/>
      <c r="G1832" s="37"/>
      <c r="H1832" s="4" t="str">
        <f t="shared" si="364"/>
        <v>/</v>
      </c>
      <c r="I1832" s="478" t="str">
        <f>IF(G1832="","",VLOOKUP(H1832,ورقة1!$A$1:$B$240,2,0))</f>
        <v/>
      </c>
      <c r="J1832" s="5">
        <f t="shared" si="365"/>
        <v>0</v>
      </c>
      <c r="K1832" s="13" t="str">
        <f t="shared" si="366"/>
        <v/>
      </c>
      <c r="L1832" s="6" t="str">
        <f t="shared" si="367"/>
        <v>/0</v>
      </c>
      <c r="M1832" s="478" t="str">
        <f>IF(K1832="","",VLOOKUP(L1832,ورقة1!$A$1:$B$240,2,0))</f>
        <v/>
      </c>
      <c r="N1832" s="17">
        <f t="shared" si="368"/>
        <v>0</v>
      </c>
      <c r="O1832" s="17" t="e">
        <f>#REF!+(#REF!*30)+#REF!*365</f>
        <v>#REF!</v>
      </c>
      <c r="P1832" s="494"/>
      <c r="Q1832" s="480" t="str">
        <f t="shared" si="369"/>
        <v/>
      </c>
      <c r="R1832" s="483" t="str">
        <f t="shared" si="370"/>
        <v/>
      </c>
      <c r="S1832" s="482" t="str">
        <f t="shared" si="371"/>
        <v/>
      </c>
      <c r="T1832" s="484" t="e">
        <f t="shared" ca="1" si="372"/>
        <v>#VALUE!</v>
      </c>
      <c r="U1832" s="7">
        <f t="shared" ca="1" si="373"/>
        <v>46035</v>
      </c>
      <c r="V1832" s="96" t="e">
        <f t="shared" ca="1" si="374"/>
        <v>#VALUE!</v>
      </c>
      <c r="W1832" s="70"/>
      <c r="X1832" s="6"/>
      <c r="Y1832" s="326"/>
      <c r="Z1832" s="15"/>
      <c r="AA1832" s="15"/>
      <c r="AB1832" s="15"/>
      <c r="AC1832" s="6"/>
      <c r="AD1832" s="16"/>
      <c r="AE1832" s="16"/>
      <c r="AF1832" s="16"/>
      <c r="AG1832" s="10">
        <f t="shared" si="375"/>
        <v>0</v>
      </c>
      <c r="AH1832" s="96">
        <f t="shared" si="376"/>
        <v>0</v>
      </c>
      <c r="AI1832" s="16"/>
      <c r="AJ1832" s="61"/>
      <c r="AK1832" s="16"/>
      <c r="AM1832" s="476" t="s">
        <v>3080</v>
      </c>
      <c r="AN1832" s="476">
        <v>1</v>
      </c>
      <c r="AO1832" s="476">
        <v>1</v>
      </c>
      <c r="AP1832" s="96"/>
    </row>
    <row r="1833" spans="1:42" ht="69.75" customHeight="1">
      <c r="A1833" s="3">
        <v>1832</v>
      </c>
      <c r="B1833" s="82"/>
      <c r="C1833" s="82"/>
      <c r="D1833" s="84"/>
      <c r="E1833" s="18" t="s">
        <v>3081</v>
      </c>
      <c r="F1833" s="37"/>
      <c r="G1833" s="37"/>
      <c r="H1833" s="4" t="str">
        <f t="shared" si="364"/>
        <v>/</v>
      </c>
      <c r="I1833" s="478" t="str">
        <f>IF(G1833="","",VLOOKUP(H1833,ورقة1!$A$1:$B$240,2,0))</f>
        <v/>
      </c>
      <c r="J1833" s="5">
        <f t="shared" si="365"/>
        <v>0</v>
      </c>
      <c r="K1833" s="13" t="str">
        <f t="shared" si="366"/>
        <v/>
      </c>
      <c r="L1833" s="6" t="str">
        <f t="shared" si="367"/>
        <v>/0</v>
      </c>
      <c r="M1833" s="478" t="str">
        <f>IF(K1833="","",VLOOKUP(L1833,ورقة1!$A$1:$B$240,2,0))</f>
        <v/>
      </c>
      <c r="N1833" s="17">
        <f t="shared" si="368"/>
        <v>0</v>
      </c>
      <c r="O1833" s="17" t="e">
        <f>#REF!+(#REF!*30)+#REF!*365</f>
        <v>#REF!</v>
      </c>
      <c r="P1833" s="494"/>
      <c r="Q1833" s="480" t="str">
        <f t="shared" si="369"/>
        <v/>
      </c>
      <c r="R1833" s="483" t="str">
        <f t="shared" si="370"/>
        <v/>
      </c>
      <c r="S1833" s="482" t="str">
        <f t="shared" si="371"/>
        <v/>
      </c>
      <c r="T1833" s="484" t="e">
        <f t="shared" ca="1" si="372"/>
        <v>#VALUE!</v>
      </c>
      <c r="U1833" s="7">
        <f t="shared" ca="1" si="373"/>
        <v>46035</v>
      </c>
      <c r="V1833" s="96" t="e">
        <f t="shared" ca="1" si="374"/>
        <v>#VALUE!</v>
      </c>
      <c r="W1833" s="70"/>
      <c r="X1833" s="6"/>
      <c r="Y1833" s="326"/>
      <c r="Z1833" s="15"/>
      <c r="AA1833" s="15"/>
      <c r="AB1833" s="15"/>
      <c r="AC1833" s="6"/>
      <c r="AD1833" s="16"/>
      <c r="AE1833" s="16"/>
      <c r="AF1833" s="16"/>
      <c r="AG1833" s="10">
        <f t="shared" si="375"/>
        <v>0</v>
      </c>
      <c r="AH1833" s="96">
        <f t="shared" si="376"/>
        <v>0</v>
      </c>
      <c r="AI1833" s="16"/>
      <c r="AJ1833" s="61"/>
      <c r="AK1833" s="16"/>
      <c r="AM1833" s="476" t="s">
        <v>3080</v>
      </c>
      <c r="AN1833" s="476">
        <v>1</v>
      </c>
      <c r="AO1833" s="476">
        <v>1</v>
      </c>
      <c r="AP1833" s="96"/>
    </row>
    <row r="1834" spans="1:42" ht="69.75" customHeight="1">
      <c r="A1834" s="3">
        <v>1833</v>
      </c>
      <c r="B1834" s="82"/>
      <c r="C1834" s="82"/>
      <c r="D1834" s="84"/>
      <c r="E1834" s="18" t="s">
        <v>3081</v>
      </c>
      <c r="F1834" s="37"/>
      <c r="G1834" s="37"/>
      <c r="H1834" s="4" t="str">
        <f t="shared" si="364"/>
        <v>/</v>
      </c>
      <c r="I1834" s="478" t="str">
        <f>IF(G1834="","",VLOOKUP(H1834,ورقة1!$A$1:$B$240,2,0))</f>
        <v/>
      </c>
      <c r="J1834" s="5">
        <f t="shared" si="365"/>
        <v>0</v>
      </c>
      <c r="K1834" s="13" t="str">
        <f t="shared" si="366"/>
        <v/>
      </c>
      <c r="L1834" s="6" t="str">
        <f t="shared" si="367"/>
        <v>/0</v>
      </c>
      <c r="M1834" s="478" t="str">
        <f>IF(K1834="","",VLOOKUP(L1834,ورقة1!$A$1:$B$240,2,0))</f>
        <v/>
      </c>
      <c r="N1834" s="17">
        <f t="shared" si="368"/>
        <v>0</v>
      </c>
      <c r="O1834" s="17" t="e">
        <f>#REF!+(#REF!*30)+#REF!*365</f>
        <v>#REF!</v>
      </c>
      <c r="P1834" s="494"/>
      <c r="Q1834" s="480" t="str">
        <f t="shared" si="369"/>
        <v/>
      </c>
      <c r="R1834" s="483" t="str">
        <f t="shared" si="370"/>
        <v/>
      </c>
      <c r="S1834" s="482" t="str">
        <f t="shared" si="371"/>
        <v/>
      </c>
      <c r="T1834" s="484" t="e">
        <f t="shared" ca="1" si="372"/>
        <v>#VALUE!</v>
      </c>
      <c r="U1834" s="7">
        <f t="shared" ca="1" si="373"/>
        <v>46035</v>
      </c>
      <c r="V1834" s="96" t="e">
        <f t="shared" ca="1" si="374"/>
        <v>#VALUE!</v>
      </c>
      <c r="W1834" s="70"/>
      <c r="X1834" s="6"/>
      <c r="Y1834" s="326"/>
      <c r="Z1834" s="15"/>
      <c r="AA1834" s="15"/>
      <c r="AB1834" s="15"/>
      <c r="AC1834" s="6"/>
      <c r="AD1834" s="16"/>
      <c r="AE1834" s="16"/>
      <c r="AF1834" s="16"/>
      <c r="AG1834" s="10">
        <f t="shared" si="375"/>
        <v>0</v>
      </c>
      <c r="AH1834" s="96">
        <f t="shared" si="376"/>
        <v>0</v>
      </c>
      <c r="AI1834" s="16"/>
      <c r="AJ1834" s="61"/>
      <c r="AK1834" s="16"/>
      <c r="AM1834" s="476" t="s">
        <v>3080</v>
      </c>
      <c r="AN1834" s="476">
        <v>1</v>
      </c>
      <c r="AO1834" s="476">
        <v>1</v>
      </c>
      <c r="AP1834" s="96"/>
    </row>
    <row r="1835" spans="1:42" ht="69.75" customHeight="1">
      <c r="A1835" s="3">
        <v>1834</v>
      </c>
      <c r="B1835" s="82"/>
      <c r="C1835" s="82"/>
      <c r="D1835" s="84"/>
      <c r="E1835" s="18" t="s">
        <v>3081</v>
      </c>
      <c r="F1835" s="37"/>
      <c r="G1835" s="37"/>
      <c r="H1835" s="4" t="str">
        <f t="shared" si="364"/>
        <v>/</v>
      </c>
      <c r="I1835" s="478" t="str">
        <f>IF(G1835="","",VLOOKUP(H1835,ورقة1!$A$1:$B$240,2,0))</f>
        <v/>
      </c>
      <c r="J1835" s="5">
        <f t="shared" si="365"/>
        <v>0</v>
      </c>
      <c r="K1835" s="13" t="str">
        <f t="shared" si="366"/>
        <v/>
      </c>
      <c r="L1835" s="6" t="str">
        <f t="shared" si="367"/>
        <v>/0</v>
      </c>
      <c r="M1835" s="478" t="str">
        <f>IF(K1835="","",VLOOKUP(L1835,ورقة1!$A$1:$B$240,2,0))</f>
        <v/>
      </c>
      <c r="N1835" s="17">
        <f t="shared" si="368"/>
        <v>0</v>
      </c>
      <c r="O1835" s="17" t="e">
        <f>#REF!+(#REF!*30)+#REF!*365</f>
        <v>#REF!</v>
      </c>
      <c r="P1835" s="494"/>
      <c r="Q1835" s="480" t="str">
        <f t="shared" si="369"/>
        <v/>
      </c>
      <c r="R1835" s="483" t="str">
        <f t="shared" si="370"/>
        <v/>
      </c>
      <c r="S1835" s="482" t="str">
        <f t="shared" si="371"/>
        <v/>
      </c>
      <c r="T1835" s="484" t="e">
        <f t="shared" ca="1" si="372"/>
        <v>#VALUE!</v>
      </c>
      <c r="U1835" s="7">
        <f t="shared" ca="1" si="373"/>
        <v>46035</v>
      </c>
      <c r="V1835" s="96" t="e">
        <f t="shared" ca="1" si="374"/>
        <v>#VALUE!</v>
      </c>
      <c r="W1835" s="70"/>
      <c r="X1835" s="6"/>
      <c r="Y1835" s="326"/>
      <c r="Z1835" s="15"/>
      <c r="AA1835" s="15"/>
      <c r="AB1835" s="15"/>
      <c r="AC1835" s="6"/>
      <c r="AD1835" s="16"/>
      <c r="AE1835" s="16"/>
      <c r="AF1835" s="16"/>
      <c r="AG1835" s="10">
        <f t="shared" si="375"/>
        <v>0</v>
      </c>
      <c r="AH1835" s="96">
        <f t="shared" si="376"/>
        <v>0</v>
      </c>
      <c r="AI1835" s="16"/>
      <c r="AJ1835" s="61"/>
      <c r="AK1835" s="16"/>
      <c r="AM1835" s="476" t="s">
        <v>3080</v>
      </c>
      <c r="AN1835" s="476">
        <v>1</v>
      </c>
      <c r="AO1835" s="476">
        <v>1</v>
      </c>
      <c r="AP1835" s="96"/>
    </row>
    <row r="1836" spans="1:42" ht="69.75" customHeight="1">
      <c r="A1836" s="3">
        <v>1835</v>
      </c>
      <c r="B1836" s="82"/>
      <c r="C1836" s="82"/>
      <c r="D1836" s="84"/>
      <c r="E1836" s="18" t="s">
        <v>3081</v>
      </c>
      <c r="F1836" s="37"/>
      <c r="G1836" s="37"/>
      <c r="H1836" s="4" t="str">
        <f t="shared" si="364"/>
        <v>/</v>
      </c>
      <c r="I1836" s="478" t="str">
        <f>IF(G1836="","",VLOOKUP(H1836,ورقة1!$A$1:$B$240,2,0))</f>
        <v/>
      </c>
      <c r="J1836" s="5">
        <f t="shared" si="365"/>
        <v>0</v>
      </c>
      <c r="K1836" s="13" t="str">
        <f t="shared" si="366"/>
        <v/>
      </c>
      <c r="L1836" s="6" t="str">
        <f t="shared" si="367"/>
        <v>/0</v>
      </c>
      <c r="M1836" s="478" t="str">
        <f>IF(K1836="","",VLOOKUP(L1836,ورقة1!$A$1:$B$240,2,0))</f>
        <v/>
      </c>
      <c r="N1836" s="17">
        <f t="shared" si="368"/>
        <v>0</v>
      </c>
      <c r="O1836" s="17" t="e">
        <f>#REF!+(#REF!*30)+#REF!*365</f>
        <v>#REF!</v>
      </c>
      <c r="P1836" s="494"/>
      <c r="Q1836" s="480" t="str">
        <f t="shared" si="369"/>
        <v/>
      </c>
      <c r="R1836" s="483" t="str">
        <f t="shared" si="370"/>
        <v/>
      </c>
      <c r="S1836" s="482" t="str">
        <f t="shared" si="371"/>
        <v/>
      </c>
      <c r="T1836" s="484" t="e">
        <f t="shared" ca="1" si="372"/>
        <v>#VALUE!</v>
      </c>
      <c r="U1836" s="7">
        <f t="shared" ca="1" si="373"/>
        <v>46035</v>
      </c>
      <c r="V1836" s="96" t="e">
        <f t="shared" ca="1" si="374"/>
        <v>#VALUE!</v>
      </c>
      <c r="W1836" s="70"/>
      <c r="X1836" s="6"/>
      <c r="Y1836" s="326"/>
      <c r="Z1836" s="15"/>
      <c r="AA1836" s="15"/>
      <c r="AB1836" s="15"/>
      <c r="AC1836" s="6"/>
      <c r="AD1836" s="16"/>
      <c r="AE1836" s="16"/>
      <c r="AF1836" s="16"/>
      <c r="AG1836" s="10">
        <f t="shared" si="375"/>
        <v>0</v>
      </c>
      <c r="AH1836" s="96">
        <f t="shared" si="376"/>
        <v>0</v>
      </c>
      <c r="AI1836" s="16"/>
      <c r="AJ1836" s="61"/>
      <c r="AK1836" s="16"/>
      <c r="AM1836" s="476" t="s">
        <v>3080</v>
      </c>
      <c r="AN1836" s="476">
        <v>1</v>
      </c>
      <c r="AO1836" s="476">
        <v>1</v>
      </c>
      <c r="AP1836" s="96"/>
    </row>
    <row r="1837" spans="1:42" ht="69.75" customHeight="1">
      <c r="A1837" s="3">
        <v>1836</v>
      </c>
      <c r="B1837" s="82"/>
      <c r="C1837" s="82"/>
      <c r="D1837" s="84"/>
      <c r="E1837" s="18" t="s">
        <v>3081</v>
      </c>
      <c r="F1837" s="37"/>
      <c r="G1837" s="37"/>
      <c r="H1837" s="4" t="str">
        <f t="shared" si="364"/>
        <v>/</v>
      </c>
      <c r="I1837" s="478" t="str">
        <f>IF(G1837="","",VLOOKUP(H1837,ورقة1!$A$1:$B$240,2,0))</f>
        <v/>
      </c>
      <c r="J1837" s="5">
        <f t="shared" si="365"/>
        <v>0</v>
      </c>
      <c r="K1837" s="13" t="str">
        <f t="shared" si="366"/>
        <v/>
      </c>
      <c r="L1837" s="6" t="str">
        <f t="shared" si="367"/>
        <v>/0</v>
      </c>
      <c r="M1837" s="478" t="str">
        <f>IF(K1837="","",VLOOKUP(L1837,ورقة1!$A$1:$B$240,2,0))</f>
        <v/>
      </c>
      <c r="N1837" s="17">
        <f t="shared" si="368"/>
        <v>0</v>
      </c>
      <c r="O1837" s="17" t="e">
        <f>#REF!+(#REF!*30)+#REF!*365</f>
        <v>#REF!</v>
      </c>
      <c r="P1837" s="494"/>
      <c r="Q1837" s="480" t="str">
        <f t="shared" si="369"/>
        <v/>
      </c>
      <c r="R1837" s="483" t="str">
        <f t="shared" si="370"/>
        <v/>
      </c>
      <c r="S1837" s="482" t="str">
        <f t="shared" si="371"/>
        <v/>
      </c>
      <c r="T1837" s="484" t="e">
        <f t="shared" ca="1" si="372"/>
        <v>#VALUE!</v>
      </c>
      <c r="U1837" s="7">
        <f t="shared" ca="1" si="373"/>
        <v>46035</v>
      </c>
      <c r="V1837" s="96" t="e">
        <f t="shared" ca="1" si="374"/>
        <v>#VALUE!</v>
      </c>
      <c r="W1837" s="70"/>
      <c r="X1837" s="6"/>
      <c r="Y1837" s="326"/>
      <c r="Z1837" s="15"/>
      <c r="AA1837" s="15"/>
      <c r="AB1837" s="15"/>
      <c r="AC1837" s="6"/>
      <c r="AD1837" s="16"/>
      <c r="AE1837" s="16"/>
      <c r="AF1837" s="16"/>
      <c r="AG1837" s="10">
        <f t="shared" si="375"/>
        <v>0</v>
      </c>
      <c r="AH1837" s="96">
        <f t="shared" si="376"/>
        <v>0</v>
      </c>
      <c r="AI1837" s="16"/>
      <c r="AJ1837" s="61"/>
      <c r="AK1837" s="16"/>
      <c r="AM1837" s="476" t="s">
        <v>3080</v>
      </c>
      <c r="AN1837" s="476">
        <v>1</v>
      </c>
      <c r="AO1837" s="476">
        <v>1</v>
      </c>
      <c r="AP1837" s="96"/>
    </row>
    <row r="1838" spans="1:42" ht="69.75" customHeight="1">
      <c r="A1838" s="3">
        <v>1837</v>
      </c>
      <c r="B1838" s="82"/>
      <c r="C1838" s="82"/>
      <c r="D1838" s="84"/>
      <c r="E1838" s="18" t="s">
        <v>3081</v>
      </c>
      <c r="F1838" s="37"/>
      <c r="G1838" s="37"/>
      <c r="H1838" s="4" t="str">
        <f t="shared" si="364"/>
        <v>/</v>
      </c>
      <c r="I1838" s="478" t="str">
        <f>IF(G1838="","",VLOOKUP(H1838,ورقة1!$A$1:$B$240,2,0))</f>
        <v/>
      </c>
      <c r="J1838" s="5">
        <f t="shared" si="365"/>
        <v>0</v>
      </c>
      <c r="K1838" s="13" t="str">
        <f t="shared" si="366"/>
        <v/>
      </c>
      <c r="L1838" s="6" t="str">
        <f t="shared" si="367"/>
        <v>/0</v>
      </c>
      <c r="M1838" s="478" t="str">
        <f>IF(K1838="","",VLOOKUP(L1838,ورقة1!$A$1:$B$240,2,0))</f>
        <v/>
      </c>
      <c r="N1838" s="17">
        <f t="shared" si="368"/>
        <v>0</v>
      </c>
      <c r="O1838" s="17" t="e">
        <f>#REF!+(#REF!*30)+#REF!*365</f>
        <v>#REF!</v>
      </c>
      <c r="P1838" s="494"/>
      <c r="Q1838" s="480" t="str">
        <f t="shared" si="369"/>
        <v/>
      </c>
      <c r="R1838" s="483" t="str">
        <f t="shared" si="370"/>
        <v/>
      </c>
      <c r="S1838" s="482" t="str">
        <f t="shared" si="371"/>
        <v/>
      </c>
      <c r="T1838" s="484" t="e">
        <f t="shared" ca="1" si="372"/>
        <v>#VALUE!</v>
      </c>
      <c r="U1838" s="7">
        <f t="shared" ca="1" si="373"/>
        <v>46035</v>
      </c>
      <c r="V1838" s="96" t="e">
        <f t="shared" ca="1" si="374"/>
        <v>#VALUE!</v>
      </c>
      <c r="W1838" s="70"/>
      <c r="X1838" s="6"/>
      <c r="Y1838" s="326"/>
      <c r="Z1838" s="15"/>
      <c r="AA1838" s="15"/>
      <c r="AB1838" s="15"/>
      <c r="AC1838" s="6"/>
      <c r="AD1838" s="16"/>
      <c r="AE1838" s="16"/>
      <c r="AF1838" s="16"/>
      <c r="AG1838" s="10">
        <f t="shared" si="375"/>
        <v>0</v>
      </c>
      <c r="AH1838" s="96">
        <f t="shared" si="376"/>
        <v>0</v>
      </c>
      <c r="AI1838" s="16"/>
      <c r="AJ1838" s="61"/>
      <c r="AK1838" s="16"/>
      <c r="AM1838" s="476" t="s">
        <v>3080</v>
      </c>
      <c r="AN1838" s="476">
        <v>1</v>
      </c>
      <c r="AO1838" s="476">
        <v>1</v>
      </c>
      <c r="AP1838" s="96"/>
    </row>
    <row r="1839" spans="1:42" ht="69.75" customHeight="1">
      <c r="A1839" s="3">
        <v>1838</v>
      </c>
      <c r="B1839" s="82"/>
      <c r="C1839" s="82"/>
      <c r="D1839" s="84"/>
      <c r="E1839" s="18" t="s">
        <v>3081</v>
      </c>
      <c r="F1839" s="37"/>
      <c r="G1839" s="37"/>
      <c r="H1839" s="4" t="str">
        <f t="shared" si="364"/>
        <v>/</v>
      </c>
      <c r="I1839" s="478" t="str">
        <f>IF(G1839="","",VLOOKUP(H1839,ورقة1!$A$1:$B$240,2,0))</f>
        <v/>
      </c>
      <c r="J1839" s="5">
        <f t="shared" si="365"/>
        <v>0</v>
      </c>
      <c r="K1839" s="13" t="str">
        <f t="shared" si="366"/>
        <v/>
      </c>
      <c r="L1839" s="6" t="str">
        <f t="shared" si="367"/>
        <v>/0</v>
      </c>
      <c r="M1839" s="478" t="str">
        <f>IF(K1839="","",VLOOKUP(L1839,ورقة1!$A$1:$B$240,2,0))</f>
        <v/>
      </c>
      <c r="N1839" s="17">
        <f t="shared" si="368"/>
        <v>0</v>
      </c>
      <c r="O1839" s="17" t="e">
        <f>#REF!+(#REF!*30)+#REF!*365</f>
        <v>#REF!</v>
      </c>
      <c r="P1839" s="494"/>
      <c r="Q1839" s="480" t="str">
        <f t="shared" si="369"/>
        <v/>
      </c>
      <c r="R1839" s="483" t="str">
        <f t="shared" si="370"/>
        <v/>
      </c>
      <c r="S1839" s="482" t="str">
        <f t="shared" si="371"/>
        <v/>
      </c>
      <c r="T1839" s="484" t="e">
        <f t="shared" ca="1" si="372"/>
        <v>#VALUE!</v>
      </c>
      <c r="U1839" s="7">
        <f t="shared" ca="1" si="373"/>
        <v>46035</v>
      </c>
      <c r="V1839" s="96" t="e">
        <f t="shared" ca="1" si="374"/>
        <v>#VALUE!</v>
      </c>
      <c r="W1839" s="70"/>
      <c r="X1839" s="6"/>
      <c r="Y1839" s="326"/>
      <c r="Z1839" s="15"/>
      <c r="AA1839" s="15"/>
      <c r="AB1839" s="15"/>
      <c r="AC1839" s="6"/>
      <c r="AD1839" s="16"/>
      <c r="AE1839" s="16"/>
      <c r="AF1839" s="16"/>
      <c r="AG1839" s="10">
        <f t="shared" si="375"/>
        <v>0</v>
      </c>
      <c r="AH1839" s="96">
        <f t="shared" si="376"/>
        <v>0</v>
      </c>
      <c r="AI1839" s="16"/>
      <c r="AJ1839" s="61"/>
      <c r="AK1839" s="16"/>
      <c r="AM1839" s="476" t="s">
        <v>3080</v>
      </c>
      <c r="AN1839" s="476">
        <v>1</v>
      </c>
      <c r="AO1839" s="476">
        <v>1</v>
      </c>
      <c r="AP1839" s="96"/>
    </row>
    <row r="1840" spans="1:42" ht="69.75" customHeight="1">
      <c r="A1840" s="3">
        <v>1839</v>
      </c>
      <c r="B1840" s="82"/>
      <c r="C1840" s="82"/>
      <c r="D1840" s="84"/>
      <c r="E1840" s="18" t="s">
        <v>3081</v>
      </c>
      <c r="F1840" s="37"/>
      <c r="G1840" s="37"/>
      <c r="H1840" s="4" t="str">
        <f t="shared" si="364"/>
        <v>/</v>
      </c>
      <c r="I1840" s="478" t="str">
        <f>IF(G1840="","",VLOOKUP(H1840,ورقة1!$A$1:$B$240,2,0))</f>
        <v/>
      </c>
      <c r="J1840" s="5">
        <f t="shared" si="365"/>
        <v>0</v>
      </c>
      <c r="K1840" s="13" t="str">
        <f t="shared" si="366"/>
        <v/>
      </c>
      <c r="L1840" s="6" t="str">
        <f t="shared" si="367"/>
        <v>/0</v>
      </c>
      <c r="M1840" s="478" t="str">
        <f>IF(K1840="","",VLOOKUP(L1840,ورقة1!$A$1:$B$240,2,0))</f>
        <v/>
      </c>
      <c r="N1840" s="17">
        <f t="shared" si="368"/>
        <v>0</v>
      </c>
      <c r="O1840" s="17" t="e">
        <f>#REF!+(#REF!*30)+#REF!*365</f>
        <v>#REF!</v>
      </c>
      <c r="P1840" s="494"/>
      <c r="Q1840" s="480" t="str">
        <f t="shared" si="369"/>
        <v/>
      </c>
      <c r="R1840" s="483" t="str">
        <f t="shared" si="370"/>
        <v/>
      </c>
      <c r="S1840" s="482" t="str">
        <f t="shared" si="371"/>
        <v/>
      </c>
      <c r="T1840" s="484" t="e">
        <f t="shared" ca="1" si="372"/>
        <v>#VALUE!</v>
      </c>
      <c r="U1840" s="7">
        <f t="shared" ca="1" si="373"/>
        <v>46035</v>
      </c>
      <c r="V1840" s="96" t="e">
        <f t="shared" ca="1" si="374"/>
        <v>#VALUE!</v>
      </c>
      <c r="W1840" s="70"/>
      <c r="X1840" s="6"/>
      <c r="Y1840" s="326"/>
      <c r="Z1840" s="15"/>
      <c r="AA1840" s="15"/>
      <c r="AB1840" s="15"/>
      <c r="AC1840" s="6"/>
      <c r="AD1840" s="16"/>
      <c r="AE1840" s="16"/>
      <c r="AF1840" s="16"/>
      <c r="AG1840" s="10">
        <f t="shared" si="375"/>
        <v>0</v>
      </c>
      <c r="AH1840" s="96">
        <f t="shared" si="376"/>
        <v>0</v>
      </c>
      <c r="AI1840" s="16"/>
      <c r="AJ1840" s="61"/>
      <c r="AK1840" s="16"/>
      <c r="AM1840" s="476" t="s">
        <v>3080</v>
      </c>
      <c r="AN1840" s="476">
        <v>1</v>
      </c>
      <c r="AO1840" s="476">
        <v>1</v>
      </c>
      <c r="AP1840" s="96"/>
    </row>
    <row r="1841" spans="1:42" ht="69.75" customHeight="1">
      <c r="A1841" s="3">
        <v>1840</v>
      </c>
      <c r="B1841" s="82"/>
      <c r="C1841" s="82"/>
      <c r="D1841" s="84"/>
      <c r="E1841" s="18" t="s">
        <v>3081</v>
      </c>
      <c r="F1841" s="37"/>
      <c r="G1841" s="37"/>
      <c r="H1841" s="4" t="str">
        <f t="shared" si="364"/>
        <v>/</v>
      </c>
      <c r="I1841" s="478" t="str">
        <f>IF(G1841="","",VLOOKUP(H1841,ورقة1!$A$1:$B$240,2,0))</f>
        <v/>
      </c>
      <c r="J1841" s="5">
        <f t="shared" si="365"/>
        <v>0</v>
      </c>
      <c r="K1841" s="13" t="str">
        <f t="shared" si="366"/>
        <v/>
      </c>
      <c r="L1841" s="6" t="str">
        <f t="shared" si="367"/>
        <v>/0</v>
      </c>
      <c r="M1841" s="478" t="str">
        <f>IF(K1841="","",VLOOKUP(L1841,ورقة1!$A$1:$B$240,2,0))</f>
        <v/>
      </c>
      <c r="N1841" s="17">
        <f t="shared" si="368"/>
        <v>0</v>
      </c>
      <c r="O1841" s="17" t="e">
        <f>#REF!+(#REF!*30)+#REF!*365</f>
        <v>#REF!</v>
      </c>
      <c r="P1841" s="494"/>
      <c r="Q1841" s="480" t="str">
        <f t="shared" si="369"/>
        <v/>
      </c>
      <c r="R1841" s="483" t="str">
        <f t="shared" si="370"/>
        <v/>
      </c>
      <c r="S1841" s="482" t="str">
        <f t="shared" si="371"/>
        <v/>
      </c>
      <c r="T1841" s="484" t="e">
        <f t="shared" ca="1" si="372"/>
        <v>#VALUE!</v>
      </c>
      <c r="U1841" s="7">
        <f t="shared" ca="1" si="373"/>
        <v>46035</v>
      </c>
      <c r="V1841" s="96" t="e">
        <f t="shared" ca="1" si="374"/>
        <v>#VALUE!</v>
      </c>
      <c r="W1841" s="70"/>
      <c r="X1841" s="6"/>
      <c r="Y1841" s="326"/>
      <c r="Z1841" s="15"/>
      <c r="AA1841" s="15"/>
      <c r="AB1841" s="15"/>
      <c r="AC1841" s="6"/>
      <c r="AD1841" s="16"/>
      <c r="AE1841" s="16"/>
      <c r="AF1841" s="16"/>
      <c r="AG1841" s="10">
        <f t="shared" si="375"/>
        <v>0</v>
      </c>
      <c r="AH1841" s="96">
        <f t="shared" si="376"/>
        <v>0</v>
      </c>
      <c r="AI1841" s="16"/>
      <c r="AJ1841" s="61"/>
      <c r="AK1841" s="16"/>
      <c r="AM1841" s="476" t="s">
        <v>3080</v>
      </c>
      <c r="AN1841" s="476">
        <v>1</v>
      </c>
      <c r="AO1841" s="476">
        <v>1</v>
      </c>
      <c r="AP1841" s="96"/>
    </row>
    <row r="1842" spans="1:42" ht="69.75" customHeight="1">
      <c r="A1842" s="3">
        <v>1841</v>
      </c>
      <c r="B1842" s="82"/>
      <c r="C1842" s="82"/>
      <c r="D1842" s="84"/>
      <c r="E1842" s="18" t="s">
        <v>3081</v>
      </c>
      <c r="F1842" s="37"/>
      <c r="G1842" s="37"/>
      <c r="H1842" s="4" t="str">
        <f t="shared" si="364"/>
        <v>/</v>
      </c>
      <c r="I1842" s="478" t="str">
        <f>IF(G1842="","",VLOOKUP(H1842,ورقة1!$A$1:$B$240,2,0))</f>
        <v/>
      </c>
      <c r="J1842" s="5">
        <f t="shared" si="365"/>
        <v>0</v>
      </c>
      <c r="K1842" s="13" t="str">
        <f t="shared" si="366"/>
        <v/>
      </c>
      <c r="L1842" s="6" t="str">
        <f t="shared" si="367"/>
        <v>/0</v>
      </c>
      <c r="M1842" s="478" t="str">
        <f>IF(K1842="","",VLOOKUP(L1842,ورقة1!$A$1:$B$240,2,0))</f>
        <v/>
      </c>
      <c r="N1842" s="17">
        <f t="shared" si="368"/>
        <v>0</v>
      </c>
      <c r="O1842" s="17" t="e">
        <f>#REF!+(#REF!*30)+#REF!*365</f>
        <v>#REF!</v>
      </c>
      <c r="P1842" s="494"/>
      <c r="Q1842" s="480" t="str">
        <f t="shared" si="369"/>
        <v/>
      </c>
      <c r="R1842" s="483" t="str">
        <f t="shared" si="370"/>
        <v/>
      </c>
      <c r="S1842" s="482" t="str">
        <f t="shared" si="371"/>
        <v/>
      </c>
      <c r="T1842" s="484" t="e">
        <f t="shared" ca="1" si="372"/>
        <v>#VALUE!</v>
      </c>
      <c r="U1842" s="7">
        <f t="shared" ca="1" si="373"/>
        <v>46035</v>
      </c>
      <c r="V1842" s="96" t="e">
        <f t="shared" ca="1" si="374"/>
        <v>#VALUE!</v>
      </c>
      <c r="W1842" s="70"/>
      <c r="X1842" s="6"/>
      <c r="Y1842" s="326"/>
      <c r="Z1842" s="15"/>
      <c r="AA1842" s="15"/>
      <c r="AB1842" s="15"/>
      <c r="AC1842" s="6"/>
      <c r="AD1842" s="16"/>
      <c r="AE1842" s="16"/>
      <c r="AF1842" s="16"/>
      <c r="AG1842" s="10">
        <f t="shared" si="375"/>
        <v>0</v>
      </c>
      <c r="AH1842" s="96">
        <f t="shared" si="376"/>
        <v>0</v>
      </c>
      <c r="AI1842" s="16"/>
      <c r="AJ1842" s="61"/>
      <c r="AK1842" s="16"/>
      <c r="AM1842" s="476" t="s">
        <v>3080</v>
      </c>
      <c r="AN1842" s="476">
        <v>1</v>
      </c>
      <c r="AO1842" s="476">
        <v>1</v>
      </c>
      <c r="AP1842" s="96"/>
    </row>
    <row r="1843" spans="1:42" ht="69.75" customHeight="1">
      <c r="A1843" s="3">
        <v>1842</v>
      </c>
      <c r="B1843" s="82"/>
      <c r="C1843" s="82"/>
      <c r="D1843" s="84"/>
      <c r="E1843" s="18" t="s">
        <v>3081</v>
      </c>
      <c r="F1843" s="37"/>
      <c r="G1843" s="37"/>
      <c r="H1843" s="4" t="str">
        <f t="shared" si="364"/>
        <v>/</v>
      </c>
      <c r="I1843" s="478" t="str">
        <f>IF(G1843="","",VLOOKUP(H1843,ورقة1!$A$1:$B$240,2,0))</f>
        <v/>
      </c>
      <c r="J1843" s="5">
        <f t="shared" si="365"/>
        <v>0</v>
      </c>
      <c r="K1843" s="13" t="str">
        <f t="shared" si="366"/>
        <v/>
      </c>
      <c r="L1843" s="6" t="str">
        <f t="shared" si="367"/>
        <v>/0</v>
      </c>
      <c r="M1843" s="478" t="str">
        <f>IF(K1843="","",VLOOKUP(L1843,ورقة1!$A$1:$B$240,2,0))</f>
        <v/>
      </c>
      <c r="N1843" s="17">
        <f t="shared" si="368"/>
        <v>0</v>
      </c>
      <c r="O1843" s="17" t="e">
        <f>#REF!+(#REF!*30)+#REF!*365</f>
        <v>#REF!</v>
      </c>
      <c r="P1843" s="494"/>
      <c r="Q1843" s="480" t="str">
        <f t="shared" si="369"/>
        <v/>
      </c>
      <c r="R1843" s="483" t="str">
        <f t="shared" si="370"/>
        <v/>
      </c>
      <c r="S1843" s="482" t="str">
        <f t="shared" si="371"/>
        <v/>
      </c>
      <c r="T1843" s="484" t="e">
        <f t="shared" ca="1" si="372"/>
        <v>#VALUE!</v>
      </c>
      <c r="U1843" s="7">
        <f t="shared" ca="1" si="373"/>
        <v>46035</v>
      </c>
      <c r="V1843" s="96" t="e">
        <f t="shared" ca="1" si="374"/>
        <v>#VALUE!</v>
      </c>
      <c r="W1843" s="70"/>
      <c r="X1843" s="6"/>
      <c r="Y1843" s="326"/>
      <c r="Z1843" s="15"/>
      <c r="AA1843" s="15"/>
      <c r="AB1843" s="15"/>
      <c r="AC1843" s="6"/>
      <c r="AD1843" s="16"/>
      <c r="AE1843" s="16"/>
      <c r="AF1843" s="16"/>
      <c r="AG1843" s="10">
        <f t="shared" si="375"/>
        <v>0</v>
      </c>
      <c r="AH1843" s="96">
        <f t="shared" si="376"/>
        <v>0</v>
      </c>
      <c r="AI1843" s="16"/>
      <c r="AJ1843" s="61"/>
      <c r="AK1843" s="16"/>
      <c r="AM1843" s="476" t="s">
        <v>3080</v>
      </c>
      <c r="AN1843" s="476">
        <v>1</v>
      </c>
      <c r="AO1843" s="476">
        <v>1</v>
      </c>
      <c r="AP1843" s="96"/>
    </row>
    <row r="1844" spans="1:42" ht="69.75" customHeight="1">
      <c r="A1844" s="3">
        <v>1843</v>
      </c>
      <c r="B1844" s="82"/>
      <c r="C1844" s="82"/>
      <c r="D1844" s="84"/>
      <c r="E1844" s="18" t="s">
        <v>3081</v>
      </c>
      <c r="F1844" s="37"/>
      <c r="G1844" s="37"/>
      <c r="H1844" s="4" t="str">
        <f t="shared" si="364"/>
        <v>/</v>
      </c>
      <c r="I1844" s="478" t="str">
        <f>IF(G1844="","",VLOOKUP(H1844,ورقة1!$A$1:$B$240,2,0))</f>
        <v/>
      </c>
      <c r="J1844" s="5">
        <f t="shared" si="365"/>
        <v>0</v>
      </c>
      <c r="K1844" s="13" t="str">
        <f t="shared" si="366"/>
        <v/>
      </c>
      <c r="L1844" s="6" t="str">
        <f t="shared" si="367"/>
        <v>/0</v>
      </c>
      <c r="M1844" s="478" t="str">
        <f>IF(K1844="","",VLOOKUP(L1844,ورقة1!$A$1:$B$240,2,0))</f>
        <v/>
      </c>
      <c r="N1844" s="17">
        <f t="shared" si="368"/>
        <v>0</v>
      </c>
      <c r="O1844" s="17" t="e">
        <f>#REF!+(#REF!*30)+#REF!*365</f>
        <v>#REF!</v>
      </c>
      <c r="P1844" s="494"/>
      <c r="Q1844" s="480" t="str">
        <f t="shared" si="369"/>
        <v/>
      </c>
      <c r="R1844" s="483" t="str">
        <f t="shared" si="370"/>
        <v/>
      </c>
      <c r="S1844" s="482" t="str">
        <f t="shared" si="371"/>
        <v/>
      </c>
      <c r="T1844" s="484" t="e">
        <f t="shared" ca="1" si="372"/>
        <v>#VALUE!</v>
      </c>
      <c r="U1844" s="7">
        <f t="shared" ca="1" si="373"/>
        <v>46035</v>
      </c>
      <c r="V1844" s="96" t="e">
        <f t="shared" ca="1" si="374"/>
        <v>#VALUE!</v>
      </c>
      <c r="W1844" s="70"/>
      <c r="X1844" s="6"/>
      <c r="Y1844" s="326"/>
      <c r="Z1844" s="15"/>
      <c r="AA1844" s="15"/>
      <c r="AB1844" s="15"/>
      <c r="AC1844" s="6"/>
      <c r="AD1844" s="16"/>
      <c r="AE1844" s="16"/>
      <c r="AF1844" s="16"/>
      <c r="AG1844" s="10">
        <f t="shared" si="375"/>
        <v>0</v>
      </c>
      <c r="AH1844" s="96">
        <f t="shared" si="376"/>
        <v>0</v>
      </c>
      <c r="AI1844" s="16"/>
      <c r="AJ1844" s="61"/>
      <c r="AK1844" s="16"/>
      <c r="AM1844" s="476" t="s">
        <v>3080</v>
      </c>
      <c r="AN1844" s="476">
        <v>1</v>
      </c>
      <c r="AO1844" s="476">
        <v>1</v>
      </c>
      <c r="AP1844" s="96"/>
    </row>
    <row r="1845" spans="1:42" ht="69.75" customHeight="1">
      <c r="A1845" s="3">
        <v>1844</v>
      </c>
      <c r="B1845" s="82"/>
      <c r="C1845" s="82"/>
      <c r="D1845" s="84"/>
      <c r="E1845" s="18" t="s">
        <v>3081</v>
      </c>
      <c r="F1845" s="37"/>
      <c r="G1845" s="37"/>
      <c r="H1845" s="4" t="str">
        <f t="shared" si="364"/>
        <v>/</v>
      </c>
      <c r="I1845" s="478" t="str">
        <f>IF(G1845="","",VLOOKUP(H1845,ورقة1!$A$1:$B$240,2,0))</f>
        <v/>
      </c>
      <c r="J1845" s="5">
        <f t="shared" si="365"/>
        <v>0</v>
      </c>
      <c r="K1845" s="13" t="str">
        <f t="shared" si="366"/>
        <v/>
      </c>
      <c r="L1845" s="6" t="str">
        <f t="shared" si="367"/>
        <v>/0</v>
      </c>
      <c r="M1845" s="478" t="str">
        <f>IF(K1845="","",VLOOKUP(L1845,ورقة1!$A$1:$B$240,2,0))</f>
        <v/>
      </c>
      <c r="N1845" s="17">
        <f t="shared" si="368"/>
        <v>0</v>
      </c>
      <c r="O1845" s="17" t="e">
        <f>#REF!+(#REF!*30)+#REF!*365</f>
        <v>#REF!</v>
      </c>
      <c r="P1845" s="494"/>
      <c r="Q1845" s="480" t="str">
        <f t="shared" si="369"/>
        <v/>
      </c>
      <c r="R1845" s="483" t="str">
        <f t="shared" si="370"/>
        <v/>
      </c>
      <c r="S1845" s="482" t="str">
        <f t="shared" si="371"/>
        <v/>
      </c>
      <c r="T1845" s="484" t="e">
        <f t="shared" ca="1" si="372"/>
        <v>#VALUE!</v>
      </c>
      <c r="U1845" s="7">
        <f t="shared" ca="1" si="373"/>
        <v>46035</v>
      </c>
      <c r="V1845" s="96" t="e">
        <f t="shared" ca="1" si="374"/>
        <v>#VALUE!</v>
      </c>
      <c r="W1845" s="70"/>
      <c r="X1845" s="6"/>
      <c r="Y1845" s="326"/>
      <c r="Z1845" s="15"/>
      <c r="AA1845" s="15"/>
      <c r="AB1845" s="15"/>
      <c r="AC1845" s="6"/>
      <c r="AD1845" s="16"/>
      <c r="AE1845" s="16"/>
      <c r="AF1845" s="16"/>
      <c r="AG1845" s="10">
        <f t="shared" si="375"/>
        <v>0</v>
      </c>
      <c r="AH1845" s="96">
        <f t="shared" si="376"/>
        <v>0</v>
      </c>
      <c r="AI1845" s="16"/>
      <c r="AJ1845" s="61"/>
      <c r="AK1845" s="16"/>
      <c r="AM1845" s="476" t="s">
        <v>3080</v>
      </c>
      <c r="AN1845" s="476">
        <v>1</v>
      </c>
      <c r="AO1845" s="476">
        <v>1</v>
      </c>
      <c r="AP1845" s="96"/>
    </row>
    <row r="1846" spans="1:42" ht="69.75" customHeight="1">
      <c r="A1846" s="3">
        <v>1845</v>
      </c>
      <c r="B1846" s="82"/>
      <c r="C1846" s="82"/>
      <c r="D1846" s="84"/>
      <c r="E1846" s="18" t="s">
        <v>3081</v>
      </c>
      <c r="F1846" s="37"/>
      <c r="G1846" s="37"/>
      <c r="H1846" s="4" t="str">
        <f t="shared" si="364"/>
        <v>/</v>
      </c>
      <c r="I1846" s="478" t="str">
        <f>IF(G1846="","",VLOOKUP(H1846,ورقة1!$A$1:$B$240,2,0))</f>
        <v/>
      </c>
      <c r="J1846" s="5">
        <f t="shared" si="365"/>
        <v>0</v>
      </c>
      <c r="K1846" s="13" t="str">
        <f t="shared" si="366"/>
        <v/>
      </c>
      <c r="L1846" s="6" t="str">
        <f t="shared" si="367"/>
        <v>/0</v>
      </c>
      <c r="M1846" s="478" t="str">
        <f>IF(K1846="","",VLOOKUP(L1846,ورقة1!$A$1:$B$240,2,0))</f>
        <v/>
      </c>
      <c r="N1846" s="17">
        <f t="shared" si="368"/>
        <v>0</v>
      </c>
      <c r="O1846" s="17" t="e">
        <f>#REF!+(#REF!*30)+#REF!*365</f>
        <v>#REF!</v>
      </c>
      <c r="P1846" s="494"/>
      <c r="Q1846" s="480" t="str">
        <f t="shared" si="369"/>
        <v/>
      </c>
      <c r="R1846" s="483" t="str">
        <f t="shared" si="370"/>
        <v/>
      </c>
      <c r="S1846" s="482" t="str">
        <f t="shared" si="371"/>
        <v/>
      </c>
      <c r="T1846" s="484" t="e">
        <f t="shared" ca="1" si="372"/>
        <v>#VALUE!</v>
      </c>
      <c r="U1846" s="7">
        <f t="shared" ca="1" si="373"/>
        <v>46035</v>
      </c>
      <c r="V1846" s="96" t="e">
        <f t="shared" ca="1" si="374"/>
        <v>#VALUE!</v>
      </c>
      <c r="W1846" s="70"/>
      <c r="X1846" s="6"/>
      <c r="Y1846" s="326"/>
      <c r="Z1846" s="15"/>
      <c r="AA1846" s="15"/>
      <c r="AB1846" s="15"/>
      <c r="AC1846" s="6"/>
      <c r="AD1846" s="16"/>
      <c r="AE1846" s="16"/>
      <c r="AF1846" s="16"/>
      <c r="AG1846" s="10">
        <f t="shared" si="375"/>
        <v>0</v>
      </c>
      <c r="AH1846" s="96">
        <f t="shared" si="376"/>
        <v>0</v>
      </c>
      <c r="AI1846" s="16"/>
      <c r="AJ1846" s="61"/>
      <c r="AK1846" s="16"/>
      <c r="AM1846" s="476" t="s">
        <v>3080</v>
      </c>
      <c r="AN1846" s="476">
        <v>1</v>
      </c>
      <c r="AO1846" s="476">
        <v>1</v>
      </c>
      <c r="AP1846" s="96"/>
    </row>
    <row r="1847" spans="1:42" ht="69.75" customHeight="1">
      <c r="A1847" s="3">
        <v>1846</v>
      </c>
      <c r="B1847" s="82"/>
      <c r="C1847" s="82"/>
      <c r="D1847" s="84"/>
      <c r="E1847" s="18" t="s">
        <v>3081</v>
      </c>
      <c r="F1847" s="37"/>
      <c r="G1847" s="37"/>
      <c r="H1847" s="4" t="str">
        <f t="shared" si="364"/>
        <v>/</v>
      </c>
      <c r="I1847" s="478" t="str">
        <f>IF(G1847="","",VLOOKUP(H1847,ورقة1!$A$1:$B$240,2,0))</f>
        <v/>
      </c>
      <c r="J1847" s="5">
        <f t="shared" si="365"/>
        <v>0</v>
      </c>
      <c r="K1847" s="13" t="str">
        <f t="shared" si="366"/>
        <v/>
      </c>
      <c r="L1847" s="6" t="str">
        <f t="shared" si="367"/>
        <v>/0</v>
      </c>
      <c r="M1847" s="478" t="str">
        <f>IF(K1847="","",VLOOKUP(L1847,ورقة1!$A$1:$B$240,2,0))</f>
        <v/>
      </c>
      <c r="N1847" s="17">
        <f t="shared" si="368"/>
        <v>0</v>
      </c>
      <c r="O1847" s="17" t="e">
        <f>#REF!+(#REF!*30)+#REF!*365</f>
        <v>#REF!</v>
      </c>
      <c r="P1847" s="494"/>
      <c r="Q1847" s="480" t="str">
        <f t="shared" si="369"/>
        <v/>
      </c>
      <c r="R1847" s="483" t="str">
        <f t="shared" si="370"/>
        <v/>
      </c>
      <c r="S1847" s="482" t="str">
        <f t="shared" si="371"/>
        <v/>
      </c>
      <c r="T1847" s="484" t="e">
        <f t="shared" ca="1" si="372"/>
        <v>#VALUE!</v>
      </c>
      <c r="U1847" s="7">
        <f t="shared" ca="1" si="373"/>
        <v>46035</v>
      </c>
      <c r="V1847" s="96" t="e">
        <f t="shared" ca="1" si="374"/>
        <v>#VALUE!</v>
      </c>
      <c r="W1847" s="70"/>
      <c r="X1847" s="6"/>
      <c r="Y1847" s="326"/>
      <c r="Z1847" s="15"/>
      <c r="AA1847" s="15"/>
      <c r="AB1847" s="15"/>
      <c r="AC1847" s="6"/>
      <c r="AD1847" s="16"/>
      <c r="AE1847" s="16"/>
      <c r="AF1847" s="16"/>
      <c r="AG1847" s="10">
        <f t="shared" si="375"/>
        <v>0</v>
      </c>
      <c r="AH1847" s="96">
        <f t="shared" si="376"/>
        <v>0</v>
      </c>
      <c r="AI1847" s="16"/>
      <c r="AJ1847" s="61"/>
      <c r="AK1847" s="16"/>
      <c r="AM1847" s="476" t="s">
        <v>3080</v>
      </c>
      <c r="AN1847" s="476">
        <v>1</v>
      </c>
      <c r="AO1847" s="476">
        <v>1</v>
      </c>
      <c r="AP1847" s="96"/>
    </row>
    <row r="1848" spans="1:42" ht="69.75" customHeight="1">
      <c r="A1848" s="3">
        <v>1847</v>
      </c>
      <c r="B1848" s="82"/>
      <c r="C1848" s="82"/>
      <c r="D1848" s="84"/>
      <c r="E1848" s="18" t="s">
        <v>3081</v>
      </c>
      <c r="F1848" s="37"/>
      <c r="G1848" s="37"/>
      <c r="H1848" s="4" t="str">
        <f t="shared" si="364"/>
        <v>/</v>
      </c>
      <c r="I1848" s="478" t="str">
        <f>IF(G1848="","",VLOOKUP(H1848,ورقة1!$A$1:$B$240,2,0))</f>
        <v/>
      </c>
      <c r="J1848" s="5">
        <f t="shared" si="365"/>
        <v>0</v>
      </c>
      <c r="K1848" s="13" t="str">
        <f t="shared" si="366"/>
        <v/>
      </c>
      <c r="L1848" s="6" t="str">
        <f t="shared" si="367"/>
        <v>/0</v>
      </c>
      <c r="M1848" s="478" t="str">
        <f>IF(K1848="","",VLOOKUP(L1848,ورقة1!$A$1:$B$240,2,0))</f>
        <v/>
      </c>
      <c r="N1848" s="17">
        <f t="shared" si="368"/>
        <v>0</v>
      </c>
      <c r="O1848" s="17" t="e">
        <f>#REF!+(#REF!*30)+#REF!*365</f>
        <v>#REF!</v>
      </c>
      <c r="P1848" s="494"/>
      <c r="Q1848" s="480" t="str">
        <f t="shared" si="369"/>
        <v/>
      </c>
      <c r="R1848" s="483" t="str">
        <f t="shared" si="370"/>
        <v/>
      </c>
      <c r="S1848" s="482" t="str">
        <f t="shared" si="371"/>
        <v/>
      </c>
      <c r="T1848" s="484" t="e">
        <f t="shared" ca="1" si="372"/>
        <v>#VALUE!</v>
      </c>
      <c r="U1848" s="7">
        <f t="shared" ca="1" si="373"/>
        <v>46035</v>
      </c>
      <c r="V1848" s="96" t="e">
        <f t="shared" ca="1" si="374"/>
        <v>#VALUE!</v>
      </c>
      <c r="W1848" s="70"/>
      <c r="X1848" s="6"/>
      <c r="Y1848" s="326"/>
      <c r="Z1848" s="15"/>
      <c r="AA1848" s="15"/>
      <c r="AB1848" s="15"/>
      <c r="AC1848" s="6"/>
      <c r="AD1848" s="16"/>
      <c r="AE1848" s="16"/>
      <c r="AF1848" s="16"/>
      <c r="AG1848" s="10">
        <f t="shared" si="375"/>
        <v>0</v>
      </c>
      <c r="AH1848" s="96">
        <f t="shared" si="376"/>
        <v>0</v>
      </c>
      <c r="AI1848" s="16"/>
      <c r="AJ1848" s="61"/>
      <c r="AK1848" s="16"/>
      <c r="AM1848" s="476" t="s">
        <v>3080</v>
      </c>
      <c r="AN1848" s="476">
        <v>1</v>
      </c>
      <c r="AO1848" s="476">
        <v>1</v>
      </c>
      <c r="AP1848" s="96"/>
    </row>
    <row r="1849" spans="1:42" ht="69.75" customHeight="1">
      <c r="A1849" s="3">
        <v>1848</v>
      </c>
      <c r="B1849" s="82"/>
      <c r="C1849" s="82"/>
      <c r="D1849" s="84"/>
      <c r="E1849" s="18" t="s">
        <v>3081</v>
      </c>
      <c r="F1849" s="37"/>
      <c r="G1849" s="37"/>
      <c r="H1849" s="4" t="str">
        <f t="shared" si="364"/>
        <v>/</v>
      </c>
      <c r="I1849" s="478" t="str">
        <f>IF(G1849="","",VLOOKUP(H1849,ورقة1!$A$1:$B$240,2,0))</f>
        <v/>
      </c>
      <c r="J1849" s="5">
        <f t="shared" si="365"/>
        <v>0</v>
      </c>
      <c r="K1849" s="13" t="str">
        <f t="shared" si="366"/>
        <v/>
      </c>
      <c r="L1849" s="6" t="str">
        <f t="shared" si="367"/>
        <v>/0</v>
      </c>
      <c r="M1849" s="478" t="str">
        <f>IF(K1849="","",VLOOKUP(L1849,ورقة1!$A$1:$B$240,2,0))</f>
        <v/>
      </c>
      <c r="N1849" s="17">
        <f t="shared" si="368"/>
        <v>0</v>
      </c>
      <c r="O1849" s="17" t="e">
        <f>#REF!+(#REF!*30)+#REF!*365</f>
        <v>#REF!</v>
      </c>
      <c r="P1849" s="494"/>
      <c r="Q1849" s="480" t="str">
        <f t="shared" si="369"/>
        <v/>
      </c>
      <c r="R1849" s="483" t="str">
        <f t="shared" si="370"/>
        <v/>
      </c>
      <c r="S1849" s="482" t="str">
        <f t="shared" si="371"/>
        <v/>
      </c>
      <c r="T1849" s="484" t="e">
        <f t="shared" ca="1" si="372"/>
        <v>#VALUE!</v>
      </c>
      <c r="U1849" s="7">
        <f t="shared" ca="1" si="373"/>
        <v>46035</v>
      </c>
      <c r="V1849" s="96" t="e">
        <f t="shared" ca="1" si="374"/>
        <v>#VALUE!</v>
      </c>
      <c r="W1849" s="70"/>
      <c r="X1849" s="6"/>
      <c r="Y1849" s="326"/>
      <c r="Z1849" s="15"/>
      <c r="AA1849" s="15"/>
      <c r="AB1849" s="15"/>
      <c r="AC1849" s="6"/>
      <c r="AD1849" s="16"/>
      <c r="AE1849" s="16"/>
      <c r="AF1849" s="16"/>
      <c r="AG1849" s="10">
        <f t="shared" si="375"/>
        <v>0</v>
      </c>
      <c r="AH1849" s="96">
        <f t="shared" si="376"/>
        <v>0</v>
      </c>
      <c r="AI1849" s="16"/>
      <c r="AJ1849" s="61"/>
      <c r="AK1849" s="16"/>
      <c r="AM1849" s="476" t="s">
        <v>3080</v>
      </c>
      <c r="AN1849" s="476">
        <v>1</v>
      </c>
      <c r="AO1849" s="476">
        <v>1</v>
      </c>
      <c r="AP1849" s="96"/>
    </row>
    <row r="1850" spans="1:42" ht="69.75" customHeight="1">
      <c r="A1850" s="3">
        <v>1849</v>
      </c>
      <c r="B1850" s="82"/>
      <c r="C1850" s="82"/>
      <c r="D1850" s="84"/>
      <c r="E1850" s="18" t="s">
        <v>3081</v>
      </c>
      <c r="F1850" s="37"/>
      <c r="G1850" s="37"/>
      <c r="H1850" s="4" t="str">
        <f t="shared" si="364"/>
        <v>/</v>
      </c>
      <c r="I1850" s="478" t="str">
        <f>IF(G1850="","",VLOOKUP(H1850,ورقة1!$A$1:$B$240,2,0))</f>
        <v/>
      </c>
      <c r="J1850" s="5">
        <f t="shared" si="365"/>
        <v>0</v>
      </c>
      <c r="K1850" s="13" t="str">
        <f t="shared" si="366"/>
        <v/>
      </c>
      <c r="L1850" s="6" t="str">
        <f t="shared" si="367"/>
        <v>/0</v>
      </c>
      <c r="M1850" s="478" t="str">
        <f>IF(K1850="","",VLOOKUP(L1850,ورقة1!$A$1:$B$240,2,0))</f>
        <v/>
      </c>
      <c r="N1850" s="17">
        <f t="shared" si="368"/>
        <v>0</v>
      </c>
      <c r="O1850" s="17" t="e">
        <f>#REF!+(#REF!*30)+#REF!*365</f>
        <v>#REF!</v>
      </c>
      <c r="P1850" s="494"/>
      <c r="Q1850" s="480" t="str">
        <f t="shared" si="369"/>
        <v/>
      </c>
      <c r="R1850" s="483" t="str">
        <f t="shared" si="370"/>
        <v/>
      </c>
      <c r="S1850" s="482" t="str">
        <f t="shared" si="371"/>
        <v/>
      </c>
      <c r="T1850" s="484" t="e">
        <f t="shared" ca="1" si="372"/>
        <v>#VALUE!</v>
      </c>
      <c r="U1850" s="7">
        <f t="shared" ca="1" si="373"/>
        <v>46035</v>
      </c>
      <c r="V1850" s="96" t="e">
        <f t="shared" ca="1" si="374"/>
        <v>#VALUE!</v>
      </c>
      <c r="W1850" s="70"/>
      <c r="X1850" s="6"/>
      <c r="Y1850" s="326"/>
      <c r="Z1850" s="15"/>
      <c r="AA1850" s="15"/>
      <c r="AB1850" s="15"/>
      <c r="AC1850" s="6"/>
      <c r="AD1850" s="16"/>
      <c r="AE1850" s="16"/>
      <c r="AF1850" s="16"/>
      <c r="AG1850" s="10">
        <f t="shared" si="375"/>
        <v>0</v>
      </c>
      <c r="AH1850" s="96">
        <f t="shared" si="376"/>
        <v>0</v>
      </c>
      <c r="AI1850" s="16"/>
      <c r="AJ1850" s="61"/>
      <c r="AK1850" s="16"/>
      <c r="AM1850" s="476" t="s">
        <v>3080</v>
      </c>
      <c r="AN1850" s="476">
        <v>1</v>
      </c>
      <c r="AO1850" s="476">
        <v>1</v>
      </c>
      <c r="AP1850" s="96"/>
    </row>
    <row r="1851" spans="1:42" ht="69.75" customHeight="1">
      <c r="A1851" s="3">
        <v>1850</v>
      </c>
      <c r="B1851" s="82"/>
      <c r="C1851" s="82"/>
      <c r="D1851" s="84"/>
      <c r="E1851" s="18" t="s">
        <v>3081</v>
      </c>
      <c r="F1851" s="37"/>
      <c r="G1851" s="37"/>
      <c r="H1851" s="4" t="str">
        <f t="shared" si="364"/>
        <v>/</v>
      </c>
      <c r="I1851" s="478" t="str">
        <f>IF(G1851="","",VLOOKUP(H1851,ورقة1!$A$1:$B$240,2,0))</f>
        <v/>
      </c>
      <c r="J1851" s="5">
        <f t="shared" si="365"/>
        <v>0</v>
      </c>
      <c r="K1851" s="13" t="str">
        <f t="shared" si="366"/>
        <v/>
      </c>
      <c r="L1851" s="6" t="str">
        <f t="shared" si="367"/>
        <v>/0</v>
      </c>
      <c r="M1851" s="478" t="str">
        <f>IF(K1851="","",VLOOKUP(L1851,ورقة1!$A$1:$B$240,2,0))</f>
        <v/>
      </c>
      <c r="N1851" s="17">
        <f t="shared" si="368"/>
        <v>0</v>
      </c>
      <c r="O1851" s="17" t="e">
        <f>#REF!+(#REF!*30)+#REF!*365</f>
        <v>#REF!</v>
      </c>
      <c r="P1851" s="494"/>
      <c r="Q1851" s="480" t="str">
        <f t="shared" si="369"/>
        <v/>
      </c>
      <c r="R1851" s="483" t="str">
        <f t="shared" si="370"/>
        <v/>
      </c>
      <c r="S1851" s="482" t="str">
        <f t="shared" si="371"/>
        <v/>
      </c>
      <c r="T1851" s="484" t="e">
        <f t="shared" ca="1" si="372"/>
        <v>#VALUE!</v>
      </c>
      <c r="U1851" s="7">
        <f t="shared" ca="1" si="373"/>
        <v>46035</v>
      </c>
      <c r="V1851" s="96" t="e">
        <f t="shared" ca="1" si="374"/>
        <v>#VALUE!</v>
      </c>
      <c r="W1851" s="70"/>
      <c r="X1851" s="6"/>
      <c r="Y1851" s="326"/>
      <c r="Z1851" s="15"/>
      <c r="AA1851" s="15"/>
      <c r="AB1851" s="15"/>
      <c r="AC1851" s="6"/>
      <c r="AD1851" s="16"/>
      <c r="AE1851" s="16"/>
      <c r="AF1851" s="16"/>
      <c r="AG1851" s="10">
        <f t="shared" si="375"/>
        <v>0</v>
      </c>
      <c r="AH1851" s="96">
        <f t="shared" si="376"/>
        <v>0</v>
      </c>
      <c r="AI1851" s="16"/>
      <c r="AJ1851" s="61"/>
      <c r="AK1851" s="16"/>
      <c r="AM1851" s="476" t="s">
        <v>3080</v>
      </c>
      <c r="AN1851" s="476">
        <v>1</v>
      </c>
      <c r="AO1851" s="476">
        <v>1</v>
      </c>
      <c r="AP1851" s="96"/>
    </row>
    <row r="1852" spans="1:42" ht="69.75" customHeight="1">
      <c r="A1852" s="3">
        <v>1851</v>
      </c>
      <c r="B1852" s="82"/>
      <c r="C1852" s="82"/>
      <c r="D1852" s="84"/>
      <c r="E1852" s="18" t="s">
        <v>3081</v>
      </c>
      <c r="F1852" s="37"/>
      <c r="G1852" s="37"/>
      <c r="H1852" s="4" t="str">
        <f t="shared" si="364"/>
        <v>/</v>
      </c>
      <c r="I1852" s="478" t="str">
        <f>IF(G1852="","",VLOOKUP(H1852,ورقة1!$A$1:$B$240,2,0))</f>
        <v/>
      </c>
      <c r="J1852" s="5">
        <f t="shared" si="365"/>
        <v>0</v>
      </c>
      <c r="K1852" s="13" t="str">
        <f t="shared" si="366"/>
        <v/>
      </c>
      <c r="L1852" s="6" t="str">
        <f t="shared" si="367"/>
        <v>/0</v>
      </c>
      <c r="M1852" s="478" t="str">
        <f>IF(K1852="","",VLOOKUP(L1852,ورقة1!$A$1:$B$240,2,0))</f>
        <v/>
      </c>
      <c r="N1852" s="17">
        <f t="shared" si="368"/>
        <v>0</v>
      </c>
      <c r="O1852" s="17" t="e">
        <f>#REF!+(#REF!*30)+#REF!*365</f>
        <v>#REF!</v>
      </c>
      <c r="P1852" s="494"/>
      <c r="Q1852" s="480" t="str">
        <f t="shared" si="369"/>
        <v/>
      </c>
      <c r="R1852" s="483" t="str">
        <f t="shared" si="370"/>
        <v/>
      </c>
      <c r="S1852" s="482" t="str">
        <f t="shared" si="371"/>
        <v/>
      </c>
      <c r="T1852" s="484" t="e">
        <f t="shared" ca="1" si="372"/>
        <v>#VALUE!</v>
      </c>
      <c r="U1852" s="7">
        <f t="shared" ca="1" si="373"/>
        <v>46035</v>
      </c>
      <c r="V1852" s="96" t="e">
        <f t="shared" ca="1" si="374"/>
        <v>#VALUE!</v>
      </c>
      <c r="W1852" s="70"/>
      <c r="X1852" s="6"/>
      <c r="Y1852" s="326"/>
      <c r="Z1852" s="15"/>
      <c r="AA1852" s="15"/>
      <c r="AB1852" s="15"/>
      <c r="AC1852" s="6"/>
      <c r="AD1852" s="16"/>
      <c r="AE1852" s="16"/>
      <c r="AF1852" s="16"/>
      <c r="AG1852" s="10">
        <f t="shared" si="375"/>
        <v>0</v>
      </c>
      <c r="AH1852" s="96">
        <f t="shared" si="376"/>
        <v>0</v>
      </c>
      <c r="AI1852" s="16"/>
      <c r="AJ1852" s="61"/>
      <c r="AK1852" s="16"/>
      <c r="AM1852" s="476" t="s">
        <v>3080</v>
      </c>
      <c r="AN1852" s="476">
        <v>1</v>
      </c>
      <c r="AO1852" s="476">
        <v>1</v>
      </c>
      <c r="AP1852" s="96"/>
    </row>
    <row r="1853" spans="1:42" ht="69.75" customHeight="1">
      <c r="A1853" s="3">
        <v>1852</v>
      </c>
      <c r="B1853" s="82"/>
      <c r="C1853" s="82"/>
      <c r="D1853" s="84"/>
      <c r="E1853" s="18" t="s">
        <v>3081</v>
      </c>
      <c r="F1853" s="37"/>
      <c r="G1853" s="37"/>
      <c r="H1853" s="4" t="str">
        <f t="shared" si="364"/>
        <v>/</v>
      </c>
      <c r="I1853" s="478" t="str">
        <f>IF(G1853="","",VLOOKUP(H1853,ورقة1!$A$1:$B$240,2,0))</f>
        <v/>
      </c>
      <c r="J1853" s="5">
        <f t="shared" si="365"/>
        <v>0</v>
      </c>
      <c r="K1853" s="13" t="str">
        <f t="shared" si="366"/>
        <v/>
      </c>
      <c r="L1853" s="6" t="str">
        <f t="shared" si="367"/>
        <v>/0</v>
      </c>
      <c r="M1853" s="478" t="str">
        <f>IF(K1853="","",VLOOKUP(L1853,ورقة1!$A$1:$B$240,2,0))</f>
        <v/>
      </c>
      <c r="N1853" s="17">
        <f t="shared" si="368"/>
        <v>0</v>
      </c>
      <c r="O1853" s="17" t="e">
        <f>#REF!+(#REF!*30)+#REF!*365</f>
        <v>#REF!</v>
      </c>
      <c r="P1853" s="494"/>
      <c r="Q1853" s="480" t="str">
        <f t="shared" si="369"/>
        <v/>
      </c>
      <c r="R1853" s="483" t="str">
        <f t="shared" si="370"/>
        <v/>
      </c>
      <c r="S1853" s="482" t="str">
        <f t="shared" si="371"/>
        <v/>
      </c>
      <c r="T1853" s="484" t="e">
        <f t="shared" ca="1" si="372"/>
        <v>#VALUE!</v>
      </c>
      <c r="U1853" s="7">
        <f t="shared" ca="1" si="373"/>
        <v>46035</v>
      </c>
      <c r="V1853" s="96" t="e">
        <f t="shared" ca="1" si="374"/>
        <v>#VALUE!</v>
      </c>
      <c r="W1853" s="70"/>
      <c r="X1853" s="6"/>
      <c r="Y1853" s="326"/>
      <c r="Z1853" s="15"/>
      <c r="AA1853" s="15"/>
      <c r="AB1853" s="15"/>
      <c r="AC1853" s="6"/>
      <c r="AD1853" s="16"/>
      <c r="AE1853" s="16"/>
      <c r="AF1853" s="16"/>
      <c r="AG1853" s="10">
        <f t="shared" si="375"/>
        <v>0</v>
      </c>
      <c r="AH1853" s="96">
        <f t="shared" si="376"/>
        <v>0</v>
      </c>
      <c r="AI1853" s="16"/>
      <c r="AJ1853" s="61"/>
      <c r="AK1853" s="16"/>
      <c r="AM1853" s="476" t="s">
        <v>3080</v>
      </c>
      <c r="AN1853" s="476">
        <v>1</v>
      </c>
      <c r="AO1853" s="476">
        <v>1</v>
      </c>
      <c r="AP1853" s="96"/>
    </row>
    <row r="1854" spans="1:42" ht="69.75" customHeight="1">
      <c r="A1854" s="3">
        <v>1853</v>
      </c>
      <c r="B1854" s="82"/>
      <c r="C1854" s="82"/>
      <c r="D1854" s="84"/>
      <c r="E1854" s="18" t="s">
        <v>3081</v>
      </c>
      <c r="F1854" s="37"/>
      <c r="G1854" s="37"/>
      <c r="H1854" s="4" t="str">
        <f t="shared" si="364"/>
        <v>/</v>
      </c>
      <c r="I1854" s="478" t="str">
        <f>IF(G1854="","",VLOOKUP(H1854,ورقة1!$A$1:$B$240,2,0))</f>
        <v/>
      </c>
      <c r="J1854" s="5">
        <f t="shared" si="365"/>
        <v>0</v>
      </c>
      <c r="K1854" s="13" t="str">
        <f t="shared" si="366"/>
        <v/>
      </c>
      <c r="L1854" s="6" t="str">
        <f t="shared" si="367"/>
        <v>/0</v>
      </c>
      <c r="M1854" s="478" t="str">
        <f>IF(K1854="","",VLOOKUP(L1854,ورقة1!$A$1:$B$240,2,0))</f>
        <v/>
      </c>
      <c r="N1854" s="17">
        <f t="shared" si="368"/>
        <v>0</v>
      </c>
      <c r="O1854" s="17" t="e">
        <f>#REF!+(#REF!*30)+#REF!*365</f>
        <v>#REF!</v>
      </c>
      <c r="P1854" s="494"/>
      <c r="Q1854" s="480" t="str">
        <f t="shared" si="369"/>
        <v/>
      </c>
      <c r="R1854" s="483" t="str">
        <f t="shared" si="370"/>
        <v/>
      </c>
      <c r="S1854" s="482" t="str">
        <f t="shared" si="371"/>
        <v/>
      </c>
      <c r="T1854" s="484" t="e">
        <f t="shared" ca="1" si="372"/>
        <v>#VALUE!</v>
      </c>
      <c r="U1854" s="7">
        <f t="shared" ca="1" si="373"/>
        <v>46035</v>
      </c>
      <c r="V1854" s="96" t="e">
        <f t="shared" ca="1" si="374"/>
        <v>#VALUE!</v>
      </c>
      <c r="W1854" s="70"/>
      <c r="X1854" s="6"/>
      <c r="Y1854" s="326"/>
      <c r="Z1854" s="15"/>
      <c r="AA1854" s="15"/>
      <c r="AB1854" s="15"/>
      <c r="AC1854" s="6"/>
      <c r="AD1854" s="16"/>
      <c r="AE1854" s="16"/>
      <c r="AF1854" s="16"/>
      <c r="AG1854" s="10">
        <f t="shared" si="375"/>
        <v>0</v>
      </c>
      <c r="AH1854" s="96">
        <f t="shared" si="376"/>
        <v>0</v>
      </c>
      <c r="AI1854" s="16"/>
      <c r="AJ1854" s="61"/>
      <c r="AK1854" s="16"/>
      <c r="AM1854" s="476" t="s">
        <v>3080</v>
      </c>
      <c r="AN1854" s="476">
        <v>1</v>
      </c>
      <c r="AO1854" s="476">
        <v>1</v>
      </c>
      <c r="AP1854" s="96"/>
    </row>
    <row r="1855" spans="1:42" ht="69.75" customHeight="1">
      <c r="A1855" s="3">
        <v>1854</v>
      </c>
      <c r="B1855" s="82"/>
      <c r="C1855" s="82"/>
      <c r="D1855" s="84"/>
      <c r="E1855" s="18" t="s">
        <v>3081</v>
      </c>
      <c r="F1855" s="37"/>
      <c r="G1855" s="37"/>
      <c r="H1855" s="4" t="str">
        <f t="shared" si="364"/>
        <v>/</v>
      </c>
      <c r="I1855" s="478" t="str">
        <f>IF(G1855="","",VLOOKUP(H1855,ورقة1!$A$1:$B$240,2,0))</f>
        <v/>
      </c>
      <c r="J1855" s="5">
        <f t="shared" si="365"/>
        <v>0</v>
      </c>
      <c r="K1855" s="13" t="str">
        <f t="shared" si="366"/>
        <v/>
      </c>
      <c r="L1855" s="6" t="str">
        <f t="shared" si="367"/>
        <v>/0</v>
      </c>
      <c r="M1855" s="478" t="str">
        <f>IF(K1855="","",VLOOKUP(L1855,ورقة1!$A$1:$B$240,2,0))</f>
        <v/>
      </c>
      <c r="N1855" s="17">
        <f t="shared" si="368"/>
        <v>0</v>
      </c>
      <c r="O1855" s="17" t="e">
        <f>#REF!+(#REF!*30)+#REF!*365</f>
        <v>#REF!</v>
      </c>
      <c r="P1855" s="494"/>
      <c r="Q1855" s="480" t="str">
        <f t="shared" si="369"/>
        <v/>
      </c>
      <c r="R1855" s="483" t="str">
        <f t="shared" si="370"/>
        <v/>
      </c>
      <c r="S1855" s="482" t="str">
        <f t="shared" si="371"/>
        <v/>
      </c>
      <c r="T1855" s="484" t="e">
        <f t="shared" ca="1" si="372"/>
        <v>#VALUE!</v>
      </c>
      <c r="U1855" s="7">
        <f t="shared" ca="1" si="373"/>
        <v>46035</v>
      </c>
      <c r="V1855" s="96" t="e">
        <f t="shared" ca="1" si="374"/>
        <v>#VALUE!</v>
      </c>
      <c r="W1855" s="70"/>
      <c r="X1855" s="6"/>
      <c r="Y1855" s="326"/>
      <c r="Z1855" s="15"/>
      <c r="AA1855" s="15"/>
      <c r="AB1855" s="15"/>
      <c r="AC1855" s="6"/>
      <c r="AD1855" s="16"/>
      <c r="AE1855" s="16"/>
      <c r="AF1855" s="16"/>
      <c r="AG1855" s="10">
        <f t="shared" si="375"/>
        <v>0</v>
      </c>
      <c r="AH1855" s="96">
        <f t="shared" si="376"/>
        <v>0</v>
      </c>
      <c r="AI1855" s="16"/>
      <c r="AJ1855" s="61"/>
      <c r="AK1855" s="16"/>
      <c r="AM1855" s="476" t="s">
        <v>3080</v>
      </c>
      <c r="AN1855" s="476">
        <v>1</v>
      </c>
      <c r="AO1855" s="476">
        <v>1</v>
      </c>
      <c r="AP1855" s="96"/>
    </row>
    <row r="1856" spans="1:42" ht="69.75" customHeight="1">
      <c r="A1856" s="3">
        <v>1855</v>
      </c>
      <c r="B1856" s="82"/>
      <c r="C1856" s="82"/>
      <c r="D1856" s="84"/>
      <c r="E1856" s="18" t="s">
        <v>3081</v>
      </c>
      <c r="F1856" s="37"/>
      <c r="G1856" s="37"/>
      <c r="H1856" s="4" t="str">
        <f t="shared" si="364"/>
        <v>/</v>
      </c>
      <c r="I1856" s="478" t="str">
        <f>IF(G1856="","",VLOOKUP(H1856,ورقة1!$A$1:$B$240,2,0))</f>
        <v/>
      </c>
      <c r="J1856" s="5">
        <f t="shared" si="365"/>
        <v>0</v>
      </c>
      <c r="K1856" s="13" t="str">
        <f t="shared" si="366"/>
        <v/>
      </c>
      <c r="L1856" s="6" t="str">
        <f t="shared" si="367"/>
        <v>/0</v>
      </c>
      <c r="M1856" s="478" t="str">
        <f>IF(K1856="","",VLOOKUP(L1856,ورقة1!$A$1:$B$240,2,0))</f>
        <v/>
      </c>
      <c r="N1856" s="17">
        <f t="shared" si="368"/>
        <v>0</v>
      </c>
      <c r="O1856" s="17" t="e">
        <f>#REF!+(#REF!*30)+#REF!*365</f>
        <v>#REF!</v>
      </c>
      <c r="P1856" s="494"/>
      <c r="Q1856" s="480" t="str">
        <f t="shared" si="369"/>
        <v/>
      </c>
      <c r="R1856" s="483" t="str">
        <f t="shared" si="370"/>
        <v/>
      </c>
      <c r="S1856" s="482" t="str">
        <f t="shared" si="371"/>
        <v/>
      </c>
      <c r="T1856" s="484" t="e">
        <f t="shared" ca="1" si="372"/>
        <v>#VALUE!</v>
      </c>
      <c r="U1856" s="7">
        <f t="shared" ca="1" si="373"/>
        <v>46035</v>
      </c>
      <c r="V1856" s="96" t="e">
        <f t="shared" ca="1" si="374"/>
        <v>#VALUE!</v>
      </c>
      <c r="W1856" s="70"/>
      <c r="X1856" s="6"/>
      <c r="Y1856" s="326"/>
      <c r="Z1856" s="15"/>
      <c r="AA1856" s="15"/>
      <c r="AB1856" s="15"/>
      <c r="AC1856" s="6"/>
      <c r="AD1856" s="16"/>
      <c r="AE1856" s="16"/>
      <c r="AF1856" s="16"/>
      <c r="AG1856" s="10">
        <f t="shared" si="375"/>
        <v>0</v>
      </c>
      <c r="AH1856" s="96">
        <f t="shared" si="376"/>
        <v>0</v>
      </c>
      <c r="AI1856" s="16"/>
      <c r="AJ1856" s="61"/>
      <c r="AK1856" s="16"/>
      <c r="AM1856" s="476" t="s">
        <v>3080</v>
      </c>
      <c r="AN1856" s="476">
        <v>1</v>
      </c>
      <c r="AO1856" s="476">
        <v>1</v>
      </c>
      <c r="AP1856" s="96"/>
    </row>
    <row r="1857" spans="1:42" ht="69.75" customHeight="1">
      <c r="A1857" s="3">
        <v>1856</v>
      </c>
      <c r="B1857" s="82"/>
      <c r="C1857" s="82"/>
      <c r="D1857" s="84"/>
      <c r="E1857" s="18" t="s">
        <v>3081</v>
      </c>
      <c r="F1857" s="37"/>
      <c r="G1857" s="37"/>
      <c r="H1857" s="4" t="str">
        <f t="shared" si="364"/>
        <v>/</v>
      </c>
      <c r="I1857" s="478" t="str">
        <f>IF(G1857="","",VLOOKUP(H1857,ورقة1!$A$1:$B$240,2,0))</f>
        <v/>
      </c>
      <c r="J1857" s="5">
        <f t="shared" si="365"/>
        <v>0</v>
      </c>
      <c r="K1857" s="13" t="str">
        <f t="shared" si="366"/>
        <v/>
      </c>
      <c r="L1857" s="6" t="str">
        <f t="shared" si="367"/>
        <v>/0</v>
      </c>
      <c r="M1857" s="478" t="str">
        <f>IF(K1857="","",VLOOKUP(L1857,ورقة1!$A$1:$B$240,2,0))</f>
        <v/>
      </c>
      <c r="N1857" s="17">
        <f t="shared" si="368"/>
        <v>0</v>
      </c>
      <c r="O1857" s="17" t="e">
        <f>#REF!+(#REF!*30)+#REF!*365</f>
        <v>#REF!</v>
      </c>
      <c r="P1857" s="494"/>
      <c r="Q1857" s="480" t="str">
        <f t="shared" si="369"/>
        <v/>
      </c>
      <c r="R1857" s="483" t="str">
        <f t="shared" si="370"/>
        <v/>
      </c>
      <c r="S1857" s="482" t="str">
        <f t="shared" si="371"/>
        <v/>
      </c>
      <c r="T1857" s="484" t="e">
        <f t="shared" ca="1" si="372"/>
        <v>#VALUE!</v>
      </c>
      <c r="U1857" s="7">
        <f t="shared" ca="1" si="373"/>
        <v>46035</v>
      </c>
      <c r="V1857" s="96" t="e">
        <f t="shared" ca="1" si="374"/>
        <v>#VALUE!</v>
      </c>
      <c r="W1857" s="70"/>
      <c r="X1857" s="6"/>
      <c r="Y1857" s="326"/>
      <c r="Z1857" s="15"/>
      <c r="AA1857" s="15"/>
      <c r="AB1857" s="15"/>
      <c r="AC1857" s="6"/>
      <c r="AD1857" s="16"/>
      <c r="AE1857" s="16"/>
      <c r="AF1857" s="16"/>
      <c r="AG1857" s="10">
        <f t="shared" si="375"/>
        <v>0</v>
      </c>
      <c r="AH1857" s="96">
        <f t="shared" si="376"/>
        <v>0</v>
      </c>
      <c r="AI1857" s="16"/>
      <c r="AJ1857" s="61"/>
      <c r="AK1857" s="16"/>
      <c r="AM1857" s="476" t="s">
        <v>3080</v>
      </c>
      <c r="AN1857" s="476">
        <v>1</v>
      </c>
      <c r="AO1857" s="476">
        <v>1</v>
      </c>
      <c r="AP1857" s="96"/>
    </row>
    <row r="1858" spans="1:42" ht="69.75" customHeight="1">
      <c r="A1858" s="3">
        <v>1857</v>
      </c>
      <c r="B1858" s="82"/>
      <c r="C1858" s="82"/>
      <c r="D1858" s="84"/>
      <c r="E1858" s="18" t="s">
        <v>3081</v>
      </c>
      <c r="F1858" s="37"/>
      <c r="G1858" s="37"/>
      <c r="H1858" s="4" t="str">
        <f t="shared" ref="H1858:H1921" si="377">G1858&amp;"/"&amp;F1858</f>
        <v>/</v>
      </c>
      <c r="I1858" s="478" t="str">
        <f>IF(G1858="","",VLOOKUP(H1858,ورقة1!$A$1:$B$240,2,0))</f>
        <v/>
      </c>
      <c r="J1858" s="5">
        <f t="shared" ref="J1858:J1921" si="378">F1858</f>
        <v>0</v>
      </c>
      <c r="K1858" s="13" t="str">
        <f t="shared" ref="K1858:K1921" si="379">IF(G1858="","",G1858+1)</f>
        <v/>
      </c>
      <c r="L1858" s="6" t="str">
        <f t="shared" ref="L1858:L1921" si="380">K1858&amp;"/"&amp;J1858</f>
        <v>/0</v>
      </c>
      <c r="M1858" s="478" t="str">
        <f>IF(K1858="","",VLOOKUP(L1858,ورقة1!$A$1:$B$240,2,0))</f>
        <v/>
      </c>
      <c r="N1858" s="17">
        <f t="shared" ref="N1858:N1921" si="381">Z1858+(AA1858*30)+(AB1858*365)</f>
        <v>0</v>
      </c>
      <c r="O1858" s="17" t="e">
        <f>#REF!+(#REF!*30)+#REF!*365</f>
        <v>#REF!</v>
      </c>
      <c r="P1858" s="494"/>
      <c r="Q1858" s="480" t="str">
        <f t="shared" ref="Q1858:Q1921" si="382">IF(P1858="","",P1858+365)</f>
        <v/>
      </c>
      <c r="R1858" s="483" t="str">
        <f t="shared" ref="R1858:R1921" si="383">IF(P1858="","",EDATE(P1858,12+AG1858)+AC1858-N1858)</f>
        <v/>
      </c>
      <c r="S1858" s="482" t="str">
        <f t="shared" ref="S1858:S1921" si="384">IF(P1858="","",IF(T1858=TRUE,"يستحق العلاوة",IF(V1858=TRUE,"قريبا يستحق العلاوة"," ")))</f>
        <v/>
      </c>
      <c r="T1858" s="484" t="e">
        <f t="shared" ref="T1858:T1921" ca="1" si="385">AND(MONTH(U1858)=MONTH(R1858),YEAR(U1858)=YEAR(R1858))</f>
        <v>#VALUE!</v>
      </c>
      <c r="U1858" s="7">
        <f t="shared" ref="U1858:U1921" ca="1" si="386">TODAY()</f>
        <v>46035</v>
      </c>
      <c r="V1858" s="96" t="e">
        <f t="shared" ref="V1858:V1921" ca="1" si="387">AND(R1858-U1858&lt;30,U1858&lt;R1858)</f>
        <v>#VALUE!</v>
      </c>
      <c r="W1858" s="70"/>
      <c r="X1858" s="6"/>
      <c r="Y1858" s="326"/>
      <c r="Z1858" s="15"/>
      <c r="AA1858" s="15"/>
      <c r="AB1858" s="15"/>
      <c r="AC1858" s="6"/>
      <c r="AD1858" s="16"/>
      <c r="AE1858" s="16"/>
      <c r="AF1858" s="16"/>
      <c r="AG1858" s="10">
        <f t="shared" ref="AG1858:AG1921" si="388">(((AD1858*3)+(AE1858*6)+(AF1858*12))-AH1858)</f>
        <v>0</v>
      </c>
      <c r="AH1858" s="96">
        <f t="shared" ref="AH1858:AH1921" si="389">W1858+X1858</f>
        <v>0</v>
      </c>
      <c r="AI1858" s="16"/>
      <c r="AJ1858" s="61"/>
      <c r="AK1858" s="16"/>
      <c r="AM1858" s="476" t="s">
        <v>3080</v>
      </c>
      <c r="AN1858" s="476">
        <v>1</v>
      </c>
      <c r="AO1858" s="476">
        <v>1</v>
      </c>
      <c r="AP1858" s="96"/>
    </row>
    <row r="1859" spans="1:42" ht="69.75" customHeight="1">
      <c r="A1859" s="3">
        <v>1858</v>
      </c>
      <c r="B1859" s="82"/>
      <c r="C1859" s="82"/>
      <c r="D1859" s="84"/>
      <c r="E1859" s="18" t="s">
        <v>3081</v>
      </c>
      <c r="F1859" s="37"/>
      <c r="G1859" s="37"/>
      <c r="H1859" s="4" t="str">
        <f t="shared" si="377"/>
        <v>/</v>
      </c>
      <c r="I1859" s="478" t="str">
        <f>IF(G1859="","",VLOOKUP(H1859,ورقة1!$A$1:$B$240,2,0))</f>
        <v/>
      </c>
      <c r="J1859" s="5">
        <f t="shared" si="378"/>
        <v>0</v>
      </c>
      <c r="K1859" s="13" t="str">
        <f t="shared" si="379"/>
        <v/>
      </c>
      <c r="L1859" s="6" t="str">
        <f t="shared" si="380"/>
        <v>/0</v>
      </c>
      <c r="M1859" s="478" t="str">
        <f>IF(K1859="","",VLOOKUP(L1859,ورقة1!$A$1:$B$240,2,0))</f>
        <v/>
      </c>
      <c r="N1859" s="17">
        <f t="shared" si="381"/>
        <v>0</v>
      </c>
      <c r="O1859" s="17" t="e">
        <f>#REF!+(#REF!*30)+#REF!*365</f>
        <v>#REF!</v>
      </c>
      <c r="P1859" s="494"/>
      <c r="Q1859" s="480" t="str">
        <f t="shared" si="382"/>
        <v/>
      </c>
      <c r="R1859" s="483" t="str">
        <f t="shared" si="383"/>
        <v/>
      </c>
      <c r="S1859" s="482" t="str">
        <f t="shared" si="384"/>
        <v/>
      </c>
      <c r="T1859" s="484" t="e">
        <f t="shared" ca="1" si="385"/>
        <v>#VALUE!</v>
      </c>
      <c r="U1859" s="7">
        <f t="shared" ca="1" si="386"/>
        <v>46035</v>
      </c>
      <c r="V1859" s="96" t="e">
        <f t="shared" ca="1" si="387"/>
        <v>#VALUE!</v>
      </c>
      <c r="W1859" s="70"/>
      <c r="X1859" s="6"/>
      <c r="Y1859" s="326"/>
      <c r="Z1859" s="15"/>
      <c r="AA1859" s="15"/>
      <c r="AB1859" s="15"/>
      <c r="AC1859" s="6"/>
      <c r="AD1859" s="16"/>
      <c r="AE1859" s="16"/>
      <c r="AF1859" s="16"/>
      <c r="AG1859" s="10">
        <f t="shared" si="388"/>
        <v>0</v>
      </c>
      <c r="AH1859" s="96">
        <f t="shared" si="389"/>
        <v>0</v>
      </c>
      <c r="AI1859" s="16"/>
      <c r="AJ1859" s="61"/>
      <c r="AK1859" s="16"/>
      <c r="AM1859" s="476" t="s">
        <v>3080</v>
      </c>
      <c r="AN1859" s="476">
        <v>1</v>
      </c>
      <c r="AO1859" s="476">
        <v>1</v>
      </c>
      <c r="AP1859" s="96"/>
    </row>
    <row r="1860" spans="1:42" ht="69.75" customHeight="1">
      <c r="A1860" s="3">
        <v>1859</v>
      </c>
      <c r="B1860" s="82"/>
      <c r="C1860" s="82"/>
      <c r="D1860" s="84"/>
      <c r="E1860" s="18" t="s">
        <v>3081</v>
      </c>
      <c r="F1860" s="37"/>
      <c r="G1860" s="37"/>
      <c r="H1860" s="4" t="str">
        <f t="shared" si="377"/>
        <v>/</v>
      </c>
      <c r="I1860" s="478" t="str">
        <f>IF(G1860="","",VLOOKUP(H1860,ورقة1!$A$1:$B$240,2,0))</f>
        <v/>
      </c>
      <c r="J1860" s="5">
        <f t="shared" si="378"/>
        <v>0</v>
      </c>
      <c r="K1860" s="13" t="str">
        <f t="shared" si="379"/>
        <v/>
      </c>
      <c r="L1860" s="6" t="str">
        <f t="shared" si="380"/>
        <v>/0</v>
      </c>
      <c r="M1860" s="478" t="str">
        <f>IF(K1860="","",VLOOKUP(L1860,ورقة1!$A$1:$B$240,2,0))</f>
        <v/>
      </c>
      <c r="N1860" s="17">
        <f t="shared" si="381"/>
        <v>0</v>
      </c>
      <c r="O1860" s="17" t="e">
        <f>#REF!+(#REF!*30)+#REF!*365</f>
        <v>#REF!</v>
      </c>
      <c r="P1860" s="494"/>
      <c r="Q1860" s="480" t="str">
        <f t="shared" si="382"/>
        <v/>
      </c>
      <c r="R1860" s="483" t="str">
        <f t="shared" si="383"/>
        <v/>
      </c>
      <c r="S1860" s="482" t="str">
        <f t="shared" si="384"/>
        <v/>
      </c>
      <c r="T1860" s="484" t="e">
        <f t="shared" ca="1" si="385"/>
        <v>#VALUE!</v>
      </c>
      <c r="U1860" s="7">
        <f t="shared" ca="1" si="386"/>
        <v>46035</v>
      </c>
      <c r="V1860" s="96" t="e">
        <f t="shared" ca="1" si="387"/>
        <v>#VALUE!</v>
      </c>
      <c r="W1860" s="70"/>
      <c r="X1860" s="6"/>
      <c r="Y1860" s="326"/>
      <c r="Z1860" s="15"/>
      <c r="AA1860" s="15"/>
      <c r="AB1860" s="15"/>
      <c r="AC1860" s="6"/>
      <c r="AD1860" s="16"/>
      <c r="AE1860" s="16"/>
      <c r="AF1860" s="16"/>
      <c r="AG1860" s="10">
        <f t="shared" si="388"/>
        <v>0</v>
      </c>
      <c r="AH1860" s="96">
        <f t="shared" si="389"/>
        <v>0</v>
      </c>
      <c r="AI1860" s="16"/>
      <c r="AJ1860" s="61"/>
      <c r="AK1860" s="16"/>
      <c r="AM1860" s="476" t="s">
        <v>3080</v>
      </c>
      <c r="AN1860" s="476">
        <v>1</v>
      </c>
      <c r="AO1860" s="476">
        <v>1</v>
      </c>
      <c r="AP1860" s="96"/>
    </row>
    <row r="1861" spans="1:42" ht="69.75" customHeight="1">
      <c r="A1861" s="3">
        <v>1860</v>
      </c>
      <c r="B1861" s="82"/>
      <c r="C1861" s="82"/>
      <c r="D1861" s="84"/>
      <c r="E1861" s="18" t="s">
        <v>3081</v>
      </c>
      <c r="F1861" s="37"/>
      <c r="G1861" s="37"/>
      <c r="H1861" s="4" t="str">
        <f t="shared" si="377"/>
        <v>/</v>
      </c>
      <c r="I1861" s="478" t="str">
        <f>IF(G1861="","",VLOOKUP(H1861,ورقة1!$A$1:$B$240,2,0))</f>
        <v/>
      </c>
      <c r="J1861" s="5">
        <f t="shared" si="378"/>
        <v>0</v>
      </c>
      <c r="K1861" s="13" t="str">
        <f t="shared" si="379"/>
        <v/>
      </c>
      <c r="L1861" s="6" t="str">
        <f t="shared" si="380"/>
        <v>/0</v>
      </c>
      <c r="M1861" s="478" t="str">
        <f>IF(K1861="","",VLOOKUP(L1861,ورقة1!$A$1:$B$240,2,0))</f>
        <v/>
      </c>
      <c r="N1861" s="17">
        <f t="shared" si="381"/>
        <v>0</v>
      </c>
      <c r="O1861" s="17" t="e">
        <f>#REF!+(#REF!*30)+#REF!*365</f>
        <v>#REF!</v>
      </c>
      <c r="P1861" s="494"/>
      <c r="Q1861" s="480" t="str">
        <f t="shared" si="382"/>
        <v/>
      </c>
      <c r="R1861" s="483" t="str">
        <f t="shared" si="383"/>
        <v/>
      </c>
      <c r="S1861" s="482" t="str">
        <f t="shared" si="384"/>
        <v/>
      </c>
      <c r="T1861" s="484" t="e">
        <f t="shared" ca="1" si="385"/>
        <v>#VALUE!</v>
      </c>
      <c r="U1861" s="7">
        <f t="shared" ca="1" si="386"/>
        <v>46035</v>
      </c>
      <c r="V1861" s="96" t="e">
        <f t="shared" ca="1" si="387"/>
        <v>#VALUE!</v>
      </c>
      <c r="W1861" s="70"/>
      <c r="X1861" s="6"/>
      <c r="Y1861" s="326"/>
      <c r="Z1861" s="15"/>
      <c r="AA1861" s="15"/>
      <c r="AB1861" s="15"/>
      <c r="AC1861" s="6"/>
      <c r="AD1861" s="16"/>
      <c r="AE1861" s="16"/>
      <c r="AF1861" s="16"/>
      <c r="AG1861" s="10">
        <f t="shared" si="388"/>
        <v>0</v>
      </c>
      <c r="AH1861" s="96">
        <f t="shared" si="389"/>
        <v>0</v>
      </c>
      <c r="AI1861" s="16"/>
      <c r="AJ1861" s="61"/>
      <c r="AK1861" s="16"/>
      <c r="AM1861" s="476" t="s">
        <v>3080</v>
      </c>
      <c r="AN1861" s="476">
        <v>1</v>
      </c>
      <c r="AO1861" s="476">
        <v>1</v>
      </c>
      <c r="AP1861" s="96"/>
    </row>
    <row r="1862" spans="1:42" ht="69.75" customHeight="1">
      <c r="A1862" s="3">
        <v>1861</v>
      </c>
      <c r="B1862" s="82"/>
      <c r="C1862" s="82"/>
      <c r="D1862" s="84"/>
      <c r="E1862" s="18" t="s">
        <v>3081</v>
      </c>
      <c r="F1862" s="37"/>
      <c r="G1862" s="37"/>
      <c r="H1862" s="4" t="str">
        <f t="shared" si="377"/>
        <v>/</v>
      </c>
      <c r="I1862" s="478" t="str">
        <f>IF(G1862="","",VLOOKUP(H1862,ورقة1!$A$1:$B$240,2,0))</f>
        <v/>
      </c>
      <c r="J1862" s="5">
        <f t="shared" si="378"/>
        <v>0</v>
      </c>
      <c r="K1862" s="13" t="str">
        <f t="shared" si="379"/>
        <v/>
      </c>
      <c r="L1862" s="6" t="str">
        <f t="shared" si="380"/>
        <v>/0</v>
      </c>
      <c r="M1862" s="478" t="str">
        <f>IF(K1862="","",VLOOKUP(L1862,ورقة1!$A$1:$B$240,2,0))</f>
        <v/>
      </c>
      <c r="N1862" s="17">
        <f t="shared" si="381"/>
        <v>0</v>
      </c>
      <c r="O1862" s="17" t="e">
        <f>#REF!+(#REF!*30)+#REF!*365</f>
        <v>#REF!</v>
      </c>
      <c r="P1862" s="494"/>
      <c r="Q1862" s="480" t="str">
        <f t="shared" si="382"/>
        <v/>
      </c>
      <c r="R1862" s="483" t="str">
        <f t="shared" si="383"/>
        <v/>
      </c>
      <c r="S1862" s="482" t="str">
        <f t="shared" si="384"/>
        <v/>
      </c>
      <c r="T1862" s="484" t="e">
        <f t="shared" ca="1" si="385"/>
        <v>#VALUE!</v>
      </c>
      <c r="U1862" s="7">
        <f t="shared" ca="1" si="386"/>
        <v>46035</v>
      </c>
      <c r="V1862" s="96" t="e">
        <f t="shared" ca="1" si="387"/>
        <v>#VALUE!</v>
      </c>
      <c r="W1862" s="70"/>
      <c r="X1862" s="6"/>
      <c r="Y1862" s="326"/>
      <c r="Z1862" s="15"/>
      <c r="AA1862" s="15"/>
      <c r="AB1862" s="15"/>
      <c r="AC1862" s="6"/>
      <c r="AD1862" s="16"/>
      <c r="AE1862" s="16"/>
      <c r="AF1862" s="16"/>
      <c r="AG1862" s="10">
        <f t="shared" si="388"/>
        <v>0</v>
      </c>
      <c r="AH1862" s="96">
        <f t="shared" si="389"/>
        <v>0</v>
      </c>
      <c r="AI1862" s="16"/>
      <c r="AJ1862" s="61"/>
      <c r="AK1862" s="16"/>
      <c r="AM1862" s="476" t="s">
        <v>3080</v>
      </c>
      <c r="AN1862" s="476">
        <v>1</v>
      </c>
      <c r="AO1862" s="476">
        <v>1</v>
      </c>
      <c r="AP1862" s="96"/>
    </row>
    <row r="1863" spans="1:42" ht="69.75" customHeight="1">
      <c r="A1863" s="3">
        <v>1862</v>
      </c>
      <c r="B1863" s="82"/>
      <c r="C1863" s="82"/>
      <c r="D1863" s="84"/>
      <c r="E1863" s="18" t="s">
        <v>3081</v>
      </c>
      <c r="F1863" s="37"/>
      <c r="G1863" s="37"/>
      <c r="H1863" s="4" t="str">
        <f t="shared" si="377"/>
        <v>/</v>
      </c>
      <c r="I1863" s="478" t="str">
        <f>IF(G1863="","",VLOOKUP(H1863,ورقة1!$A$1:$B$240,2,0))</f>
        <v/>
      </c>
      <c r="J1863" s="5">
        <f t="shared" si="378"/>
        <v>0</v>
      </c>
      <c r="K1863" s="13" t="str">
        <f t="shared" si="379"/>
        <v/>
      </c>
      <c r="L1863" s="6" t="str">
        <f t="shared" si="380"/>
        <v>/0</v>
      </c>
      <c r="M1863" s="478" t="str">
        <f>IF(K1863="","",VLOOKUP(L1863,ورقة1!$A$1:$B$240,2,0))</f>
        <v/>
      </c>
      <c r="N1863" s="17">
        <f t="shared" si="381"/>
        <v>0</v>
      </c>
      <c r="O1863" s="17" t="e">
        <f>#REF!+(#REF!*30)+#REF!*365</f>
        <v>#REF!</v>
      </c>
      <c r="P1863" s="494"/>
      <c r="Q1863" s="480" t="str">
        <f t="shared" si="382"/>
        <v/>
      </c>
      <c r="R1863" s="483" t="str">
        <f t="shared" si="383"/>
        <v/>
      </c>
      <c r="S1863" s="482" t="str">
        <f t="shared" si="384"/>
        <v/>
      </c>
      <c r="T1863" s="484" t="e">
        <f t="shared" ca="1" si="385"/>
        <v>#VALUE!</v>
      </c>
      <c r="U1863" s="7">
        <f t="shared" ca="1" si="386"/>
        <v>46035</v>
      </c>
      <c r="V1863" s="96" t="e">
        <f t="shared" ca="1" si="387"/>
        <v>#VALUE!</v>
      </c>
      <c r="W1863" s="70"/>
      <c r="X1863" s="6"/>
      <c r="Y1863" s="326"/>
      <c r="Z1863" s="15"/>
      <c r="AA1863" s="15"/>
      <c r="AB1863" s="15"/>
      <c r="AC1863" s="6"/>
      <c r="AD1863" s="16"/>
      <c r="AE1863" s="16"/>
      <c r="AF1863" s="16"/>
      <c r="AG1863" s="10">
        <f t="shared" si="388"/>
        <v>0</v>
      </c>
      <c r="AH1863" s="96">
        <f t="shared" si="389"/>
        <v>0</v>
      </c>
      <c r="AI1863" s="16"/>
      <c r="AJ1863" s="61"/>
      <c r="AK1863" s="16"/>
      <c r="AM1863" s="476" t="s">
        <v>3080</v>
      </c>
      <c r="AN1863" s="476">
        <v>1</v>
      </c>
      <c r="AO1863" s="476">
        <v>1</v>
      </c>
      <c r="AP1863" s="96"/>
    </row>
    <row r="1864" spans="1:42" ht="69.75" customHeight="1">
      <c r="A1864" s="3">
        <v>1863</v>
      </c>
      <c r="B1864" s="82"/>
      <c r="C1864" s="82"/>
      <c r="D1864" s="84"/>
      <c r="E1864" s="18" t="s">
        <v>3081</v>
      </c>
      <c r="F1864" s="37"/>
      <c r="G1864" s="37"/>
      <c r="H1864" s="4" t="str">
        <f t="shared" si="377"/>
        <v>/</v>
      </c>
      <c r="I1864" s="478" t="str">
        <f>IF(G1864="","",VLOOKUP(H1864,ورقة1!$A$1:$B$240,2,0))</f>
        <v/>
      </c>
      <c r="J1864" s="5">
        <f t="shared" si="378"/>
        <v>0</v>
      </c>
      <c r="K1864" s="13" t="str">
        <f t="shared" si="379"/>
        <v/>
      </c>
      <c r="L1864" s="6" t="str">
        <f t="shared" si="380"/>
        <v>/0</v>
      </c>
      <c r="M1864" s="478" t="str">
        <f>IF(K1864="","",VLOOKUP(L1864,ورقة1!$A$1:$B$240,2,0))</f>
        <v/>
      </c>
      <c r="N1864" s="17">
        <f t="shared" si="381"/>
        <v>0</v>
      </c>
      <c r="O1864" s="17" t="e">
        <f>#REF!+(#REF!*30)+#REF!*365</f>
        <v>#REF!</v>
      </c>
      <c r="P1864" s="494"/>
      <c r="Q1864" s="480" t="str">
        <f t="shared" si="382"/>
        <v/>
      </c>
      <c r="R1864" s="483" t="str">
        <f t="shared" si="383"/>
        <v/>
      </c>
      <c r="S1864" s="482" t="str">
        <f t="shared" si="384"/>
        <v/>
      </c>
      <c r="T1864" s="484" t="e">
        <f t="shared" ca="1" si="385"/>
        <v>#VALUE!</v>
      </c>
      <c r="U1864" s="7">
        <f t="shared" ca="1" si="386"/>
        <v>46035</v>
      </c>
      <c r="V1864" s="96" t="e">
        <f t="shared" ca="1" si="387"/>
        <v>#VALUE!</v>
      </c>
      <c r="W1864" s="70"/>
      <c r="X1864" s="6"/>
      <c r="Y1864" s="326"/>
      <c r="Z1864" s="15"/>
      <c r="AA1864" s="15"/>
      <c r="AB1864" s="15"/>
      <c r="AC1864" s="6"/>
      <c r="AD1864" s="16"/>
      <c r="AE1864" s="16"/>
      <c r="AF1864" s="16"/>
      <c r="AG1864" s="10">
        <f t="shared" si="388"/>
        <v>0</v>
      </c>
      <c r="AH1864" s="96">
        <f t="shared" si="389"/>
        <v>0</v>
      </c>
      <c r="AI1864" s="16"/>
      <c r="AJ1864" s="61"/>
      <c r="AK1864" s="16"/>
      <c r="AM1864" s="476" t="s">
        <v>3080</v>
      </c>
      <c r="AN1864" s="476">
        <v>1</v>
      </c>
      <c r="AO1864" s="476">
        <v>1</v>
      </c>
      <c r="AP1864" s="96"/>
    </row>
    <row r="1865" spans="1:42" ht="69.75" customHeight="1">
      <c r="A1865" s="3">
        <v>1864</v>
      </c>
      <c r="B1865" s="82"/>
      <c r="C1865" s="82"/>
      <c r="D1865" s="84"/>
      <c r="E1865" s="18" t="s">
        <v>3081</v>
      </c>
      <c r="F1865" s="37"/>
      <c r="G1865" s="37"/>
      <c r="H1865" s="4" t="str">
        <f t="shared" si="377"/>
        <v>/</v>
      </c>
      <c r="I1865" s="478" t="str">
        <f>IF(G1865="","",VLOOKUP(H1865,ورقة1!$A$1:$B$240,2,0))</f>
        <v/>
      </c>
      <c r="J1865" s="5">
        <f t="shared" si="378"/>
        <v>0</v>
      </c>
      <c r="K1865" s="13" t="str">
        <f t="shared" si="379"/>
        <v/>
      </c>
      <c r="L1865" s="6" t="str">
        <f t="shared" si="380"/>
        <v>/0</v>
      </c>
      <c r="M1865" s="478" t="str">
        <f>IF(K1865="","",VLOOKUP(L1865,ورقة1!$A$1:$B$240,2,0))</f>
        <v/>
      </c>
      <c r="N1865" s="17">
        <f t="shared" si="381"/>
        <v>0</v>
      </c>
      <c r="O1865" s="17" t="e">
        <f>#REF!+(#REF!*30)+#REF!*365</f>
        <v>#REF!</v>
      </c>
      <c r="P1865" s="494"/>
      <c r="Q1865" s="480" t="str">
        <f t="shared" si="382"/>
        <v/>
      </c>
      <c r="R1865" s="483" t="str">
        <f t="shared" si="383"/>
        <v/>
      </c>
      <c r="S1865" s="482" t="str">
        <f t="shared" si="384"/>
        <v/>
      </c>
      <c r="T1865" s="484" t="e">
        <f t="shared" ca="1" si="385"/>
        <v>#VALUE!</v>
      </c>
      <c r="U1865" s="7">
        <f t="shared" ca="1" si="386"/>
        <v>46035</v>
      </c>
      <c r="V1865" s="96" t="e">
        <f t="shared" ca="1" si="387"/>
        <v>#VALUE!</v>
      </c>
      <c r="W1865" s="70"/>
      <c r="X1865" s="6"/>
      <c r="Y1865" s="326"/>
      <c r="Z1865" s="15"/>
      <c r="AA1865" s="15"/>
      <c r="AB1865" s="15"/>
      <c r="AC1865" s="6"/>
      <c r="AD1865" s="16"/>
      <c r="AE1865" s="16"/>
      <c r="AF1865" s="16"/>
      <c r="AG1865" s="10">
        <f t="shared" si="388"/>
        <v>0</v>
      </c>
      <c r="AH1865" s="96">
        <f t="shared" si="389"/>
        <v>0</v>
      </c>
      <c r="AI1865" s="16"/>
      <c r="AJ1865" s="61"/>
      <c r="AK1865" s="16"/>
      <c r="AM1865" s="476" t="s">
        <v>3080</v>
      </c>
      <c r="AN1865" s="476">
        <v>1</v>
      </c>
      <c r="AO1865" s="476">
        <v>1</v>
      </c>
      <c r="AP1865" s="96"/>
    </row>
    <row r="1866" spans="1:42" ht="69.75" customHeight="1">
      <c r="A1866" s="3">
        <v>1865</v>
      </c>
      <c r="B1866" s="82"/>
      <c r="C1866" s="82"/>
      <c r="D1866" s="84"/>
      <c r="E1866" s="18" t="s">
        <v>3081</v>
      </c>
      <c r="F1866" s="37"/>
      <c r="G1866" s="37"/>
      <c r="H1866" s="4" t="str">
        <f t="shared" si="377"/>
        <v>/</v>
      </c>
      <c r="I1866" s="478" t="str">
        <f>IF(G1866="","",VLOOKUP(H1866,ورقة1!$A$1:$B$240,2,0))</f>
        <v/>
      </c>
      <c r="J1866" s="5">
        <f t="shared" si="378"/>
        <v>0</v>
      </c>
      <c r="K1866" s="13" t="str">
        <f t="shared" si="379"/>
        <v/>
      </c>
      <c r="L1866" s="6" t="str">
        <f t="shared" si="380"/>
        <v>/0</v>
      </c>
      <c r="M1866" s="478" t="str">
        <f>IF(K1866="","",VLOOKUP(L1866,ورقة1!$A$1:$B$240,2,0))</f>
        <v/>
      </c>
      <c r="N1866" s="17">
        <f t="shared" si="381"/>
        <v>0</v>
      </c>
      <c r="O1866" s="17" t="e">
        <f>#REF!+(#REF!*30)+#REF!*365</f>
        <v>#REF!</v>
      </c>
      <c r="P1866" s="494"/>
      <c r="Q1866" s="480" t="str">
        <f t="shared" si="382"/>
        <v/>
      </c>
      <c r="R1866" s="483" t="str">
        <f t="shared" si="383"/>
        <v/>
      </c>
      <c r="S1866" s="482" t="str">
        <f t="shared" si="384"/>
        <v/>
      </c>
      <c r="T1866" s="484" t="e">
        <f t="shared" ca="1" si="385"/>
        <v>#VALUE!</v>
      </c>
      <c r="U1866" s="7">
        <f t="shared" ca="1" si="386"/>
        <v>46035</v>
      </c>
      <c r="V1866" s="96" t="e">
        <f t="shared" ca="1" si="387"/>
        <v>#VALUE!</v>
      </c>
      <c r="W1866" s="70"/>
      <c r="X1866" s="6"/>
      <c r="Y1866" s="326"/>
      <c r="Z1866" s="15"/>
      <c r="AA1866" s="15"/>
      <c r="AB1866" s="15"/>
      <c r="AC1866" s="6"/>
      <c r="AD1866" s="16"/>
      <c r="AE1866" s="16"/>
      <c r="AF1866" s="16"/>
      <c r="AG1866" s="10">
        <f t="shared" si="388"/>
        <v>0</v>
      </c>
      <c r="AH1866" s="96">
        <f t="shared" si="389"/>
        <v>0</v>
      </c>
      <c r="AI1866" s="16"/>
      <c r="AJ1866" s="61"/>
      <c r="AK1866" s="16"/>
      <c r="AM1866" s="476" t="s">
        <v>3080</v>
      </c>
      <c r="AN1866" s="476">
        <v>1</v>
      </c>
      <c r="AO1866" s="476">
        <v>1</v>
      </c>
      <c r="AP1866" s="96"/>
    </row>
    <row r="1867" spans="1:42" ht="69.75" customHeight="1">
      <c r="A1867" s="3">
        <v>1866</v>
      </c>
      <c r="B1867" s="82"/>
      <c r="C1867" s="82"/>
      <c r="D1867" s="84"/>
      <c r="E1867" s="18" t="s">
        <v>3081</v>
      </c>
      <c r="F1867" s="37"/>
      <c r="G1867" s="37"/>
      <c r="H1867" s="4" t="str">
        <f t="shared" si="377"/>
        <v>/</v>
      </c>
      <c r="I1867" s="478" t="str">
        <f>IF(G1867="","",VLOOKUP(H1867,ورقة1!$A$1:$B$240,2,0))</f>
        <v/>
      </c>
      <c r="J1867" s="5">
        <f t="shared" si="378"/>
        <v>0</v>
      </c>
      <c r="K1867" s="13" t="str">
        <f t="shared" si="379"/>
        <v/>
      </c>
      <c r="L1867" s="6" t="str">
        <f t="shared" si="380"/>
        <v>/0</v>
      </c>
      <c r="M1867" s="478" t="str">
        <f>IF(K1867="","",VLOOKUP(L1867,ورقة1!$A$1:$B$240,2,0))</f>
        <v/>
      </c>
      <c r="N1867" s="17">
        <f t="shared" si="381"/>
        <v>0</v>
      </c>
      <c r="O1867" s="17" t="e">
        <f>#REF!+(#REF!*30)+#REF!*365</f>
        <v>#REF!</v>
      </c>
      <c r="P1867" s="494"/>
      <c r="Q1867" s="480" t="str">
        <f t="shared" si="382"/>
        <v/>
      </c>
      <c r="R1867" s="483" t="str">
        <f t="shared" si="383"/>
        <v/>
      </c>
      <c r="S1867" s="482" t="str">
        <f t="shared" si="384"/>
        <v/>
      </c>
      <c r="T1867" s="484" t="e">
        <f t="shared" ca="1" si="385"/>
        <v>#VALUE!</v>
      </c>
      <c r="U1867" s="7">
        <f t="shared" ca="1" si="386"/>
        <v>46035</v>
      </c>
      <c r="V1867" s="96" t="e">
        <f t="shared" ca="1" si="387"/>
        <v>#VALUE!</v>
      </c>
      <c r="W1867" s="70"/>
      <c r="X1867" s="6"/>
      <c r="Y1867" s="326"/>
      <c r="Z1867" s="15"/>
      <c r="AA1867" s="15"/>
      <c r="AB1867" s="15"/>
      <c r="AC1867" s="6"/>
      <c r="AD1867" s="16"/>
      <c r="AE1867" s="16"/>
      <c r="AF1867" s="16"/>
      <c r="AG1867" s="10">
        <f t="shared" si="388"/>
        <v>0</v>
      </c>
      <c r="AH1867" s="96">
        <f t="shared" si="389"/>
        <v>0</v>
      </c>
      <c r="AI1867" s="16"/>
      <c r="AJ1867" s="61"/>
      <c r="AK1867" s="16"/>
      <c r="AM1867" s="476" t="s">
        <v>3080</v>
      </c>
      <c r="AN1867" s="476">
        <v>1</v>
      </c>
      <c r="AO1867" s="476">
        <v>1</v>
      </c>
      <c r="AP1867" s="96"/>
    </row>
    <row r="1868" spans="1:42" ht="69.75" customHeight="1">
      <c r="A1868" s="3">
        <v>1867</v>
      </c>
      <c r="B1868" s="82"/>
      <c r="C1868" s="82"/>
      <c r="D1868" s="84"/>
      <c r="E1868" s="18" t="s">
        <v>3081</v>
      </c>
      <c r="F1868" s="37"/>
      <c r="G1868" s="37"/>
      <c r="H1868" s="4" t="str">
        <f t="shared" si="377"/>
        <v>/</v>
      </c>
      <c r="I1868" s="478" t="str">
        <f>IF(G1868="","",VLOOKUP(H1868,ورقة1!$A$1:$B$240,2,0))</f>
        <v/>
      </c>
      <c r="J1868" s="5">
        <f t="shared" si="378"/>
        <v>0</v>
      </c>
      <c r="K1868" s="13" t="str">
        <f t="shared" si="379"/>
        <v/>
      </c>
      <c r="L1868" s="6" t="str">
        <f t="shared" si="380"/>
        <v>/0</v>
      </c>
      <c r="M1868" s="478" t="str">
        <f>IF(K1868="","",VLOOKUP(L1868,ورقة1!$A$1:$B$240,2,0))</f>
        <v/>
      </c>
      <c r="N1868" s="17">
        <f t="shared" si="381"/>
        <v>0</v>
      </c>
      <c r="O1868" s="17" t="e">
        <f>#REF!+(#REF!*30)+#REF!*365</f>
        <v>#REF!</v>
      </c>
      <c r="P1868" s="494"/>
      <c r="Q1868" s="480" t="str">
        <f t="shared" si="382"/>
        <v/>
      </c>
      <c r="R1868" s="483" t="str">
        <f t="shared" si="383"/>
        <v/>
      </c>
      <c r="S1868" s="482" t="str">
        <f t="shared" si="384"/>
        <v/>
      </c>
      <c r="T1868" s="484" t="e">
        <f t="shared" ca="1" si="385"/>
        <v>#VALUE!</v>
      </c>
      <c r="U1868" s="7">
        <f t="shared" ca="1" si="386"/>
        <v>46035</v>
      </c>
      <c r="V1868" s="96" t="e">
        <f t="shared" ca="1" si="387"/>
        <v>#VALUE!</v>
      </c>
      <c r="W1868" s="70"/>
      <c r="X1868" s="6"/>
      <c r="Y1868" s="326"/>
      <c r="Z1868" s="15"/>
      <c r="AA1868" s="15"/>
      <c r="AB1868" s="15"/>
      <c r="AC1868" s="6"/>
      <c r="AD1868" s="16"/>
      <c r="AE1868" s="16"/>
      <c r="AF1868" s="16"/>
      <c r="AG1868" s="10">
        <f t="shared" si="388"/>
        <v>0</v>
      </c>
      <c r="AH1868" s="96">
        <f t="shared" si="389"/>
        <v>0</v>
      </c>
      <c r="AI1868" s="16"/>
      <c r="AJ1868" s="61"/>
      <c r="AK1868" s="16"/>
      <c r="AM1868" s="476" t="s">
        <v>3080</v>
      </c>
      <c r="AN1868" s="476">
        <v>1</v>
      </c>
      <c r="AO1868" s="476">
        <v>1</v>
      </c>
      <c r="AP1868" s="96"/>
    </row>
    <row r="1869" spans="1:42" ht="69.75" customHeight="1">
      <c r="A1869" s="3">
        <v>1868</v>
      </c>
      <c r="B1869" s="82"/>
      <c r="C1869" s="82"/>
      <c r="D1869" s="84"/>
      <c r="E1869" s="18" t="s">
        <v>3081</v>
      </c>
      <c r="F1869" s="37"/>
      <c r="G1869" s="37"/>
      <c r="H1869" s="4" t="str">
        <f t="shared" si="377"/>
        <v>/</v>
      </c>
      <c r="I1869" s="478" t="str">
        <f>IF(G1869="","",VLOOKUP(H1869,ورقة1!$A$1:$B$240,2,0))</f>
        <v/>
      </c>
      <c r="J1869" s="5">
        <f t="shared" si="378"/>
        <v>0</v>
      </c>
      <c r="K1869" s="13" t="str">
        <f t="shared" si="379"/>
        <v/>
      </c>
      <c r="L1869" s="6" t="str">
        <f t="shared" si="380"/>
        <v>/0</v>
      </c>
      <c r="M1869" s="478" t="str">
        <f>IF(K1869="","",VLOOKUP(L1869,ورقة1!$A$1:$B$240,2,0))</f>
        <v/>
      </c>
      <c r="N1869" s="17">
        <f t="shared" si="381"/>
        <v>0</v>
      </c>
      <c r="O1869" s="17" t="e">
        <f>#REF!+(#REF!*30)+#REF!*365</f>
        <v>#REF!</v>
      </c>
      <c r="P1869" s="494"/>
      <c r="Q1869" s="480" t="str">
        <f t="shared" si="382"/>
        <v/>
      </c>
      <c r="R1869" s="483" t="str">
        <f t="shared" si="383"/>
        <v/>
      </c>
      <c r="S1869" s="482" t="str">
        <f t="shared" si="384"/>
        <v/>
      </c>
      <c r="T1869" s="484" t="e">
        <f t="shared" ca="1" si="385"/>
        <v>#VALUE!</v>
      </c>
      <c r="U1869" s="7">
        <f t="shared" ca="1" si="386"/>
        <v>46035</v>
      </c>
      <c r="V1869" s="96" t="e">
        <f t="shared" ca="1" si="387"/>
        <v>#VALUE!</v>
      </c>
      <c r="W1869" s="70"/>
      <c r="X1869" s="6"/>
      <c r="Y1869" s="326"/>
      <c r="Z1869" s="15"/>
      <c r="AA1869" s="15"/>
      <c r="AB1869" s="15"/>
      <c r="AC1869" s="6"/>
      <c r="AD1869" s="16"/>
      <c r="AE1869" s="16"/>
      <c r="AF1869" s="16"/>
      <c r="AG1869" s="10">
        <f t="shared" si="388"/>
        <v>0</v>
      </c>
      <c r="AH1869" s="96">
        <f t="shared" si="389"/>
        <v>0</v>
      </c>
      <c r="AI1869" s="16"/>
      <c r="AJ1869" s="61"/>
      <c r="AK1869" s="16"/>
      <c r="AM1869" s="476" t="s">
        <v>3080</v>
      </c>
      <c r="AN1869" s="476">
        <v>1</v>
      </c>
      <c r="AO1869" s="476">
        <v>1</v>
      </c>
      <c r="AP1869" s="96"/>
    </row>
    <row r="1870" spans="1:42" ht="69.75" customHeight="1">
      <c r="A1870" s="3">
        <v>1869</v>
      </c>
      <c r="B1870" s="82"/>
      <c r="C1870" s="82"/>
      <c r="D1870" s="84"/>
      <c r="E1870" s="18" t="s">
        <v>3081</v>
      </c>
      <c r="F1870" s="37"/>
      <c r="G1870" s="37"/>
      <c r="H1870" s="4" t="str">
        <f t="shared" si="377"/>
        <v>/</v>
      </c>
      <c r="I1870" s="478" t="str">
        <f>IF(G1870="","",VLOOKUP(H1870,ورقة1!$A$1:$B$240,2,0))</f>
        <v/>
      </c>
      <c r="J1870" s="5">
        <f t="shared" si="378"/>
        <v>0</v>
      </c>
      <c r="K1870" s="13" t="str">
        <f t="shared" si="379"/>
        <v/>
      </c>
      <c r="L1870" s="6" t="str">
        <f t="shared" si="380"/>
        <v>/0</v>
      </c>
      <c r="M1870" s="478" t="str">
        <f>IF(K1870="","",VLOOKUP(L1870,ورقة1!$A$1:$B$240,2,0))</f>
        <v/>
      </c>
      <c r="N1870" s="17">
        <f t="shared" si="381"/>
        <v>0</v>
      </c>
      <c r="O1870" s="17" t="e">
        <f>#REF!+(#REF!*30)+#REF!*365</f>
        <v>#REF!</v>
      </c>
      <c r="P1870" s="494"/>
      <c r="Q1870" s="480" t="str">
        <f t="shared" si="382"/>
        <v/>
      </c>
      <c r="R1870" s="483" t="str">
        <f t="shared" si="383"/>
        <v/>
      </c>
      <c r="S1870" s="482" t="str">
        <f t="shared" si="384"/>
        <v/>
      </c>
      <c r="T1870" s="484" t="e">
        <f t="shared" ca="1" si="385"/>
        <v>#VALUE!</v>
      </c>
      <c r="U1870" s="7">
        <f t="shared" ca="1" si="386"/>
        <v>46035</v>
      </c>
      <c r="V1870" s="96" t="e">
        <f t="shared" ca="1" si="387"/>
        <v>#VALUE!</v>
      </c>
      <c r="W1870" s="70"/>
      <c r="X1870" s="6"/>
      <c r="Y1870" s="326"/>
      <c r="Z1870" s="15"/>
      <c r="AA1870" s="15"/>
      <c r="AB1870" s="15"/>
      <c r="AC1870" s="6"/>
      <c r="AD1870" s="16"/>
      <c r="AE1870" s="16"/>
      <c r="AF1870" s="16"/>
      <c r="AG1870" s="10">
        <f t="shared" si="388"/>
        <v>0</v>
      </c>
      <c r="AH1870" s="96">
        <f t="shared" si="389"/>
        <v>0</v>
      </c>
      <c r="AI1870" s="16"/>
      <c r="AJ1870" s="61"/>
      <c r="AK1870" s="16"/>
      <c r="AM1870" s="476" t="s">
        <v>3080</v>
      </c>
      <c r="AN1870" s="476">
        <v>1</v>
      </c>
      <c r="AO1870" s="476">
        <v>1</v>
      </c>
      <c r="AP1870" s="96"/>
    </row>
    <row r="1871" spans="1:42" ht="69.75" customHeight="1">
      <c r="A1871" s="3">
        <v>1870</v>
      </c>
      <c r="B1871" s="82"/>
      <c r="C1871" s="82"/>
      <c r="D1871" s="84"/>
      <c r="E1871" s="18" t="s">
        <v>3081</v>
      </c>
      <c r="F1871" s="37"/>
      <c r="G1871" s="37"/>
      <c r="H1871" s="4" t="str">
        <f t="shared" si="377"/>
        <v>/</v>
      </c>
      <c r="I1871" s="478" t="str">
        <f>IF(G1871="","",VLOOKUP(H1871,ورقة1!$A$1:$B$240,2,0))</f>
        <v/>
      </c>
      <c r="J1871" s="5">
        <f t="shared" si="378"/>
        <v>0</v>
      </c>
      <c r="K1871" s="13" t="str">
        <f t="shared" si="379"/>
        <v/>
      </c>
      <c r="L1871" s="6" t="str">
        <f t="shared" si="380"/>
        <v>/0</v>
      </c>
      <c r="M1871" s="478" t="str">
        <f>IF(K1871="","",VLOOKUP(L1871,ورقة1!$A$1:$B$240,2,0))</f>
        <v/>
      </c>
      <c r="N1871" s="17">
        <f t="shared" si="381"/>
        <v>0</v>
      </c>
      <c r="O1871" s="17" t="e">
        <f>#REF!+(#REF!*30)+#REF!*365</f>
        <v>#REF!</v>
      </c>
      <c r="P1871" s="494"/>
      <c r="Q1871" s="480" t="str">
        <f t="shared" si="382"/>
        <v/>
      </c>
      <c r="R1871" s="483" t="str">
        <f t="shared" si="383"/>
        <v/>
      </c>
      <c r="S1871" s="482" t="str">
        <f t="shared" si="384"/>
        <v/>
      </c>
      <c r="T1871" s="484" t="e">
        <f t="shared" ca="1" si="385"/>
        <v>#VALUE!</v>
      </c>
      <c r="U1871" s="7">
        <f t="shared" ca="1" si="386"/>
        <v>46035</v>
      </c>
      <c r="V1871" s="96" t="e">
        <f t="shared" ca="1" si="387"/>
        <v>#VALUE!</v>
      </c>
      <c r="W1871" s="70"/>
      <c r="X1871" s="6"/>
      <c r="Y1871" s="326"/>
      <c r="Z1871" s="15"/>
      <c r="AA1871" s="15"/>
      <c r="AB1871" s="15"/>
      <c r="AC1871" s="6"/>
      <c r="AD1871" s="16"/>
      <c r="AE1871" s="16"/>
      <c r="AF1871" s="16"/>
      <c r="AG1871" s="10">
        <f t="shared" si="388"/>
        <v>0</v>
      </c>
      <c r="AH1871" s="96">
        <f t="shared" si="389"/>
        <v>0</v>
      </c>
      <c r="AI1871" s="16"/>
      <c r="AJ1871" s="61"/>
      <c r="AK1871" s="16"/>
      <c r="AM1871" s="476" t="s">
        <v>3080</v>
      </c>
      <c r="AN1871" s="476">
        <v>1</v>
      </c>
      <c r="AO1871" s="476">
        <v>1</v>
      </c>
      <c r="AP1871" s="96"/>
    </row>
    <row r="1872" spans="1:42" ht="69.75" customHeight="1">
      <c r="A1872" s="3">
        <v>1871</v>
      </c>
      <c r="B1872" s="82"/>
      <c r="C1872" s="82"/>
      <c r="D1872" s="84"/>
      <c r="E1872" s="18" t="s">
        <v>3081</v>
      </c>
      <c r="F1872" s="37"/>
      <c r="G1872" s="37"/>
      <c r="H1872" s="4" t="str">
        <f t="shared" si="377"/>
        <v>/</v>
      </c>
      <c r="I1872" s="478" t="str">
        <f>IF(G1872="","",VLOOKUP(H1872,ورقة1!$A$1:$B$240,2,0))</f>
        <v/>
      </c>
      <c r="J1872" s="5">
        <f t="shared" si="378"/>
        <v>0</v>
      </c>
      <c r="K1872" s="13" t="str">
        <f t="shared" si="379"/>
        <v/>
      </c>
      <c r="L1872" s="6" t="str">
        <f t="shared" si="380"/>
        <v>/0</v>
      </c>
      <c r="M1872" s="478" t="str">
        <f>IF(K1872="","",VLOOKUP(L1872,ورقة1!$A$1:$B$240,2,0))</f>
        <v/>
      </c>
      <c r="N1872" s="17">
        <f t="shared" si="381"/>
        <v>0</v>
      </c>
      <c r="O1872" s="17" t="e">
        <f>#REF!+(#REF!*30)+#REF!*365</f>
        <v>#REF!</v>
      </c>
      <c r="P1872" s="494"/>
      <c r="Q1872" s="480" t="str">
        <f t="shared" si="382"/>
        <v/>
      </c>
      <c r="R1872" s="483" t="str">
        <f t="shared" si="383"/>
        <v/>
      </c>
      <c r="S1872" s="482" t="str">
        <f t="shared" si="384"/>
        <v/>
      </c>
      <c r="T1872" s="484" t="e">
        <f t="shared" ca="1" si="385"/>
        <v>#VALUE!</v>
      </c>
      <c r="U1872" s="7">
        <f t="shared" ca="1" si="386"/>
        <v>46035</v>
      </c>
      <c r="V1872" s="96" t="e">
        <f t="shared" ca="1" si="387"/>
        <v>#VALUE!</v>
      </c>
      <c r="W1872" s="70"/>
      <c r="X1872" s="6"/>
      <c r="Y1872" s="326"/>
      <c r="Z1872" s="15"/>
      <c r="AA1872" s="15"/>
      <c r="AB1872" s="15"/>
      <c r="AC1872" s="6"/>
      <c r="AD1872" s="16"/>
      <c r="AE1872" s="16"/>
      <c r="AF1872" s="16"/>
      <c r="AG1872" s="10">
        <f t="shared" si="388"/>
        <v>0</v>
      </c>
      <c r="AH1872" s="96">
        <f t="shared" si="389"/>
        <v>0</v>
      </c>
      <c r="AI1872" s="16"/>
      <c r="AJ1872" s="61"/>
      <c r="AK1872" s="16"/>
      <c r="AM1872" s="476" t="s">
        <v>3080</v>
      </c>
      <c r="AN1872" s="476">
        <v>1</v>
      </c>
      <c r="AO1872" s="476">
        <v>1</v>
      </c>
      <c r="AP1872" s="96"/>
    </row>
    <row r="1873" spans="1:42" ht="69.75" customHeight="1">
      <c r="A1873" s="3">
        <v>1872</v>
      </c>
      <c r="B1873" s="82"/>
      <c r="C1873" s="82"/>
      <c r="D1873" s="84"/>
      <c r="E1873" s="18" t="s">
        <v>3081</v>
      </c>
      <c r="F1873" s="37"/>
      <c r="G1873" s="37"/>
      <c r="H1873" s="4" t="str">
        <f t="shared" si="377"/>
        <v>/</v>
      </c>
      <c r="I1873" s="478" t="str">
        <f>IF(G1873="","",VLOOKUP(H1873,ورقة1!$A$1:$B$240,2,0))</f>
        <v/>
      </c>
      <c r="J1873" s="5">
        <f t="shared" si="378"/>
        <v>0</v>
      </c>
      <c r="K1873" s="13" t="str">
        <f t="shared" si="379"/>
        <v/>
      </c>
      <c r="L1873" s="6" t="str">
        <f t="shared" si="380"/>
        <v>/0</v>
      </c>
      <c r="M1873" s="478" t="str">
        <f>IF(K1873="","",VLOOKUP(L1873,ورقة1!$A$1:$B$240,2,0))</f>
        <v/>
      </c>
      <c r="N1873" s="17">
        <f t="shared" si="381"/>
        <v>0</v>
      </c>
      <c r="O1873" s="17" t="e">
        <f>#REF!+(#REF!*30)+#REF!*365</f>
        <v>#REF!</v>
      </c>
      <c r="P1873" s="494"/>
      <c r="Q1873" s="480" t="str">
        <f t="shared" si="382"/>
        <v/>
      </c>
      <c r="R1873" s="483" t="str">
        <f t="shared" si="383"/>
        <v/>
      </c>
      <c r="S1873" s="482" t="str">
        <f t="shared" si="384"/>
        <v/>
      </c>
      <c r="T1873" s="484" t="e">
        <f t="shared" ca="1" si="385"/>
        <v>#VALUE!</v>
      </c>
      <c r="U1873" s="7">
        <f t="shared" ca="1" si="386"/>
        <v>46035</v>
      </c>
      <c r="V1873" s="96" t="e">
        <f t="shared" ca="1" si="387"/>
        <v>#VALUE!</v>
      </c>
      <c r="W1873" s="70"/>
      <c r="X1873" s="6"/>
      <c r="Y1873" s="326"/>
      <c r="Z1873" s="15"/>
      <c r="AA1873" s="15"/>
      <c r="AB1873" s="15"/>
      <c r="AC1873" s="6"/>
      <c r="AD1873" s="16"/>
      <c r="AE1873" s="16"/>
      <c r="AF1873" s="16"/>
      <c r="AG1873" s="10">
        <f t="shared" si="388"/>
        <v>0</v>
      </c>
      <c r="AH1873" s="96">
        <f t="shared" si="389"/>
        <v>0</v>
      </c>
      <c r="AI1873" s="16"/>
      <c r="AJ1873" s="61"/>
      <c r="AK1873" s="16"/>
      <c r="AM1873" s="476" t="s">
        <v>3080</v>
      </c>
      <c r="AN1873" s="476">
        <v>1</v>
      </c>
      <c r="AO1873" s="476">
        <v>1</v>
      </c>
      <c r="AP1873" s="96"/>
    </row>
    <row r="1874" spans="1:42" ht="69.75" customHeight="1">
      <c r="A1874" s="3">
        <v>1873</v>
      </c>
      <c r="B1874" s="82"/>
      <c r="C1874" s="82"/>
      <c r="D1874" s="84"/>
      <c r="E1874" s="18" t="s">
        <v>3081</v>
      </c>
      <c r="F1874" s="37"/>
      <c r="G1874" s="37"/>
      <c r="H1874" s="4" t="str">
        <f t="shared" si="377"/>
        <v>/</v>
      </c>
      <c r="I1874" s="478" t="str">
        <f>IF(G1874="","",VLOOKUP(H1874,ورقة1!$A$1:$B$240,2,0))</f>
        <v/>
      </c>
      <c r="J1874" s="5">
        <f t="shared" si="378"/>
        <v>0</v>
      </c>
      <c r="K1874" s="13" t="str">
        <f t="shared" si="379"/>
        <v/>
      </c>
      <c r="L1874" s="6" t="str">
        <f t="shared" si="380"/>
        <v>/0</v>
      </c>
      <c r="M1874" s="478" t="str">
        <f>IF(K1874="","",VLOOKUP(L1874,ورقة1!$A$1:$B$240,2,0))</f>
        <v/>
      </c>
      <c r="N1874" s="17">
        <f t="shared" si="381"/>
        <v>0</v>
      </c>
      <c r="O1874" s="17" t="e">
        <f>#REF!+(#REF!*30)+#REF!*365</f>
        <v>#REF!</v>
      </c>
      <c r="P1874" s="494"/>
      <c r="Q1874" s="480" t="str">
        <f t="shared" si="382"/>
        <v/>
      </c>
      <c r="R1874" s="483" t="str">
        <f t="shared" si="383"/>
        <v/>
      </c>
      <c r="S1874" s="482" t="str">
        <f t="shared" si="384"/>
        <v/>
      </c>
      <c r="T1874" s="484" t="e">
        <f t="shared" ca="1" si="385"/>
        <v>#VALUE!</v>
      </c>
      <c r="U1874" s="7">
        <f t="shared" ca="1" si="386"/>
        <v>46035</v>
      </c>
      <c r="V1874" s="96" t="e">
        <f t="shared" ca="1" si="387"/>
        <v>#VALUE!</v>
      </c>
      <c r="W1874" s="70"/>
      <c r="X1874" s="6"/>
      <c r="Y1874" s="326"/>
      <c r="Z1874" s="15"/>
      <c r="AA1874" s="15"/>
      <c r="AB1874" s="15"/>
      <c r="AC1874" s="6"/>
      <c r="AD1874" s="16"/>
      <c r="AE1874" s="16"/>
      <c r="AF1874" s="16"/>
      <c r="AG1874" s="10">
        <f t="shared" si="388"/>
        <v>0</v>
      </c>
      <c r="AH1874" s="96">
        <f t="shared" si="389"/>
        <v>0</v>
      </c>
      <c r="AI1874" s="16"/>
      <c r="AJ1874" s="61"/>
      <c r="AK1874" s="16"/>
      <c r="AM1874" s="476" t="s">
        <v>3080</v>
      </c>
      <c r="AN1874" s="476">
        <v>1</v>
      </c>
      <c r="AO1874" s="476">
        <v>1</v>
      </c>
      <c r="AP1874" s="96"/>
    </row>
    <row r="1875" spans="1:42" ht="69.75" customHeight="1">
      <c r="A1875" s="3">
        <v>1874</v>
      </c>
      <c r="B1875" s="82"/>
      <c r="C1875" s="82"/>
      <c r="D1875" s="84"/>
      <c r="E1875" s="18" t="s">
        <v>3081</v>
      </c>
      <c r="F1875" s="37"/>
      <c r="G1875" s="37"/>
      <c r="H1875" s="4" t="str">
        <f t="shared" si="377"/>
        <v>/</v>
      </c>
      <c r="I1875" s="478" t="str">
        <f>IF(G1875="","",VLOOKUP(H1875,ورقة1!$A$1:$B$240,2,0))</f>
        <v/>
      </c>
      <c r="J1875" s="5">
        <f t="shared" si="378"/>
        <v>0</v>
      </c>
      <c r="K1875" s="13" t="str">
        <f t="shared" si="379"/>
        <v/>
      </c>
      <c r="L1875" s="6" t="str">
        <f t="shared" si="380"/>
        <v>/0</v>
      </c>
      <c r="M1875" s="478" t="str">
        <f>IF(K1875="","",VLOOKUP(L1875,ورقة1!$A$1:$B$240,2,0))</f>
        <v/>
      </c>
      <c r="N1875" s="17">
        <f t="shared" si="381"/>
        <v>0</v>
      </c>
      <c r="O1875" s="17" t="e">
        <f>#REF!+(#REF!*30)+#REF!*365</f>
        <v>#REF!</v>
      </c>
      <c r="P1875" s="494"/>
      <c r="Q1875" s="480" t="str">
        <f t="shared" si="382"/>
        <v/>
      </c>
      <c r="R1875" s="483" t="str">
        <f t="shared" si="383"/>
        <v/>
      </c>
      <c r="S1875" s="482" t="str">
        <f t="shared" si="384"/>
        <v/>
      </c>
      <c r="T1875" s="484" t="e">
        <f t="shared" ca="1" si="385"/>
        <v>#VALUE!</v>
      </c>
      <c r="U1875" s="7">
        <f t="shared" ca="1" si="386"/>
        <v>46035</v>
      </c>
      <c r="V1875" s="96" t="e">
        <f t="shared" ca="1" si="387"/>
        <v>#VALUE!</v>
      </c>
      <c r="W1875" s="70"/>
      <c r="X1875" s="6"/>
      <c r="Y1875" s="326"/>
      <c r="Z1875" s="15"/>
      <c r="AA1875" s="15"/>
      <c r="AB1875" s="15"/>
      <c r="AC1875" s="6"/>
      <c r="AD1875" s="16"/>
      <c r="AE1875" s="16"/>
      <c r="AF1875" s="16"/>
      <c r="AG1875" s="10">
        <f t="shared" si="388"/>
        <v>0</v>
      </c>
      <c r="AH1875" s="96">
        <f t="shared" si="389"/>
        <v>0</v>
      </c>
      <c r="AI1875" s="16"/>
      <c r="AJ1875" s="61"/>
      <c r="AK1875" s="16"/>
      <c r="AM1875" s="476" t="s">
        <v>3080</v>
      </c>
      <c r="AN1875" s="476">
        <v>1</v>
      </c>
      <c r="AO1875" s="476">
        <v>1</v>
      </c>
      <c r="AP1875" s="96"/>
    </row>
    <row r="1876" spans="1:42" ht="69.75" customHeight="1">
      <c r="A1876" s="3">
        <v>1875</v>
      </c>
      <c r="B1876" s="82"/>
      <c r="C1876" s="82"/>
      <c r="D1876" s="84"/>
      <c r="E1876" s="18" t="s">
        <v>3081</v>
      </c>
      <c r="F1876" s="37"/>
      <c r="G1876" s="37"/>
      <c r="H1876" s="4" t="str">
        <f t="shared" si="377"/>
        <v>/</v>
      </c>
      <c r="I1876" s="478" t="str">
        <f>IF(G1876="","",VLOOKUP(H1876,ورقة1!$A$1:$B$240,2,0))</f>
        <v/>
      </c>
      <c r="J1876" s="5">
        <f t="shared" si="378"/>
        <v>0</v>
      </c>
      <c r="K1876" s="13" t="str">
        <f t="shared" si="379"/>
        <v/>
      </c>
      <c r="L1876" s="6" t="str">
        <f t="shared" si="380"/>
        <v>/0</v>
      </c>
      <c r="M1876" s="478" t="str">
        <f>IF(K1876="","",VLOOKUP(L1876,ورقة1!$A$1:$B$240,2,0))</f>
        <v/>
      </c>
      <c r="N1876" s="17">
        <f t="shared" si="381"/>
        <v>0</v>
      </c>
      <c r="O1876" s="17" t="e">
        <f>#REF!+(#REF!*30)+#REF!*365</f>
        <v>#REF!</v>
      </c>
      <c r="P1876" s="494"/>
      <c r="Q1876" s="480" t="str">
        <f t="shared" si="382"/>
        <v/>
      </c>
      <c r="R1876" s="483" t="str">
        <f t="shared" si="383"/>
        <v/>
      </c>
      <c r="S1876" s="482" t="str">
        <f t="shared" si="384"/>
        <v/>
      </c>
      <c r="T1876" s="484" t="e">
        <f t="shared" ca="1" si="385"/>
        <v>#VALUE!</v>
      </c>
      <c r="U1876" s="7">
        <f t="shared" ca="1" si="386"/>
        <v>46035</v>
      </c>
      <c r="V1876" s="96" t="e">
        <f t="shared" ca="1" si="387"/>
        <v>#VALUE!</v>
      </c>
      <c r="W1876" s="70"/>
      <c r="X1876" s="6"/>
      <c r="Y1876" s="326"/>
      <c r="Z1876" s="15"/>
      <c r="AA1876" s="15"/>
      <c r="AB1876" s="15"/>
      <c r="AC1876" s="6"/>
      <c r="AD1876" s="16"/>
      <c r="AE1876" s="16"/>
      <c r="AF1876" s="16"/>
      <c r="AG1876" s="10">
        <f t="shared" si="388"/>
        <v>0</v>
      </c>
      <c r="AH1876" s="96">
        <f t="shared" si="389"/>
        <v>0</v>
      </c>
      <c r="AI1876" s="16"/>
      <c r="AJ1876" s="61"/>
      <c r="AK1876" s="16"/>
      <c r="AM1876" s="476" t="s">
        <v>3080</v>
      </c>
      <c r="AN1876" s="476">
        <v>1</v>
      </c>
      <c r="AO1876" s="476">
        <v>1</v>
      </c>
      <c r="AP1876" s="96"/>
    </row>
    <row r="1877" spans="1:42" ht="69.75" customHeight="1">
      <c r="A1877" s="3">
        <v>1876</v>
      </c>
      <c r="B1877" s="82"/>
      <c r="C1877" s="82"/>
      <c r="D1877" s="84"/>
      <c r="E1877" s="18" t="s">
        <v>3081</v>
      </c>
      <c r="F1877" s="37"/>
      <c r="G1877" s="37"/>
      <c r="H1877" s="4" t="str">
        <f t="shared" si="377"/>
        <v>/</v>
      </c>
      <c r="I1877" s="478" t="str">
        <f>IF(G1877="","",VLOOKUP(H1877,ورقة1!$A$1:$B$240,2,0))</f>
        <v/>
      </c>
      <c r="J1877" s="5">
        <f t="shared" si="378"/>
        <v>0</v>
      </c>
      <c r="K1877" s="13" t="str">
        <f t="shared" si="379"/>
        <v/>
      </c>
      <c r="L1877" s="6" t="str">
        <f t="shared" si="380"/>
        <v>/0</v>
      </c>
      <c r="M1877" s="478" t="str">
        <f>IF(K1877="","",VLOOKUP(L1877,ورقة1!$A$1:$B$240,2,0))</f>
        <v/>
      </c>
      <c r="N1877" s="17">
        <f t="shared" si="381"/>
        <v>0</v>
      </c>
      <c r="O1877" s="17" t="e">
        <f>#REF!+(#REF!*30)+#REF!*365</f>
        <v>#REF!</v>
      </c>
      <c r="P1877" s="494"/>
      <c r="Q1877" s="480" t="str">
        <f t="shared" si="382"/>
        <v/>
      </c>
      <c r="R1877" s="483" t="str">
        <f t="shared" si="383"/>
        <v/>
      </c>
      <c r="S1877" s="482" t="str">
        <f t="shared" si="384"/>
        <v/>
      </c>
      <c r="T1877" s="484" t="e">
        <f t="shared" ca="1" si="385"/>
        <v>#VALUE!</v>
      </c>
      <c r="U1877" s="7">
        <f t="shared" ca="1" si="386"/>
        <v>46035</v>
      </c>
      <c r="V1877" s="96" t="e">
        <f t="shared" ca="1" si="387"/>
        <v>#VALUE!</v>
      </c>
      <c r="W1877" s="70"/>
      <c r="X1877" s="6"/>
      <c r="Y1877" s="326"/>
      <c r="Z1877" s="15"/>
      <c r="AA1877" s="15"/>
      <c r="AB1877" s="15"/>
      <c r="AC1877" s="6"/>
      <c r="AD1877" s="16"/>
      <c r="AE1877" s="16"/>
      <c r="AF1877" s="16"/>
      <c r="AG1877" s="10">
        <f t="shared" si="388"/>
        <v>0</v>
      </c>
      <c r="AH1877" s="96">
        <f t="shared" si="389"/>
        <v>0</v>
      </c>
      <c r="AI1877" s="16"/>
      <c r="AJ1877" s="61"/>
      <c r="AK1877" s="16"/>
      <c r="AM1877" s="476" t="s">
        <v>3080</v>
      </c>
      <c r="AN1877" s="476">
        <v>1</v>
      </c>
      <c r="AO1877" s="476">
        <v>1</v>
      </c>
      <c r="AP1877" s="96"/>
    </row>
    <row r="1878" spans="1:42" ht="69.75" customHeight="1">
      <c r="A1878" s="3">
        <v>1877</v>
      </c>
      <c r="B1878" s="82"/>
      <c r="C1878" s="82"/>
      <c r="D1878" s="84"/>
      <c r="E1878" s="18" t="s">
        <v>3081</v>
      </c>
      <c r="F1878" s="37"/>
      <c r="G1878" s="37"/>
      <c r="H1878" s="4" t="str">
        <f t="shared" si="377"/>
        <v>/</v>
      </c>
      <c r="I1878" s="478" t="str">
        <f>IF(G1878="","",VLOOKUP(H1878,ورقة1!$A$1:$B$240,2,0))</f>
        <v/>
      </c>
      <c r="J1878" s="5">
        <f t="shared" si="378"/>
        <v>0</v>
      </c>
      <c r="K1878" s="13" t="str">
        <f t="shared" si="379"/>
        <v/>
      </c>
      <c r="L1878" s="6" t="str">
        <f t="shared" si="380"/>
        <v>/0</v>
      </c>
      <c r="M1878" s="478" t="str">
        <f>IF(K1878="","",VLOOKUP(L1878,ورقة1!$A$1:$B$240,2,0))</f>
        <v/>
      </c>
      <c r="N1878" s="17">
        <f t="shared" si="381"/>
        <v>0</v>
      </c>
      <c r="O1878" s="17" t="e">
        <f>#REF!+(#REF!*30)+#REF!*365</f>
        <v>#REF!</v>
      </c>
      <c r="P1878" s="494"/>
      <c r="Q1878" s="480" t="str">
        <f t="shared" si="382"/>
        <v/>
      </c>
      <c r="R1878" s="483" t="str">
        <f t="shared" si="383"/>
        <v/>
      </c>
      <c r="S1878" s="482" t="str">
        <f t="shared" si="384"/>
        <v/>
      </c>
      <c r="T1878" s="484" t="e">
        <f t="shared" ca="1" si="385"/>
        <v>#VALUE!</v>
      </c>
      <c r="U1878" s="7">
        <f t="shared" ca="1" si="386"/>
        <v>46035</v>
      </c>
      <c r="V1878" s="96" t="e">
        <f t="shared" ca="1" si="387"/>
        <v>#VALUE!</v>
      </c>
      <c r="W1878" s="70"/>
      <c r="X1878" s="6"/>
      <c r="Y1878" s="326"/>
      <c r="Z1878" s="15"/>
      <c r="AA1878" s="15"/>
      <c r="AB1878" s="15"/>
      <c r="AC1878" s="6"/>
      <c r="AD1878" s="16"/>
      <c r="AE1878" s="16"/>
      <c r="AF1878" s="16"/>
      <c r="AG1878" s="10">
        <f t="shared" si="388"/>
        <v>0</v>
      </c>
      <c r="AH1878" s="96">
        <f t="shared" si="389"/>
        <v>0</v>
      </c>
      <c r="AI1878" s="16"/>
      <c r="AJ1878" s="61"/>
      <c r="AK1878" s="16"/>
      <c r="AM1878" s="476" t="s">
        <v>3080</v>
      </c>
      <c r="AN1878" s="476">
        <v>1</v>
      </c>
      <c r="AO1878" s="476">
        <v>1</v>
      </c>
      <c r="AP1878" s="96"/>
    </row>
    <row r="1879" spans="1:42" ht="69.75" customHeight="1">
      <c r="A1879" s="3">
        <v>1878</v>
      </c>
      <c r="B1879" s="82"/>
      <c r="C1879" s="82"/>
      <c r="D1879" s="84"/>
      <c r="E1879" s="18" t="s">
        <v>3081</v>
      </c>
      <c r="F1879" s="37"/>
      <c r="G1879" s="37"/>
      <c r="H1879" s="4" t="str">
        <f t="shared" si="377"/>
        <v>/</v>
      </c>
      <c r="I1879" s="478" t="str">
        <f>IF(G1879="","",VLOOKUP(H1879,ورقة1!$A$1:$B$240,2,0))</f>
        <v/>
      </c>
      <c r="J1879" s="5">
        <f t="shared" si="378"/>
        <v>0</v>
      </c>
      <c r="K1879" s="13" t="str">
        <f t="shared" si="379"/>
        <v/>
      </c>
      <c r="L1879" s="6" t="str">
        <f t="shared" si="380"/>
        <v>/0</v>
      </c>
      <c r="M1879" s="478" t="str">
        <f>IF(K1879="","",VLOOKUP(L1879,ورقة1!$A$1:$B$240,2,0))</f>
        <v/>
      </c>
      <c r="N1879" s="17">
        <f t="shared" si="381"/>
        <v>0</v>
      </c>
      <c r="O1879" s="17" t="e">
        <f>#REF!+(#REF!*30)+#REF!*365</f>
        <v>#REF!</v>
      </c>
      <c r="P1879" s="494"/>
      <c r="Q1879" s="480" t="str">
        <f t="shared" si="382"/>
        <v/>
      </c>
      <c r="R1879" s="483" t="str">
        <f t="shared" si="383"/>
        <v/>
      </c>
      <c r="S1879" s="482" t="str">
        <f t="shared" si="384"/>
        <v/>
      </c>
      <c r="T1879" s="484" t="e">
        <f t="shared" ca="1" si="385"/>
        <v>#VALUE!</v>
      </c>
      <c r="U1879" s="7">
        <f t="shared" ca="1" si="386"/>
        <v>46035</v>
      </c>
      <c r="V1879" s="96" t="e">
        <f t="shared" ca="1" si="387"/>
        <v>#VALUE!</v>
      </c>
      <c r="W1879" s="70"/>
      <c r="X1879" s="6"/>
      <c r="Y1879" s="326"/>
      <c r="Z1879" s="15"/>
      <c r="AA1879" s="15"/>
      <c r="AB1879" s="15"/>
      <c r="AC1879" s="6"/>
      <c r="AD1879" s="16"/>
      <c r="AE1879" s="16"/>
      <c r="AF1879" s="16"/>
      <c r="AG1879" s="10">
        <f t="shared" si="388"/>
        <v>0</v>
      </c>
      <c r="AH1879" s="96">
        <f t="shared" si="389"/>
        <v>0</v>
      </c>
      <c r="AI1879" s="16"/>
      <c r="AJ1879" s="61"/>
      <c r="AK1879" s="16"/>
      <c r="AM1879" s="476" t="s">
        <v>3080</v>
      </c>
      <c r="AN1879" s="476">
        <v>1</v>
      </c>
      <c r="AO1879" s="476">
        <v>1</v>
      </c>
      <c r="AP1879" s="96"/>
    </row>
    <row r="1880" spans="1:42" ht="69.75" customHeight="1">
      <c r="A1880" s="3">
        <v>1879</v>
      </c>
      <c r="B1880" s="82"/>
      <c r="C1880" s="82"/>
      <c r="D1880" s="84"/>
      <c r="E1880" s="18" t="s">
        <v>3081</v>
      </c>
      <c r="F1880" s="37"/>
      <c r="G1880" s="37"/>
      <c r="H1880" s="4" t="str">
        <f t="shared" si="377"/>
        <v>/</v>
      </c>
      <c r="I1880" s="478" t="str">
        <f>IF(G1880="","",VLOOKUP(H1880,ورقة1!$A$1:$B$240,2,0))</f>
        <v/>
      </c>
      <c r="J1880" s="5">
        <f t="shared" si="378"/>
        <v>0</v>
      </c>
      <c r="K1880" s="13" t="str">
        <f t="shared" si="379"/>
        <v/>
      </c>
      <c r="L1880" s="6" t="str">
        <f t="shared" si="380"/>
        <v>/0</v>
      </c>
      <c r="M1880" s="478" t="str">
        <f>IF(K1880="","",VLOOKUP(L1880,ورقة1!$A$1:$B$240,2,0))</f>
        <v/>
      </c>
      <c r="N1880" s="17">
        <f t="shared" si="381"/>
        <v>0</v>
      </c>
      <c r="O1880" s="17" t="e">
        <f>#REF!+(#REF!*30)+#REF!*365</f>
        <v>#REF!</v>
      </c>
      <c r="P1880" s="494"/>
      <c r="Q1880" s="480" t="str">
        <f t="shared" si="382"/>
        <v/>
      </c>
      <c r="R1880" s="483" t="str">
        <f t="shared" si="383"/>
        <v/>
      </c>
      <c r="S1880" s="482" t="str">
        <f t="shared" si="384"/>
        <v/>
      </c>
      <c r="T1880" s="484" t="e">
        <f t="shared" ca="1" si="385"/>
        <v>#VALUE!</v>
      </c>
      <c r="U1880" s="7">
        <f t="shared" ca="1" si="386"/>
        <v>46035</v>
      </c>
      <c r="V1880" s="96" t="e">
        <f t="shared" ca="1" si="387"/>
        <v>#VALUE!</v>
      </c>
      <c r="W1880" s="70"/>
      <c r="X1880" s="6"/>
      <c r="Y1880" s="326"/>
      <c r="Z1880" s="15"/>
      <c r="AA1880" s="15"/>
      <c r="AB1880" s="15"/>
      <c r="AC1880" s="6"/>
      <c r="AD1880" s="16"/>
      <c r="AE1880" s="16"/>
      <c r="AF1880" s="16"/>
      <c r="AG1880" s="10">
        <f t="shared" si="388"/>
        <v>0</v>
      </c>
      <c r="AH1880" s="96">
        <f t="shared" si="389"/>
        <v>0</v>
      </c>
      <c r="AI1880" s="16"/>
      <c r="AJ1880" s="61"/>
      <c r="AK1880" s="16"/>
      <c r="AM1880" s="476" t="s">
        <v>3080</v>
      </c>
      <c r="AN1880" s="476">
        <v>1</v>
      </c>
      <c r="AO1880" s="476">
        <v>1</v>
      </c>
      <c r="AP1880" s="96"/>
    </row>
    <row r="1881" spans="1:42" ht="69.75" customHeight="1">
      <c r="A1881" s="3">
        <v>1880</v>
      </c>
      <c r="B1881" s="82"/>
      <c r="C1881" s="82"/>
      <c r="D1881" s="84"/>
      <c r="E1881" s="18" t="s">
        <v>3081</v>
      </c>
      <c r="F1881" s="37"/>
      <c r="G1881" s="37"/>
      <c r="H1881" s="4" t="str">
        <f t="shared" si="377"/>
        <v>/</v>
      </c>
      <c r="I1881" s="478" t="str">
        <f>IF(G1881="","",VLOOKUP(H1881,ورقة1!$A$1:$B$240,2,0))</f>
        <v/>
      </c>
      <c r="J1881" s="5">
        <f t="shared" si="378"/>
        <v>0</v>
      </c>
      <c r="K1881" s="13" t="str">
        <f t="shared" si="379"/>
        <v/>
      </c>
      <c r="L1881" s="6" t="str">
        <f t="shared" si="380"/>
        <v>/0</v>
      </c>
      <c r="M1881" s="478" t="str">
        <f>IF(K1881="","",VLOOKUP(L1881,ورقة1!$A$1:$B$240,2,0))</f>
        <v/>
      </c>
      <c r="N1881" s="17">
        <f t="shared" si="381"/>
        <v>0</v>
      </c>
      <c r="O1881" s="17" t="e">
        <f>#REF!+(#REF!*30)+#REF!*365</f>
        <v>#REF!</v>
      </c>
      <c r="P1881" s="494"/>
      <c r="Q1881" s="480" t="str">
        <f t="shared" si="382"/>
        <v/>
      </c>
      <c r="R1881" s="483" t="str">
        <f t="shared" si="383"/>
        <v/>
      </c>
      <c r="S1881" s="482" t="str">
        <f t="shared" si="384"/>
        <v/>
      </c>
      <c r="T1881" s="484" t="e">
        <f t="shared" ca="1" si="385"/>
        <v>#VALUE!</v>
      </c>
      <c r="U1881" s="7">
        <f t="shared" ca="1" si="386"/>
        <v>46035</v>
      </c>
      <c r="V1881" s="96" t="e">
        <f t="shared" ca="1" si="387"/>
        <v>#VALUE!</v>
      </c>
      <c r="W1881" s="70"/>
      <c r="X1881" s="6"/>
      <c r="Y1881" s="326"/>
      <c r="Z1881" s="15"/>
      <c r="AA1881" s="15"/>
      <c r="AB1881" s="15"/>
      <c r="AC1881" s="6"/>
      <c r="AD1881" s="16"/>
      <c r="AE1881" s="16"/>
      <c r="AF1881" s="16"/>
      <c r="AG1881" s="10">
        <f t="shared" si="388"/>
        <v>0</v>
      </c>
      <c r="AH1881" s="96">
        <f t="shared" si="389"/>
        <v>0</v>
      </c>
      <c r="AI1881" s="16"/>
      <c r="AJ1881" s="61"/>
      <c r="AK1881" s="16"/>
      <c r="AM1881" s="476" t="s">
        <v>3080</v>
      </c>
      <c r="AN1881" s="476">
        <v>1</v>
      </c>
      <c r="AO1881" s="476">
        <v>1</v>
      </c>
      <c r="AP1881" s="96"/>
    </row>
    <row r="1882" spans="1:42" ht="69.75" customHeight="1">
      <c r="A1882" s="3">
        <v>1881</v>
      </c>
      <c r="B1882" s="82"/>
      <c r="C1882" s="82"/>
      <c r="D1882" s="84"/>
      <c r="E1882" s="18" t="s">
        <v>3081</v>
      </c>
      <c r="F1882" s="37"/>
      <c r="G1882" s="37"/>
      <c r="H1882" s="4" t="str">
        <f t="shared" si="377"/>
        <v>/</v>
      </c>
      <c r="I1882" s="478" t="str">
        <f>IF(G1882="","",VLOOKUP(H1882,ورقة1!$A$1:$B$240,2,0))</f>
        <v/>
      </c>
      <c r="J1882" s="5">
        <f t="shared" si="378"/>
        <v>0</v>
      </c>
      <c r="K1882" s="13" t="str">
        <f t="shared" si="379"/>
        <v/>
      </c>
      <c r="L1882" s="6" t="str">
        <f t="shared" si="380"/>
        <v>/0</v>
      </c>
      <c r="M1882" s="478" t="str">
        <f>IF(K1882="","",VLOOKUP(L1882,ورقة1!$A$1:$B$240,2,0))</f>
        <v/>
      </c>
      <c r="N1882" s="17">
        <f t="shared" si="381"/>
        <v>0</v>
      </c>
      <c r="O1882" s="17" t="e">
        <f>#REF!+(#REF!*30)+#REF!*365</f>
        <v>#REF!</v>
      </c>
      <c r="P1882" s="494"/>
      <c r="Q1882" s="480" t="str">
        <f t="shared" si="382"/>
        <v/>
      </c>
      <c r="R1882" s="483" t="str">
        <f t="shared" si="383"/>
        <v/>
      </c>
      <c r="S1882" s="482" t="str">
        <f t="shared" si="384"/>
        <v/>
      </c>
      <c r="T1882" s="484" t="e">
        <f t="shared" ca="1" si="385"/>
        <v>#VALUE!</v>
      </c>
      <c r="U1882" s="7">
        <f t="shared" ca="1" si="386"/>
        <v>46035</v>
      </c>
      <c r="V1882" s="96" t="e">
        <f t="shared" ca="1" si="387"/>
        <v>#VALUE!</v>
      </c>
      <c r="W1882" s="70"/>
      <c r="X1882" s="6"/>
      <c r="Y1882" s="326"/>
      <c r="Z1882" s="15"/>
      <c r="AA1882" s="15"/>
      <c r="AB1882" s="15"/>
      <c r="AC1882" s="6"/>
      <c r="AD1882" s="16"/>
      <c r="AE1882" s="16"/>
      <c r="AF1882" s="16"/>
      <c r="AG1882" s="10">
        <f t="shared" si="388"/>
        <v>0</v>
      </c>
      <c r="AH1882" s="96">
        <f t="shared" si="389"/>
        <v>0</v>
      </c>
      <c r="AI1882" s="16"/>
      <c r="AJ1882" s="61"/>
      <c r="AK1882" s="16"/>
      <c r="AM1882" s="476" t="s">
        <v>3080</v>
      </c>
      <c r="AN1882" s="476">
        <v>1</v>
      </c>
      <c r="AO1882" s="476">
        <v>1</v>
      </c>
      <c r="AP1882" s="96"/>
    </row>
    <row r="1883" spans="1:42" ht="69.75" customHeight="1">
      <c r="A1883" s="3">
        <v>1882</v>
      </c>
      <c r="B1883" s="82"/>
      <c r="C1883" s="82"/>
      <c r="D1883" s="84"/>
      <c r="E1883" s="18" t="s">
        <v>3081</v>
      </c>
      <c r="F1883" s="37"/>
      <c r="G1883" s="37"/>
      <c r="H1883" s="4" t="str">
        <f t="shared" si="377"/>
        <v>/</v>
      </c>
      <c r="I1883" s="478" t="str">
        <f>IF(G1883="","",VLOOKUP(H1883,ورقة1!$A$1:$B$240,2,0))</f>
        <v/>
      </c>
      <c r="J1883" s="5">
        <f t="shared" si="378"/>
        <v>0</v>
      </c>
      <c r="K1883" s="13" t="str">
        <f t="shared" si="379"/>
        <v/>
      </c>
      <c r="L1883" s="6" t="str">
        <f t="shared" si="380"/>
        <v>/0</v>
      </c>
      <c r="M1883" s="478" t="str">
        <f>IF(K1883="","",VLOOKUP(L1883,ورقة1!$A$1:$B$240,2,0))</f>
        <v/>
      </c>
      <c r="N1883" s="17">
        <f t="shared" si="381"/>
        <v>0</v>
      </c>
      <c r="O1883" s="17" t="e">
        <f>#REF!+(#REF!*30)+#REF!*365</f>
        <v>#REF!</v>
      </c>
      <c r="P1883" s="494"/>
      <c r="Q1883" s="480" t="str">
        <f t="shared" si="382"/>
        <v/>
      </c>
      <c r="R1883" s="483" t="str">
        <f t="shared" si="383"/>
        <v/>
      </c>
      <c r="S1883" s="482" t="str">
        <f t="shared" si="384"/>
        <v/>
      </c>
      <c r="T1883" s="484" t="e">
        <f t="shared" ca="1" si="385"/>
        <v>#VALUE!</v>
      </c>
      <c r="U1883" s="7">
        <f t="shared" ca="1" si="386"/>
        <v>46035</v>
      </c>
      <c r="V1883" s="96" t="e">
        <f t="shared" ca="1" si="387"/>
        <v>#VALUE!</v>
      </c>
      <c r="W1883" s="70"/>
      <c r="X1883" s="6"/>
      <c r="Y1883" s="326"/>
      <c r="Z1883" s="15"/>
      <c r="AA1883" s="15"/>
      <c r="AB1883" s="15"/>
      <c r="AC1883" s="6"/>
      <c r="AD1883" s="16"/>
      <c r="AE1883" s="16"/>
      <c r="AF1883" s="16"/>
      <c r="AG1883" s="10">
        <f t="shared" si="388"/>
        <v>0</v>
      </c>
      <c r="AH1883" s="96">
        <f t="shared" si="389"/>
        <v>0</v>
      </c>
      <c r="AI1883" s="16"/>
      <c r="AJ1883" s="61"/>
      <c r="AK1883" s="16"/>
      <c r="AM1883" s="476" t="s">
        <v>3080</v>
      </c>
      <c r="AN1883" s="476">
        <v>1</v>
      </c>
      <c r="AO1883" s="476">
        <v>1</v>
      </c>
      <c r="AP1883" s="96"/>
    </row>
    <row r="1884" spans="1:42" ht="69.75" customHeight="1">
      <c r="A1884" s="3">
        <v>1883</v>
      </c>
      <c r="B1884" s="82"/>
      <c r="C1884" s="82"/>
      <c r="D1884" s="84"/>
      <c r="E1884" s="18" t="s">
        <v>3081</v>
      </c>
      <c r="F1884" s="37"/>
      <c r="G1884" s="37"/>
      <c r="H1884" s="4" t="str">
        <f t="shared" si="377"/>
        <v>/</v>
      </c>
      <c r="I1884" s="478" t="str">
        <f>IF(G1884="","",VLOOKUP(H1884,ورقة1!$A$1:$B$240,2,0))</f>
        <v/>
      </c>
      <c r="J1884" s="5">
        <f t="shared" si="378"/>
        <v>0</v>
      </c>
      <c r="K1884" s="13" t="str">
        <f t="shared" si="379"/>
        <v/>
      </c>
      <c r="L1884" s="6" t="str">
        <f t="shared" si="380"/>
        <v>/0</v>
      </c>
      <c r="M1884" s="478" t="str">
        <f>IF(K1884="","",VLOOKUP(L1884,ورقة1!$A$1:$B$240,2,0))</f>
        <v/>
      </c>
      <c r="N1884" s="17">
        <f t="shared" si="381"/>
        <v>0</v>
      </c>
      <c r="O1884" s="17" t="e">
        <f>#REF!+(#REF!*30)+#REF!*365</f>
        <v>#REF!</v>
      </c>
      <c r="P1884" s="494"/>
      <c r="Q1884" s="480" t="str">
        <f t="shared" si="382"/>
        <v/>
      </c>
      <c r="R1884" s="483" t="str">
        <f t="shared" si="383"/>
        <v/>
      </c>
      <c r="S1884" s="482" t="str">
        <f t="shared" si="384"/>
        <v/>
      </c>
      <c r="T1884" s="484" t="e">
        <f t="shared" ca="1" si="385"/>
        <v>#VALUE!</v>
      </c>
      <c r="U1884" s="7">
        <f t="shared" ca="1" si="386"/>
        <v>46035</v>
      </c>
      <c r="V1884" s="96" t="e">
        <f t="shared" ca="1" si="387"/>
        <v>#VALUE!</v>
      </c>
      <c r="W1884" s="70"/>
      <c r="X1884" s="6"/>
      <c r="Y1884" s="326"/>
      <c r="Z1884" s="15"/>
      <c r="AA1884" s="15"/>
      <c r="AB1884" s="15"/>
      <c r="AC1884" s="6"/>
      <c r="AD1884" s="16"/>
      <c r="AE1884" s="16"/>
      <c r="AF1884" s="16"/>
      <c r="AG1884" s="10">
        <f t="shared" si="388"/>
        <v>0</v>
      </c>
      <c r="AH1884" s="96">
        <f t="shared" si="389"/>
        <v>0</v>
      </c>
      <c r="AI1884" s="16"/>
      <c r="AJ1884" s="61"/>
      <c r="AK1884" s="16"/>
      <c r="AM1884" s="476" t="s">
        <v>3080</v>
      </c>
      <c r="AN1884" s="476">
        <v>1</v>
      </c>
      <c r="AO1884" s="476">
        <v>1</v>
      </c>
      <c r="AP1884" s="96"/>
    </row>
    <row r="1885" spans="1:42" ht="69.75" customHeight="1">
      <c r="A1885" s="3">
        <v>1884</v>
      </c>
      <c r="B1885" s="82"/>
      <c r="C1885" s="82"/>
      <c r="D1885" s="84"/>
      <c r="E1885" s="18" t="s">
        <v>3081</v>
      </c>
      <c r="F1885" s="37"/>
      <c r="G1885" s="37"/>
      <c r="H1885" s="4" t="str">
        <f t="shared" si="377"/>
        <v>/</v>
      </c>
      <c r="I1885" s="478" t="str">
        <f>IF(G1885="","",VLOOKUP(H1885,ورقة1!$A$1:$B$240,2,0))</f>
        <v/>
      </c>
      <c r="J1885" s="5">
        <f t="shared" si="378"/>
        <v>0</v>
      </c>
      <c r="K1885" s="13" t="str">
        <f t="shared" si="379"/>
        <v/>
      </c>
      <c r="L1885" s="6" t="str">
        <f t="shared" si="380"/>
        <v>/0</v>
      </c>
      <c r="M1885" s="478" t="str">
        <f>IF(K1885="","",VLOOKUP(L1885,ورقة1!$A$1:$B$240,2,0))</f>
        <v/>
      </c>
      <c r="N1885" s="17">
        <f t="shared" si="381"/>
        <v>0</v>
      </c>
      <c r="O1885" s="17" t="e">
        <f>#REF!+(#REF!*30)+#REF!*365</f>
        <v>#REF!</v>
      </c>
      <c r="P1885" s="494"/>
      <c r="Q1885" s="480" t="str">
        <f t="shared" si="382"/>
        <v/>
      </c>
      <c r="R1885" s="483" t="str">
        <f t="shared" si="383"/>
        <v/>
      </c>
      <c r="S1885" s="482" t="str">
        <f t="shared" si="384"/>
        <v/>
      </c>
      <c r="T1885" s="484" t="e">
        <f t="shared" ca="1" si="385"/>
        <v>#VALUE!</v>
      </c>
      <c r="U1885" s="7">
        <f t="shared" ca="1" si="386"/>
        <v>46035</v>
      </c>
      <c r="V1885" s="96" t="e">
        <f t="shared" ca="1" si="387"/>
        <v>#VALUE!</v>
      </c>
      <c r="W1885" s="70"/>
      <c r="X1885" s="6"/>
      <c r="Y1885" s="326"/>
      <c r="Z1885" s="15"/>
      <c r="AA1885" s="15"/>
      <c r="AB1885" s="15"/>
      <c r="AC1885" s="6"/>
      <c r="AD1885" s="16"/>
      <c r="AE1885" s="16"/>
      <c r="AF1885" s="16"/>
      <c r="AG1885" s="10">
        <f t="shared" si="388"/>
        <v>0</v>
      </c>
      <c r="AH1885" s="96">
        <f t="shared" si="389"/>
        <v>0</v>
      </c>
      <c r="AI1885" s="16"/>
      <c r="AJ1885" s="61"/>
      <c r="AK1885" s="16"/>
      <c r="AM1885" s="476" t="s">
        <v>3080</v>
      </c>
      <c r="AN1885" s="476">
        <v>1</v>
      </c>
      <c r="AO1885" s="476">
        <v>1</v>
      </c>
      <c r="AP1885" s="96"/>
    </row>
    <row r="1886" spans="1:42" ht="69.75" customHeight="1">
      <c r="A1886" s="3">
        <v>1885</v>
      </c>
      <c r="B1886" s="82"/>
      <c r="C1886" s="82"/>
      <c r="D1886" s="84"/>
      <c r="E1886" s="18" t="s">
        <v>3081</v>
      </c>
      <c r="F1886" s="37"/>
      <c r="G1886" s="37"/>
      <c r="H1886" s="4" t="str">
        <f t="shared" si="377"/>
        <v>/</v>
      </c>
      <c r="I1886" s="478" t="str">
        <f>IF(G1886="","",VLOOKUP(H1886,ورقة1!$A$1:$B$240,2,0))</f>
        <v/>
      </c>
      <c r="J1886" s="5">
        <f t="shared" si="378"/>
        <v>0</v>
      </c>
      <c r="K1886" s="13" t="str">
        <f t="shared" si="379"/>
        <v/>
      </c>
      <c r="L1886" s="6" t="str">
        <f t="shared" si="380"/>
        <v>/0</v>
      </c>
      <c r="M1886" s="478" t="str">
        <f>IF(K1886="","",VLOOKUP(L1886,ورقة1!$A$1:$B$240,2,0))</f>
        <v/>
      </c>
      <c r="N1886" s="17">
        <f t="shared" si="381"/>
        <v>0</v>
      </c>
      <c r="O1886" s="17" t="e">
        <f>#REF!+(#REF!*30)+#REF!*365</f>
        <v>#REF!</v>
      </c>
      <c r="P1886" s="494"/>
      <c r="Q1886" s="480" t="str">
        <f t="shared" si="382"/>
        <v/>
      </c>
      <c r="R1886" s="483" t="str">
        <f t="shared" si="383"/>
        <v/>
      </c>
      <c r="S1886" s="482" t="str">
        <f t="shared" si="384"/>
        <v/>
      </c>
      <c r="T1886" s="484" t="e">
        <f t="shared" ca="1" si="385"/>
        <v>#VALUE!</v>
      </c>
      <c r="U1886" s="7">
        <f t="shared" ca="1" si="386"/>
        <v>46035</v>
      </c>
      <c r="V1886" s="96" t="e">
        <f t="shared" ca="1" si="387"/>
        <v>#VALUE!</v>
      </c>
      <c r="W1886" s="70"/>
      <c r="X1886" s="6"/>
      <c r="Y1886" s="326"/>
      <c r="Z1886" s="15"/>
      <c r="AA1886" s="15"/>
      <c r="AB1886" s="15"/>
      <c r="AC1886" s="6"/>
      <c r="AD1886" s="16"/>
      <c r="AE1886" s="16"/>
      <c r="AF1886" s="16"/>
      <c r="AG1886" s="10">
        <f t="shared" si="388"/>
        <v>0</v>
      </c>
      <c r="AH1886" s="96">
        <f t="shared" si="389"/>
        <v>0</v>
      </c>
      <c r="AI1886" s="16"/>
      <c r="AJ1886" s="61"/>
      <c r="AK1886" s="16"/>
      <c r="AM1886" s="476" t="s">
        <v>3080</v>
      </c>
      <c r="AN1886" s="476">
        <v>1</v>
      </c>
      <c r="AO1886" s="476">
        <v>1</v>
      </c>
      <c r="AP1886" s="96"/>
    </row>
    <row r="1887" spans="1:42" ht="69.75" customHeight="1">
      <c r="A1887" s="3">
        <v>1886</v>
      </c>
      <c r="B1887" s="82"/>
      <c r="C1887" s="82"/>
      <c r="D1887" s="84"/>
      <c r="E1887" s="18" t="s">
        <v>3081</v>
      </c>
      <c r="F1887" s="37"/>
      <c r="G1887" s="37"/>
      <c r="H1887" s="4" t="str">
        <f t="shared" si="377"/>
        <v>/</v>
      </c>
      <c r="I1887" s="478" t="str">
        <f>IF(G1887="","",VLOOKUP(H1887,ورقة1!$A$1:$B$240,2,0))</f>
        <v/>
      </c>
      <c r="J1887" s="5">
        <f t="shared" si="378"/>
        <v>0</v>
      </c>
      <c r="K1887" s="13" t="str">
        <f t="shared" si="379"/>
        <v/>
      </c>
      <c r="L1887" s="6" t="str">
        <f t="shared" si="380"/>
        <v>/0</v>
      </c>
      <c r="M1887" s="478" t="str">
        <f>IF(K1887="","",VLOOKUP(L1887,ورقة1!$A$1:$B$240,2,0))</f>
        <v/>
      </c>
      <c r="N1887" s="17">
        <f t="shared" si="381"/>
        <v>0</v>
      </c>
      <c r="O1887" s="17" t="e">
        <f>#REF!+(#REF!*30)+#REF!*365</f>
        <v>#REF!</v>
      </c>
      <c r="P1887" s="494"/>
      <c r="Q1887" s="480" t="str">
        <f t="shared" si="382"/>
        <v/>
      </c>
      <c r="R1887" s="483" t="str">
        <f t="shared" si="383"/>
        <v/>
      </c>
      <c r="S1887" s="482" t="str">
        <f t="shared" si="384"/>
        <v/>
      </c>
      <c r="T1887" s="484" t="e">
        <f t="shared" ca="1" si="385"/>
        <v>#VALUE!</v>
      </c>
      <c r="U1887" s="7">
        <f t="shared" ca="1" si="386"/>
        <v>46035</v>
      </c>
      <c r="V1887" s="96" t="e">
        <f t="shared" ca="1" si="387"/>
        <v>#VALUE!</v>
      </c>
      <c r="W1887" s="70"/>
      <c r="X1887" s="6"/>
      <c r="Y1887" s="326"/>
      <c r="Z1887" s="15"/>
      <c r="AA1887" s="15"/>
      <c r="AB1887" s="15"/>
      <c r="AC1887" s="6"/>
      <c r="AD1887" s="16"/>
      <c r="AE1887" s="16"/>
      <c r="AF1887" s="16"/>
      <c r="AG1887" s="10">
        <f t="shared" si="388"/>
        <v>0</v>
      </c>
      <c r="AH1887" s="96">
        <f t="shared" si="389"/>
        <v>0</v>
      </c>
      <c r="AI1887" s="16"/>
      <c r="AJ1887" s="61"/>
      <c r="AK1887" s="16"/>
      <c r="AM1887" s="476" t="s">
        <v>3080</v>
      </c>
      <c r="AN1887" s="476">
        <v>1</v>
      </c>
      <c r="AO1887" s="476">
        <v>1</v>
      </c>
      <c r="AP1887" s="96"/>
    </row>
    <row r="1888" spans="1:42" ht="69.75" customHeight="1">
      <c r="A1888" s="3">
        <v>1887</v>
      </c>
      <c r="B1888" s="82"/>
      <c r="C1888" s="82"/>
      <c r="D1888" s="84"/>
      <c r="E1888" s="18" t="s">
        <v>3081</v>
      </c>
      <c r="F1888" s="37"/>
      <c r="G1888" s="37"/>
      <c r="H1888" s="4" t="str">
        <f t="shared" si="377"/>
        <v>/</v>
      </c>
      <c r="I1888" s="478" t="str">
        <f>IF(G1888="","",VLOOKUP(H1888,ورقة1!$A$1:$B$240,2,0))</f>
        <v/>
      </c>
      <c r="J1888" s="5">
        <f t="shared" si="378"/>
        <v>0</v>
      </c>
      <c r="K1888" s="13" t="str">
        <f t="shared" si="379"/>
        <v/>
      </c>
      <c r="L1888" s="6" t="str">
        <f t="shared" si="380"/>
        <v>/0</v>
      </c>
      <c r="M1888" s="478" t="str">
        <f>IF(K1888="","",VLOOKUP(L1888,ورقة1!$A$1:$B$240,2,0))</f>
        <v/>
      </c>
      <c r="N1888" s="17">
        <f t="shared" si="381"/>
        <v>0</v>
      </c>
      <c r="O1888" s="17" t="e">
        <f>#REF!+(#REF!*30)+#REF!*365</f>
        <v>#REF!</v>
      </c>
      <c r="P1888" s="494"/>
      <c r="Q1888" s="480" t="str">
        <f t="shared" si="382"/>
        <v/>
      </c>
      <c r="R1888" s="483" t="str">
        <f t="shared" si="383"/>
        <v/>
      </c>
      <c r="S1888" s="482" t="str">
        <f t="shared" si="384"/>
        <v/>
      </c>
      <c r="T1888" s="484" t="e">
        <f t="shared" ca="1" si="385"/>
        <v>#VALUE!</v>
      </c>
      <c r="U1888" s="7">
        <f t="shared" ca="1" si="386"/>
        <v>46035</v>
      </c>
      <c r="V1888" s="96" t="e">
        <f t="shared" ca="1" si="387"/>
        <v>#VALUE!</v>
      </c>
      <c r="W1888" s="70"/>
      <c r="X1888" s="6"/>
      <c r="Y1888" s="326"/>
      <c r="Z1888" s="15"/>
      <c r="AA1888" s="15"/>
      <c r="AB1888" s="15"/>
      <c r="AC1888" s="6"/>
      <c r="AD1888" s="16"/>
      <c r="AE1888" s="16"/>
      <c r="AF1888" s="16"/>
      <c r="AG1888" s="10">
        <f t="shared" si="388"/>
        <v>0</v>
      </c>
      <c r="AH1888" s="96">
        <f t="shared" si="389"/>
        <v>0</v>
      </c>
      <c r="AI1888" s="16"/>
      <c r="AJ1888" s="61"/>
      <c r="AK1888" s="16"/>
      <c r="AM1888" s="476" t="s">
        <v>3080</v>
      </c>
      <c r="AN1888" s="476">
        <v>1</v>
      </c>
      <c r="AO1888" s="476">
        <v>1</v>
      </c>
      <c r="AP1888" s="96"/>
    </row>
    <row r="1889" spans="1:42" ht="69.75" customHeight="1">
      <c r="A1889" s="3">
        <v>1888</v>
      </c>
      <c r="B1889" s="82"/>
      <c r="C1889" s="82"/>
      <c r="D1889" s="84"/>
      <c r="E1889" s="18" t="s">
        <v>3081</v>
      </c>
      <c r="F1889" s="37"/>
      <c r="G1889" s="37"/>
      <c r="H1889" s="4" t="str">
        <f t="shared" si="377"/>
        <v>/</v>
      </c>
      <c r="I1889" s="478" t="str">
        <f>IF(G1889="","",VLOOKUP(H1889,ورقة1!$A$1:$B$240,2,0))</f>
        <v/>
      </c>
      <c r="J1889" s="5">
        <f t="shared" si="378"/>
        <v>0</v>
      </c>
      <c r="K1889" s="13" t="str">
        <f t="shared" si="379"/>
        <v/>
      </c>
      <c r="L1889" s="6" t="str">
        <f t="shared" si="380"/>
        <v>/0</v>
      </c>
      <c r="M1889" s="478" t="str">
        <f>IF(K1889="","",VLOOKUP(L1889,ورقة1!$A$1:$B$240,2,0))</f>
        <v/>
      </c>
      <c r="N1889" s="17">
        <f t="shared" si="381"/>
        <v>0</v>
      </c>
      <c r="O1889" s="17" t="e">
        <f>#REF!+(#REF!*30)+#REF!*365</f>
        <v>#REF!</v>
      </c>
      <c r="P1889" s="494"/>
      <c r="Q1889" s="480" t="str">
        <f t="shared" si="382"/>
        <v/>
      </c>
      <c r="R1889" s="483" t="str">
        <f t="shared" si="383"/>
        <v/>
      </c>
      <c r="S1889" s="482" t="str">
        <f t="shared" si="384"/>
        <v/>
      </c>
      <c r="T1889" s="484" t="e">
        <f t="shared" ca="1" si="385"/>
        <v>#VALUE!</v>
      </c>
      <c r="U1889" s="7">
        <f t="shared" ca="1" si="386"/>
        <v>46035</v>
      </c>
      <c r="V1889" s="96" t="e">
        <f t="shared" ca="1" si="387"/>
        <v>#VALUE!</v>
      </c>
      <c r="W1889" s="70"/>
      <c r="X1889" s="6"/>
      <c r="Y1889" s="326"/>
      <c r="Z1889" s="15"/>
      <c r="AA1889" s="15"/>
      <c r="AB1889" s="15"/>
      <c r="AC1889" s="6"/>
      <c r="AD1889" s="16"/>
      <c r="AE1889" s="16"/>
      <c r="AF1889" s="16"/>
      <c r="AG1889" s="10">
        <f t="shared" si="388"/>
        <v>0</v>
      </c>
      <c r="AH1889" s="96">
        <f t="shared" si="389"/>
        <v>0</v>
      </c>
      <c r="AI1889" s="16"/>
      <c r="AJ1889" s="61"/>
      <c r="AK1889" s="16"/>
      <c r="AM1889" s="476" t="s">
        <v>3080</v>
      </c>
      <c r="AN1889" s="476">
        <v>1</v>
      </c>
      <c r="AO1889" s="476">
        <v>1</v>
      </c>
      <c r="AP1889" s="96"/>
    </row>
    <row r="1890" spans="1:42" ht="69.75" customHeight="1">
      <c r="A1890" s="3">
        <v>1889</v>
      </c>
      <c r="B1890" s="82"/>
      <c r="C1890" s="82"/>
      <c r="D1890" s="84"/>
      <c r="E1890" s="18" t="s">
        <v>3081</v>
      </c>
      <c r="F1890" s="37"/>
      <c r="G1890" s="37"/>
      <c r="H1890" s="4" t="str">
        <f t="shared" si="377"/>
        <v>/</v>
      </c>
      <c r="I1890" s="478" t="str">
        <f>IF(G1890="","",VLOOKUP(H1890,ورقة1!$A$1:$B$240,2,0))</f>
        <v/>
      </c>
      <c r="J1890" s="5">
        <f t="shared" si="378"/>
        <v>0</v>
      </c>
      <c r="K1890" s="13" t="str">
        <f t="shared" si="379"/>
        <v/>
      </c>
      <c r="L1890" s="6" t="str">
        <f t="shared" si="380"/>
        <v>/0</v>
      </c>
      <c r="M1890" s="478" t="str">
        <f>IF(K1890="","",VLOOKUP(L1890,ورقة1!$A$1:$B$240,2,0))</f>
        <v/>
      </c>
      <c r="N1890" s="17">
        <f t="shared" si="381"/>
        <v>0</v>
      </c>
      <c r="O1890" s="17" t="e">
        <f>#REF!+(#REF!*30)+#REF!*365</f>
        <v>#REF!</v>
      </c>
      <c r="P1890" s="494"/>
      <c r="Q1890" s="480" t="str">
        <f t="shared" si="382"/>
        <v/>
      </c>
      <c r="R1890" s="483" t="str">
        <f t="shared" si="383"/>
        <v/>
      </c>
      <c r="S1890" s="482" t="str">
        <f t="shared" si="384"/>
        <v/>
      </c>
      <c r="T1890" s="484" t="e">
        <f t="shared" ca="1" si="385"/>
        <v>#VALUE!</v>
      </c>
      <c r="U1890" s="7">
        <f t="shared" ca="1" si="386"/>
        <v>46035</v>
      </c>
      <c r="V1890" s="96" t="e">
        <f t="shared" ca="1" si="387"/>
        <v>#VALUE!</v>
      </c>
      <c r="W1890" s="70"/>
      <c r="X1890" s="6"/>
      <c r="Y1890" s="326"/>
      <c r="Z1890" s="15"/>
      <c r="AA1890" s="15"/>
      <c r="AB1890" s="15"/>
      <c r="AC1890" s="6"/>
      <c r="AD1890" s="16"/>
      <c r="AE1890" s="16"/>
      <c r="AF1890" s="16"/>
      <c r="AG1890" s="10">
        <f t="shared" si="388"/>
        <v>0</v>
      </c>
      <c r="AH1890" s="96">
        <f t="shared" si="389"/>
        <v>0</v>
      </c>
      <c r="AI1890" s="16"/>
      <c r="AJ1890" s="61"/>
      <c r="AK1890" s="16"/>
      <c r="AM1890" s="476" t="s">
        <v>3080</v>
      </c>
      <c r="AN1890" s="476">
        <v>1</v>
      </c>
      <c r="AO1890" s="476">
        <v>1</v>
      </c>
      <c r="AP1890" s="96"/>
    </row>
    <row r="1891" spans="1:42" ht="69.75" customHeight="1">
      <c r="A1891" s="3">
        <v>1890</v>
      </c>
      <c r="B1891" s="82"/>
      <c r="C1891" s="82"/>
      <c r="D1891" s="84"/>
      <c r="E1891" s="18" t="s">
        <v>3081</v>
      </c>
      <c r="F1891" s="37"/>
      <c r="G1891" s="37"/>
      <c r="H1891" s="4" t="str">
        <f t="shared" si="377"/>
        <v>/</v>
      </c>
      <c r="I1891" s="478" t="str">
        <f>IF(G1891="","",VLOOKUP(H1891,ورقة1!$A$1:$B$240,2,0))</f>
        <v/>
      </c>
      <c r="J1891" s="5">
        <f t="shared" si="378"/>
        <v>0</v>
      </c>
      <c r="K1891" s="13" t="str">
        <f t="shared" si="379"/>
        <v/>
      </c>
      <c r="L1891" s="6" t="str">
        <f t="shared" si="380"/>
        <v>/0</v>
      </c>
      <c r="M1891" s="478" t="str">
        <f>IF(K1891="","",VLOOKUP(L1891,ورقة1!$A$1:$B$240,2,0))</f>
        <v/>
      </c>
      <c r="N1891" s="17">
        <f t="shared" si="381"/>
        <v>0</v>
      </c>
      <c r="O1891" s="17" t="e">
        <f>#REF!+(#REF!*30)+#REF!*365</f>
        <v>#REF!</v>
      </c>
      <c r="P1891" s="494"/>
      <c r="Q1891" s="480" t="str">
        <f t="shared" si="382"/>
        <v/>
      </c>
      <c r="R1891" s="483" t="str">
        <f t="shared" si="383"/>
        <v/>
      </c>
      <c r="S1891" s="482" t="str">
        <f t="shared" si="384"/>
        <v/>
      </c>
      <c r="T1891" s="484" t="e">
        <f t="shared" ca="1" si="385"/>
        <v>#VALUE!</v>
      </c>
      <c r="U1891" s="7">
        <f t="shared" ca="1" si="386"/>
        <v>46035</v>
      </c>
      <c r="V1891" s="96" t="e">
        <f t="shared" ca="1" si="387"/>
        <v>#VALUE!</v>
      </c>
      <c r="W1891" s="70"/>
      <c r="X1891" s="6"/>
      <c r="Y1891" s="326"/>
      <c r="Z1891" s="15"/>
      <c r="AA1891" s="15"/>
      <c r="AB1891" s="15"/>
      <c r="AC1891" s="6"/>
      <c r="AD1891" s="16"/>
      <c r="AE1891" s="16"/>
      <c r="AF1891" s="16"/>
      <c r="AG1891" s="10">
        <f t="shared" si="388"/>
        <v>0</v>
      </c>
      <c r="AH1891" s="96">
        <f t="shared" si="389"/>
        <v>0</v>
      </c>
      <c r="AI1891" s="16"/>
      <c r="AJ1891" s="61"/>
      <c r="AK1891" s="16"/>
      <c r="AM1891" s="476" t="s">
        <v>3080</v>
      </c>
      <c r="AN1891" s="476">
        <v>1</v>
      </c>
      <c r="AO1891" s="476">
        <v>1</v>
      </c>
      <c r="AP1891" s="96"/>
    </row>
    <row r="1892" spans="1:42" ht="69.75" customHeight="1">
      <c r="A1892" s="3">
        <v>1891</v>
      </c>
      <c r="B1892" s="82"/>
      <c r="C1892" s="82"/>
      <c r="D1892" s="84"/>
      <c r="E1892" s="18" t="s">
        <v>3081</v>
      </c>
      <c r="F1892" s="37"/>
      <c r="G1892" s="37"/>
      <c r="H1892" s="4" t="str">
        <f t="shared" si="377"/>
        <v>/</v>
      </c>
      <c r="I1892" s="478" t="str">
        <f>IF(G1892="","",VLOOKUP(H1892,ورقة1!$A$1:$B$240,2,0))</f>
        <v/>
      </c>
      <c r="J1892" s="5">
        <f t="shared" si="378"/>
        <v>0</v>
      </c>
      <c r="K1892" s="13" t="str">
        <f t="shared" si="379"/>
        <v/>
      </c>
      <c r="L1892" s="6" t="str">
        <f t="shared" si="380"/>
        <v>/0</v>
      </c>
      <c r="M1892" s="478" t="str">
        <f>IF(K1892="","",VLOOKUP(L1892,ورقة1!$A$1:$B$240,2,0))</f>
        <v/>
      </c>
      <c r="N1892" s="17">
        <f t="shared" si="381"/>
        <v>0</v>
      </c>
      <c r="O1892" s="17" t="e">
        <f>#REF!+(#REF!*30)+#REF!*365</f>
        <v>#REF!</v>
      </c>
      <c r="P1892" s="494"/>
      <c r="Q1892" s="480" t="str">
        <f t="shared" si="382"/>
        <v/>
      </c>
      <c r="R1892" s="483" t="str">
        <f t="shared" si="383"/>
        <v/>
      </c>
      <c r="S1892" s="482" t="str">
        <f t="shared" si="384"/>
        <v/>
      </c>
      <c r="T1892" s="484" t="e">
        <f t="shared" ca="1" si="385"/>
        <v>#VALUE!</v>
      </c>
      <c r="U1892" s="7">
        <f t="shared" ca="1" si="386"/>
        <v>46035</v>
      </c>
      <c r="V1892" s="96" t="e">
        <f t="shared" ca="1" si="387"/>
        <v>#VALUE!</v>
      </c>
      <c r="W1892" s="70"/>
      <c r="X1892" s="6"/>
      <c r="Y1892" s="326"/>
      <c r="Z1892" s="15"/>
      <c r="AA1892" s="15"/>
      <c r="AB1892" s="15"/>
      <c r="AC1892" s="6"/>
      <c r="AD1892" s="16"/>
      <c r="AE1892" s="16"/>
      <c r="AF1892" s="16"/>
      <c r="AG1892" s="10">
        <f t="shared" si="388"/>
        <v>0</v>
      </c>
      <c r="AH1892" s="96">
        <f t="shared" si="389"/>
        <v>0</v>
      </c>
      <c r="AI1892" s="16"/>
      <c r="AJ1892" s="61"/>
      <c r="AK1892" s="16"/>
      <c r="AM1892" s="476" t="s">
        <v>3080</v>
      </c>
      <c r="AN1892" s="476">
        <v>1</v>
      </c>
      <c r="AO1892" s="476">
        <v>1</v>
      </c>
      <c r="AP1892" s="96"/>
    </row>
    <row r="1893" spans="1:42" ht="69.75" customHeight="1">
      <c r="A1893" s="3">
        <v>1892</v>
      </c>
      <c r="B1893" s="82"/>
      <c r="C1893" s="82"/>
      <c r="D1893" s="84"/>
      <c r="E1893" s="18" t="s">
        <v>3081</v>
      </c>
      <c r="F1893" s="37"/>
      <c r="G1893" s="37"/>
      <c r="H1893" s="4" t="str">
        <f t="shared" si="377"/>
        <v>/</v>
      </c>
      <c r="I1893" s="478" t="str">
        <f>IF(G1893="","",VLOOKUP(H1893,ورقة1!$A$1:$B$240,2,0))</f>
        <v/>
      </c>
      <c r="J1893" s="5">
        <f t="shared" si="378"/>
        <v>0</v>
      </c>
      <c r="K1893" s="13" t="str">
        <f t="shared" si="379"/>
        <v/>
      </c>
      <c r="L1893" s="6" t="str">
        <f t="shared" si="380"/>
        <v>/0</v>
      </c>
      <c r="M1893" s="478" t="str">
        <f>IF(K1893="","",VLOOKUP(L1893,ورقة1!$A$1:$B$240,2,0))</f>
        <v/>
      </c>
      <c r="N1893" s="17">
        <f t="shared" si="381"/>
        <v>0</v>
      </c>
      <c r="O1893" s="17" t="e">
        <f>#REF!+(#REF!*30)+#REF!*365</f>
        <v>#REF!</v>
      </c>
      <c r="P1893" s="494"/>
      <c r="Q1893" s="480" t="str">
        <f t="shared" si="382"/>
        <v/>
      </c>
      <c r="R1893" s="483" t="str">
        <f t="shared" si="383"/>
        <v/>
      </c>
      <c r="S1893" s="482" t="str">
        <f t="shared" si="384"/>
        <v/>
      </c>
      <c r="T1893" s="484" t="e">
        <f t="shared" ca="1" si="385"/>
        <v>#VALUE!</v>
      </c>
      <c r="U1893" s="7">
        <f t="shared" ca="1" si="386"/>
        <v>46035</v>
      </c>
      <c r="V1893" s="96" t="e">
        <f t="shared" ca="1" si="387"/>
        <v>#VALUE!</v>
      </c>
      <c r="W1893" s="70"/>
      <c r="X1893" s="6"/>
      <c r="Y1893" s="326"/>
      <c r="Z1893" s="15"/>
      <c r="AA1893" s="15"/>
      <c r="AB1893" s="15"/>
      <c r="AC1893" s="6"/>
      <c r="AD1893" s="16"/>
      <c r="AE1893" s="16"/>
      <c r="AF1893" s="16"/>
      <c r="AG1893" s="10">
        <f t="shared" si="388"/>
        <v>0</v>
      </c>
      <c r="AH1893" s="96">
        <f t="shared" si="389"/>
        <v>0</v>
      </c>
      <c r="AI1893" s="16"/>
      <c r="AJ1893" s="61"/>
      <c r="AK1893" s="16"/>
      <c r="AM1893" s="476" t="s">
        <v>3080</v>
      </c>
      <c r="AN1893" s="476">
        <v>1</v>
      </c>
      <c r="AO1893" s="476">
        <v>1</v>
      </c>
      <c r="AP1893" s="96"/>
    </row>
    <row r="1894" spans="1:42" ht="69.75" customHeight="1">
      <c r="A1894" s="3">
        <v>1893</v>
      </c>
      <c r="B1894" s="82"/>
      <c r="C1894" s="82"/>
      <c r="D1894" s="84"/>
      <c r="E1894" s="18" t="s">
        <v>3081</v>
      </c>
      <c r="F1894" s="37"/>
      <c r="G1894" s="37"/>
      <c r="H1894" s="4" t="str">
        <f t="shared" si="377"/>
        <v>/</v>
      </c>
      <c r="I1894" s="478" t="str">
        <f>IF(G1894="","",VLOOKUP(H1894,ورقة1!$A$1:$B$240,2,0))</f>
        <v/>
      </c>
      <c r="J1894" s="5">
        <f t="shared" si="378"/>
        <v>0</v>
      </c>
      <c r="K1894" s="13" t="str">
        <f t="shared" si="379"/>
        <v/>
      </c>
      <c r="L1894" s="6" t="str">
        <f t="shared" si="380"/>
        <v>/0</v>
      </c>
      <c r="M1894" s="478" t="str">
        <f>IF(K1894="","",VLOOKUP(L1894,ورقة1!$A$1:$B$240,2,0))</f>
        <v/>
      </c>
      <c r="N1894" s="17">
        <f t="shared" si="381"/>
        <v>0</v>
      </c>
      <c r="O1894" s="17" t="e">
        <f>#REF!+(#REF!*30)+#REF!*365</f>
        <v>#REF!</v>
      </c>
      <c r="P1894" s="494"/>
      <c r="Q1894" s="480" t="str">
        <f t="shared" si="382"/>
        <v/>
      </c>
      <c r="R1894" s="483" t="str">
        <f t="shared" si="383"/>
        <v/>
      </c>
      <c r="S1894" s="482" t="str">
        <f t="shared" si="384"/>
        <v/>
      </c>
      <c r="T1894" s="484" t="e">
        <f t="shared" ca="1" si="385"/>
        <v>#VALUE!</v>
      </c>
      <c r="U1894" s="7">
        <f t="shared" ca="1" si="386"/>
        <v>46035</v>
      </c>
      <c r="V1894" s="96" t="e">
        <f t="shared" ca="1" si="387"/>
        <v>#VALUE!</v>
      </c>
      <c r="W1894" s="70"/>
      <c r="X1894" s="6"/>
      <c r="Y1894" s="326"/>
      <c r="Z1894" s="15"/>
      <c r="AA1894" s="15"/>
      <c r="AB1894" s="15"/>
      <c r="AC1894" s="6"/>
      <c r="AD1894" s="16"/>
      <c r="AE1894" s="16"/>
      <c r="AF1894" s="16"/>
      <c r="AG1894" s="10">
        <f t="shared" si="388"/>
        <v>0</v>
      </c>
      <c r="AH1894" s="96">
        <f t="shared" si="389"/>
        <v>0</v>
      </c>
      <c r="AI1894" s="16"/>
      <c r="AJ1894" s="61"/>
      <c r="AK1894" s="16"/>
      <c r="AM1894" s="476" t="s">
        <v>3080</v>
      </c>
      <c r="AN1894" s="476">
        <v>1</v>
      </c>
      <c r="AO1894" s="476">
        <v>1</v>
      </c>
      <c r="AP1894" s="96"/>
    </row>
    <row r="1895" spans="1:42" ht="69.75" customHeight="1">
      <c r="A1895" s="3">
        <v>1894</v>
      </c>
      <c r="B1895" s="82"/>
      <c r="C1895" s="82"/>
      <c r="D1895" s="84"/>
      <c r="E1895" s="18" t="s">
        <v>3081</v>
      </c>
      <c r="F1895" s="37"/>
      <c r="G1895" s="37"/>
      <c r="H1895" s="4" t="str">
        <f t="shared" si="377"/>
        <v>/</v>
      </c>
      <c r="I1895" s="478" t="str">
        <f>IF(G1895="","",VLOOKUP(H1895,ورقة1!$A$1:$B$240,2,0))</f>
        <v/>
      </c>
      <c r="J1895" s="5">
        <f t="shared" si="378"/>
        <v>0</v>
      </c>
      <c r="K1895" s="13" t="str">
        <f t="shared" si="379"/>
        <v/>
      </c>
      <c r="L1895" s="6" t="str">
        <f t="shared" si="380"/>
        <v>/0</v>
      </c>
      <c r="M1895" s="478" t="str">
        <f>IF(K1895="","",VLOOKUP(L1895,ورقة1!$A$1:$B$240,2,0))</f>
        <v/>
      </c>
      <c r="N1895" s="17">
        <f t="shared" si="381"/>
        <v>0</v>
      </c>
      <c r="O1895" s="17" t="e">
        <f>#REF!+(#REF!*30)+#REF!*365</f>
        <v>#REF!</v>
      </c>
      <c r="P1895" s="494"/>
      <c r="Q1895" s="480" t="str">
        <f t="shared" si="382"/>
        <v/>
      </c>
      <c r="R1895" s="483" t="str">
        <f t="shared" si="383"/>
        <v/>
      </c>
      <c r="S1895" s="482" t="str">
        <f t="shared" si="384"/>
        <v/>
      </c>
      <c r="T1895" s="484" t="e">
        <f t="shared" ca="1" si="385"/>
        <v>#VALUE!</v>
      </c>
      <c r="U1895" s="7">
        <f t="shared" ca="1" si="386"/>
        <v>46035</v>
      </c>
      <c r="V1895" s="96" t="e">
        <f t="shared" ca="1" si="387"/>
        <v>#VALUE!</v>
      </c>
      <c r="W1895" s="70"/>
      <c r="X1895" s="6"/>
      <c r="Y1895" s="326"/>
      <c r="Z1895" s="15"/>
      <c r="AA1895" s="15"/>
      <c r="AB1895" s="15"/>
      <c r="AC1895" s="6"/>
      <c r="AD1895" s="16"/>
      <c r="AE1895" s="16"/>
      <c r="AF1895" s="16"/>
      <c r="AG1895" s="10">
        <f t="shared" si="388"/>
        <v>0</v>
      </c>
      <c r="AH1895" s="96">
        <f t="shared" si="389"/>
        <v>0</v>
      </c>
      <c r="AI1895" s="16"/>
      <c r="AJ1895" s="61"/>
      <c r="AK1895" s="16"/>
      <c r="AM1895" s="476" t="s">
        <v>3080</v>
      </c>
      <c r="AN1895" s="476">
        <v>1</v>
      </c>
      <c r="AO1895" s="476">
        <v>1</v>
      </c>
      <c r="AP1895" s="96"/>
    </row>
    <row r="1896" spans="1:42" ht="69.75" customHeight="1">
      <c r="A1896" s="3">
        <v>1895</v>
      </c>
      <c r="B1896" s="82"/>
      <c r="C1896" s="82"/>
      <c r="D1896" s="84"/>
      <c r="E1896" s="18" t="s">
        <v>3081</v>
      </c>
      <c r="F1896" s="37"/>
      <c r="G1896" s="37"/>
      <c r="H1896" s="4" t="str">
        <f t="shared" si="377"/>
        <v>/</v>
      </c>
      <c r="I1896" s="478" t="str">
        <f>IF(G1896="","",VLOOKUP(H1896,ورقة1!$A$1:$B$240,2,0))</f>
        <v/>
      </c>
      <c r="J1896" s="5">
        <f t="shared" si="378"/>
        <v>0</v>
      </c>
      <c r="K1896" s="13" t="str">
        <f t="shared" si="379"/>
        <v/>
      </c>
      <c r="L1896" s="6" t="str">
        <f t="shared" si="380"/>
        <v>/0</v>
      </c>
      <c r="M1896" s="478" t="str">
        <f>IF(K1896="","",VLOOKUP(L1896,ورقة1!$A$1:$B$240,2,0))</f>
        <v/>
      </c>
      <c r="N1896" s="17">
        <f t="shared" si="381"/>
        <v>0</v>
      </c>
      <c r="O1896" s="17" t="e">
        <f>#REF!+(#REF!*30)+#REF!*365</f>
        <v>#REF!</v>
      </c>
      <c r="P1896" s="494"/>
      <c r="Q1896" s="480" t="str">
        <f t="shared" si="382"/>
        <v/>
      </c>
      <c r="R1896" s="483" t="str">
        <f t="shared" si="383"/>
        <v/>
      </c>
      <c r="S1896" s="482" t="str">
        <f t="shared" si="384"/>
        <v/>
      </c>
      <c r="T1896" s="484" t="e">
        <f t="shared" ca="1" si="385"/>
        <v>#VALUE!</v>
      </c>
      <c r="U1896" s="7">
        <f t="shared" ca="1" si="386"/>
        <v>46035</v>
      </c>
      <c r="V1896" s="96" t="e">
        <f t="shared" ca="1" si="387"/>
        <v>#VALUE!</v>
      </c>
      <c r="W1896" s="70"/>
      <c r="X1896" s="6"/>
      <c r="Y1896" s="326"/>
      <c r="Z1896" s="15"/>
      <c r="AA1896" s="15"/>
      <c r="AB1896" s="15"/>
      <c r="AC1896" s="6"/>
      <c r="AD1896" s="16"/>
      <c r="AE1896" s="16"/>
      <c r="AF1896" s="16"/>
      <c r="AG1896" s="10">
        <f t="shared" si="388"/>
        <v>0</v>
      </c>
      <c r="AH1896" s="96">
        <f t="shared" si="389"/>
        <v>0</v>
      </c>
      <c r="AI1896" s="16"/>
      <c r="AJ1896" s="61"/>
      <c r="AK1896" s="16"/>
      <c r="AM1896" s="476" t="s">
        <v>3080</v>
      </c>
      <c r="AN1896" s="476">
        <v>1</v>
      </c>
      <c r="AO1896" s="476">
        <v>1</v>
      </c>
      <c r="AP1896" s="96"/>
    </row>
    <row r="1897" spans="1:42" ht="69.75" customHeight="1">
      <c r="A1897" s="3">
        <v>1896</v>
      </c>
      <c r="B1897" s="82"/>
      <c r="C1897" s="82"/>
      <c r="D1897" s="84"/>
      <c r="E1897" s="18" t="s">
        <v>3081</v>
      </c>
      <c r="F1897" s="37"/>
      <c r="G1897" s="37"/>
      <c r="H1897" s="4" t="str">
        <f t="shared" si="377"/>
        <v>/</v>
      </c>
      <c r="I1897" s="478" t="str">
        <f>IF(G1897="","",VLOOKUP(H1897,ورقة1!$A$1:$B$240,2,0))</f>
        <v/>
      </c>
      <c r="J1897" s="5">
        <f t="shared" si="378"/>
        <v>0</v>
      </c>
      <c r="K1897" s="13" t="str">
        <f t="shared" si="379"/>
        <v/>
      </c>
      <c r="L1897" s="6" t="str">
        <f t="shared" si="380"/>
        <v>/0</v>
      </c>
      <c r="M1897" s="478" t="str">
        <f>IF(K1897="","",VLOOKUP(L1897,ورقة1!$A$1:$B$240,2,0))</f>
        <v/>
      </c>
      <c r="N1897" s="17">
        <f t="shared" si="381"/>
        <v>0</v>
      </c>
      <c r="O1897" s="17" t="e">
        <f>#REF!+(#REF!*30)+#REF!*365</f>
        <v>#REF!</v>
      </c>
      <c r="P1897" s="494"/>
      <c r="Q1897" s="480" t="str">
        <f t="shared" si="382"/>
        <v/>
      </c>
      <c r="R1897" s="483" t="str">
        <f t="shared" si="383"/>
        <v/>
      </c>
      <c r="S1897" s="482" t="str">
        <f t="shared" si="384"/>
        <v/>
      </c>
      <c r="T1897" s="484" t="e">
        <f t="shared" ca="1" si="385"/>
        <v>#VALUE!</v>
      </c>
      <c r="U1897" s="7">
        <f t="shared" ca="1" si="386"/>
        <v>46035</v>
      </c>
      <c r="V1897" s="96" t="e">
        <f t="shared" ca="1" si="387"/>
        <v>#VALUE!</v>
      </c>
      <c r="W1897" s="70"/>
      <c r="X1897" s="6"/>
      <c r="Y1897" s="326"/>
      <c r="Z1897" s="15"/>
      <c r="AA1897" s="15"/>
      <c r="AB1897" s="15"/>
      <c r="AC1897" s="6"/>
      <c r="AD1897" s="16"/>
      <c r="AE1897" s="16"/>
      <c r="AF1897" s="16"/>
      <c r="AG1897" s="10">
        <f t="shared" si="388"/>
        <v>0</v>
      </c>
      <c r="AH1897" s="96">
        <f t="shared" si="389"/>
        <v>0</v>
      </c>
      <c r="AI1897" s="16"/>
      <c r="AJ1897" s="61"/>
      <c r="AK1897" s="16"/>
      <c r="AM1897" s="476" t="s">
        <v>3080</v>
      </c>
      <c r="AN1897" s="476">
        <v>1</v>
      </c>
      <c r="AO1897" s="476">
        <v>1</v>
      </c>
      <c r="AP1897" s="96"/>
    </row>
    <row r="1898" spans="1:42" ht="69.75" customHeight="1">
      <c r="A1898" s="3">
        <v>1897</v>
      </c>
      <c r="B1898" s="82"/>
      <c r="C1898" s="82"/>
      <c r="D1898" s="84"/>
      <c r="E1898" s="18" t="s">
        <v>3081</v>
      </c>
      <c r="F1898" s="37"/>
      <c r="G1898" s="37"/>
      <c r="H1898" s="4" t="str">
        <f t="shared" si="377"/>
        <v>/</v>
      </c>
      <c r="I1898" s="478" t="str">
        <f>IF(G1898="","",VLOOKUP(H1898,ورقة1!$A$1:$B$240,2,0))</f>
        <v/>
      </c>
      <c r="J1898" s="5">
        <f t="shared" si="378"/>
        <v>0</v>
      </c>
      <c r="K1898" s="13" t="str">
        <f t="shared" si="379"/>
        <v/>
      </c>
      <c r="L1898" s="6" t="str">
        <f t="shared" si="380"/>
        <v>/0</v>
      </c>
      <c r="M1898" s="478" t="str">
        <f>IF(K1898="","",VLOOKUP(L1898,ورقة1!$A$1:$B$240,2,0))</f>
        <v/>
      </c>
      <c r="N1898" s="17">
        <f t="shared" si="381"/>
        <v>0</v>
      </c>
      <c r="O1898" s="17" t="e">
        <f>#REF!+(#REF!*30)+#REF!*365</f>
        <v>#REF!</v>
      </c>
      <c r="P1898" s="494"/>
      <c r="Q1898" s="480" t="str">
        <f t="shared" si="382"/>
        <v/>
      </c>
      <c r="R1898" s="483" t="str">
        <f t="shared" si="383"/>
        <v/>
      </c>
      <c r="S1898" s="482" t="str">
        <f t="shared" si="384"/>
        <v/>
      </c>
      <c r="T1898" s="484" t="e">
        <f t="shared" ca="1" si="385"/>
        <v>#VALUE!</v>
      </c>
      <c r="U1898" s="7">
        <f t="shared" ca="1" si="386"/>
        <v>46035</v>
      </c>
      <c r="V1898" s="96" t="e">
        <f t="shared" ca="1" si="387"/>
        <v>#VALUE!</v>
      </c>
      <c r="W1898" s="70"/>
      <c r="X1898" s="6"/>
      <c r="Y1898" s="326"/>
      <c r="Z1898" s="15"/>
      <c r="AA1898" s="15"/>
      <c r="AB1898" s="15"/>
      <c r="AC1898" s="6"/>
      <c r="AD1898" s="16"/>
      <c r="AE1898" s="16"/>
      <c r="AF1898" s="16"/>
      <c r="AG1898" s="10">
        <f t="shared" si="388"/>
        <v>0</v>
      </c>
      <c r="AH1898" s="96">
        <f t="shared" si="389"/>
        <v>0</v>
      </c>
      <c r="AI1898" s="16"/>
      <c r="AJ1898" s="61"/>
      <c r="AK1898" s="16"/>
      <c r="AM1898" s="476" t="s">
        <v>3080</v>
      </c>
      <c r="AN1898" s="476">
        <v>1</v>
      </c>
      <c r="AO1898" s="476">
        <v>1</v>
      </c>
      <c r="AP1898" s="96"/>
    </row>
    <row r="1899" spans="1:42" ht="69.75" customHeight="1">
      <c r="A1899" s="3">
        <v>1898</v>
      </c>
      <c r="B1899" s="82"/>
      <c r="C1899" s="82"/>
      <c r="D1899" s="84"/>
      <c r="E1899" s="18" t="s">
        <v>3081</v>
      </c>
      <c r="F1899" s="37"/>
      <c r="G1899" s="37"/>
      <c r="H1899" s="4" t="str">
        <f t="shared" si="377"/>
        <v>/</v>
      </c>
      <c r="I1899" s="478" t="str">
        <f>IF(G1899="","",VLOOKUP(H1899,ورقة1!$A$1:$B$240,2,0))</f>
        <v/>
      </c>
      <c r="J1899" s="5">
        <f t="shared" si="378"/>
        <v>0</v>
      </c>
      <c r="K1899" s="13" t="str">
        <f t="shared" si="379"/>
        <v/>
      </c>
      <c r="L1899" s="6" t="str">
        <f t="shared" si="380"/>
        <v>/0</v>
      </c>
      <c r="M1899" s="478" t="str">
        <f>IF(K1899="","",VLOOKUP(L1899,ورقة1!$A$1:$B$240,2,0))</f>
        <v/>
      </c>
      <c r="N1899" s="17">
        <f t="shared" si="381"/>
        <v>0</v>
      </c>
      <c r="O1899" s="17" t="e">
        <f>#REF!+(#REF!*30)+#REF!*365</f>
        <v>#REF!</v>
      </c>
      <c r="P1899" s="494"/>
      <c r="Q1899" s="480" t="str">
        <f t="shared" si="382"/>
        <v/>
      </c>
      <c r="R1899" s="483" t="str">
        <f t="shared" si="383"/>
        <v/>
      </c>
      <c r="S1899" s="482" t="str">
        <f t="shared" si="384"/>
        <v/>
      </c>
      <c r="T1899" s="484" t="e">
        <f t="shared" ca="1" si="385"/>
        <v>#VALUE!</v>
      </c>
      <c r="U1899" s="7">
        <f t="shared" ca="1" si="386"/>
        <v>46035</v>
      </c>
      <c r="V1899" s="96" t="e">
        <f t="shared" ca="1" si="387"/>
        <v>#VALUE!</v>
      </c>
      <c r="W1899" s="70"/>
      <c r="X1899" s="6"/>
      <c r="Y1899" s="326"/>
      <c r="Z1899" s="15"/>
      <c r="AA1899" s="15"/>
      <c r="AB1899" s="15"/>
      <c r="AC1899" s="6"/>
      <c r="AD1899" s="16"/>
      <c r="AE1899" s="16"/>
      <c r="AF1899" s="16"/>
      <c r="AG1899" s="10">
        <f t="shared" si="388"/>
        <v>0</v>
      </c>
      <c r="AH1899" s="96">
        <f t="shared" si="389"/>
        <v>0</v>
      </c>
      <c r="AI1899" s="16"/>
      <c r="AJ1899" s="61"/>
      <c r="AK1899" s="16"/>
      <c r="AM1899" s="476" t="s">
        <v>3080</v>
      </c>
      <c r="AN1899" s="476">
        <v>1</v>
      </c>
      <c r="AO1899" s="476">
        <v>1</v>
      </c>
      <c r="AP1899" s="96"/>
    </row>
    <row r="1900" spans="1:42" ht="69.75" customHeight="1">
      <c r="A1900" s="3">
        <v>1899</v>
      </c>
      <c r="B1900" s="82"/>
      <c r="C1900" s="82"/>
      <c r="D1900" s="84"/>
      <c r="E1900" s="18" t="s">
        <v>3081</v>
      </c>
      <c r="F1900" s="37"/>
      <c r="G1900" s="37"/>
      <c r="H1900" s="4" t="str">
        <f t="shared" si="377"/>
        <v>/</v>
      </c>
      <c r="I1900" s="478" t="str">
        <f>IF(G1900="","",VLOOKUP(H1900,ورقة1!$A$1:$B$240,2,0))</f>
        <v/>
      </c>
      <c r="J1900" s="5">
        <f t="shared" si="378"/>
        <v>0</v>
      </c>
      <c r="K1900" s="13" t="str">
        <f t="shared" si="379"/>
        <v/>
      </c>
      <c r="L1900" s="6" t="str">
        <f t="shared" si="380"/>
        <v>/0</v>
      </c>
      <c r="M1900" s="478" t="str">
        <f>IF(K1900="","",VLOOKUP(L1900,ورقة1!$A$1:$B$240,2,0))</f>
        <v/>
      </c>
      <c r="N1900" s="17">
        <f t="shared" si="381"/>
        <v>0</v>
      </c>
      <c r="O1900" s="17" t="e">
        <f>#REF!+(#REF!*30)+#REF!*365</f>
        <v>#REF!</v>
      </c>
      <c r="P1900" s="494"/>
      <c r="Q1900" s="480" t="str">
        <f t="shared" si="382"/>
        <v/>
      </c>
      <c r="R1900" s="483" t="str">
        <f t="shared" si="383"/>
        <v/>
      </c>
      <c r="S1900" s="482" t="str">
        <f t="shared" si="384"/>
        <v/>
      </c>
      <c r="T1900" s="484" t="e">
        <f t="shared" ca="1" si="385"/>
        <v>#VALUE!</v>
      </c>
      <c r="U1900" s="7">
        <f t="shared" ca="1" si="386"/>
        <v>46035</v>
      </c>
      <c r="V1900" s="96" t="e">
        <f t="shared" ca="1" si="387"/>
        <v>#VALUE!</v>
      </c>
      <c r="W1900" s="70"/>
      <c r="X1900" s="6"/>
      <c r="Y1900" s="326"/>
      <c r="Z1900" s="15"/>
      <c r="AA1900" s="15"/>
      <c r="AB1900" s="15"/>
      <c r="AC1900" s="6"/>
      <c r="AD1900" s="16"/>
      <c r="AE1900" s="16"/>
      <c r="AF1900" s="16"/>
      <c r="AG1900" s="10">
        <f t="shared" si="388"/>
        <v>0</v>
      </c>
      <c r="AH1900" s="96">
        <f t="shared" si="389"/>
        <v>0</v>
      </c>
      <c r="AI1900" s="16"/>
      <c r="AJ1900" s="61"/>
      <c r="AK1900" s="16"/>
      <c r="AM1900" s="476" t="s">
        <v>3080</v>
      </c>
      <c r="AN1900" s="476">
        <v>1</v>
      </c>
      <c r="AO1900" s="476">
        <v>1</v>
      </c>
      <c r="AP1900" s="96"/>
    </row>
    <row r="1901" spans="1:42" ht="69.75" customHeight="1">
      <c r="A1901" s="3">
        <v>1900</v>
      </c>
      <c r="B1901" s="82"/>
      <c r="C1901" s="82"/>
      <c r="D1901" s="84"/>
      <c r="E1901" s="18" t="s">
        <v>3081</v>
      </c>
      <c r="F1901" s="37"/>
      <c r="G1901" s="37"/>
      <c r="H1901" s="4" t="str">
        <f t="shared" si="377"/>
        <v>/</v>
      </c>
      <c r="I1901" s="478" t="str">
        <f>IF(G1901="","",VLOOKUP(H1901,ورقة1!$A$1:$B$240,2,0))</f>
        <v/>
      </c>
      <c r="J1901" s="5">
        <f t="shared" si="378"/>
        <v>0</v>
      </c>
      <c r="K1901" s="13" t="str">
        <f t="shared" si="379"/>
        <v/>
      </c>
      <c r="L1901" s="6" t="str">
        <f t="shared" si="380"/>
        <v>/0</v>
      </c>
      <c r="M1901" s="478" t="str">
        <f>IF(K1901="","",VLOOKUP(L1901,ورقة1!$A$1:$B$240,2,0))</f>
        <v/>
      </c>
      <c r="N1901" s="17">
        <f t="shared" si="381"/>
        <v>0</v>
      </c>
      <c r="O1901" s="17" t="e">
        <f>#REF!+(#REF!*30)+#REF!*365</f>
        <v>#REF!</v>
      </c>
      <c r="P1901" s="494"/>
      <c r="Q1901" s="480" t="str">
        <f t="shared" si="382"/>
        <v/>
      </c>
      <c r="R1901" s="483" t="str">
        <f t="shared" si="383"/>
        <v/>
      </c>
      <c r="S1901" s="482" t="str">
        <f t="shared" si="384"/>
        <v/>
      </c>
      <c r="T1901" s="484" t="e">
        <f t="shared" ca="1" si="385"/>
        <v>#VALUE!</v>
      </c>
      <c r="U1901" s="7">
        <f t="shared" ca="1" si="386"/>
        <v>46035</v>
      </c>
      <c r="V1901" s="96" t="e">
        <f t="shared" ca="1" si="387"/>
        <v>#VALUE!</v>
      </c>
      <c r="W1901" s="70"/>
      <c r="X1901" s="6"/>
      <c r="Y1901" s="326"/>
      <c r="Z1901" s="15"/>
      <c r="AA1901" s="15"/>
      <c r="AB1901" s="15"/>
      <c r="AC1901" s="6"/>
      <c r="AD1901" s="16"/>
      <c r="AE1901" s="16"/>
      <c r="AF1901" s="16"/>
      <c r="AG1901" s="10">
        <f t="shared" si="388"/>
        <v>0</v>
      </c>
      <c r="AH1901" s="96">
        <f t="shared" si="389"/>
        <v>0</v>
      </c>
      <c r="AI1901" s="16"/>
      <c r="AJ1901" s="61"/>
      <c r="AK1901" s="16"/>
      <c r="AM1901" s="476" t="s">
        <v>3080</v>
      </c>
      <c r="AN1901" s="476">
        <v>1</v>
      </c>
      <c r="AO1901" s="476">
        <v>1</v>
      </c>
      <c r="AP1901" s="96"/>
    </row>
    <row r="1902" spans="1:42" ht="69.75" customHeight="1">
      <c r="A1902" s="3">
        <v>1901</v>
      </c>
      <c r="B1902" s="82"/>
      <c r="C1902" s="82"/>
      <c r="D1902" s="84"/>
      <c r="E1902" s="18" t="s">
        <v>3081</v>
      </c>
      <c r="F1902" s="37"/>
      <c r="G1902" s="37"/>
      <c r="H1902" s="4" t="str">
        <f t="shared" si="377"/>
        <v>/</v>
      </c>
      <c r="I1902" s="478" t="str">
        <f>IF(G1902="","",VLOOKUP(H1902,ورقة1!$A$1:$B$240,2,0))</f>
        <v/>
      </c>
      <c r="J1902" s="5">
        <f t="shared" si="378"/>
        <v>0</v>
      </c>
      <c r="K1902" s="13" t="str">
        <f t="shared" si="379"/>
        <v/>
      </c>
      <c r="L1902" s="6" t="str">
        <f t="shared" si="380"/>
        <v>/0</v>
      </c>
      <c r="M1902" s="478" t="str">
        <f>IF(K1902="","",VLOOKUP(L1902,ورقة1!$A$1:$B$240,2,0))</f>
        <v/>
      </c>
      <c r="N1902" s="17">
        <f t="shared" si="381"/>
        <v>0</v>
      </c>
      <c r="O1902" s="17" t="e">
        <f>#REF!+(#REF!*30)+#REF!*365</f>
        <v>#REF!</v>
      </c>
      <c r="P1902" s="494"/>
      <c r="Q1902" s="480" t="str">
        <f t="shared" si="382"/>
        <v/>
      </c>
      <c r="R1902" s="483" t="str">
        <f t="shared" si="383"/>
        <v/>
      </c>
      <c r="S1902" s="482" t="str">
        <f t="shared" si="384"/>
        <v/>
      </c>
      <c r="T1902" s="484" t="e">
        <f t="shared" ca="1" si="385"/>
        <v>#VALUE!</v>
      </c>
      <c r="U1902" s="7">
        <f t="shared" ca="1" si="386"/>
        <v>46035</v>
      </c>
      <c r="V1902" s="96" t="e">
        <f t="shared" ca="1" si="387"/>
        <v>#VALUE!</v>
      </c>
      <c r="W1902" s="70"/>
      <c r="X1902" s="6"/>
      <c r="Y1902" s="326"/>
      <c r="Z1902" s="15"/>
      <c r="AA1902" s="15"/>
      <c r="AB1902" s="15"/>
      <c r="AC1902" s="6"/>
      <c r="AD1902" s="16"/>
      <c r="AE1902" s="16"/>
      <c r="AF1902" s="16"/>
      <c r="AG1902" s="10">
        <f t="shared" si="388"/>
        <v>0</v>
      </c>
      <c r="AH1902" s="96">
        <f t="shared" si="389"/>
        <v>0</v>
      </c>
      <c r="AI1902" s="16"/>
      <c r="AJ1902" s="61"/>
      <c r="AK1902" s="16"/>
      <c r="AM1902" s="476" t="s">
        <v>3080</v>
      </c>
      <c r="AN1902" s="476">
        <v>1</v>
      </c>
      <c r="AO1902" s="476">
        <v>1</v>
      </c>
      <c r="AP1902" s="96"/>
    </row>
    <row r="1903" spans="1:42" ht="69.75" customHeight="1">
      <c r="A1903" s="3">
        <v>1902</v>
      </c>
      <c r="B1903" s="82"/>
      <c r="C1903" s="82"/>
      <c r="D1903" s="84"/>
      <c r="E1903" s="18" t="s">
        <v>3081</v>
      </c>
      <c r="F1903" s="37"/>
      <c r="G1903" s="37"/>
      <c r="H1903" s="4" t="str">
        <f t="shared" si="377"/>
        <v>/</v>
      </c>
      <c r="I1903" s="478" t="str">
        <f>IF(G1903="","",VLOOKUP(H1903,ورقة1!$A$1:$B$240,2,0))</f>
        <v/>
      </c>
      <c r="J1903" s="5">
        <f t="shared" si="378"/>
        <v>0</v>
      </c>
      <c r="K1903" s="13" t="str">
        <f t="shared" si="379"/>
        <v/>
      </c>
      <c r="L1903" s="6" t="str">
        <f t="shared" si="380"/>
        <v>/0</v>
      </c>
      <c r="M1903" s="478" t="str">
        <f>IF(K1903="","",VLOOKUP(L1903,ورقة1!$A$1:$B$240,2,0))</f>
        <v/>
      </c>
      <c r="N1903" s="17">
        <f t="shared" si="381"/>
        <v>0</v>
      </c>
      <c r="O1903" s="17" t="e">
        <f>#REF!+(#REF!*30)+#REF!*365</f>
        <v>#REF!</v>
      </c>
      <c r="P1903" s="494"/>
      <c r="Q1903" s="480" t="str">
        <f t="shared" si="382"/>
        <v/>
      </c>
      <c r="R1903" s="483" t="str">
        <f t="shared" si="383"/>
        <v/>
      </c>
      <c r="S1903" s="482" t="str">
        <f t="shared" si="384"/>
        <v/>
      </c>
      <c r="T1903" s="484" t="e">
        <f t="shared" ca="1" si="385"/>
        <v>#VALUE!</v>
      </c>
      <c r="U1903" s="7">
        <f t="shared" ca="1" si="386"/>
        <v>46035</v>
      </c>
      <c r="V1903" s="96" t="e">
        <f t="shared" ca="1" si="387"/>
        <v>#VALUE!</v>
      </c>
      <c r="W1903" s="70"/>
      <c r="X1903" s="6"/>
      <c r="Y1903" s="326"/>
      <c r="Z1903" s="15"/>
      <c r="AA1903" s="15"/>
      <c r="AB1903" s="15"/>
      <c r="AC1903" s="6"/>
      <c r="AD1903" s="16"/>
      <c r="AE1903" s="16"/>
      <c r="AF1903" s="16"/>
      <c r="AG1903" s="10">
        <f t="shared" si="388"/>
        <v>0</v>
      </c>
      <c r="AH1903" s="96">
        <f t="shared" si="389"/>
        <v>0</v>
      </c>
      <c r="AI1903" s="16"/>
      <c r="AJ1903" s="61"/>
      <c r="AK1903" s="16"/>
      <c r="AM1903" s="476" t="s">
        <v>3080</v>
      </c>
      <c r="AN1903" s="476">
        <v>1</v>
      </c>
      <c r="AO1903" s="476">
        <v>1</v>
      </c>
      <c r="AP1903" s="96"/>
    </row>
    <row r="1904" spans="1:42" ht="69.75" customHeight="1">
      <c r="A1904" s="3">
        <v>1903</v>
      </c>
      <c r="B1904" s="82"/>
      <c r="C1904" s="82"/>
      <c r="D1904" s="84"/>
      <c r="E1904" s="18" t="s">
        <v>3081</v>
      </c>
      <c r="F1904" s="37"/>
      <c r="G1904" s="37"/>
      <c r="H1904" s="4" t="str">
        <f t="shared" si="377"/>
        <v>/</v>
      </c>
      <c r="I1904" s="478" t="str">
        <f>IF(G1904="","",VLOOKUP(H1904,ورقة1!$A$1:$B$240,2,0))</f>
        <v/>
      </c>
      <c r="J1904" s="5">
        <f t="shared" si="378"/>
        <v>0</v>
      </c>
      <c r="K1904" s="13" t="str">
        <f t="shared" si="379"/>
        <v/>
      </c>
      <c r="L1904" s="6" t="str">
        <f t="shared" si="380"/>
        <v>/0</v>
      </c>
      <c r="M1904" s="478" t="str">
        <f>IF(K1904="","",VLOOKUP(L1904,ورقة1!$A$1:$B$240,2,0))</f>
        <v/>
      </c>
      <c r="N1904" s="17">
        <f t="shared" si="381"/>
        <v>0</v>
      </c>
      <c r="O1904" s="17" t="e">
        <f>#REF!+(#REF!*30)+#REF!*365</f>
        <v>#REF!</v>
      </c>
      <c r="P1904" s="494"/>
      <c r="Q1904" s="480" t="str">
        <f t="shared" si="382"/>
        <v/>
      </c>
      <c r="R1904" s="483" t="str">
        <f t="shared" si="383"/>
        <v/>
      </c>
      <c r="S1904" s="482" t="str">
        <f t="shared" si="384"/>
        <v/>
      </c>
      <c r="T1904" s="484" t="e">
        <f t="shared" ca="1" si="385"/>
        <v>#VALUE!</v>
      </c>
      <c r="U1904" s="7">
        <f t="shared" ca="1" si="386"/>
        <v>46035</v>
      </c>
      <c r="V1904" s="96" t="e">
        <f t="shared" ca="1" si="387"/>
        <v>#VALUE!</v>
      </c>
      <c r="W1904" s="70"/>
      <c r="X1904" s="6"/>
      <c r="Y1904" s="326"/>
      <c r="Z1904" s="15"/>
      <c r="AA1904" s="15"/>
      <c r="AB1904" s="15"/>
      <c r="AC1904" s="6"/>
      <c r="AD1904" s="16"/>
      <c r="AE1904" s="16"/>
      <c r="AF1904" s="16"/>
      <c r="AG1904" s="10">
        <f t="shared" si="388"/>
        <v>0</v>
      </c>
      <c r="AH1904" s="96">
        <f t="shared" si="389"/>
        <v>0</v>
      </c>
      <c r="AI1904" s="16"/>
      <c r="AJ1904" s="61"/>
      <c r="AK1904" s="16"/>
      <c r="AM1904" s="476" t="s">
        <v>3080</v>
      </c>
      <c r="AN1904" s="476">
        <v>1</v>
      </c>
      <c r="AO1904" s="476">
        <v>1</v>
      </c>
      <c r="AP1904" s="96"/>
    </row>
    <row r="1905" spans="1:42" ht="69.75" customHeight="1">
      <c r="A1905" s="3">
        <v>1904</v>
      </c>
      <c r="B1905" s="82"/>
      <c r="C1905" s="82"/>
      <c r="D1905" s="84"/>
      <c r="E1905" s="18" t="s">
        <v>3081</v>
      </c>
      <c r="F1905" s="37"/>
      <c r="G1905" s="37"/>
      <c r="H1905" s="4" t="str">
        <f t="shared" si="377"/>
        <v>/</v>
      </c>
      <c r="I1905" s="478" t="str">
        <f>IF(G1905="","",VLOOKUP(H1905,ورقة1!$A$1:$B$240,2,0))</f>
        <v/>
      </c>
      <c r="J1905" s="5">
        <f t="shared" si="378"/>
        <v>0</v>
      </c>
      <c r="K1905" s="13" t="str">
        <f t="shared" si="379"/>
        <v/>
      </c>
      <c r="L1905" s="6" t="str">
        <f t="shared" si="380"/>
        <v>/0</v>
      </c>
      <c r="M1905" s="478" t="str">
        <f>IF(K1905="","",VLOOKUP(L1905,ورقة1!$A$1:$B$240,2,0))</f>
        <v/>
      </c>
      <c r="N1905" s="17">
        <f t="shared" si="381"/>
        <v>0</v>
      </c>
      <c r="O1905" s="17" t="e">
        <f>#REF!+(#REF!*30)+#REF!*365</f>
        <v>#REF!</v>
      </c>
      <c r="P1905" s="494"/>
      <c r="Q1905" s="480" t="str">
        <f t="shared" si="382"/>
        <v/>
      </c>
      <c r="R1905" s="483" t="str">
        <f t="shared" si="383"/>
        <v/>
      </c>
      <c r="S1905" s="482" t="str">
        <f t="shared" si="384"/>
        <v/>
      </c>
      <c r="T1905" s="484" t="e">
        <f t="shared" ca="1" si="385"/>
        <v>#VALUE!</v>
      </c>
      <c r="U1905" s="7">
        <f t="shared" ca="1" si="386"/>
        <v>46035</v>
      </c>
      <c r="V1905" s="96" t="e">
        <f t="shared" ca="1" si="387"/>
        <v>#VALUE!</v>
      </c>
      <c r="W1905" s="70"/>
      <c r="X1905" s="6"/>
      <c r="Y1905" s="326"/>
      <c r="Z1905" s="15"/>
      <c r="AA1905" s="15"/>
      <c r="AB1905" s="15"/>
      <c r="AC1905" s="6"/>
      <c r="AD1905" s="16"/>
      <c r="AE1905" s="16"/>
      <c r="AF1905" s="16"/>
      <c r="AG1905" s="10">
        <f t="shared" si="388"/>
        <v>0</v>
      </c>
      <c r="AH1905" s="96">
        <f t="shared" si="389"/>
        <v>0</v>
      </c>
      <c r="AI1905" s="16"/>
      <c r="AJ1905" s="61"/>
      <c r="AK1905" s="16"/>
      <c r="AM1905" s="476" t="s">
        <v>3080</v>
      </c>
      <c r="AN1905" s="476">
        <v>1</v>
      </c>
      <c r="AO1905" s="476">
        <v>1</v>
      </c>
      <c r="AP1905" s="96"/>
    </row>
    <row r="1906" spans="1:42" ht="69.75" customHeight="1">
      <c r="A1906" s="3">
        <v>1905</v>
      </c>
      <c r="B1906" s="82"/>
      <c r="C1906" s="82"/>
      <c r="D1906" s="84"/>
      <c r="E1906" s="18" t="s">
        <v>3081</v>
      </c>
      <c r="F1906" s="37"/>
      <c r="G1906" s="37"/>
      <c r="H1906" s="4" t="str">
        <f t="shared" si="377"/>
        <v>/</v>
      </c>
      <c r="I1906" s="478" t="str">
        <f>IF(G1906="","",VLOOKUP(H1906,ورقة1!$A$1:$B$240,2,0))</f>
        <v/>
      </c>
      <c r="J1906" s="5">
        <f t="shared" si="378"/>
        <v>0</v>
      </c>
      <c r="K1906" s="13" t="str">
        <f t="shared" si="379"/>
        <v/>
      </c>
      <c r="L1906" s="6" t="str">
        <f t="shared" si="380"/>
        <v>/0</v>
      </c>
      <c r="M1906" s="478" t="str">
        <f>IF(K1906="","",VLOOKUP(L1906,ورقة1!$A$1:$B$240,2,0))</f>
        <v/>
      </c>
      <c r="N1906" s="17">
        <f t="shared" si="381"/>
        <v>0</v>
      </c>
      <c r="O1906" s="17" t="e">
        <f>#REF!+(#REF!*30)+#REF!*365</f>
        <v>#REF!</v>
      </c>
      <c r="P1906" s="494"/>
      <c r="Q1906" s="480" t="str">
        <f t="shared" si="382"/>
        <v/>
      </c>
      <c r="R1906" s="483" t="str">
        <f t="shared" si="383"/>
        <v/>
      </c>
      <c r="S1906" s="482" t="str">
        <f t="shared" si="384"/>
        <v/>
      </c>
      <c r="T1906" s="484" t="e">
        <f t="shared" ca="1" si="385"/>
        <v>#VALUE!</v>
      </c>
      <c r="U1906" s="7">
        <f t="shared" ca="1" si="386"/>
        <v>46035</v>
      </c>
      <c r="V1906" s="96" t="e">
        <f t="shared" ca="1" si="387"/>
        <v>#VALUE!</v>
      </c>
      <c r="W1906" s="70"/>
      <c r="X1906" s="6"/>
      <c r="Y1906" s="326"/>
      <c r="Z1906" s="15"/>
      <c r="AA1906" s="15"/>
      <c r="AB1906" s="15"/>
      <c r="AC1906" s="6"/>
      <c r="AD1906" s="16"/>
      <c r="AE1906" s="16"/>
      <c r="AF1906" s="16"/>
      <c r="AG1906" s="10">
        <f t="shared" si="388"/>
        <v>0</v>
      </c>
      <c r="AH1906" s="96">
        <f t="shared" si="389"/>
        <v>0</v>
      </c>
      <c r="AI1906" s="16"/>
      <c r="AJ1906" s="61"/>
      <c r="AK1906" s="16"/>
      <c r="AM1906" s="476" t="s">
        <v>3080</v>
      </c>
      <c r="AN1906" s="476">
        <v>1</v>
      </c>
      <c r="AO1906" s="476">
        <v>1</v>
      </c>
      <c r="AP1906" s="96"/>
    </row>
    <row r="1907" spans="1:42" ht="69.75" customHeight="1">
      <c r="A1907" s="3">
        <v>1906</v>
      </c>
      <c r="B1907" s="82"/>
      <c r="C1907" s="82"/>
      <c r="D1907" s="84"/>
      <c r="E1907" s="18" t="s">
        <v>3081</v>
      </c>
      <c r="F1907" s="37"/>
      <c r="G1907" s="37"/>
      <c r="H1907" s="4" t="str">
        <f t="shared" si="377"/>
        <v>/</v>
      </c>
      <c r="I1907" s="478" t="str">
        <f>IF(G1907="","",VLOOKUP(H1907,ورقة1!$A$1:$B$240,2,0))</f>
        <v/>
      </c>
      <c r="J1907" s="5">
        <f t="shared" si="378"/>
        <v>0</v>
      </c>
      <c r="K1907" s="13" t="str">
        <f t="shared" si="379"/>
        <v/>
      </c>
      <c r="L1907" s="6" t="str">
        <f t="shared" si="380"/>
        <v>/0</v>
      </c>
      <c r="M1907" s="478" t="str">
        <f>IF(K1907="","",VLOOKUP(L1907,ورقة1!$A$1:$B$240,2,0))</f>
        <v/>
      </c>
      <c r="N1907" s="17">
        <f t="shared" si="381"/>
        <v>0</v>
      </c>
      <c r="O1907" s="17" t="e">
        <f>#REF!+(#REF!*30)+#REF!*365</f>
        <v>#REF!</v>
      </c>
      <c r="P1907" s="494"/>
      <c r="Q1907" s="480" t="str">
        <f t="shared" si="382"/>
        <v/>
      </c>
      <c r="R1907" s="483" t="str">
        <f t="shared" si="383"/>
        <v/>
      </c>
      <c r="S1907" s="482" t="str">
        <f t="shared" si="384"/>
        <v/>
      </c>
      <c r="T1907" s="484" t="e">
        <f t="shared" ca="1" si="385"/>
        <v>#VALUE!</v>
      </c>
      <c r="U1907" s="7">
        <f t="shared" ca="1" si="386"/>
        <v>46035</v>
      </c>
      <c r="V1907" s="96" t="e">
        <f t="shared" ca="1" si="387"/>
        <v>#VALUE!</v>
      </c>
      <c r="W1907" s="70"/>
      <c r="X1907" s="6"/>
      <c r="Y1907" s="326"/>
      <c r="Z1907" s="15"/>
      <c r="AA1907" s="15"/>
      <c r="AB1907" s="15"/>
      <c r="AC1907" s="6"/>
      <c r="AD1907" s="16"/>
      <c r="AE1907" s="16"/>
      <c r="AF1907" s="16"/>
      <c r="AG1907" s="10">
        <f t="shared" si="388"/>
        <v>0</v>
      </c>
      <c r="AH1907" s="96">
        <f t="shared" si="389"/>
        <v>0</v>
      </c>
      <c r="AI1907" s="16"/>
      <c r="AJ1907" s="61"/>
      <c r="AK1907" s="16"/>
      <c r="AM1907" s="476" t="s">
        <v>3080</v>
      </c>
      <c r="AN1907" s="476">
        <v>1</v>
      </c>
      <c r="AO1907" s="476">
        <v>1</v>
      </c>
      <c r="AP1907" s="96"/>
    </row>
    <row r="1908" spans="1:42" ht="69.75" customHeight="1">
      <c r="A1908" s="3">
        <v>1907</v>
      </c>
      <c r="B1908" s="82"/>
      <c r="C1908" s="82"/>
      <c r="D1908" s="84"/>
      <c r="E1908" s="18" t="s">
        <v>3081</v>
      </c>
      <c r="F1908" s="37"/>
      <c r="G1908" s="37"/>
      <c r="H1908" s="4" t="str">
        <f t="shared" si="377"/>
        <v>/</v>
      </c>
      <c r="I1908" s="478" t="str">
        <f>IF(G1908="","",VLOOKUP(H1908,ورقة1!$A$1:$B$240,2,0))</f>
        <v/>
      </c>
      <c r="J1908" s="5">
        <f t="shared" si="378"/>
        <v>0</v>
      </c>
      <c r="K1908" s="13" t="str">
        <f t="shared" si="379"/>
        <v/>
      </c>
      <c r="L1908" s="6" t="str">
        <f t="shared" si="380"/>
        <v>/0</v>
      </c>
      <c r="M1908" s="478" t="str">
        <f>IF(K1908="","",VLOOKUP(L1908,ورقة1!$A$1:$B$240,2,0))</f>
        <v/>
      </c>
      <c r="N1908" s="17">
        <f t="shared" si="381"/>
        <v>0</v>
      </c>
      <c r="O1908" s="17" t="e">
        <f>#REF!+(#REF!*30)+#REF!*365</f>
        <v>#REF!</v>
      </c>
      <c r="P1908" s="494"/>
      <c r="Q1908" s="480" t="str">
        <f t="shared" si="382"/>
        <v/>
      </c>
      <c r="R1908" s="483" t="str">
        <f t="shared" si="383"/>
        <v/>
      </c>
      <c r="S1908" s="482" t="str">
        <f t="shared" si="384"/>
        <v/>
      </c>
      <c r="T1908" s="484" t="e">
        <f t="shared" ca="1" si="385"/>
        <v>#VALUE!</v>
      </c>
      <c r="U1908" s="7">
        <f t="shared" ca="1" si="386"/>
        <v>46035</v>
      </c>
      <c r="V1908" s="96" t="e">
        <f t="shared" ca="1" si="387"/>
        <v>#VALUE!</v>
      </c>
      <c r="W1908" s="70"/>
      <c r="X1908" s="6"/>
      <c r="Y1908" s="326"/>
      <c r="Z1908" s="15"/>
      <c r="AA1908" s="15"/>
      <c r="AB1908" s="15"/>
      <c r="AC1908" s="6"/>
      <c r="AD1908" s="16"/>
      <c r="AE1908" s="16"/>
      <c r="AF1908" s="16"/>
      <c r="AG1908" s="10">
        <f t="shared" si="388"/>
        <v>0</v>
      </c>
      <c r="AH1908" s="96">
        <f t="shared" si="389"/>
        <v>0</v>
      </c>
      <c r="AI1908" s="16"/>
      <c r="AJ1908" s="61"/>
      <c r="AK1908" s="16"/>
      <c r="AM1908" s="476" t="s">
        <v>3080</v>
      </c>
      <c r="AN1908" s="476">
        <v>1</v>
      </c>
      <c r="AO1908" s="476">
        <v>1</v>
      </c>
      <c r="AP1908" s="96"/>
    </row>
    <row r="1909" spans="1:42" ht="69.75" customHeight="1">
      <c r="A1909" s="3">
        <v>1908</v>
      </c>
      <c r="B1909" s="82"/>
      <c r="C1909" s="82"/>
      <c r="D1909" s="84"/>
      <c r="E1909" s="18" t="s">
        <v>3081</v>
      </c>
      <c r="F1909" s="37"/>
      <c r="G1909" s="37"/>
      <c r="H1909" s="4" t="str">
        <f t="shared" si="377"/>
        <v>/</v>
      </c>
      <c r="I1909" s="478" t="str">
        <f>IF(G1909="","",VLOOKUP(H1909,ورقة1!$A$1:$B$240,2,0))</f>
        <v/>
      </c>
      <c r="J1909" s="5">
        <f t="shared" si="378"/>
        <v>0</v>
      </c>
      <c r="K1909" s="13" t="str">
        <f t="shared" si="379"/>
        <v/>
      </c>
      <c r="L1909" s="6" t="str">
        <f t="shared" si="380"/>
        <v>/0</v>
      </c>
      <c r="M1909" s="478" t="str">
        <f>IF(K1909="","",VLOOKUP(L1909,ورقة1!$A$1:$B$240,2,0))</f>
        <v/>
      </c>
      <c r="N1909" s="17">
        <f t="shared" si="381"/>
        <v>0</v>
      </c>
      <c r="O1909" s="17" t="e">
        <f>#REF!+(#REF!*30)+#REF!*365</f>
        <v>#REF!</v>
      </c>
      <c r="P1909" s="494"/>
      <c r="Q1909" s="480" t="str">
        <f t="shared" si="382"/>
        <v/>
      </c>
      <c r="R1909" s="483" t="str">
        <f t="shared" si="383"/>
        <v/>
      </c>
      <c r="S1909" s="482" t="str">
        <f t="shared" si="384"/>
        <v/>
      </c>
      <c r="T1909" s="484" t="e">
        <f t="shared" ca="1" si="385"/>
        <v>#VALUE!</v>
      </c>
      <c r="U1909" s="7">
        <f t="shared" ca="1" si="386"/>
        <v>46035</v>
      </c>
      <c r="V1909" s="96" t="e">
        <f t="shared" ca="1" si="387"/>
        <v>#VALUE!</v>
      </c>
      <c r="W1909" s="70"/>
      <c r="X1909" s="6"/>
      <c r="Y1909" s="326"/>
      <c r="Z1909" s="15"/>
      <c r="AA1909" s="15"/>
      <c r="AB1909" s="15"/>
      <c r="AC1909" s="6"/>
      <c r="AD1909" s="16"/>
      <c r="AE1909" s="16"/>
      <c r="AF1909" s="16"/>
      <c r="AG1909" s="10">
        <f t="shared" si="388"/>
        <v>0</v>
      </c>
      <c r="AH1909" s="96">
        <f t="shared" si="389"/>
        <v>0</v>
      </c>
      <c r="AI1909" s="16"/>
      <c r="AJ1909" s="61"/>
      <c r="AK1909" s="16"/>
      <c r="AM1909" s="476" t="s">
        <v>3080</v>
      </c>
      <c r="AN1909" s="476">
        <v>1</v>
      </c>
      <c r="AO1909" s="476">
        <v>1</v>
      </c>
      <c r="AP1909" s="96"/>
    </row>
    <row r="1910" spans="1:42" ht="69.75" customHeight="1">
      <c r="A1910" s="3">
        <v>1909</v>
      </c>
      <c r="B1910" s="82"/>
      <c r="C1910" s="82"/>
      <c r="D1910" s="84"/>
      <c r="E1910" s="18" t="s">
        <v>3081</v>
      </c>
      <c r="F1910" s="37"/>
      <c r="G1910" s="37"/>
      <c r="H1910" s="4" t="str">
        <f t="shared" si="377"/>
        <v>/</v>
      </c>
      <c r="I1910" s="478" t="str">
        <f>IF(G1910="","",VLOOKUP(H1910,ورقة1!$A$1:$B$240,2,0))</f>
        <v/>
      </c>
      <c r="J1910" s="5">
        <f t="shared" si="378"/>
        <v>0</v>
      </c>
      <c r="K1910" s="13" t="str">
        <f t="shared" si="379"/>
        <v/>
      </c>
      <c r="L1910" s="6" t="str">
        <f t="shared" si="380"/>
        <v>/0</v>
      </c>
      <c r="M1910" s="478" t="str">
        <f>IF(K1910="","",VLOOKUP(L1910,ورقة1!$A$1:$B$240,2,0))</f>
        <v/>
      </c>
      <c r="N1910" s="17">
        <f t="shared" si="381"/>
        <v>0</v>
      </c>
      <c r="O1910" s="17" t="e">
        <f>#REF!+(#REF!*30)+#REF!*365</f>
        <v>#REF!</v>
      </c>
      <c r="P1910" s="494"/>
      <c r="Q1910" s="480" t="str">
        <f t="shared" si="382"/>
        <v/>
      </c>
      <c r="R1910" s="483" t="str">
        <f t="shared" si="383"/>
        <v/>
      </c>
      <c r="S1910" s="482" t="str">
        <f t="shared" si="384"/>
        <v/>
      </c>
      <c r="T1910" s="484" t="e">
        <f t="shared" ca="1" si="385"/>
        <v>#VALUE!</v>
      </c>
      <c r="U1910" s="7">
        <f t="shared" ca="1" si="386"/>
        <v>46035</v>
      </c>
      <c r="V1910" s="96" t="e">
        <f t="shared" ca="1" si="387"/>
        <v>#VALUE!</v>
      </c>
      <c r="W1910" s="70"/>
      <c r="X1910" s="6"/>
      <c r="Y1910" s="326"/>
      <c r="Z1910" s="15"/>
      <c r="AA1910" s="15"/>
      <c r="AB1910" s="15"/>
      <c r="AC1910" s="6"/>
      <c r="AD1910" s="16"/>
      <c r="AE1910" s="16"/>
      <c r="AF1910" s="16"/>
      <c r="AG1910" s="10">
        <f t="shared" si="388"/>
        <v>0</v>
      </c>
      <c r="AH1910" s="96">
        <f t="shared" si="389"/>
        <v>0</v>
      </c>
      <c r="AI1910" s="16"/>
      <c r="AJ1910" s="61"/>
      <c r="AK1910" s="16"/>
      <c r="AM1910" s="476" t="s">
        <v>3080</v>
      </c>
      <c r="AN1910" s="476">
        <v>1</v>
      </c>
      <c r="AO1910" s="476">
        <v>1</v>
      </c>
      <c r="AP1910" s="96"/>
    </row>
    <row r="1911" spans="1:42" ht="69.75" customHeight="1">
      <c r="A1911" s="3">
        <v>1910</v>
      </c>
      <c r="B1911" s="82"/>
      <c r="C1911" s="82"/>
      <c r="D1911" s="84"/>
      <c r="E1911" s="18" t="s">
        <v>3081</v>
      </c>
      <c r="F1911" s="37"/>
      <c r="G1911" s="37"/>
      <c r="H1911" s="4" t="str">
        <f t="shared" si="377"/>
        <v>/</v>
      </c>
      <c r="I1911" s="478" t="str">
        <f>IF(G1911="","",VLOOKUP(H1911,ورقة1!$A$1:$B$240,2,0))</f>
        <v/>
      </c>
      <c r="J1911" s="5">
        <f t="shared" si="378"/>
        <v>0</v>
      </c>
      <c r="K1911" s="13" t="str">
        <f t="shared" si="379"/>
        <v/>
      </c>
      <c r="L1911" s="6" t="str">
        <f t="shared" si="380"/>
        <v>/0</v>
      </c>
      <c r="M1911" s="478" t="str">
        <f>IF(K1911="","",VLOOKUP(L1911,ورقة1!$A$1:$B$240,2,0))</f>
        <v/>
      </c>
      <c r="N1911" s="17">
        <f t="shared" si="381"/>
        <v>0</v>
      </c>
      <c r="O1911" s="17" t="e">
        <f>#REF!+(#REF!*30)+#REF!*365</f>
        <v>#REF!</v>
      </c>
      <c r="P1911" s="494"/>
      <c r="Q1911" s="480" t="str">
        <f t="shared" si="382"/>
        <v/>
      </c>
      <c r="R1911" s="483" t="str">
        <f t="shared" si="383"/>
        <v/>
      </c>
      <c r="S1911" s="482" t="str">
        <f t="shared" si="384"/>
        <v/>
      </c>
      <c r="T1911" s="484" t="e">
        <f t="shared" ca="1" si="385"/>
        <v>#VALUE!</v>
      </c>
      <c r="U1911" s="7">
        <f t="shared" ca="1" si="386"/>
        <v>46035</v>
      </c>
      <c r="V1911" s="96" t="e">
        <f t="shared" ca="1" si="387"/>
        <v>#VALUE!</v>
      </c>
      <c r="W1911" s="70"/>
      <c r="X1911" s="6"/>
      <c r="Y1911" s="326"/>
      <c r="Z1911" s="15"/>
      <c r="AA1911" s="15"/>
      <c r="AB1911" s="15"/>
      <c r="AC1911" s="6"/>
      <c r="AD1911" s="16"/>
      <c r="AE1911" s="16"/>
      <c r="AF1911" s="16"/>
      <c r="AG1911" s="10">
        <f t="shared" si="388"/>
        <v>0</v>
      </c>
      <c r="AH1911" s="96">
        <f t="shared" si="389"/>
        <v>0</v>
      </c>
      <c r="AI1911" s="16"/>
      <c r="AJ1911" s="61"/>
      <c r="AK1911" s="16"/>
      <c r="AM1911" s="476" t="s">
        <v>3080</v>
      </c>
      <c r="AN1911" s="476">
        <v>1</v>
      </c>
      <c r="AO1911" s="476">
        <v>1</v>
      </c>
      <c r="AP1911" s="96"/>
    </row>
    <row r="1912" spans="1:42" ht="69.75" customHeight="1">
      <c r="A1912" s="3">
        <v>1911</v>
      </c>
      <c r="B1912" s="82"/>
      <c r="C1912" s="82"/>
      <c r="D1912" s="84"/>
      <c r="E1912" s="18" t="s">
        <v>3081</v>
      </c>
      <c r="F1912" s="37"/>
      <c r="G1912" s="37"/>
      <c r="H1912" s="4" t="str">
        <f t="shared" si="377"/>
        <v>/</v>
      </c>
      <c r="I1912" s="478" t="str">
        <f>IF(G1912="","",VLOOKUP(H1912,ورقة1!$A$1:$B$240,2,0))</f>
        <v/>
      </c>
      <c r="J1912" s="5">
        <f t="shared" si="378"/>
        <v>0</v>
      </c>
      <c r="K1912" s="13" t="str">
        <f t="shared" si="379"/>
        <v/>
      </c>
      <c r="L1912" s="6" t="str">
        <f t="shared" si="380"/>
        <v>/0</v>
      </c>
      <c r="M1912" s="478" t="str">
        <f>IF(K1912="","",VLOOKUP(L1912,ورقة1!$A$1:$B$240,2,0))</f>
        <v/>
      </c>
      <c r="N1912" s="17">
        <f t="shared" si="381"/>
        <v>0</v>
      </c>
      <c r="O1912" s="17" t="e">
        <f>#REF!+(#REF!*30)+#REF!*365</f>
        <v>#REF!</v>
      </c>
      <c r="P1912" s="494"/>
      <c r="Q1912" s="480" t="str">
        <f t="shared" si="382"/>
        <v/>
      </c>
      <c r="R1912" s="483" t="str">
        <f t="shared" si="383"/>
        <v/>
      </c>
      <c r="S1912" s="482" t="str">
        <f t="shared" si="384"/>
        <v/>
      </c>
      <c r="T1912" s="484" t="e">
        <f t="shared" ca="1" si="385"/>
        <v>#VALUE!</v>
      </c>
      <c r="U1912" s="7">
        <f t="shared" ca="1" si="386"/>
        <v>46035</v>
      </c>
      <c r="V1912" s="96" t="e">
        <f t="shared" ca="1" si="387"/>
        <v>#VALUE!</v>
      </c>
      <c r="W1912" s="70"/>
      <c r="X1912" s="6"/>
      <c r="Y1912" s="326"/>
      <c r="Z1912" s="15"/>
      <c r="AA1912" s="15"/>
      <c r="AB1912" s="15"/>
      <c r="AC1912" s="6"/>
      <c r="AD1912" s="16"/>
      <c r="AE1912" s="16"/>
      <c r="AF1912" s="16"/>
      <c r="AG1912" s="10">
        <f t="shared" si="388"/>
        <v>0</v>
      </c>
      <c r="AH1912" s="96">
        <f t="shared" si="389"/>
        <v>0</v>
      </c>
      <c r="AI1912" s="16"/>
      <c r="AJ1912" s="61"/>
      <c r="AK1912" s="16"/>
      <c r="AM1912" s="476" t="s">
        <v>3080</v>
      </c>
      <c r="AN1912" s="476">
        <v>1</v>
      </c>
      <c r="AO1912" s="476">
        <v>1</v>
      </c>
      <c r="AP1912" s="96"/>
    </row>
    <row r="1913" spans="1:42" ht="69.75" customHeight="1">
      <c r="A1913" s="3">
        <v>1912</v>
      </c>
      <c r="B1913" s="82"/>
      <c r="C1913" s="82"/>
      <c r="D1913" s="84"/>
      <c r="E1913" s="18" t="s">
        <v>3081</v>
      </c>
      <c r="F1913" s="37"/>
      <c r="G1913" s="37"/>
      <c r="H1913" s="4" t="str">
        <f t="shared" si="377"/>
        <v>/</v>
      </c>
      <c r="I1913" s="478" t="str">
        <f>IF(G1913="","",VLOOKUP(H1913,ورقة1!$A$1:$B$240,2,0))</f>
        <v/>
      </c>
      <c r="J1913" s="5">
        <f t="shared" si="378"/>
        <v>0</v>
      </c>
      <c r="K1913" s="13" t="str">
        <f t="shared" si="379"/>
        <v/>
      </c>
      <c r="L1913" s="6" t="str">
        <f t="shared" si="380"/>
        <v>/0</v>
      </c>
      <c r="M1913" s="478" t="str">
        <f>IF(K1913="","",VLOOKUP(L1913,ورقة1!$A$1:$B$240,2,0))</f>
        <v/>
      </c>
      <c r="N1913" s="17">
        <f t="shared" si="381"/>
        <v>0</v>
      </c>
      <c r="O1913" s="17" t="e">
        <f>#REF!+(#REF!*30)+#REF!*365</f>
        <v>#REF!</v>
      </c>
      <c r="P1913" s="494"/>
      <c r="Q1913" s="480" t="str">
        <f t="shared" si="382"/>
        <v/>
      </c>
      <c r="R1913" s="483" t="str">
        <f t="shared" si="383"/>
        <v/>
      </c>
      <c r="S1913" s="482" t="str">
        <f t="shared" si="384"/>
        <v/>
      </c>
      <c r="T1913" s="484" t="e">
        <f t="shared" ca="1" si="385"/>
        <v>#VALUE!</v>
      </c>
      <c r="U1913" s="7">
        <f t="shared" ca="1" si="386"/>
        <v>46035</v>
      </c>
      <c r="V1913" s="96" t="e">
        <f t="shared" ca="1" si="387"/>
        <v>#VALUE!</v>
      </c>
      <c r="W1913" s="70"/>
      <c r="X1913" s="6"/>
      <c r="Y1913" s="326"/>
      <c r="Z1913" s="15"/>
      <c r="AA1913" s="15"/>
      <c r="AB1913" s="15"/>
      <c r="AC1913" s="6"/>
      <c r="AD1913" s="16"/>
      <c r="AE1913" s="16"/>
      <c r="AF1913" s="16"/>
      <c r="AG1913" s="10">
        <f t="shared" si="388"/>
        <v>0</v>
      </c>
      <c r="AH1913" s="96">
        <f t="shared" si="389"/>
        <v>0</v>
      </c>
      <c r="AI1913" s="16"/>
      <c r="AJ1913" s="61"/>
      <c r="AK1913" s="16"/>
      <c r="AM1913" s="476" t="s">
        <v>3080</v>
      </c>
      <c r="AN1913" s="476">
        <v>1</v>
      </c>
      <c r="AO1913" s="476">
        <v>1</v>
      </c>
      <c r="AP1913" s="96"/>
    </row>
    <row r="1914" spans="1:42" ht="69.75" customHeight="1">
      <c r="A1914" s="3">
        <v>1913</v>
      </c>
      <c r="B1914" s="82"/>
      <c r="C1914" s="82"/>
      <c r="D1914" s="84"/>
      <c r="E1914" s="18" t="s">
        <v>3081</v>
      </c>
      <c r="F1914" s="37"/>
      <c r="G1914" s="37"/>
      <c r="H1914" s="4" t="str">
        <f t="shared" si="377"/>
        <v>/</v>
      </c>
      <c r="I1914" s="478" t="str">
        <f>IF(G1914="","",VLOOKUP(H1914,ورقة1!$A$1:$B$240,2,0))</f>
        <v/>
      </c>
      <c r="J1914" s="5">
        <f t="shared" si="378"/>
        <v>0</v>
      </c>
      <c r="K1914" s="13" t="str">
        <f t="shared" si="379"/>
        <v/>
      </c>
      <c r="L1914" s="6" t="str">
        <f t="shared" si="380"/>
        <v>/0</v>
      </c>
      <c r="M1914" s="478" t="str">
        <f>IF(K1914="","",VLOOKUP(L1914,ورقة1!$A$1:$B$240,2,0))</f>
        <v/>
      </c>
      <c r="N1914" s="17">
        <f t="shared" si="381"/>
        <v>0</v>
      </c>
      <c r="O1914" s="17" t="e">
        <f>#REF!+(#REF!*30)+#REF!*365</f>
        <v>#REF!</v>
      </c>
      <c r="P1914" s="494"/>
      <c r="Q1914" s="480" t="str">
        <f t="shared" si="382"/>
        <v/>
      </c>
      <c r="R1914" s="483" t="str">
        <f t="shared" si="383"/>
        <v/>
      </c>
      <c r="S1914" s="482" t="str">
        <f t="shared" si="384"/>
        <v/>
      </c>
      <c r="T1914" s="484" t="e">
        <f t="shared" ca="1" si="385"/>
        <v>#VALUE!</v>
      </c>
      <c r="U1914" s="7">
        <f t="shared" ca="1" si="386"/>
        <v>46035</v>
      </c>
      <c r="V1914" s="96" t="e">
        <f t="shared" ca="1" si="387"/>
        <v>#VALUE!</v>
      </c>
      <c r="W1914" s="70"/>
      <c r="X1914" s="6"/>
      <c r="Y1914" s="326"/>
      <c r="Z1914" s="15"/>
      <c r="AA1914" s="15"/>
      <c r="AB1914" s="15"/>
      <c r="AC1914" s="6"/>
      <c r="AD1914" s="16"/>
      <c r="AE1914" s="16"/>
      <c r="AF1914" s="16"/>
      <c r="AG1914" s="10">
        <f t="shared" si="388"/>
        <v>0</v>
      </c>
      <c r="AH1914" s="96">
        <f t="shared" si="389"/>
        <v>0</v>
      </c>
      <c r="AI1914" s="16"/>
      <c r="AJ1914" s="61"/>
      <c r="AK1914" s="16"/>
      <c r="AM1914" s="476" t="s">
        <v>3080</v>
      </c>
      <c r="AN1914" s="476">
        <v>1</v>
      </c>
      <c r="AO1914" s="476">
        <v>1</v>
      </c>
      <c r="AP1914" s="96"/>
    </row>
    <row r="1915" spans="1:42" ht="69.75" customHeight="1">
      <c r="A1915" s="3">
        <v>1914</v>
      </c>
      <c r="B1915" s="82"/>
      <c r="C1915" s="82"/>
      <c r="D1915" s="84"/>
      <c r="E1915" s="18" t="s">
        <v>3081</v>
      </c>
      <c r="F1915" s="37"/>
      <c r="G1915" s="37"/>
      <c r="H1915" s="4" t="str">
        <f t="shared" si="377"/>
        <v>/</v>
      </c>
      <c r="I1915" s="478" t="str">
        <f>IF(G1915="","",VLOOKUP(H1915,ورقة1!$A$1:$B$240,2,0))</f>
        <v/>
      </c>
      <c r="J1915" s="5">
        <f t="shared" si="378"/>
        <v>0</v>
      </c>
      <c r="K1915" s="13" t="str">
        <f t="shared" si="379"/>
        <v/>
      </c>
      <c r="L1915" s="6" t="str">
        <f t="shared" si="380"/>
        <v>/0</v>
      </c>
      <c r="M1915" s="478" t="str">
        <f>IF(K1915="","",VLOOKUP(L1915,ورقة1!$A$1:$B$240,2,0))</f>
        <v/>
      </c>
      <c r="N1915" s="17">
        <f t="shared" si="381"/>
        <v>0</v>
      </c>
      <c r="O1915" s="17" t="e">
        <f>#REF!+(#REF!*30)+#REF!*365</f>
        <v>#REF!</v>
      </c>
      <c r="P1915" s="494"/>
      <c r="Q1915" s="480" t="str">
        <f t="shared" si="382"/>
        <v/>
      </c>
      <c r="R1915" s="483" t="str">
        <f t="shared" si="383"/>
        <v/>
      </c>
      <c r="S1915" s="482" t="str">
        <f t="shared" si="384"/>
        <v/>
      </c>
      <c r="T1915" s="484" t="e">
        <f t="shared" ca="1" si="385"/>
        <v>#VALUE!</v>
      </c>
      <c r="U1915" s="7">
        <f t="shared" ca="1" si="386"/>
        <v>46035</v>
      </c>
      <c r="V1915" s="96" t="e">
        <f t="shared" ca="1" si="387"/>
        <v>#VALUE!</v>
      </c>
      <c r="W1915" s="70"/>
      <c r="X1915" s="6"/>
      <c r="Y1915" s="326"/>
      <c r="Z1915" s="15"/>
      <c r="AA1915" s="15"/>
      <c r="AB1915" s="15"/>
      <c r="AC1915" s="6"/>
      <c r="AD1915" s="16"/>
      <c r="AE1915" s="16"/>
      <c r="AF1915" s="16"/>
      <c r="AG1915" s="10">
        <f t="shared" si="388"/>
        <v>0</v>
      </c>
      <c r="AH1915" s="96">
        <f t="shared" si="389"/>
        <v>0</v>
      </c>
      <c r="AI1915" s="16"/>
      <c r="AJ1915" s="61"/>
      <c r="AK1915" s="16"/>
      <c r="AM1915" s="476" t="s">
        <v>3080</v>
      </c>
      <c r="AN1915" s="476">
        <v>1</v>
      </c>
      <c r="AO1915" s="476">
        <v>1</v>
      </c>
      <c r="AP1915" s="96"/>
    </row>
    <row r="1916" spans="1:42" ht="69.75" customHeight="1">
      <c r="A1916" s="3">
        <v>1915</v>
      </c>
      <c r="B1916" s="82"/>
      <c r="C1916" s="82"/>
      <c r="D1916" s="84"/>
      <c r="E1916" s="18" t="s">
        <v>3081</v>
      </c>
      <c r="F1916" s="37"/>
      <c r="G1916" s="37"/>
      <c r="H1916" s="4" t="str">
        <f t="shared" si="377"/>
        <v>/</v>
      </c>
      <c r="I1916" s="478" t="str">
        <f>IF(G1916="","",VLOOKUP(H1916,ورقة1!$A$1:$B$240,2,0))</f>
        <v/>
      </c>
      <c r="J1916" s="5">
        <f t="shared" si="378"/>
        <v>0</v>
      </c>
      <c r="K1916" s="13" t="str">
        <f t="shared" si="379"/>
        <v/>
      </c>
      <c r="L1916" s="6" t="str">
        <f t="shared" si="380"/>
        <v>/0</v>
      </c>
      <c r="M1916" s="478" t="str">
        <f>IF(K1916="","",VLOOKUP(L1916,ورقة1!$A$1:$B$240,2,0))</f>
        <v/>
      </c>
      <c r="N1916" s="17">
        <f t="shared" si="381"/>
        <v>0</v>
      </c>
      <c r="O1916" s="17" t="e">
        <f>#REF!+(#REF!*30)+#REF!*365</f>
        <v>#REF!</v>
      </c>
      <c r="P1916" s="494"/>
      <c r="Q1916" s="480" t="str">
        <f t="shared" si="382"/>
        <v/>
      </c>
      <c r="R1916" s="483" t="str">
        <f t="shared" si="383"/>
        <v/>
      </c>
      <c r="S1916" s="482" t="str">
        <f t="shared" si="384"/>
        <v/>
      </c>
      <c r="T1916" s="484" t="e">
        <f t="shared" ca="1" si="385"/>
        <v>#VALUE!</v>
      </c>
      <c r="U1916" s="7">
        <f t="shared" ca="1" si="386"/>
        <v>46035</v>
      </c>
      <c r="V1916" s="96" t="e">
        <f t="shared" ca="1" si="387"/>
        <v>#VALUE!</v>
      </c>
      <c r="W1916" s="70"/>
      <c r="X1916" s="6"/>
      <c r="Y1916" s="326"/>
      <c r="Z1916" s="15"/>
      <c r="AA1916" s="15"/>
      <c r="AB1916" s="15"/>
      <c r="AC1916" s="6"/>
      <c r="AD1916" s="16"/>
      <c r="AE1916" s="16"/>
      <c r="AF1916" s="16"/>
      <c r="AG1916" s="10">
        <f t="shared" si="388"/>
        <v>0</v>
      </c>
      <c r="AH1916" s="96">
        <f t="shared" si="389"/>
        <v>0</v>
      </c>
      <c r="AI1916" s="16"/>
      <c r="AJ1916" s="61"/>
      <c r="AK1916" s="16"/>
      <c r="AM1916" s="476" t="s">
        <v>3080</v>
      </c>
      <c r="AN1916" s="476">
        <v>1</v>
      </c>
      <c r="AO1916" s="476">
        <v>1</v>
      </c>
      <c r="AP1916" s="96"/>
    </row>
    <row r="1917" spans="1:42" ht="69.75" customHeight="1">
      <c r="A1917" s="3">
        <v>1916</v>
      </c>
      <c r="B1917" s="82"/>
      <c r="C1917" s="82"/>
      <c r="D1917" s="84"/>
      <c r="E1917" s="18" t="s">
        <v>3081</v>
      </c>
      <c r="F1917" s="37"/>
      <c r="G1917" s="37"/>
      <c r="H1917" s="4" t="str">
        <f t="shared" si="377"/>
        <v>/</v>
      </c>
      <c r="I1917" s="478" t="str">
        <f>IF(G1917="","",VLOOKUP(H1917,ورقة1!$A$1:$B$240,2,0))</f>
        <v/>
      </c>
      <c r="J1917" s="5">
        <f t="shared" si="378"/>
        <v>0</v>
      </c>
      <c r="K1917" s="13" t="str">
        <f t="shared" si="379"/>
        <v/>
      </c>
      <c r="L1917" s="6" t="str">
        <f t="shared" si="380"/>
        <v>/0</v>
      </c>
      <c r="M1917" s="478" t="str">
        <f>IF(K1917="","",VLOOKUP(L1917,ورقة1!$A$1:$B$240,2,0))</f>
        <v/>
      </c>
      <c r="N1917" s="17">
        <f t="shared" si="381"/>
        <v>0</v>
      </c>
      <c r="O1917" s="17" t="e">
        <f>#REF!+(#REF!*30)+#REF!*365</f>
        <v>#REF!</v>
      </c>
      <c r="P1917" s="494"/>
      <c r="Q1917" s="480" t="str">
        <f t="shared" si="382"/>
        <v/>
      </c>
      <c r="R1917" s="483" t="str">
        <f t="shared" si="383"/>
        <v/>
      </c>
      <c r="S1917" s="482" t="str">
        <f t="shared" si="384"/>
        <v/>
      </c>
      <c r="T1917" s="484" t="e">
        <f t="shared" ca="1" si="385"/>
        <v>#VALUE!</v>
      </c>
      <c r="U1917" s="7">
        <f t="shared" ca="1" si="386"/>
        <v>46035</v>
      </c>
      <c r="V1917" s="96" t="e">
        <f t="shared" ca="1" si="387"/>
        <v>#VALUE!</v>
      </c>
      <c r="W1917" s="70"/>
      <c r="X1917" s="6"/>
      <c r="Y1917" s="326"/>
      <c r="Z1917" s="15"/>
      <c r="AA1917" s="15"/>
      <c r="AB1917" s="15"/>
      <c r="AC1917" s="6"/>
      <c r="AD1917" s="16"/>
      <c r="AE1917" s="16"/>
      <c r="AF1917" s="16"/>
      <c r="AG1917" s="10">
        <f t="shared" si="388"/>
        <v>0</v>
      </c>
      <c r="AH1917" s="96">
        <f t="shared" si="389"/>
        <v>0</v>
      </c>
      <c r="AI1917" s="16"/>
      <c r="AJ1917" s="61"/>
      <c r="AK1917" s="16"/>
      <c r="AM1917" s="476" t="s">
        <v>3080</v>
      </c>
      <c r="AN1917" s="476">
        <v>1</v>
      </c>
      <c r="AO1917" s="476">
        <v>1</v>
      </c>
      <c r="AP1917" s="96"/>
    </row>
    <row r="1918" spans="1:42" ht="69.75" customHeight="1">
      <c r="A1918" s="3">
        <v>1917</v>
      </c>
      <c r="B1918" s="82"/>
      <c r="C1918" s="82"/>
      <c r="D1918" s="84"/>
      <c r="E1918" s="18" t="s">
        <v>3081</v>
      </c>
      <c r="F1918" s="37"/>
      <c r="G1918" s="37"/>
      <c r="H1918" s="4" t="str">
        <f t="shared" si="377"/>
        <v>/</v>
      </c>
      <c r="I1918" s="478" t="str">
        <f>IF(G1918="","",VLOOKUP(H1918,ورقة1!$A$1:$B$240,2,0))</f>
        <v/>
      </c>
      <c r="J1918" s="5">
        <f t="shared" si="378"/>
        <v>0</v>
      </c>
      <c r="K1918" s="13" t="str">
        <f t="shared" si="379"/>
        <v/>
      </c>
      <c r="L1918" s="6" t="str">
        <f t="shared" si="380"/>
        <v>/0</v>
      </c>
      <c r="M1918" s="478" t="str">
        <f>IF(K1918="","",VLOOKUP(L1918,ورقة1!$A$1:$B$240,2,0))</f>
        <v/>
      </c>
      <c r="N1918" s="17">
        <f t="shared" si="381"/>
        <v>0</v>
      </c>
      <c r="O1918" s="17" t="e">
        <f>#REF!+(#REF!*30)+#REF!*365</f>
        <v>#REF!</v>
      </c>
      <c r="P1918" s="494"/>
      <c r="Q1918" s="480" t="str">
        <f t="shared" si="382"/>
        <v/>
      </c>
      <c r="R1918" s="483" t="str">
        <f t="shared" si="383"/>
        <v/>
      </c>
      <c r="S1918" s="482" t="str">
        <f t="shared" si="384"/>
        <v/>
      </c>
      <c r="T1918" s="484" t="e">
        <f t="shared" ca="1" si="385"/>
        <v>#VALUE!</v>
      </c>
      <c r="U1918" s="7">
        <f t="shared" ca="1" si="386"/>
        <v>46035</v>
      </c>
      <c r="V1918" s="96" t="e">
        <f t="shared" ca="1" si="387"/>
        <v>#VALUE!</v>
      </c>
      <c r="W1918" s="70"/>
      <c r="X1918" s="6"/>
      <c r="Y1918" s="326"/>
      <c r="Z1918" s="15"/>
      <c r="AA1918" s="15"/>
      <c r="AB1918" s="15"/>
      <c r="AC1918" s="6"/>
      <c r="AD1918" s="16"/>
      <c r="AE1918" s="16"/>
      <c r="AF1918" s="16"/>
      <c r="AG1918" s="10">
        <f t="shared" si="388"/>
        <v>0</v>
      </c>
      <c r="AH1918" s="96">
        <f t="shared" si="389"/>
        <v>0</v>
      </c>
      <c r="AI1918" s="16"/>
      <c r="AJ1918" s="61"/>
      <c r="AK1918" s="16"/>
      <c r="AM1918" s="476" t="s">
        <v>3080</v>
      </c>
      <c r="AN1918" s="476">
        <v>1</v>
      </c>
      <c r="AO1918" s="476">
        <v>1</v>
      </c>
      <c r="AP1918" s="96"/>
    </row>
    <row r="1919" spans="1:42" ht="69.75" customHeight="1">
      <c r="A1919" s="3">
        <v>1918</v>
      </c>
      <c r="B1919" s="82"/>
      <c r="C1919" s="82"/>
      <c r="D1919" s="84"/>
      <c r="E1919" s="18" t="s">
        <v>3081</v>
      </c>
      <c r="F1919" s="37"/>
      <c r="G1919" s="37"/>
      <c r="H1919" s="4" t="str">
        <f t="shared" si="377"/>
        <v>/</v>
      </c>
      <c r="I1919" s="478" t="str">
        <f>IF(G1919="","",VLOOKUP(H1919,ورقة1!$A$1:$B$240,2,0))</f>
        <v/>
      </c>
      <c r="J1919" s="5">
        <f t="shared" si="378"/>
        <v>0</v>
      </c>
      <c r="K1919" s="13" t="str">
        <f t="shared" si="379"/>
        <v/>
      </c>
      <c r="L1919" s="6" t="str">
        <f t="shared" si="380"/>
        <v>/0</v>
      </c>
      <c r="M1919" s="478" t="str">
        <f>IF(K1919="","",VLOOKUP(L1919,ورقة1!$A$1:$B$240,2,0))</f>
        <v/>
      </c>
      <c r="N1919" s="17">
        <f t="shared" si="381"/>
        <v>0</v>
      </c>
      <c r="O1919" s="17" t="e">
        <f>#REF!+(#REF!*30)+#REF!*365</f>
        <v>#REF!</v>
      </c>
      <c r="P1919" s="494"/>
      <c r="Q1919" s="480" t="str">
        <f t="shared" si="382"/>
        <v/>
      </c>
      <c r="R1919" s="483" t="str">
        <f t="shared" si="383"/>
        <v/>
      </c>
      <c r="S1919" s="482" t="str">
        <f t="shared" si="384"/>
        <v/>
      </c>
      <c r="T1919" s="484" t="e">
        <f t="shared" ca="1" si="385"/>
        <v>#VALUE!</v>
      </c>
      <c r="U1919" s="7">
        <f t="shared" ca="1" si="386"/>
        <v>46035</v>
      </c>
      <c r="V1919" s="96" t="e">
        <f t="shared" ca="1" si="387"/>
        <v>#VALUE!</v>
      </c>
      <c r="W1919" s="70"/>
      <c r="X1919" s="6"/>
      <c r="Y1919" s="326"/>
      <c r="Z1919" s="15"/>
      <c r="AA1919" s="15"/>
      <c r="AB1919" s="15"/>
      <c r="AC1919" s="6"/>
      <c r="AD1919" s="16"/>
      <c r="AE1919" s="16"/>
      <c r="AF1919" s="16"/>
      <c r="AG1919" s="10">
        <f t="shared" si="388"/>
        <v>0</v>
      </c>
      <c r="AH1919" s="96">
        <f t="shared" si="389"/>
        <v>0</v>
      </c>
      <c r="AI1919" s="16"/>
      <c r="AJ1919" s="61"/>
      <c r="AK1919" s="16"/>
      <c r="AM1919" s="476" t="s">
        <v>3080</v>
      </c>
      <c r="AN1919" s="476">
        <v>1</v>
      </c>
      <c r="AO1919" s="476">
        <v>1</v>
      </c>
      <c r="AP1919" s="96"/>
    </row>
    <row r="1920" spans="1:42" ht="69.75" customHeight="1">
      <c r="A1920" s="3">
        <v>1919</v>
      </c>
      <c r="B1920" s="82"/>
      <c r="C1920" s="82"/>
      <c r="D1920" s="84"/>
      <c r="E1920" s="18" t="s">
        <v>3081</v>
      </c>
      <c r="F1920" s="37"/>
      <c r="G1920" s="37"/>
      <c r="H1920" s="4" t="str">
        <f t="shared" si="377"/>
        <v>/</v>
      </c>
      <c r="I1920" s="478" t="str">
        <f>IF(G1920="","",VLOOKUP(H1920,ورقة1!$A$1:$B$240,2,0))</f>
        <v/>
      </c>
      <c r="J1920" s="5">
        <f t="shared" si="378"/>
        <v>0</v>
      </c>
      <c r="K1920" s="13" t="str">
        <f t="shared" si="379"/>
        <v/>
      </c>
      <c r="L1920" s="6" t="str">
        <f t="shared" si="380"/>
        <v>/0</v>
      </c>
      <c r="M1920" s="478" t="str">
        <f>IF(K1920="","",VLOOKUP(L1920,ورقة1!$A$1:$B$240,2,0))</f>
        <v/>
      </c>
      <c r="N1920" s="17">
        <f t="shared" si="381"/>
        <v>0</v>
      </c>
      <c r="O1920" s="17" t="e">
        <f>#REF!+(#REF!*30)+#REF!*365</f>
        <v>#REF!</v>
      </c>
      <c r="P1920" s="494"/>
      <c r="Q1920" s="480" t="str">
        <f t="shared" si="382"/>
        <v/>
      </c>
      <c r="R1920" s="483" t="str">
        <f t="shared" si="383"/>
        <v/>
      </c>
      <c r="S1920" s="482" t="str">
        <f t="shared" si="384"/>
        <v/>
      </c>
      <c r="T1920" s="484" t="e">
        <f t="shared" ca="1" si="385"/>
        <v>#VALUE!</v>
      </c>
      <c r="U1920" s="7">
        <f t="shared" ca="1" si="386"/>
        <v>46035</v>
      </c>
      <c r="V1920" s="96" t="e">
        <f t="shared" ca="1" si="387"/>
        <v>#VALUE!</v>
      </c>
      <c r="W1920" s="70"/>
      <c r="X1920" s="6"/>
      <c r="Y1920" s="326"/>
      <c r="Z1920" s="15"/>
      <c r="AA1920" s="15"/>
      <c r="AB1920" s="15"/>
      <c r="AC1920" s="6"/>
      <c r="AD1920" s="16"/>
      <c r="AE1920" s="16"/>
      <c r="AF1920" s="16"/>
      <c r="AG1920" s="10">
        <f t="shared" si="388"/>
        <v>0</v>
      </c>
      <c r="AH1920" s="96">
        <f t="shared" si="389"/>
        <v>0</v>
      </c>
      <c r="AI1920" s="16"/>
      <c r="AJ1920" s="61"/>
      <c r="AK1920" s="16"/>
      <c r="AM1920" s="476" t="s">
        <v>3080</v>
      </c>
      <c r="AN1920" s="476">
        <v>1</v>
      </c>
      <c r="AO1920" s="476">
        <v>1</v>
      </c>
      <c r="AP1920" s="96"/>
    </row>
    <row r="1921" spans="1:42" ht="69.75" customHeight="1">
      <c r="A1921" s="3">
        <v>1920</v>
      </c>
      <c r="B1921" s="82"/>
      <c r="C1921" s="82"/>
      <c r="D1921" s="84"/>
      <c r="E1921" s="18" t="s">
        <v>3081</v>
      </c>
      <c r="F1921" s="37"/>
      <c r="G1921" s="37"/>
      <c r="H1921" s="4" t="str">
        <f t="shared" si="377"/>
        <v>/</v>
      </c>
      <c r="I1921" s="478" t="str">
        <f>IF(G1921="","",VLOOKUP(H1921,ورقة1!$A$1:$B$240,2,0))</f>
        <v/>
      </c>
      <c r="J1921" s="5">
        <f t="shared" si="378"/>
        <v>0</v>
      </c>
      <c r="K1921" s="13" t="str">
        <f t="shared" si="379"/>
        <v/>
      </c>
      <c r="L1921" s="6" t="str">
        <f t="shared" si="380"/>
        <v>/0</v>
      </c>
      <c r="M1921" s="478" t="str">
        <f>IF(K1921="","",VLOOKUP(L1921,ورقة1!$A$1:$B$240,2,0))</f>
        <v/>
      </c>
      <c r="N1921" s="17">
        <f t="shared" si="381"/>
        <v>0</v>
      </c>
      <c r="O1921" s="17" t="e">
        <f>#REF!+(#REF!*30)+#REF!*365</f>
        <v>#REF!</v>
      </c>
      <c r="P1921" s="494"/>
      <c r="Q1921" s="480" t="str">
        <f t="shared" si="382"/>
        <v/>
      </c>
      <c r="R1921" s="483" t="str">
        <f t="shared" si="383"/>
        <v/>
      </c>
      <c r="S1921" s="482" t="str">
        <f t="shared" si="384"/>
        <v/>
      </c>
      <c r="T1921" s="484" t="e">
        <f t="shared" ca="1" si="385"/>
        <v>#VALUE!</v>
      </c>
      <c r="U1921" s="7">
        <f t="shared" ca="1" si="386"/>
        <v>46035</v>
      </c>
      <c r="V1921" s="96" t="e">
        <f t="shared" ca="1" si="387"/>
        <v>#VALUE!</v>
      </c>
      <c r="W1921" s="70"/>
      <c r="X1921" s="6"/>
      <c r="Y1921" s="326"/>
      <c r="Z1921" s="15"/>
      <c r="AA1921" s="15"/>
      <c r="AB1921" s="15"/>
      <c r="AC1921" s="6"/>
      <c r="AD1921" s="16"/>
      <c r="AE1921" s="16"/>
      <c r="AF1921" s="16"/>
      <c r="AG1921" s="10">
        <f t="shared" si="388"/>
        <v>0</v>
      </c>
      <c r="AH1921" s="96">
        <f t="shared" si="389"/>
        <v>0</v>
      </c>
      <c r="AI1921" s="16"/>
      <c r="AJ1921" s="61"/>
      <c r="AK1921" s="16"/>
      <c r="AM1921" s="476" t="s">
        <v>3080</v>
      </c>
      <c r="AN1921" s="476">
        <v>1</v>
      </c>
      <c r="AO1921" s="476">
        <v>1</v>
      </c>
      <c r="AP1921" s="96"/>
    </row>
    <row r="1922" spans="1:42" ht="69.75" customHeight="1">
      <c r="A1922" s="3">
        <v>1921</v>
      </c>
      <c r="B1922" s="82"/>
      <c r="C1922" s="82"/>
      <c r="D1922" s="84"/>
      <c r="E1922" s="18" t="s">
        <v>3081</v>
      </c>
      <c r="F1922" s="37"/>
      <c r="G1922" s="37"/>
      <c r="H1922" s="4" t="str">
        <f t="shared" ref="H1922:H1985" si="390">G1922&amp;"/"&amp;F1922</f>
        <v>/</v>
      </c>
      <c r="I1922" s="478" t="str">
        <f>IF(G1922="","",VLOOKUP(H1922,ورقة1!$A$1:$B$240,2,0))</f>
        <v/>
      </c>
      <c r="J1922" s="5">
        <f t="shared" ref="J1922:J1985" si="391">F1922</f>
        <v>0</v>
      </c>
      <c r="K1922" s="13" t="str">
        <f t="shared" ref="K1922:K1985" si="392">IF(G1922="","",G1922+1)</f>
        <v/>
      </c>
      <c r="L1922" s="6" t="str">
        <f t="shared" ref="L1922:L1985" si="393">K1922&amp;"/"&amp;J1922</f>
        <v>/0</v>
      </c>
      <c r="M1922" s="478" t="str">
        <f>IF(K1922="","",VLOOKUP(L1922,ورقة1!$A$1:$B$240,2,0))</f>
        <v/>
      </c>
      <c r="N1922" s="17">
        <f t="shared" ref="N1922:N1985" si="394">Z1922+(AA1922*30)+(AB1922*365)</f>
        <v>0</v>
      </c>
      <c r="O1922" s="17" t="e">
        <f>#REF!+(#REF!*30)+#REF!*365</f>
        <v>#REF!</v>
      </c>
      <c r="P1922" s="494"/>
      <c r="Q1922" s="480" t="str">
        <f t="shared" ref="Q1922:Q1985" si="395">IF(P1922="","",P1922+365)</f>
        <v/>
      </c>
      <c r="R1922" s="483" t="str">
        <f t="shared" ref="R1922:R1985" si="396">IF(P1922="","",EDATE(P1922,12+AG1922)+AC1922-N1922)</f>
        <v/>
      </c>
      <c r="S1922" s="482" t="str">
        <f t="shared" ref="S1922:S1985" si="397">IF(P1922="","",IF(T1922=TRUE,"يستحق العلاوة",IF(V1922=TRUE,"قريبا يستحق العلاوة"," ")))</f>
        <v/>
      </c>
      <c r="T1922" s="484" t="e">
        <f t="shared" ref="T1922:T1985" ca="1" si="398">AND(MONTH(U1922)=MONTH(R1922),YEAR(U1922)=YEAR(R1922))</f>
        <v>#VALUE!</v>
      </c>
      <c r="U1922" s="7">
        <f t="shared" ref="U1922:U1985" ca="1" si="399">TODAY()</f>
        <v>46035</v>
      </c>
      <c r="V1922" s="96" t="e">
        <f t="shared" ref="V1922:V1985" ca="1" si="400">AND(R1922-U1922&lt;30,U1922&lt;R1922)</f>
        <v>#VALUE!</v>
      </c>
      <c r="W1922" s="70"/>
      <c r="X1922" s="6"/>
      <c r="Y1922" s="326"/>
      <c r="Z1922" s="15"/>
      <c r="AA1922" s="15"/>
      <c r="AB1922" s="15"/>
      <c r="AC1922" s="6"/>
      <c r="AD1922" s="16"/>
      <c r="AE1922" s="16"/>
      <c r="AF1922" s="16"/>
      <c r="AG1922" s="10">
        <f t="shared" ref="AG1922:AG1985" si="401">(((AD1922*3)+(AE1922*6)+(AF1922*12))-AH1922)</f>
        <v>0</v>
      </c>
      <c r="AH1922" s="96">
        <f t="shared" ref="AH1922:AH1985" si="402">W1922+X1922</f>
        <v>0</v>
      </c>
      <c r="AI1922" s="16"/>
      <c r="AJ1922" s="61"/>
      <c r="AK1922" s="16"/>
      <c r="AM1922" s="476" t="s">
        <v>3080</v>
      </c>
      <c r="AN1922" s="476">
        <v>1</v>
      </c>
      <c r="AO1922" s="476">
        <v>1</v>
      </c>
      <c r="AP1922" s="96"/>
    </row>
    <row r="1923" spans="1:42" ht="69.75" customHeight="1">
      <c r="A1923" s="3">
        <v>1922</v>
      </c>
      <c r="B1923" s="82"/>
      <c r="C1923" s="82"/>
      <c r="D1923" s="84"/>
      <c r="E1923" s="18" t="s">
        <v>3081</v>
      </c>
      <c r="F1923" s="37"/>
      <c r="G1923" s="37"/>
      <c r="H1923" s="4" t="str">
        <f t="shared" si="390"/>
        <v>/</v>
      </c>
      <c r="I1923" s="478" t="str">
        <f>IF(G1923="","",VLOOKUP(H1923,ورقة1!$A$1:$B$240,2,0))</f>
        <v/>
      </c>
      <c r="J1923" s="5">
        <f t="shared" si="391"/>
        <v>0</v>
      </c>
      <c r="K1923" s="13" t="str">
        <f t="shared" si="392"/>
        <v/>
      </c>
      <c r="L1923" s="6" t="str">
        <f t="shared" si="393"/>
        <v>/0</v>
      </c>
      <c r="M1923" s="478" t="str">
        <f>IF(K1923="","",VLOOKUP(L1923,ورقة1!$A$1:$B$240,2,0))</f>
        <v/>
      </c>
      <c r="N1923" s="17">
        <f t="shared" si="394"/>
        <v>0</v>
      </c>
      <c r="O1923" s="17" t="e">
        <f>#REF!+(#REF!*30)+#REF!*365</f>
        <v>#REF!</v>
      </c>
      <c r="P1923" s="494"/>
      <c r="Q1923" s="480" t="str">
        <f t="shared" si="395"/>
        <v/>
      </c>
      <c r="R1923" s="483" t="str">
        <f t="shared" si="396"/>
        <v/>
      </c>
      <c r="S1923" s="482" t="str">
        <f t="shared" si="397"/>
        <v/>
      </c>
      <c r="T1923" s="484" t="e">
        <f t="shared" ca="1" si="398"/>
        <v>#VALUE!</v>
      </c>
      <c r="U1923" s="7">
        <f t="shared" ca="1" si="399"/>
        <v>46035</v>
      </c>
      <c r="V1923" s="96" t="e">
        <f t="shared" ca="1" si="400"/>
        <v>#VALUE!</v>
      </c>
      <c r="W1923" s="70"/>
      <c r="X1923" s="6"/>
      <c r="Y1923" s="326"/>
      <c r="Z1923" s="15"/>
      <c r="AA1923" s="15"/>
      <c r="AB1923" s="15"/>
      <c r="AC1923" s="6"/>
      <c r="AD1923" s="16"/>
      <c r="AE1923" s="16"/>
      <c r="AF1923" s="16"/>
      <c r="AG1923" s="10">
        <f t="shared" si="401"/>
        <v>0</v>
      </c>
      <c r="AH1923" s="96">
        <f t="shared" si="402"/>
        <v>0</v>
      </c>
      <c r="AI1923" s="16"/>
      <c r="AJ1923" s="61"/>
      <c r="AK1923" s="16"/>
      <c r="AM1923" s="476" t="s">
        <v>3080</v>
      </c>
      <c r="AN1923" s="476">
        <v>1</v>
      </c>
      <c r="AO1923" s="476">
        <v>1</v>
      </c>
      <c r="AP1923" s="96"/>
    </row>
    <row r="1924" spans="1:42" ht="69.75" customHeight="1">
      <c r="A1924" s="3">
        <v>1923</v>
      </c>
      <c r="B1924" s="82"/>
      <c r="C1924" s="82"/>
      <c r="D1924" s="84"/>
      <c r="E1924" s="18" t="s">
        <v>3081</v>
      </c>
      <c r="F1924" s="37"/>
      <c r="G1924" s="37"/>
      <c r="H1924" s="4" t="str">
        <f t="shared" si="390"/>
        <v>/</v>
      </c>
      <c r="I1924" s="478" t="str">
        <f>IF(G1924="","",VLOOKUP(H1924,ورقة1!$A$1:$B$240,2,0))</f>
        <v/>
      </c>
      <c r="J1924" s="5">
        <f t="shared" si="391"/>
        <v>0</v>
      </c>
      <c r="K1924" s="13" t="str">
        <f t="shared" si="392"/>
        <v/>
      </c>
      <c r="L1924" s="6" t="str">
        <f t="shared" si="393"/>
        <v>/0</v>
      </c>
      <c r="M1924" s="478" t="str">
        <f>IF(K1924="","",VLOOKUP(L1924,ورقة1!$A$1:$B$240,2,0))</f>
        <v/>
      </c>
      <c r="N1924" s="17">
        <f t="shared" si="394"/>
        <v>0</v>
      </c>
      <c r="O1924" s="17" t="e">
        <f>#REF!+(#REF!*30)+#REF!*365</f>
        <v>#REF!</v>
      </c>
      <c r="P1924" s="494"/>
      <c r="Q1924" s="480" t="str">
        <f t="shared" si="395"/>
        <v/>
      </c>
      <c r="R1924" s="483" t="str">
        <f t="shared" si="396"/>
        <v/>
      </c>
      <c r="S1924" s="482" t="str">
        <f t="shared" si="397"/>
        <v/>
      </c>
      <c r="T1924" s="484" t="e">
        <f t="shared" ca="1" si="398"/>
        <v>#VALUE!</v>
      </c>
      <c r="U1924" s="7">
        <f t="shared" ca="1" si="399"/>
        <v>46035</v>
      </c>
      <c r="V1924" s="96" t="e">
        <f t="shared" ca="1" si="400"/>
        <v>#VALUE!</v>
      </c>
      <c r="W1924" s="70"/>
      <c r="X1924" s="6"/>
      <c r="Y1924" s="326"/>
      <c r="Z1924" s="15"/>
      <c r="AA1924" s="15"/>
      <c r="AB1924" s="15"/>
      <c r="AC1924" s="6"/>
      <c r="AD1924" s="16"/>
      <c r="AE1924" s="16"/>
      <c r="AF1924" s="16"/>
      <c r="AG1924" s="10">
        <f t="shared" si="401"/>
        <v>0</v>
      </c>
      <c r="AH1924" s="96">
        <f t="shared" si="402"/>
        <v>0</v>
      </c>
      <c r="AI1924" s="16"/>
      <c r="AJ1924" s="61"/>
      <c r="AK1924" s="16"/>
      <c r="AM1924" s="476" t="s">
        <v>3080</v>
      </c>
      <c r="AN1924" s="476">
        <v>1</v>
      </c>
      <c r="AO1924" s="476">
        <v>1</v>
      </c>
      <c r="AP1924" s="96"/>
    </row>
    <row r="1925" spans="1:42" ht="69.75" customHeight="1">
      <c r="A1925" s="3">
        <v>1924</v>
      </c>
      <c r="B1925" s="82"/>
      <c r="C1925" s="82"/>
      <c r="D1925" s="84"/>
      <c r="E1925" s="18" t="s">
        <v>3081</v>
      </c>
      <c r="F1925" s="37"/>
      <c r="G1925" s="37"/>
      <c r="H1925" s="4" t="str">
        <f t="shared" si="390"/>
        <v>/</v>
      </c>
      <c r="I1925" s="478" t="str">
        <f>IF(G1925="","",VLOOKUP(H1925,ورقة1!$A$1:$B$240,2,0))</f>
        <v/>
      </c>
      <c r="J1925" s="5">
        <f t="shared" si="391"/>
        <v>0</v>
      </c>
      <c r="K1925" s="13" t="str">
        <f t="shared" si="392"/>
        <v/>
      </c>
      <c r="L1925" s="6" t="str">
        <f t="shared" si="393"/>
        <v>/0</v>
      </c>
      <c r="M1925" s="478" t="str">
        <f>IF(K1925="","",VLOOKUP(L1925,ورقة1!$A$1:$B$240,2,0))</f>
        <v/>
      </c>
      <c r="N1925" s="17">
        <f t="shared" si="394"/>
        <v>0</v>
      </c>
      <c r="O1925" s="17" t="e">
        <f>#REF!+(#REF!*30)+#REF!*365</f>
        <v>#REF!</v>
      </c>
      <c r="P1925" s="494"/>
      <c r="Q1925" s="480" t="str">
        <f t="shared" si="395"/>
        <v/>
      </c>
      <c r="R1925" s="483" t="str">
        <f t="shared" si="396"/>
        <v/>
      </c>
      <c r="S1925" s="482" t="str">
        <f t="shared" si="397"/>
        <v/>
      </c>
      <c r="T1925" s="484" t="e">
        <f t="shared" ca="1" si="398"/>
        <v>#VALUE!</v>
      </c>
      <c r="U1925" s="7">
        <f t="shared" ca="1" si="399"/>
        <v>46035</v>
      </c>
      <c r="V1925" s="96" t="e">
        <f t="shared" ca="1" si="400"/>
        <v>#VALUE!</v>
      </c>
      <c r="W1925" s="70"/>
      <c r="X1925" s="6"/>
      <c r="Y1925" s="326"/>
      <c r="Z1925" s="15"/>
      <c r="AA1925" s="15"/>
      <c r="AB1925" s="15"/>
      <c r="AC1925" s="6"/>
      <c r="AD1925" s="16"/>
      <c r="AE1925" s="16"/>
      <c r="AF1925" s="16"/>
      <c r="AG1925" s="10">
        <f t="shared" si="401"/>
        <v>0</v>
      </c>
      <c r="AH1925" s="96">
        <f t="shared" si="402"/>
        <v>0</v>
      </c>
      <c r="AI1925" s="16"/>
      <c r="AJ1925" s="61"/>
      <c r="AK1925" s="16"/>
      <c r="AM1925" s="476" t="s">
        <v>3080</v>
      </c>
      <c r="AN1925" s="476">
        <v>1</v>
      </c>
      <c r="AO1925" s="476">
        <v>1</v>
      </c>
      <c r="AP1925" s="96"/>
    </row>
    <row r="1926" spans="1:42" ht="69.75" customHeight="1">
      <c r="A1926" s="3">
        <v>1925</v>
      </c>
      <c r="B1926" s="82"/>
      <c r="C1926" s="82"/>
      <c r="D1926" s="84"/>
      <c r="E1926" s="18" t="s">
        <v>3081</v>
      </c>
      <c r="F1926" s="37"/>
      <c r="G1926" s="37"/>
      <c r="H1926" s="4" t="str">
        <f t="shared" si="390"/>
        <v>/</v>
      </c>
      <c r="I1926" s="478" t="str">
        <f>IF(G1926="","",VLOOKUP(H1926,ورقة1!$A$1:$B$240,2,0))</f>
        <v/>
      </c>
      <c r="J1926" s="5">
        <f t="shared" si="391"/>
        <v>0</v>
      </c>
      <c r="K1926" s="13" t="str">
        <f t="shared" si="392"/>
        <v/>
      </c>
      <c r="L1926" s="6" t="str">
        <f t="shared" si="393"/>
        <v>/0</v>
      </c>
      <c r="M1926" s="478" t="str">
        <f>IF(K1926="","",VLOOKUP(L1926,ورقة1!$A$1:$B$240,2,0))</f>
        <v/>
      </c>
      <c r="N1926" s="17">
        <f t="shared" si="394"/>
        <v>0</v>
      </c>
      <c r="O1926" s="17" t="e">
        <f>#REF!+(#REF!*30)+#REF!*365</f>
        <v>#REF!</v>
      </c>
      <c r="P1926" s="494"/>
      <c r="Q1926" s="480" t="str">
        <f t="shared" si="395"/>
        <v/>
      </c>
      <c r="R1926" s="483" t="str">
        <f t="shared" si="396"/>
        <v/>
      </c>
      <c r="S1926" s="482" t="str">
        <f t="shared" si="397"/>
        <v/>
      </c>
      <c r="T1926" s="484" t="e">
        <f t="shared" ca="1" si="398"/>
        <v>#VALUE!</v>
      </c>
      <c r="U1926" s="7">
        <f t="shared" ca="1" si="399"/>
        <v>46035</v>
      </c>
      <c r="V1926" s="96" t="e">
        <f t="shared" ca="1" si="400"/>
        <v>#VALUE!</v>
      </c>
      <c r="W1926" s="70"/>
      <c r="X1926" s="6"/>
      <c r="Y1926" s="326"/>
      <c r="Z1926" s="15"/>
      <c r="AA1926" s="15"/>
      <c r="AB1926" s="15"/>
      <c r="AC1926" s="6"/>
      <c r="AD1926" s="16"/>
      <c r="AE1926" s="16"/>
      <c r="AF1926" s="16"/>
      <c r="AG1926" s="10">
        <f t="shared" si="401"/>
        <v>0</v>
      </c>
      <c r="AH1926" s="96">
        <f t="shared" si="402"/>
        <v>0</v>
      </c>
      <c r="AI1926" s="16"/>
      <c r="AJ1926" s="61"/>
      <c r="AK1926" s="16"/>
      <c r="AM1926" s="476" t="s">
        <v>3080</v>
      </c>
      <c r="AN1926" s="476">
        <v>1</v>
      </c>
      <c r="AO1926" s="476">
        <v>1</v>
      </c>
      <c r="AP1926" s="96"/>
    </row>
    <row r="1927" spans="1:42" ht="69.75" customHeight="1">
      <c r="A1927" s="3">
        <v>1926</v>
      </c>
      <c r="B1927" s="82"/>
      <c r="C1927" s="82"/>
      <c r="D1927" s="84"/>
      <c r="E1927" s="18" t="s">
        <v>3081</v>
      </c>
      <c r="F1927" s="37"/>
      <c r="G1927" s="37"/>
      <c r="H1927" s="4" t="str">
        <f t="shared" si="390"/>
        <v>/</v>
      </c>
      <c r="I1927" s="478" t="str">
        <f>IF(G1927="","",VLOOKUP(H1927,ورقة1!$A$1:$B$240,2,0))</f>
        <v/>
      </c>
      <c r="J1927" s="5">
        <f t="shared" si="391"/>
        <v>0</v>
      </c>
      <c r="K1927" s="13" t="str">
        <f t="shared" si="392"/>
        <v/>
      </c>
      <c r="L1927" s="6" t="str">
        <f t="shared" si="393"/>
        <v>/0</v>
      </c>
      <c r="M1927" s="478" t="str">
        <f>IF(K1927="","",VLOOKUP(L1927,ورقة1!$A$1:$B$240,2,0))</f>
        <v/>
      </c>
      <c r="N1927" s="17">
        <f t="shared" si="394"/>
        <v>0</v>
      </c>
      <c r="O1927" s="17" t="e">
        <f>#REF!+(#REF!*30)+#REF!*365</f>
        <v>#REF!</v>
      </c>
      <c r="P1927" s="494"/>
      <c r="Q1927" s="480" t="str">
        <f t="shared" si="395"/>
        <v/>
      </c>
      <c r="R1927" s="483" t="str">
        <f t="shared" si="396"/>
        <v/>
      </c>
      <c r="S1927" s="482" t="str">
        <f t="shared" si="397"/>
        <v/>
      </c>
      <c r="T1927" s="484" t="e">
        <f t="shared" ca="1" si="398"/>
        <v>#VALUE!</v>
      </c>
      <c r="U1927" s="7">
        <f t="shared" ca="1" si="399"/>
        <v>46035</v>
      </c>
      <c r="V1927" s="96" t="e">
        <f t="shared" ca="1" si="400"/>
        <v>#VALUE!</v>
      </c>
      <c r="W1927" s="70"/>
      <c r="X1927" s="6"/>
      <c r="Y1927" s="326"/>
      <c r="Z1927" s="15"/>
      <c r="AA1927" s="15"/>
      <c r="AB1927" s="15"/>
      <c r="AC1927" s="6"/>
      <c r="AD1927" s="16"/>
      <c r="AE1927" s="16"/>
      <c r="AF1927" s="16"/>
      <c r="AG1927" s="10">
        <f t="shared" si="401"/>
        <v>0</v>
      </c>
      <c r="AH1927" s="96">
        <f t="shared" si="402"/>
        <v>0</v>
      </c>
      <c r="AI1927" s="16"/>
      <c r="AJ1927" s="61"/>
      <c r="AK1927" s="16"/>
      <c r="AM1927" s="476" t="s">
        <v>3080</v>
      </c>
      <c r="AN1927" s="476">
        <v>1</v>
      </c>
      <c r="AO1927" s="476">
        <v>1</v>
      </c>
      <c r="AP1927" s="96"/>
    </row>
    <row r="1928" spans="1:42" ht="69.75" customHeight="1">
      <c r="A1928" s="3">
        <v>1927</v>
      </c>
      <c r="B1928" s="82"/>
      <c r="C1928" s="82"/>
      <c r="D1928" s="84"/>
      <c r="E1928" s="18" t="s">
        <v>3081</v>
      </c>
      <c r="F1928" s="37"/>
      <c r="G1928" s="37"/>
      <c r="H1928" s="4" t="str">
        <f t="shared" si="390"/>
        <v>/</v>
      </c>
      <c r="I1928" s="478" t="str">
        <f>IF(G1928="","",VLOOKUP(H1928,ورقة1!$A$1:$B$240,2,0))</f>
        <v/>
      </c>
      <c r="J1928" s="5">
        <f t="shared" si="391"/>
        <v>0</v>
      </c>
      <c r="K1928" s="13" t="str">
        <f t="shared" si="392"/>
        <v/>
      </c>
      <c r="L1928" s="6" t="str">
        <f t="shared" si="393"/>
        <v>/0</v>
      </c>
      <c r="M1928" s="478" t="str">
        <f>IF(K1928="","",VLOOKUP(L1928,ورقة1!$A$1:$B$240,2,0))</f>
        <v/>
      </c>
      <c r="N1928" s="17">
        <f t="shared" si="394"/>
        <v>0</v>
      </c>
      <c r="O1928" s="17" t="e">
        <f>#REF!+(#REF!*30)+#REF!*365</f>
        <v>#REF!</v>
      </c>
      <c r="P1928" s="494"/>
      <c r="Q1928" s="480" t="str">
        <f t="shared" si="395"/>
        <v/>
      </c>
      <c r="R1928" s="483" t="str">
        <f t="shared" si="396"/>
        <v/>
      </c>
      <c r="S1928" s="482" t="str">
        <f t="shared" si="397"/>
        <v/>
      </c>
      <c r="T1928" s="484" t="e">
        <f t="shared" ca="1" si="398"/>
        <v>#VALUE!</v>
      </c>
      <c r="U1928" s="7">
        <f t="shared" ca="1" si="399"/>
        <v>46035</v>
      </c>
      <c r="V1928" s="96" t="e">
        <f t="shared" ca="1" si="400"/>
        <v>#VALUE!</v>
      </c>
      <c r="W1928" s="70"/>
      <c r="X1928" s="6"/>
      <c r="Y1928" s="326"/>
      <c r="Z1928" s="15"/>
      <c r="AA1928" s="15"/>
      <c r="AB1928" s="15"/>
      <c r="AC1928" s="6"/>
      <c r="AD1928" s="16"/>
      <c r="AE1928" s="16"/>
      <c r="AF1928" s="16"/>
      <c r="AG1928" s="10">
        <f t="shared" si="401"/>
        <v>0</v>
      </c>
      <c r="AH1928" s="96">
        <f t="shared" si="402"/>
        <v>0</v>
      </c>
      <c r="AI1928" s="16"/>
      <c r="AJ1928" s="61"/>
      <c r="AK1928" s="16"/>
      <c r="AM1928" s="476" t="s">
        <v>3080</v>
      </c>
      <c r="AN1928" s="476">
        <v>1</v>
      </c>
      <c r="AO1928" s="476">
        <v>1</v>
      </c>
      <c r="AP1928" s="96"/>
    </row>
    <row r="1929" spans="1:42" ht="69.75" customHeight="1">
      <c r="A1929" s="3">
        <v>1928</v>
      </c>
      <c r="B1929" s="82"/>
      <c r="C1929" s="82"/>
      <c r="D1929" s="84"/>
      <c r="E1929" s="18" t="s">
        <v>3081</v>
      </c>
      <c r="F1929" s="37"/>
      <c r="G1929" s="37"/>
      <c r="H1929" s="4" t="str">
        <f t="shared" si="390"/>
        <v>/</v>
      </c>
      <c r="I1929" s="478" t="str">
        <f>IF(G1929="","",VLOOKUP(H1929,ورقة1!$A$1:$B$240,2,0))</f>
        <v/>
      </c>
      <c r="J1929" s="5">
        <f t="shared" si="391"/>
        <v>0</v>
      </c>
      <c r="K1929" s="13" t="str">
        <f t="shared" si="392"/>
        <v/>
      </c>
      <c r="L1929" s="6" t="str">
        <f t="shared" si="393"/>
        <v>/0</v>
      </c>
      <c r="M1929" s="478" t="str">
        <f>IF(K1929="","",VLOOKUP(L1929,ورقة1!$A$1:$B$240,2,0))</f>
        <v/>
      </c>
      <c r="N1929" s="17">
        <f t="shared" si="394"/>
        <v>0</v>
      </c>
      <c r="O1929" s="17" t="e">
        <f>#REF!+(#REF!*30)+#REF!*365</f>
        <v>#REF!</v>
      </c>
      <c r="P1929" s="494"/>
      <c r="Q1929" s="480" t="str">
        <f t="shared" si="395"/>
        <v/>
      </c>
      <c r="R1929" s="483" t="str">
        <f t="shared" si="396"/>
        <v/>
      </c>
      <c r="S1929" s="482" t="str">
        <f t="shared" si="397"/>
        <v/>
      </c>
      <c r="T1929" s="484" t="e">
        <f t="shared" ca="1" si="398"/>
        <v>#VALUE!</v>
      </c>
      <c r="U1929" s="7">
        <f t="shared" ca="1" si="399"/>
        <v>46035</v>
      </c>
      <c r="V1929" s="96" t="e">
        <f t="shared" ca="1" si="400"/>
        <v>#VALUE!</v>
      </c>
      <c r="W1929" s="70"/>
      <c r="X1929" s="6"/>
      <c r="Y1929" s="326"/>
      <c r="Z1929" s="15"/>
      <c r="AA1929" s="15"/>
      <c r="AB1929" s="15"/>
      <c r="AC1929" s="6"/>
      <c r="AD1929" s="16"/>
      <c r="AE1929" s="16"/>
      <c r="AF1929" s="16"/>
      <c r="AG1929" s="10">
        <f t="shared" si="401"/>
        <v>0</v>
      </c>
      <c r="AH1929" s="96">
        <f t="shared" si="402"/>
        <v>0</v>
      </c>
      <c r="AI1929" s="16"/>
      <c r="AJ1929" s="61"/>
      <c r="AK1929" s="16"/>
      <c r="AM1929" s="476" t="s">
        <v>3080</v>
      </c>
      <c r="AN1929" s="476">
        <v>1</v>
      </c>
      <c r="AO1929" s="476">
        <v>1</v>
      </c>
      <c r="AP1929" s="96"/>
    </row>
    <row r="1930" spans="1:42" ht="69.75" customHeight="1">
      <c r="A1930" s="3">
        <v>1929</v>
      </c>
      <c r="B1930" s="82"/>
      <c r="C1930" s="82"/>
      <c r="D1930" s="84"/>
      <c r="E1930" s="18" t="s">
        <v>3081</v>
      </c>
      <c r="F1930" s="37"/>
      <c r="G1930" s="37"/>
      <c r="H1930" s="4" t="str">
        <f t="shared" si="390"/>
        <v>/</v>
      </c>
      <c r="I1930" s="478" t="str">
        <f>IF(G1930="","",VLOOKUP(H1930,ورقة1!$A$1:$B$240,2,0))</f>
        <v/>
      </c>
      <c r="J1930" s="5">
        <f t="shared" si="391"/>
        <v>0</v>
      </c>
      <c r="K1930" s="13" t="str">
        <f t="shared" si="392"/>
        <v/>
      </c>
      <c r="L1930" s="6" t="str">
        <f t="shared" si="393"/>
        <v>/0</v>
      </c>
      <c r="M1930" s="478" t="str">
        <f>IF(K1930="","",VLOOKUP(L1930,ورقة1!$A$1:$B$240,2,0))</f>
        <v/>
      </c>
      <c r="N1930" s="17">
        <f t="shared" si="394"/>
        <v>0</v>
      </c>
      <c r="O1930" s="17" t="e">
        <f>#REF!+(#REF!*30)+#REF!*365</f>
        <v>#REF!</v>
      </c>
      <c r="P1930" s="494"/>
      <c r="Q1930" s="480" t="str">
        <f t="shared" si="395"/>
        <v/>
      </c>
      <c r="R1930" s="483" t="str">
        <f t="shared" si="396"/>
        <v/>
      </c>
      <c r="S1930" s="482" t="str">
        <f t="shared" si="397"/>
        <v/>
      </c>
      <c r="T1930" s="484" t="e">
        <f t="shared" ca="1" si="398"/>
        <v>#VALUE!</v>
      </c>
      <c r="U1930" s="7">
        <f t="shared" ca="1" si="399"/>
        <v>46035</v>
      </c>
      <c r="V1930" s="96" t="e">
        <f t="shared" ca="1" si="400"/>
        <v>#VALUE!</v>
      </c>
      <c r="W1930" s="70"/>
      <c r="X1930" s="6"/>
      <c r="Y1930" s="326"/>
      <c r="Z1930" s="15"/>
      <c r="AA1930" s="15"/>
      <c r="AB1930" s="15"/>
      <c r="AC1930" s="6"/>
      <c r="AD1930" s="16"/>
      <c r="AE1930" s="16"/>
      <c r="AF1930" s="16"/>
      <c r="AG1930" s="10">
        <f t="shared" si="401"/>
        <v>0</v>
      </c>
      <c r="AH1930" s="96">
        <f t="shared" si="402"/>
        <v>0</v>
      </c>
      <c r="AI1930" s="16"/>
      <c r="AJ1930" s="61"/>
      <c r="AK1930" s="16"/>
      <c r="AM1930" s="476" t="s">
        <v>3080</v>
      </c>
      <c r="AN1930" s="476">
        <v>1</v>
      </c>
      <c r="AO1930" s="476">
        <v>1</v>
      </c>
      <c r="AP1930" s="96"/>
    </row>
    <row r="1931" spans="1:42" ht="69.75" customHeight="1">
      <c r="A1931" s="3">
        <v>1930</v>
      </c>
      <c r="B1931" s="82"/>
      <c r="C1931" s="82"/>
      <c r="D1931" s="84"/>
      <c r="E1931" s="18" t="s">
        <v>3081</v>
      </c>
      <c r="F1931" s="37"/>
      <c r="G1931" s="37"/>
      <c r="H1931" s="4" t="str">
        <f t="shared" si="390"/>
        <v>/</v>
      </c>
      <c r="I1931" s="478" t="str">
        <f>IF(G1931="","",VLOOKUP(H1931,ورقة1!$A$1:$B$240,2,0))</f>
        <v/>
      </c>
      <c r="J1931" s="5">
        <f t="shared" si="391"/>
        <v>0</v>
      </c>
      <c r="K1931" s="13" t="str">
        <f t="shared" si="392"/>
        <v/>
      </c>
      <c r="L1931" s="6" t="str">
        <f t="shared" si="393"/>
        <v>/0</v>
      </c>
      <c r="M1931" s="478" t="str">
        <f>IF(K1931="","",VLOOKUP(L1931,ورقة1!$A$1:$B$240,2,0))</f>
        <v/>
      </c>
      <c r="N1931" s="17">
        <f t="shared" si="394"/>
        <v>0</v>
      </c>
      <c r="O1931" s="17" t="e">
        <f>#REF!+(#REF!*30)+#REF!*365</f>
        <v>#REF!</v>
      </c>
      <c r="P1931" s="494"/>
      <c r="Q1931" s="480" t="str">
        <f t="shared" si="395"/>
        <v/>
      </c>
      <c r="R1931" s="483" t="str">
        <f t="shared" si="396"/>
        <v/>
      </c>
      <c r="S1931" s="482" t="str">
        <f t="shared" si="397"/>
        <v/>
      </c>
      <c r="T1931" s="484" t="e">
        <f t="shared" ca="1" si="398"/>
        <v>#VALUE!</v>
      </c>
      <c r="U1931" s="7">
        <f t="shared" ca="1" si="399"/>
        <v>46035</v>
      </c>
      <c r="V1931" s="96" t="e">
        <f t="shared" ca="1" si="400"/>
        <v>#VALUE!</v>
      </c>
      <c r="W1931" s="70"/>
      <c r="X1931" s="6"/>
      <c r="Y1931" s="326"/>
      <c r="Z1931" s="15"/>
      <c r="AA1931" s="15"/>
      <c r="AB1931" s="15"/>
      <c r="AC1931" s="6"/>
      <c r="AD1931" s="16"/>
      <c r="AE1931" s="16"/>
      <c r="AF1931" s="16"/>
      <c r="AG1931" s="10">
        <f t="shared" si="401"/>
        <v>0</v>
      </c>
      <c r="AH1931" s="96">
        <f t="shared" si="402"/>
        <v>0</v>
      </c>
      <c r="AI1931" s="16"/>
      <c r="AJ1931" s="61"/>
      <c r="AK1931" s="16"/>
      <c r="AM1931" s="476" t="s">
        <v>3080</v>
      </c>
      <c r="AN1931" s="476">
        <v>1</v>
      </c>
      <c r="AO1931" s="476">
        <v>1</v>
      </c>
      <c r="AP1931" s="96"/>
    </row>
    <row r="1932" spans="1:42" ht="69.75" customHeight="1">
      <c r="A1932" s="3">
        <v>1931</v>
      </c>
      <c r="B1932" s="82"/>
      <c r="C1932" s="82"/>
      <c r="D1932" s="84"/>
      <c r="E1932" s="18" t="s">
        <v>3081</v>
      </c>
      <c r="F1932" s="37"/>
      <c r="G1932" s="37"/>
      <c r="H1932" s="4" t="str">
        <f t="shared" si="390"/>
        <v>/</v>
      </c>
      <c r="I1932" s="478" t="str">
        <f>IF(G1932="","",VLOOKUP(H1932,ورقة1!$A$1:$B$240,2,0))</f>
        <v/>
      </c>
      <c r="J1932" s="5">
        <f t="shared" si="391"/>
        <v>0</v>
      </c>
      <c r="K1932" s="13" t="str">
        <f t="shared" si="392"/>
        <v/>
      </c>
      <c r="L1932" s="6" t="str">
        <f t="shared" si="393"/>
        <v>/0</v>
      </c>
      <c r="M1932" s="478" t="str">
        <f>IF(K1932="","",VLOOKUP(L1932,ورقة1!$A$1:$B$240,2,0))</f>
        <v/>
      </c>
      <c r="N1932" s="17">
        <f t="shared" si="394"/>
        <v>0</v>
      </c>
      <c r="O1932" s="17" t="e">
        <f>#REF!+(#REF!*30)+#REF!*365</f>
        <v>#REF!</v>
      </c>
      <c r="P1932" s="494"/>
      <c r="Q1932" s="480" t="str">
        <f t="shared" si="395"/>
        <v/>
      </c>
      <c r="R1932" s="483" t="str">
        <f t="shared" si="396"/>
        <v/>
      </c>
      <c r="S1932" s="482" t="str">
        <f t="shared" si="397"/>
        <v/>
      </c>
      <c r="T1932" s="484" t="e">
        <f t="shared" ca="1" si="398"/>
        <v>#VALUE!</v>
      </c>
      <c r="U1932" s="7">
        <f t="shared" ca="1" si="399"/>
        <v>46035</v>
      </c>
      <c r="V1932" s="96" t="e">
        <f t="shared" ca="1" si="400"/>
        <v>#VALUE!</v>
      </c>
      <c r="W1932" s="70"/>
      <c r="X1932" s="6"/>
      <c r="Y1932" s="326"/>
      <c r="Z1932" s="15"/>
      <c r="AA1932" s="15"/>
      <c r="AB1932" s="15"/>
      <c r="AC1932" s="6"/>
      <c r="AD1932" s="16"/>
      <c r="AE1932" s="16"/>
      <c r="AF1932" s="16"/>
      <c r="AG1932" s="10">
        <f t="shared" si="401"/>
        <v>0</v>
      </c>
      <c r="AH1932" s="96">
        <f t="shared" si="402"/>
        <v>0</v>
      </c>
      <c r="AI1932" s="16"/>
      <c r="AJ1932" s="61"/>
      <c r="AK1932" s="16"/>
      <c r="AM1932" s="476" t="s">
        <v>3080</v>
      </c>
      <c r="AN1932" s="476">
        <v>1</v>
      </c>
      <c r="AO1932" s="476">
        <v>1</v>
      </c>
      <c r="AP1932" s="96"/>
    </row>
    <row r="1933" spans="1:42" ht="69.75" customHeight="1">
      <c r="A1933" s="3">
        <v>1932</v>
      </c>
      <c r="B1933" s="82"/>
      <c r="C1933" s="82"/>
      <c r="D1933" s="84"/>
      <c r="E1933" s="18" t="s">
        <v>3081</v>
      </c>
      <c r="F1933" s="37"/>
      <c r="G1933" s="37"/>
      <c r="H1933" s="4" t="str">
        <f t="shared" si="390"/>
        <v>/</v>
      </c>
      <c r="I1933" s="478" t="str">
        <f>IF(G1933="","",VLOOKUP(H1933,ورقة1!$A$1:$B$240,2,0))</f>
        <v/>
      </c>
      <c r="J1933" s="5">
        <f t="shared" si="391"/>
        <v>0</v>
      </c>
      <c r="K1933" s="13" t="str">
        <f t="shared" si="392"/>
        <v/>
      </c>
      <c r="L1933" s="6" t="str">
        <f t="shared" si="393"/>
        <v>/0</v>
      </c>
      <c r="M1933" s="478" t="str">
        <f>IF(K1933="","",VLOOKUP(L1933,ورقة1!$A$1:$B$240,2,0))</f>
        <v/>
      </c>
      <c r="N1933" s="17">
        <f t="shared" si="394"/>
        <v>0</v>
      </c>
      <c r="O1933" s="17" t="e">
        <f>#REF!+(#REF!*30)+#REF!*365</f>
        <v>#REF!</v>
      </c>
      <c r="P1933" s="494"/>
      <c r="Q1933" s="480" t="str">
        <f t="shared" si="395"/>
        <v/>
      </c>
      <c r="R1933" s="483" t="str">
        <f t="shared" si="396"/>
        <v/>
      </c>
      <c r="S1933" s="482" t="str">
        <f t="shared" si="397"/>
        <v/>
      </c>
      <c r="T1933" s="484" t="e">
        <f t="shared" ca="1" si="398"/>
        <v>#VALUE!</v>
      </c>
      <c r="U1933" s="7">
        <f t="shared" ca="1" si="399"/>
        <v>46035</v>
      </c>
      <c r="V1933" s="96" t="e">
        <f t="shared" ca="1" si="400"/>
        <v>#VALUE!</v>
      </c>
      <c r="W1933" s="70"/>
      <c r="X1933" s="6"/>
      <c r="Y1933" s="326"/>
      <c r="Z1933" s="15"/>
      <c r="AA1933" s="15"/>
      <c r="AB1933" s="15"/>
      <c r="AC1933" s="6"/>
      <c r="AD1933" s="16"/>
      <c r="AE1933" s="16"/>
      <c r="AF1933" s="16"/>
      <c r="AG1933" s="10">
        <f t="shared" si="401"/>
        <v>0</v>
      </c>
      <c r="AH1933" s="96">
        <f t="shared" si="402"/>
        <v>0</v>
      </c>
      <c r="AI1933" s="16"/>
      <c r="AJ1933" s="61"/>
      <c r="AK1933" s="16"/>
      <c r="AM1933" s="476" t="s">
        <v>3080</v>
      </c>
      <c r="AN1933" s="476">
        <v>1</v>
      </c>
      <c r="AO1933" s="476">
        <v>1</v>
      </c>
      <c r="AP1933" s="96"/>
    </row>
    <row r="1934" spans="1:42" ht="69.75" customHeight="1">
      <c r="A1934" s="3">
        <v>1933</v>
      </c>
      <c r="B1934" s="82"/>
      <c r="C1934" s="82"/>
      <c r="D1934" s="84"/>
      <c r="E1934" s="18" t="s">
        <v>3081</v>
      </c>
      <c r="F1934" s="37"/>
      <c r="G1934" s="37"/>
      <c r="H1934" s="4" t="str">
        <f t="shared" si="390"/>
        <v>/</v>
      </c>
      <c r="I1934" s="478" t="str">
        <f>IF(G1934="","",VLOOKUP(H1934,ورقة1!$A$1:$B$240,2,0))</f>
        <v/>
      </c>
      <c r="J1934" s="5">
        <f t="shared" si="391"/>
        <v>0</v>
      </c>
      <c r="K1934" s="13" t="str">
        <f t="shared" si="392"/>
        <v/>
      </c>
      <c r="L1934" s="6" t="str">
        <f t="shared" si="393"/>
        <v>/0</v>
      </c>
      <c r="M1934" s="478" t="str">
        <f>IF(K1934="","",VLOOKUP(L1934,ورقة1!$A$1:$B$240,2,0))</f>
        <v/>
      </c>
      <c r="N1934" s="17">
        <f t="shared" si="394"/>
        <v>0</v>
      </c>
      <c r="O1934" s="17" t="e">
        <f>#REF!+(#REF!*30)+#REF!*365</f>
        <v>#REF!</v>
      </c>
      <c r="P1934" s="494"/>
      <c r="Q1934" s="480" t="str">
        <f t="shared" si="395"/>
        <v/>
      </c>
      <c r="R1934" s="483" t="str">
        <f t="shared" si="396"/>
        <v/>
      </c>
      <c r="S1934" s="482" t="str">
        <f t="shared" si="397"/>
        <v/>
      </c>
      <c r="T1934" s="484" t="e">
        <f t="shared" ca="1" si="398"/>
        <v>#VALUE!</v>
      </c>
      <c r="U1934" s="7">
        <f t="shared" ca="1" si="399"/>
        <v>46035</v>
      </c>
      <c r="V1934" s="96" t="e">
        <f t="shared" ca="1" si="400"/>
        <v>#VALUE!</v>
      </c>
      <c r="W1934" s="70"/>
      <c r="X1934" s="6"/>
      <c r="Y1934" s="326"/>
      <c r="Z1934" s="15"/>
      <c r="AA1934" s="15"/>
      <c r="AB1934" s="15"/>
      <c r="AC1934" s="6"/>
      <c r="AD1934" s="16"/>
      <c r="AE1934" s="16"/>
      <c r="AF1934" s="16"/>
      <c r="AG1934" s="10">
        <f t="shared" si="401"/>
        <v>0</v>
      </c>
      <c r="AH1934" s="96">
        <f t="shared" si="402"/>
        <v>0</v>
      </c>
      <c r="AI1934" s="16"/>
      <c r="AJ1934" s="61"/>
      <c r="AK1934" s="16"/>
      <c r="AM1934" s="476" t="s">
        <v>3080</v>
      </c>
      <c r="AN1934" s="476">
        <v>1</v>
      </c>
      <c r="AO1934" s="476">
        <v>1</v>
      </c>
      <c r="AP1934" s="96"/>
    </row>
    <row r="1935" spans="1:42" ht="69.75" customHeight="1">
      <c r="A1935" s="3">
        <v>1934</v>
      </c>
      <c r="B1935" s="82"/>
      <c r="C1935" s="82"/>
      <c r="D1935" s="84"/>
      <c r="E1935" s="18" t="s">
        <v>3081</v>
      </c>
      <c r="F1935" s="37"/>
      <c r="G1935" s="37"/>
      <c r="H1935" s="4" t="str">
        <f t="shared" si="390"/>
        <v>/</v>
      </c>
      <c r="I1935" s="478" t="str">
        <f>IF(G1935="","",VLOOKUP(H1935,ورقة1!$A$1:$B$240,2,0))</f>
        <v/>
      </c>
      <c r="J1935" s="5">
        <f t="shared" si="391"/>
        <v>0</v>
      </c>
      <c r="K1935" s="13" t="str">
        <f t="shared" si="392"/>
        <v/>
      </c>
      <c r="L1935" s="6" t="str">
        <f t="shared" si="393"/>
        <v>/0</v>
      </c>
      <c r="M1935" s="478" t="str">
        <f>IF(K1935="","",VLOOKUP(L1935,ورقة1!$A$1:$B$240,2,0))</f>
        <v/>
      </c>
      <c r="N1935" s="17">
        <f t="shared" si="394"/>
        <v>0</v>
      </c>
      <c r="O1935" s="17" t="e">
        <f>#REF!+(#REF!*30)+#REF!*365</f>
        <v>#REF!</v>
      </c>
      <c r="P1935" s="494"/>
      <c r="Q1935" s="480" t="str">
        <f t="shared" si="395"/>
        <v/>
      </c>
      <c r="R1935" s="483" t="str">
        <f t="shared" si="396"/>
        <v/>
      </c>
      <c r="S1935" s="482" t="str">
        <f t="shared" si="397"/>
        <v/>
      </c>
      <c r="T1935" s="484" t="e">
        <f t="shared" ca="1" si="398"/>
        <v>#VALUE!</v>
      </c>
      <c r="U1935" s="7">
        <f t="shared" ca="1" si="399"/>
        <v>46035</v>
      </c>
      <c r="V1935" s="96" t="e">
        <f t="shared" ca="1" si="400"/>
        <v>#VALUE!</v>
      </c>
      <c r="W1935" s="70"/>
      <c r="X1935" s="6"/>
      <c r="Y1935" s="326"/>
      <c r="Z1935" s="15"/>
      <c r="AA1935" s="15"/>
      <c r="AB1935" s="15"/>
      <c r="AC1935" s="6"/>
      <c r="AD1935" s="16"/>
      <c r="AE1935" s="16"/>
      <c r="AF1935" s="16"/>
      <c r="AG1935" s="10">
        <f t="shared" si="401"/>
        <v>0</v>
      </c>
      <c r="AH1935" s="96">
        <f t="shared" si="402"/>
        <v>0</v>
      </c>
      <c r="AI1935" s="16"/>
      <c r="AJ1935" s="61"/>
      <c r="AK1935" s="16"/>
      <c r="AM1935" s="476" t="s">
        <v>3080</v>
      </c>
      <c r="AN1935" s="476">
        <v>1</v>
      </c>
      <c r="AO1935" s="476">
        <v>1</v>
      </c>
      <c r="AP1935" s="96"/>
    </row>
    <row r="1936" spans="1:42" ht="69.75" customHeight="1">
      <c r="A1936" s="3">
        <v>1935</v>
      </c>
      <c r="B1936" s="82"/>
      <c r="C1936" s="82"/>
      <c r="D1936" s="84"/>
      <c r="E1936" s="18" t="s">
        <v>3081</v>
      </c>
      <c r="F1936" s="37"/>
      <c r="G1936" s="37"/>
      <c r="H1936" s="4" t="str">
        <f t="shared" si="390"/>
        <v>/</v>
      </c>
      <c r="I1936" s="478" t="str">
        <f>IF(G1936="","",VLOOKUP(H1936,ورقة1!$A$1:$B$240,2,0))</f>
        <v/>
      </c>
      <c r="J1936" s="5">
        <f t="shared" si="391"/>
        <v>0</v>
      </c>
      <c r="K1936" s="13" t="str">
        <f t="shared" si="392"/>
        <v/>
      </c>
      <c r="L1936" s="6" t="str">
        <f t="shared" si="393"/>
        <v>/0</v>
      </c>
      <c r="M1936" s="478" t="str">
        <f>IF(K1936="","",VLOOKUP(L1936,ورقة1!$A$1:$B$240,2,0))</f>
        <v/>
      </c>
      <c r="N1936" s="17">
        <f t="shared" si="394"/>
        <v>0</v>
      </c>
      <c r="O1936" s="17" t="e">
        <f>#REF!+(#REF!*30)+#REF!*365</f>
        <v>#REF!</v>
      </c>
      <c r="P1936" s="494"/>
      <c r="Q1936" s="480" t="str">
        <f t="shared" si="395"/>
        <v/>
      </c>
      <c r="R1936" s="483" t="str">
        <f t="shared" si="396"/>
        <v/>
      </c>
      <c r="S1936" s="482" t="str">
        <f t="shared" si="397"/>
        <v/>
      </c>
      <c r="T1936" s="484" t="e">
        <f t="shared" ca="1" si="398"/>
        <v>#VALUE!</v>
      </c>
      <c r="U1936" s="7">
        <f t="shared" ca="1" si="399"/>
        <v>46035</v>
      </c>
      <c r="V1936" s="96" t="e">
        <f t="shared" ca="1" si="400"/>
        <v>#VALUE!</v>
      </c>
      <c r="W1936" s="70"/>
      <c r="X1936" s="6"/>
      <c r="Y1936" s="326"/>
      <c r="Z1936" s="15"/>
      <c r="AA1936" s="15"/>
      <c r="AB1936" s="15"/>
      <c r="AC1936" s="6"/>
      <c r="AD1936" s="16"/>
      <c r="AE1936" s="16"/>
      <c r="AF1936" s="16"/>
      <c r="AG1936" s="10">
        <f t="shared" si="401"/>
        <v>0</v>
      </c>
      <c r="AH1936" s="96">
        <f t="shared" si="402"/>
        <v>0</v>
      </c>
      <c r="AI1936" s="16"/>
      <c r="AJ1936" s="61"/>
      <c r="AK1936" s="16"/>
      <c r="AM1936" s="476" t="s">
        <v>3080</v>
      </c>
      <c r="AN1936" s="476">
        <v>1</v>
      </c>
      <c r="AO1936" s="476">
        <v>1</v>
      </c>
      <c r="AP1936" s="96"/>
    </row>
    <row r="1937" spans="1:42" ht="69.75" customHeight="1">
      <c r="A1937" s="3">
        <v>1936</v>
      </c>
      <c r="B1937" s="82"/>
      <c r="C1937" s="82"/>
      <c r="D1937" s="84"/>
      <c r="E1937" s="18" t="s">
        <v>3081</v>
      </c>
      <c r="F1937" s="37"/>
      <c r="G1937" s="37"/>
      <c r="H1937" s="4" t="str">
        <f t="shared" si="390"/>
        <v>/</v>
      </c>
      <c r="I1937" s="478" t="str">
        <f>IF(G1937="","",VLOOKUP(H1937,ورقة1!$A$1:$B$240,2,0))</f>
        <v/>
      </c>
      <c r="J1937" s="5">
        <f t="shared" si="391"/>
        <v>0</v>
      </c>
      <c r="K1937" s="13" t="str">
        <f t="shared" si="392"/>
        <v/>
      </c>
      <c r="L1937" s="6" t="str">
        <f t="shared" si="393"/>
        <v>/0</v>
      </c>
      <c r="M1937" s="478" t="str">
        <f>IF(K1937="","",VLOOKUP(L1937,ورقة1!$A$1:$B$240,2,0))</f>
        <v/>
      </c>
      <c r="N1937" s="17">
        <f t="shared" si="394"/>
        <v>0</v>
      </c>
      <c r="O1937" s="17" t="e">
        <f>#REF!+(#REF!*30)+#REF!*365</f>
        <v>#REF!</v>
      </c>
      <c r="P1937" s="494"/>
      <c r="Q1937" s="480" t="str">
        <f t="shared" si="395"/>
        <v/>
      </c>
      <c r="R1937" s="483" t="str">
        <f t="shared" si="396"/>
        <v/>
      </c>
      <c r="S1937" s="482" t="str">
        <f t="shared" si="397"/>
        <v/>
      </c>
      <c r="T1937" s="484" t="e">
        <f t="shared" ca="1" si="398"/>
        <v>#VALUE!</v>
      </c>
      <c r="U1937" s="7">
        <f t="shared" ca="1" si="399"/>
        <v>46035</v>
      </c>
      <c r="V1937" s="96" t="e">
        <f t="shared" ca="1" si="400"/>
        <v>#VALUE!</v>
      </c>
      <c r="W1937" s="70"/>
      <c r="X1937" s="6"/>
      <c r="Y1937" s="326"/>
      <c r="Z1937" s="15"/>
      <c r="AA1937" s="15"/>
      <c r="AB1937" s="15"/>
      <c r="AC1937" s="6"/>
      <c r="AD1937" s="16"/>
      <c r="AE1937" s="16"/>
      <c r="AF1937" s="16"/>
      <c r="AG1937" s="10">
        <f t="shared" si="401"/>
        <v>0</v>
      </c>
      <c r="AH1937" s="96">
        <f t="shared" si="402"/>
        <v>0</v>
      </c>
      <c r="AI1937" s="16"/>
      <c r="AJ1937" s="61"/>
      <c r="AK1937" s="16"/>
      <c r="AM1937" s="476" t="s">
        <v>3080</v>
      </c>
      <c r="AN1937" s="476">
        <v>1</v>
      </c>
      <c r="AO1937" s="476">
        <v>1</v>
      </c>
      <c r="AP1937" s="96"/>
    </row>
    <row r="1938" spans="1:42" ht="69.75" customHeight="1">
      <c r="A1938" s="3">
        <v>1937</v>
      </c>
      <c r="B1938" s="82"/>
      <c r="C1938" s="82"/>
      <c r="D1938" s="84"/>
      <c r="E1938" s="18" t="s">
        <v>3081</v>
      </c>
      <c r="F1938" s="37"/>
      <c r="G1938" s="37"/>
      <c r="H1938" s="4" t="str">
        <f t="shared" si="390"/>
        <v>/</v>
      </c>
      <c r="I1938" s="478" t="str">
        <f>IF(G1938="","",VLOOKUP(H1938,ورقة1!$A$1:$B$240,2,0))</f>
        <v/>
      </c>
      <c r="J1938" s="5">
        <f t="shared" si="391"/>
        <v>0</v>
      </c>
      <c r="K1938" s="13" t="str">
        <f t="shared" si="392"/>
        <v/>
      </c>
      <c r="L1938" s="6" t="str">
        <f t="shared" si="393"/>
        <v>/0</v>
      </c>
      <c r="M1938" s="478" t="str">
        <f>IF(K1938="","",VLOOKUP(L1938,ورقة1!$A$1:$B$240,2,0))</f>
        <v/>
      </c>
      <c r="N1938" s="17">
        <f t="shared" si="394"/>
        <v>0</v>
      </c>
      <c r="O1938" s="17" t="e">
        <f>#REF!+(#REF!*30)+#REF!*365</f>
        <v>#REF!</v>
      </c>
      <c r="P1938" s="494"/>
      <c r="Q1938" s="480" t="str">
        <f t="shared" si="395"/>
        <v/>
      </c>
      <c r="R1938" s="483" t="str">
        <f t="shared" si="396"/>
        <v/>
      </c>
      <c r="S1938" s="482" t="str">
        <f t="shared" si="397"/>
        <v/>
      </c>
      <c r="T1938" s="484" t="e">
        <f t="shared" ca="1" si="398"/>
        <v>#VALUE!</v>
      </c>
      <c r="U1938" s="7">
        <f t="shared" ca="1" si="399"/>
        <v>46035</v>
      </c>
      <c r="V1938" s="96" t="e">
        <f t="shared" ca="1" si="400"/>
        <v>#VALUE!</v>
      </c>
      <c r="W1938" s="70"/>
      <c r="X1938" s="6"/>
      <c r="Y1938" s="326"/>
      <c r="Z1938" s="15"/>
      <c r="AA1938" s="15"/>
      <c r="AB1938" s="15"/>
      <c r="AC1938" s="6"/>
      <c r="AD1938" s="16"/>
      <c r="AE1938" s="16"/>
      <c r="AF1938" s="16"/>
      <c r="AG1938" s="10">
        <f t="shared" si="401"/>
        <v>0</v>
      </c>
      <c r="AH1938" s="96">
        <f t="shared" si="402"/>
        <v>0</v>
      </c>
      <c r="AI1938" s="16"/>
      <c r="AJ1938" s="61"/>
      <c r="AK1938" s="16"/>
      <c r="AM1938" s="476" t="s">
        <v>3080</v>
      </c>
      <c r="AN1938" s="476">
        <v>1</v>
      </c>
      <c r="AO1938" s="476">
        <v>1</v>
      </c>
      <c r="AP1938" s="96"/>
    </row>
    <row r="1939" spans="1:42" ht="69.75" customHeight="1">
      <c r="A1939" s="3">
        <v>1938</v>
      </c>
      <c r="B1939" s="82"/>
      <c r="C1939" s="82"/>
      <c r="D1939" s="84"/>
      <c r="E1939" s="18" t="s">
        <v>3081</v>
      </c>
      <c r="F1939" s="37"/>
      <c r="G1939" s="37"/>
      <c r="H1939" s="4" t="str">
        <f t="shared" si="390"/>
        <v>/</v>
      </c>
      <c r="I1939" s="478" t="str">
        <f>IF(G1939="","",VLOOKUP(H1939,ورقة1!$A$1:$B$240,2,0))</f>
        <v/>
      </c>
      <c r="J1939" s="5">
        <f t="shared" si="391"/>
        <v>0</v>
      </c>
      <c r="K1939" s="13" t="str">
        <f t="shared" si="392"/>
        <v/>
      </c>
      <c r="L1939" s="6" t="str">
        <f t="shared" si="393"/>
        <v>/0</v>
      </c>
      <c r="M1939" s="478" t="str">
        <f>IF(K1939="","",VLOOKUP(L1939,ورقة1!$A$1:$B$240,2,0))</f>
        <v/>
      </c>
      <c r="N1939" s="17">
        <f t="shared" si="394"/>
        <v>0</v>
      </c>
      <c r="O1939" s="17" t="e">
        <f>#REF!+(#REF!*30)+#REF!*365</f>
        <v>#REF!</v>
      </c>
      <c r="P1939" s="494"/>
      <c r="Q1939" s="480" t="str">
        <f t="shared" si="395"/>
        <v/>
      </c>
      <c r="R1939" s="483" t="str">
        <f t="shared" si="396"/>
        <v/>
      </c>
      <c r="S1939" s="482" t="str">
        <f t="shared" si="397"/>
        <v/>
      </c>
      <c r="T1939" s="484" t="e">
        <f t="shared" ca="1" si="398"/>
        <v>#VALUE!</v>
      </c>
      <c r="U1939" s="7">
        <f t="shared" ca="1" si="399"/>
        <v>46035</v>
      </c>
      <c r="V1939" s="96" t="e">
        <f t="shared" ca="1" si="400"/>
        <v>#VALUE!</v>
      </c>
      <c r="W1939" s="70"/>
      <c r="X1939" s="6"/>
      <c r="Y1939" s="326"/>
      <c r="Z1939" s="15"/>
      <c r="AA1939" s="15"/>
      <c r="AB1939" s="15"/>
      <c r="AC1939" s="6"/>
      <c r="AD1939" s="16"/>
      <c r="AE1939" s="16"/>
      <c r="AF1939" s="16"/>
      <c r="AG1939" s="10">
        <f t="shared" si="401"/>
        <v>0</v>
      </c>
      <c r="AH1939" s="96">
        <f t="shared" si="402"/>
        <v>0</v>
      </c>
      <c r="AI1939" s="16"/>
      <c r="AJ1939" s="61"/>
      <c r="AK1939" s="16"/>
      <c r="AM1939" s="476" t="s">
        <v>3080</v>
      </c>
      <c r="AN1939" s="476">
        <v>1</v>
      </c>
      <c r="AO1939" s="476">
        <v>1</v>
      </c>
      <c r="AP1939" s="96"/>
    </row>
    <row r="1940" spans="1:42" ht="69.75" customHeight="1">
      <c r="A1940" s="3">
        <v>1939</v>
      </c>
      <c r="B1940" s="82"/>
      <c r="C1940" s="82"/>
      <c r="D1940" s="84"/>
      <c r="E1940" s="18" t="s">
        <v>3081</v>
      </c>
      <c r="F1940" s="37"/>
      <c r="G1940" s="37"/>
      <c r="H1940" s="4" t="str">
        <f t="shared" si="390"/>
        <v>/</v>
      </c>
      <c r="I1940" s="478" t="str">
        <f>IF(G1940="","",VLOOKUP(H1940,ورقة1!$A$1:$B$240,2,0))</f>
        <v/>
      </c>
      <c r="J1940" s="5">
        <f t="shared" si="391"/>
        <v>0</v>
      </c>
      <c r="K1940" s="13" t="str">
        <f t="shared" si="392"/>
        <v/>
      </c>
      <c r="L1940" s="6" t="str">
        <f t="shared" si="393"/>
        <v>/0</v>
      </c>
      <c r="M1940" s="478" t="str">
        <f>IF(K1940="","",VLOOKUP(L1940,ورقة1!$A$1:$B$240,2,0))</f>
        <v/>
      </c>
      <c r="N1940" s="17">
        <f t="shared" si="394"/>
        <v>0</v>
      </c>
      <c r="O1940" s="17" t="e">
        <f>#REF!+(#REF!*30)+#REF!*365</f>
        <v>#REF!</v>
      </c>
      <c r="P1940" s="494"/>
      <c r="Q1940" s="480" t="str">
        <f t="shared" si="395"/>
        <v/>
      </c>
      <c r="R1940" s="483" t="str">
        <f t="shared" si="396"/>
        <v/>
      </c>
      <c r="S1940" s="482" t="str">
        <f t="shared" si="397"/>
        <v/>
      </c>
      <c r="T1940" s="484" t="e">
        <f t="shared" ca="1" si="398"/>
        <v>#VALUE!</v>
      </c>
      <c r="U1940" s="7">
        <f t="shared" ca="1" si="399"/>
        <v>46035</v>
      </c>
      <c r="V1940" s="96" t="e">
        <f t="shared" ca="1" si="400"/>
        <v>#VALUE!</v>
      </c>
      <c r="W1940" s="70"/>
      <c r="X1940" s="6"/>
      <c r="Y1940" s="326"/>
      <c r="Z1940" s="15"/>
      <c r="AA1940" s="15"/>
      <c r="AB1940" s="15"/>
      <c r="AC1940" s="6"/>
      <c r="AD1940" s="16"/>
      <c r="AE1940" s="16"/>
      <c r="AF1940" s="16"/>
      <c r="AG1940" s="10">
        <f t="shared" si="401"/>
        <v>0</v>
      </c>
      <c r="AH1940" s="96">
        <f t="shared" si="402"/>
        <v>0</v>
      </c>
      <c r="AI1940" s="16"/>
      <c r="AJ1940" s="61"/>
      <c r="AK1940" s="16"/>
      <c r="AM1940" s="476" t="s">
        <v>3080</v>
      </c>
      <c r="AN1940" s="476">
        <v>1</v>
      </c>
      <c r="AO1940" s="476">
        <v>1</v>
      </c>
      <c r="AP1940" s="96"/>
    </row>
    <row r="1941" spans="1:42" ht="69.75" customHeight="1">
      <c r="A1941" s="3">
        <v>1940</v>
      </c>
      <c r="B1941" s="82"/>
      <c r="C1941" s="82"/>
      <c r="D1941" s="84"/>
      <c r="E1941" s="18" t="s">
        <v>3081</v>
      </c>
      <c r="F1941" s="37"/>
      <c r="G1941" s="37"/>
      <c r="H1941" s="4" t="str">
        <f t="shared" si="390"/>
        <v>/</v>
      </c>
      <c r="I1941" s="478" t="str">
        <f>IF(G1941="","",VLOOKUP(H1941,ورقة1!$A$1:$B$240,2,0))</f>
        <v/>
      </c>
      <c r="J1941" s="5">
        <f t="shared" si="391"/>
        <v>0</v>
      </c>
      <c r="K1941" s="13" t="str">
        <f t="shared" si="392"/>
        <v/>
      </c>
      <c r="L1941" s="6" t="str">
        <f t="shared" si="393"/>
        <v>/0</v>
      </c>
      <c r="M1941" s="478" t="str">
        <f>IF(K1941="","",VLOOKUP(L1941,ورقة1!$A$1:$B$240,2,0))</f>
        <v/>
      </c>
      <c r="N1941" s="17">
        <f t="shared" si="394"/>
        <v>0</v>
      </c>
      <c r="O1941" s="17" t="e">
        <f>#REF!+(#REF!*30)+#REF!*365</f>
        <v>#REF!</v>
      </c>
      <c r="P1941" s="494"/>
      <c r="Q1941" s="480" t="str">
        <f t="shared" si="395"/>
        <v/>
      </c>
      <c r="R1941" s="483" t="str">
        <f t="shared" si="396"/>
        <v/>
      </c>
      <c r="S1941" s="482" t="str">
        <f t="shared" si="397"/>
        <v/>
      </c>
      <c r="T1941" s="484" t="e">
        <f t="shared" ca="1" si="398"/>
        <v>#VALUE!</v>
      </c>
      <c r="U1941" s="7">
        <f t="shared" ca="1" si="399"/>
        <v>46035</v>
      </c>
      <c r="V1941" s="96" t="e">
        <f t="shared" ca="1" si="400"/>
        <v>#VALUE!</v>
      </c>
      <c r="W1941" s="70"/>
      <c r="X1941" s="6"/>
      <c r="Y1941" s="326"/>
      <c r="Z1941" s="15"/>
      <c r="AA1941" s="15"/>
      <c r="AB1941" s="15"/>
      <c r="AC1941" s="6"/>
      <c r="AD1941" s="16"/>
      <c r="AE1941" s="16"/>
      <c r="AF1941" s="16"/>
      <c r="AG1941" s="10">
        <f t="shared" si="401"/>
        <v>0</v>
      </c>
      <c r="AH1941" s="96">
        <f t="shared" si="402"/>
        <v>0</v>
      </c>
      <c r="AI1941" s="16"/>
      <c r="AJ1941" s="61"/>
      <c r="AK1941" s="16"/>
      <c r="AM1941" s="476" t="s">
        <v>3080</v>
      </c>
      <c r="AN1941" s="476">
        <v>1</v>
      </c>
      <c r="AO1941" s="476">
        <v>1</v>
      </c>
      <c r="AP1941" s="96"/>
    </row>
    <row r="1942" spans="1:42" ht="69.75" customHeight="1">
      <c r="A1942" s="3">
        <v>1941</v>
      </c>
      <c r="B1942" s="82"/>
      <c r="C1942" s="82"/>
      <c r="D1942" s="84"/>
      <c r="E1942" s="18" t="s">
        <v>3081</v>
      </c>
      <c r="F1942" s="37"/>
      <c r="G1942" s="37"/>
      <c r="H1942" s="4" t="str">
        <f t="shared" si="390"/>
        <v>/</v>
      </c>
      <c r="I1942" s="478" t="str">
        <f>IF(G1942="","",VLOOKUP(H1942,ورقة1!$A$1:$B$240,2,0))</f>
        <v/>
      </c>
      <c r="J1942" s="5">
        <f t="shared" si="391"/>
        <v>0</v>
      </c>
      <c r="K1942" s="13" t="str">
        <f t="shared" si="392"/>
        <v/>
      </c>
      <c r="L1942" s="6" t="str">
        <f t="shared" si="393"/>
        <v>/0</v>
      </c>
      <c r="M1942" s="478" t="str">
        <f>IF(K1942="","",VLOOKUP(L1942,ورقة1!$A$1:$B$240,2,0))</f>
        <v/>
      </c>
      <c r="N1942" s="17">
        <f t="shared" si="394"/>
        <v>0</v>
      </c>
      <c r="O1942" s="17" t="e">
        <f>#REF!+(#REF!*30)+#REF!*365</f>
        <v>#REF!</v>
      </c>
      <c r="P1942" s="494"/>
      <c r="Q1942" s="480" t="str">
        <f t="shared" si="395"/>
        <v/>
      </c>
      <c r="R1942" s="483" t="str">
        <f t="shared" si="396"/>
        <v/>
      </c>
      <c r="S1942" s="482" t="str">
        <f t="shared" si="397"/>
        <v/>
      </c>
      <c r="T1942" s="484" t="e">
        <f t="shared" ca="1" si="398"/>
        <v>#VALUE!</v>
      </c>
      <c r="U1942" s="7">
        <f t="shared" ca="1" si="399"/>
        <v>46035</v>
      </c>
      <c r="V1942" s="96" t="e">
        <f t="shared" ca="1" si="400"/>
        <v>#VALUE!</v>
      </c>
      <c r="W1942" s="70"/>
      <c r="X1942" s="6"/>
      <c r="Y1942" s="326"/>
      <c r="Z1942" s="15"/>
      <c r="AA1942" s="15"/>
      <c r="AB1942" s="15"/>
      <c r="AC1942" s="6"/>
      <c r="AD1942" s="16"/>
      <c r="AE1942" s="16"/>
      <c r="AF1942" s="16"/>
      <c r="AG1942" s="10">
        <f t="shared" si="401"/>
        <v>0</v>
      </c>
      <c r="AH1942" s="96">
        <f t="shared" si="402"/>
        <v>0</v>
      </c>
      <c r="AI1942" s="16"/>
      <c r="AJ1942" s="61"/>
      <c r="AK1942" s="16"/>
      <c r="AM1942" s="476" t="s">
        <v>3080</v>
      </c>
      <c r="AN1942" s="476">
        <v>1</v>
      </c>
      <c r="AO1942" s="476">
        <v>1</v>
      </c>
      <c r="AP1942" s="96"/>
    </row>
    <row r="1943" spans="1:42" ht="69.75" customHeight="1">
      <c r="A1943" s="3">
        <v>1942</v>
      </c>
      <c r="B1943" s="82"/>
      <c r="C1943" s="82"/>
      <c r="D1943" s="84"/>
      <c r="E1943" s="18" t="s">
        <v>3081</v>
      </c>
      <c r="F1943" s="37"/>
      <c r="G1943" s="37"/>
      <c r="H1943" s="4" t="str">
        <f t="shared" si="390"/>
        <v>/</v>
      </c>
      <c r="I1943" s="478" t="str">
        <f>IF(G1943="","",VLOOKUP(H1943,ورقة1!$A$1:$B$240,2,0))</f>
        <v/>
      </c>
      <c r="J1943" s="5">
        <f t="shared" si="391"/>
        <v>0</v>
      </c>
      <c r="K1943" s="13" t="str">
        <f t="shared" si="392"/>
        <v/>
      </c>
      <c r="L1943" s="6" t="str">
        <f t="shared" si="393"/>
        <v>/0</v>
      </c>
      <c r="M1943" s="478" t="str">
        <f>IF(K1943="","",VLOOKUP(L1943,ورقة1!$A$1:$B$240,2,0))</f>
        <v/>
      </c>
      <c r="N1943" s="17">
        <f t="shared" si="394"/>
        <v>0</v>
      </c>
      <c r="O1943" s="17" t="e">
        <f>#REF!+(#REF!*30)+#REF!*365</f>
        <v>#REF!</v>
      </c>
      <c r="P1943" s="494"/>
      <c r="Q1943" s="480" t="str">
        <f t="shared" si="395"/>
        <v/>
      </c>
      <c r="R1943" s="483" t="str">
        <f t="shared" si="396"/>
        <v/>
      </c>
      <c r="S1943" s="482" t="str">
        <f t="shared" si="397"/>
        <v/>
      </c>
      <c r="T1943" s="484" t="e">
        <f t="shared" ca="1" si="398"/>
        <v>#VALUE!</v>
      </c>
      <c r="U1943" s="7">
        <f t="shared" ca="1" si="399"/>
        <v>46035</v>
      </c>
      <c r="V1943" s="96" t="e">
        <f t="shared" ca="1" si="400"/>
        <v>#VALUE!</v>
      </c>
      <c r="W1943" s="70"/>
      <c r="X1943" s="6"/>
      <c r="Y1943" s="326"/>
      <c r="Z1943" s="15"/>
      <c r="AA1943" s="15"/>
      <c r="AB1943" s="15"/>
      <c r="AC1943" s="6"/>
      <c r="AD1943" s="16"/>
      <c r="AE1943" s="16"/>
      <c r="AF1943" s="16"/>
      <c r="AG1943" s="10">
        <f t="shared" si="401"/>
        <v>0</v>
      </c>
      <c r="AH1943" s="96">
        <f t="shared" si="402"/>
        <v>0</v>
      </c>
      <c r="AI1943" s="16"/>
      <c r="AJ1943" s="61"/>
      <c r="AK1943" s="16"/>
      <c r="AM1943" s="476" t="s">
        <v>3080</v>
      </c>
      <c r="AN1943" s="476">
        <v>1</v>
      </c>
      <c r="AO1943" s="476">
        <v>1</v>
      </c>
      <c r="AP1943" s="96"/>
    </row>
    <row r="1944" spans="1:42" ht="69.75" customHeight="1">
      <c r="A1944" s="3">
        <v>1943</v>
      </c>
      <c r="B1944" s="82"/>
      <c r="C1944" s="82"/>
      <c r="D1944" s="84"/>
      <c r="E1944" s="18" t="s">
        <v>3081</v>
      </c>
      <c r="F1944" s="37"/>
      <c r="G1944" s="37"/>
      <c r="H1944" s="4" t="str">
        <f t="shared" si="390"/>
        <v>/</v>
      </c>
      <c r="I1944" s="478" t="str">
        <f>IF(G1944="","",VLOOKUP(H1944,ورقة1!$A$1:$B$240,2,0))</f>
        <v/>
      </c>
      <c r="J1944" s="5">
        <f t="shared" si="391"/>
        <v>0</v>
      </c>
      <c r="K1944" s="13" t="str">
        <f t="shared" si="392"/>
        <v/>
      </c>
      <c r="L1944" s="6" t="str">
        <f t="shared" si="393"/>
        <v>/0</v>
      </c>
      <c r="M1944" s="478" t="str">
        <f>IF(K1944="","",VLOOKUP(L1944,ورقة1!$A$1:$B$240,2,0))</f>
        <v/>
      </c>
      <c r="N1944" s="17">
        <f t="shared" si="394"/>
        <v>0</v>
      </c>
      <c r="O1944" s="17" t="e">
        <f>#REF!+(#REF!*30)+#REF!*365</f>
        <v>#REF!</v>
      </c>
      <c r="P1944" s="494"/>
      <c r="Q1944" s="480" t="str">
        <f t="shared" si="395"/>
        <v/>
      </c>
      <c r="R1944" s="483" t="str">
        <f t="shared" si="396"/>
        <v/>
      </c>
      <c r="S1944" s="482" t="str">
        <f t="shared" si="397"/>
        <v/>
      </c>
      <c r="T1944" s="484" t="e">
        <f t="shared" ca="1" si="398"/>
        <v>#VALUE!</v>
      </c>
      <c r="U1944" s="7">
        <f t="shared" ca="1" si="399"/>
        <v>46035</v>
      </c>
      <c r="V1944" s="96" t="e">
        <f t="shared" ca="1" si="400"/>
        <v>#VALUE!</v>
      </c>
      <c r="W1944" s="70"/>
      <c r="X1944" s="6"/>
      <c r="Y1944" s="326"/>
      <c r="Z1944" s="15"/>
      <c r="AA1944" s="15"/>
      <c r="AB1944" s="15"/>
      <c r="AC1944" s="6"/>
      <c r="AD1944" s="16"/>
      <c r="AE1944" s="16"/>
      <c r="AF1944" s="16"/>
      <c r="AG1944" s="10">
        <f t="shared" si="401"/>
        <v>0</v>
      </c>
      <c r="AH1944" s="96">
        <f t="shared" si="402"/>
        <v>0</v>
      </c>
      <c r="AI1944" s="16"/>
      <c r="AJ1944" s="61"/>
      <c r="AK1944" s="16"/>
      <c r="AM1944" s="476" t="s">
        <v>3080</v>
      </c>
      <c r="AN1944" s="476">
        <v>1</v>
      </c>
      <c r="AO1944" s="476">
        <v>1</v>
      </c>
      <c r="AP1944" s="96"/>
    </row>
    <row r="1945" spans="1:42" ht="69.75" customHeight="1">
      <c r="A1945" s="3">
        <v>1944</v>
      </c>
      <c r="B1945" s="82"/>
      <c r="C1945" s="82"/>
      <c r="D1945" s="84"/>
      <c r="E1945" s="18" t="s">
        <v>3081</v>
      </c>
      <c r="F1945" s="37"/>
      <c r="G1945" s="37"/>
      <c r="H1945" s="4" t="str">
        <f t="shared" si="390"/>
        <v>/</v>
      </c>
      <c r="I1945" s="478" t="str">
        <f>IF(G1945="","",VLOOKUP(H1945,ورقة1!$A$1:$B$240,2,0))</f>
        <v/>
      </c>
      <c r="J1945" s="5">
        <f t="shared" si="391"/>
        <v>0</v>
      </c>
      <c r="K1945" s="13" t="str">
        <f t="shared" si="392"/>
        <v/>
      </c>
      <c r="L1945" s="6" t="str">
        <f t="shared" si="393"/>
        <v>/0</v>
      </c>
      <c r="M1945" s="478" t="str">
        <f>IF(K1945="","",VLOOKUP(L1945,ورقة1!$A$1:$B$240,2,0))</f>
        <v/>
      </c>
      <c r="N1945" s="17">
        <f t="shared" si="394"/>
        <v>0</v>
      </c>
      <c r="O1945" s="17" t="e">
        <f>#REF!+(#REF!*30)+#REF!*365</f>
        <v>#REF!</v>
      </c>
      <c r="P1945" s="494"/>
      <c r="Q1945" s="480" t="str">
        <f t="shared" si="395"/>
        <v/>
      </c>
      <c r="R1945" s="483" t="str">
        <f t="shared" si="396"/>
        <v/>
      </c>
      <c r="S1945" s="482" t="str">
        <f t="shared" si="397"/>
        <v/>
      </c>
      <c r="T1945" s="484" t="e">
        <f t="shared" ca="1" si="398"/>
        <v>#VALUE!</v>
      </c>
      <c r="U1945" s="7">
        <f t="shared" ca="1" si="399"/>
        <v>46035</v>
      </c>
      <c r="V1945" s="96" t="e">
        <f t="shared" ca="1" si="400"/>
        <v>#VALUE!</v>
      </c>
      <c r="W1945" s="70"/>
      <c r="X1945" s="6"/>
      <c r="Y1945" s="326"/>
      <c r="Z1945" s="15"/>
      <c r="AA1945" s="15"/>
      <c r="AB1945" s="15"/>
      <c r="AC1945" s="6"/>
      <c r="AD1945" s="16"/>
      <c r="AE1945" s="16"/>
      <c r="AF1945" s="16"/>
      <c r="AG1945" s="10">
        <f t="shared" si="401"/>
        <v>0</v>
      </c>
      <c r="AH1945" s="96">
        <f t="shared" si="402"/>
        <v>0</v>
      </c>
      <c r="AI1945" s="16"/>
      <c r="AJ1945" s="61"/>
      <c r="AK1945" s="16"/>
      <c r="AM1945" s="476" t="s">
        <v>3080</v>
      </c>
      <c r="AN1945" s="476">
        <v>1</v>
      </c>
      <c r="AO1945" s="476">
        <v>1</v>
      </c>
      <c r="AP1945" s="96"/>
    </row>
    <row r="1946" spans="1:42" ht="69.75" customHeight="1">
      <c r="A1946" s="3">
        <v>1945</v>
      </c>
      <c r="B1946" s="82"/>
      <c r="C1946" s="82"/>
      <c r="D1946" s="84"/>
      <c r="E1946" s="18" t="s">
        <v>3081</v>
      </c>
      <c r="F1946" s="37"/>
      <c r="G1946" s="37"/>
      <c r="H1946" s="4" t="str">
        <f t="shared" si="390"/>
        <v>/</v>
      </c>
      <c r="I1946" s="478" t="str">
        <f>IF(G1946="","",VLOOKUP(H1946,ورقة1!$A$1:$B$240,2,0))</f>
        <v/>
      </c>
      <c r="J1946" s="5">
        <f t="shared" si="391"/>
        <v>0</v>
      </c>
      <c r="K1946" s="13" t="str">
        <f t="shared" si="392"/>
        <v/>
      </c>
      <c r="L1946" s="6" t="str">
        <f t="shared" si="393"/>
        <v>/0</v>
      </c>
      <c r="M1946" s="478" t="str">
        <f>IF(K1946="","",VLOOKUP(L1946,ورقة1!$A$1:$B$240,2,0))</f>
        <v/>
      </c>
      <c r="N1946" s="17">
        <f t="shared" si="394"/>
        <v>0</v>
      </c>
      <c r="O1946" s="17" t="e">
        <f>#REF!+(#REF!*30)+#REF!*365</f>
        <v>#REF!</v>
      </c>
      <c r="P1946" s="494"/>
      <c r="Q1946" s="480" t="str">
        <f t="shared" si="395"/>
        <v/>
      </c>
      <c r="R1946" s="483" t="str">
        <f t="shared" si="396"/>
        <v/>
      </c>
      <c r="S1946" s="482" t="str">
        <f t="shared" si="397"/>
        <v/>
      </c>
      <c r="T1946" s="484" t="e">
        <f t="shared" ca="1" si="398"/>
        <v>#VALUE!</v>
      </c>
      <c r="U1946" s="7">
        <f t="shared" ca="1" si="399"/>
        <v>46035</v>
      </c>
      <c r="V1946" s="96" t="e">
        <f t="shared" ca="1" si="400"/>
        <v>#VALUE!</v>
      </c>
      <c r="W1946" s="70"/>
      <c r="X1946" s="6"/>
      <c r="Y1946" s="326"/>
      <c r="Z1946" s="15"/>
      <c r="AA1946" s="15"/>
      <c r="AB1946" s="15"/>
      <c r="AC1946" s="6"/>
      <c r="AD1946" s="16"/>
      <c r="AE1946" s="16"/>
      <c r="AF1946" s="16"/>
      <c r="AG1946" s="10">
        <f t="shared" si="401"/>
        <v>0</v>
      </c>
      <c r="AH1946" s="96">
        <f t="shared" si="402"/>
        <v>0</v>
      </c>
      <c r="AI1946" s="16"/>
      <c r="AJ1946" s="61"/>
      <c r="AK1946" s="16"/>
      <c r="AM1946" s="476" t="s">
        <v>3080</v>
      </c>
      <c r="AN1946" s="476">
        <v>1</v>
      </c>
      <c r="AO1946" s="476">
        <v>1</v>
      </c>
      <c r="AP1946" s="96"/>
    </row>
    <row r="1947" spans="1:42" ht="69.75" customHeight="1">
      <c r="A1947" s="3">
        <v>1946</v>
      </c>
      <c r="B1947" s="82"/>
      <c r="C1947" s="82"/>
      <c r="D1947" s="84"/>
      <c r="E1947" s="18" t="s">
        <v>3081</v>
      </c>
      <c r="F1947" s="37"/>
      <c r="G1947" s="37"/>
      <c r="H1947" s="4" t="str">
        <f t="shared" si="390"/>
        <v>/</v>
      </c>
      <c r="I1947" s="478" t="str">
        <f>IF(G1947="","",VLOOKUP(H1947,ورقة1!$A$1:$B$240,2,0))</f>
        <v/>
      </c>
      <c r="J1947" s="5">
        <f t="shared" si="391"/>
        <v>0</v>
      </c>
      <c r="K1947" s="13" t="str">
        <f t="shared" si="392"/>
        <v/>
      </c>
      <c r="L1947" s="6" t="str">
        <f t="shared" si="393"/>
        <v>/0</v>
      </c>
      <c r="M1947" s="478" t="str">
        <f>IF(K1947="","",VLOOKUP(L1947,ورقة1!$A$1:$B$240,2,0))</f>
        <v/>
      </c>
      <c r="N1947" s="17">
        <f t="shared" si="394"/>
        <v>0</v>
      </c>
      <c r="O1947" s="17" t="e">
        <f>#REF!+(#REF!*30)+#REF!*365</f>
        <v>#REF!</v>
      </c>
      <c r="P1947" s="494"/>
      <c r="Q1947" s="480" t="str">
        <f t="shared" si="395"/>
        <v/>
      </c>
      <c r="R1947" s="483" t="str">
        <f t="shared" si="396"/>
        <v/>
      </c>
      <c r="S1947" s="482" t="str">
        <f t="shared" si="397"/>
        <v/>
      </c>
      <c r="T1947" s="484" t="e">
        <f t="shared" ca="1" si="398"/>
        <v>#VALUE!</v>
      </c>
      <c r="U1947" s="7">
        <f t="shared" ca="1" si="399"/>
        <v>46035</v>
      </c>
      <c r="V1947" s="96" t="e">
        <f t="shared" ca="1" si="400"/>
        <v>#VALUE!</v>
      </c>
      <c r="W1947" s="70"/>
      <c r="X1947" s="6"/>
      <c r="Y1947" s="326"/>
      <c r="Z1947" s="15"/>
      <c r="AA1947" s="15"/>
      <c r="AB1947" s="15"/>
      <c r="AC1947" s="6"/>
      <c r="AD1947" s="16"/>
      <c r="AE1947" s="16"/>
      <c r="AF1947" s="16"/>
      <c r="AG1947" s="10">
        <f t="shared" si="401"/>
        <v>0</v>
      </c>
      <c r="AH1947" s="96">
        <f t="shared" si="402"/>
        <v>0</v>
      </c>
      <c r="AI1947" s="16"/>
      <c r="AJ1947" s="61"/>
      <c r="AK1947" s="16"/>
      <c r="AM1947" s="476" t="s">
        <v>3080</v>
      </c>
      <c r="AN1947" s="476">
        <v>1</v>
      </c>
      <c r="AO1947" s="476">
        <v>1</v>
      </c>
      <c r="AP1947" s="96"/>
    </row>
    <row r="1948" spans="1:42" ht="69.75" customHeight="1">
      <c r="A1948" s="3">
        <v>1947</v>
      </c>
      <c r="B1948" s="82"/>
      <c r="C1948" s="82"/>
      <c r="D1948" s="84"/>
      <c r="E1948" s="18" t="s">
        <v>3081</v>
      </c>
      <c r="F1948" s="37"/>
      <c r="G1948" s="37"/>
      <c r="H1948" s="4" t="str">
        <f t="shared" si="390"/>
        <v>/</v>
      </c>
      <c r="I1948" s="478" t="str">
        <f>IF(G1948="","",VLOOKUP(H1948,ورقة1!$A$1:$B$240,2,0))</f>
        <v/>
      </c>
      <c r="J1948" s="5">
        <f t="shared" si="391"/>
        <v>0</v>
      </c>
      <c r="K1948" s="13" t="str">
        <f t="shared" si="392"/>
        <v/>
      </c>
      <c r="L1948" s="6" t="str">
        <f t="shared" si="393"/>
        <v>/0</v>
      </c>
      <c r="M1948" s="478" t="str">
        <f>IF(K1948="","",VLOOKUP(L1948,ورقة1!$A$1:$B$240,2,0))</f>
        <v/>
      </c>
      <c r="N1948" s="17">
        <f t="shared" si="394"/>
        <v>0</v>
      </c>
      <c r="O1948" s="17" t="e">
        <f>#REF!+(#REF!*30)+#REF!*365</f>
        <v>#REF!</v>
      </c>
      <c r="P1948" s="494"/>
      <c r="Q1948" s="480" t="str">
        <f t="shared" si="395"/>
        <v/>
      </c>
      <c r="R1948" s="483" t="str">
        <f t="shared" si="396"/>
        <v/>
      </c>
      <c r="S1948" s="482" t="str">
        <f t="shared" si="397"/>
        <v/>
      </c>
      <c r="T1948" s="484" t="e">
        <f t="shared" ca="1" si="398"/>
        <v>#VALUE!</v>
      </c>
      <c r="U1948" s="7">
        <f t="shared" ca="1" si="399"/>
        <v>46035</v>
      </c>
      <c r="V1948" s="96" t="e">
        <f t="shared" ca="1" si="400"/>
        <v>#VALUE!</v>
      </c>
      <c r="W1948" s="70"/>
      <c r="X1948" s="6"/>
      <c r="Y1948" s="326"/>
      <c r="Z1948" s="15"/>
      <c r="AA1948" s="15"/>
      <c r="AB1948" s="15"/>
      <c r="AC1948" s="6"/>
      <c r="AD1948" s="16"/>
      <c r="AE1948" s="16"/>
      <c r="AF1948" s="16"/>
      <c r="AG1948" s="10">
        <f t="shared" si="401"/>
        <v>0</v>
      </c>
      <c r="AH1948" s="96">
        <f t="shared" si="402"/>
        <v>0</v>
      </c>
      <c r="AI1948" s="16"/>
      <c r="AJ1948" s="61"/>
      <c r="AK1948" s="16"/>
      <c r="AM1948" s="476" t="s">
        <v>3080</v>
      </c>
      <c r="AN1948" s="476">
        <v>1</v>
      </c>
      <c r="AO1948" s="476">
        <v>1</v>
      </c>
      <c r="AP1948" s="96"/>
    </row>
    <row r="1949" spans="1:42" ht="69.75" customHeight="1">
      <c r="A1949" s="3">
        <v>1948</v>
      </c>
      <c r="B1949" s="82"/>
      <c r="C1949" s="82"/>
      <c r="D1949" s="84"/>
      <c r="E1949" s="18" t="s">
        <v>3081</v>
      </c>
      <c r="F1949" s="37"/>
      <c r="G1949" s="37"/>
      <c r="H1949" s="4" t="str">
        <f t="shared" si="390"/>
        <v>/</v>
      </c>
      <c r="I1949" s="478" t="str">
        <f>IF(G1949="","",VLOOKUP(H1949,ورقة1!$A$1:$B$240,2,0))</f>
        <v/>
      </c>
      <c r="J1949" s="5">
        <f t="shared" si="391"/>
        <v>0</v>
      </c>
      <c r="K1949" s="13" t="str">
        <f t="shared" si="392"/>
        <v/>
      </c>
      <c r="L1949" s="6" t="str">
        <f t="shared" si="393"/>
        <v>/0</v>
      </c>
      <c r="M1949" s="478" t="str">
        <f>IF(K1949="","",VLOOKUP(L1949,ورقة1!$A$1:$B$240,2,0))</f>
        <v/>
      </c>
      <c r="N1949" s="17">
        <f t="shared" si="394"/>
        <v>0</v>
      </c>
      <c r="O1949" s="17" t="e">
        <f>#REF!+(#REF!*30)+#REF!*365</f>
        <v>#REF!</v>
      </c>
      <c r="P1949" s="494"/>
      <c r="Q1949" s="480" t="str">
        <f t="shared" si="395"/>
        <v/>
      </c>
      <c r="R1949" s="483" t="str">
        <f t="shared" si="396"/>
        <v/>
      </c>
      <c r="S1949" s="482" t="str">
        <f t="shared" si="397"/>
        <v/>
      </c>
      <c r="T1949" s="484" t="e">
        <f t="shared" ca="1" si="398"/>
        <v>#VALUE!</v>
      </c>
      <c r="U1949" s="7">
        <f t="shared" ca="1" si="399"/>
        <v>46035</v>
      </c>
      <c r="V1949" s="96" t="e">
        <f t="shared" ca="1" si="400"/>
        <v>#VALUE!</v>
      </c>
      <c r="W1949" s="70"/>
      <c r="X1949" s="6"/>
      <c r="Y1949" s="326"/>
      <c r="Z1949" s="15"/>
      <c r="AA1949" s="15"/>
      <c r="AB1949" s="15"/>
      <c r="AC1949" s="6"/>
      <c r="AD1949" s="16"/>
      <c r="AE1949" s="16"/>
      <c r="AF1949" s="16"/>
      <c r="AG1949" s="10">
        <f t="shared" si="401"/>
        <v>0</v>
      </c>
      <c r="AH1949" s="96">
        <f t="shared" si="402"/>
        <v>0</v>
      </c>
      <c r="AI1949" s="16"/>
      <c r="AJ1949" s="61"/>
      <c r="AK1949" s="16"/>
      <c r="AM1949" s="476" t="s">
        <v>3080</v>
      </c>
      <c r="AN1949" s="476">
        <v>1</v>
      </c>
      <c r="AO1949" s="476">
        <v>1</v>
      </c>
      <c r="AP1949" s="96"/>
    </row>
    <row r="1950" spans="1:42" ht="69.75" customHeight="1">
      <c r="A1950" s="3">
        <v>1949</v>
      </c>
      <c r="B1950" s="82"/>
      <c r="C1950" s="82"/>
      <c r="D1950" s="84"/>
      <c r="E1950" s="18" t="s">
        <v>3081</v>
      </c>
      <c r="F1950" s="37"/>
      <c r="G1950" s="37"/>
      <c r="H1950" s="4" t="str">
        <f t="shared" si="390"/>
        <v>/</v>
      </c>
      <c r="I1950" s="478" t="str">
        <f>IF(G1950="","",VLOOKUP(H1950,ورقة1!$A$1:$B$240,2,0))</f>
        <v/>
      </c>
      <c r="J1950" s="5">
        <f t="shared" si="391"/>
        <v>0</v>
      </c>
      <c r="K1950" s="13" t="str">
        <f t="shared" si="392"/>
        <v/>
      </c>
      <c r="L1950" s="6" t="str">
        <f t="shared" si="393"/>
        <v>/0</v>
      </c>
      <c r="M1950" s="478" t="str">
        <f>IF(K1950="","",VLOOKUP(L1950,ورقة1!$A$1:$B$240,2,0))</f>
        <v/>
      </c>
      <c r="N1950" s="17">
        <f t="shared" si="394"/>
        <v>0</v>
      </c>
      <c r="O1950" s="17" t="e">
        <f>#REF!+(#REF!*30)+#REF!*365</f>
        <v>#REF!</v>
      </c>
      <c r="P1950" s="494"/>
      <c r="Q1950" s="480" t="str">
        <f t="shared" si="395"/>
        <v/>
      </c>
      <c r="R1950" s="483" t="str">
        <f t="shared" si="396"/>
        <v/>
      </c>
      <c r="S1950" s="482" t="str">
        <f t="shared" si="397"/>
        <v/>
      </c>
      <c r="T1950" s="484" t="e">
        <f t="shared" ca="1" si="398"/>
        <v>#VALUE!</v>
      </c>
      <c r="U1950" s="7">
        <f t="shared" ca="1" si="399"/>
        <v>46035</v>
      </c>
      <c r="V1950" s="96" t="e">
        <f t="shared" ca="1" si="400"/>
        <v>#VALUE!</v>
      </c>
      <c r="W1950" s="70"/>
      <c r="X1950" s="6"/>
      <c r="Y1950" s="326"/>
      <c r="Z1950" s="15"/>
      <c r="AA1950" s="15"/>
      <c r="AB1950" s="15"/>
      <c r="AC1950" s="6"/>
      <c r="AD1950" s="16"/>
      <c r="AE1950" s="16"/>
      <c r="AF1950" s="16"/>
      <c r="AG1950" s="10">
        <f t="shared" si="401"/>
        <v>0</v>
      </c>
      <c r="AH1950" s="96">
        <f t="shared" si="402"/>
        <v>0</v>
      </c>
      <c r="AI1950" s="16"/>
      <c r="AJ1950" s="61"/>
      <c r="AK1950" s="16"/>
      <c r="AM1950" s="476" t="s">
        <v>3080</v>
      </c>
      <c r="AN1950" s="476">
        <v>1</v>
      </c>
      <c r="AO1950" s="476">
        <v>1</v>
      </c>
      <c r="AP1950" s="96"/>
    </row>
    <row r="1951" spans="1:42" ht="69.75" customHeight="1">
      <c r="A1951" s="3">
        <v>1950</v>
      </c>
      <c r="B1951" s="82"/>
      <c r="C1951" s="82"/>
      <c r="D1951" s="84"/>
      <c r="E1951" s="18" t="s">
        <v>3081</v>
      </c>
      <c r="F1951" s="37"/>
      <c r="G1951" s="37"/>
      <c r="H1951" s="4" t="str">
        <f t="shared" si="390"/>
        <v>/</v>
      </c>
      <c r="I1951" s="478" t="str">
        <f>IF(G1951="","",VLOOKUP(H1951,ورقة1!$A$1:$B$240,2,0))</f>
        <v/>
      </c>
      <c r="J1951" s="5">
        <f t="shared" si="391"/>
        <v>0</v>
      </c>
      <c r="K1951" s="13" t="str">
        <f t="shared" si="392"/>
        <v/>
      </c>
      <c r="L1951" s="6" t="str">
        <f t="shared" si="393"/>
        <v>/0</v>
      </c>
      <c r="M1951" s="478" t="str">
        <f>IF(K1951="","",VLOOKUP(L1951,ورقة1!$A$1:$B$240,2,0))</f>
        <v/>
      </c>
      <c r="N1951" s="17">
        <f t="shared" si="394"/>
        <v>0</v>
      </c>
      <c r="O1951" s="17" t="e">
        <f>#REF!+(#REF!*30)+#REF!*365</f>
        <v>#REF!</v>
      </c>
      <c r="P1951" s="494"/>
      <c r="Q1951" s="480" t="str">
        <f t="shared" si="395"/>
        <v/>
      </c>
      <c r="R1951" s="483" t="str">
        <f t="shared" si="396"/>
        <v/>
      </c>
      <c r="S1951" s="482" t="str">
        <f t="shared" si="397"/>
        <v/>
      </c>
      <c r="T1951" s="484" t="e">
        <f t="shared" ca="1" si="398"/>
        <v>#VALUE!</v>
      </c>
      <c r="U1951" s="7">
        <f t="shared" ca="1" si="399"/>
        <v>46035</v>
      </c>
      <c r="V1951" s="96" t="e">
        <f t="shared" ca="1" si="400"/>
        <v>#VALUE!</v>
      </c>
      <c r="W1951" s="70"/>
      <c r="X1951" s="6"/>
      <c r="Y1951" s="326"/>
      <c r="Z1951" s="15"/>
      <c r="AA1951" s="15"/>
      <c r="AB1951" s="15"/>
      <c r="AC1951" s="6"/>
      <c r="AD1951" s="16"/>
      <c r="AE1951" s="16"/>
      <c r="AF1951" s="16"/>
      <c r="AG1951" s="10">
        <f t="shared" si="401"/>
        <v>0</v>
      </c>
      <c r="AH1951" s="96">
        <f t="shared" si="402"/>
        <v>0</v>
      </c>
      <c r="AI1951" s="16"/>
      <c r="AJ1951" s="61"/>
      <c r="AK1951" s="16"/>
      <c r="AM1951" s="476" t="s">
        <v>3080</v>
      </c>
      <c r="AN1951" s="476">
        <v>1</v>
      </c>
      <c r="AO1951" s="476">
        <v>1</v>
      </c>
      <c r="AP1951" s="96"/>
    </row>
    <row r="1952" spans="1:42" ht="69.75" customHeight="1">
      <c r="A1952" s="3">
        <v>1951</v>
      </c>
      <c r="B1952" s="82"/>
      <c r="C1952" s="82"/>
      <c r="D1952" s="84"/>
      <c r="E1952" s="18" t="s">
        <v>3081</v>
      </c>
      <c r="F1952" s="37"/>
      <c r="G1952" s="37"/>
      <c r="H1952" s="4" t="str">
        <f t="shared" si="390"/>
        <v>/</v>
      </c>
      <c r="I1952" s="478" t="str">
        <f>IF(G1952="","",VLOOKUP(H1952,ورقة1!$A$1:$B$240,2,0))</f>
        <v/>
      </c>
      <c r="J1952" s="5">
        <f t="shared" si="391"/>
        <v>0</v>
      </c>
      <c r="K1952" s="13" t="str">
        <f t="shared" si="392"/>
        <v/>
      </c>
      <c r="L1952" s="6" t="str">
        <f t="shared" si="393"/>
        <v>/0</v>
      </c>
      <c r="M1952" s="478" t="str">
        <f>IF(K1952="","",VLOOKUP(L1952,ورقة1!$A$1:$B$240,2,0))</f>
        <v/>
      </c>
      <c r="N1952" s="17">
        <f t="shared" si="394"/>
        <v>0</v>
      </c>
      <c r="O1952" s="17" t="e">
        <f>#REF!+(#REF!*30)+#REF!*365</f>
        <v>#REF!</v>
      </c>
      <c r="P1952" s="494"/>
      <c r="Q1952" s="480" t="str">
        <f t="shared" si="395"/>
        <v/>
      </c>
      <c r="R1952" s="483" t="str">
        <f t="shared" si="396"/>
        <v/>
      </c>
      <c r="S1952" s="482" t="str">
        <f t="shared" si="397"/>
        <v/>
      </c>
      <c r="T1952" s="484" t="e">
        <f t="shared" ca="1" si="398"/>
        <v>#VALUE!</v>
      </c>
      <c r="U1952" s="7">
        <f t="shared" ca="1" si="399"/>
        <v>46035</v>
      </c>
      <c r="V1952" s="96" t="e">
        <f t="shared" ca="1" si="400"/>
        <v>#VALUE!</v>
      </c>
      <c r="W1952" s="70"/>
      <c r="X1952" s="6"/>
      <c r="Y1952" s="326"/>
      <c r="Z1952" s="15"/>
      <c r="AA1952" s="15"/>
      <c r="AB1952" s="15"/>
      <c r="AC1952" s="6"/>
      <c r="AD1952" s="16"/>
      <c r="AE1952" s="16"/>
      <c r="AF1952" s="16"/>
      <c r="AG1952" s="10">
        <f t="shared" si="401"/>
        <v>0</v>
      </c>
      <c r="AH1952" s="96">
        <f t="shared" si="402"/>
        <v>0</v>
      </c>
      <c r="AI1952" s="16"/>
      <c r="AJ1952" s="61"/>
      <c r="AK1952" s="16"/>
      <c r="AM1952" s="476" t="s">
        <v>3080</v>
      </c>
      <c r="AN1952" s="476">
        <v>1</v>
      </c>
      <c r="AO1952" s="476">
        <v>1</v>
      </c>
      <c r="AP1952" s="96"/>
    </row>
    <row r="1953" spans="1:42" ht="69.75" customHeight="1">
      <c r="A1953" s="3">
        <v>1952</v>
      </c>
      <c r="B1953" s="82"/>
      <c r="C1953" s="82"/>
      <c r="D1953" s="84"/>
      <c r="E1953" s="18" t="s">
        <v>3081</v>
      </c>
      <c r="F1953" s="37"/>
      <c r="G1953" s="37"/>
      <c r="H1953" s="4" t="str">
        <f t="shared" si="390"/>
        <v>/</v>
      </c>
      <c r="I1953" s="478" t="str">
        <f>IF(G1953="","",VLOOKUP(H1953,ورقة1!$A$1:$B$240,2,0))</f>
        <v/>
      </c>
      <c r="J1953" s="5">
        <f t="shared" si="391"/>
        <v>0</v>
      </c>
      <c r="K1953" s="13" t="str">
        <f t="shared" si="392"/>
        <v/>
      </c>
      <c r="L1953" s="6" t="str">
        <f t="shared" si="393"/>
        <v>/0</v>
      </c>
      <c r="M1953" s="478" t="str">
        <f>IF(K1953="","",VLOOKUP(L1953,ورقة1!$A$1:$B$240,2,0))</f>
        <v/>
      </c>
      <c r="N1953" s="17">
        <f t="shared" si="394"/>
        <v>0</v>
      </c>
      <c r="O1953" s="17" t="e">
        <f>#REF!+(#REF!*30)+#REF!*365</f>
        <v>#REF!</v>
      </c>
      <c r="P1953" s="494"/>
      <c r="Q1953" s="480" t="str">
        <f t="shared" si="395"/>
        <v/>
      </c>
      <c r="R1953" s="483" t="str">
        <f t="shared" si="396"/>
        <v/>
      </c>
      <c r="S1953" s="482" t="str">
        <f t="shared" si="397"/>
        <v/>
      </c>
      <c r="T1953" s="484" t="e">
        <f t="shared" ca="1" si="398"/>
        <v>#VALUE!</v>
      </c>
      <c r="U1953" s="7">
        <f t="shared" ca="1" si="399"/>
        <v>46035</v>
      </c>
      <c r="V1953" s="96" t="e">
        <f t="shared" ca="1" si="400"/>
        <v>#VALUE!</v>
      </c>
      <c r="W1953" s="70"/>
      <c r="X1953" s="6"/>
      <c r="Y1953" s="326"/>
      <c r="Z1953" s="15"/>
      <c r="AA1953" s="15"/>
      <c r="AB1953" s="15"/>
      <c r="AC1953" s="6"/>
      <c r="AD1953" s="16"/>
      <c r="AE1953" s="16"/>
      <c r="AF1953" s="16"/>
      <c r="AG1953" s="10">
        <f t="shared" si="401"/>
        <v>0</v>
      </c>
      <c r="AH1953" s="96">
        <f t="shared" si="402"/>
        <v>0</v>
      </c>
      <c r="AI1953" s="16"/>
      <c r="AJ1953" s="61"/>
      <c r="AK1953" s="16"/>
      <c r="AM1953" s="476" t="s">
        <v>3080</v>
      </c>
      <c r="AN1953" s="476">
        <v>1</v>
      </c>
      <c r="AO1953" s="476">
        <v>1</v>
      </c>
      <c r="AP1953" s="96"/>
    </row>
    <row r="1954" spans="1:42" ht="69.75" customHeight="1">
      <c r="A1954" s="3">
        <v>1953</v>
      </c>
      <c r="B1954" s="82"/>
      <c r="C1954" s="82"/>
      <c r="D1954" s="84"/>
      <c r="E1954" s="18" t="s">
        <v>3081</v>
      </c>
      <c r="F1954" s="37"/>
      <c r="G1954" s="37"/>
      <c r="H1954" s="4" t="str">
        <f t="shared" si="390"/>
        <v>/</v>
      </c>
      <c r="I1954" s="478" t="str">
        <f>IF(G1954="","",VLOOKUP(H1954,ورقة1!$A$1:$B$240,2,0))</f>
        <v/>
      </c>
      <c r="J1954" s="5">
        <f t="shared" si="391"/>
        <v>0</v>
      </c>
      <c r="K1954" s="13" t="str">
        <f t="shared" si="392"/>
        <v/>
      </c>
      <c r="L1954" s="6" t="str">
        <f t="shared" si="393"/>
        <v>/0</v>
      </c>
      <c r="M1954" s="478" t="str">
        <f>IF(K1954="","",VLOOKUP(L1954,ورقة1!$A$1:$B$240,2,0))</f>
        <v/>
      </c>
      <c r="N1954" s="17">
        <f t="shared" si="394"/>
        <v>0</v>
      </c>
      <c r="O1954" s="17" t="e">
        <f>#REF!+(#REF!*30)+#REF!*365</f>
        <v>#REF!</v>
      </c>
      <c r="P1954" s="494"/>
      <c r="Q1954" s="480" t="str">
        <f t="shared" si="395"/>
        <v/>
      </c>
      <c r="R1954" s="483" t="str">
        <f t="shared" si="396"/>
        <v/>
      </c>
      <c r="S1954" s="482" t="str">
        <f t="shared" si="397"/>
        <v/>
      </c>
      <c r="T1954" s="484" t="e">
        <f t="shared" ca="1" si="398"/>
        <v>#VALUE!</v>
      </c>
      <c r="U1954" s="7">
        <f t="shared" ca="1" si="399"/>
        <v>46035</v>
      </c>
      <c r="V1954" s="96" t="e">
        <f t="shared" ca="1" si="400"/>
        <v>#VALUE!</v>
      </c>
      <c r="W1954" s="70"/>
      <c r="X1954" s="6"/>
      <c r="Y1954" s="326"/>
      <c r="Z1954" s="15"/>
      <c r="AA1954" s="15"/>
      <c r="AB1954" s="15"/>
      <c r="AC1954" s="6"/>
      <c r="AD1954" s="16"/>
      <c r="AE1954" s="16"/>
      <c r="AF1954" s="16"/>
      <c r="AG1954" s="10">
        <f t="shared" si="401"/>
        <v>0</v>
      </c>
      <c r="AH1954" s="96">
        <f t="shared" si="402"/>
        <v>0</v>
      </c>
      <c r="AI1954" s="16"/>
      <c r="AJ1954" s="61"/>
      <c r="AK1954" s="16"/>
      <c r="AM1954" s="476" t="s">
        <v>3080</v>
      </c>
      <c r="AN1954" s="476">
        <v>1</v>
      </c>
      <c r="AO1954" s="476">
        <v>1</v>
      </c>
      <c r="AP1954" s="96"/>
    </row>
    <row r="1955" spans="1:42" ht="69.75" customHeight="1">
      <c r="A1955" s="3">
        <v>1954</v>
      </c>
      <c r="B1955" s="82"/>
      <c r="C1955" s="82"/>
      <c r="D1955" s="84"/>
      <c r="E1955" s="18" t="s">
        <v>3081</v>
      </c>
      <c r="F1955" s="37"/>
      <c r="G1955" s="37"/>
      <c r="H1955" s="4" t="str">
        <f t="shared" si="390"/>
        <v>/</v>
      </c>
      <c r="I1955" s="478" t="str">
        <f>IF(G1955="","",VLOOKUP(H1955,ورقة1!$A$1:$B$240,2,0))</f>
        <v/>
      </c>
      <c r="J1955" s="5">
        <f t="shared" si="391"/>
        <v>0</v>
      </c>
      <c r="K1955" s="13" t="str">
        <f t="shared" si="392"/>
        <v/>
      </c>
      <c r="L1955" s="6" t="str">
        <f t="shared" si="393"/>
        <v>/0</v>
      </c>
      <c r="M1955" s="478" t="str">
        <f>IF(K1955="","",VLOOKUP(L1955,ورقة1!$A$1:$B$240,2,0))</f>
        <v/>
      </c>
      <c r="N1955" s="17">
        <f t="shared" si="394"/>
        <v>0</v>
      </c>
      <c r="O1955" s="17" t="e">
        <f>#REF!+(#REF!*30)+#REF!*365</f>
        <v>#REF!</v>
      </c>
      <c r="P1955" s="494"/>
      <c r="Q1955" s="480" t="str">
        <f t="shared" si="395"/>
        <v/>
      </c>
      <c r="R1955" s="483" t="str">
        <f t="shared" si="396"/>
        <v/>
      </c>
      <c r="S1955" s="482" t="str">
        <f t="shared" si="397"/>
        <v/>
      </c>
      <c r="T1955" s="484" t="e">
        <f t="shared" ca="1" si="398"/>
        <v>#VALUE!</v>
      </c>
      <c r="U1955" s="7">
        <f t="shared" ca="1" si="399"/>
        <v>46035</v>
      </c>
      <c r="V1955" s="96" t="e">
        <f t="shared" ca="1" si="400"/>
        <v>#VALUE!</v>
      </c>
      <c r="W1955" s="70"/>
      <c r="X1955" s="6"/>
      <c r="Y1955" s="326"/>
      <c r="Z1955" s="15"/>
      <c r="AA1955" s="15"/>
      <c r="AB1955" s="15"/>
      <c r="AC1955" s="6"/>
      <c r="AD1955" s="16"/>
      <c r="AE1955" s="16"/>
      <c r="AF1955" s="16"/>
      <c r="AG1955" s="10">
        <f t="shared" si="401"/>
        <v>0</v>
      </c>
      <c r="AH1955" s="96">
        <f t="shared" si="402"/>
        <v>0</v>
      </c>
      <c r="AI1955" s="16"/>
      <c r="AJ1955" s="61"/>
      <c r="AK1955" s="16"/>
      <c r="AM1955" s="476" t="s">
        <v>3080</v>
      </c>
      <c r="AN1955" s="476">
        <v>1</v>
      </c>
      <c r="AO1955" s="476">
        <v>1</v>
      </c>
      <c r="AP1955" s="96"/>
    </row>
    <row r="1956" spans="1:42" ht="69.75" customHeight="1">
      <c r="A1956" s="3">
        <v>1955</v>
      </c>
      <c r="B1956" s="82"/>
      <c r="C1956" s="82"/>
      <c r="D1956" s="84"/>
      <c r="E1956" s="18" t="s">
        <v>3081</v>
      </c>
      <c r="F1956" s="37"/>
      <c r="G1956" s="37"/>
      <c r="H1956" s="4" t="str">
        <f t="shared" si="390"/>
        <v>/</v>
      </c>
      <c r="I1956" s="478" t="str">
        <f>IF(G1956="","",VLOOKUP(H1956,ورقة1!$A$1:$B$240,2,0))</f>
        <v/>
      </c>
      <c r="J1956" s="5">
        <f t="shared" si="391"/>
        <v>0</v>
      </c>
      <c r="K1956" s="13" t="str">
        <f t="shared" si="392"/>
        <v/>
      </c>
      <c r="L1956" s="6" t="str">
        <f t="shared" si="393"/>
        <v>/0</v>
      </c>
      <c r="M1956" s="478" t="str">
        <f>IF(K1956="","",VLOOKUP(L1956,ورقة1!$A$1:$B$240,2,0))</f>
        <v/>
      </c>
      <c r="N1956" s="17">
        <f t="shared" si="394"/>
        <v>0</v>
      </c>
      <c r="O1956" s="17" t="e">
        <f>#REF!+(#REF!*30)+#REF!*365</f>
        <v>#REF!</v>
      </c>
      <c r="P1956" s="494"/>
      <c r="Q1956" s="480" t="str">
        <f t="shared" si="395"/>
        <v/>
      </c>
      <c r="R1956" s="483" t="str">
        <f t="shared" si="396"/>
        <v/>
      </c>
      <c r="S1956" s="482" t="str">
        <f t="shared" si="397"/>
        <v/>
      </c>
      <c r="T1956" s="484" t="e">
        <f t="shared" ca="1" si="398"/>
        <v>#VALUE!</v>
      </c>
      <c r="U1956" s="7">
        <f t="shared" ca="1" si="399"/>
        <v>46035</v>
      </c>
      <c r="V1956" s="96" t="e">
        <f t="shared" ca="1" si="400"/>
        <v>#VALUE!</v>
      </c>
      <c r="W1956" s="70"/>
      <c r="X1956" s="6"/>
      <c r="Y1956" s="326"/>
      <c r="Z1956" s="15"/>
      <c r="AA1956" s="15"/>
      <c r="AB1956" s="15"/>
      <c r="AC1956" s="6"/>
      <c r="AD1956" s="16"/>
      <c r="AE1956" s="16"/>
      <c r="AF1956" s="16"/>
      <c r="AG1956" s="10">
        <f t="shared" si="401"/>
        <v>0</v>
      </c>
      <c r="AH1956" s="96">
        <f t="shared" si="402"/>
        <v>0</v>
      </c>
      <c r="AI1956" s="16"/>
      <c r="AJ1956" s="61"/>
      <c r="AK1956" s="16"/>
      <c r="AM1956" s="476" t="s">
        <v>3080</v>
      </c>
      <c r="AN1956" s="476">
        <v>1</v>
      </c>
      <c r="AO1956" s="476">
        <v>1</v>
      </c>
      <c r="AP1956" s="96"/>
    </row>
    <row r="1957" spans="1:42" ht="69.75" customHeight="1">
      <c r="A1957" s="3">
        <v>1956</v>
      </c>
      <c r="B1957" s="82"/>
      <c r="C1957" s="82"/>
      <c r="D1957" s="84"/>
      <c r="E1957" s="18" t="s">
        <v>3081</v>
      </c>
      <c r="F1957" s="37"/>
      <c r="G1957" s="37"/>
      <c r="H1957" s="4" t="str">
        <f t="shared" si="390"/>
        <v>/</v>
      </c>
      <c r="I1957" s="478" t="str">
        <f>IF(G1957="","",VLOOKUP(H1957,ورقة1!$A$1:$B$240,2,0))</f>
        <v/>
      </c>
      <c r="J1957" s="5">
        <f t="shared" si="391"/>
        <v>0</v>
      </c>
      <c r="K1957" s="13" t="str">
        <f t="shared" si="392"/>
        <v/>
      </c>
      <c r="L1957" s="6" t="str">
        <f t="shared" si="393"/>
        <v>/0</v>
      </c>
      <c r="M1957" s="478" t="str">
        <f>IF(K1957="","",VLOOKUP(L1957,ورقة1!$A$1:$B$240,2,0))</f>
        <v/>
      </c>
      <c r="N1957" s="17">
        <f t="shared" si="394"/>
        <v>0</v>
      </c>
      <c r="O1957" s="17" t="e">
        <f>#REF!+(#REF!*30)+#REF!*365</f>
        <v>#REF!</v>
      </c>
      <c r="P1957" s="494"/>
      <c r="Q1957" s="480" t="str">
        <f t="shared" si="395"/>
        <v/>
      </c>
      <c r="R1957" s="483" t="str">
        <f t="shared" si="396"/>
        <v/>
      </c>
      <c r="S1957" s="482" t="str">
        <f t="shared" si="397"/>
        <v/>
      </c>
      <c r="T1957" s="484" t="e">
        <f t="shared" ca="1" si="398"/>
        <v>#VALUE!</v>
      </c>
      <c r="U1957" s="7">
        <f t="shared" ca="1" si="399"/>
        <v>46035</v>
      </c>
      <c r="V1957" s="96" t="e">
        <f t="shared" ca="1" si="400"/>
        <v>#VALUE!</v>
      </c>
      <c r="W1957" s="70"/>
      <c r="X1957" s="6"/>
      <c r="Y1957" s="326"/>
      <c r="Z1957" s="15"/>
      <c r="AA1957" s="15"/>
      <c r="AB1957" s="15"/>
      <c r="AC1957" s="6"/>
      <c r="AD1957" s="16"/>
      <c r="AE1957" s="16"/>
      <c r="AF1957" s="16"/>
      <c r="AG1957" s="10">
        <f t="shared" si="401"/>
        <v>0</v>
      </c>
      <c r="AH1957" s="96">
        <f t="shared" si="402"/>
        <v>0</v>
      </c>
      <c r="AI1957" s="16"/>
      <c r="AJ1957" s="61"/>
      <c r="AK1957" s="16"/>
      <c r="AM1957" s="476" t="s">
        <v>3080</v>
      </c>
      <c r="AN1957" s="476">
        <v>1</v>
      </c>
      <c r="AO1957" s="476">
        <v>1</v>
      </c>
      <c r="AP1957" s="96"/>
    </row>
    <row r="1958" spans="1:42" ht="69.75" customHeight="1">
      <c r="A1958" s="3">
        <v>1957</v>
      </c>
      <c r="B1958" s="82"/>
      <c r="C1958" s="82"/>
      <c r="D1958" s="84"/>
      <c r="E1958" s="18" t="s">
        <v>3081</v>
      </c>
      <c r="F1958" s="37"/>
      <c r="G1958" s="37"/>
      <c r="H1958" s="4" t="str">
        <f t="shared" si="390"/>
        <v>/</v>
      </c>
      <c r="I1958" s="478" t="str">
        <f>IF(G1958="","",VLOOKUP(H1958,ورقة1!$A$1:$B$240,2,0))</f>
        <v/>
      </c>
      <c r="J1958" s="5">
        <f t="shared" si="391"/>
        <v>0</v>
      </c>
      <c r="K1958" s="13" t="str">
        <f t="shared" si="392"/>
        <v/>
      </c>
      <c r="L1958" s="6" t="str">
        <f t="shared" si="393"/>
        <v>/0</v>
      </c>
      <c r="M1958" s="478" t="str">
        <f>IF(K1958="","",VLOOKUP(L1958,ورقة1!$A$1:$B$240,2,0))</f>
        <v/>
      </c>
      <c r="N1958" s="17">
        <f t="shared" si="394"/>
        <v>0</v>
      </c>
      <c r="O1958" s="17" t="e">
        <f>#REF!+(#REF!*30)+#REF!*365</f>
        <v>#REF!</v>
      </c>
      <c r="P1958" s="494"/>
      <c r="Q1958" s="480" t="str">
        <f t="shared" si="395"/>
        <v/>
      </c>
      <c r="R1958" s="483" t="str">
        <f t="shared" si="396"/>
        <v/>
      </c>
      <c r="S1958" s="482" t="str">
        <f t="shared" si="397"/>
        <v/>
      </c>
      <c r="T1958" s="484" t="e">
        <f t="shared" ca="1" si="398"/>
        <v>#VALUE!</v>
      </c>
      <c r="U1958" s="7">
        <f t="shared" ca="1" si="399"/>
        <v>46035</v>
      </c>
      <c r="V1958" s="96" t="e">
        <f t="shared" ca="1" si="400"/>
        <v>#VALUE!</v>
      </c>
      <c r="W1958" s="70"/>
      <c r="X1958" s="6"/>
      <c r="Y1958" s="326"/>
      <c r="Z1958" s="15"/>
      <c r="AA1958" s="15"/>
      <c r="AB1958" s="15"/>
      <c r="AC1958" s="6"/>
      <c r="AD1958" s="16"/>
      <c r="AE1958" s="16"/>
      <c r="AF1958" s="16"/>
      <c r="AG1958" s="10">
        <f t="shared" si="401"/>
        <v>0</v>
      </c>
      <c r="AH1958" s="96">
        <f t="shared" si="402"/>
        <v>0</v>
      </c>
      <c r="AI1958" s="16"/>
      <c r="AJ1958" s="61"/>
      <c r="AK1958" s="16"/>
      <c r="AM1958" s="476" t="s">
        <v>3080</v>
      </c>
      <c r="AN1958" s="476">
        <v>1</v>
      </c>
      <c r="AO1958" s="476">
        <v>1</v>
      </c>
      <c r="AP1958" s="96"/>
    </row>
    <row r="1959" spans="1:42" ht="69.75" customHeight="1">
      <c r="A1959" s="3">
        <v>1958</v>
      </c>
      <c r="B1959" s="82"/>
      <c r="C1959" s="82"/>
      <c r="D1959" s="84"/>
      <c r="E1959" s="18" t="s">
        <v>3081</v>
      </c>
      <c r="F1959" s="37"/>
      <c r="G1959" s="37"/>
      <c r="H1959" s="4" t="str">
        <f t="shared" si="390"/>
        <v>/</v>
      </c>
      <c r="I1959" s="478" t="str">
        <f>IF(G1959="","",VLOOKUP(H1959,ورقة1!$A$1:$B$240,2,0))</f>
        <v/>
      </c>
      <c r="J1959" s="5">
        <f t="shared" si="391"/>
        <v>0</v>
      </c>
      <c r="K1959" s="13" t="str">
        <f t="shared" si="392"/>
        <v/>
      </c>
      <c r="L1959" s="6" t="str">
        <f t="shared" si="393"/>
        <v>/0</v>
      </c>
      <c r="M1959" s="478" t="str">
        <f>IF(K1959="","",VLOOKUP(L1959,ورقة1!$A$1:$B$240,2,0))</f>
        <v/>
      </c>
      <c r="N1959" s="17">
        <f t="shared" si="394"/>
        <v>0</v>
      </c>
      <c r="O1959" s="17" t="e">
        <f>#REF!+(#REF!*30)+#REF!*365</f>
        <v>#REF!</v>
      </c>
      <c r="P1959" s="494"/>
      <c r="Q1959" s="480" t="str">
        <f t="shared" si="395"/>
        <v/>
      </c>
      <c r="R1959" s="483" t="str">
        <f t="shared" si="396"/>
        <v/>
      </c>
      <c r="S1959" s="482" t="str">
        <f t="shared" si="397"/>
        <v/>
      </c>
      <c r="T1959" s="484" t="e">
        <f t="shared" ca="1" si="398"/>
        <v>#VALUE!</v>
      </c>
      <c r="U1959" s="7">
        <f t="shared" ca="1" si="399"/>
        <v>46035</v>
      </c>
      <c r="V1959" s="96" t="e">
        <f t="shared" ca="1" si="400"/>
        <v>#VALUE!</v>
      </c>
      <c r="W1959" s="70"/>
      <c r="X1959" s="6"/>
      <c r="Y1959" s="326"/>
      <c r="Z1959" s="15"/>
      <c r="AA1959" s="15"/>
      <c r="AB1959" s="15"/>
      <c r="AC1959" s="6"/>
      <c r="AD1959" s="16"/>
      <c r="AE1959" s="16"/>
      <c r="AF1959" s="16"/>
      <c r="AG1959" s="10">
        <f t="shared" si="401"/>
        <v>0</v>
      </c>
      <c r="AH1959" s="96">
        <f t="shared" si="402"/>
        <v>0</v>
      </c>
      <c r="AI1959" s="16"/>
      <c r="AJ1959" s="61"/>
      <c r="AK1959" s="16"/>
      <c r="AM1959" s="476" t="s">
        <v>3080</v>
      </c>
      <c r="AN1959" s="476">
        <v>1</v>
      </c>
      <c r="AO1959" s="476">
        <v>1</v>
      </c>
      <c r="AP1959" s="96"/>
    </row>
    <row r="1960" spans="1:42" ht="69.75" customHeight="1">
      <c r="A1960" s="3">
        <v>1959</v>
      </c>
      <c r="B1960" s="82"/>
      <c r="C1960" s="82"/>
      <c r="D1960" s="84"/>
      <c r="E1960" s="18" t="s">
        <v>3081</v>
      </c>
      <c r="F1960" s="37"/>
      <c r="G1960" s="37"/>
      <c r="H1960" s="4" t="str">
        <f t="shared" si="390"/>
        <v>/</v>
      </c>
      <c r="I1960" s="478" t="str">
        <f>IF(G1960="","",VLOOKUP(H1960,ورقة1!$A$1:$B$240,2,0))</f>
        <v/>
      </c>
      <c r="J1960" s="5">
        <f t="shared" si="391"/>
        <v>0</v>
      </c>
      <c r="K1960" s="13" t="str">
        <f t="shared" si="392"/>
        <v/>
      </c>
      <c r="L1960" s="6" t="str">
        <f t="shared" si="393"/>
        <v>/0</v>
      </c>
      <c r="M1960" s="478" t="str">
        <f>IF(K1960="","",VLOOKUP(L1960,ورقة1!$A$1:$B$240,2,0))</f>
        <v/>
      </c>
      <c r="N1960" s="17">
        <f t="shared" si="394"/>
        <v>0</v>
      </c>
      <c r="O1960" s="17" t="e">
        <f>#REF!+(#REF!*30)+#REF!*365</f>
        <v>#REF!</v>
      </c>
      <c r="P1960" s="494"/>
      <c r="Q1960" s="480" t="str">
        <f t="shared" si="395"/>
        <v/>
      </c>
      <c r="R1960" s="483" t="str">
        <f t="shared" si="396"/>
        <v/>
      </c>
      <c r="S1960" s="482" t="str">
        <f t="shared" si="397"/>
        <v/>
      </c>
      <c r="T1960" s="484" t="e">
        <f t="shared" ca="1" si="398"/>
        <v>#VALUE!</v>
      </c>
      <c r="U1960" s="7">
        <f t="shared" ca="1" si="399"/>
        <v>46035</v>
      </c>
      <c r="V1960" s="96" t="e">
        <f t="shared" ca="1" si="400"/>
        <v>#VALUE!</v>
      </c>
      <c r="W1960" s="70"/>
      <c r="X1960" s="6"/>
      <c r="Y1960" s="326"/>
      <c r="Z1960" s="15"/>
      <c r="AA1960" s="15"/>
      <c r="AB1960" s="15"/>
      <c r="AC1960" s="6"/>
      <c r="AD1960" s="16"/>
      <c r="AE1960" s="16"/>
      <c r="AF1960" s="16"/>
      <c r="AG1960" s="10">
        <f t="shared" si="401"/>
        <v>0</v>
      </c>
      <c r="AH1960" s="96">
        <f t="shared" si="402"/>
        <v>0</v>
      </c>
      <c r="AI1960" s="16"/>
      <c r="AJ1960" s="61"/>
      <c r="AK1960" s="16"/>
      <c r="AM1960" s="476" t="s">
        <v>3080</v>
      </c>
      <c r="AN1960" s="476">
        <v>1</v>
      </c>
      <c r="AO1960" s="476">
        <v>1</v>
      </c>
      <c r="AP1960" s="96"/>
    </row>
    <row r="1961" spans="1:42" ht="69.75" customHeight="1">
      <c r="A1961" s="3">
        <v>1960</v>
      </c>
      <c r="B1961" s="82"/>
      <c r="C1961" s="82"/>
      <c r="D1961" s="84"/>
      <c r="E1961" s="18" t="s">
        <v>3081</v>
      </c>
      <c r="F1961" s="37"/>
      <c r="G1961" s="37"/>
      <c r="H1961" s="4" t="str">
        <f t="shared" si="390"/>
        <v>/</v>
      </c>
      <c r="I1961" s="478" t="str">
        <f>IF(G1961="","",VLOOKUP(H1961,ورقة1!$A$1:$B$240,2,0))</f>
        <v/>
      </c>
      <c r="J1961" s="5">
        <f t="shared" si="391"/>
        <v>0</v>
      </c>
      <c r="K1961" s="13" t="str">
        <f t="shared" si="392"/>
        <v/>
      </c>
      <c r="L1961" s="6" t="str">
        <f t="shared" si="393"/>
        <v>/0</v>
      </c>
      <c r="M1961" s="478" t="str">
        <f>IF(K1961="","",VLOOKUP(L1961,ورقة1!$A$1:$B$240,2,0))</f>
        <v/>
      </c>
      <c r="N1961" s="17">
        <f t="shared" si="394"/>
        <v>0</v>
      </c>
      <c r="O1961" s="17" t="e">
        <f>#REF!+(#REF!*30)+#REF!*365</f>
        <v>#REF!</v>
      </c>
      <c r="P1961" s="494"/>
      <c r="Q1961" s="480" t="str">
        <f t="shared" si="395"/>
        <v/>
      </c>
      <c r="R1961" s="483" t="str">
        <f t="shared" si="396"/>
        <v/>
      </c>
      <c r="S1961" s="482" t="str">
        <f t="shared" si="397"/>
        <v/>
      </c>
      <c r="T1961" s="484" t="e">
        <f t="shared" ca="1" si="398"/>
        <v>#VALUE!</v>
      </c>
      <c r="U1961" s="7">
        <f t="shared" ca="1" si="399"/>
        <v>46035</v>
      </c>
      <c r="V1961" s="96" t="e">
        <f t="shared" ca="1" si="400"/>
        <v>#VALUE!</v>
      </c>
      <c r="W1961" s="70"/>
      <c r="X1961" s="6"/>
      <c r="Y1961" s="326"/>
      <c r="Z1961" s="15"/>
      <c r="AA1961" s="15"/>
      <c r="AB1961" s="15"/>
      <c r="AC1961" s="6"/>
      <c r="AD1961" s="16"/>
      <c r="AE1961" s="16"/>
      <c r="AF1961" s="16"/>
      <c r="AG1961" s="10">
        <f t="shared" si="401"/>
        <v>0</v>
      </c>
      <c r="AH1961" s="96">
        <f t="shared" si="402"/>
        <v>0</v>
      </c>
      <c r="AI1961" s="16"/>
      <c r="AJ1961" s="61"/>
      <c r="AK1961" s="16"/>
      <c r="AM1961" s="476" t="s">
        <v>3080</v>
      </c>
      <c r="AN1961" s="476">
        <v>1</v>
      </c>
      <c r="AO1961" s="476">
        <v>1</v>
      </c>
      <c r="AP1961" s="96"/>
    </row>
    <row r="1962" spans="1:42" ht="69.75" customHeight="1">
      <c r="A1962" s="3">
        <v>1961</v>
      </c>
      <c r="B1962" s="82"/>
      <c r="C1962" s="82"/>
      <c r="D1962" s="84"/>
      <c r="E1962" s="18" t="s">
        <v>3081</v>
      </c>
      <c r="F1962" s="37"/>
      <c r="G1962" s="37"/>
      <c r="H1962" s="4" t="str">
        <f t="shared" si="390"/>
        <v>/</v>
      </c>
      <c r="I1962" s="478" t="str">
        <f>IF(G1962="","",VLOOKUP(H1962,ورقة1!$A$1:$B$240,2,0))</f>
        <v/>
      </c>
      <c r="J1962" s="5">
        <f t="shared" si="391"/>
        <v>0</v>
      </c>
      <c r="K1962" s="13" t="str">
        <f t="shared" si="392"/>
        <v/>
      </c>
      <c r="L1962" s="6" t="str">
        <f t="shared" si="393"/>
        <v>/0</v>
      </c>
      <c r="M1962" s="478" t="str">
        <f>IF(K1962="","",VLOOKUP(L1962,ورقة1!$A$1:$B$240,2,0))</f>
        <v/>
      </c>
      <c r="N1962" s="17">
        <f t="shared" si="394"/>
        <v>0</v>
      </c>
      <c r="O1962" s="17" t="e">
        <f>#REF!+(#REF!*30)+#REF!*365</f>
        <v>#REF!</v>
      </c>
      <c r="P1962" s="494"/>
      <c r="Q1962" s="480" t="str">
        <f t="shared" si="395"/>
        <v/>
      </c>
      <c r="R1962" s="483" t="str">
        <f t="shared" si="396"/>
        <v/>
      </c>
      <c r="S1962" s="482" t="str">
        <f t="shared" si="397"/>
        <v/>
      </c>
      <c r="T1962" s="484" t="e">
        <f t="shared" ca="1" si="398"/>
        <v>#VALUE!</v>
      </c>
      <c r="U1962" s="7">
        <f t="shared" ca="1" si="399"/>
        <v>46035</v>
      </c>
      <c r="V1962" s="96" t="e">
        <f t="shared" ca="1" si="400"/>
        <v>#VALUE!</v>
      </c>
      <c r="W1962" s="70"/>
      <c r="X1962" s="6"/>
      <c r="Y1962" s="326"/>
      <c r="Z1962" s="15"/>
      <c r="AA1962" s="15"/>
      <c r="AB1962" s="15"/>
      <c r="AC1962" s="6"/>
      <c r="AD1962" s="16"/>
      <c r="AE1962" s="16"/>
      <c r="AF1962" s="16"/>
      <c r="AG1962" s="10">
        <f t="shared" si="401"/>
        <v>0</v>
      </c>
      <c r="AH1962" s="96">
        <f t="shared" si="402"/>
        <v>0</v>
      </c>
      <c r="AI1962" s="16"/>
      <c r="AJ1962" s="61"/>
      <c r="AK1962" s="16"/>
      <c r="AM1962" s="476" t="s">
        <v>3080</v>
      </c>
      <c r="AN1962" s="476">
        <v>1</v>
      </c>
      <c r="AO1962" s="476">
        <v>1</v>
      </c>
      <c r="AP1962" s="96"/>
    </row>
    <row r="1963" spans="1:42" ht="69.75" customHeight="1">
      <c r="A1963" s="3">
        <v>1962</v>
      </c>
      <c r="B1963" s="82"/>
      <c r="C1963" s="82"/>
      <c r="D1963" s="84"/>
      <c r="E1963" s="18" t="s">
        <v>3081</v>
      </c>
      <c r="F1963" s="37"/>
      <c r="G1963" s="37"/>
      <c r="H1963" s="4" t="str">
        <f t="shared" si="390"/>
        <v>/</v>
      </c>
      <c r="I1963" s="478" t="str">
        <f>IF(G1963="","",VLOOKUP(H1963,ورقة1!$A$1:$B$240,2,0))</f>
        <v/>
      </c>
      <c r="J1963" s="5">
        <f t="shared" si="391"/>
        <v>0</v>
      </c>
      <c r="K1963" s="13" t="str">
        <f t="shared" si="392"/>
        <v/>
      </c>
      <c r="L1963" s="6" t="str">
        <f t="shared" si="393"/>
        <v>/0</v>
      </c>
      <c r="M1963" s="478" t="str">
        <f>IF(K1963="","",VLOOKUP(L1963,ورقة1!$A$1:$B$240,2,0))</f>
        <v/>
      </c>
      <c r="N1963" s="17">
        <f t="shared" si="394"/>
        <v>0</v>
      </c>
      <c r="O1963" s="17" t="e">
        <f>#REF!+(#REF!*30)+#REF!*365</f>
        <v>#REF!</v>
      </c>
      <c r="P1963" s="494"/>
      <c r="Q1963" s="480" t="str">
        <f t="shared" si="395"/>
        <v/>
      </c>
      <c r="R1963" s="483" t="str">
        <f t="shared" si="396"/>
        <v/>
      </c>
      <c r="S1963" s="482" t="str">
        <f t="shared" si="397"/>
        <v/>
      </c>
      <c r="T1963" s="484" t="e">
        <f t="shared" ca="1" si="398"/>
        <v>#VALUE!</v>
      </c>
      <c r="U1963" s="7">
        <f t="shared" ca="1" si="399"/>
        <v>46035</v>
      </c>
      <c r="V1963" s="96" t="e">
        <f t="shared" ca="1" si="400"/>
        <v>#VALUE!</v>
      </c>
      <c r="W1963" s="70"/>
      <c r="X1963" s="6"/>
      <c r="Y1963" s="326"/>
      <c r="Z1963" s="15"/>
      <c r="AA1963" s="15"/>
      <c r="AB1963" s="15"/>
      <c r="AC1963" s="6"/>
      <c r="AD1963" s="16"/>
      <c r="AE1963" s="16"/>
      <c r="AF1963" s="16"/>
      <c r="AG1963" s="10">
        <f t="shared" si="401"/>
        <v>0</v>
      </c>
      <c r="AH1963" s="96">
        <f t="shared" si="402"/>
        <v>0</v>
      </c>
      <c r="AI1963" s="16"/>
      <c r="AJ1963" s="61"/>
      <c r="AK1963" s="16"/>
      <c r="AM1963" s="476" t="s">
        <v>3080</v>
      </c>
      <c r="AN1963" s="476">
        <v>1</v>
      </c>
      <c r="AO1963" s="476">
        <v>1</v>
      </c>
      <c r="AP1963" s="96"/>
    </row>
    <row r="1964" spans="1:42" ht="69.75" customHeight="1">
      <c r="A1964" s="3">
        <v>1963</v>
      </c>
      <c r="B1964" s="82"/>
      <c r="C1964" s="82"/>
      <c r="D1964" s="84"/>
      <c r="E1964" s="18" t="s">
        <v>3081</v>
      </c>
      <c r="F1964" s="37"/>
      <c r="G1964" s="37"/>
      <c r="H1964" s="4" t="str">
        <f t="shared" si="390"/>
        <v>/</v>
      </c>
      <c r="I1964" s="478" t="str">
        <f>IF(G1964="","",VLOOKUP(H1964,ورقة1!$A$1:$B$240,2,0))</f>
        <v/>
      </c>
      <c r="J1964" s="5">
        <f t="shared" si="391"/>
        <v>0</v>
      </c>
      <c r="K1964" s="13" t="str">
        <f t="shared" si="392"/>
        <v/>
      </c>
      <c r="L1964" s="6" t="str">
        <f t="shared" si="393"/>
        <v>/0</v>
      </c>
      <c r="M1964" s="478" t="str">
        <f>IF(K1964="","",VLOOKUP(L1964,ورقة1!$A$1:$B$240,2,0))</f>
        <v/>
      </c>
      <c r="N1964" s="17">
        <f t="shared" si="394"/>
        <v>0</v>
      </c>
      <c r="O1964" s="17" t="e">
        <f>#REF!+(#REF!*30)+#REF!*365</f>
        <v>#REF!</v>
      </c>
      <c r="P1964" s="494"/>
      <c r="Q1964" s="480" t="str">
        <f t="shared" si="395"/>
        <v/>
      </c>
      <c r="R1964" s="483" t="str">
        <f t="shared" si="396"/>
        <v/>
      </c>
      <c r="S1964" s="482" t="str">
        <f t="shared" si="397"/>
        <v/>
      </c>
      <c r="T1964" s="484" t="e">
        <f t="shared" ca="1" si="398"/>
        <v>#VALUE!</v>
      </c>
      <c r="U1964" s="7">
        <f t="shared" ca="1" si="399"/>
        <v>46035</v>
      </c>
      <c r="V1964" s="96" t="e">
        <f t="shared" ca="1" si="400"/>
        <v>#VALUE!</v>
      </c>
      <c r="W1964" s="70"/>
      <c r="X1964" s="6"/>
      <c r="Y1964" s="326"/>
      <c r="Z1964" s="15"/>
      <c r="AA1964" s="15"/>
      <c r="AB1964" s="15"/>
      <c r="AC1964" s="6"/>
      <c r="AD1964" s="16"/>
      <c r="AE1964" s="16"/>
      <c r="AF1964" s="16"/>
      <c r="AG1964" s="10">
        <f t="shared" si="401"/>
        <v>0</v>
      </c>
      <c r="AH1964" s="96">
        <f t="shared" si="402"/>
        <v>0</v>
      </c>
      <c r="AI1964" s="16"/>
      <c r="AJ1964" s="61"/>
      <c r="AK1964" s="16"/>
      <c r="AM1964" s="476" t="s">
        <v>3080</v>
      </c>
      <c r="AN1964" s="476">
        <v>1</v>
      </c>
      <c r="AO1964" s="476">
        <v>1</v>
      </c>
      <c r="AP1964" s="96"/>
    </row>
    <row r="1965" spans="1:42" ht="69.75" customHeight="1">
      <c r="A1965" s="3">
        <v>1964</v>
      </c>
      <c r="B1965" s="82"/>
      <c r="C1965" s="82"/>
      <c r="D1965" s="84"/>
      <c r="E1965" s="18" t="s">
        <v>3081</v>
      </c>
      <c r="F1965" s="37"/>
      <c r="G1965" s="37"/>
      <c r="H1965" s="4" t="str">
        <f t="shared" si="390"/>
        <v>/</v>
      </c>
      <c r="I1965" s="478" t="str">
        <f>IF(G1965="","",VLOOKUP(H1965,ورقة1!$A$1:$B$240,2,0))</f>
        <v/>
      </c>
      <c r="J1965" s="5">
        <f t="shared" si="391"/>
        <v>0</v>
      </c>
      <c r="K1965" s="13" t="str">
        <f t="shared" si="392"/>
        <v/>
      </c>
      <c r="L1965" s="6" t="str">
        <f t="shared" si="393"/>
        <v>/0</v>
      </c>
      <c r="M1965" s="478" t="str">
        <f>IF(K1965="","",VLOOKUP(L1965,ورقة1!$A$1:$B$240,2,0))</f>
        <v/>
      </c>
      <c r="N1965" s="17">
        <f t="shared" si="394"/>
        <v>0</v>
      </c>
      <c r="O1965" s="17" t="e">
        <f>#REF!+(#REF!*30)+#REF!*365</f>
        <v>#REF!</v>
      </c>
      <c r="P1965" s="494"/>
      <c r="Q1965" s="480" t="str">
        <f t="shared" si="395"/>
        <v/>
      </c>
      <c r="R1965" s="483" t="str">
        <f t="shared" si="396"/>
        <v/>
      </c>
      <c r="S1965" s="482" t="str">
        <f t="shared" si="397"/>
        <v/>
      </c>
      <c r="T1965" s="484" t="e">
        <f t="shared" ca="1" si="398"/>
        <v>#VALUE!</v>
      </c>
      <c r="U1965" s="7">
        <f t="shared" ca="1" si="399"/>
        <v>46035</v>
      </c>
      <c r="V1965" s="96" t="e">
        <f t="shared" ca="1" si="400"/>
        <v>#VALUE!</v>
      </c>
      <c r="W1965" s="70"/>
      <c r="X1965" s="6"/>
      <c r="Y1965" s="326"/>
      <c r="Z1965" s="15"/>
      <c r="AA1965" s="15"/>
      <c r="AB1965" s="15"/>
      <c r="AC1965" s="6"/>
      <c r="AD1965" s="16"/>
      <c r="AE1965" s="16"/>
      <c r="AF1965" s="16"/>
      <c r="AG1965" s="10">
        <f t="shared" si="401"/>
        <v>0</v>
      </c>
      <c r="AH1965" s="96">
        <f t="shared" si="402"/>
        <v>0</v>
      </c>
      <c r="AI1965" s="16"/>
      <c r="AJ1965" s="61"/>
      <c r="AK1965" s="16"/>
      <c r="AM1965" s="476" t="s">
        <v>3080</v>
      </c>
      <c r="AN1965" s="476">
        <v>1</v>
      </c>
      <c r="AO1965" s="476">
        <v>1</v>
      </c>
      <c r="AP1965" s="96"/>
    </row>
    <row r="1966" spans="1:42" ht="69.75" customHeight="1">
      <c r="A1966" s="3">
        <v>1965</v>
      </c>
      <c r="B1966" s="82"/>
      <c r="C1966" s="82"/>
      <c r="D1966" s="84"/>
      <c r="E1966" s="18" t="s">
        <v>3081</v>
      </c>
      <c r="F1966" s="37"/>
      <c r="G1966" s="37"/>
      <c r="H1966" s="4" t="str">
        <f t="shared" si="390"/>
        <v>/</v>
      </c>
      <c r="I1966" s="478" t="str">
        <f>IF(G1966="","",VLOOKUP(H1966,ورقة1!$A$1:$B$240,2,0))</f>
        <v/>
      </c>
      <c r="J1966" s="5">
        <f t="shared" si="391"/>
        <v>0</v>
      </c>
      <c r="K1966" s="13" t="str">
        <f t="shared" si="392"/>
        <v/>
      </c>
      <c r="L1966" s="6" t="str">
        <f t="shared" si="393"/>
        <v>/0</v>
      </c>
      <c r="M1966" s="478" t="str">
        <f>IF(K1966="","",VLOOKUP(L1966,ورقة1!$A$1:$B$240,2,0))</f>
        <v/>
      </c>
      <c r="N1966" s="17">
        <f t="shared" si="394"/>
        <v>0</v>
      </c>
      <c r="O1966" s="17" t="e">
        <f>#REF!+(#REF!*30)+#REF!*365</f>
        <v>#REF!</v>
      </c>
      <c r="P1966" s="494"/>
      <c r="Q1966" s="480" t="str">
        <f t="shared" si="395"/>
        <v/>
      </c>
      <c r="R1966" s="483" t="str">
        <f t="shared" si="396"/>
        <v/>
      </c>
      <c r="S1966" s="482" t="str">
        <f t="shared" si="397"/>
        <v/>
      </c>
      <c r="T1966" s="484" t="e">
        <f t="shared" ca="1" si="398"/>
        <v>#VALUE!</v>
      </c>
      <c r="U1966" s="7">
        <f t="shared" ca="1" si="399"/>
        <v>46035</v>
      </c>
      <c r="V1966" s="96" t="e">
        <f t="shared" ca="1" si="400"/>
        <v>#VALUE!</v>
      </c>
      <c r="W1966" s="70"/>
      <c r="X1966" s="6"/>
      <c r="Y1966" s="326"/>
      <c r="Z1966" s="15"/>
      <c r="AA1966" s="15"/>
      <c r="AB1966" s="15"/>
      <c r="AC1966" s="6"/>
      <c r="AD1966" s="16"/>
      <c r="AE1966" s="16"/>
      <c r="AF1966" s="16"/>
      <c r="AG1966" s="10">
        <f t="shared" si="401"/>
        <v>0</v>
      </c>
      <c r="AH1966" s="96">
        <f t="shared" si="402"/>
        <v>0</v>
      </c>
      <c r="AI1966" s="16"/>
      <c r="AJ1966" s="61"/>
      <c r="AK1966" s="16"/>
      <c r="AM1966" s="476" t="s">
        <v>3080</v>
      </c>
      <c r="AN1966" s="476">
        <v>1</v>
      </c>
      <c r="AO1966" s="476">
        <v>1</v>
      </c>
      <c r="AP1966" s="96"/>
    </row>
    <row r="1967" spans="1:42" ht="69.75" customHeight="1">
      <c r="A1967" s="3">
        <v>1966</v>
      </c>
      <c r="B1967" s="82"/>
      <c r="C1967" s="82"/>
      <c r="D1967" s="84"/>
      <c r="E1967" s="18" t="s">
        <v>3081</v>
      </c>
      <c r="F1967" s="37"/>
      <c r="G1967" s="37"/>
      <c r="H1967" s="4" t="str">
        <f t="shared" si="390"/>
        <v>/</v>
      </c>
      <c r="I1967" s="478" t="str">
        <f>IF(G1967="","",VLOOKUP(H1967,ورقة1!$A$1:$B$240,2,0))</f>
        <v/>
      </c>
      <c r="J1967" s="5">
        <f t="shared" si="391"/>
        <v>0</v>
      </c>
      <c r="K1967" s="13" t="str">
        <f t="shared" si="392"/>
        <v/>
      </c>
      <c r="L1967" s="6" t="str">
        <f t="shared" si="393"/>
        <v>/0</v>
      </c>
      <c r="M1967" s="478" t="str">
        <f>IF(K1967="","",VLOOKUP(L1967,ورقة1!$A$1:$B$240,2,0))</f>
        <v/>
      </c>
      <c r="N1967" s="17">
        <f t="shared" si="394"/>
        <v>0</v>
      </c>
      <c r="O1967" s="17" t="e">
        <f>#REF!+(#REF!*30)+#REF!*365</f>
        <v>#REF!</v>
      </c>
      <c r="P1967" s="494"/>
      <c r="Q1967" s="480" t="str">
        <f t="shared" si="395"/>
        <v/>
      </c>
      <c r="R1967" s="483" t="str">
        <f t="shared" si="396"/>
        <v/>
      </c>
      <c r="S1967" s="482" t="str">
        <f t="shared" si="397"/>
        <v/>
      </c>
      <c r="T1967" s="484" t="e">
        <f t="shared" ca="1" si="398"/>
        <v>#VALUE!</v>
      </c>
      <c r="U1967" s="7">
        <f t="shared" ca="1" si="399"/>
        <v>46035</v>
      </c>
      <c r="V1967" s="96" t="e">
        <f t="shared" ca="1" si="400"/>
        <v>#VALUE!</v>
      </c>
      <c r="W1967" s="70"/>
      <c r="X1967" s="6"/>
      <c r="Y1967" s="326"/>
      <c r="Z1967" s="15"/>
      <c r="AA1967" s="15"/>
      <c r="AB1967" s="15"/>
      <c r="AC1967" s="6"/>
      <c r="AD1967" s="16"/>
      <c r="AE1967" s="16"/>
      <c r="AF1967" s="16"/>
      <c r="AG1967" s="10">
        <f t="shared" si="401"/>
        <v>0</v>
      </c>
      <c r="AH1967" s="96">
        <f t="shared" si="402"/>
        <v>0</v>
      </c>
      <c r="AI1967" s="16"/>
      <c r="AJ1967" s="61"/>
      <c r="AK1967" s="16"/>
      <c r="AM1967" s="476" t="s">
        <v>3080</v>
      </c>
      <c r="AN1967" s="476">
        <v>1</v>
      </c>
      <c r="AO1967" s="476">
        <v>1</v>
      </c>
      <c r="AP1967" s="96"/>
    </row>
    <row r="1968" spans="1:42" ht="69.75" customHeight="1">
      <c r="A1968" s="3">
        <v>1967</v>
      </c>
      <c r="B1968" s="82"/>
      <c r="C1968" s="82"/>
      <c r="D1968" s="84"/>
      <c r="E1968" s="18" t="s">
        <v>3081</v>
      </c>
      <c r="F1968" s="37"/>
      <c r="G1968" s="37"/>
      <c r="H1968" s="4" t="str">
        <f t="shared" si="390"/>
        <v>/</v>
      </c>
      <c r="I1968" s="478" t="str">
        <f>IF(G1968="","",VLOOKUP(H1968,ورقة1!$A$1:$B$240,2,0))</f>
        <v/>
      </c>
      <c r="J1968" s="5">
        <f t="shared" si="391"/>
        <v>0</v>
      </c>
      <c r="K1968" s="13" t="str">
        <f t="shared" si="392"/>
        <v/>
      </c>
      <c r="L1968" s="6" t="str">
        <f t="shared" si="393"/>
        <v>/0</v>
      </c>
      <c r="M1968" s="478" t="str">
        <f>IF(K1968="","",VLOOKUP(L1968,ورقة1!$A$1:$B$240,2,0))</f>
        <v/>
      </c>
      <c r="N1968" s="17">
        <f t="shared" si="394"/>
        <v>0</v>
      </c>
      <c r="O1968" s="17" t="e">
        <f>#REF!+(#REF!*30)+#REF!*365</f>
        <v>#REF!</v>
      </c>
      <c r="P1968" s="494"/>
      <c r="Q1968" s="480" t="str">
        <f t="shared" si="395"/>
        <v/>
      </c>
      <c r="R1968" s="483" t="str">
        <f t="shared" si="396"/>
        <v/>
      </c>
      <c r="S1968" s="482" t="str">
        <f t="shared" si="397"/>
        <v/>
      </c>
      <c r="T1968" s="484" t="e">
        <f t="shared" ca="1" si="398"/>
        <v>#VALUE!</v>
      </c>
      <c r="U1968" s="7">
        <f t="shared" ca="1" si="399"/>
        <v>46035</v>
      </c>
      <c r="V1968" s="96" t="e">
        <f t="shared" ca="1" si="400"/>
        <v>#VALUE!</v>
      </c>
      <c r="W1968" s="70"/>
      <c r="X1968" s="6"/>
      <c r="Y1968" s="326"/>
      <c r="Z1968" s="15"/>
      <c r="AA1968" s="15"/>
      <c r="AB1968" s="15"/>
      <c r="AC1968" s="6"/>
      <c r="AD1968" s="16"/>
      <c r="AE1968" s="16"/>
      <c r="AF1968" s="16"/>
      <c r="AG1968" s="10">
        <f t="shared" si="401"/>
        <v>0</v>
      </c>
      <c r="AH1968" s="96">
        <f t="shared" si="402"/>
        <v>0</v>
      </c>
      <c r="AI1968" s="16"/>
      <c r="AJ1968" s="61"/>
      <c r="AK1968" s="16"/>
      <c r="AM1968" s="476" t="s">
        <v>3080</v>
      </c>
      <c r="AN1968" s="476">
        <v>1</v>
      </c>
      <c r="AO1968" s="476">
        <v>1</v>
      </c>
      <c r="AP1968" s="96"/>
    </row>
    <row r="1969" spans="1:42" ht="69.75" customHeight="1">
      <c r="A1969" s="3">
        <v>1968</v>
      </c>
      <c r="B1969" s="82"/>
      <c r="C1969" s="82"/>
      <c r="D1969" s="84"/>
      <c r="E1969" s="18" t="s">
        <v>3081</v>
      </c>
      <c r="F1969" s="37"/>
      <c r="G1969" s="37"/>
      <c r="H1969" s="4" t="str">
        <f t="shared" si="390"/>
        <v>/</v>
      </c>
      <c r="I1969" s="478" t="str">
        <f>IF(G1969="","",VLOOKUP(H1969,ورقة1!$A$1:$B$240,2,0))</f>
        <v/>
      </c>
      <c r="J1969" s="5">
        <f t="shared" si="391"/>
        <v>0</v>
      </c>
      <c r="K1969" s="13" t="str">
        <f t="shared" si="392"/>
        <v/>
      </c>
      <c r="L1969" s="6" t="str">
        <f t="shared" si="393"/>
        <v>/0</v>
      </c>
      <c r="M1969" s="478" t="str">
        <f>IF(K1969="","",VLOOKUP(L1969,ورقة1!$A$1:$B$240,2,0))</f>
        <v/>
      </c>
      <c r="N1969" s="17">
        <f t="shared" si="394"/>
        <v>0</v>
      </c>
      <c r="O1969" s="17" t="e">
        <f>#REF!+(#REF!*30)+#REF!*365</f>
        <v>#REF!</v>
      </c>
      <c r="P1969" s="494"/>
      <c r="Q1969" s="480" t="str">
        <f t="shared" si="395"/>
        <v/>
      </c>
      <c r="R1969" s="483" t="str">
        <f t="shared" si="396"/>
        <v/>
      </c>
      <c r="S1969" s="482" t="str">
        <f t="shared" si="397"/>
        <v/>
      </c>
      <c r="T1969" s="484" t="e">
        <f t="shared" ca="1" si="398"/>
        <v>#VALUE!</v>
      </c>
      <c r="U1969" s="7">
        <f t="shared" ca="1" si="399"/>
        <v>46035</v>
      </c>
      <c r="V1969" s="96" t="e">
        <f t="shared" ca="1" si="400"/>
        <v>#VALUE!</v>
      </c>
      <c r="W1969" s="70"/>
      <c r="X1969" s="6"/>
      <c r="Y1969" s="326"/>
      <c r="Z1969" s="15"/>
      <c r="AA1969" s="15"/>
      <c r="AB1969" s="15"/>
      <c r="AC1969" s="6"/>
      <c r="AD1969" s="16"/>
      <c r="AE1969" s="16"/>
      <c r="AF1969" s="16"/>
      <c r="AG1969" s="10">
        <f t="shared" si="401"/>
        <v>0</v>
      </c>
      <c r="AH1969" s="96">
        <f t="shared" si="402"/>
        <v>0</v>
      </c>
      <c r="AI1969" s="16"/>
      <c r="AJ1969" s="61"/>
      <c r="AK1969" s="16"/>
      <c r="AM1969" s="476" t="s">
        <v>3080</v>
      </c>
      <c r="AN1969" s="476">
        <v>1</v>
      </c>
      <c r="AO1969" s="476">
        <v>1</v>
      </c>
      <c r="AP1969" s="96"/>
    </row>
    <row r="1970" spans="1:42" ht="69.75" customHeight="1">
      <c r="A1970" s="3">
        <v>1969</v>
      </c>
      <c r="B1970" s="82"/>
      <c r="C1970" s="82"/>
      <c r="D1970" s="84"/>
      <c r="E1970" s="18" t="s">
        <v>3081</v>
      </c>
      <c r="F1970" s="37"/>
      <c r="G1970" s="37"/>
      <c r="H1970" s="4" t="str">
        <f t="shared" si="390"/>
        <v>/</v>
      </c>
      <c r="I1970" s="478" t="str">
        <f>IF(G1970="","",VLOOKUP(H1970,ورقة1!$A$1:$B$240,2,0))</f>
        <v/>
      </c>
      <c r="J1970" s="5">
        <f t="shared" si="391"/>
        <v>0</v>
      </c>
      <c r="K1970" s="13" t="str">
        <f t="shared" si="392"/>
        <v/>
      </c>
      <c r="L1970" s="6" t="str">
        <f t="shared" si="393"/>
        <v>/0</v>
      </c>
      <c r="M1970" s="478" t="str">
        <f>IF(K1970="","",VLOOKUP(L1970,ورقة1!$A$1:$B$240,2,0))</f>
        <v/>
      </c>
      <c r="N1970" s="17">
        <f t="shared" si="394"/>
        <v>0</v>
      </c>
      <c r="O1970" s="17" t="e">
        <f>#REF!+(#REF!*30)+#REF!*365</f>
        <v>#REF!</v>
      </c>
      <c r="P1970" s="494"/>
      <c r="Q1970" s="480" t="str">
        <f t="shared" si="395"/>
        <v/>
      </c>
      <c r="R1970" s="483" t="str">
        <f t="shared" si="396"/>
        <v/>
      </c>
      <c r="S1970" s="482" t="str">
        <f t="shared" si="397"/>
        <v/>
      </c>
      <c r="T1970" s="484" t="e">
        <f t="shared" ca="1" si="398"/>
        <v>#VALUE!</v>
      </c>
      <c r="U1970" s="7">
        <f t="shared" ca="1" si="399"/>
        <v>46035</v>
      </c>
      <c r="V1970" s="96" t="e">
        <f t="shared" ca="1" si="400"/>
        <v>#VALUE!</v>
      </c>
      <c r="W1970" s="70"/>
      <c r="X1970" s="6"/>
      <c r="Y1970" s="326"/>
      <c r="Z1970" s="15"/>
      <c r="AA1970" s="15"/>
      <c r="AB1970" s="15"/>
      <c r="AC1970" s="6"/>
      <c r="AD1970" s="16"/>
      <c r="AE1970" s="16"/>
      <c r="AF1970" s="16"/>
      <c r="AG1970" s="10">
        <f t="shared" si="401"/>
        <v>0</v>
      </c>
      <c r="AH1970" s="96">
        <f t="shared" si="402"/>
        <v>0</v>
      </c>
      <c r="AI1970" s="16"/>
      <c r="AJ1970" s="61"/>
      <c r="AK1970" s="16"/>
      <c r="AM1970" s="476" t="s">
        <v>3080</v>
      </c>
      <c r="AN1970" s="476">
        <v>1</v>
      </c>
      <c r="AO1970" s="476">
        <v>1</v>
      </c>
      <c r="AP1970" s="96"/>
    </row>
    <row r="1971" spans="1:42" ht="69.75" customHeight="1">
      <c r="A1971" s="3">
        <v>1970</v>
      </c>
      <c r="B1971" s="82"/>
      <c r="C1971" s="82"/>
      <c r="D1971" s="84"/>
      <c r="E1971" s="18" t="s">
        <v>3081</v>
      </c>
      <c r="F1971" s="37"/>
      <c r="G1971" s="37"/>
      <c r="H1971" s="4" t="str">
        <f t="shared" si="390"/>
        <v>/</v>
      </c>
      <c r="I1971" s="478" t="str">
        <f>IF(G1971="","",VLOOKUP(H1971,ورقة1!$A$1:$B$240,2,0))</f>
        <v/>
      </c>
      <c r="J1971" s="5">
        <f t="shared" si="391"/>
        <v>0</v>
      </c>
      <c r="K1971" s="13" t="str">
        <f t="shared" si="392"/>
        <v/>
      </c>
      <c r="L1971" s="6" t="str">
        <f t="shared" si="393"/>
        <v>/0</v>
      </c>
      <c r="M1971" s="478" t="str">
        <f>IF(K1971="","",VLOOKUP(L1971,ورقة1!$A$1:$B$240,2,0))</f>
        <v/>
      </c>
      <c r="N1971" s="17">
        <f t="shared" si="394"/>
        <v>0</v>
      </c>
      <c r="O1971" s="17" t="e">
        <f>#REF!+(#REF!*30)+#REF!*365</f>
        <v>#REF!</v>
      </c>
      <c r="P1971" s="494"/>
      <c r="Q1971" s="480" t="str">
        <f t="shared" si="395"/>
        <v/>
      </c>
      <c r="R1971" s="483" t="str">
        <f t="shared" si="396"/>
        <v/>
      </c>
      <c r="S1971" s="482" t="str">
        <f t="shared" si="397"/>
        <v/>
      </c>
      <c r="T1971" s="484" t="e">
        <f t="shared" ca="1" si="398"/>
        <v>#VALUE!</v>
      </c>
      <c r="U1971" s="7">
        <f t="shared" ca="1" si="399"/>
        <v>46035</v>
      </c>
      <c r="V1971" s="96" t="e">
        <f t="shared" ca="1" si="400"/>
        <v>#VALUE!</v>
      </c>
      <c r="W1971" s="70"/>
      <c r="X1971" s="6"/>
      <c r="Y1971" s="326"/>
      <c r="Z1971" s="15"/>
      <c r="AA1971" s="15"/>
      <c r="AB1971" s="15"/>
      <c r="AC1971" s="6"/>
      <c r="AD1971" s="16"/>
      <c r="AE1971" s="16"/>
      <c r="AF1971" s="16"/>
      <c r="AG1971" s="10">
        <f t="shared" si="401"/>
        <v>0</v>
      </c>
      <c r="AH1971" s="96">
        <f t="shared" si="402"/>
        <v>0</v>
      </c>
      <c r="AI1971" s="16"/>
      <c r="AJ1971" s="61"/>
      <c r="AK1971" s="16"/>
      <c r="AM1971" s="476" t="s">
        <v>3080</v>
      </c>
      <c r="AN1971" s="476">
        <v>1</v>
      </c>
      <c r="AO1971" s="476">
        <v>1</v>
      </c>
      <c r="AP1971" s="96"/>
    </row>
    <row r="1972" spans="1:42" ht="69.75" customHeight="1">
      <c r="A1972" s="3">
        <v>1971</v>
      </c>
      <c r="B1972" s="82"/>
      <c r="C1972" s="82"/>
      <c r="D1972" s="84"/>
      <c r="E1972" s="18" t="s">
        <v>3081</v>
      </c>
      <c r="F1972" s="37"/>
      <c r="G1972" s="37"/>
      <c r="H1972" s="4" t="str">
        <f t="shared" si="390"/>
        <v>/</v>
      </c>
      <c r="I1972" s="478" t="str">
        <f>IF(G1972="","",VLOOKUP(H1972,ورقة1!$A$1:$B$240,2,0))</f>
        <v/>
      </c>
      <c r="J1972" s="5">
        <f t="shared" si="391"/>
        <v>0</v>
      </c>
      <c r="K1972" s="13" t="str">
        <f t="shared" si="392"/>
        <v/>
      </c>
      <c r="L1972" s="6" t="str">
        <f t="shared" si="393"/>
        <v>/0</v>
      </c>
      <c r="M1972" s="478" t="str">
        <f>IF(K1972="","",VLOOKUP(L1972,ورقة1!$A$1:$B$240,2,0))</f>
        <v/>
      </c>
      <c r="N1972" s="17">
        <f t="shared" si="394"/>
        <v>0</v>
      </c>
      <c r="O1972" s="17" t="e">
        <f>#REF!+(#REF!*30)+#REF!*365</f>
        <v>#REF!</v>
      </c>
      <c r="P1972" s="494"/>
      <c r="Q1972" s="480" t="str">
        <f t="shared" si="395"/>
        <v/>
      </c>
      <c r="R1972" s="483" t="str">
        <f t="shared" si="396"/>
        <v/>
      </c>
      <c r="S1972" s="482" t="str">
        <f t="shared" si="397"/>
        <v/>
      </c>
      <c r="T1972" s="484" t="e">
        <f t="shared" ca="1" si="398"/>
        <v>#VALUE!</v>
      </c>
      <c r="U1972" s="7">
        <f t="shared" ca="1" si="399"/>
        <v>46035</v>
      </c>
      <c r="V1972" s="96" t="e">
        <f t="shared" ca="1" si="400"/>
        <v>#VALUE!</v>
      </c>
      <c r="W1972" s="70"/>
      <c r="X1972" s="6"/>
      <c r="Y1972" s="326"/>
      <c r="Z1972" s="15"/>
      <c r="AA1972" s="15"/>
      <c r="AB1972" s="15"/>
      <c r="AC1972" s="6"/>
      <c r="AD1972" s="16"/>
      <c r="AE1972" s="16"/>
      <c r="AF1972" s="16"/>
      <c r="AG1972" s="10">
        <f t="shared" si="401"/>
        <v>0</v>
      </c>
      <c r="AH1972" s="96">
        <f t="shared" si="402"/>
        <v>0</v>
      </c>
      <c r="AI1972" s="16"/>
      <c r="AJ1972" s="61"/>
      <c r="AK1972" s="16"/>
      <c r="AM1972" s="476" t="s">
        <v>3080</v>
      </c>
      <c r="AN1972" s="476">
        <v>1</v>
      </c>
      <c r="AO1972" s="476">
        <v>1</v>
      </c>
      <c r="AP1972" s="96"/>
    </row>
    <row r="1973" spans="1:42" ht="69.75" customHeight="1">
      <c r="A1973" s="3">
        <v>1972</v>
      </c>
      <c r="B1973" s="82"/>
      <c r="C1973" s="82"/>
      <c r="D1973" s="84"/>
      <c r="E1973" s="18" t="s">
        <v>3081</v>
      </c>
      <c r="F1973" s="37"/>
      <c r="G1973" s="37"/>
      <c r="H1973" s="4" t="str">
        <f t="shared" si="390"/>
        <v>/</v>
      </c>
      <c r="I1973" s="478" t="str">
        <f>IF(G1973="","",VLOOKUP(H1973,ورقة1!$A$1:$B$240,2,0))</f>
        <v/>
      </c>
      <c r="J1973" s="5">
        <f t="shared" si="391"/>
        <v>0</v>
      </c>
      <c r="K1973" s="13" t="str">
        <f t="shared" si="392"/>
        <v/>
      </c>
      <c r="L1973" s="6" t="str">
        <f t="shared" si="393"/>
        <v>/0</v>
      </c>
      <c r="M1973" s="478" t="str">
        <f>IF(K1973="","",VLOOKUP(L1973,ورقة1!$A$1:$B$240,2,0))</f>
        <v/>
      </c>
      <c r="N1973" s="17">
        <f t="shared" si="394"/>
        <v>0</v>
      </c>
      <c r="O1973" s="17" t="e">
        <f>#REF!+(#REF!*30)+#REF!*365</f>
        <v>#REF!</v>
      </c>
      <c r="P1973" s="494"/>
      <c r="Q1973" s="480" t="str">
        <f t="shared" si="395"/>
        <v/>
      </c>
      <c r="R1973" s="483" t="str">
        <f t="shared" si="396"/>
        <v/>
      </c>
      <c r="S1973" s="482" t="str">
        <f t="shared" si="397"/>
        <v/>
      </c>
      <c r="T1973" s="484" t="e">
        <f t="shared" ca="1" si="398"/>
        <v>#VALUE!</v>
      </c>
      <c r="U1973" s="7">
        <f t="shared" ca="1" si="399"/>
        <v>46035</v>
      </c>
      <c r="V1973" s="96" t="e">
        <f t="shared" ca="1" si="400"/>
        <v>#VALUE!</v>
      </c>
      <c r="W1973" s="70"/>
      <c r="X1973" s="6"/>
      <c r="Y1973" s="326"/>
      <c r="Z1973" s="15"/>
      <c r="AA1973" s="15"/>
      <c r="AB1973" s="15"/>
      <c r="AC1973" s="6"/>
      <c r="AD1973" s="16"/>
      <c r="AE1973" s="16"/>
      <c r="AF1973" s="16"/>
      <c r="AG1973" s="10">
        <f t="shared" si="401"/>
        <v>0</v>
      </c>
      <c r="AH1973" s="96">
        <f t="shared" si="402"/>
        <v>0</v>
      </c>
      <c r="AI1973" s="16"/>
      <c r="AJ1973" s="61"/>
      <c r="AK1973" s="16"/>
      <c r="AM1973" s="476" t="s">
        <v>3080</v>
      </c>
      <c r="AN1973" s="476">
        <v>1</v>
      </c>
      <c r="AO1973" s="476">
        <v>1</v>
      </c>
      <c r="AP1973" s="96"/>
    </row>
    <row r="1974" spans="1:42" ht="69.75" customHeight="1">
      <c r="A1974" s="3">
        <v>1973</v>
      </c>
      <c r="B1974" s="82"/>
      <c r="C1974" s="82"/>
      <c r="D1974" s="84"/>
      <c r="E1974" s="18" t="s">
        <v>3081</v>
      </c>
      <c r="F1974" s="37"/>
      <c r="G1974" s="37"/>
      <c r="H1974" s="4" t="str">
        <f t="shared" si="390"/>
        <v>/</v>
      </c>
      <c r="I1974" s="478" t="str">
        <f>IF(G1974="","",VLOOKUP(H1974,ورقة1!$A$1:$B$240,2,0))</f>
        <v/>
      </c>
      <c r="J1974" s="5">
        <f t="shared" si="391"/>
        <v>0</v>
      </c>
      <c r="K1974" s="13" t="str">
        <f t="shared" si="392"/>
        <v/>
      </c>
      <c r="L1974" s="6" t="str">
        <f t="shared" si="393"/>
        <v>/0</v>
      </c>
      <c r="M1974" s="478" t="str">
        <f>IF(K1974="","",VLOOKUP(L1974,ورقة1!$A$1:$B$240,2,0))</f>
        <v/>
      </c>
      <c r="N1974" s="17">
        <f t="shared" si="394"/>
        <v>0</v>
      </c>
      <c r="O1974" s="17" t="e">
        <f>#REF!+(#REF!*30)+#REF!*365</f>
        <v>#REF!</v>
      </c>
      <c r="P1974" s="494"/>
      <c r="Q1974" s="480" t="str">
        <f t="shared" si="395"/>
        <v/>
      </c>
      <c r="R1974" s="483" t="str">
        <f t="shared" si="396"/>
        <v/>
      </c>
      <c r="S1974" s="482" t="str">
        <f t="shared" si="397"/>
        <v/>
      </c>
      <c r="T1974" s="484" t="e">
        <f t="shared" ca="1" si="398"/>
        <v>#VALUE!</v>
      </c>
      <c r="U1974" s="7">
        <f t="shared" ca="1" si="399"/>
        <v>46035</v>
      </c>
      <c r="V1974" s="96" t="e">
        <f t="shared" ca="1" si="400"/>
        <v>#VALUE!</v>
      </c>
      <c r="W1974" s="70"/>
      <c r="X1974" s="6"/>
      <c r="Y1974" s="326"/>
      <c r="Z1974" s="15"/>
      <c r="AA1974" s="15"/>
      <c r="AB1974" s="15"/>
      <c r="AC1974" s="6"/>
      <c r="AD1974" s="16"/>
      <c r="AE1974" s="16"/>
      <c r="AF1974" s="16"/>
      <c r="AG1974" s="10">
        <f t="shared" si="401"/>
        <v>0</v>
      </c>
      <c r="AH1974" s="96">
        <f t="shared" si="402"/>
        <v>0</v>
      </c>
      <c r="AI1974" s="16"/>
      <c r="AJ1974" s="61"/>
      <c r="AK1974" s="16"/>
      <c r="AM1974" s="476" t="s">
        <v>3080</v>
      </c>
      <c r="AN1974" s="476">
        <v>1</v>
      </c>
      <c r="AO1974" s="476">
        <v>1</v>
      </c>
      <c r="AP1974" s="96"/>
    </row>
    <row r="1975" spans="1:42" ht="69.75" customHeight="1">
      <c r="A1975" s="3">
        <v>1974</v>
      </c>
      <c r="B1975" s="82"/>
      <c r="C1975" s="82"/>
      <c r="D1975" s="84"/>
      <c r="E1975" s="18" t="s">
        <v>3081</v>
      </c>
      <c r="F1975" s="37"/>
      <c r="G1975" s="37"/>
      <c r="H1975" s="4" t="str">
        <f t="shared" si="390"/>
        <v>/</v>
      </c>
      <c r="I1975" s="478" t="str">
        <f>IF(G1975="","",VLOOKUP(H1975,ورقة1!$A$1:$B$240,2,0))</f>
        <v/>
      </c>
      <c r="J1975" s="5">
        <f t="shared" si="391"/>
        <v>0</v>
      </c>
      <c r="K1975" s="13" t="str">
        <f t="shared" si="392"/>
        <v/>
      </c>
      <c r="L1975" s="6" t="str">
        <f t="shared" si="393"/>
        <v>/0</v>
      </c>
      <c r="M1975" s="478" t="str">
        <f>IF(K1975="","",VLOOKUP(L1975,ورقة1!$A$1:$B$240,2,0))</f>
        <v/>
      </c>
      <c r="N1975" s="17">
        <f t="shared" si="394"/>
        <v>0</v>
      </c>
      <c r="O1975" s="17" t="e">
        <f>#REF!+(#REF!*30)+#REF!*365</f>
        <v>#REF!</v>
      </c>
      <c r="P1975" s="494"/>
      <c r="Q1975" s="480" t="str">
        <f t="shared" si="395"/>
        <v/>
      </c>
      <c r="R1975" s="483" t="str">
        <f t="shared" si="396"/>
        <v/>
      </c>
      <c r="S1975" s="482" t="str">
        <f t="shared" si="397"/>
        <v/>
      </c>
      <c r="T1975" s="484" t="e">
        <f t="shared" ca="1" si="398"/>
        <v>#VALUE!</v>
      </c>
      <c r="U1975" s="7">
        <f t="shared" ca="1" si="399"/>
        <v>46035</v>
      </c>
      <c r="V1975" s="96" t="e">
        <f t="shared" ca="1" si="400"/>
        <v>#VALUE!</v>
      </c>
      <c r="W1975" s="70"/>
      <c r="X1975" s="6"/>
      <c r="Y1975" s="326"/>
      <c r="Z1975" s="15"/>
      <c r="AA1975" s="15"/>
      <c r="AB1975" s="15"/>
      <c r="AC1975" s="6"/>
      <c r="AD1975" s="16"/>
      <c r="AE1975" s="16"/>
      <c r="AF1975" s="16"/>
      <c r="AG1975" s="10">
        <f t="shared" si="401"/>
        <v>0</v>
      </c>
      <c r="AH1975" s="96">
        <f t="shared" si="402"/>
        <v>0</v>
      </c>
      <c r="AI1975" s="16"/>
      <c r="AJ1975" s="61"/>
      <c r="AK1975" s="16"/>
      <c r="AM1975" s="476" t="s">
        <v>3080</v>
      </c>
      <c r="AN1975" s="476">
        <v>1</v>
      </c>
      <c r="AO1975" s="476">
        <v>1</v>
      </c>
      <c r="AP1975" s="96"/>
    </row>
    <row r="1976" spans="1:42" ht="69.75" customHeight="1">
      <c r="A1976" s="3">
        <v>1975</v>
      </c>
      <c r="B1976" s="82"/>
      <c r="C1976" s="82"/>
      <c r="D1976" s="84"/>
      <c r="E1976" s="18" t="s">
        <v>3081</v>
      </c>
      <c r="F1976" s="37"/>
      <c r="G1976" s="37"/>
      <c r="H1976" s="4" t="str">
        <f t="shared" si="390"/>
        <v>/</v>
      </c>
      <c r="I1976" s="478" t="str">
        <f>IF(G1976="","",VLOOKUP(H1976,ورقة1!$A$1:$B$240,2,0))</f>
        <v/>
      </c>
      <c r="J1976" s="5">
        <f t="shared" si="391"/>
        <v>0</v>
      </c>
      <c r="K1976" s="13" t="str">
        <f t="shared" si="392"/>
        <v/>
      </c>
      <c r="L1976" s="6" t="str">
        <f t="shared" si="393"/>
        <v>/0</v>
      </c>
      <c r="M1976" s="478" t="str">
        <f>IF(K1976="","",VLOOKUP(L1976,ورقة1!$A$1:$B$240,2,0))</f>
        <v/>
      </c>
      <c r="N1976" s="17">
        <f t="shared" si="394"/>
        <v>0</v>
      </c>
      <c r="O1976" s="17" t="e">
        <f>#REF!+(#REF!*30)+#REF!*365</f>
        <v>#REF!</v>
      </c>
      <c r="P1976" s="494"/>
      <c r="Q1976" s="480" t="str">
        <f t="shared" si="395"/>
        <v/>
      </c>
      <c r="R1976" s="483" t="str">
        <f t="shared" si="396"/>
        <v/>
      </c>
      <c r="S1976" s="482" t="str">
        <f t="shared" si="397"/>
        <v/>
      </c>
      <c r="T1976" s="484" t="e">
        <f t="shared" ca="1" si="398"/>
        <v>#VALUE!</v>
      </c>
      <c r="U1976" s="7">
        <f t="shared" ca="1" si="399"/>
        <v>46035</v>
      </c>
      <c r="V1976" s="96" t="e">
        <f t="shared" ca="1" si="400"/>
        <v>#VALUE!</v>
      </c>
      <c r="W1976" s="70"/>
      <c r="X1976" s="6"/>
      <c r="Y1976" s="326"/>
      <c r="Z1976" s="15"/>
      <c r="AA1976" s="15"/>
      <c r="AB1976" s="15"/>
      <c r="AC1976" s="6"/>
      <c r="AD1976" s="16"/>
      <c r="AE1976" s="16"/>
      <c r="AF1976" s="16"/>
      <c r="AG1976" s="10">
        <f t="shared" si="401"/>
        <v>0</v>
      </c>
      <c r="AH1976" s="96">
        <f t="shared" si="402"/>
        <v>0</v>
      </c>
      <c r="AI1976" s="16"/>
      <c r="AJ1976" s="61"/>
      <c r="AK1976" s="16"/>
      <c r="AM1976" s="476" t="s">
        <v>3080</v>
      </c>
      <c r="AN1976" s="476">
        <v>1</v>
      </c>
      <c r="AO1976" s="476">
        <v>1</v>
      </c>
      <c r="AP1976" s="96"/>
    </row>
    <row r="1977" spans="1:42" ht="69.75" customHeight="1">
      <c r="A1977" s="3">
        <v>1976</v>
      </c>
      <c r="B1977" s="82"/>
      <c r="C1977" s="82"/>
      <c r="D1977" s="84"/>
      <c r="E1977" s="18" t="s">
        <v>3081</v>
      </c>
      <c r="F1977" s="37"/>
      <c r="G1977" s="37"/>
      <c r="H1977" s="4" t="str">
        <f t="shared" si="390"/>
        <v>/</v>
      </c>
      <c r="I1977" s="478" t="str">
        <f>IF(G1977="","",VLOOKUP(H1977,ورقة1!$A$1:$B$240,2,0))</f>
        <v/>
      </c>
      <c r="J1977" s="5">
        <f t="shared" si="391"/>
        <v>0</v>
      </c>
      <c r="K1977" s="13" t="str">
        <f t="shared" si="392"/>
        <v/>
      </c>
      <c r="L1977" s="6" t="str">
        <f t="shared" si="393"/>
        <v>/0</v>
      </c>
      <c r="M1977" s="478" t="str">
        <f>IF(K1977="","",VLOOKUP(L1977,ورقة1!$A$1:$B$240,2,0))</f>
        <v/>
      </c>
      <c r="N1977" s="17">
        <f t="shared" si="394"/>
        <v>0</v>
      </c>
      <c r="O1977" s="17" t="e">
        <f>#REF!+(#REF!*30)+#REF!*365</f>
        <v>#REF!</v>
      </c>
      <c r="P1977" s="494"/>
      <c r="Q1977" s="480" t="str">
        <f t="shared" si="395"/>
        <v/>
      </c>
      <c r="R1977" s="483" t="str">
        <f t="shared" si="396"/>
        <v/>
      </c>
      <c r="S1977" s="482" t="str">
        <f t="shared" si="397"/>
        <v/>
      </c>
      <c r="T1977" s="484" t="e">
        <f t="shared" ca="1" si="398"/>
        <v>#VALUE!</v>
      </c>
      <c r="U1977" s="7">
        <f t="shared" ca="1" si="399"/>
        <v>46035</v>
      </c>
      <c r="V1977" s="96" t="e">
        <f t="shared" ca="1" si="400"/>
        <v>#VALUE!</v>
      </c>
      <c r="W1977" s="70"/>
      <c r="X1977" s="6"/>
      <c r="Y1977" s="326"/>
      <c r="Z1977" s="15"/>
      <c r="AA1977" s="15"/>
      <c r="AB1977" s="15"/>
      <c r="AC1977" s="6"/>
      <c r="AD1977" s="16"/>
      <c r="AE1977" s="16"/>
      <c r="AF1977" s="16"/>
      <c r="AG1977" s="10">
        <f t="shared" si="401"/>
        <v>0</v>
      </c>
      <c r="AH1977" s="96">
        <f t="shared" si="402"/>
        <v>0</v>
      </c>
      <c r="AI1977" s="16"/>
      <c r="AJ1977" s="61"/>
      <c r="AK1977" s="16"/>
      <c r="AM1977" s="476" t="s">
        <v>3080</v>
      </c>
      <c r="AN1977" s="476">
        <v>1</v>
      </c>
      <c r="AO1977" s="476">
        <v>1</v>
      </c>
      <c r="AP1977" s="96"/>
    </row>
    <row r="1978" spans="1:42" ht="69.75" customHeight="1">
      <c r="A1978" s="3">
        <v>1977</v>
      </c>
      <c r="B1978" s="82"/>
      <c r="C1978" s="82"/>
      <c r="D1978" s="84"/>
      <c r="E1978" s="18" t="s">
        <v>3081</v>
      </c>
      <c r="F1978" s="37"/>
      <c r="G1978" s="37"/>
      <c r="H1978" s="4" t="str">
        <f t="shared" si="390"/>
        <v>/</v>
      </c>
      <c r="I1978" s="478" t="str">
        <f>IF(G1978="","",VLOOKUP(H1978,ورقة1!$A$1:$B$240,2,0))</f>
        <v/>
      </c>
      <c r="J1978" s="5">
        <f t="shared" si="391"/>
        <v>0</v>
      </c>
      <c r="K1978" s="13" t="str">
        <f t="shared" si="392"/>
        <v/>
      </c>
      <c r="L1978" s="6" t="str">
        <f t="shared" si="393"/>
        <v>/0</v>
      </c>
      <c r="M1978" s="478" t="str">
        <f>IF(K1978="","",VLOOKUP(L1978,ورقة1!$A$1:$B$240,2,0))</f>
        <v/>
      </c>
      <c r="N1978" s="17">
        <f t="shared" si="394"/>
        <v>0</v>
      </c>
      <c r="O1978" s="17" t="e">
        <f>#REF!+(#REF!*30)+#REF!*365</f>
        <v>#REF!</v>
      </c>
      <c r="P1978" s="494"/>
      <c r="Q1978" s="480" t="str">
        <f t="shared" si="395"/>
        <v/>
      </c>
      <c r="R1978" s="483" t="str">
        <f t="shared" si="396"/>
        <v/>
      </c>
      <c r="S1978" s="482" t="str">
        <f t="shared" si="397"/>
        <v/>
      </c>
      <c r="T1978" s="484" t="e">
        <f t="shared" ca="1" si="398"/>
        <v>#VALUE!</v>
      </c>
      <c r="U1978" s="7">
        <f t="shared" ca="1" si="399"/>
        <v>46035</v>
      </c>
      <c r="V1978" s="96" t="e">
        <f t="shared" ca="1" si="400"/>
        <v>#VALUE!</v>
      </c>
      <c r="W1978" s="70"/>
      <c r="X1978" s="6"/>
      <c r="Y1978" s="326"/>
      <c r="Z1978" s="15"/>
      <c r="AA1978" s="15"/>
      <c r="AB1978" s="15"/>
      <c r="AC1978" s="6"/>
      <c r="AD1978" s="16"/>
      <c r="AE1978" s="16"/>
      <c r="AF1978" s="16"/>
      <c r="AG1978" s="10">
        <f t="shared" si="401"/>
        <v>0</v>
      </c>
      <c r="AH1978" s="96">
        <f t="shared" si="402"/>
        <v>0</v>
      </c>
      <c r="AI1978" s="16"/>
      <c r="AJ1978" s="61"/>
      <c r="AK1978" s="16"/>
      <c r="AM1978" s="476" t="s">
        <v>3080</v>
      </c>
      <c r="AN1978" s="476">
        <v>1</v>
      </c>
      <c r="AO1978" s="476">
        <v>1</v>
      </c>
      <c r="AP1978" s="96"/>
    </row>
    <row r="1979" spans="1:42" ht="69.75" customHeight="1">
      <c r="A1979" s="3">
        <v>1978</v>
      </c>
      <c r="B1979" s="82"/>
      <c r="C1979" s="82"/>
      <c r="D1979" s="84"/>
      <c r="E1979" s="18" t="s">
        <v>3081</v>
      </c>
      <c r="F1979" s="37"/>
      <c r="G1979" s="37"/>
      <c r="H1979" s="4" t="str">
        <f t="shared" si="390"/>
        <v>/</v>
      </c>
      <c r="I1979" s="478" t="str">
        <f>IF(G1979="","",VLOOKUP(H1979,ورقة1!$A$1:$B$240,2,0))</f>
        <v/>
      </c>
      <c r="J1979" s="5">
        <f t="shared" si="391"/>
        <v>0</v>
      </c>
      <c r="K1979" s="13" t="str">
        <f t="shared" si="392"/>
        <v/>
      </c>
      <c r="L1979" s="6" t="str">
        <f t="shared" si="393"/>
        <v>/0</v>
      </c>
      <c r="M1979" s="478" t="str">
        <f>IF(K1979="","",VLOOKUP(L1979,ورقة1!$A$1:$B$240,2,0))</f>
        <v/>
      </c>
      <c r="N1979" s="17">
        <f t="shared" si="394"/>
        <v>0</v>
      </c>
      <c r="O1979" s="17" t="e">
        <f>#REF!+(#REF!*30)+#REF!*365</f>
        <v>#REF!</v>
      </c>
      <c r="P1979" s="494"/>
      <c r="Q1979" s="480" t="str">
        <f t="shared" si="395"/>
        <v/>
      </c>
      <c r="R1979" s="483" t="str">
        <f t="shared" si="396"/>
        <v/>
      </c>
      <c r="S1979" s="482" t="str">
        <f t="shared" si="397"/>
        <v/>
      </c>
      <c r="T1979" s="484" t="e">
        <f t="shared" ca="1" si="398"/>
        <v>#VALUE!</v>
      </c>
      <c r="U1979" s="7">
        <f t="shared" ca="1" si="399"/>
        <v>46035</v>
      </c>
      <c r="V1979" s="96" t="e">
        <f t="shared" ca="1" si="400"/>
        <v>#VALUE!</v>
      </c>
      <c r="W1979" s="70"/>
      <c r="X1979" s="6"/>
      <c r="Y1979" s="326"/>
      <c r="Z1979" s="15"/>
      <c r="AA1979" s="15"/>
      <c r="AB1979" s="15"/>
      <c r="AC1979" s="6"/>
      <c r="AD1979" s="16"/>
      <c r="AE1979" s="16"/>
      <c r="AF1979" s="16"/>
      <c r="AG1979" s="10">
        <f t="shared" si="401"/>
        <v>0</v>
      </c>
      <c r="AH1979" s="96">
        <f t="shared" si="402"/>
        <v>0</v>
      </c>
      <c r="AI1979" s="16"/>
      <c r="AJ1979" s="61"/>
      <c r="AK1979" s="16"/>
      <c r="AM1979" s="476" t="s">
        <v>3080</v>
      </c>
      <c r="AN1979" s="476">
        <v>1</v>
      </c>
      <c r="AO1979" s="476">
        <v>1</v>
      </c>
      <c r="AP1979" s="96"/>
    </row>
    <row r="1980" spans="1:42" ht="69.75" customHeight="1">
      <c r="A1980" s="3">
        <v>1979</v>
      </c>
      <c r="B1980" s="82"/>
      <c r="C1980" s="82"/>
      <c r="D1980" s="84"/>
      <c r="E1980" s="18" t="s">
        <v>3081</v>
      </c>
      <c r="F1980" s="37"/>
      <c r="G1980" s="37"/>
      <c r="H1980" s="4" t="str">
        <f t="shared" si="390"/>
        <v>/</v>
      </c>
      <c r="I1980" s="478" t="str">
        <f>IF(G1980="","",VLOOKUP(H1980,ورقة1!$A$1:$B$240,2,0))</f>
        <v/>
      </c>
      <c r="J1980" s="5">
        <f t="shared" si="391"/>
        <v>0</v>
      </c>
      <c r="K1980" s="13" t="str">
        <f t="shared" si="392"/>
        <v/>
      </c>
      <c r="L1980" s="6" t="str">
        <f t="shared" si="393"/>
        <v>/0</v>
      </c>
      <c r="M1980" s="478" t="str">
        <f>IF(K1980="","",VLOOKUP(L1980,ورقة1!$A$1:$B$240,2,0))</f>
        <v/>
      </c>
      <c r="N1980" s="17">
        <f t="shared" si="394"/>
        <v>0</v>
      </c>
      <c r="O1980" s="17" t="e">
        <f>#REF!+(#REF!*30)+#REF!*365</f>
        <v>#REF!</v>
      </c>
      <c r="P1980" s="494"/>
      <c r="Q1980" s="480" t="str">
        <f t="shared" si="395"/>
        <v/>
      </c>
      <c r="R1980" s="483" t="str">
        <f t="shared" si="396"/>
        <v/>
      </c>
      <c r="S1980" s="482" t="str">
        <f t="shared" si="397"/>
        <v/>
      </c>
      <c r="T1980" s="484" t="e">
        <f t="shared" ca="1" si="398"/>
        <v>#VALUE!</v>
      </c>
      <c r="U1980" s="7">
        <f t="shared" ca="1" si="399"/>
        <v>46035</v>
      </c>
      <c r="V1980" s="96" t="e">
        <f t="shared" ca="1" si="400"/>
        <v>#VALUE!</v>
      </c>
      <c r="W1980" s="70"/>
      <c r="X1980" s="6"/>
      <c r="Y1980" s="326"/>
      <c r="Z1980" s="15"/>
      <c r="AA1980" s="15"/>
      <c r="AB1980" s="15"/>
      <c r="AC1980" s="6"/>
      <c r="AD1980" s="16"/>
      <c r="AE1980" s="16"/>
      <c r="AF1980" s="16"/>
      <c r="AG1980" s="10">
        <f t="shared" si="401"/>
        <v>0</v>
      </c>
      <c r="AH1980" s="96">
        <f t="shared" si="402"/>
        <v>0</v>
      </c>
      <c r="AI1980" s="16"/>
      <c r="AJ1980" s="61"/>
      <c r="AK1980" s="16"/>
      <c r="AM1980" s="476" t="s">
        <v>3080</v>
      </c>
      <c r="AN1980" s="476">
        <v>1</v>
      </c>
      <c r="AO1980" s="476">
        <v>1</v>
      </c>
      <c r="AP1980" s="96"/>
    </row>
    <row r="1981" spans="1:42" ht="69.75" customHeight="1">
      <c r="A1981" s="3">
        <v>1980</v>
      </c>
      <c r="B1981" s="82"/>
      <c r="C1981" s="82"/>
      <c r="D1981" s="84"/>
      <c r="E1981" s="18" t="s">
        <v>3081</v>
      </c>
      <c r="F1981" s="37"/>
      <c r="G1981" s="37"/>
      <c r="H1981" s="4" t="str">
        <f t="shared" si="390"/>
        <v>/</v>
      </c>
      <c r="I1981" s="478" t="str">
        <f>IF(G1981="","",VLOOKUP(H1981,ورقة1!$A$1:$B$240,2,0))</f>
        <v/>
      </c>
      <c r="J1981" s="5">
        <f t="shared" si="391"/>
        <v>0</v>
      </c>
      <c r="K1981" s="13" t="str">
        <f t="shared" si="392"/>
        <v/>
      </c>
      <c r="L1981" s="6" t="str">
        <f t="shared" si="393"/>
        <v>/0</v>
      </c>
      <c r="M1981" s="478" t="str">
        <f>IF(K1981="","",VLOOKUP(L1981,ورقة1!$A$1:$B$240,2,0))</f>
        <v/>
      </c>
      <c r="N1981" s="17">
        <f t="shared" si="394"/>
        <v>0</v>
      </c>
      <c r="O1981" s="17" t="e">
        <f>#REF!+(#REF!*30)+#REF!*365</f>
        <v>#REF!</v>
      </c>
      <c r="P1981" s="494"/>
      <c r="Q1981" s="480" t="str">
        <f t="shared" si="395"/>
        <v/>
      </c>
      <c r="R1981" s="483" t="str">
        <f t="shared" si="396"/>
        <v/>
      </c>
      <c r="S1981" s="482" t="str">
        <f t="shared" si="397"/>
        <v/>
      </c>
      <c r="T1981" s="484" t="e">
        <f t="shared" ca="1" si="398"/>
        <v>#VALUE!</v>
      </c>
      <c r="U1981" s="7">
        <f t="shared" ca="1" si="399"/>
        <v>46035</v>
      </c>
      <c r="V1981" s="96" t="e">
        <f t="shared" ca="1" si="400"/>
        <v>#VALUE!</v>
      </c>
      <c r="W1981" s="70"/>
      <c r="X1981" s="6"/>
      <c r="Y1981" s="326"/>
      <c r="Z1981" s="15"/>
      <c r="AA1981" s="15"/>
      <c r="AB1981" s="15"/>
      <c r="AC1981" s="6"/>
      <c r="AD1981" s="16"/>
      <c r="AE1981" s="16"/>
      <c r="AF1981" s="16"/>
      <c r="AG1981" s="10">
        <f t="shared" si="401"/>
        <v>0</v>
      </c>
      <c r="AH1981" s="96">
        <f t="shared" si="402"/>
        <v>0</v>
      </c>
      <c r="AI1981" s="16"/>
      <c r="AJ1981" s="61"/>
      <c r="AK1981" s="16"/>
      <c r="AM1981" s="476" t="s">
        <v>3080</v>
      </c>
      <c r="AN1981" s="476">
        <v>1</v>
      </c>
      <c r="AO1981" s="476">
        <v>1</v>
      </c>
      <c r="AP1981" s="96"/>
    </row>
    <row r="1982" spans="1:42" ht="69.75" customHeight="1">
      <c r="A1982" s="3">
        <v>1981</v>
      </c>
      <c r="B1982" s="82"/>
      <c r="C1982" s="82"/>
      <c r="D1982" s="84"/>
      <c r="E1982" s="18" t="s">
        <v>3081</v>
      </c>
      <c r="F1982" s="37"/>
      <c r="G1982" s="37"/>
      <c r="H1982" s="4" t="str">
        <f t="shared" si="390"/>
        <v>/</v>
      </c>
      <c r="I1982" s="478" t="str">
        <f>IF(G1982="","",VLOOKUP(H1982,ورقة1!$A$1:$B$240,2,0))</f>
        <v/>
      </c>
      <c r="J1982" s="5">
        <f t="shared" si="391"/>
        <v>0</v>
      </c>
      <c r="K1982" s="13" t="str">
        <f t="shared" si="392"/>
        <v/>
      </c>
      <c r="L1982" s="6" t="str">
        <f t="shared" si="393"/>
        <v>/0</v>
      </c>
      <c r="M1982" s="478" t="str">
        <f>IF(K1982="","",VLOOKUP(L1982,ورقة1!$A$1:$B$240,2,0))</f>
        <v/>
      </c>
      <c r="N1982" s="17">
        <f t="shared" si="394"/>
        <v>0</v>
      </c>
      <c r="O1982" s="17" t="e">
        <f>#REF!+(#REF!*30)+#REF!*365</f>
        <v>#REF!</v>
      </c>
      <c r="P1982" s="494"/>
      <c r="Q1982" s="480" t="str">
        <f t="shared" si="395"/>
        <v/>
      </c>
      <c r="R1982" s="483" t="str">
        <f t="shared" si="396"/>
        <v/>
      </c>
      <c r="S1982" s="482" t="str">
        <f t="shared" si="397"/>
        <v/>
      </c>
      <c r="T1982" s="484" t="e">
        <f t="shared" ca="1" si="398"/>
        <v>#VALUE!</v>
      </c>
      <c r="U1982" s="7">
        <f t="shared" ca="1" si="399"/>
        <v>46035</v>
      </c>
      <c r="V1982" s="96" t="e">
        <f t="shared" ca="1" si="400"/>
        <v>#VALUE!</v>
      </c>
      <c r="W1982" s="70"/>
      <c r="X1982" s="6"/>
      <c r="Y1982" s="326"/>
      <c r="Z1982" s="15"/>
      <c r="AA1982" s="15"/>
      <c r="AB1982" s="15"/>
      <c r="AC1982" s="6"/>
      <c r="AD1982" s="16"/>
      <c r="AE1982" s="16"/>
      <c r="AF1982" s="16"/>
      <c r="AG1982" s="10">
        <f t="shared" si="401"/>
        <v>0</v>
      </c>
      <c r="AH1982" s="96">
        <f t="shared" si="402"/>
        <v>0</v>
      </c>
      <c r="AI1982" s="16"/>
      <c r="AJ1982" s="61"/>
      <c r="AK1982" s="16"/>
      <c r="AM1982" s="476" t="s">
        <v>3080</v>
      </c>
      <c r="AN1982" s="476">
        <v>1</v>
      </c>
      <c r="AO1982" s="476">
        <v>1</v>
      </c>
      <c r="AP1982" s="96"/>
    </row>
    <row r="1983" spans="1:42" ht="69.75" customHeight="1">
      <c r="A1983" s="3">
        <v>1982</v>
      </c>
      <c r="B1983" s="82"/>
      <c r="C1983" s="82"/>
      <c r="D1983" s="84"/>
      <c r="E1983" s="18" t="s">
        <v>3081</v>
      </c>
      <c r="F1983" s="37"/>
      <c r="G1983" s="37"/>
      <c r="H1983" s="4" t="str">
        <f t="shared" si="390"/>
        <v>/</v>
      </c>
      <c r="I1983" s="478" t="str">
        <f>IF(G1983="","",VLOOKUP(H1983,ورقة1!$A$1:$B$240,2,0))</f>
        <v/>
      </c>
      <c r="J1983" s="5">
        <f t="shared" si="391"/>
        <v>0</v>
      </c>
      <c r="K1983" s="13" t="str">
        <f t="shared" si="392"/>
        <v/>
      </c>
      <c r="L1983" s="6" t="str">
        <f t="shared" si="393"/>
        <v>/0</v>
      </c>
      <c r="M1983" s="478" t="str">
        <f>IF(K1983="","",VLOOKUP(L1983,ورقة1!$A$1:$B$240,2,0))</f>
        <v/>
      </c>
      <c r="N1983" s="17">
        <f t="shared" si="394"/>
        <v>0</v>
      </c>
      <c r="O1983" s="17" t="e">
        <f>#REF!+(#REF!*30)+#REF!*365</f>
        <v>#REF!</v>
      </c>
      <c r="P1983" s="494"/>
      <c r="Q1983" s="480" t="str">
        <f t="shared" si="395"/>
        <v/>
      </c>
      <c r="R1983" s="483" t="str">
        <f t="shared" si="396"/>
        <v/>
      </c>
      <c r="S1983" s="482" t="str">
        <f t="shared" si="397"/>
        <v/>
      </c>
      <c r="T1983" s="484" t="e">
        <f t="shared" ca="1" si="398"/>
        <v>#VALUE!</v>
      </c>
      <c r="U1983" s="7">
        <f t="shared" ca="1" si="399"/>
        <v>46035</v>
      </c>
      <c r="V1983" s="96" t="e">
        <f t="shared" ca="1" si="400"/>
        <v>#VALUE!</v>
      </c>
      <c r="W1983" s="70"/>
      <c r="X1983" s="6"/>
      <c r="Y1983" s="326"/>
      <c r="Z1983" s="15"/>
      <c r="AA1983" s="15"/>
      <c r="AB1983" s="15"/>
      <c r="AC1983" s="6"/>
      <c r="AD1983" s="16"/>
      <c r="AE1983" s="16"/>
      <c r="AF1983" s="16"/>
      <c r="AG1983" s="10">
        <f t="shared" si="401"/>
        <v>0</v>
      </c>
      <c r="AH1983" s="96">
        <f t="shared" si="402"/>
        <v>0</v>
      </c>
      <c r="AI1983" s="16"/>
      <c r="AJ1983" s="61"/>
      <c r="AK1983" s="16"/>
      <c r="AM1983" s="476" t="s">
        <v>3080</v>
      </c>
      <c r="AN1983" s="476">
        <v>1</v>
      </c>
      <c r="AO1983" s="476">
        <v>1</v>
      </c>
      <c r="AP1983" s="96"/>
    </row>
    <row r="1984" spans="1:42" ht="69.75" customHeight="1">
      <c r="A1984" s="3">
        <v>1983</v>
      </c>
      <c r="B1984" s="82"/>
      <c r="C1984" s="82"/>
      <c r="D1984" s="84"/>
      <c r="E1984" s="18" t="s">
        <v>3081</v>
      </c>
      <c r="F1984" s="37"/>
      <c r="G1984" s="37"/>
      <c r="H1984" s="4" t="str">
        <f t="shared" si="390"/>
        <v>/</v>
      </c>
      <c r="I1984" s="478" t="str">
        <f>IF(G1984="","",VLOOKUP(H1984,ورقة1!$A$1:$B$240,2,0))</f>
        <v/>
      </c>
      <c r="J1984" s="5">
        <f t="shared" si="391"/>
        <v>0</v>
      </c>
      <c r="K1984" s="13" t="str">
        <f t="shared" si="392"/>
        <v/>
      </c>
      <c r="L1984" s="6" t="str">
        <f t="shared" si="393"/>
        <v>/0</v>
      </c>
      <c r="M1984" s="478" t="str">
        <f>IF(K1984="","",VLOOKUP(L1984,ورقة1!$A$1:$B$240,2,0))</f>
        <v/>
      </c>
      <c r="N1984" s="17">
        <f t="shared" si="394"/>
        <v>0</v>
      </c>
      <c r="O1984" s="17" t="e">
        <f>#REF!+(#REF!*30)+#REF!*365</f>
        <v>#REF!</v>
      </c>
      <c r="P1984" s="494"/>
      <c r="Q1984" s="480" t="str">
        <f t="shared" si="395"/>
        <v/>
      </c>
      <c r="R1984" s="483" t="str">
        <f t="shared" si="396"/>
        <v/>
      </c>
      <c r="S1984" s="482" t="str">
        <f t="shared" si="397"/>
        <v/>
      </c>
      <c r="T1984" s="484" t="e">
        <f t="shared" ca="1" si="398"/>
        <v>#VALUE!</v>
      </c>
      <c r="U1984" s="7">
        <f t="shared" ca="1" si="399"/>
        <v>46035</v>
      </c>
      <c r="V1984" s="96" t="e">
        <f t="shared" ca="1" si="400"/>
        <v>#VALUE!</v>
      </c>
      <c r="W1984" s="70"/>
      <c r="X1984" s="6"/>
      <c r="Y1984" s="326"/>
      <c r="Z1984" s="15"/>
      <c r="AA1984" s="15"/>
      <c r="AB1984" s="15"/>
      <c r="AC1984" s="6"/>
      <c r="AD1984" s="16"/>
      <c r="AE1984" s="16"/>
      <c r="AF1984" s="16"/>
      <c r="AG1984" s="10">
        <f t="shared" si="401"/>
        <v>0</v>
      </c>
      <c r="AH1984" s="96">
        <f t="shared" si="402"/>
        <v>0</v>
      </c>
      <c r="AI1984" s="16"/>
      <c r="AJ1984" s="61"/>
      <c r="AK1984" s="16"/>
      <c r="AM1984" s="476" t="s">
        <v>3080</v>
      </c>
      <c r="AN1984" s="476">
        <v>1</v>
      </c>
      <c r="AO1984" s="476">
        <v>1</v>
      </c>
      <c r="AP1984" s="96"/>
    </row>
    <row r="1985" spans="1:42" ht="69.75" customHeight="1">
      <c r="A1985" s="3">
        <v>1984</v>
      </c>
      <c r="B1985" s="82"/>
      <c r="C1985" s="82"/>
      <c r="D1985" s="84"/>
      <c r="E1985" s="18" t="s">
        <v>3081</v>
      </c>
      <c r="F1985" s="37"/>
      <c r="G1985" s="37"/>
      <c r="H1985" s="4" t="str">
        <f t="shared" si="390"/>
        <v>/</v>
      </c>
      <c r="I1985" s="478" t="str">
        <f>IF(G1985="","",VLOOKUP(H1985,ورقة1!$A$1:$B$240,2,0))</f>
        <v/>
      </c>
      <c r="J1985" s="5">
        <f t="shared" si="391"/>
        <v>0</v>
      </c>
      <c r="K1985" s="13" t="str">
        <f t="shared" si="392"/>
        <v/>
      </c>
      <c r="L1985" s="6" t="str">
        <f t="shared" si="393"/>
        <v>/0</v>
      </c>
      <c r="M1985" s="478" t="str">
        <f>IF(K1985="","",VLOOKUP(L1985,ورقة1!$A$1:$B$240,2,0))</f>
        <v/>
      </c>
      <c r="N1985" s="17">
        <f t="shared" si="394"/>
        <v>0</v>
      </c>
      <c r="O1985" s="17" t="e">
        <f>#REF!+(#REF!*30)+#REF!*365</f>
        <v>#REF!</v>
      </c>
      <c r="P1985" s="494"/>
      <c r="Q1985" s="480" t="str">
        <f t="shared" si="395"/>
        <v/>
      </c>
      <c r="R1985" s="483" t="str">
        <f t="shared" si="396"/>
        <v/>
      </c>
      <c r="S1985" s="482" t="str">
        <f t="shared" si="397"/>
        <v/>
      </c>
      <c r="T1985" s="484" t="e">
        <f t="shared" ca="1" si="398"/>
        <v>#VALUE!</v>
      </c>
      <c r="U1985" s="7">
        <f t="shared" ca="1" si="399"/>
        <v>46035</v>
      </c>
      <c r="V1985" s="96" t="e">
        <f t="shared" ca="1" si="400"/>
        <v>#VALUE!</v>
      </c>
      <c r="W1985" s="70"/>
      <c r="X1985" s="6"/>
      <c r="Y1985" s="326"/>
      <c r="Z1985" s="15"/>
      <c r="AA1985" s="15"/>
      <c r="AB1985" s="15"/>
      <c r="AC1985" s="6"/>
      <c r="AD1985" s="16"/>
      <c r="AE1985" s="16"/>
      <c r="AF1985" s="16"/>
      <c r="AG1985" s="10">
        <f t="shared" si="401"/>
        <v>0</v>
      </c>
      <c r="AH1985" s="96">
        <f t="shared" si="402"/>
        <v>0</v>
      </c>
      <c r="AI1985" s="16"/>
      <c r="AJ1985" s="61"/>
      <c r="AK1985" s="16"/>
      <c r="AM1985" s="476" t="s">
        <v>3080</v>
      </c>
      <c r="AN1985" s="476">
        <v>1</v>
      </c>
      <c r="AO1985" s="476">
        <v>1</v>
      </c>
      <c r="AP1985" s="96"/>
    </row>
    <row r="1986" spans="1:42" ht="69.75" customHeight="1">
      <c r="A1986" s="3">
        <v>1985</v>
      </c>
      <c r="B1986" s="82"/>
      <c r="C1986" s="82"/>
      <c r="D1986" s="84"/>
      <c r="E1986" s="18" t="s">
        <v>3081</v>
      </c>
      <c r="F1986" s="37"/>
      <c r="G1986" s="37"/>
      <c r="H1986" s="4" t="str">
        <f t="shared" ref="H1986:H2049" si="403">G1986&amp;"/"&amp;F1986</f>
        <v>/</v>
      </c>
      <c r="I1986" s="478" t="str">
        <f>IF(G1986="","",VLOOKUP(H1986,ورقة1!$A$1:$B$240,2,0))</f>
        <v/>
      </c>
      <c r="J1986" s="5">
        <f t="shared" ref="J1986:J2049" si="404">F1986</f>
        <v>0</v>
      </c>
      <c r="K1986" s="13" t="str">
        <f t="shared" ref="K1986:K2049" si="405">IF(G1986="","",G1986+1)</f>
        <v/>
      </c>
      <c r="L1986" s="6" t="str">
        <f t="shared" ref="L1986:L2049" si="406">K1986&amp;"/"&amp;J1986</f>
        <v>/0</v>
      </c>
      <c r="M1986" s="478" t="str">
        <f>IF(K1986="","",VLOOKUP(L1986,ورقة1!$A$1:$B$240,2,0))</f>
        <v/>
      </c>
      <c r="N1986" s="17">
        <f t="shared" ref="N1986:N2049" si="407">Z1986+(AA1986*30)+(AB1986*365)</f>
        <v>0</v>
      </c>
      <c r="O1986" s="17" t="e">
        <f>#REF!+(#REF!*30)+#REF!*365</f>
        <v>#REF!</v>
      </c>
      <c r="P1986" s="494"/>
      <c r="Q1986" s="480" t="str">
        <f t="shared" ref="Q1986:Q2049" si="408">IF(P1986="","",P1986+365)</f>
        <v/>
      </c>
      <c r="R1986" s="483" t="str">
        <f t="shared" ref="R1986:R2049" si="409">IF(P1986="","",EDATE(P1986,12+AG1986)+AC1986-N1986)</f>
        <v/>
      </c>
      <c r="S1986" s="482" t="str">
        <f t="shared" ref="S1986:S2049" si="410">IF(P1986="","",IF(T1986=TRUE,"يستحق العلاوة",IF(V1986=TRUE,"قريبا يستحق العلاوة"," ")))</f>
        <v/>
      </c>
      <c r="T1986" s="484" t="e">
        <f t="shared" ref="T1986:T2049" ca="1" si="411">AND(MONTH(U1986)=MONTH(R1986),YEAR(U1986)=YEAR(R1986))</f>
        <v>#VALUE!</v>
      </c>
      <c r="U1986" s="7">
        <f t="shared" ref="U1986:U2049" ca="1" si="412">TODAY()</f>
        <v>46035</v>
      </c>
      <c r="V1986" s="96" t="e">
        <f t="shared" ref="V1986:V2049" ca="1" si="413">AND(R1986-U1986&lt;30,U1986&lt;R1986)</f>
        <v>#VALUE!</v>
      </c>
      <c r="W1986" s="70"/>
      <c r="X1986" s="6"/>
      <c r="Y1986" s="326"/>
      <c r="Z1986" s="15"/>
      <c r="AA1986" s="15"/>
      <c r="AB1986" s="15"/>
      <c r="AC1986" s="6"/>
      <c r="AD1986" s="16"/>
      <c r="AE1986" s="16"/>
      <c r="AF1986" s="16"/>
      <c r="AG1986" s="10">
        <f t="shared" ref="AG1986:AG2049" si="414">(((AD1986*3)+(AE1986*6)+(AF1986*12))-AH1986)</f>
        <v>0</v>
      </c>
      <c r="AH1986" s="96">
        <f t="shared" ref="AH1986:AH2049" si="415">W1986+X1986</f>
        <v>0</v>
      </c>
      <c r="AI1986" s="16"/>
      <c r="AJ1986" s="61"/>
      <c r="AK1986" s="16"/>
      <c r="AM1986" s="476" t="s">
        <v>3080</v>
      </c>
      <c r="AN1986" s="476">
        <v>1</v>
      </c>
      <c r="AO1986" s="476">
        <v>1</v>
      </c>
      <c r="AP1986" s="96"/>
    </row>
    <row r="1987" spans="1:42" ht="69.75" customHeight="1">
      <c r="A1987" s="3">
        <v>1986</v>
      </c>
      <c r="B1987" s="82"/>
      <c r="C1987" s="82"/>
      <c r="D1987" s="84"/>
      <c r="E1987" s="18" t="s">
        <v>3081</v>
      </c>
      <c r="F1987" s="37"/>
      <c r="G1987" s="37"/>
      <c r="H1987" s="4" t="str">
        <f t="shared" si="403"/>
        <v>/</v>
      </c>
      <c r="I1987" s="478" t="str">
        <f>IF(G1987="","",VLOOKUP(H1987,ورقة1!$A$1:$B$240,2,0))</f>
        <v/>
      </c>
      <c r="J1987" s="5">
        <f t="shared" si="404"/>
        <v>0</v>
      </c>
      <c r="K1987" s="13" t="str">
        <f t="shared" si="405"/>
        <v/>
      </c>
      <c r="L1987" s="6" t="str">
        <f t="shared" si="406"/>
        <v>/0</v>
      </c>
      <c r="M1987" s="478" t="str">
        <f>IF(K1987="","",VLOOKUP(L1987,ورقة1!$A$1:$B$240,2,0))</f>
        <v/>
      </c>
      <c r="N1987" s="17">
        <f t="shared" si="407"/>
        <v>0</v>
      </c>
      <c r="O1987" s="17" t="e">
        <f>#REF!+(#REF!*30)+#REF!*365</f>
        <v>#REF!</v>
      </c>
      <c r="P1987" s="494"/>
      <c r="Q1987" s="480" t="str">
        <f t="shared" si="408"/>
        <v/>
      </c>
      <c r="R1987" s="483" t="str">
        <f t="shared" si="409"/>
        <v/>
      </c>
      <c r="S1987" s="482" t="str">
        <f t="shared" si="410"/>
        <v/>
      </c>
      <c r="T1987" s="484" t="e">
        <f t="shared" ca="1" si="411"/>
        <v>#VALUE!</v>
      </c>
      <c r="U1987" s="7">
        <f t="shared" ca="1" si="412"/>
        <v>46035</v>
      </c>
      <c r="V1987" s="96" t="e">
        <f t="shared" ca="1" si="413"/>
        <v>#VALUE!</v>
      </c>
      <c r="W1987" s="70"/>
      <c r="X1987" s="6"/>
      <c r="Y1987" s="326"/>
      <c r="Z1987" s="15"/>
      <c r="AA1987" s="15"/>
      <c r="AB1987" s="15"/>
      <c r="AC1987" s="6"/>
      <c r="AD1987" s="16"/>
      <c r="AE1987" s="16"/>
      <c r="AF1987" s="16"/>
      <c r="AG1987" s="10">
        <f t="shared" si="414"/>
        <v>0</v>
      </c>
      <c r="AH1987" s="96">
        <f t="shared" si="415"/>
        <v>0</v>
      </c>
      <c r="AI1987" s="16"/>
      <c r="AJ1987" s="61"/>
      <c r="AK1987" s="16"/>
      <c r="AM1987" s="476" t="s">
        <v>3080</v>
      </c>
      <c r="AN1987" s="476">
        <v>1</v>
      </c>
      <c r="AO1987" s="476">
        <v>1</v>
      </c>
      <c r="AP1987" s="96"/>
    </row>
    <row r="1988" spans="1:42" ht="69.75" customHeight="1">
      <c r="A1988" s="3">
        <v>1987</v>
      </c>
      <c r="B1988" s="82"/>
      <c r="C1988" s="82"/>
      <c r="D1988" s="84"/>
      <c r="E1988" s="18" t="s">
        <v>3081</v>
      </c>
      <c r="F1988" s="37"/>
      <c r="G1988" s="37"/>
      <c r="H1988" s="4" t="str">
        <f t="shared" si="403"/>
        <v>/</v>
      </c>
      <c r="I1988" s="478" t="str">
        <f>IF(G1988="","",VLOOKUP(H1988,ورقة1!$A$1:$B$240,2,0))</f>
        <v/>
      </c>
      <c r="J1988" s="5">
        <f t="shared" si="404"/>
        <v>0</v>
      </c>
      <c r="K1988" s="13" t="str">
        <f t="shared" si="405"/>
        <v/>
      </c>
      <c r="L1988" s="6" t="str">
        <f t="shared" si="406"/>
        <v>/0</v>
      </c>
      <c r="M1988" s="478" t="str">
        <f>IF(K1988="","",VLOOKUP(L1988,ورقة1!$A$1:$B$240,2,0))</f>
        <v/>
      </c>
      <c r="N1988" s="17">
        <f t="shared" si="407"/>
        <v>0</v>
      </c>
      <c r="O1988" s="17" t="e">
        <f>#REF!+(#REF!*30)+#REF!*365</f>
        <v>#REF!</v>
      </c>
      <c r="P1988" s="494"/>
      <c r="Q1988" s="480" t="str">
        <f t="shared" si="408"/>
        <v/>
      </c>
      <c r="R1988" s="483" t="str">
        <f t="shared" si="409"/>
        <v/>
      </c>
      <c r="S1988" s="482" t="str">
        <f t="shared" si="410"/>
        <v/>
      </c>
      <c r="T1988" s="484" t="e">
        <f t="shared" ca="1" si="411"/>
        <v>#VALUE!</v>
      </c>
      <c r="U1988" s="7">
        <f t="shared" ca="1" si="412"/>
        <v>46035</v>
      </c>
      <c r="V1988" s="96" t="e">
        <f t="shared" ca="1" si="413"/>
        <v>#VALUE!</v>
      </c>
      <c r="W1988" s="70"/>
      <c r="X1988" s="6"/>
      <c r="Y1988" s="326"/>
      <c r="Z1988" s="15"/>
      <c r="AA1988" s="15"/>
      <c r="AB1988" s="15"/>
      <c r="AC1988" s="6"/>
      <c r="AD1988" s="16"/>
      <c r="AE1988" s="16"/>
      <c r="AF1988" s="16"/>
      <c r="AG1988" s="10">
        <f t="shared" si="414"/>
        <v>0</v>
      </c>
      <c r="AH1988" s="96">
        <f t="shared" si="415"/>
        <v>0</v>
      </c>
      <c r="AI1988" s="16"/>
      <c r="AJ1988" s="61"/>
      <c r="AK1988" s="16"/>
      <c r="AM1988" s="476" t="s">
        <v>3080</v>
      </c>
      <c r="AN1988" s="476">
        <v>1</v>
      </c>
      <c r="AO1988" s="476">
        <v>1</v>
      </c>
      <c r="AP1988" s="96"/>
    </row>
    <row r="1989" spans="1:42" ht="69.75" customHeight="1">
      <c r="A1989" s="3">
        <v>1988</v>
      </c>
      <c r="B1989" s="82"/>
      <c r="C1989" s="82"/>
      <c r="D1989" s="84"/>
      <c r="E1989" s="18" t="s">
        <v>3081</v>
      </c>
      <c r="F1989" s="37"/>
      <c r="G1989" s="37"/>
      <c r="H1989" s="4" t="str">
        <f t="shared" si="403"/>
        <v>/</v>
      </c>
      <c r="I1989" s="478" t="str">
        <f>IF(G1989="","",VLOOKUP(H1989,ورقة1!$A$1:$B$240,2,0))</f>
        <v/>
      </c>
      <c r="J1989" s="5">
        <f t="shared" si="404"/>
        <v>0</v>
      </c>
      <c r="K1989" s="13" t="str">
        <f t="shared" si="405"/>
        <v/>
      </c>
      <c r="L1989" s="6" t="str">
        <f t="shared" si="406"/>
        <v>/0</v>
      </c>
      <c r="M1989" s="478" t="str">
        <f>IF(K1989="","",VLOOKUP(L1989,ورقة1!$A$1:$B$240,2,0))</f>
        <v/>
      </c>
      <c r="N1989" s="17">
        <f t="shared" si="407"/>
        <v>0</v>
      </c>
      <c r="O1989" s="17" t="e">
        <f>#REF!+(#REF!*30)+#REF!*365</f>
        <v>#REF!</v>
      </c>
      <c r="P1989" s="494"/>
      <c r="Q1989" s="480" t="str">
        <f t="shared" si="408"/>
        <v/>
      </c>
      <c r="R1989" s="483" t="str">
        <f t="shared" si="409"/>
        <v/>
      </c>
      <c r="S1989" s="482" t="str">
        <f t="shared" si="410"/>
        <v/>
      </c>
      <c r="T1989" s="484" t="e">
        <f t="shared" ca="1" si="411"/>
        <v>#VALUE!</v>
      </c>
      <c r="U1989" s="7">
        <f t="shared" ca="1" si="412"/>
        <v>46035</v>
      </c>
      <c r="V1989" s="96" t="e">
        <f t="shared" ca="1" si="413"/>
        <v>#VALUE!</v>
      </c>
      <c r="W1989" s="70"/>
      <c r="X1989" s="6"/>
      <c r="Y1989" s="326"/>
      <c r="Z1989" s="15"/>
      <c r="AA1989" s="15"/>
      <c r="AB1989" s="15"/>
      <c r="AC1989" s="6"/>
      <c r="AD1989" s="16"/>
      <c r="AE1989" s="16"/>
      <c r="AF1989" s="16"/>
      <c r="AG1989" s="10">
        <f t="shared" si="414"/>
        <v>0</v>
      </c>
      <c r="AH1989" s="96">
        <f t="shared" si="415"/>
        <v>0</v>
      </c>
      <c r="AI1989" s="16"/>
      <c r="AJ1989" s="61"/>
      <c r="AK1989" s="16"/>
      <c r="AM1989" s="476" t="s">
        <v>3080</v>
      </c>
      <c r="AN1989" s="476">
        <v>1</v>
      </c>
      <c r="AO1989" s="476">
        <v>1</v>
      </c>
      <c r="AP1989" s="96"/>
    </row>
    <row r="1990" spans="1:42" ht="69.75" customHeight="1">
      <c r="A1990" s="3">
        <v>1989</v>
      </c>
      <c r="B1990" s="82"/>
      <c r="C1990" s="82"/>
      <c r="D1990" s="84"/>
      <c r="E1990" s="18" t="s">
        <v>3081</v>
      </c>
      <c r="F1990" s="37"/>
      <c r="G1990" s="37"/>
      <c r="H1990" s="4" t="str">
        <f t="shared" si="403"/>
        <v>/</v>
      </c>
      <c r="I1990" s="478" t="str">
        <f>IF(G1990="","",VLOOKUP(H1990,ورقة1!$A$1:$B$240,2,0))</f>
        <v/>
      </c>
      <c r="J1990" s="5">
        <f t="shared" si="404"/>
        <v>0</v>
      </c>
      <c r="K1990" s="13" t="str">
        <f t="shared" si="405"/>
        <v/>
      </c>
      <c r="L1990" s="6" t="str">
        <f t="shared" si="406"/>
        <v>/0</v>
      </c>
      <c r="M1990" s="478" t="str">
        <f>IF(K1990="","",VLOOKUP(L1990,ورقة1!$A$1:$B$240,2,0))</f>
        <v/>
      </c>
      <c r="N1990" s="17">
        <f t="shared" si="407"/>
        <v>0</v>
      </c>
      <c r="O1990" s="17" t="e">
        <f>#REF!+(#REF!*30)+#REF!*365</f>
        <v>#REF!</v>
      </c>
      <c r="P1990" s="494"/>
      <c r="Q1990" s="480" t="str">
        <f t="shared" si="408"/>
        <v/>
      </c>
      <c r="R1990" s="483" t="str">
        <f t="shared" si="409"/>
        <v/>
      </c>
      <c r="S1990" s="482" t="str">
        <f t="shared" si="410"/>
        <v/>
      </c>
      <c r="T1990" s="484" t="e">
        <f t="shared" ca="1" si="411"/>
        <v>#VALUE!</v>
      </c>
      <c r="U1990" s="7">
        <f t="shared" ca="1" si="412"/>
        <v>46035</v>
      </c>
      <c r="V1990" s="96" t="e">
        <f t="shared" ca="1" si="413"/>
        <v>#VALUE!</v>
      </c>
      <c r="W1990" s="70"/>
      <c r="X1990" s="6"/>
      <c r="Y1990" s="326"/>
      <c r="Z1990" s="15"/>
      <c r="AA1990" s="15"/>
      <c r="AB1990" s="15"/>
      <c r="AC1990" s="6"/>
      <c r="AD1990" s="16"/>
      <c r="AE1990" s="16"/>
      <c r="AF1990" s="16"/>
      <c r="AG1990" s="10">
        <f t="shared" si="414"/>
        <v>0</v>
      </c>
      <c r="AH1990" s="96">
        <f t="shared" si="415"/>
        <v>0</v>
      </c>
      <c r="AI1990" s="16"/>
      <c r="AJ1990" s="61"/>
      <c r="AK1990" s="16"/>
      <c r="AM1990" s="476" t="s">
        <v>3080</v>
      </c>
      <c r="AN1990" s="476">
        <v>1</v>
      </c>
      <c r="AO1990" s="476">
        <v>1</v>
      </c>
      <c r="AP1990" s="96"/>
    </row>
    <row r="1991" spans="1:42" ht="69.75" customHeight="1">
      <c r="A1991" s="3">
        <v>1990</v>
      </c>
      <c r="B1991" s="82"/>
      <c r="C1991" s="82"/>
      <c r="D1991" s="84"/>
      <c r="E1991" s="18" t="s">
        <v>3081</v>
      </c>
      <c r="F1991" s="37"/>
      <c r="G1991" s="37"/>
      <c r="H1991" s="4" t="str">
        <f t="shared" si="403"/>
        <v>/</v>
      </c>
      <c r="I1991" s="478" t="str">
        <f>IF(G1991="","",VLOOKUP(H1991,ورقة1!$A$1:$B$240,2,0))</f>
        <v/>
      </c>
      <c r="J1991" s="5">
        <f t="shared" si="404"/>
        <v>0</v>
      </c>
      <c r="K1991" s="13" t="str">
        <f t="shared" si="405"/>
        <v/>
      </c>
      <c r="L1991" s="6" t="str">
        <f t="shared" si="406"/>
        <v>/0</v>
      </c>
      <c r="M1991" s="478" t="str">
        <f>IF(K1991="","",VLOOKUP(L1991,ورقة1!$A$1:$B$240,2,0))</f>
        <v/>
      </c>
      <c r="N1991" s="17">
        <f t="shared" si="407"/>
        <v>0</v>
      </c>
      <c r="O1991" s="17" t="e">
        <f>#REF!+(#REF!*30)+#REF!*365</f>
        <v>#REF!</v>
      </c>
      <c r="P1991" s="494"/>
      <c r="Q1991" s="480" t="str">
        <f t="shared" si="408"/>
        <v/>
      </c>
      <c r="R1991" s="483" t="str">
        <f t="shared" si="409"/>
        <v/>
      </c>
      <c r="S1991" s="482" t="str">
        <f t="shared" si="410"/>
        <v/>
      </c>
      <c r="T1991" s="484" t="e">
        <f t="shared" ca="1" si="411"/>
        <v>#VALUE!</v>
      </c>
      <c r="U1991" s="7">
        <f t="shared" ca="1" si="412"/>
        <v>46035</v>
      </c>
      <c r="V1991" s="96" t="e">
        <f t="shared" ca="1" si="413"/>
        <v>#VALUE!</v>
      </c>
      <c r="W1991" s="70"/>
      <c r="X1991" s="6"/>
      <c r="Y1991" s="326"/>
      <c r="Z1991" s="15"/>
      <c r="AA1991" s="15"/>
      <c r="AB1991" s="15"/>
      <c r="AC1991" s="6"/>
      <c r="AD1991" s="16"/>
      <c r="AE1991" s="16"/>
      <c r="AF1991" s="16"/>
      <c r="AG1991" s="10">
        <f t="shared" si="414"/>
        <v>0</v>
      </c>
      <c r="AH1991" s="96">
        <f t="shared" si="415"/>
        <v>0</v>
      </c>
      <c r="AI1991" s="16"/>
      <c r="AJ1991" s="61"/>
      <c r="AK1991" s="16"/>
      <c r="AM1991" s="476" t="s">
        <v>3080</v>
      </c>
      <c r="AN1991" s="476">
        <v>1</v>
      </c>
      <c r="AO1991" s="476">
        <v>1</v>
      </c>
      <c r="AP1991" s="96"/>
    </row>
    <row r="1992" spans="1:42" ht="69.75" customHeight="1">
      <c r="A1992" s="3">
        <v>1991</v>
      </c>
      <c r="B1992" s="82"/>
      <c r="C1992" s="82"/>
      <c r="D1992" s="84"/>
      <c r="E1992" s="18" t="s">
        <v>3081</v>
      </c>
      <c r="F1992" s="37"/>
      <c r="G1992" s="37"/>
      <c r="H1992" s="4" t="str">
        <f t="shared" si="403"/>
        <v>/</v>
      </c>
      <c r="I1992" s="478" t="str">
        <f>IF(G1992="","",VLOOKUP(H1992,ورقة1!$A$1:$B$240,2,0))</f>
        <v/>
      </c>
      <c r="J1992" s="5">
        <f t="shared" si="404"/>
        <v>0</v>
      </c>
      <c r="K1992" s="13" t="str">
        <f t="shared" si="405"/>
        <v/>
      </c>
      <c r="L1992" s="6" t="str">
        <f t="shared" si="406"/>
        <v>/0</v>
      </c>
      <c r="M1992" s="478" t="str">
        <f>IF(K1992="","",VLOOKUP(L1992,ورقة1!$A$1:$B$240,2,0))</f>
        <v/>
      </c>
      <c r="N1992" s="17">
        <f t="shared" si="407"/>
        <v>0</v>
      </c>
      <c r="O1992" s="17" t="e">
        <f>#REF!+(#REF!*30)+#REF!*365</f>
        <v>#REF!</v>
      </c>
      <c r="P1992" s="494"/>
      <c r="Q1992" s="480" t="str">
        <f t="shared" si="408"/>
        <v/>
      </c>
      <c r="R1992" s="483" t="str">
        <f t="shared" si="409"/>
        <v/>
      </c>
      <c r="S1992" s="482" t="str">
        <f t="shared" si="410"/>
        <v/>
      </c>
      <c r="T1992" s="484" t="e">
        <f t="shared" ca="1" si="411"/>
        <v>#VALUE!</v>
      </c>
      <c r="U1992" s="7">
        <f t="shared" ca="1" si="412"/>
        <v>46035</v>
      </c>
      <c r="V1992" s="96" t="e">
        <f t="shared" ca="1" si="413"/>
        <v>#VALUE!</v>
      </c>
      <c r="W1992" s="70"/>
      <c r="X1992" s="6"/>
      <c r="Y1992" s="326"/>
      <c r="Z1992" s="15"/>
      <c r="AA1992" s="15"/>
      <c r="AB1992" s="15"/>
      <c r="AC1992" s="6"/>
      <c r="AD1992" s="16"/>
      <c r="AE1992" s="16"/>
      <c r="AF1992" s="16"/>
      <c r="AG1992" s="10">
        <f t="shared" si="414"/>
        <v>0</v>
      </c>
      <c r="AH1992" s="96">
        <f t="shared" si="415"/>
        <v>0</v>
      </c>
      <c r="AI1992" s="16"/>
      <c r="AJ1992" s="61"/>
      <c r="AK1992" s="16"/>
      <c r="AM1992" s="476" t="s">
        <v>3080</v>
      </c>
      <c r="AN1992" s="476">
        <v>1</v>
      </c>
      <c r="AO1992" s="476">
        <v>1</v>
      </c>
      <c r="AP1992" s="96"/>
    </row>
    <row r="1993" spans="1:42" ht="69.75" customHeight="1">
      <c r="A1993" s="3">
        <v>1992</v>
      </c>
      <c r="B1993" s="82"/>
      <c r="C1993" s="82"/>
      <c r="D1993" s="84"/>
      <c r="E1993" s="18" t="s">
        <v>3081</v>
      </c>
      <c r="F1993" s="37"/>
      <c r="G1993" s="37"/>
      <c r="H1993" s="4" t="str">
        <f t="shared" si="403"/>
        <v>/</v>
      </c>
      <c r="I1993" s="478" t="str">
        <f>IF(G1993="","",VLOOKUP(H1993,ورقة1!$A$1:$B$240,2,0))</f>
        <v/>
      </c>
      <c r="J1993" s="5">
        <f t="shared" si="404"/>
        <v>0</v>
      </c>
      <c r="K1993" s="13" t="str">
        <f t="shared" si="405"/>
        <v/>
      </c>
      <c r="L1993" s="6" t="str">
        <f t="shared" si="406"/>
        <v>/0</v>
      </c>
      <c r="M1993" s="478" t="str">
        <f>IF(K1993="","",VLOOKUP(L1993,ورقة1!$A$1:$B$240,2,0))</f>
        <v/>
      </c>
      <c r="N1993" s="17">
        <f t="shared" si="407"/>
        <v>0</v>
      </c>
      <c r="O1993" s="17" t="e">
        <f>#REF!+(#REF!*30)+#REF!*365</f>
        <v>#REF!</v>
      </c>
      <c r="P1993" s="494"/>
      <c r="Q1993" s="480" t="str">
        <f t="shared" si="408"/>
        <v/>
      </c>
      <c r="R1993" s="483" t="str">
        <f t="shared" si="409"/>
        <v/>
      </c>
      <c r="S1993" s="482" t="str">
        <f t="shared" si="410"/>
        <v/>
      </c>
      <c r="T1993" s="484" t="e">
        <f t="shared" ca="1" si="411"/>
        <v>#VALUE!</v>
      </c>
      <c r="U1993" s="7">
        <f t="shared" ca="1" si="412"/>
        <v>46035</v>
      </c>
      <c r="V1993" s="96" t="e">
        <f t="shared" ca="1" si="413"/>
        <v>#VALUE!</v>
      </c>
      <c r="W1993" s="70"/>
      <c r="X1993" s="6"/>
      <c r="Y1993" s="326"/>
      <c r="Z1993" s="15"/>
      <c r="AA1993" s="15"/>
      <c r="AB1993" s="15"/>
      <c r="AC1993" s="6"/>
      <c r="AD1993" s="16"/>
      <c r="AE1993" s="16"/>
      <c r="AF1993" s="16"/>
      <c r="AG1993" s="10">
        <f t="shared" si="414"/>
        <v>0</v>
      </c>
      <c r="AH1993" s="96">
        <f t="shared" si="415"/>
        <v>0</v>
      </c>
      <c r="AI1993" s="16"/>
      <c r="AJ1993" s="61"/>
      <c r="AK1993" s="16"/>
      <c r="AM1993" s="476" t="s">
        <v>3080</v>
      </c>
      <c r="AN1993" s="476">
        <v>1</v>
      </c>
      <c r="AO1993" s="476">
        <v>1</v>
      </c>
      <c r="AP1993" s="96"/>
    </row>
    <row r="1994" spans="1:42" ht="69.75" customHeight="1">
      <c r="A1994" s="3">
        <v>1993</v>
      </c>
      <c r="B1994" s="82"/>
      <c r="C1994" s="82"/>
      <c r="D1994" s="84"/>
      <c r="E1994" s="18" t="s">
        <v>3081</v>
      </c>
      <c r="F1994" s="37"/>
      <c r="G1994" s="37"/>
      <c r="H1994" s="4" t="str">
        <f t="shared" si="403"/>
        <v>/</v>
      </c>
      <c r="I1994" s="478" t="str">
        <f>IF(G1994="","",VLOOKUP(H1994,ورقة1!$A$1:$B$240,2,0))</f>
        <v/>
      </c>
      <c r="J1994" s="5">
        <f t="shared" si="404"/>
        <v>0</v>
      </c>
      <c r="K1994" s="13" t="str">
        <f t="shared" si="405"/>
        <v/>
      </c>
      <c r="L1994" s="6" t="str">
        <f t="shared" si="406"/>
        <v>/0</v>
      </c>
      <c r="M1994" s="478" t="str">
        <f>IF(K1994="","",VLOOKUP(L1994,ورقة1!$A$1:$B$240,2,0))</f>
        <v/>
      </c>
      <c r="N1994" s="17">
        <f t="shared" si="407"/>
        <v>0</v>
      </c>
      <c r="O1994" s="17" t="e">
        <f>#REF!+(#REF!*30)+#REF!*365</f>
        <v>#REF!</v>
      </c>
      <c r="P1994" s="494"/>
      <c r="Q1994" s="480" t="str">
        <f t="shared" si="408"/>
        <v/>
      </c>
      <c r="R1994" s="483" t="str">
        <f t="shared" si="409"/>
        <v/>
      </c>
      <c r="S1994" s="482" t="str">
        <f t="shared" si="410"/>
        <v/>
      </c>
      <c r="T1994" s="484" t="e">
        <f t="shared" ca="1" si="411"/>
        <v>#VALUE!</v>
      </c>
      <c r="U1994" s="7">
        <f t="shared" ca="1" si="412"/>
        <v>46035</v>
      </c>
      <c r="V1994" s="96" t="e">
        <f t="shared" ca="1" si="413"/>
        <v>#VALUE!</v>
      </c>
      <c r="W1994" s="70"/>
      <c r="X1994" s="6"/>
      <c r="Y1994" s="326"/>
      <c r="Z1994" s="15"/>
      <c r="AA1994" s="15"/>
      <c r="AB1994" s="15"/>
      <c r="AC1994" s="6"/>
      <c r="AD1994" s="16"/>
      <c r="AE1994" s="16"/>
      <c r="AF1994" s="16"/>
      <c r="AG1994" s="10">
        <f t="shared" si="414"/>
        <v>0</v>
      </c>
      <c r="AH1994" s="96">
        <f t="shared" si="415"/>
        <v>0</v>
      </c>
      <c r="AI1994" s="16"/>
      <c r="AJ1994" s="61"/>
      <c r="AK1994" s="16"/>
      <c r="AM1994" s="476" t="s">
        <v>3080</v>
      </c>
      <c r="AN1994" s="476">
        <v>1</v>
      </c>
      <c r="AO1994" s="476">
        <v>1</v>
      </c>
      <c r="AP1994" s="96"/>
    </row>
    <row r="1995" spans="1:42" ht="69.75" customHeight="1">
      <c r="A1995" s="3">
        <v>1994</v>
      </c>
      <c r="B1995" s="82"/>
      <c r="C1995" s="82"/>
      <c r="D1995" s="84"/>
      <c r="E1995" s="18" t="s">
        <v>3081</v>
      </c>
      <c r="F1995" s="37"/>
      <c r="G1995" s="37"/>
      <c r="H1995" s="4" t="str">
        <f t="shared" si="403"/>
        <v>/</v>
      </c>
      <c r="I1995" s="478" t="str">
        <f>IF(G1995="","",VLOOKUP(H1995,ورقة1!$A$1:$B$240,2,0))</f>
        <v/>
      </c>
      <c r="J1995" s="5">
        <f t="shared" si="404"/>
        <v>0</v>
      </c>
      <c r="K1995" s="13" t="str">
        <f t="shared" si="405"/>
        <v/>
      </c>
      <c r="L1995" s="6" t="str">
        <f t="shared" si="406"/>
        <v>/0</v>
      </c>
      <c r="M1995" s="478" t="str">
        <f>IF(K1995="","",VLOOKUP(L1995,ورقة1!$A$1:$B$240,2,0))</f>
        <v/>
      </c>
      <c r="N1995" s="17">
        <f t="shared" si="407"/>
        <v>0</v>
      </c>
      <c r="O1995" s="17" t="e">
        <f>#REF!+(#REF!*30)+#REF!*365</f>
        <v>#REF!</v>
      </c>
      <c r="P1995" s="494"/>
      <c r="Q1995" s="480" t="str">
        <f t="shared" si="408"/>
        <v/>
      </c>
      <c r="R1995" s="483" t="str">
        <f t="shared" si="409"/>
        <v/>
      </c>
      <c r="S1995" s="482" t="str">
        <f t="shared" si="410"/>
        <v/>
      </c>
      <c r="T1995" s="484" t="e">
        <f t="shared" ca="1" si="411"/>
        <v>#VALUE!</v>
      </c>
      <c r="U1995" s="7">
        <f t="shared" ca="1" si="412"/>
        <v>46035</v>
      </c>
      <c r="V1995" s="96" t="e">
        <f t="shared" ca="1" si="413"/>
        <v>#VALUE!</v>
      </c>
      <c r="W1995" s="70"/>
      <c r="X1995" s="6"/>
      <c r="Y1995" s="326"/>
      <c r="Z1995" s="15"/>
      <c r="AA1995" s="15"/>
      <c r="AB1995" s="15"/>
      <c r="AC1995" s="6"/>
      <c r="AD1995" s="16"/>
      <c r="AE1995" s="16"/>
      <c r="AF1995" s="16"/>
      <c r="AG1995" s="10">
        <f t="shared" si="414"/>
        <v>0</v>
      </c>
      <c r="AH1995" s="96">
        <f t="shared" si="415"/>
        <v>0</v>
      </c>
      <c r="AI1995" s="16"/>
      <c r="AJ1995" s="61"/>
      <c r="AK1995" s="16"/>
      <c r="AM1995" s="476" t="s">
        <v>3080</v>
      </c>
      <c r="AN1995" s="476">
        <v>1</v>
      </c>
      <c r="AO1995" s="476">
        <v>1</v>
      </c>
      <c r="AP1995" s="96"/>
    </row>
    <row r="1996" spans="1:42" ht="69.75" customHeight="1">
      <c r="A1996" s="3">
        <v>1995</v>
      </c>
      <c r="B1996" s="82"/>
      <c r="C1996" s="82"/>
      <c r="D1996" s="84"/>
      <c r="E1996" s="18" t="s">
        <v>3081</v>
      </c>
      <c r="F1996" s="37"/>
      <c r="G1996" s="37"/>
      <c r="H1996" s="4" t="str">
        <f t="shared" si="403"/>
        <v>/</v>
      </c>
      <c r="I1996" s="478" t="str">
        <f>IF(G1996="","",VLOOKUP(H1996,ورقة1!$A$1:$B$240,2,0))</f>
        <v/>
      </c>
      <c r="J1996" s="5">
        <f t="shared" si="404"/>
        <v>0</v>
      </c>
      <c r="K1996" s="13" t="str">
        <f t="shared" si="405"/>
        <v/>
      </c>
      <c r="L1996" s="6" t="str">
        <f t="shared" si="406"/>
        <v>/0</v>
      </c>
      <c r="M1996" s="478" t="str">
        <f>IF(K1996="","",VLOOKUP(L1996,ورقة1!$A$1:$B$240,2,0))</f>
        <v/>
      </c>
      <c r="N1996" s="17">
        <f t="shared" si="407"/>
        <v>0</v>
      </c>
      <c r="O1996" s="17" t="e">
        <f>#REF!+(#REF!*30)+#REF!*365</f>
        <v>#REF!</v>
      </c>
      <c r="P1996" s="494"/>
      <c r="Q1996" s="480" t="str">
        <f t="shared" si="408"/>
        <v/>
      </c>
      <c r="R1996" s="483" t="str">
        <f t="shared" si="409"/>
        <v/>
      </c>
      <c r="S1996" s="482" t="str">
        <f t="shared" si="410"/>
        <v/>
      </c>
      <c r="T1996" s="484" t="e">
        <f t="shared" ca="1" si="411"/>
        <v>#VALUE!</v>
      </c>
      <c r="U1996" s="7">
        <f t="shared" ca="1" si="412"/>
        <v>46035</v>
      </c>
      <c r="V1996" s="96" t="e">
        <f t="shared" ca="1" si="413"/>
        <v>#VALUE!</v>
      </c>
      <c r="W1996" s="70"/>
      <c r="X1996" s="6"/>
      <c r="Y1996" s="326"/>
      <c r="Z1996" s="15"/>
      <c r="AA1996" s="15"/>
      <c r="AB1996" s="15"/>
      <c r="AC1996" s="6"/>
      <c r="AD1996" s="16"/>
      <c r="AE1996" s="16"/>
      <c r="AF1996" s="16"/>
      <c r="AG1996" s="10">
        <f t="shared" si="414"/>
        <v>0</v>
      </c>
      <c r="AH1996" s="96">
        <f t="shared" si="415"/>
        <v>0</v>
      </c>
      <c r="AI1996" s="16"/>
      <c r="AJ1996" s="61"/>
      <c r="AK1996" s="16"/>
      <c r="AM1996" s="476" t="s">
        <v>3080</v>
      </c>
      <c r="AN1996" s="476">
        <v>1</v>
      </c>
      <c r="AO1996" s="476">
        <v>1</v>
      </c>
      <c r="AP1996" s="96"/>
    </row>
    <row r="1997" spans="1:42" ht="69.75" customHeight="1">
      <c r="A1997" s="3">
        <v>1996</v>
      </c>
      <c r="B1997" s="82"/>
      <c r="C1997" s="82"/>
      <c r="D1997" s="84"/>
      <c r="E1997" s="18" t="s">
        <v>3081</v>
      </c>
      <c r="F1997" s="37"/>
      <c r="G1997" s="37"/>
      <c r="H1997" s="4" t="str">
        <f t="shared" si="403"/>
        <v>/</v>
      </c>
      <c r="I1997" s="478" t="str">
        <f>IF(G1997="","",VLOOKUP(H1997,ورقة1!$A$1:$B$240,2,0))</f>
        <v/>
      </c>
      <c r="J1997" s="5">
        <f t="shared" si="404"/>
        <v>0</v>
      </c>
      <c r="K1997" s="13" t="str">
        <f t="shared" si="405"/>
        <v/>
      </c>
      <c r="L1997" s="6" t="str">
        <f t="shared" si="406"/>
        <v>/0</v>
      </c>
      <c r="M1997" s="478" t="str">
        <f>IF(K1997="","",VLOOKUP(L1997,ورقة1!$A$1:$B$240,2,0))</f>
        <v/>
      </c>
      <c r="N1997" s="17">
        <f t="shared" si="407"/>
        <v>0</v>
      </c>
      <c r="O1997" s="17" t="e">
        <f>#REF!+(#REF!*30)+#REF!*365</f>
        <v>#REF!</v>
      </c>
      <c r="P1997" s="494"/>
      <c r="Q1997" s="480" t="str">
        <f t="shared" si="408"/>
        <v/>
      </c>
      <c r="R1997" s="483" t="str">
        <f t="shared" si="409"/>
        <v/>
      </c>
      <c r="S1997" s="482" t="str">
        <f t="shared" si="410"/>
        <v/>
      </c>
      <c r="T1997" s="484" t="e">
        <f t="shared" ca="1" si="411"/>
        <v>#VALUE!</v>
      </c>
      <c r="U1997" s="7">
        <f t="shared" ca="1" si="412"/>
        <v>46035</v>
      </c>
      <c r="V1997" s="96" t="e">
        <f t="shared" ca="1" si="413"/>
        <v>#VALUE!</v>
      </c>
      <c r="W1997" s="70"/>
      <c r="X1997" s="6"/>
      <c r="Y1997" s="326"/>
      <c r="Z1997" s="15"/>
      <c r="AA1997" s="15"/>
      <c r="AB1997" s="15"/>
      <c r="AC1997" s="6"/>
      <c r="AD1997" s="16"/>
      <c r="AE1997" s="16"/>
      <c r="AF1997" s="16"/>
      <c r="AG1997" s="10">
        <f t="shared" si="414"/>
        <v>0</v>
      </c>
      <c r="AH1997" s="96">
        <f t="shared" si="415"/>
        <v>0</v>
      </c>
      <c r="AI1997" s="16"/>
      <c r="AJ1997" s="61"/>
      <c r="AK1997" s="16"/>
      <c r="AM1997" s="476" t="s">
        <v>3080</v>
      </c>
      <c r="AN1997" s="476">
        <v>1</v>
      </c>
      <c r="AO1997" s="476">
        <v>1</v>
      </c>
      <c r="AP1997" s="96"/>
    </row>
    <row r="1998" spans="1:42" ht="69.75" customHeight="1">
      <c r="A1998" s="3">
        <v>1997</v>
      </c>
      <c r="B1998" s="82"/>
      <c r="C1998" s="82"/>
      <c r="D1998" s="84"/>
      <c r="E1998" s="18" t="s">
        <v>3081</v>
      </c>
      <c r="F1998" s="37"/>
      <c r="G1998" s="37"/>
      <c r="H1998" s="4" t="str">
        <f t="shared" si="403"/>
        <v>/</v>
      </c>
      <c r="I1998" s="478" t="str">
        <f>IF(G1998="","",VLOOKUP(H1998,ورقة1!$A$1:$B$240,2,0))</f>
        <v/>
      </c>
      <c r="J1998" s="5">
        <f t="shared" si="404"/>
        <v>0</v>
      </c>
      <c r="K1998" s="13" t="str">
        <f t="shared" si="405"/>
        <v/>
      </c>
      <c r="L1998" s="6" t="str">
        <f t="shared" si="406"/>
        <v>/0</v>
      </c>
      <c r="M1998" s="478" t="str">
        <f>IF(K1998="","",VLOOKUP(L1998,ورقة1!$A$1:$B$240,2,0))</f>
        <v/>
      </c>
      <c r="N1998" s="17">
        <f t="shared" si="407"/>
        <v>0</v>
      </c>
      <c r="O1998" s="17" t="e">
        <f>#REF!+(#REF!*30)+#REF!*365</f>
        <v>#REF!</v>
      </c>
      <c r="P1998" s="494"/>
      <c r="Q1998" s="480" t="str">
        <f t="shared" si="408"/>
        <v/>
      </c>
      <c r="R1998" s="483" t="str">
        <f t="shared" si="409"/>
        <v/>
      </c>
      <c r="S1998" s="482" t="str">
        <f t="shared" si="410"/>
        <v/>
      </c>
      <c r="T1998" s="484" t="e">
        <f t="shared" ca="1" si="411"/>
        <v>#VALUE!</v>
      </c>
      <c r="U1998" s="7">
        <f t="shared" ca="1" si="412"/>
        <v>46035</v>
      </c>
      <c r="V1998" s="96" t="e">
        <f t="shared" ca="1" si="413"/>
        <v>#VALUE!</v>
      </c>
      <c r="W1998" s="70"/>
      <c r="X1998" s="6"/>
      <c r="Y1998" s="326"/>
      <c r="Z1998" s="15"/>
      <c r="AA1998" s="15"/>
      <c r="AB1998" s="15"/>
      <c r="AC1998" s="6"/>
      <c r="AD1998" s="16"/>
      <c r="AE1998" s="16"/>
      <c r="AF1998" s="16"/>
      <c r="AG1998" s="10">
        <f t="shared" si="414"/>
        <v>0</v>
      </c>
      <c r="AH1998" s="96">
        <f t="shared" si="415"/>
        <v>0</v>
      </c>
      <c r="AI1998" s="16"/>
      <c r="AJ1998" s="61"/>
      <c r="AK1998" s="16"/>
      <c r="AM1998" s="476" t="s">
        <v>3080</v>
      </c>
      <c r="AN1998" s="476">
        <v>1</v>
      </c>
      <c r="AO1998" s="476">
        <v>1</v>
      </c>
      <c r="AP1998" s="96"/>
    </row>
    <row r="1999" spans="1:42" ht="69.75" customHeight="1">
      <c r="A1999" s="3">
        <v>1998</v>
      </c>
      <c r="B1999" s="82"/>
      <c r="C1999" s="82"/>
      <c r="D1999" s="84"/>
      <c r="E1999" s="18" t="s">
        <v>3081</v>
      </c>
      <c r="F1999" s="37"/>
      <c r="G1999" s="37"/>
      <c r="H1999" s="4" t="str">
        <f t="shared" si="403"/>
        <v>/</v>
      </c>
      <c r="I1999" s="478" t="str">
        <f>IF(G1999="","",VLOOKUP(H1999,ورقة1!$A$1:$B$240,2,0))</f>
        <v/>
      </c>
      <c r="J1999" s="5">
        <f t="shared" si="404"/>
        <v>0</v>
      </c>
      <c r="K1999" s="13" t="str">
        <f t="shared" si="405"/>
        <v/>
      </c>
      <c r="L1999" s="6" t="str">
        <f t="shared" si="406"/>
        <v>/0</v>
      </c>
      <c r="M1999" s="478" t="str">
        <f>IF(K1999="","",VLOOKUP(L1999,ورقة1!$A$1:$B$240,2,0))</f>
        <v/>
      </c>
      <c r="N1999" s="17">
        <f t="shared" si="407"/>
        <v>0</v>
      </c>
      <c r="O1999" s="17" t="e">
        <f>#REF!+(#REF!*30)+#REF!*365</f>
        <v>#REF!</v>
      </c>
      <c r="P1999" s="494"/>
      <c r="Q1999" s="480" t="str">
        <f t="shared" si="408"/>
        <v/>
      </c>
      <c r="R1999" s="483" t="str">
        <f t="shared" si="409"/>
        <v/>
      </c>
      <c r="S1999" s="482" t="str">
        <f t="shared" si="410"/>
        <v/>
      </c>
      <c r="T1999" s="484" t="e">
        <f t="shared" ca="1" si="411"/>
        <v>#VALUE!</v>
      </c>
      <c r="U1999" s="7">
        <f t="shared" ca="1" si="412"/>
        <v>46035</v>
      </c>
      <c r="V1999" s="96" t="e">
        <f t="shared" ca="1" si="413"/>
        <v>#VALUE!</v>
      </c>
      <c r="W1999" s="70"/>
      <c r="X1999" s="6"/>
      <c r="Y1999" s="326"/>
      <c r="Z1999" s="15"/>
      <c r="AA1999" s="15"/>
      <c r="AB1999" s="15"/>
      <c r="AC1999" s="6"/>
      <c r="AD1999" s="16"/>
      <c r="AE1999" s="16"/>
      <c r="AF1999" s="16"/>
      <c r="AG1999" s="10">
        <f t="shared" si="414"/>
        <v>0</v>
      </c>
      <c r="AH1999" s="96">
        <f t="shared" si="415"/>
        <v>0</v>
      </c>
      <c r="AI1999" s="16"/>
      <c r="AJ1999" s="61"/>
      <c r="AK1999" s="16"/>
      <c r="AM1999" s="476" t="s">
        <v>3080</v>
      </c>
      <c r="AN1999" s="476">
        <v>1</v>
      </c>
      <c r="AO1999" s="476">
        <v>1</v>
      </c>
      <c r="AP1999" s="96"/>
    </row>
    <row r="2000" spans="1:42" ht="69.75" customHeight="1">
      <c r="A2000" s="3">
        <v>1999</v>
      </c>
      <c r="B2000" s="82"/>
      <c r="C2000" s="82"/>
      <c r="D2000" s="84"/>
      <c r="E2000" s="18" t="s">
        <v>3081</v>
      </c>
      <c r="F2000" s="37"/>
      <c r="G2000" s="37"/>
      <c r="H2000" s="4" t="str">
        <f t="shared" si="403"/>
        <v>/</v>
      </c>
      <c r="I2000" s="478" t="str">
        <f>IF(G2000="","",VLOOKUP(H2000,ورقة1!$A$1:$B$240,2,0))</f>
        <v/>
      </c>
      <c r="J2000" s="5">
        <f t="shared" si="404"/>
        <v>0</v>
      </c>
      <c r="K2000" s="13" t="str">
        <f t="shared" si="405"/>
        <v/>
      </c>
      <c r="L2000" s="6" t="str">
        <f t="shared" si="406"/>
        <v>/0</v>
      </c>
      <c r="M2000" s="478" t="str">
        <f>IF(K2000="","",VLOOKUP(L2000,ورقة1!$A$1:$B$240,2,0))</f>
        <v/>
      </c>
      <c r="N2000" s="17">
        <f t="shared" si="407"/>
        <v>0</v>
      </c>
      <c r="O2000" s="17" t="e">
        <f>#REF!+(#REF!*30)+#REF!*365</f>
        <v>#REF!</v>
      </c>
      <c r="P2000" s="494"/>
      <c r="Q2000" s="480" t="str">
        <f t="shared" si="408"/>
        <v/>
      </c>
      <c r="R2000" s="483" t="str">
        <f t="shared" si="409"/>
        <v/>
      </c>
      <c r="S2000" s="482" t="str">
        <f t="shared" si="410"/>
        <v/>
      </c>
      <c r="T2000" s="484" t="e">
        <f t="shared" ca="1" si="411"/>
        <v>#VALUE!</v>
      </c>
      <c r="U2000" s="7">
        <f t="shared" ca="1" si="412"/>
        <v>46035</v>
      </c>
      <c r="V2000" s="96" t="e">
        <f t="shared" ca="1" si="413"/>
        <v>#VALUE!</v>
      </c>
      <c r="W2000" s="70"/>
      <c r="X2000" s="6"/>
      <c r="Y2000" s="326"/>
      <c r="Z2000" s="15"/>
      <c r="AA2000" s="15"/>
      <c r="AB2000" s="15"/>
      <c r="AC2000" s="6"/>
      <c r="AD2000" s="16"/>
      <c r="AE2000" s="16"/>
      <c r="AF2000" s="16"/>
      <c r="AG2000" s="10">
        <f t="shared" si="414"/>
        <v>0</v>
      </c>
      <c r="AH2000" s="96">
        <f t="shared" si="415"/>
        <v>0</v>
      </c>
      <c r="AI2000" s="16"/>
      <c r="AJ2000" s="61"/>
      <c r="AK2000" s="16"/>
      <c r="AM2000" s="476" t="s">
        <v>3080</v>
      </c>
      <c r="AN2000" s="476">
        <v>1</v>
      </c>
      <c r="AO2000" s="476">
        <v>1</v>
      </c>
      <c r="AP2000" s="96"/>
    </row>
    <row r="2001" spans="1:42" ht="69.75" customHeight="1">
      <c r="A2001" s="3">
        <v>2000</v>
      </c>
      <c r="B2001" s="82"/>
      <c r="C2001" s="82"/>
      <c r="D2001" s="84"/>
      <c r="E2001" s="18" t="s">
        <v>3081</v>
      </c>
      <c r="F2001" s="37"/>
      <c r="G2001" s="37"/>
      <c r="H2001" s="4" t="str">
        <f t="shared" si="403"/>
        <v>/</v>
      </c>
      <c r="I2001" s="478" t="str">
        <f>IF(G2001="","",VLOOKUP(H2001,ورقة1!$A$1:$B$240,2,0))</f>
        <v/>
      </c>
      <c r="J2001" s="5">
        <f t="shared" si="404"/>
        <v>0</v>
      </c>
      <c r="K2001" s="13" t="str">
        <f t="shared" si="405"/>
        <v/>
      </c>
      <c r="L2001" s="6" t="str">
        <f t="shared" si="406"/>
        <v>/0</v>
      </c>
      <c r="M2001" s="478" t="str">
        <f>IF(K2001="","",VLOOKUP(L2001,ورقة1!$A$1:$B$240,2,0))</f>
        <v/>
      </c>
      <c r="N2001" s="17">
        <f t="shared" si="407"/>
        <v>0</v>
      </c>
      <c r="O2001" s="17" t="e">
        <f>#REF!+(#REF!*30)+#REF!*365</f>
        <v>#REF!</v>
      </c>
      <c r="P2001" s="494"/>
      <c r="Q2001" s="480" t="str">
        <f t="shared" si="408"/>
        <v/>
      </c>
      <c r="R2001" s="483" t="str">
        <f t="shared" si="409"/>
        <v/>
      </c>
      <c r="S2001" s="482" t="str">
        <f t="shared" si="410"/>
        <v/>
      </c>
      <c r="T2001" s="484" t="e">
        <f t="shared" ca="1" si="411"/>
        <v>#VALUE!</v>
      </c>
      <c r="U2001" s="7">
        <f t="shared" ca="1" si="412"/>
        <v>46035</v>
      </c>
      <c r="V2001" s="96" t="e">
        <f t="shared" ca="1" si="413"/>
        <v>#VALUE!</v>
      </c>
      <c r="W2001" s="70"/>
      <c r="X2001" s="6"/>
      <c r="Y2001" s="326"/>
      <c r="Z2001" s="15"/>
      <c r="AA2001" s="15"/>
      <c r="AB2001" s="15"/>
      <c r="AC2001" s="6"/>
      <c r="AD2001" s="16"/>
      <c r="AE2001" s="16"/>
      <c r="AF2001" s="16"/>
      <c r="AG2001" s="10">
        <f t="shared" si="414"/>
        <v>0</v>
      </c>
      <c r="AH2001" s="96">
        <f t="shared" si="415"/>
        <v>0</v>
      </c>
      <c r="AI2001" s="16"/>
      <c r="AJ2001" s="61"/>
      <c r="AK2001" s="16"/>
      <c r="AM2001" s="476" t="s">
        <v>3080</v>
      </c>
      <c r="AN2001" s="476">
        <v>1</v>
      </c>
      <c r="AO2001" s="476">
        <v>1</v>
      </c>
      <c r="AP2001" s="96"/>
    </row>
    <row r="2002" spans="1:42" ht="69.75" customHeight="1">
      <c r="A2002" s="3">
        <v>2001</v>
      </c>
      <c r="B2002" s="82"/>
      <c r="C2002" s="82"/>
      <c r="D2002" s="84"/>
      <c r="E2002" s="18" t="s">
        <v>3081</v>
      </c>
      <c r="F2002" s="37"/>
      <c r="G2002" s="37"/>
      <c r="H2002" s="4" t="str">
        <f t="shared" si="403"/>
        <v>/</v>
      </c>
      <c r="I2002" s="478" t="str">
        <f>IF(G2002="","",VLOOKUP(H2002,ورقة1!$A$1:$B$240,2,0))</f>
        <v/>
      </c>
      <c r="J2002" s="5">
        <f t="shared" si="404"/>
        <v>0</v>
      </c>
      <c r="K2002" s="13" t="str">
        <f t="shared" si="405"/>
        <v/>
      </c>
      <c r="L2002" s="6" t="str">
        <f t="shared" si="406"/>
        <v>/0</v>
      </c>
      <c r="M2002" s="478" t="str">
        <f>IF(K2002="","",VLOOKUP(L2002,ورقة1!$A$1:$B$240,2,0))</f>
        <v/>
      </c>
      <c r="N2002" s="17">
        <f t="shared" si="407"/>
        <v>0</v>
      </c>
      <c r="O2002" s="17" t="e">
        <f>#REF!+(#REF!*30)+#REF!*365</f>
        <v>#REF!</v>
      </c>
      <c r="P2002" s="494"/>
      <c r="Q2002" s="480" t="str">
        <f t="shared" si="408"/>
        <v/>
      </c>
      <c r="R2002" s="483" t="str">
        <f t="shared" si="409"/>
        <v/>
      </c>
      <c r="S2002" s="482" t="str">
        <f t="shared" si="410"/>
        <v/>
      </c>
      <c r="T2002" s="484" t="e">
        <f t="shared" ca="1" si="411"/>
        <v>#VALUE!</v>
      </c>
      <c r="U2002" s="7">
        <f t="shared" ca="1" si="412"/>
        <v>46035</v>
      </c>
      <c r="V2002" s="96" t="e">
        <f t="shared" ca="1" si="413"/>
        <v>#VALUE!</v>
      </c>
      <c r="W2002" s="70"/>
      <c r="X2002" s="6"/>
      <c r="Y2002" s="326"/>
      <c r="Z2002" s="15"/>
      <c r="AA2002" s="15"/>
      <c r="AB2002" s="15"/>
      <c r="AC2002" s="6"/>
      <c r="AD2002" s="16"/>
      <c r="AE2002" s="16"/>
      <c r="AF2002" s="16"/>
      <c r="AG2002" s="10">
        <f t="shared" si="414"/>
        <v>0</v>
      </c>
      <c r="AH2002" s="96">
        <f t="shared" si="415"/>
        <v>0</v>
      </c>
      <c r="AI2002" s="16"/>
      <c r="AJ2002" s="61"/>
      <c r="AK2002" s="16"/>
      <c r="AM2002" s="476" t="s">
        <v>3080</v>
      </c>
      <c r="AN2002" s="476">
        <v>1</v>
      </c>
      <c r="AO2002" s="476">
        <v>1</v>
      </c>
      <c r="AP2002" s="96"/>
    </row>
    <row r="2003" spans="1:42" ht="69.75" customHeight="1">
      <c r="A2003" s="3">
        <v>2002</v>
      </c>
      <c r="B2003" s="82"/>
      <c r="C2003" s="82"/>
      <c r="D2003" s="84"/>
      <c r="E2003" s="18" t="s">
        <v>3081</v>
      </c>
      <c r="F2003" s="37"/>
      <c r="G2003" s="37"/>
      <c r="H2003" s="4" t="str">
        <f t="shared" si="403"/>
        <v>/</v>
      </c>
      <c r="I2003" s="478" t="str">
        <f>IF(G2003="","",VLOOKUP(H2003,ورقة1!$A$1:$B$240,2,0))</f>
        <v/>
      </c>
      <c r="J2003" s="5">
        <f t="shared" si="404"/>
        <v>0</v>
      </c>
      <c r="K2003" s="13" t="str">
        <f t="shared" si="405"/>
        <v/>
      </c>
      <c r="L2003" s="6" t="str">
        <f t="shared" si="406"/>
        <v>/0</v>
      </c>
      <c r="M2003" s="478" t="str">
        <f>IF(K2003="","",VLOOKUP(L2003,ورقة1!$A$1:$B$240,2,0))</f>
        <v/>
      </c>
      <c r="N2003" s="17">
        <f t="shared" si="407"/>
        <v>0</v>
      </c>
      <c r="O2003" s="17" t="e">
        <f>#REF!+(#REF!*30)+#REF!*365</f>
        <v>#REF!</v>
      </c>
      <c r="P2003" s="494"/>
      <c r="Q2003" s="480" t="str">
        <f t="shared" si="408"/>
        <v/>
      </c>
      <c r="R2003" s="483" t="str">
        <f t="shared" si="409"/>
        <v/>
      </c>
      <c r="S2003" s="482" t="str">
        <f t="shared" si="410"/>
        <v/>
      </c>
      <c r="T2003" s="484" t="e">
        <f t="shared" ca="1" si="411"/>
        <v>#VALUE!</v>
      </c>
      <c r="U2003" s="7">
        <f t="shared" ca="1" si="412"/>
        <v>46035</v>
      </c>
      <c r="V2003" s="96" t="e">
        <f t="shared" ca="1" si="413"/>
        <v>#VALUE!</v>
      </c>
      <c r="W2003" s="70"/>
      <c r="X2003" s="6"/>
      <c r="Y2003" s="326"/>
      <c r="Z2003" s="15"/>
      <c r="AA2003" s="15"/>
      <c r="AB2003" s="15"/>
      <c r="AC2003" s="6"/>
      <c r="AD2003" s="16"/>
      <c r="AE2003" s="16"/>
      <c r="AF2003" s="16"/>
      <c r="AG2003" s="10">
        <f t="shared" si="414"/>
        <v>0</v>
      </c>
      <c r="AH2003" s="96">
        <f t="shared" si="415"/>
        <v>0</v>
      </c>
      <c r="AI2003" s="16"/>
      <c r="AJ2003" s="61"/>
      <c r="AK2003" s="16"/>
      <c r="AM2003" s="476" t="s">
        <v>3080</v>
      </c>
      <c r="AN2003" s="476">
        <v>1</v>
      </c>
      <c r="AO2003" s="476">
        <v>1</v>
      </c>
      <c r="AP2003" s="96"/>
    </row>
    <row r="2004" spans="1:42" ht="69.75" customHeight="1">
      <c r="A2004" s="3">
        <v>2003</v>
      </c>
      <c r="B2004" s="82"/>
      <c r="C2004" s="82"/>
      <c r="D2004" s="84"/>
      <c r="E2004" s="18" t="s">
        <v>3081</v>
      </c>
      <c r="F2004" s="37"/>
      <c r="G2004" s="37"/>
      <c r="H2004" s="4" t="str">
        <f t="shared" si="403"/>
        <v>/</v>
      </c>
      <c r="I2004" s="478" t="str">
        <f>IF(G2004="","",VLOOKUP(H2004,ورقة1!$A$1:$B$240,2,0))</f>
        <v/>
      </c>
      <c r="J2004" s="5">
        <f t="shared" si="404"/>
        <v>0</v>
      </c>
      <c r="K2004" s="13" t="str">
        <f t="shared" si="405"/>
        <v/>
      </c>
      <c r="L2004" s="6" t="str">
        <f t="shared" si="406"/>
        <v>/0</v>
      </c>
      <c r="M2004" s="478" t="str">
        <f>IF(K2004="","",VLOOKUP(L2004,ورقة1!$A$1:$B$240,2,0))</f>
        <v/>
      </c>
      <c r="N2004" s="17">
        <f t="shared" si="407"/>
        <v>0</v>
      </c>
      <c r="O2004" s="17" t="e">
        <f>#REF!+(#REF!*30)+#REF!*365</f>
        <v>#REF!</v>
      </c>
      <c r="P2004" s="494"/>
      <c r="Q2004" s="480" t="str">
        <f t="shared" si="408"/>
        <v/>
      </c>
      <c r="R2004" s="483" t="str">
        <f t="shared" si="409"/>
        <v/>
      </c>
      <c r="S2004" s="482" t="str">
        <f t="shared" si="410"/>
        <v/>
      </c>
      <c r="T2004" s="484" t="e">
        <f t="shared" ca="1" si="411"/>
        <v>#VALUE!</v>
      </c>
      <c r="U2004" s="7">
        <f t="shared" ca="1" si="412"/>
        <v>46035</v>
      </c>
      <c r="V2004" s="96" t="e">
        <f t="shared" ca="1" si="413"/>
        <v>#VALUE!</v>
      </c>
      <c r="W2004" s="70"/>
      <c r="X2004" s="6"/>
      <c r="Y2004" s="326"/>
      <c r="Z2004" s="15"/>
      <c r="AA2004" s="15"/>
      <c r="AB2004" s="15"/>
      <c r="AC2004" s="6"/>
      <c r="AD2004" s="16"/>
      <c r="AE2004" s="16"/>
      <c r="AF2004" s="16"/>
      <c r="AG2004" s="10">
        <f t="shared" si="414"/>
        <v>0</v>
      </c>
      <c r="AH2004" s="96">
        <f t="shared" si="415"/>
        <v>0</v>
      </c>
      <c r="AI2004" s="16"/>
      <c r="AJ2004" s="61"/>
      <c r="AK2004" s="16"/>
      <c r="AM2004" s="476" t="s">
        <v>3080</v>
      </c>
      <c r="AN2004" s="476">
        <v>1</v>
      </c>
      <c r="AO2004" s="476">
        <v>1</v>
      </c>
      <c r="AP2004" s="96"/>
    </row>
    <row r="2005" spans="1:42" ht="69.75" customHeight="1">
      <c r="A2005" s="3">
        <v>2004</v>
      </c>
      <c r="B2005" s="82"/>
      <c r="C2005" s="82"/>
      <c r="D2005" s="84"/>
      <c r="E2005" s="18" t="s">
        <v>3081</v>
      </c>
      <c r="F2005" s="37"/>
      <c r="G2005" s="37"/>
      <c r="H2005" s="4" t="str">
        <f t="shared" si="403"/>
        <v>/</v>
      </c>
      <c r="I2005" s="478" t="str">
        <f>IF(G2005="","",VLOOKUP(H2005,ورقة1!$A$1:$B$240,2,0))</f>
        <v/>
      </c>
      <c r="J2005" s="5">
        <f t="shared" si="404"/>
        <v>0</v>
      </c>
      <c r="K2005" s="13" t="str">
        <f t="shared" si="405"/>
        <v/>
      </c>
      <c r="L2005" s="6" t="str">
        <f t="shared" si="406"/>
        <v>/0</v>
      </c>
      <c r="M2005" s="478" t="str">
        <f>IF(K2005="","",VLOOKUP(L2005,ورقة1!$A$1:$B$240,2,0))</f>
        <v/>
      </c>
      <c r="N2005" s="17">
        <f t="shared" si="407"/>
        <v>0</v>
      </c>
      <c r="O2005" s="17" t="e">
        <f>#REF!+(#REF!*30)+#REF!*365</f>
        <v>#REF!</v>
      </c>
      <c r="P2005" s="494"/>
      <c r="Q2005" s="480" t="str">
        <f t="shared" si="408"/>
        <v/>
      </c>
      <c r="R2005" s="483" t="str">
        <f t="shared" si="409"/>
        <v/>
      </c>
      <c r="S2005" s="482" t="str">
        <f t="shared" si="410"/>
        <v/>
      </c>
      <c r="T2005" s="484" t="e">
        <f t="shared" ca="1" si="411"/>
        <v>#VALUE!</v>
      </c>
      <c r="U2005" s="7">
        <f t="shared" ca="1" si="412"/>
        <v>46035</v>
      </c>
      <c r="V2005" s="96" t="e">
        <f t="shared" ca="1" si="413"/>
        <v>#VALUE!</v>
      </c>
      <c r="W2005" s="70"/>
      <c r="X2005" s="6"/>
      <c r="Y2005" s="326"/>
      <c r="Z2005" s="15"/>
      <c r="AA2005" s="15"/>
      <c r="AB2005" s="15"/>
      <c r="AC2005" s="6"/>
      <c r="AD2005" s="16"/>
      <c r="AE2005" s="16"/>
      <c r="AF2005" s="16"/>
      <c r="AG2005" s="10">
        <f t="shared" si="414"/>
        <v>0</v>
      </c>
      <c r="AH2005" s="96">
        <f t="shared" si="415"/>
        <v>0</v>
      </c>
      <c r="AI2005" s="16"/>
      <c r="AJ2005" s="61"/>
      <c r="AK2005" s="16"/>
      <c r="AM2005" s="476" t="s">
        <v>3080</v>
      </c>
      <c r="AN2005" s="476">
        <v>1</v>
      </c>
      <c r="AO2005" s="476">
        <v>1</v>
      </c>
      <c r="AP2005" s="96"/>
    </row>
    <row r="2006" spans="1:42" ht="69.75" customHeight="1">
      <c r="A2006" s="3">
        <v>2005</v>
      </c>
      <c r="B2006" s="82"/>
      <c r="C2006" s="82"/>
      <c r="D2006" s="84"/>
      <c r="E2006" s="18" t="s">
        <v>3081</v>
      </c>
      <c r="F2006" s="37"/>
      <c r="G2006" s="37"/>
      <c r="H2006" s="4" t="str">
        <f t="shared" si="403"/>
        <v>/</v>
      </c>
      <c r="I2006" s="478" t="str">
        <f>IF(G2006="","",VLOOKUP(H2006,ورقة1!$A$1:$B$240,2,0))</f>
        <v/>
      </c>
      <c r="J2006" s="5">
        <f t="shared" si="404"/>
        <v>0</v>
      </c>
      <c r="K2006" s="13" t="str">
        <f t="shared" si="405"/>
        <v/>
      </c>
      <c r="L2006" s="6" t="str">
        <f t="shared" si="406"/>
        <v>/0</v>
      </c>
      <c r="M2006" s="478" t="str">
        <f>IF(K2006="","",VLOOKUP(L2006,ورقة1!$A$1:$B$240,2,0))</f>
        <v/>
      </c>
      <c r="N2006" s="17">
        <f t="shared" si="407"/>
        <v>0</v>
      </c>
      <c r="O2006" s="17" t="e">
        <f>#REF!+(#REF!*30)+#REF!*365</f>
        <v>#REF!</v>
      </c>
      <c r="P2006" s="494"/>
      <c r="Q2006" s="480" t="str">
        <f t="shared" si="408"/>
        <v/>
      </c>
      <c r="R2006" s="483" t="str">
        <f t="shared" si="409"/>
        <v/>
      </c>
      <c r="S2006" s="482" t="str">
        <f t="shared" si="410"/>
        <v/>
      </c>
      <c r="T2006" s="484" t="e">
        <f t="shared" ca="1" si="411"/>
        <v>#VALUE!</v>
      </c>
      <c r="U2006" s="7">
        <f t="shared" ca="1" si="412"/>
        <v>46035</v>
      </c>
      <c r="V2006" s="96" t="e">
        <f t="shared" ca="1" si="413"/>
        <v>#VALUE!</v>
      </c>
      <c r="W2006" s="70"/>
      <c r="X2006" s="6"/>
      <c r="Y2006" s="326"/>
      <c r="Z2006" s="15"/>
      <c r="AA2006" s="15"/>
      <c r="AB2006" s="15"/>
      <c r="AC2006" s="6"/>
      <c r="AD2006" s="16"/>
      <c r="AE2006" s="16"/>
      <c r="AF2006" s="16"/>
      <c r="AG2006" s="10">
        <f t="shared" si="414"/>
        <v>0</v>
      </c>
      <c r="AH2006" s="96">
        <f t="shared" si="415"/>
        <v>0</v>
      </c>
      <c r="AI2006" s="16"/>
      <c r="AJ2006" s="61"/>
      <c r="AK2006" s="16"/>
      <c r="AM2006" s="476" t="s">
        <v>3080</v>
      </c>
      <c r="AN2006" s="476">
        <v>1</v>
      </c>
      <c r="AO2006" s="476">
        <v>1</v>
      </c>
      <c r="AP2006" s="96"/>
    </row>
    <row r="2007" spans="1:42" ht="69.75" customHeight="1">
      <c r="A2007" s="3">
        <v>2006</v>
      </c>
      <c r="B2007" s="82"/>
      <c r="C2007" s="82"/>
      <c r="D2007" s="84"/>
      <c r="E2007" s="18" t="s">
        <v>3081</v>
      </c>
      <c r="F2007" s="37"/>
      <c r="G2007" s="37"/>
      <c r="H2007" s="4" t="str">
        <f t="shared" si="403"/>
        <v>/</v>
      </c>
      <c r="I2007" s="478" t="str">
        <f>IF(G2007="","",VLOOKUP(H2007,ورقة1!$A$1:$B$240,2,0))</f>
        <v/>
      </c>
      <c r="J2007" s="5">
        <f t="shared" si="404"/>
        <v>0</v>
      </c>
      <c r="K2007" s="13" t="str">
        <f t="shared" si="405"/>
        <v/>
      </c>
      <c r="L2007" s="6" t="str">
        <f t="shared" si="406"/>
        <v>/0</v>
      </c>
      <c r="M2007" s="478" t="str">
        <f>IF(K2007="","",VLOOKUP(L2007,ورقة1!$A$1:$B$240,2,0))</f>
        <v/>
      </c>
      <c r="N2007" s="17">
        <f t="shared" si="407"/>
        <v>0</v>
      </c>
      <c r="O2007" s="17" t="e">
        <f>#REF!+(#REF!*30)+#REF!*365</f>
        <v>#REF!</v>
      </c>
      <c r="P2007" s="494"/>
      <c r="Q2007" s="480" t="str">
        <f t="shared" si="408"/>
        <v/>
      </c>
      <c r="R2007" s="483" t="str">
        <f t="shared" si="409"/>
        <v/>
      </c>
      <c r="S2007" s="482" t="str">
        <f t="shared" si="410"/>
        <v/>
      </c>
      <c r="T2007" s="484" t="e">
        <f t="shared" ca="1" si="411"/>
        <v>#VALUE!</v>
      </c>
      <c r="U2007" s="7">
        <f t="shared" ca="1" si="412"/>
        <v>46035</v>
      </c>
      <c r="V2007" s="96" t="e">
        <f t="shared" ca="1" si="413"/>
        <v>#VALUE!</v>
      </c>
      <c r="W2007" s="70"/>
      <c r="X2007" s="6"/>
      <c r="Y2007" s="326"/>
      <c r="Z2007" s="15"/>
      <c r="AA2007" s="15"/>
      <c r="AB2007" s="15"/>
      <c r="AC2007" s="6"/>
      <c r="AD2007" s="16"/>
      <c r="AE2007" s="16"/>
      <c r="AF2007" s="16"/>
      <c r="AG2007" s="10">
        <f t="shared" si="414"/>
        <v>0</v>
      </c>
      <c r="AH2007" s="96">
        <f t="shared" si="415"/>
        <v>0</v>
      </c>
      <c r="AI2007" s="16"/>
      <c r="AJ2007" s="61"/>
      <c r="AK2007" s="16"/>
      <c r="AM2007" s="476" t="s">
        <v>3080</v>
      </c>
      <c r="AN2007" s="476">
        <v>1</v>
      </c>
      <c r="AO2007" s="476">
        <v>1</v>
      </c>
      <c r="AP2007" s="96"/>
    </row>
    <row r="2008" spans="1:42" ht="69.75" customHeight="1">
      <c r="A2008" s="3">
        <v>2007</v>
      </c>
      <c r="B2008" s="82"/>
      <c r="C2008" s="82"/>
      <c r="D2008" s="84"/>
      <c r="E2008" s="18" t="s">
        <v>3081</v>
      </c>
      <c r="F2008" s="37"/>
      <c r="G2008" s="37"/>
      <c r="H2008" s="4" t="str">
        <f t="shared" si="403"/>
        <v>/</v>
      </c>
      <c r="I2008" s="478" t="str">
        <f>IF(G2008="","",VLOOKUP(H2008,ورقة1!$A$1:$B$240,2,0))</f>
        <v/>
      </c>
      <c r="J2008" s="5">
        <f t="shared" si="404"/>
        <v>0</v>
      </c>
      <c r="K2008" s="13" t="str">
        <f t="shared" si="405"/>
        <v/>
      </c>
      <c r="L2008" s="6" t="str">
        <f t="shared" si="406"/>
        <v>/0</v>
      </c>
      <c r="M2008" s="478" t="str">
        <f>IF(K2008="","",VLOOKUP(L2008,ورقة1!$A$1:$B$240,2,0))</f>
        <v/>
      </c>
      <c r="N2008" s="17">
        <f t="shared" si="407"/>
        <v>0</v>
      </c>
      <c r="O2008" s="17" t="e">
        <f>#REF!+(#REF!*30)+#REF!*365</f>
        <v>#REF!</v>
      </c>
      <c r="P2008" s="494"/>
      <c r="Q2008" s="480" t="str">
        <f t="shared" si="408"/>
        <v/>
      </c>
      <c r="R2008" s="483" t="str">
        <f t="shared" si="409"/>
        <v/>
      </c>
      <c r="S2008" s="482" t="str">
        <f t="shared" si="410"/>
        <v/>
      </c>
      <c r="T2008" s="484" t="e">
        <f t="shared" ca="1" si="411"/>
        <v>#VALUE!</v>
      </c>
      <c r="U2008" s="7">
        <f t="shared" ca="1" si="412"/>
        <v>46035</v>
      </c>
      <c r="V2008" s="96" t="e">
        <f t="shared" ca="1" si="413"/>
        <v>#VALUE!</v>
      </c>
      <c r="W2008" s="70"/>
      <c r="X2008" s="6"/>
      <c r="Y2008" s="326"/>
      <c r="Z2008" s="15"/>
      <c r="AA2008" s="15"/>
      <c r="AB2008" s="15"/>
      <c r="AC2008" s="6"/>
      <c r="AD2008" s="16"/>
      <c r="AE2008" s="16"/>
      <c r="AF2008" s="16"/>
      <c r="AG2008" s="10">
        <f t="shared" si="414"/>
        <v>0</v>
      </c>
      <c r="AH2008" s="96">
        <f t="shared" si="415"/>
        <v>0</v>
      </c>
      <c r="AI2008" s="16"/>
      <c r="AJ2008" s="61"/>
      <c r="AK2008" s="16"/>
      <c r="AM2008" s="476" t="s">
        <v>3080</v>
      </c>
      <c r="AN2008" s="476">
        <v>1</v>
      </c>
      <c r="AO2008" s="476">
        <v>1</v>
      </c>
      <c r="AP2008" s="96"/>
    </row>
    <row r="2009" spans="1:42" ht="69.75" customHeight="1">
      <c r="A2009" s="3">
        <v>2008</v>
      </c>
      <c r="B2009" s="82"/>
      <c r="C2009" s="82"/>
      <c r="D2009" s="84"/>
      <c r="E2009" s="18" t="s">
        <v>3081</v>
      </c>
      <c r="F2009" s="37"/>
      <c r="G2009" s="37"/>
      <c r="H2009" s="4" t="str">
        <f t="shared" si="403"/>
        <v>/</v>
      </c>
      <c r="I2009" s="478" t="str">
        <f>IF(G2009="","",VLOOKUP(H2009,ورقة1!$A$1:$B$240,2,0))</f>
        <v/>
      </c>
      <c r="J2009" s="5">
        <f t="shared" si="404"/>
        <v>0</v>
      </c>
      <c r="K2009" s="13" t="str">
        <f t="shared" si="405"/>
        <v/>
      </c>
      <c r="L2009" s="6" t="str">
        <f t="shared" si="406"/>
        <v>/0</v>
      </c>
      <c r="M2009" s="478" t="str">
        <f>IF(K2009="","",VLOOKUP(L2009,ورقة1!$A$1:$B$240,2,0))</f>
        <v/>
      </c>
      <c r="N2009" s="17">
        <f t="shared" si="407"/>
        <v>0</v>
      </c>
      <c r="O2009" s="17" t="e">
        <f>#REF!+(#REF!*30)+#REF!*365</f>
        <v>#REF!</v>
      </c>
      <c r="P2009" s="494"/>
      <c r="Q2009" s="480" t="str">
        <f t="shared" si="408"/>
        <v/>
      </c>
      <c r="R2009" s="483" t="str">
        <f t="shared" si="409"/>
        <v/>
      </c>
      <c r="S2009" s="482" t="str">
        <f t="shared" si="410"/>
        <v/>
      </c>
      <c r="T2009" s="484" t="e">
        <f t="shared" ca="1" si="411"/>
        <v>#VALUE!</v>
      </c>
      <c r="U2009" s="7">
        <f t="shared" ca="1" si="412"/>
        <v>46035</v>
      </c>
      <c r="V2009" s="96" t="e">
        <f t="shared" ca="1" si="413"/>
        <v>#VALUE!</v>
      </c>
      <c r="W2009" s="70"/>
      <c r="X2009" s="6"/>
      <c r="Y2009" s="326"/>
      <c r="Z2009" s="15"/>
      <c r="AA2009" s="15"/>
      <c r="AB2009" s="15"/>
      <c r="AC2009" s="6"/>
      <c r="AD2009" s="16"/>
      <c r="AE2009" s="16"/>
      <c r="AF2009" s="16"/>
      <c r="AG2009" s="10">
        <f t="shared" si="414"/>
        <v>0</v>
      </c>
      <c r="AH2009" s="96">
        <f t="shared" si="415"/>
        <v>0</v>
      </c>
      <c r="AI2009" s="16"/>
      <c r="AJ2009" s="61"/>
      <c r="AK2009" s="16"/>
      <c r="AM2009" s="476" t="s">
        <v>3080</v>
      </c>
      <c r="AN2009" s="476">
        <v>1</v>
      </c>
      <c r="AO2009" s="476">
        <v>1</v>
      </c>
      <c r="AP2009" s="96"/>
    </row>
    <row r="2010" spans="1:42" ht="69.75" customHeight="1">
      <c r="A2010" s="3">
        <v>2009</v>
      </c>
      <c r="B2010" s="82"/>
      <c r="C2010" s="82"/>
      <c r="D2010" s="84"/>
      <c r="E2010" s="18" t="s">
        <v>3081</v>
      </c>
      <c r="F2010" s="37"/>
      <c r="G2010" s="37"/>
      <c r="H2010" s="4" t="str">
        <f t="shared" si="403"/>
        <v>/</v>
      </c>
      <c r="I2010" s="478" t="str">
        <f>IF(G2010="","",VLOOKUP(H2010,ورقة1!$A$1:$B$240,2,0))</f>
        <v/>
      </c>
      <c r="J2010" s="5">
        <f t="shared" si="404"/>
        <v>0</v>
      </c>
      <c r="K2010" s="13" t="str">
        <f t="shared" si="405"/>
        <v/>
      </c>
      <c r="L2010" s="6" t="str">
        <f t="shared" si="406"/>
        <v>/0</v>
      </c>
      <c r="M2010" s="478" t="str">
        <f>IF(K2010="","",VLOOKUP(L2010,ورقة1!$A$1:$B$240,2,0))</f>
        <v/>
      </c>
      <c r="N2010" s="17">
        <f t="shared" si="407"/>
        <v>0</v>
      </c>
      <c r="O2010" s="17" t="e">
        <f>#REF!+(#REF!*30)+#REF!*365</f>
        <v>#REF!</v>
      </c>
      <c r="P2010" s="494"/>
      <c r="Q2010" s="480" t="str">
        <f t="shared" si="408"/>
        <v/>
      </c>
      <c r="R2010" s="483" t="str">
        <f t="shared" si="409"/>
        <v/>
      </c>
      <c r="S2010" s="482" t="str">
        <f t="shared" si="410"/>
        <v/>
      </c>
      <c r="T2010" s="484" t="e">
        <f t="shared" ca="1" si="411"/>
        <v>#VALUE!</v>
      </c>
      <c r="U2010" s="7">
        <f t="shared" ca="1" si="412"/>
        <v>46035</v>
      </c>
      <c r="V2010" s="96" t="e">
        <f t="shared" ca="1" si="413"/>
        <v>#VALUE!</v>
      </c>
      <c r="W2010" s="70"/>
      <c r="X2010" s="6"/>
      <c r="Y2010" s="326"/>
      <c r="Z2010" s="15"/>
      <c r="AA2010" s="15"/>
      <c r="AB2010" s="15"/>
      <c r="AC2010" s="6"/>
      <c r="AD2010" s="16"/>
      <c r="AE2010" s="16"/>
      <c r="AF2010" s="16"/>
      <c r="AG2010" s="10">
        <f t="shared" si="414"/>
        <v>0</v>
      </c>
      <c r="AH2010" s="96">
        <f t="shared" si="415"/>
        <v>0</v>
      </c>
      <c r="AI2010" s="16"/>
      <c r="AJ2010" s="61"/>
      <c r="AK2010" s="16"/>
      <c r="AM2010" s="476" t="s">
        <v>3080</v>
      </c>
      <c r="AN2010" s="476">
        <v>1</v>
      </c>
      <c r="AO2010" s="476">
        <v>1</v>
      </c>
      <c r="AP2010" s="96"/>
    </row>
    <row r="2011" spans="1:42" ht="69.75" customHeight="1">
      <c r="A2011" s="3">
        <v>2010</v>
      </c>
      <c r="B2011" s="82"/>
      <c r="C2011" s="82"/>
      <c r="D2011" s="84"/>
      <c r="E2011" s="18" t="s">
        <v>3081</v>
      </c>
      <c r="F2011" s="37"/>
      <c r="G2011" s="37"/>
      <c r="H2011" s="4" t="str">
        <f t="shared" si="403"/>
        <v>/</v>
      </c>
      <c r="I2011" s="478" t="str">
        <f>IF(G2011="","",VLOOKUP(H2011,ورقة1!$A$1:$B$240,2,0))</f>
        <v/>
      </c>
      <c r="J2011" s="5">
        <f t="shared" si="404"/>
        <v>0</v>
      </c>
      <c r="K2011" s="13" t="str">
        <f t="shared" si="405"/>
        <v/>
      </c>
      <c r="L2011" s="6" t="str">
        <f t="shared" si="406"/>
        <v>/0</v>
      </c>
      <c r="M2011" s="478" t="str">
        <f>IF(K2011="","",VLOOKUP(L2011,ورقة1!$A$1:$B$240,2,0))</f>
        <v/>
      </c>
      <c r="N2011" s="17">
        <f t="shared" si="407"/>
        <v>0</v>
      </c>
      <c r="O2011" s="17" t="e">
        <f>#REF!+(#REF!*30)+#REF!*365</f>
        <v>#REF!</v>
      </c>
      <c r="P2011" s="494"/>
      <c r="Q2011" s="480" t="str">
        <f t="shared" si="408"/>
        <v/>
      </c>
      <c r="R2011" s="483" t="str">
        <f t="shared" si="409"/>
        <v/>
      </c>
      <c r="S2011" s="482" t="str">
        <f t="shared" si="410"/>
        <v/>
      </c>
      <c r="T2011" s="484" t="e">
        <f t="shared" ca="1" si="411"/>
        <v>#VALUE!</v>
      </c>
      <c r="U2011" s="7">
        <f t="shared" ca="1" si="412"/>
        <v>46035</v>
      </c>
      <c r="V2011" s="96" t="e">
        <f t="shared" ca="1" si="413"/>
        <v>#VALUE!</v>
      </c>
      <c r="W2011" s="70"/>
      <c r="X2011" s="6"/>
      <c r="Y2011" s="326"/>
      <c r="Z2011" s="15"/>
      <c r="AA2011" s="15"/>
      <c r="AB2011" s="15"/>
      <c r="AC2011" s="6"/>
      <c r="AD2011" s="16"/>
      <c r="AE2011" s="16"/>
      <c r="AF2011" s="16"/>
      <c r="AG2011" s="10">
        <f t="shared" si="414"/>
        <v>0</v>
      </c>
      <c r="AH2011" s="96">
        <f t="shared" si="415"/>
        <v>0</v>
      </c>
      <c r="AI2011" s="16"/>
      <c r="AJ2011" s="61"/>
      <c r="AK2011" s="16"/>
      <c r="AM2011" s="476" t="s">
        <v>3080</v>
      </c>
      <c r="AN2011" s="476">
        <v>1</v>
      </c>
      <c r="AO2011" s="476">
        <v>1</v>
      </c>
      <c r="AP2011" s="96"/>
    </row>
    <row r="2012" spans="1:42" ht="69.75" customHeight="1">
      <c r="A2012" s="3">
        <v>2011</v>
      </c>
      <c r="B2012" s="82"/>
      <c r="C2012" s="82"/>
      <c r="D2012" s="84"/>
      <c r="E2012" s="18" t="s">
        <v>3081</v>
      </c>
      <c r="F2012" s="37"/>
      <c r="G2012" s="37"/>
      <c r="H2012" s="4" t="str">
        <f t="shared" si="403"/>
        <v>/</v>
      </c>
      <c r="I2012" s="478" t="str">
        <f>IF(G2012="","",VLOOKUP(H2012,ورقة1!$A$1:$B$240,2,0))</f>
        <v/>
      </c>
      <c r="J2012" s="5">
        <f t="shared" si="404"/>
        <v>0</v>
      </c>
      <c r="K2012" s="13" t="str">
        <f t="shared" si="405"/>
        <v/>
      </c>
      <c r="L2012" s="6" t="str">
        <f t="shared" si="406"/>
        <v>/0</v>
      </c>
      <c r="M2012" s="478" t="str">
        <f>IF(K2012="","",VLOOKUP(L2012,ورقة1!$A$1:$B$240,2,0))</f>
        <v/>
      </c>
      <c r="N2012" s="17">
        <f t="shared" si="407"/>
        <v>0</v>
      </c>
      <c r="O2012" s="17" t="e">
        <f>#REF!+(#REF!*30)+#REF!*365</f>
        <v>#REF!</v>
      </c>
      <c r="P2012" s="494"/>
      <c r="Q2012" s="480" t="str">
        <f t="shared" si="408"/>
        <v/>
      </c>
      <c r="R2012" s="483" t="str">
        <f t="shared" si="409"/>
        <v/>
      </c>
      <c r="S2012" s="482" t="str">
        <f t="shared" si="410"/>
        <v/>
      </c>
      <c r="T2012" s="484" t="e">
        <f t="shared" ca="1" si="411"/>
        <v>#VALUE!</v>
      </c>
      <c r="U2012" s="7">
        <f t="shared" ca="1" si="412"/>
        <v>46035</v>
      </c>
      <c r="V2012" s="96" t="e">
        <f t="shared" ca="1" si="413"/>
        <v>#VALUE!</v>
      </c>
      <c r="W2012" s="70"/>
      <c r="X2012" s="6"/>
      <c r="Y2012" s="326"/>
      <c r="Z2012" s="15"/>
      <c r="AA2012" s="15"/>
      <c r="AB2012" s="15"/>
      <c r="AC2012" s="6"/>
      <c r="AD2012" s="16"/>
      <c r="AE2012" s="16"/>
      <c r="AF2012" s="16"/>
      <c r="AG2012" s="10">
        <f t="shared" si="414"/>
        <v>0</v>
      </c>
      <c r="AH2012" s="96">
        <f t="shared" si="415"/>
        <v>0</v>
      </c>
      <c r="AI2012" s="16"/>
      <c r="AJ2012" s="61"/>
      <c r="AK2012" s="16"/>
      <c r="AM2012" s="476" t="s">
        <v>3080</v>
      </c>
      <c r="AN2012" s="476">
        <v>1</v>
      </c>
      <c r="AO2012" s="476">
        <v>1</v>
      </c>
      <c r="AP2012" s="96"/>
    </row>
    <row r="2013" spans="1:42" ht="69.75" customHeight="1">
      <c r="A2013" s="3">
        <v>2012</v>
      </c>
      <c r="B2013" s="82"/>
      <c r="C2013" s="82"/>
      <c r="D2013" s="84"/>
      <c r="E2013" s="18" t="s">
        <v>3081</v>
      </c>
      <c r="F2013" s="37"/>
      <c r="G2013" s="37"/>
      <c r="H2013" s="4" t="str">
        <f t="shared" si="403"/>
        <v>/</v>
      </c>
      <c r="I2013" s="478" t="str">
        <f>IF(G2013="","",VLOOKUP(H2013,ورقة1!$A$1:$B$240,2,0))</f>
        <v/>
      </c>
      <c r="J2013" s="5">
        <f t="shared" si="404"/>
        <v>0</v>
      </c>
      <c r="K2013" s="13" t="str">
        <f t="shared" si="405"/>
        <v/>
      </c>
      <c r="L2013" s="6" t="str">
        <f t="shared" si="406"/>
        <v>/0</v>
      </c>
      <c r="M2013" s="478" t="str">
        <f>IF(K2013="","",VLOOKUP(L2013,ورقة1!$A$1:$B$240,2,0))</f>
        <v/>
      </c>
      <c r="N2013" s="17">
        <f t="shared" si="407"/>
        <v>0</v>
      </c>
      <c r="O2013" s="17" t="e">
        <f>#REF!+(#REF!*30)+#REF!*365</f>
        <v>#REF!</v>
      </c>
      <c r="P2013" s="494"/>
      <c r="Q2013" s="480" t="str">
        <f t="shared" si="408"/>
        <v/>
      </c>
      <c r="R2013" s="483" t="str">
        <f t="shared" si="409"/>
        <v/>
      </c>
      <c r="S2013" s="482" t="str">
        <f t="shared" si="410"/>
        <v/>
      </c>
      <c r="T2013" s="484" t="e">
        <f t="shared" ca="1" si="411"/>
        <v>#VALUE!</v>
      </c>
      <c r="U2013" s="7">
        <f t="shared" ca="1" si="412"/>
        <v>46035</v>
      </c>
      <c r="V2013" s="96" t="e">
        <f t="shared" ca="1" si="413"/>
        <v>#VALUE!</v>
      </c>
      <c r="W2013" s="70"/>
      <c r="X2013" s="6"/>
      <c r="Y2013" s="326"/>
      <c r="Z2013" s="15"/>
      <c r="AA2013" s="15"/>
      <c r="AB2013" s="15"/>
      <c r="AC2013" s="6"/>
      <c r="AD2013" s="16"/>
      <c r="AE2013" s="16"/>
      <c r="AF2013" s="16"/>
      <c r="AG2013" s="10">
        <f t="shared" si="414"/>
        <v>0</v>
      </c>
      <c r="AH2013" s="96">
        <f t="shared" si="415"/>
        <v>0</v>
      </c>
      <c r="AI2013" s="16"/>
      <c r="AJ2013" s="61"/>
      <c r="AK2013" s="16"/>
      <c r="AM2013" s="476" t="s">
        <v>3080</v>
      </c>
      <c r="AN2013" s="476">
        <v>1</v>
      </c>
      <c r="AO2013" s="476">
        <v>1</v>
      </c>
      <c r="AP2013" s="96"/>
    </row>
    <row r="2014" spans="1:42" ht="69.75" customHeight="1">
      <c r="A2014" s="3">
        <v>2013</v>
      </c>
      <c r="B2014" s="82"/>
      <c r="C2014" s="82"/>
      <c r="D2014" s="84"/>
      <c r="E2014" s="18" t="s">
        <v>3081</v>
      </c>
      <c r="F2014" s="37"/>
      <c r="G2014" s="37"/>
      <c r="H2014" s="4" t="str">
        <f t="shared" si="403"/>
        <v>/</v>
      </c>
      <c r="I2014" s="478" t="str">
        <f>IF(G2014="","",VLOOKUP(H2014,ورقة1!$A$1:$B$240,2,0))</f>
        <v/>
      </c>
      <c r="J2014" s="5">
        <f t="shared" si="404"/>
        <v>0</v>
      </c>
      <c r="K2014" s="13" t="str">
        <f t="shared" si="405"/>
        <v/>
      </c>
      <c r="L2014" s="6" t="str">
        <f t="shared" si="406"/>
        <v>/0</v>
      </c>
      <c r="M2014" s="478" t="str">
        <f>IF(K2014="","",VLOOKUP(L2014,ورقة1!$A$1:$B$240,2,0))</f>
        <v/>
      </c>
      <c r="N2014" s="17">
        <f t="shared" si="407"/>
        <v>0</v>
      </c>
      <c r="O2014" s="17" t="e">
        <f>#REF!+(#REF!*30)+#REF!*365</f>
        <v>#REF!</v>
      </c>
      <c r="P2014" s="494"/>
      <c r="Q2014" s="480" t="str">
        <f t="shared" si="408"/>
        <v/>
      </c>
      <c r="R2014" s="483" t="str">
        <f t="shared" si="409"/>
        <v/>
      </c>
      <c r="S2014" s="482" t="str">
        <f t="shared" si="410"/>
        <v/>
      </c>
      <c r="T2014" s="484" t="e">
        <f t="shared" ca="1" si="411"/>
        <v>#VALUE!</v>
      </c>
      <c r="U2014" s="7">
        <f t="shared" ca="1" si="412"/>
        <v>46035</v>
      </c>
      <c r="V2014" s="96" t="e">
        <f t="shared" ca="1" si="413"/>
        <v>#VALUE!</v>
      </c>
      <c r="W2014" s="70"/>
      <c r="X2014" s="6"/>
      <c r="Y2014" s="326"/>
      <c r="Z2014" s="15"/>
      <c r="AA2014" s="15"/>
      <c r="AB2014" s="15"/>
      <c r="AC2014" s="6"/>
      <c r="AD2014" s="16"/>
      <c r="AE2014" s="16"/>
      <c r="AF2014" s="16"/>
      <c r="AG2014" s="10">
        <f t="shared" si="414"/>
        <v>0</v>
      </c>
      <c r="AH2014" s="96">
        <f t="shared" si="415"/>
        <v>0</v>
      </c>
      <c r="AI2014" s="16"/>
      <c r="AJ2014" s="61"/>
      <c r="AK2014" s="16"/>
      <c r="AM2014" s="476" t="s">
        <v>3080</v>
      </c>
      <c r="AN2014" s="476">
        <v>1</v>
      </c>
      <c r="AO2014" s="476">
        <v>1</v>
      </c>
      <c r="AP2014" s="96"/>
    </row>
    <row r="2015" spans="1:42" ht="69.75" customHeight="1">
      <c r="A2015" s="3">
        <v>2014</v>
      </c>
      <c r="B2015" s="82"/>
      <c r="C2015" s="82"/>
      <c r="D2015" s="84"/>
      <c r="E2015" s="18" t="s">
        <v>3081</v>
      </c>
      <c r="F2015" s="37"/>
      <c r="G2015" s="37"/>
      <c r="H2015" s="4" t="str">
        <f t="shared" si="403"/>
        <v>/</v>
      </c>
      <c r="I2015" s="478" t="str">
        <f>IF(G2015="","",VLOOKUP(H2015,ورقة1!$A$1:$B$240,2,0))</f>
        <v/>
      </c>
      <c r="J2015" s="5">
        <f t="shared" si="404"/>
        <v>0</v>
      </c>
      <c r="K2015" s="13" t="str">
        <f t="shared" si="405"/>
        <v/>
      </c>
      <c r="L2015" s="6" t="str">
        <f t="shared" si="406"/>
        <v>/0</v>
      </c>
      <c r="M2015" s="478" t="str">
        <f>IF(K2015="","",VLOOKUP(L2015,ورقة1!$A$1:$B$240,2,0))</f>
        <v/>
      </c>
      <c r="N2015" s="17">
        <f t="shared" si="407"/>
        <v>0</v>
      </c>
      <c r="O2015" s="17" t="e">
        <f>#REF!+(#REF!*30)+#REF!*365</f>
        <v>#REF!</v>
      </c>
      <c r="P2015" s="494"/>
      <c r="Q2015" s="480" t="str">
        <f t="shared" si="408"/>
        <v/>
      </c>
      <c r="R2015" s="483" t="str">
        <f t="shared" si="409"/>
        <v/>
      </c>
      <c r="S2015" s="482" t="str">
        <f t="shared" si="410"/>
        <v/>
      </c>
      <c r="T2015" s="484" t="e">
        <f t="shared" ca="1" si="411"/>
        <v>#VALUE!</v>
      </c>
      <c r="U2015" s="7">
        <f t="shared" ca="1" si="412"/>
        <v>46035</v>
      </c>
      <c r="V2015" s="96" t="e">
        <f t="shared" ca="1" si="413"/>
        <v>#VALUE!</v>
      </c>
      <c r="W2015" s="70"/>
      <c r="X2015" s="6"/>
      <c r="Y2015" s="326"/>
      <c r="Z2015" s="15"/>
      <c r="AA2015" s="15"/>
      <c r="AB2015" s="15"/>
      <c r="AC2015" s="6"/>
      <c r="AD2015" s="16"/>
      <c r="AE2015" s="16"/>
      <c r="AF2015" s="16"/>
      <c r="AG2015" s="10">
        <f t="shared" si="414"/>
        <v>0</v>
      </c>
      <c r="AH2015" s="96">
        <f t="shared" si="415"/>
        <v>0</v>
      </c>
      <c r="AI2015" s="16"/>
      <c r="AJ2015" s="61"/>
      <c r="AK2015" s="16"/>
      <c r="AM2015" s="476" t="s">
        <v>3080</v>
      </c>
      <c r="AN2015" s="476">
        <v>1</v>
      </c>
      <c r="AO2015" s="476">
        <v>1</v>
      </c>
      <c r="AP2015" s="96"/>
    </row>
    <row r="2016" spans="1:42" ht="69.75" customHeight="1">
      <c r="A2016" s="3">
        <v>2015</v>
      </c>
      <c r="B2016" s="82"/>
      <c r="C2016" s="82"/>
      <c r="D2016" s="84"/>
      <c r="E2016" s="18" t="s">
        <v>3081</v>
      </c>
      <c r="F2016" s="37"/>
      <c r="G2016" s="37"/>
      <c r="H2016" s="4" t="str">
        <f t="shared" si="403"/>
        <v>/</v>
      </c>
      <c r="I2016" s="478" t="str">
        <f>IF(G2016="","",VLOOKUP(H2016,ورقة1!$A$1:$B$240,2,0))</f>
        <v/>
      </c>
      <c r="J2016" s="5">
        <f t="shared" si="404"/>
        <v>0</v>
      </c>
      <c r="K2016" s="13" t="str">
        <f t="shared" si="405"/>
        <v/>
      </c>
      <c r="L2016" s="6" t="str">
        <f t="shared" si="406"/>
        <v>/0</v>
      </c>
      <c r="M2016" s="478" t="str">
        <f>IF(K2016="","",VLOOKUP(L2016,ورقة1!$A$1:$B$240,2,0))</f>
        <v/>
      </c>
      <c r="N2016" s="17">
        <f t="shared" si="407"/>
        <v>0</v>
      </c>
      <c r="O2016" s="17" t="e">
        <f>#REF!+(#REF!*30)+#REF!*365</f>
        <v>#REF!</v>
      </c>
      <c r="P2016" s="494"/>
      <c r="Q2016" s="480" t="str">
        <f t="shared" si="408"/>
        <v/>
      </c>
      <c r="R2016" s="483" t="str">
        <f t="shared" si="409"/>
        <v/>
      </c>
      <c r="S2016" s="482" t="str">
        <f t="shared" si="410"/>
        <v/>
      </c>
      <c r="T2016" s="484" t="e">
        <f t="shared" ca="1" si="411"/>
        <v>#VALUE!</v>
      </c>
      <c r="U2016" s="7">
        <f t="shared" ca="1" si="412"/>
        <v>46035</v>
      </c>
      <c r="V2016" s="96" t="e">
        <f t="shared" ca="1" si="413"/>
        <v>#VALUE!</v>
      </c>
      <c r="W2016" s="70"/>
      <c r="X2016" s="6"/>
      <c r="Y2016" s="326"/>
      <c r="Z2016" s="15"/>
      <c r="AA2016" s="15"/>
      <c r="AB2016" s="15"/>
      <c r="AC2016" s="6"/>
      <c r="AD2016" s="16"/>
      <c r="AE2016" s="16"/>
      <c r="AF2016" s="16"/>
      <c r="AG2016" s="10">
        <f t="shared" si="414"/>
        <v>0</v>
      </c>
      <c r="AH2016" s="96">
        <f t="shared" si="415"/>
        <v>0</v>
      </c>
      <c r="AI2016" s="16"/>
      <c r="AJ2016" s="61"/>
      <c r="AK2016" s="16"/>
      <c r="AM2016" s="476" t="s">
        <v>3080</v>
      </c>
      <c r="AN2016" s="476">
        <v>1</v>
      </c>
      <c r="AO2016" s="476">
        <v>1</v>
      </c>
      <c r="AP2016" s="96"/>
    </row>
    <row r="2017" spans="1:42" ht="69.75" customHeight="1">
      <c r="A2017" s="3">
        <v>2016</v>
      </c>
      <c r="B2017" s="82"/>
      <c r="C2017" s="82"/>
      <c r="D2017" s="84"/>
      <c r="E2017" s="18" t="s">
        <v>3081</v>
      </c>
      <c r="F2017" s="37"/>
      <c r="G2017" s="37"/>
      <c r="H2017" s="4" t="str">
        <f t="shared" si="403"/>
        <v>/</v>
      </c>
      <c r="I2017" s="478" t="str">
        <f>IF(G2017="","",VLOOKUP(H2017,ورقة1!$A$1:$B$240,2,0))</f>
        <v/>
      </c>
      <c r="J2017" s="5">
        <f t="shared" si="404"/>
        <v>0</v>
      </c>
      <c r="K2017" s="13" t="str">
        <f t="shared" si="405"/>
        <v/>
      </c>
      <c r="L2017" s="6" t="str">
        <f t="shared" si="406"/>
        <v>/0</v>
      </c>
      <c r="M2017" s="478" t="str">
        <f>IF(K2017="","",VLOOKUP(L2017,ورقة1!$A$1:$B$240,2,0))</f>
        <v/>
      </c>
      <c r="N2017" s="17">
        <f t="shared" si="407"/>
        <v>0</v>
      </c>
      <c r="O2017" s="17" t="e">
        <f>#REF!+(#REF!*30)+#REF!*365</f>
        <v>#REF!</v>
      </c>
      <c r="P2017" s="494"/>
      <c r="Q2017" s="480" t="str">
        <f t="shared" si="408"/>
        <v/>
      </c>
      <c r="R2017" s="483" t="str">
        <f t="shared" si="409"/>
        <v/>
      </c>
      <c r="S2017" s="482" t="str">
        <f t="shared" si="410"/>
        <v/>
      </c>
      <c r="T2017" s="484" t="e">
        <f t="shared" ca="1" si="411"/>
        <v>#VALUE!</v>
      </c>
      <c r="U2017" s="7">
        <f t="shared" ca="1" si="412"/>
        <v>46035</v>
      </c>
      <c r="V2017" s="96" t="e">
        <f t="shared" ca="1" si="413"/>
        <v>#VALUE!</v>
      </c>
      <c r="W2017" s="70"/>
      <c r="X2017" s="6"/>
      <c r="Y2017" s="326"/>
      <c r="Z2017" s="15"/>
      <c r="AA2017" s="15"/>
      <c r="AB2017" s="15"/>
      <c r="AC2017" s="6"/>
      <c r="AD2017" s="16"/>
      <c r="AE2017" s="16"/>
      <c r="AF2017" s="16"/>
      <c r="AG2017" s="10">
        <f t="shared" si="414"/>
        <v>0</v>
      </c>
      <c r="AH2017" s="96">
        <f t="shared" si="415"/>
        <v>0</v>
      </c>
      <c r="AI2017" s="16"/>
      <c r="AJ2017" s="61"/>
      <c r="AK2017" s="16"/>
      <c r="AM2017" s="476" t="s">
        <v>3080</v>
      </c>
      <c r="AN2017" s="476">
        <v>1</v>
      </c>
      <c r="AO2017" s="476">
        <v>1</v>
      </c>
      <c r="AP2017" s="96"/>
    </row>
    <row r="2018" spans="1:42" ht="69.75" customHeight="1">
      <c r="A2018" s="3">
        <v>2017</v>
      </c>
      <c r="B2018" s="82"/>
      <c r="C2018" s="82"/>
      <c r="D2018" s="84"/>
      <c r="E2018" s="18" t="s">
        <v>3081</v>
      </c>
      <c r="F2018" s="37"/>
      <c r="G2018" s="37"/>
      <c r="H2018" s="4" t="str">
        <f t="shared" si="403"/>
        <v>/</v>
      </c>
      <c r="I2018" s="478" t="str">
        <f>IF(G2018="","",VLOOKUP(H2018,ورقة1!$A$1:$B$240,2,0))</f>
        <v/>
      </c>
      <c r="J2018" s="5">
        <f t="shared" si="404"/>
        <v>0</v>
      </c>
      <c r="K2018" s="13" t="str">
        <f t="shared" si="405"/>
        <v/>
      </c>
      <c r="L2018" s="6" t="str">
        <f t="shared" si="406"/>
        <v>/0</v>
      </c>
      <c r="M2018" s="478" t="str">
        <f>IF(K2018="","",VLOOKUP(L2018,ورقة1!$A$1:$B$240,2,0))</f>
        <v/>
      </c>
      <c r="N2018" s="17">
        <f t="shared" si="407"/>
        <v>0</v>
      </c>
      <c r="O2018" s="17" t="e">
        <f>#REF!+(#REF!*30)+#REF!*365</f>
        <v>#REF!</v>
      </c>
      <c r="P2018" s="494"/>
      <c r="Q2018" s="480" t="str">
        <f t="shared" si="408"/>
        <v/>
      </c>
      <c r="R2018" s="483" t="str">
        <f t="shared" si="409"/>
        <v/>
      </c>
      <c r="S2018" s="482" t="str">
        <f t="shared" si="410"/>
        <v/>
      </c>
      <c r="T2018" s="484" t="e">
        <f t="shared" ca="1" si="411"/>
        <v>#VALUE!</v>
      </c>
      <c r="U2018" s="7">
        <f t="shared" ca="1" si="412"/>
        <v>46035</v>
      </c>
      <c r="V2018" s="96" t="e">
        <f t="shared" ca="1" si="413"/>
        <v>#VALUE!</v>
      </c>
      <c r="W2018" s="70"/>
      <c r="X2018" s="6"/>
      <c r="Y2018" s="326"/>
      <c r="Z2018" s="15"/>
      <c r="AA2018" s="15"/>
      <c r="AB2018" s="15"/>
      <c r="AC2018" s="6"/>
      <c r="AD2018" s="16"/>
      <c r="AE2018" s="16"/>
      <c r="AF2018" s="16"/>
      <c r="AG2018" s="10">
        <f t="shared" si="414"/>
        <v>0</v>
      </c>
      <c r="AH2018" s="96">
        <f t="shared" si="415"/>
        <v>0</v>
      </c>
      <c r="AI2018" s="16"/>
      <c r="AJ2018" s="61"/>
      <c r="AK2018" s="16"/>
      <c r="AM2018" s="476" t="s">
        <v>3080</v>
      </c>
      <c r="AN2018" s="476">
        <v>1</v>
      </c>
      <c r="AO2018" s="476">
        <v>1</v>
      </c>
      <c r="AP2018" s="96"/>
    </row>
    <row r="2019" spans="1:42" ht="69.75" customHeight="1">
      <c r="A2019" s="3">
        <v>2018</v>
      </c>
      <c r="B2019" s="82"/>
      <c r="C2019" s="82"/>
      <c r="D2019" s="84"/>
      <c r="E2019" s="18" t="s">
        <v>3081</v>
      </c>
      <c r="F2019" s="37"/>
      <c r="G2019" s="37"/>
      <c r="H2019" s="4" t="str">
        <f t="shared" si="403"/>
        <v>/</v>
      </c>
      <c r="I2019" s="478" t="str">
        <f>IF(G2019="","",VLOOKUP(H2019,ورقة1!$A$1:$B$240,2,0))</f>
        <v/>
      </c>
      <c r="J2019" s="5">
        <f t="shared" si="404"/>
        <v>0</v>
      </c>
      <c r="K2019" s="13" t="str">
        <f t="shared" si="405"/>
        <v/>
      </c>
      <c r="L2019" s="6" t="str">
        <f t="shared" si="406"/>
        <v>/0</v>
      </c>
      <c r="M2019" s="478" t="str">
        <f>IF(K2019="","",VLOOKUP(L2019,ورقة1!$A$1:$B$240,2,0))</f>
        <v/>
      </c>
      <c r="N2019" s="17">
        <f t="shared" si="407"/>
        <v>0</v>
      </c>
      <c r="O2019" s="17" t="e">
        <f>#REF!+(#REF!*30)+#REF!*365</f>
        <v>#REF!</v>
      </c>
      <c r="P2019" s="494"/>
      <c r="Q2019" s="480" t="str">
        <f t="shared" si="408"/>
        <v/>
      </c>
      <c r="R2019" s="483" t="str">
        <f t="shared" si="409"/>
        <v/>
      </c>
      <c r="S2019" s="482" t="str">
        <f t="shared" si="410"/>
        <v/>
      </c>
      <c r="T2019" s="484" t="e">
        <f t="shared" ca="1" si="411"/>
        <v>#VALUE!</v>
      </c>
      <c r="U2019" s="7">
        <f t="shared" ca="1" si="412"/>
        <v>46035</v>
      </c>
      <c r="V2019" s="96" t="e">
        <f t="shared" ca="1" si="413"/>
        <v>#VALUE!</v>
      </c>
      <c r="W2019" s="70"/>
      <c r="X2019" s="6"/>
      <c r="Y2019" s="326"/>
      <c r="Z2019" s="15"/>
      <c r="AA2019" s="15"/>
      <c r="AB2019" s="15"/>
      <c r="AC2019" s="6"/>
      <c r="AD2019" s="16"/>
      <c r="AE2019" s="16"/>
      <c r="AF2019" s="16"/>
      <c r="AG2019" s="10">
        <f t="shared" si="414"/>
        <v>0</v>
      </c>
      <c r="AH2019" s="96">
        <f t="shared" si="415"/>
        <v>0</v>
      </c>
      <c r="AI2019" s="16"/>
      <c r="AJ2019" s="61"/>
      <c r="AK2019" s="16"/>
      <c r="AM2019" s="476" t="s">
        <v>3080</v>
      </c>
      <c r="AN2019" s="476">
        <v>1</v>
      </c>
      <c r="AO2019" s="476">
        <v>1</v>
      </c>
      <c r="AP2019" s="96"/>
    </row>
    <row r="2020" spans="1:42" ht="69.75" customHeight="1">
      <c r="A2020" s="3">
        <v>2019</v>
      </c>
      <c r="B2020" s="82"/>
      <c r="C2020" s="82"/>
      <c r="D2020" s="84"/>
      <c r="E2020" s="18" t="s">
        <v>3081</v>
      </c>
      <c r="F2020" s="37"/>
      <c r="G2020" s="37"/>
      <c r="H2020" s="4" t="str">
        <f t="shared" si="403"/>
        <v>/</v>
      </c>
      <c r="I2020" s="478" t="str">
        <f>IF(G2020="","",VLOOKUP(H2020,ورقة1!$A$1:$B$240,2,0))</f>
        <v/>
      </c>
      <c r="J2020" s="5">
        <f t="shared" si="404"/>
        <v>0</v>
      </c>
      <c r="K2020" s="13" t="str">
        <f t="shared" si="405"/>
        <v/>
      </c>
      <c r="L2020" s="6" t="str">
        <f t="shared" si="406"/>
        <v>/0</v>
      </c>
      <c r="M2020" s="478" t="str">
        <f>IF(K2020="","",VLOOKUP(L2020,ورقة1!$A$1:$B$240,2,0))</f>
        <v/>
      </c>
      <c r="N2020" s="17">
        <f t="shared" si="407"/>
        <v>0</v>
      </c>
      <c r="O2020" s="17" t="e">
        <f>#REF!+(#REF!*30)+#REF!*365</f>
        <v>#REF!</v>
      </c>
      <c r="P2020" s="494"/>
      <c r="Q2020" s="480" t="str">
        <f t="shared" si="408"/>
        <v/>
      </c>
      <c r="R2020" s="483" t="str">
        <f t="shared" si="409"/>
        <v/>
      </c>
      <c r="S2020" s="482" t="str">
        <f t="shared" si="410"/>
        <v/>
      </c>
      <c r="T2020" s="484" t="e">
        <f t="shared" ca="1" si="411"/>
        <v>#VALUE!</v>
      </c>
      <c r="U2020" s="7">
        <f t="shared" ca="1" si="412"/>
        <v>46035</v>
      </c>
      <c r="V2020" s="96" t="e">
        <f t="shared" ca="1" si="413"/>
        <v>#VALUE!</v>
      </c>
      <c r="W2020" s="70"/>
      <c r="X2020" s="6"/>
      <c r="Y2020" s="326"/>
      <c r="Z2020" s="15"/>
      <c r="AA2020" s="15"/>
      <c r="AB2020" s="15"/>
      <c r="AC2020" s="6"/>
      <c r="AD2020" s="16"/>
      <c r="AE2020" s="16"/>
      <c r="AF2020" s="16"/>
      <c r="AG2020" s="10">
        <f t="shared" si="414"/>
        <v>0</v>
      </c>
      <c r="AH2020" s="96">
        <f t="shared" si="415"/>
        <v>0</v>
      </c>
      <c r="AI2020" s="16"/>
      <c r="AJ2020" s="61"/>
      <c r="AK2020" s="16"/>
      <c r="AM2020" s="476" t="s">
        <v>3080</v>
      </c>
      <c r="AN2020" s="476">
        <v>1</v>
      </c>
      <c r="AO2020" s="476">
        <v>1</v>
      </c>
      <c r="AP2020" s="96"/>
    </row>
    <row r="2021" spans="1:42" ht="69.75" customHeight="1">
      <c r="A2021" s="3">
        <v>2020</v>
      </c>
      <c r="B2021" s="82"/>
      <c r="C2021" s="82"/>
      <c r="D2021" s="84"/>
      <c r="E2021" s="18" t="s">
        <v>3081</v>
      </c>
      <c r="F2021" s="37"/>
      <c r="G2021" s="37"/>
      <c r="H2021" s="4" t="str">
        <f t="shared" si="403"/>
        <v>/</v>
      </c>
      <c r="I2021" s="478" t="str">
        <f>IF(G2021="","",VLOOKUP(H2021,ورقة1!$A$1:$B$240,2,0))</f>
        <v/>
      </c>
      <c r="J2021" s="5">
        <f t="shared" si="404"/>
        <v>0</v>
      </c>
      <c r="K2021" s="13" t="str">
        <f t="shared" si="405"/>
        <v/>
      </c>
      <c r="L2021" s="6" t="str">
        <f t="shared" si="406"/>
        <v>/0</v>
      </c>
      <c r="M2021" s="478" t="str">
        <f>IF(K2021="","",VLOOKUP(L2021,ورقة1!$A$1:$B$240,2,0))</f>
        <v/>
      </c>
      <c r="N2021" s="17">
        <f t="shared" si="407"/>
        <v>0</v>
      </c>
      <c r="O2021" s="17" t="e">
        <f>#REF!+(#REF!*30)+#REF!*365</f>
        <v>#REF!</v>
      </c>
      <c r="P2021" s="494"/>
      <c r="Q2021" s="480" t="str">
        <f t="shared" si="408"/>
        <v/>
      </c>
      <c r="R2021" s="483" t="str">
        <f t="shared" si="409"/>
        <v/>
      </c>
      <c r="S2021" s="482" t="str">
        <f t="shared" si="410"/>
        <v/>
      </c>
      <c r="T2021" s="484" t="e">
        <f t="shared" ca="1" si="411"/>
        <v>#VALUE!</v>
      </c>
      <c r="U2021" s="7">
        <f t="shared" ca="1" si="412"/>
        <v>46035</v>
      </c>
      <c r="V2021" s="96" t="e">
        <f t="shared" ca="1" si="413"/>
        <v>#VALUE!</v>
      </c>
      <c r="W2021" s="70"/>
      <c r="X2021" s="6"/>
      <c r="Y2021" s="326"/>
      <c r="Z2021" s="15"/>
      <c r="AA2021" s="15"/>
      <c r="AB2021" s="15"/>
      <c r="AC2021" s="6"/>
      <c r="AD2021" s="16"/>
      <c r="AE2021" s="16"/>
      <c r="AF2021" s="16"/>
      <c r="AG2021" s="10">
        <f t="shared" si="414"/>
        <v>0</v>
      </c>
      <c r="AH2021" s="96">
        <f t="shared" si="415"/>
        <v>0</v>
      </c>
      <c r="AI2021" s="16"/>
      <c r="AJ2021" s="61"/>
      <c r="AK2021" s="16"/>
      <c r="AM2021" s="476" t="s">
        <v>3080</v>
      </c>
      <c r="AN2021" s="476">
        <v>1</v>
      </c>
      <c r="AO2021" s="476">
        <v>1</v>
      </c>
      <c r="AP2021" s="96"/>
    </row>
    <row r="2022" spans="1:42" ht="69.75" customHeight="1">
      <c r="A2022" s="3">
        <v>2021</v>
      </c>
      <c r="B2022" s="82"/>
      <c r="C2022" s="82"/>
      <c r="D2022" s="84"/>
      <c r="E2022" s="18" t="s">
        <v>3081</v>
      </c>
      <c r="F2022" s="37"/>
      <c r="G2022" s="37"/>
      <c r="H2022" s="4" t="str">
        <f t="shared" si="403"/>
        <v>/</v>
      </c>
      <c r="I2022" s="478" t="str">
        <f>IF(G2022="","",VLOOKUP(H2022,ورقة1!$A$1:$B$240,2,0))</f>
        <v/>
      </c>
      <c r="J2022" s="5">
        <f t="shared" si="404"/>
        <v>0</v>
      </c>
      <c r="K2022" s="13" t="str">
        <f t="shared" si="405"/>
        <v/>
      </c>
      <c r="L2022" s="6" t="str">
        <f t="shared" si="406"/>
        <v>/0</v>
      </c>
      <c r="M2022" s="478" t="str">
        <f>IF(K2022="","",VLOOKUP(L2022,ورقة1!$A$1:$B$240,2,0))</f>
        <v/>
      </c>
      <c r="N2022" s="17">
        <f t="shared" si="407"/>
        <v>0</v>
      </c>
      <c r="O2022" s="17" t="e">
        <f>#REF!+(#REF!*30)+#REF!*365</f>
        <v>#REF!</v>
      </c>
      <c r="P2022" s="494"/>
      <c r="Q2022" s="480" t="str">
        <f t="shared" si="408"/>
        <v/>
      </c>
      <c r="R2022" s="483" t="str">
        <f t="shared" si="409"/>
        <v/>
      </c>
      <c r="S2022" s="482" t="str">
        <f t="shared" si="410"/>
        <v/>
      </c>
      <c r="T2022" s="484" t="e">
        <f t="shared" ca="1" si="411"/>
        <v>#VALUE!</v>
      </c>
      <c r="U2022" s="7">
        <f t="shared" ca="1" si="412"/>
        <v>46035</v>
      </c>
      <c r="V2022" s="96" t="e">
        <f t="shared" ca="1" si="413"/>
        <v>#VALUE!</v>
      </c>
      <c r="W2022" s="70"/>
      <c r="X2022" s="6"/>
      <c r="Y2022" s="326"/>
      <c r="Z2022" s="15"/>
      <c r="AA2022" s="15"/>
      <c r="AB2022" s="15"/>
      <c r="AC2022" s="6"/>
      <c r="AD2022" s="16"/>
      <c r="AE2022" s="16"/>
      <c r="AF2022" s="16"/>
      <c r="AG2022" s="10">
        <f t="shared" si="414"/>
        <v>0</v>
      </c>
      <c r="AH2022" s="96">
        <f t="shared" si="415"/>
        <v>0</v>
      </c>
      <c r="AI2022" s="16"/>
      <c r="AJ2022" s="61"/>
      <c r="AK2022" s="16"/>
      <c r="AM2022" s="476" t="s">
        <v>3080</v>
      </c>
      <c r="AN2022" s="476">
        <v>1</v>
      </c>
      <c r="AO2022" s="476">
        <v>1</v>
      </c>
      <c r="AP2022" s="96"/>
    </row>
    <row r="2023" spans="1:42" ht="69.75" customHeight="1">
      <c r="A2023" s="3">
        <v>2022</v>
      </c>
      <c r="B2023" s="82"/>
      <c r="C2023" s="82"/>
      <c r="D2023" s="84"/>
      <c r="E2023" s="18" t="s">
        <v>3081</v>
      </c>
      <c r="F2023" s="37"/>
      <c r="G2023" s="37"/>
      <c r="H2023" s="4" t="str">
        <f t="shared" si="403"/>
        <v>/</v>
      </c>
      <c r="I2023" s="478" t="str">
        <f>IF(G2023="","",VLOOKUP(H2023,ورقة1!$A$1:$B$240,2,0))</f>
        <v/>
      </c>
      <c r="J2023" s="5">
        <f t="shared" si="404"/>
        <v>0</v>
      </c>
      <c r="K2023" s="13" t="str">
        <f t="shared" si="405"/>
        <v/>
      </c>
      <c r="L2023" s="6" t="str">
        <f t="shared" si="406"/>
        <v>/0</v>
      </c>
      <c r="M2023" s="478" t="str">
        <f>IF(K2023="","",VLOOKUP(L2023,ورقة1!$A$1:$B$240,2,0))</f>
        <v/>
      </c>
      <c r="N2023" s="17">
        <f t="shared" si="407"/>
        <v>0</v>
      </c>
      <c r="O2023" s="17" t="e">
        <f>#REF!+(#REF!*30)+#REF!*365</f>
        <v>#REF!</v>
      </c>
      <c r="P2023" s="494"/>
      <c r="Q2023" s="480" t="str">
        <f t="shared" si="408"/>
        <v/>
      </c>
      <c r="R2023" s="483" t="str">
        <f t="shared" si="409"/>
        <v/>
      </c>
      <c r="S2023" s="482" t="str">
        <f t="shared" si="410"/>
        <v/>
      </c>
      <c r="T2023" s="484" t="e">
        <f t="shared" ca="1" si="411"/>
        <v>#VALUE!</v>
      </c>
      <c r="U2023" s="7">
        <f t="shared" ca="1" si="412"/>
        <v>46035</v>
      </c>
      <c r="V2023" s="96" t="e">
        <f t="shared" ca="1" si="413"/>
        <v>#VALUE!</v>
      </c>
      <c r="W2023" s="70"/>
      <c r="X2023" s="6"/>
      <c r="Y2023" s="326"/>
      <c r="Z2023" s="15"/>
      <c r="AA2023" s="15"/>
      <c r="AB2023" s="15"/>
      <c r="AC2023" s="6"/>
      <c r="AD2023" s="16"/>
      <c r="AE2023" s="16"/>
      <c r="AF2023" s="16"/>
      <c r="AG2023" s="10">
        <f t="shared" si="414"/>
        <v>0</v>
      </c>
      <c r="AH2023" s="96">
        <f t="shared" si="415"/>
        <v>0</v>
      </c>
      <c r="AI2023" s="16"/>
      <c r="AJ2023" s="61"/>
      <c r="AK2023" s="16"/>
      <c r="AM2023" s="476" t="s">
        <v>3080</v>
      </c>
      <c r="AN2023" s="476">
        <v>1</v>
      </c>
      <c r="AO2023" s="476">
        <v>1</v>
      </c>
      <c r="AP2023" s="96"/>
    </row>
    <row r="2024" spans="1:42" ht="69.75" customHeight="1">
      <c r="A2024" s="3">
        <v>2023</v>
      </c>
      <c r="B2024" s="82"/>
      <c r="C2024" s="82"/>
      <c r="D2024" s="84"/>
      <c r="E2024" s="18" t="s">
        <v>3081</v>
      </c>
      <c r="F2024" s="37"/>
      <c r="G2024" s="37"/>
      <c r="H2024" s="4" t="str">
        <f t="shared" si="403"/>
        <v>/</v>
      </c>
      <c r="I2024" s="478" t="str">
        <f>IF(G2024="","",VLOOKUP(H2024,ورقة1!$A$1:$B$240,2,0))</f>
        <v/>
      </c>
      <c r="J2024" s="5">
        <f t="shared" si="404"/>
        <v>0</v>
      </c>
      <c r="K2024" s="13" t="str">
        <f t="shared" si="405"/>
        <v/>
      </c>
      <c r="L2024" s="6" t="str">
        <f t="shared" si="406"/>
        <v>/0</v>
      </c>
      <c r="M2024" s="478" t="str">
        <f>IF(K2024="","",VLOOKUP(L2024,ورقة1!$A$1:$B$240,2,0))</f>
        <v/>
      </c>
      <c r="N2024" s="17">
        <f t="shared" si="407"/>
        <v>0</v>
      </c>
      <c r="O2024" s="17" t="e">
        <f>#REF!+(#REF!*30)+#REF!*365</f>
        <v>#REF!</v>
      </c>
      <c r="P2024" s="494"/>
      <c r="Q2024" s="480" t="str">
        <f t="shared" si="408"/>
        <v/>
      </c>
      <c r="R2024" s="483" t="str">
        <f t="shared" si="409"/>
        <v/>
      </c>
      <c r="S2024" s="482" t="str">
        <f t="shared" si="410"/>
        <v/>
      </c>
      <c r="T2024" s="484" t="e">
        <f t="shared" ca="1" si="411"/>
        <v>#VALUE!</v>
      </c>
      <c r="U2024" s="7">
        <f t="shared" ca="1" si="412"/>
        <v>46035</v>
      </c>
      <c r="V2024" s="96" t="e">
        <f t="shared" ca="1" si="413"/>
        <v>#VALUE!</v>
      </c>
      <c r="W2024" s="70"/>
      <c r="X2024" s="6"/>
      <c r="Y2024" s="326"/>
      <c r="Z2024" s="15"/>
      <c r="AA2024" s="15"/>
      <c r="AB2024" s="15"/>
      <c r="AC2024" s="6"/>
      <c r="AD2024" s="16"/>
      <c r="AE2024" s="16"/>
      <c r="AF2024" s="16"/>
      <c r="AG2024" s="10">
        <f t="shared" si="414"/>
        <v>0</v>
      </c>
      <c r="AH2024" s="96">
        <f t="shared" si="415"/>
        <v>0</v>
      </c>
      <c r="AI2024" s="16"/>
      <c r="AJ2024" s="61"/>
      <c r="AK2024" s="16"/>
      <c r="AM2024" s="476" t="s">
        <v>3080</v>
      </c>
      <c r="AN2024" s="476">
        <v>1</v>
      </c>
      <c r="AO2024" s="476">
        <v>1</v>
      </c>
      <c r="AP2024" s="96"/>
    </row>
    <row r="2025" spans="1:42" ht="69.75" customHeight="1">
      <c r="A2025" s="3">
        <v>2024</v>
      </c>
      <c r="B2025" s="82"/>
      <c r="C2025" s="82"/>
      <c r="D2025" s="84"/>
      <c r="E2025" s="18" t="s">
        <v>3081</v>
      </c>
      <c r="F2025" s="37"/>
      <c r="G2025" s="37"/>
      <c r="H2025" s="4" t="str">
        <f t="shared" si="403"/>
        <v>/</v>
      </c>
      <c r="I2025" s="478" t="str">
        <f>IF(G2025="","",VLOOKUP(H2025,ورقة1!$A$1:$B$240,2,0))</f>
        <v/>
      </c>
      <c r="J2025" s="5">
        <f t="shared" si="404"/>
        <v>0</v>
      </c>
      <c r="K2025" s="13" t="str">
        <f t="shared" si="405"/>
        <v/>
      </c>
      <c r="L2025" s="6" t="str">
        <f t="shared" si="406"/>
        <v>/0</v>
      </c>
      <c r="M2025" s="478" t="str">
        <f>IF(K2025="","",VLOOKUP(L2025,ورقة1!$A$1:$B$240,2,0))</f>
        <v/>
      </c>
      <c r="N2025" s="17">
        <f t="shared" si="407"/>
        <v>0</v>
      </c>
      <c r="O2025" s="17" t="e">
        <f>#REF!+(#REF!*30)+#REF!*365</f>
        <v>#REF!</v>
      </c>
      <c r="P2025" s="494"/>
      <c r="Q2025" s="480" t="str">
        <f t="shared" si="408"/>
        <v/>
      </c>
      <c r="R2025" s="483" t="str">
        <f t="shared" si="409"/>
        <v/>
      </c>
      <c r="S2025" s="482" t="str">
        <f t="shared" si="410"/>
        <v/>
      </c>
      <c r="T2025" s="484" t="e">
        <f t="shared" ca="1" si="411"/>
        <v>#VALUE!</v>
      </c>
      <c r="U2025" s="7">
        <f t="shared" ca="1" si="412"/>
        <v>46035</v>
      </c>
      <c r="V2025" s="96" t="e">
        <f t="shared" ca="1" si="413"/>
        <v>#VALUE!</v>
      </c>
      <c r="W2025" s="70"/>
      <c r="X2025" s="6"/>
      <c r="Y2025" s="326"/>
      <c r="Z2025" s="15"/>
      <c r="AA2025" s="15"/>
      <c r="AB2025" s="15"/>
      <c r="AC2025" s="6"/>
      <c r="AD2025" s="16"/>
      <c r="AE2025" s="16"/>
      <c r="AF2025" s="16"/>
      <c r="AG2025" s="10">
        <f t="shared" si="414"/>
        <v>0</v>
      </c>
      <c r="AH2025" s="96">
        <f t="shared" si="415"/>
        <v>0</v>
      </c>
      <c r="AI2025" s="16"/>
      <c r="AJ2025" s="61"/>
      <c r="AK2025" s="16"/>
      <c r="AM2025" s="476" t="s">
        <v>3080</v>
      </c>
      <c r="AN2025" s="476">
        <v>1</v>
      </c>
      <c r="AO2025" s="476">
        <v>1</v>
      </c>
      <c r="AP2025" s="96"/>
    </row>
    <row r="2026" spans="1:42" ht="69.75" customHeight="1">
      <c r="A2026" s="3">
        <v>2025</v>
      </c>
      <c r="B2026" s="82"/>
      <c r="C2026" s="82"/>
      <c r="D2026" s="84"/>
      <c r="E2026" s="18" t="s">
        <v>3081</v>
      </c>
      <c r="F2026" s="37"/>
      <c r="G2026" s="37"/>
      <c r="H2026" s="4" t="str">
        <f t="shared" si="403"/>
        <v>/</v>
      </c>
      <c r="I2026" s="478" t="str">
        <f>IF(G2026="","",VLOOKUP(H2026,ورقة1!$A$1:$B$240,2,0))</f>
        <v/>
      </c>
      <c r="J2026" s="5">
        <f t="shared" si="404"/>
        <v>0</v>
      </c>
      <c r="K2026" s="13" t="str">
        <f t="shared" si="405"/>
        <v/>
      </c>
      <c r="L2026" s="6" t="str">
        <f t="shared" si="406"/>
        <v>/0</v>
      </c>
      <c r="M2026" s="478" t="str">
        <f>IF(K2026="","",VLOOKUP(L2026,ورقة1!$A$1:$B$240,2,0))</f>
        <v/>
      </c>
      <c r="N2026" s="17">
        <f t="shared" si="407"/>
        <v>0</v>
      </c>
      <c r="O2026" s="17" t="e">
        <f>#REF!+(#REF!*30)+#REF!*365</f>
        <v>#REF!</v>
      </c>
      <c r="P2026" s="494"/>
      <c r="Q2026" s="480" t="str">
        <f t="shared" si="408"/>
        <v/>
      </c>
      <c r="R2026" s="483" t="str">
        <f t="shared" si="409"/>
        <v/>
      </c>
      <c r="S2026" s="482" t="str">
        <f t="shared" si="410"/>
        <v/>
      </c>
      <c r="T2026" s="484" t="e">
        <f t="shared" ca="1" si="411"/>
        <v>#VALUE!</v>
      </c>
      <c r="U2026" s="7">
        <f t="shared" ca="1" si="412"/>
        <v>46035</v>
      </c>
      <c r="V2026" s="96" t="e">
        <f t="shared" ca="1" si="413"/>
        <v>#VALUE!</v>
      </c>
      <c r="W2026" s="70"/>
      <c r="X2026" s="6"/>
      <c r="Y2026" s="326"/>
      <c r="Z2026" s="15"/>
      <c r="AA2026" s="15"/>
      <c r="AB2026" s="15"/>
      <c r="AC2026" s="6"/>
      <c r="AD2026" s="16"/>
      <c r="AE2026" s="16"/>
      <c r="AF2026" s="16"/>
      <c r="AG2026" s="10">
        <f t="shared" si="414"/>
        <v>0</v>
      </c>
      <c r="AH2026" s="96">
        <f t="shared" si="415"/>
        <v>0</v>
      </c>
      <c r="AI2026" s="16"/>
      <c r="AJ2026" s="61"/>
      <c r="AK2026" s="16"/>
      <c r="AM2026" s="476" t="s">
        <v>3080</v>
      </c>
      <c r="AN2026" s="476">
        <v>1</v>
      </c>
      <c r="AO2026" s="476">
        <v>1</v>
      </c>
      <c r="AP2026" s="96"/>
    </row>
    <row r="2027" spans="1:42" ht="69.75" customHeight="1">
      <c r="A2027" s="3">
        <v>2026</v>
      </c>
      <c r="B2027" s="82"/>
      <c r="C2027" s="82"/>
      <c r="D2027" s="84"/>
      <c r="E2027" s="18" t="s">
        <v>3081</v>
      </c>
      <c r="F2027" s="37"/>
      <c r="G2027" s="37"/>
      <c r="H2027" s="4" t="str">
        <f t="shared" si="403"/>
        <v>/</v>
      </c>
      <c r="I2027" s="478" t="str">
        <f>IF(G2027="","",VLOOKUP(H2027,ورقة1!$A$1:$B$240,2,0))</f>
        <v/>
      </c>
      <c r="J2027" s="5">
        <f t="shared" si="404"/>
        <v>0</v>
      </c>
      <c r="K2027" s="13" t="str">
        <f t="shared" si="405"/>
        <v/>
      </c>
      <c r="L2027" s="6" t="str">
        <f t="shared" si="406"/>
        <v>/0</v>
      </c>
      <c r="M2027" s="478" t="str">
        <f>IF(K2027="","",VLOOKUP(L2027,ورقة1!$A$1:$B$240,2,0))</f>
        <v/>
      </c>
      <c r="N2027" s="17">
        <f t="shared" si="407"/>
        <v>0</v>
      </c>
      <c r="O2027" s="17" t="e">
        <f>#REF!+(#REF!*30)+#REF!*365</f>
        <v>#REF!</v>
      </c>
      <c r="P2027" s="494"/>
      <c r="Q2027" s="480" t="str">
        <f t="shared" si="408"/>
        <v/>
      </c>
      <c r="R2027" s="483" t="str">
        <f t="shared" si="409"/>
        <v/>
      </c>
      <c r="S2027" s="482" t="str">
        <f t="shared" si="410"/>
        <v/>
      </c>
      <c r="T2027" s="484" t="e">
        <f t="shared" ca="1" si="411"/>
        <v>#VALUE!</v>
      </c>
      <c r="U2027" s="7">
        <f t="shared" ca="1" si="412"/>
        <v>46035</v>
      </c>
      <c r="V2027" s="96" t="e">
        <f t="shared" ca="1" si="413"/>
        <v>#VALUE!</v>
      </c>
      <c r="W2027" s="70"/>
      <c r="X2027" s="6"/>
      <c r="Y2027" s="326"/>
      <c r="Z2027" s="15"/>
      <c r="AA2027" s="15"/>
      <c r="AB2027" s="15"/>
      <c r="AC2027" s="6"/>
      <c r="AD2027" s="16"/>
      <c r="AE2027" s="16"/>
      <c r="AF2027" s="16"/>
      <c r="AG2027" s="10">
        <f t="shared" si="414"/>
        <v>0</v>
      </c>
      <c r="AH2027" s="96">
        <f t="shared" si="415"/>
        <v>0</v>
      </c>
      <c r="AI2027" s="16"/>
      <c r="AJ2027" s="61"/>
      <c r="AK2027" s="16"/>
      <c r="AM2027" s="476" t="s">
        <v>3080</v>
      </c>
      <c r="AN2027" s="476">
        <v>1</v>
      </c>
      <c r="AO2027" s="476">
        <v>1</v>
      </c>
      <c r="AP2027" s="96"/>
    </row>
    <row r="2028" spans="1:42" ht="69.75" customHeight="1">
      <c r="A2028" s="3">
        <v>2027</v>
      </c>
      <c r="B2028" s="82"/>
      <c r="C2028" s="82"/>
      <c r="D2028" s="84"/>
      <c r="E2028" s="18" t="s">
        <v>3081</v>
      </c>
      <c r="F2028" s="37"/>
      <c r="G2028" s="37"/>
      <c r="H2028" s="4" t="str">
        <f t="shared" si="403"/>
        <v>/</v>
      </c>
      <c r="I2028" s="478" t="str">
        <f>IF(G2028="","",VLOOKUP(H2028,ورقة1!$A$1:$B$240,2,0))</f>
        <v/>
      </c>
      <c r="J2028" s="5">
        <f t="shared" si="404"/>
        <v>0</v>
      </c>
      <c r="K2028" s="13" t="str">
        <f t="shared" si="405"/>
        <v/>
      </c>
      <c r="L2028" s="6" t="str">
        <f t="shared" si="406"/>
        <v>/0</v>
      </c>
      <c r="M2028" s="478" t="str">
        <f>IF(K2028="","",VLOOKUP(L2028,ورقة1!$A$1:$B$240,2,0))</f>
        <v/>
      </c>
      <c r="N2028" s="17">
        <f t="shared" si="407"/>
        <v>0</v>
      </c>
      <c r="O2028" s="17" t="e">
        <f>#REF!+(#REF!*30)+#REF!*365</f>
        <v>#REF!</v>
      </c>
      <c r="P2028" s="494"/>
      <c r="Q2028" s="480" t="str">
        <f t="shared" si="408"/>
        <v/>
      </c>
      <c r="R2028" s="483" t="str">
        <f t="shared" si="409"/>
        <v/>
      </c>
      <c r="S2028" s="482" t="str">
        <f t="shared" si="410"/>
        <v/>
      </c>
      <c r="T2028" s="484" t="e">
        <f t="shared" ca="1" si="411"/>
        <v>#VALUE!</v>
      </c>
      <c r="U2028" s="7">
        <f t="shared" ca="1" si="412"/>
        <v>46035</v>
      </c>
      <c r="V2028" s="96" t="e">
        <f t="shared" ca="1" si="413"/>
        <v>#VALUE!</v>
      </c>
      <c r="W2028" s="70"/>
      <c r="X2028" s="6"/>
      <c r="Y2028" s="326"/>
      <c r="Z2028" s="15"/>
      <c r="AA2028" s="15"/>
      <c r="AB2028" s="15"/>
      <c r="AC2028" s="6"/>
      <c r="AD2028" s="16"/>
      <c r="AE2028" s="16"/>
      <c r="AF2028" s="16"/>
      <c r="AG2028" s="10">
        <f t="shared" si="414"/>
        <v>0</v>
      </c>
      <c r="AH2028" s="96">
        <f t="shared" si="415"/>
        <v>0</v>
      </c>
      <c r="AI2028" s="16"/>
      <c r="AJ2028" s="61"/>
      <c r="AK2028" s="16"/>
      <c r="AM2028" s="476" t="s">
        <v>3080</v>
      </c>
      <c r="AN2028" s="476">
        <v>1</v>
      </c>
      <c r="AO2028" s="476">
        <v>1</v>
      </c>
      <c r="AP2028" s="96"/>
    </row>
    <row r="2029" spans="1:42" ht="69.75" customHeight="1">
      <c r="A2029" s="3">
        <v>2028</v>
      </c>
      <c r="B2029" s="82"/>
      <c r="C2029" s="82"/>
      <c r="D2029" s="84"/>
      <c r="E2029" s="18" t="s">
        <v>3081</v>
      </c>
      <c r="F2029" s="37"/>
      <c r="G2029" s="37"/>
      <c r="H2029" s="4" t="str">
        <f t="shared" si="403"/>
        <v>/</v>
      </c>
      <c r="I2029" s="478" t="str">
        <f>IF(G2029="","",VLOOKUP(H2029,ورقة1!$A$1:$B$240,2,0))</f>
        <v/>
      </c>
      <c r="J2029" s="5">
        <f t="shared" si="404"/>
        <v>0</v>
      </c>
      <c r="K2029" s="13" t="str">
        <f t="shared" si="405"/>
        <v/>
      </c>
      <c r="L2029" s="6" t="str">
        <f t="shared" si="406"/>
        <v>/0</v>
      </c>
      <c r="M2029" s="478" t="str">
        <f>IF(K2029="","",VLOOKUP(L2029,ورقة1!$A$1:$B$240,2,0))</f>
        <v/>
      </c>
      <c r="N2029" s="17">
        <f t="shared" si="407"/>
        <v>0</v>
      </c>
      <c r="O2029" s="17" t="e">
        <f>#REF!+(#REF!*30)+#REF!*365</f>
        <v>#REF!</v>
      </c>
      <c r="P2029" s="494"/>
      <c r="Q2029" s="480" t="str">
        <f t="shared" si="408"/>
        <v/>
      </c>
      <c r="R2029" s="483" t="str">
        <f t="shared" si="409"/>
        <v/>
      </c>
      <c r="S2029" s="482" t="str">
        <f t="shared" si="410"/>
        <v/>
      </c>
      <c r="T2029" s="484" t="e">
        <f t="shared" ca="1" si="411"/>
        <v>#VALUE!</v>
      </c>
      <c r="U2029" s="7">
        <f t="shared" ca="1" si="412"/>
        <v>46035</v>
      </c>
      <c r="V2029" s="96" t="e">
        <f t="shared" ca="1" si="413"/>
        <v>#VALUE!</v>
      </c>
      <c r="W2029" s="70"/>
      <c r="X2029" s="6"/>
      <c r="Y2029" s="326"/>
      <c r="Z2029" s="15"/>
      <c r="AA2029" s="15"/>
      <c r="AB2029" s="15"/>
      <c r="AC2029" s="6"/>
      <c r="AD2029" s="16"/>
      <c r="AE2029" s="16"/>
      <c r="AF2029" s="16"/>
      <c r="AG2029" s="10">
        <f t="shared" si="414"/>
        <v>0</v>
      </c>
      <c r="AH2029" s="96">
        <f t="shared" si="415"/>
        <v>0</v>
      </c>
      <c r="AI2029" s="16"/>
      <c r="AJ2029" s="61"/>
      <c r="AK2029" s="16"/>
      <c r="AM2029" s="476" t="s">
        <v>3080</v>
      </c>
      <c r="AN2029" s="476">
        <v>1</v>
      </c>
      <c r="AO2029" s="476">
        <v>1</v>
      </c>
      <c r="AP2029" s="96"/>
    </row>
    <row r="2030" spans="1:42" ht="69.75" customHeight="1">
      <c r="A2030" s="3">
        <v>2029</v>
      </c>
      <c r="B2030" s="82"/>
      <c r="C2030" s="82"/>
      <c r="D2030" s="84"/>
      <c r="E2030" s="18" t="s">
        <v>3081</v>
      </c>
      <c r="F2030" s="37"/>
      <c r="G2030" s="37"/>
      <c r="H2030" s="4" t="str">
        <f t="shared" si="403"/>
        <v>/</v>
      </c>
      <c r="I2030" s="478" t="str">
        <f>IF(G2030="","",VLOOKUP(H2030,ورقة1!$A$1:$B$240,2,0))</f>
        <v/>
      </c>
      <c r="J2030" s="5">
        <f t="shared" si="404"/>
        <v>0</v>
      </c>
      <c r="K2030" s="13" t="str">
        <f t="shared" si="405"/>
        <v/>
      </c>
      <c r="L2030" s="6" t="str">
        <f t="shared" si="406"/>
        <v>/0</v>
      </c>
      <c r="M2030" s="478" t="str">
        <f>IF(K2030="","",VLOOKUP(L2030,ورقة1!$A$1:$B$240,2,0))</f>
        <v/>
      </c>
      <c r="N2030" s="17">
        <f t="shared" si="407"/>
        <v>0</v>
      </c>
      <c r="O2030" s="17" t="e">
        <f>#REF!+(#REF!*30)+#REF!*365</f>
        <v>#REF!</v>
      </c>
      <c r="P2030" s="494"/>
      <c r="Q2030" s="480" t="str">
        <f t="shared" si="408"/>
        <v/>
      </c>
      <c r="R2030" s="483" t="str">
        <f t="shared" si="409"/>
        <v/>
      </c>
      <c r="S2030" s="482" t="str">
        <f t="shared" si="410"/>
        <v/>
      </c>
      <c r="T2030" s="484" t="e">
        <f t="shared" ca="1" si="411"/>
        <v>#VALUE!</v>
      </c>
      <c r="U2030" s="7">
        <f t="shared" ca="1" si="412"/>
        <v>46035</v>
      </c>
      <c r="V2030" s="96" t="e">
        <f t="shared" ca="1" si="413"/>
        <v>#VALUE!</v>
      </c>
      <c r="W2030" s="70"/>
      <c r="X2030" s="6"/>
      <c r="Y2030" s="326"/>
      <c r="Z2030" s="15"/>
      <c r="AA2030" s="15"/>
      <c r="AB2030" s="15"/>
      <c r="AC2030" s="6"/>
      <c r="AD2030" s="16"/>
      <c r="AE2030" s="16"/>
      <c r="AF2030" s="16"/>
      <c r="AG2030" s="10">
        <f t="shared" si="414"/>
        <v>0</v>
      </c>
      <c r="AH2030" s="96">
        <f t="shared" si="415"/>
        <v>0</v>
      </c>
      <c r="AI2030" s="16"/>
      <c r="AJ2030" s="61"/>
      <c r="AK2030" s="16"/>
      <c r="AM2030" s="476" t="s">
        <v>3080</v>
      </c>
      <c r="AN2030" s="476">
        <v>1</v>
      </c>
      <c r="AO2030" s="476">
        <v>1</v>
      </c>
      <c r="AP2030" s="96"/>
    </row>
    <row r="2031" spans="1:42" ht="69.75" customHeight="1">
      <c r="A2031" s="3">
        <v>2030</v>
      </c>
      <c r="B2031" s="82"/>
      <c r="C2031" s="82"/>
      <c r="D2031" s="84"/>
      <c r="E2031" s="18" t="s">
        <v>3081</v>
      </c>
      <c r="F2031" s="37"/>
      <c r="G2031" s="37"/>
      <c r="H2031" s="4" t="str">
        <f t="shared" si="403"/>
        <v>/</v>
      </c>
      <c r="I2031" s="478" t="str">
        <f>IF(G2031="","",VLOOKUP(H2031,ورقة1!$A$1:$B$240,2,0))</f>
        <v/>
      </c>
      <c r="J2031" s="5">
        <f t="shared" si="404"/>
        <v>0</v>
      </c>
      <c r="K2031" s="13" t="str">
        <f t="shared" si="405"/>
        <v/>
      </c>
      <c r="L2031" s="6" t="str">
        <f t="shared" si="406"/>
        <v>/0</v>
      </c>
      <c r="M2031" s="478" t="str">
        <f>IF(K2031="","",VLOOKUP(L2031,ورقة1!$A$1:$B$240,2,0))</f>
        <v/>
      </c>
      <c r="N2031" s="17">
        <f t="shared" si="407"/>
        <v>0</v>
      </c>
      <c r="O2031" s="17" t="e">
        <f>#REF!+(#REF!*30)+#REF!*365</f>
        <v>#REF!</v>
      </c>
      <c r="P2031" s="494"/>
      <c r="Q2031" s="480" t="str">
        <f t="shared" si="408"/>
        <v/>
      </c>
      <c r="R2031" s="483" t="str">
        <f t="shared" si="409"/>
        <v/>
      </c>
      <c r="S2031" s="482" t="str">
        <f t="shared" si="410"/>
        <v/>
      </c>
      <c r="T2031" s="484" t="e">
        <f t="shared" ca="1" si="411"/>
        <v>#VALUE!</v>
      </c>
      <c r="U2031" s="7">
        <f t="shared" ca="1" si="412"/>
        <v>46035</v>
      </c>
      <c r="V2031" s="96" t="e">
        <f t="shared" ca="1" si="413"/>
        <v>#VALUE!</v>
      </c>
      <c r="W2031" s="70"/>
      <c r="X2031" s="6"/>
      <c r="Y2031" s="326"/>
      <c r="Z2031" s="15"/>
      <c r="AA2031" s="15"/>
      <c r="AB2031" s="15"/>
      <c r="AC2031" s="6"/>
      <c r="AD2031" s="16"/>
      <c r="AE2031" s="16"/>
      <c r="AF2031" s="16"/>
      <c r="AG2031" s="10">
        <f t="shared" si="414"/>
        <v>0</v>
      </c>
      <c r="AH2031" s="96">
        <f t="shared" si="415"/>
        <v>0</v>
      </c>
      <c r="AI2031" s="16"/>
      <c r="AJ2031" s="61"/>
      <c r="AK2031" s="16"/>
      <c r="AM2031" s="476" t="s">
        <v>3080</v>
      </c>
      <c r="AN2031" s="476">
        <v>1</v>
      </c>
      <c r="AO2031" s="476">
        <v>1</v>
      </c>
      <c r="AP2031" s="96"/>
    </row>
    <row r="2032" spans="1:42" ht="69.75" customHeight="1">
      <c r="A2032" s="3">
        <v>2031</v>
      </c>
      <c r="B2032" s="82"/>
      <c r="C2032" s="82"/>
      <c r="D2032" s="84"/>
      <c r="E2032" s="18" t="s">
        <v>3081</v>
      </c>
      <c r="F2032" s="37"/>
      <c r="G2032" s="37"/>
      <c r="H2032" s="4" t="str">
        <f t="shared" si="403"/>
        <v>/</v>
      </c>
      <c r="I2032" s="478" t="str">
        <f>IF(G2032="","",VLOOKUP(H2032,ورقة1!$A$1:$B$240,2,0))</f>
        <v/>
      </c>
      <c r="J2032" s="5">
        <f t="shared" si="404"/>
        <v>0</v>
      </c>
      <c r="K2032" s="13" t="str">
        <f t="shared" si="405"/>
        <v/>
      </c>
      <c r="L2032" s="6" t="str">
        <f t="shared" si="406"/>
        <v>/0</v>
      </c>
      <c r="M2032" s="478" t="str">
        <f>IF(K2032="","",VLOOKUP(L2032,ورقة1!$A$1:$B$240,2,0))</f>
        <v/>
      </c>
      <c r="N2032" s="17">
        <f t="shared" si="407"/>
        <v>0</v>
      </c>
      <c r="O2032" s="17" t="e">
        <f>#REF!+(#REF!*30)+#REF!*365</f>
        <v>#REF!</v>
      </c>
      <c r="P2032" s="494"/>
      <c r="Q2032" s="480" t="str">
        <f t="shared" si="408"/>
        <v/>
      </c>
      <c r="R2032" s="483" t="str">
        <f t="shared" si="409"/>
        <v/>
      </c>
      <c r="S2032" s="482" t="str">
        <f t="shared" si="410"/>
        <v/>
      </c>
      <c r="T2032" s="484" t="e">
        <f t="shared" ca="1" si="411"/>
        <v>#VALUE!</v>
      </c>
      <c r="U2032" s="7">
        <f t="shared" ca="1" si="412"/>
        <v>46035</v>
      </c>
      <c r="V2032" s="96" t="e">
        <f t="shared" ca="1" si="413"/>
        <v>#VALUE!</v>
      </c>
      <c r="W2032" s="70"/>
      <c r="X2032" s="6"/>
      <c r="Y2032" s="326"/>
      <c r="Z2032" s="15"/>
      <c r="AA2032" s="15"/>
      <c r="AB2032" s="15"/>
      <c r="AC2032" s="6"/>
      <c r="AD2032" s="16"/>
      <c r="AE2032" s="16"/>
      <c r="AF2032" s="16"/>
      <c r="AG2032" s="10">
        <f t="shared" si="414"/>
        <v>0</v>
      </c>
      <c r="AH2032" s="96">
        <f t="shared" si="415"/>
        <v>0</v>
      </c>
      <c r="AI2032" s="16"/>
      <c r="AJ2032" s="61"/>
      <c r="AK2032" s="16"/>
      <c r="AM2032" s="476" t="s">
        <v>3080</v>
      </c>
      <c r="AN2032" s="476">
        <v>1</v>
      </c>
      <c r="AO2032" s="476">
        <v>1</v>
      </c>
      <c r="AP2032" s="96"/>
    </row>
    <row r="2033" spans="1:42" ht="69.75" customHeight="1">
      <c r="A2033" s="3">
        <v>2032</v>
      </c>
      <c r="B2033" s="82"/>
      <c r="C2033" s="82"/>
      <c r="D2033" s="84"/>
      <c r="E2033" s="18" t="s">
        <v>3081</v>
      </c>
      <c r="F2033" s="37"/>
      <c r="G2033" s="37"/>
      <c r="H2033" s="4" t="str">
        <f t="shared" si="403"/>
        <v>/</v>
      </c>
      <c r="I2033" s="478" t="str">
        <f>IF(G2033="","",VLOOKUP(H2033,ورقة1!$A$1:$B$240,2,0))</f>
        <v/>
      </c>
      <c r="J2033" s="5">
        <f t="shared" si="404"/>
        <v>0</v>
      </c>
      <c r="K2033" s="13" t="str">
        <f t="shared" si="405"/>
        <v/>
      </c>
      <c r="L2033" s="6" t="str">
        <f t="shared" si="406"/>
        <v>/0</v>
      </c>
      <c r="M2033" s="478" t="str">
        <f>IF(K2033="","",VLOOKUP(L2033,ورقة1!$A$1:$B$240,2,0))</f>
        <v/>
      </c>
      <c r="N2033" s="17">
        <f t="shared" si="407"/>
        <v>0</v>
      </c>
      <c r="O2033" s="17" t="e">
        <f>#REF!+(#REF!*30)+#REF!*365</f>
        <v>#REF!</v>
      </c>
      <c r="P2033" s="494"/>
      <c r="Q2033" s="480" t="str">
        <f t="shared" si="408"/>
        <v/>
      </c>
      <c r="R2033" s="483" t="str">
        <f t="shared" si="409"/>
        <v/>
      </c>
      <c r="S2033" s="482" t="str">
        <f t="shared" si="410"/>
        <v/>
      </c>
      <c r="T2033" s="484" t="e">
        <f t="shared" ca="1" si="411"/>
        <v>#VALUE!</v>
      </c>
      <c r="U2033" s="7">
        <f t="shared" ca="1" si="412"/>
        <v>46035</v>
      </c>
      <c r="V2033" s="96" t="e">
        <f t="shared" ca="1" si="413"/>
        <v>#VALUE!</v>
      </c>
      <c r="W2033" s="70"/>
      <c r="X2033" s="6"/>
      <c r="Y2033" s="326"/>
      <c r="Z2033" s="15"/>
      <c r="AA2033" s="15"/>
      <c r="AB2033" s="15"/>
      <c r="AC2033" s="6"/>
      <c r="AD2033" s="16"/>
      <c r="AE2033" s="16"/>
      <c r="AF2033" s="16"/>
      <c r="AG2033" s="10">
        <f t="shared" si="414"/>
        <v>0</v>
      </c>
      <c r="AH2033" s="96">
        <f t="shared" si="415"/>
        <v>0</v>
      </c>
      <c r="AI2033" s="16"/>
      <c r="AJ2033" s="61"/>
      <c r="AK2033" s="16"/>
      <c r="AM2033" s="476" t="s">
        <v>3080</v>
      </c>
      <c r="AN2033" s="476">
        <v>1</v>
      </c>
      <c r="AO2033" s="476">
        <v>1</v>
      </c>
      <c r="AP2033" s="96"/>
    </row>
    <row r="2034" spans="1:42" ht="69.75" customHeight="1">
      <c r="A2034" s="3">
        <v>2033</v>
      </c>
      <c r="B2034" s="82"/>
      <c r="C2034" s="82"/>
      <c r="D2034" s="84"/>
      <c r="E2034" s="18" t="s">
        <v>3081</v>
      </c>
      <c r="F2034" s="37"/>
      <c r="G2034" s="37"/>
      <c r="H2034" s="4" t="str">
        <f t="shared" si="403"/>
        <v>/</v>
      </c>
      <c r="I2034" s="478" t="str">
        <f>IF(G2034="","",VLOOKUP(H2034,ورقة1!$A$1:$B$240,2,0))</f>
        <v/>
      </c>
      <c r="J2034" s="5">
        <f t="shared" si="404"/>
        <v>0</v>
      </c>
      <c r="K2034" s="13" t="str">
        <f t="shared" si="405"/>
        <v/>
      </c>
      <c r="L2034" s="6" t="str">
        <f t="shared" si="406"/>
        <v>/0</v>
      </c>
      <c r="M2034" s="478" t="str">
        <f>IF(K2034="","",VLOOKUP(L2034,ورقة1!$A$1:$B$240,2,0))</f>
        <v/>
      </c>
      <c r="N2034" s="17">
        <f t="shared" si="407"/>
        <v>0</v>
      </c>
      <c r="O2034" s="17" t="e">
        <f>#REF!+(#REF!*30)+#REF!*365</f>
        <v>#REF!</v>
      </c>
      <c r="P2034" s="494"/>
      <c r="Q2034" s="480" t="str">
        <f t="shared" si="408"/>
        <v/>
      </c>
      <c r="R2034" s="483" t="str">
        <f t="shared" si="409"/>
        <v/>
      </c>
      <c r="S2034" s="482" t="str">
        <f t="shared" si="410"/>
        <v/>
      </c>
      <c r="T2034" s="484" t="e">
        <f t="shared" ca="1" si="411"/>
        <v>#VALUE!</v>
      </c>
      <c r="U2034" s="7">
        <f t="shared" ca="1" si="412"/>
        <v>46035</v>
      </c>
      <c r="V2034" s="96" t="e">
        <f t="shared" ca="1" si="413"/>
        <v>#VALUE!</v>
      </c>
      <c r="W2034" s="70"/>
      <c r="X2034" s="6"/>
      <c r="Y2034" s="326"/>
      <c r="Z2034" s="15"/>
      <c r="AA2034" s="15"/>
      <c r="AB2034" s="15"/>
      <c r="AC2034" s="6"/>
      <c r="AD2034" s="16"/>
      <c r="AE2034" s="16"/>
      <c r="AF2034" s="16"/>
      <c r="AG2034" s="10">
        <f t="shared" si="414"/>
        <v>0</v>
      </c>
      <c r="AH2034" s="96">
        <f t="shared" si="415"/>
        <v>0</v>
      </c>
      <c r="AI2034" s="16"/>
      <c r="AJ2034" s="61"/>
      <c r="AK2034" s="16"/>
      <c r="AM2034" s="476" t="s">
        <v>3080</v>
      </c>
      <c r="AN2034" s="476">
        <v>1</v>
      </c>
      <c r="AO2034" s="476">
        <v>1</v>
      </c>
      <c r="AP2034" s="96"/>
    </row>
    <row r="2035" spans="1:42" ht="69.75" customHeight="1">
      <c r="A2035" s="3">
        <v>2034</v>
      </c>
      <c r="B2035" s="82"/>
      <c r="C2035" s="82"/>
      <c r="D2035" s="84"/>
      <c r="E2035" s="18" t="s">
        <v>3081</v>
      </c>
      <c r="F2035" s="37"/>
      <c r="G2035" s="37"/>
      <c r="H2035" s="4" t="str">
        <f t="shared" si="403"/>
        <v>/</v>
      </c>
      <c r="I2035" s="478" t="str">
        <f>IF(G2035="","",VLOOKUP(H2035,ورقة1!$A$1:$B$240,2,0))</f>
        <v/>
      </c>
      <c r="J2035" s="5">
        <f t="shared" si="404"/>
        <v>0</v>
      </c>
      <c r="K2035" s="13" t="str">
        <f t="shared" si="405"/>
        <v/>
      </c>
      <c r="L2035" s="6" t="str">
        <f t="shared" si="406"/>
        <v>/0</v>
      </c>
      <c r="M2035" s="478" t="str">
        <f>IF(K2035="","",VLOOKUP(L2035,ورقة1!$A$1:$B$240,2,0))</f>
        <v/>
      </c>
      <c r="N2035" s="17">
        <f t="shared" si="407"/>
        <v>0</v>
      </c>
      <c r="O2035" s="17" t="e">
        <f>#REF!+(#REF!*30)+#REF!*365</f>
        <v>#REF!</v>
      </c>
      <c r="P2035" s="494"/>
      <c r="Q2035" s="480" t="str">
        <f t="shared" si="408"/>
        <v/>
      </c>
      <c r="R2035" s="483" t="str">
        <f t="shared" si="409"/>
        <v/>
      </c>
      <c r="S2035" s="482" t="str">
        <f t="shared" si="410"/>
        <v/>
      </c>
      <c r="T2035" s="484" t="e">
        <f t="shared" ca="1" si="411"/>
        <v>#VALUE!</v>
      </c>
      <c r="U2035" s="7">
        <f t="shared" ca="1" si="412"/>
        <v>46035</v>
      </c>
      <c r="V2035" s="96" t="e">
        <f t="shared" ca="1" si="413"/>
        <v>#VALUE!</v>
      </c>
      <c r="W2035" s="70"/>
      <c r="X2035" s="6"/>
      <c r="Y2035" s="326"/>
      <c r="Z2035" s="15"/>
      <c r="AA2035" s="15"/>
      <c r="AB2035" s="15"/>
      <c r="AC2035" s="6"/>
      <c r="AD2035" s="16"/>
      <c r="AE2035" s="16"/>
      <c r="AF2035" s="16"/>
      <c r="AG2035" s="10">
        <f t="shared" si="414"/>
        <v>0</v>
      </c>
      <c r="AH2035" s="96">
        <f t="shared" si="415"/>
        <v>0</v>
      </c>
      <c r="AI2035" s="16"/>
      <c r="AJ2035" s="61"/>
      <c r="AK2035" s="16"/>
      <c r="AM2035" s="476" t="s">
        <v>3080</v>
      </c>
      <c r="AN2035" s="476">
        <v>1</v>
      </c>
      <c r="AO2035" s="476">
        <v>1</v>
      </c>
      <c r="AP2035" s="96"/>
    </row>
    <row r="2036" spans="1:42" ht="69.75" customHeight="1">
      <c r="A2036" s="3">
        <v>2035</v>
      </c>
      <c r="B2036" s="82"/>
      <c r="C2036" s="82"/>
      <c r="D2036" s="84"/>
      <c r="E2036" s="18" t="s">
        <v>3081</v>
      </c>
      <c r="F2036" s="37"/>
      <c r="G2036" s="37"/>
      <c r="H2036" s="4" t="str">
        <f t="shared" si="403"/>
        <v>/</v>
      </c>
      <c r="I2036" s="478" t="str">
        <f>IF(G2036="","",VLOOKUP(H2036,ورقة1!$A$1:$B$240,2,0))</f>
        <v/>
      </c>
      <c r="J2036" s="5">
        <f t="shared" si="404"/>
        <v>0</v>
      </c>
      <c r="K2036" s="13" t="str">
        <f t="shared" si="405"/>
        <v/>
      </c>
      <c r="L2036" s="6" t="str">
        <f t="shared" si="406"/>
        <v>/0</v>
      </c>
      <c r="M2036" s="478" t="str">
        <f>IF(K2036="","",VLOOKUP(L2036,ورقة1!$A$1:$B$240,2,0))</f>
        <v/>
      </c>
      <c r="N2036" s="17">
        <f t="shared" si="407"/>
        <v>0</v>
      </c>
      <c r="O2036" s="17" t="e">
        <f>#REF!+(#REF!*30)+#REF!*365</f>
        <v>#REF!</v>
      </c>
      <c r="P2036" s="494"/>
      <c r="Q2036" s="480" t="str">
        <f t="shared" si="408"/>
        <v/>
      </c>
      <c r="R2036" s="483" t="str">
        <f t="shared" si="409"/>
        <v/>
      </c>
      <c r="S2036" s="482" t="str">
        <f t="shared" si="410"/>
        <v/>
      </c>
      <c r="T2036" s="484" t="e">
        <f t="shared" ca="1" si="411"/>
        <v>#VALUE!</v>
      </c>
      <c r="U2036" s="7">
        <f t="shared" ca="1" si="412"/>
        <v>46035</v>
      </c>
      <c r="V2036" s="96" t="e">
        <f t="shared" ca="1" si="413"/>
        <v>#VALUE!</v>
      </c>
      <c r="W2036" s="70"/>
      <c r="X2036" s="6"/>
      <c r="Y2036" s="326"/>
      <c r="Z2036" s="15"/>
      <c r="AA2036" s="15"/>
      <c r="AB2036" s="15"/>
      <c r="AC2036" s="6"/>
      <c r="AD2036" s="16"/>
      <c r="AE2036" s="16"/>
      <c r="AF2036" s="16"/>
      <c r="AG2036" s="10">
        <f t="shared" si="414"/>
        <v>0</v>
      </c>
      <c r="AH2036" s="96">
        <f t="shared" si="415"/>
        <v>0</v>
      </c>
      <c r="AI2036" s="16"/>
      <c r="AJ2036" s="61"/>
      <c r="AK2036" s="16"/>
      <c r="AM2036" s="476" t="s">
        <v>3080</v>
      </c>
      <c r="AN2036" s="476">
        <v>1</v>
      </c>
      <c r="AO2036" s="476">
        <v>1</v>
      </c>
      <c r="AP2036" s="96"/>
    </row>
    <row r="2037" spans="1:42" ht="69.75" customHeight="1">
      <c r="A2037" s="3">
        <v>2036</v>
      </c>
      <c r="B2037" s="82"/>
      <c r="C2037" s="82"/>
      <c r="D2037" s="84"/>
      <c r="E2037" s="18" t="s">
        <v>3081</v>
      </c>
      <c r="F2037" s="37"/>
      <c r="G2037" s="37"/>
      <c r="H2037" s="4" t="str">
        <f t="shared" si="403"/>
        <v>/</v>
      </c>
      <c r="I2037" s="478" t="str">
        <f>IF(G2037="","",VLOOKUP(H2037,ورقة1!$A$1:$B$240,2,0))</f>
        <v/>
      </c>
      <c r="J2037" s="5">
        <f t="shared" si="404"/>
        <v>0</v>
      </c>
      <c r="K2037" s="13" t="str">
        <f t="shared" si="405"/>
        <v/>
      </c>
      <c r="L2037" s="6" t="str">
        <f t="shared" si="406"/>
        <v>/0</v>
      </c>
      <c r="M2037" s="478" t="str">
        <f>IF(K2037="","",VLOOKUP(L2037,ورقة1!$A$1:$B$240,2,0))</f>
        <v/>
      </c>
      <c r="N2037" s="17">
        <f t="shared" si="407"/>
        <v>0</v>
      </c>
      <c r="O2037" s="17" t="e">
        <f>#REF!+(#REF!*30)+#REF!*365</f>
        <v>#REF!</v>
      </c>
      <c r="P2037" s="494"/>
      <c r="Q2037" s="480" t="str">
        <f t="shared" si="408"/>
        <v/>
      </c>
      <c r="R2037" s="483" t="str">
        <f t="shared" si="409"/>
        <v/>
      </c>
      <c r="S2037" s="482" t="str">
        <f t="shared" si="410"/>
        <v/>
      </c>
      <c r="T2037" s="484" t="e">
        <f t="shared" ca="1" si="411"/>
        <v>#VALUE!</v>
      </c>
      <c r="U2037" s="7">
        <f t="shared" ca="1" si="412"/>
        <v>46035</v>
      </c>
      <c r="V2037" s="96" t="e">
        <f t="shared" ca="1" si="413"/>
        <v>#VALUE!</v>
      </c>
      <c r="W2037" s="70"/>
      <c r="X2037" s="6"/>
      <c r="Y2037" s="326"/>
      <c r="Z2037" s="15"/>
      <c r="AA2037" s="15"/>
      <c r="AB2037" s="15"/>
      <c r="AC2037" s="6"/>
      <c r="AD2037" s="16"/>
      <c r="AE2037" s="16"/>
      <c r="AF2037" s="16"/>
      <c r="AG2037" s="10">
        <f t="shared" si="414"/>
        <v>0</v>
      </c>
      <c r="AH2037" s="96">
        <f t="shared" si="415"/>
        <v>0</v>
      </c>
      <c r="AI2037" s="16"/>
      <c r="AJ2037" s="61"/>
      <c r="AK2037" s="16"/>
      <c r="AM2037" s="476" t="s">
        <v>3080</v>
      </c>
      <c r="AN2037" s="476">
        <v>1</v>
      </c>
      <c r="AO2037" s="476">
        <v>1</v>
      </c>
      <c r="AP2037" s="96"/>
    </row>
    <row r="2038" spans="1:42" ht="69.75" customHeight="1">
      <c r="A2038" s="3">
        <v>2037</v>
      </c>
      <c r="B2038" s="82"/>
      <c r="C2038" s="82"/>
      <c r="D2038" s="84"/>
      <c r="E2038" s="18" t="s">
        <v>3081</v>
      </c>
      <c r="F2038" s="37"/>
      <c r="G2038" s="37"/>
      <c r="H2038" s="4" t="str">
        <f t="shared" si="403"/>
        <v>/</v>
      </c>
      <c r="I2038" s="478" t="str">
        <f>IF(G2038="","",VLOOKUP(H2038,ورقة1!$A$1:$B$240,2,0))</f>
        <v/>
      </c>
      <c r="J2038" s="5">
        <f t="shared" si="404"/>
        <v>0</v>
      </c>
      <c r="K2038" s="13" t="str">
        <f t="shared" si="405"/>
        <v/>
      </c>
      <c r="L2038" s="6" t="str">
        <f t="shared" si="406"/>
        <v>/0</v>
      </c>
      <c r="M2038" s="478" t="str">
        <f>IF(K2038="","",VLOOKUP(L2038,ورقة1!$A$1:$B$240,2,0))</f>
        <v/>
      </c>
      <c r="N2038" s="17">
        <f t="shared" si="407"/>
        <v>0</v>
      </c>
      <c r="O2038" s="17" t="e">
        <f>#REF!+(#REF!*30)+#REF!*365</f>
        <v>#REF!</v>
      </c>
      <c r="P2038" s="494"/>
      <c r="Q2038" s="480" t="str">
        <f t="shared" si="408"/>
        <v/>
      </c>
      <c r="R2038" s="483" t="str">
        <f t="shared" si="409"/>
        <v/>
      </c>
      <c r="S2038" s="482" t="str">
        <f t="shared" si="410"/>
        <v/>
      </c>
      <c r="T2038" s="484" t="e">
        <f t="shared" ca="1" si="411"/>
        <v>#VALUE!</v>
      </c>
      <c r="U2038" s="7">
        <f t="shared" ca="1" si="412"/>
        <v>46035</v>
      </c>
      <c r="V2038" s="96" t="e">
        <f t="shared" ca="1" si="413"/>
        <v>#VALUE!</v>
      </c>
      <c r="W2038" s="70"/>
      <c r="X2038" s="6"/>
      <c r="Y2038" s="326"/>
      <c r="Z2038" s="15"/>
      <c r="AA2038" s="15"/>
      <c r="AB2038" s="15"/>
      <c r="AC2038" s="6"/>
      <c r="AD2038" s="16"/>
      <c r="AE2038" s="16"/>
      <c r="AF2038" s="16"/>
      <c r="AG2038" s="10">
        <f t="shared" si="414"/>
        <v>0</v>
      </c>
      <c r="AH2038" s="96">
        <f t="shared" si="415"/>
        <v>0</v>
      </c>
      <c r="AI2038" s="16"/>
      <c r="AJ2038" s="61"/>
      <c r="AK2038" s="16"/>
      <c r="AM2038" s="476" t="s">
        <v>3080</v>
      </c>
      <c r="AN2038" s="476">
        <v>1</v>
      </c>
      <c r="AO2038" s="476">
        <v>1</v>
      </c>
      <c r="AP2038" s="96"/>
    </row>
    <row r="2039" spans="1:42" ht="69.75" customHeight="1">
      <c r="A2039" s="3">
        <v>2038</v>
      </c>
      <c r="B2039" s="82"/>
      <c r="C2039" s="82"/>
      <c r="D2039" s="84"/>
      <c r="E2039" s="18" t="s">
        <v>3081</v>
      </c>
      <c r="F2039" s="37"/>
      <c r="G2039" s="37"/>
      <c r="H2039" s="4" t="str">
        <f t="shared" si="403"/>
        <v>/</v>
      </c>
      <c r="I2039" s="478" t="str">
        <f>IF(G2039="","",VLOOKUP(H2039,ورقة1!$A$1:$B$240,2,0))</f>
        <v/>
      </c>
      <c r="J2039" s="5">
        <f t="shared" si="404"/>
        <v>0</v>
      </c>
      <c r="K2039" s="13" t="str">
        <f t="shared" si="405"/>
        <v/>
      </c>
      <c r="L2039" s="6" t="str">
        <f t="shared" si="406"/>
        <v>/0</v>
      </c>
      <c r="M2039" s="478" t="str">
        <f>IF(K2039="","",VLOOKUP(L2039,ورقة1!$A$1:$B$240,2,0))</f>
        <v/>
      </c>
      <c r="N2039" s="17">
        <f t="shared" si="407"/>
        <v>0</v>
      </c>
      <c r="O2039" s="17" t="e">
        <f>#REF!+(#REF!*30)+#REF!*365</f>
        <v>#REF!</v>
      </c>
      <c r="P2039" s="494"/>
      <c r="Q2039" s="480" t="str">
        <f t="shared" si="408"/>
        <v/>
      </c>
      <c r="R2039" s="483" t="str">
        <f t="shared" si="409"/>
        <v/>
      </c>
      <c r="S2039" s="482" t="str">
        <f t="shared" si="410"/>
        <v/>
      </c>
      <c r="T2039" s="484" t="e">
        <f t="shared" ca="1" si="411"/>
        <v>#VALUE!</v>
      </c>
      <c r="U2039" s="7">
        <f t="shared" ca="1" si="412"/>
        <v>46035</v>
      </c>
      <c r="V2039" s="96" t="e">
        <f t="shared" ca="1" si="413"/>
        <v>#VALUE!</v>
      </c>
      <c r="W2039" s="70"/>
      <c r="X2039" s="6"/>
      <c r="Y2039" s="326"/>
      <c r="Z2039" s="15"/>
      <c r="AA2039" s="15"/>
      <c r="AB2039" s="15"/>
      <c r="AC2039" s="6"/>
      <c r="AD2039" s="16"/>
      <c r="AE2039" s="16"/>
      <c r="AF2039" s="16"/>
      <c r="AG2039" s="10">
        <f t="shared" si="414"/>
        <v>0</v>
      </c>
      <c r="AH2039" s="96">
        <f t="shared" si="415"/>
        <v>0</v>
      </c>
      <c r="AI2039" s="16"/>
      <c r="AJ2039" s="61"/>
      <c r="AK2039" s="16"/>
      <c r="AM2039" s="476" t="s">
        <v>3080</v>
      </c>
      <c r="AN2039" s="476">
        <v>1</v>
      </c>
      <c r="AO2039" s="476">
        <v>1</v>
      </c>
      <c r="AP2039" s="96"/>
    </row>
    <row r="2040" spans="1:42" ht="69.75" customHeight="1">
      <c r="A2040" s="3">
        <v>2039</v>
      </c>
      <c r="B2040" s="82"/>
      <c r="C2040" s="82"/>
      <c r="D2040" s="84"/>
      <c r="E2040" s="18" t="s">
        <v>3081</v>
      </c>
      <c r="F2040" s="37"/>
      <c r="G2040" s="37"/>
      <c r="H2040" s="4" t="str">
        <f t="shared" si="403"/>
        <v>/</v>
      </c>
      <c r="I2040" s="478" t="str">
        <f>IF(G2040="","",VLOOKUP(H2040,ورقة1!$A$1:$B$240,2,0))</f>
        <v/>
      </c>
      <c r="J2040" s="5">
        <f t="shared" si="404"/>
        <v>0</v>
      </c>
      <c r="K2040" s="13" t="str">
        <f t="shared" si="405"/>
        <v/>
      </c>
      <c r="L2040" s="6" t="str">
        <f t="shared" si="406"/>
        <v>/0</v>
      </c>
      <c r="M2040" s="478" t="str">
        <f>IF(K2040="","",VLOOKUP(L2040,ورقة1!$A$1:$B$240,2,0))</f>
        <v/>
      </c>
      <c r="N2040" s="17">
        <f t="shared" si="407"/>
        <v>0</v>
      </c>
      <c r="O2040" s="17" t="e">
        <f>#REF!+(#REF!*30)+#REF!*365</f>
        <v>#REF!</v>
      </c>
      <c r="P2040" s="494"/>
      <c r="Q2040" s="480" t="str">
        <f t="shared" si="408"/>
        <v/>
      </c>
      <c r="R2040" s="483" t="str">
        <f t="shared" si="409"/>
        <v/>
      </c>
      <c r="S2040" s="482" t="str">
        <f t="shared" si="410"/>
        <v/>
      </c>
      <c r="T2040" s="484" t="e">
        <f t="shared" ca="1" si="411"/>
        <v>#VALUE!</v>
      </c>
      <c r="U2040" s="7">
        <f t="shared" ca="1" si="412"/>
        <v>46035</v>
      </c>
      <c r="V2040" s="96" t="e">
        <f t="shared" ca="1" si="413"/>
        <v>#VALUE!</v>
      </c>
      <c r="W2040" s="70"/>
      <c r="X2040" s="6"/>
      <c r="Y2040" s="326"/>
      <c r="Z2040" s="15"/>
      <c r="AA2040" s="15"/>
      <c r="AB2040" s="15"/>
      <c r="AC2040" s="6"/>
      <c r="AD2040" s="16"/>
      <c r="AE2040" s="16"/>
      <c r="AF2040" s="16"/>
      <c r="AG2040" s="10">
        <f t="shared" si="414"/>
        <v>0</v>
      </c>
      <c r="AH2040" s="96">
        <f t="shared" si="415"/>
        <v>0</v>
      </c>
      <c r="AI2040" s="16"/>
      <c r="AJ2040" s="61"/>
      <c r="AK2040" s="16"/>
      <c r="AM2040" s="476" t="s">
        <v>3080</v>
      </c>
      <c r="AN2040" s="476">
        <v>1</v>
      </c>
      <c r="AO2040" s="476">
        <v>1</v>
      </c>
      <c r="AP2040" s="96"/>
    </row>
    <row r="2041" spans="1:42" ht="69.75" customHeight="1">
      <c r="A2041" s="3">
        <v>2040</v>
      </c>
      <c r="B2041" s="82"/>
      <c r="C2041" s="82"/>
      <c r="D2041" s="84"/>
      <c r="E2041" s="18" t="s">
        <v>3081</v>
      </c>
      <c r="F2041" s="37"/>
      <c r="G2041" s="37"/>
      <c r="H2041" s="4" t="str">
        <f t="shared" si="403"/>
        <v>/</v>
      </c>
      <c r="I2041" s="478" t="str">
        <f>IF(G2041="","",VLOOKUP(H2041,ورقة1!$A$1:$B$240,2,0))</f>
        <v/>
      </c>
      <c r="J2041" s="5">
        <f t="shared" si="404"/>
        <v>0</v>
      </c>
      <c r="K2041" s="13" t="str">
        <f t="shared" si="405"/>
        <v/>
      </c>
      <c r="L2041" s="6" t="str">
        <f t="shared" si="406"/>
        <v>/0</v>
      </c>
      <c r="M2041" s="478" t="str">
        <f>IF(K2041="","",VLOOKUP(L2041,ورقة1!$A$1:$B$240,2,0))</f>
        <v/>
      </c>
      <c r="N2041" s="17">
        <f t="shared" si="407"/>
        <v>0</v>
      </c>
      <c r="O2041" s="17" t="e">
        <f>#REF!+(#REF!*30)+#REF!*365</f>
        <v>#REF!</v>
      </c>
      <c r="P2041" s="494"/>
      <c r="Q2041" s="480" t="str">
        <f t="shared" si="408"/>
        <v/>
      </c>
      <c r="R2041" s="483" t="str">
        <f t="shared" si="409"/>
        <v/>
      </c>
      <c r="S2041" s="482" t="str">
        <f t="shared" si="410"/>
        <v/>
      </c>
      <c r="T2041" s="484" t="e">
        <f t="shared" ca="1" si="411"/>
        <v>#VALUE!</v>
      </c>
      <c r="U2041" s="7">
        <f t="shared" ca="1" si="412"/>
        <v>46035</v>
      </c>
      <c r="V2041" s="96" t="e">
        <f t="shared" ca="1" si="413"/>
        <v>#VALUE!</v>
      </c>
      <c r="W2041" s="70"/>
      <c r="X2041" s="6"/>
      <c r="Y2041" s="326"/>
      <c r="Z2041" s="15"/>
      <c r="AA2041" s="15"/>
      <c r="AB2041" s="15"/>
      <c r="AC2041" s="6"/>
      <c r="AD2041" s="16"/>
      <c r="AE2041" s="16"/>
      <c r="AF2041" s="16"/>
      <c r="AG2041" s="10">
        <f t="shared" si="414"/>
        <v>0</v>
      </c>
      <c r="AH2041" s="96">
        <f t="shared" si="415"/>
        <v>0</v>
      </c>
      <c r="AI2041" s="16"/>
      <c r="AJ2041" s="61"/>
      <c r="AK2041" s="16"/>
      <c r="AM2041" s="476" t="s">
        <v>3080</v>
      </c>
      <c r="AN2041" s="476">
        <v>1</v>
      </c>
      <c r="AO2041" s="476">
        <v>1</v>
      </c>
      <c r="AP2041" s="96"/>
    </row>
    <row r="2042" spans="1:42" ht="69.75" customHeight="1">
      <c r="A2042" s="3">
        <v>2041</v>
      </c>
      <c r="B2042" s="82"/>
      <c r="C2042" s="82"/>
      <c r="D2042" s="84"/>
      <c r="E2042" s="18" t="s">
        <v>3081</v>
      </c>
      <c r="F2042" s="37"/>
      <c r="G2042" s="37"/>
      <c r="H2042" s="4" t="str">
        <f t="shared" si="403"/>
        <v>/</v>
      </c>
      <c r="I2042" s="478" t="str">
        <f>IF(G2042="","",VLOOKUP(H2042,ورقة1!$A$1:$B$240,2,0))</f>
        <v/>
      </c>
      <c r="J2042" s="5">
        <f t="shared" si="404"/>
        <v>0</v>
      </c>
      <c r="K2042" s="13" t="str">
        <f t="shared" si="405"/>
        <v/>
      </c>
      <c r="L2042" s="6" t="str">
        <f t="shared" si="406"/>
        <v>/0</v>
      </c>
      <c r="M2042" s="478" t="str">
        <f>IF(K2042="","",VLOOKUP(L2042,ورقة1!$A$1:$B$240,2,0))</f>
        <v/>
      </c>
      <c r="N2042" s="17">
        <f t="shared" si="407"/>
        <v>0</v>
      </c>
      <c r="O2042" s="17" t="e">
        <f>#REF!+(#REF!*30)+#REF!*365</f>
        <v>#REF!</v>
      </c>
      <c r="P2042" s="494"/>
      <c r="Q2042" s="480" t="str">
        <f t="shared" si="408"/>
        <v/>
      </c>
      <c r="R2042" s="483" t="str">
        <f t="shared" si="409"/>
        <v/>
      </c>
      <c r="S2042" s="482" t="str">
        <f t="shared" si="410"/>
        <v/>
      </c>
      <c r="T2042" s="484" t="e">
        <f t="shared" ca="1" si="411"/>
        <v>#VALUE!</v>
      </c>
      <c r="U2042" s="7">
        <f t="shared" ca="1" si="412"/>
        <v>46035</v>
      </c>
      <c r="V2042" s="96" t="e">
        <f t="shared" ca="1" si="413"/>
        <v>#VALUE!</v>
      </c>
      <c r="W2042" s="70"/>
      <c r="X2042" s="6"/>
      <c r="Y2042" s="326"/>
      <c r="Z2042" s="15"/>
      <c r="AA2042" s="15"/>
      <c r="AB2042" s="15"/>
      <c r="AC2042" s="6"/>
      <c r="AD2042" s="16"/>
      <c r="AE2042" s="16"/>
      <c r="AF2042" s="16"/>
      <c r="AG2042" s="10">
        <f t="shared" si="414"/>
        <v>0</v>
      </c>
      <c r="AH2042" s="96">
        <f t="shared" si="415"/>
        <v>0</v>
      </c>
      <c r="AI2042" s="16"/>
      <c r="AJ2042" s="61"/>
      <c r="AK2042" s="16"/>
      <c r="AM2042" s="476" t="s">
        <v>3080</v>
      </c>
      <c r="AN2042" s="476">
        <v>1</v>
      </c>
      <c r="AO2042" s="476">
        <v>1</v>
      </c>
      <c r="AP2042" s="96"/>
    </row>
    <row r="2043" spans="1:42" ht="69.75" customHeight="1">
      <c r="A2043" s="3">
        <v>2042</v>
      </c>
      <c r="B2043" s="82"/>
      <c r="C2043" s="82"/>
      <c r="D2043" s="84"/>
      <c r="E2043" s="18" t="s">
        <v>3081</v>
      </c>
      <c r="F2043" s="37"/>
      <c r="G2043" s="37"/>
      <c r="H2043" s="4" t="str">
        <f t="shared" si="403"/>
        <v>/</v>
      </c>
      <c r="I2043" s="478" t="str">
        <f>IF(G2043="","",VLOOKUP(H2043,ورقة1!$A$1:$B$240,2,0))</f>
        <v/>
      </c>
      <c r="J2043" s="5">
        <f t="shared" si="404"/>
        <v>0</v>
      </c>
      <c r="K2043" s="13" t="str">
        <f t="shared" si="405"/>
        <v/>
      </c>
      <c r="L2043" s="6" t="str">
        <f t="shared" si="406"/>
        <v>/0</v>
      </c>
      <c r="M2043" s="478" t="str">
        <f>IF(K2043="","",VLOOKUP(L2043,ورقة1!$A$1:$B$240,2,0))</f>
        <v/>
      </c>
      <c r="N2043" s="17">
        <f t="shared" si="407"/>
        <v>0</v>
      </c>
      <c r="O2043" s="17" t="e">
        <f>#REF!+(#REF!*30)+#REF!*365</f>
        <v>#REF!</v>
      </c>
      <c r="P2043" s="494"/>
      <c r="Q2043" s="480" t="str">
        <f t="shared" si="408"/>
        <v/>
      </c>
      <c r="R2043" s="483" t="str">
        <f t="shared" si="409"/>
        <v/>
      </c>
      <c r="S2043" s="482" t="str">
        <f t="shared" si="410"/>
        <v/>
      </c>
      <c r="T2043" s="484" t="e">
        <f t="shared" ca="1" si="411"/>
        <v>#VALUE!</v>
      </c>
      <c r="U2043" s="7">
        <f t="shared" ca="1" si="412"/>
        <v>46035</v>
      </c>
      <c r="V2043" s="96" t="e">
        <f t="shared" ca="1" si="413"/>
        <v>#VALUE!</v>
      </c>
      <c r="W2043" s="70"/>
      <c r="X2043" s="6"/>
      <c r="Y2043" s="326"/>
      <c r="Z2043" s="15"/>
      <c r="AA2043" s="15"/>
      <c r="AB2043" s="15"/>
      <c r="AC2043" s="6"/>
      <c r="AD2043" s="16"/>
      <c r="AE2043" s="16"/>
      <c r="AF2043" s="16"/>
      <c r="AG2043" s="10">
        <f t="shared" si="414"/>
        <v>0</v>
      </c>
      <c r="AH2043" s="96">
        <f t="shared" si="415"/>
        <v>0</v>
      </c>
      <c r="AI2043" s="16"/>
      <c r="AJ2043" s="61"/>
      <c r="AK2043" s="16"/>
      <c r="AM2043" s="476" t="s">
        <v>3080</v>
      </c>
      <c r="AN2043" s="476">
        <v>1</v>
      </c>
      <c r="AO2043" s="476">
        <v>1</v>
      </c>
      <c r="AP2043" s="96"/>
    </row>
    <row r="2044" spans="1:42" ht="69.75" customHeight="1">
      <c r="A2044" s="3">
        <v>2043</v>
      </c>
      <c r="B2044" s="82"/>
      <c r="C2044" s="82"/>
      <c r="D2044" s="84"/>
      <c r="E2044" s="18" t="s">
        <v>3081</v>
      </c>
      <c r="F2044" s="37"/>
      <c r="G2044" s="37"/>
      <c r="H2044" s="4" t="str">
        <f t="shared" si="403"/>
        <v>/</v>
      </c>
      <c r="I2044" s="478" t="str">
        <f>IF(G2044="","",VLOOKUP(H2044,ورقة1!$A$1:$B$240,2,0))</f>
        <v/>
      </c>
      <c r="J2044" s="5">
        <f t="shared" si="404"/>
        <v>0</v>
      </c>
      <c r="K2044" s="13" t="str">
        <f t="shared" si="405"/>
        <v/>
      </c>
      <c r="L2044" s="6" t="str">
        <f t="shared" si="406"/>
        <v>/0</v>
      </c>
      <c r="M2044" s="478" t="str">
        <f>IF(K2044="","",VLOOKUP(L2044,ورقة1!$A$1:$B$240,2,0))</f>
        <v/>
      </c>
      <c r="N2044" s="17">
        <f t="shared" si="407"/>
        <v>0</v>
      </c>
      <c r="O2044" s="17" t="e">
        <f>#REF!+(#REF!*30)+#REF!*365</f>
        <v>#REF!</v>
      </c>
      <c r="P2044" s="494"/>
      <c r="Q2044" s="480" t="str">
        <f t="shared" si="408"/>
        <v/>
      </c>
      <c r="R2044" s="483" t="str">
        <f t="shared" si="409"/>
        <v/>
      </c>
      <c r="S2044" s="482" t="str">
        <f t="shared" si="410"/>
        <v/>
      </c>
      <c r="T2044" s="484" t="e">
        <f t="shared" ca="1" si="411"/>
        <v>#VALUE!</v>
      </c>
      <c r="U2044" s="7">
        <f t="shared" ca="1" si="412"/>
        <v>46035</v>
      </c>
      <c r="V2044" s="96" t="e">
        <f t="shared" ca="1" si="413"/>
        <v>#VALUE!</v>
      </c>
      <c r="W2044" s="70"/>
      <c r="X2044" s="6"/>
      <c r="Y2044" s="326"/>
      <c r="Z2044" s="15"/>
      <c r="AA2044" s="15"/>
      <c r="AB2044" s="15"/>
      <c r="AC2044" s="6"/>
      <c r="AD2044" s="16"/>
      <c r="AE2044" s="16"/>
      <c r="AF2044" s="16"/>
      <c r="AG2044" s="10">
        <f t="shared" si="414"/>
        <v>0</v>
      </c>
      <c r="AH2044" s="96">
        <f t="shared" si="415"/>
        <v>0</v>
      </c>
      <c r="AI2044" s="16"/>
      <c r="AJ2044" s="61"/>
      <c r="AK2044" s="16"/>
      <c r="AM2044" s="476" t="s">
        <v>3080</v>
      </c>
      <c r="AN2044" s="476">
        <v>1</v>
      </c>
      <c r="AO2044" s="476">
        <v>1</v>
      </c>
      <c r="AP2044" s="96"/>
    </row>
    <row r="2045" spans="1:42" ht="69.75" customHeight="1">
      <c r="A2045" s="3">
        <v>2044</v>
      </c>
      <c r="B2045" s="82"/>
      <c r="C2045" s="82"/>
      <c r="D2045" s="84"/>
      <c r="E2045" s="18" t="s">
        <v>3081</v>
      </c>
      <c r="F2045" s="37"/>
      <c r="G2045" s="37"/>
      <c r="H2045" s="4" t="str">
        <f t="shared" si="403"/>
        <v>/</v>
      </c>
      <c r="I2045" s="478" t="str">
        <f>IF(G2045="","",VLOOKUP(H2045,ورقة1!$A$1:$B$240,2,0))</f>
        <v/>
      </c>
      <c r="J2045" s="5">
        <f t="shared" si="404"/>
        <v>0</v>
      </c>
      <c r="K2045" s="13" t="str">
        <f t="shared" si="405"/>
        <v/>
      </c>
      <c r="L2045" s="6" t="str">
        <f t="shared" si="406"/>
        <v>/0</v>
      </c>
      <c r="M2045" s="478" t="str">
        <f>IF(K2045="","",VLOOKUP(L2045,ورقة1!$A$1:$B$240,2,0))</f>
        <v/>
      </c>
      <c r="N2045" s="17">
        <f t="shared" si="407"/>
        <v>0</v>
      </c>
      <c r="O2045" s="17" t="e">
        <f>#REF!+(#REF!*30)+#REF!*365</f>
        <v>#REF!</v>
      </c>
      <c r="P2045" s="494"/>
      <c r="Q2045" s="480" t="str">
        <f t="shared" si="408"/>
        <v/>
      </c>
      <c r="R2045" s="483" t="str">
        <f t="shared" si="409"/>
        <v/>
      </c>
      <c r="S2045" s="482" t="str">
        <f t="shared" si="410"/>
        <v/>
      </c>
      <c r="T2045" s="484" t="e">
        <f t="shared" ca="1" si="411"/>
        <v>#VALUE!</v>
      </c>
      <c r="U2045" s="7">
        <f t="shared" ca="1" si="412"/>
        <v>46035</v>
      </c>
      <c r="V2045" s="96" t="e">
        <f t="shared" ca="1" si="413"/>
        <v>#VALUE!</v>
      </c>
      <c r="W2045" s="70"/>
      <c r="X2045" s="6"/>
      <c r="Y2045" s="326"/>
      <c r="Z2045" s="15"/>
      <c r="AA2045" s="15"/>
      <c r="AB2045" s="15"/>
      <c r="AC2045" s="6"/>
      <c r="AD2045" s="16"/>
      <c r="AE2045" s="16"/>
      <c r="AF2045" s="16"/>
      <c r="AG2045" s="10">
        <f t="shared" si="414"/>
        <v>0</v>
      </c>
      <c r="AH2045" s="96">
        <f t="shared" si="415"/>
        <v>0</v>
      </c>
      <c r="AI2045" s="16"/>
      <c r="AJ2045" s="61"/>
      <c r="AK2045" s="16"/>
      <c r="AM2045" s="476" t="s">
        <v>3080</v>
      </c>
      <c r="AN2045" s="476">
        <v>1</v>
      </c>
      <c r="AO2045" s="476">
        <v>1</v>
      </c>
      <c r="AP2045" s="96"/>
    </row>
    <row r="2046" spans="1:42" ht="69.75" customHeight="1">
      <c r="A2046" s="3">
        <v>2045</v>
      </c>
      <c r="B2046" s="82"/>
      <c r="C2046" s="82"/>
      <c r="D2046" s="84"/>
      <c r="E2046" s="18" t="s">
        <v>3081</v>
      </c>
      <c r="F2046" s="37"/>
      <c r="G2046" s="37"/>
      <c r="H2046" s="4" t="str">
        <f t="shared" si="403"/>
        <v>/</v>
      </c>
      <c r="I2046" s="478" t="str">
        <f>IF(G2046="","",VLOOKUP(H2046,ورقة1!$A$1:$B$240,2,0))</f>
        <v/>
      </c>
      <c r="J2046" s="5">
        <f t="shared" si="404"/>
        <v>0</v>
      </c>
      <c r="K2046" s="13" t="str">
        <f t="shared" si="405"/>
        <v/>
      </c>
      <c r="L2046" s="6" t="str">
        <f t="shared" si="406"/>
        <v>/0</v>
      </c>
      <c r="M2046" s="478" t="str">
        <f>IF(K2046="","",VLOOKUP(L2046,ورقة1!$A$1:$B$240,2,0))</f>
        <v/>
      </c>
      <c r="N2046" s="17">
        <f t="shared" si="407"/>
        <v>0</v>
      </c>
      <c r="O2046" s="17" t="e">
        <f>#REF!+(#REF!*30)+#REF!*365</f>
        <v>#REF!</v>
      </c>
      <c r="P2046" s="494"/>
      <c r="Q2046" s="480" t="str">
        <f t="shared" si="408"/>
        <v/>
      </c>
      <c r="R2046" s="483" t="str">
        <f t="shared" si="409"/>
        <v/>
      </c>
      <c r="S2046" s="482" t="str">
        <f t="shared" si="410"/>
        <v/>
      </c>
      <c r="T2046" s="484" t="e">
        <f t="shared" ca="1" si="411"/>
        <v>#VALUE!</v>
      </c>
      <c r="U2046" s="7">
        <f t="shared" ca="1" si="412"/>
        <v>46035</v>
      </c>
      <c r="V2046" s="96" t="e">
        <f t="shared" ca="1" si="413"/>
        <v>#VALUE!</v>
      </c>
      <c r="W2046" s="70"/>
      <c r="X2046" s="6"/>
      <c r="Y2046" s="326"/>
      <c r="Z2046" s="15"/>
      <c r="AA2046" s="15"/>
      <c r="AB2046" s="15"/>
      <c r="AC2046" s="6"/>
      <c r="AD2046" s="16"/>
      <c r="AE2046" s="16"/>
      <c r="AF2046" s="16"/>
      <c r="AG2046" s="10">
        <f t="shared" si="414"/>
        <v>0</v>
      </c>
      <c r="AH2046" s="96">
        <f t="shared" si="415"/>
        <v>0</v>
      </c>
      <c r="AI2046" s="16"/>
      <c r="AJ2046" s="61"/>
      <c r="AK2046" s="16"/>
      <c r="AM2046" s="476" t="s">
        <v>3080</v>
      </c>
      <c r="AN2046" s="476">
        <v>1</v>
      </c>
      <c r="AO2046" s="476">
        <v>1</v>
      </c>
      <c r="AP2046" s="96"/>
    </row>
    <row r="2047" spans="1:42" ht="69.75" customHeight="1">
      <c r="A2047" s="3">
        <v>2046</v>
      </c>
      <c r="B2047" s="82"/>
      <c r="C2047" s="82"/>
      <c r="D2047" s="84"/>
      <c r="E2047" s="18" t="s">
        <v>3081</v>
      </c>
      <c r="F2047" s="37"/>
      <c r="G2047" s="37"/>
      <c r="H2047" s="4" t="str">
        <f t="shared" si="403"/>
        <v>/</v>
      </c>
      <c r="I2047" s="478" t="str">
        <f>IF(G2047="","",VLOOKUP(H2047,ورقة1!$A$1:$B$240,2,0))</f>
        <v/>
      </c>
      <c r="J2047" s="5">
        <f t="shared" si="404"/>
        <v>0</v>
      </c>
      <c r="K2047" s="13" t="str">
        <f t="shared" si="405"/>
        <v/>
      </c>
      <c r="L2047" s="6" t="str">
        <f t="shared" si="406"/>
        <v>/0</v>
      </c>
      <c r="M2047" s="478" t="str">
        <f>IF(K2047="","",VLOOKUP(L2047,ورقة1!$A$1:$B$240,2,0))</f>
        <v/>
      </c>
      <c r="N2047" s="17">
        <f t="shared" si="407"/>
        <v>0</v>
      </c>
      <c r="O2047" s="17" t="e">
        <f>#REF!+(#REF!*30)+#REF!*365</f>
        <v>#REF!</v>
      </c>
      <c r="P2047" s="494"/>
      <c r="Q2047" s="480" t="str">
        <f t="shared" si="408"/>
        <v/>
      </c>
      <c r="R2047" s="483" t="str">
        <f t="shared" si="409"/>
        <v/>
      </c>
      <c r="S2047" s="482" t="str">
        <f t="shared" si="410"/>
        <v/>
      </c>
      <c r="T2047" s="484" t="e">
        <f t="shared" ca="1" si="411"/>
        <v>#VALUE!</v>
      </c>
      <c r="U2047" s="7">
        <f t="shared" ca="1" si="412"/>
        <v>46035</v>
      </c>
      <c r="V2047" s="96" t="e">
        <f t="shared" ca="1" si="413"/>
        <v>#VALUE!</v>
      </c>
      <c r="W2047" s="70"/>
      <c r="X2047" s="6"/>
      <c r="Y2047" s="326"/>
      <c r="Z2047" s="15"/>
      <c r="AA2047" s="15"/>
      <c r="AB2047" s="15"/>
      <c r="AC2047" s="6"/>
      <c r="AD2047" s="16"/>
      <c r="AE2047" s="16"/>
      <c r="AF2047" s="16"/>
      <c r="AG2047" s="10">
        <f t="shared" si="414"/>
        <v>0</v>
      </c>
      <c r="AH2047" s="96">
        <f t="shared" si="415"/>
        <v>0</v>
      </c>
      <c r="AI2047" s="16"/>
      <c r="AJ2047" s="61"/>
      <c r="AK2047" s="16"/>
      <c r="AM2047" s="476" t="s">
        <v>3080</v>
      </c>
      <c r="AN2047" s="476">
        <v>1</v>
      </c>
      <c r="AO2047" s="476">
        <v>1</v>
      </c>
      <c r="AP2047" s="96"/>
    </row>
    <row r="2048" spans="1:42" ht="69.75" customHeight="1">
      <c r="A2048" s="3">
        <v>2047</v>
      </c>
      <c r="B2048" s="82"/>
      <c r="C2048" s="82"/>
      <c r="D2048" s="84"/>
      <c r="E2048" s="18" t="s">
        <v>3081</v>
      </c>
      <c r="F2048" s="37"/>
      <c r="G2048" s="37"/>
      <c r="H2048" s="4" t="str">
        <f t="shared" si="403"/>
        <v>/</v>
      </c>
      <c r="I2048" s="478" t="str">
        <f>IF(G2048="","",VLOOKUP(H2048,ورقة1!$A$1:$B$240,2,0))</f>
        <v/>
      </c>
      <c r="J2048" s="5">
        <f t="shared" si="404"/>
        <v>0</v>
      </c>
      <c r="K2048" s="13" t="str">
        <f t="shared" si="405"/>
        <v/>
      </c>
      <c r="L2048" s="6" t="str">
        <f t="shared" si="406"/>
        <v>/0</v>
      </c>
      <c r="M2048" s="478" t="str">
        <f>IF(K2048="","",VLOOKUP(L2048,ورقة1!$A$1:$B$240,2,0))</f>
        <v/>
      </c>
      <c r="N2048" s="17">
        <f t="shared" si="407"/>
        <v>0</v>
      </c>
      <c r="O2048" s="17" t="e">
        <f>#REF!+(#REF!*30)+#REF!*365</f>
        <v>#REF!</v>
      </c>
      <c r="P2048" s="494"/>
      <c r="Q2048" s="480" t="str">
        <f t="shared" si="408"/>
        <v/>
      </c>
      <c r="R2048" s="483" t="str">
        <f t="shared" si="409"/>
        <v/>
      </c>
      <c r="S2048" s="482" t="str">
        <f t="shared" si="410"/>
        <v/>
      </c>
      <c r="T2048" s="484" t="e">
        <f t="shared" ca="1" si="411"/>
        <v>#VALUE!</v>
      </c>
      <c r="U2048" s="7">
        <f t="shared" ca="1" si="412"/>
        <v>46035</v>
      </c>
      <c r="V2048" s="96" t="e">
        <f t="shared" ca="1" si="413"/>
        <v>#VALUE!</v>
      </c>
      <c r="W2048" s="70"/>
      <c r="X2048" s="6"/>
      <c r="Y2048" s="326"/>
      <c r="Z2048" s="15"/>
      <c r="AA2048" s="15"/>
      <c r="AB2048" s="15"/>
      <c r="AC2048" s="6"/>
      <c r="AD2048" s="16"/>
      <c r="AE2048" s="16"/>
      <c r="AF2048" s="16"/>
      <c r="AG2048" s="10">
        <f t="shared" si="414"/>
        <v>0</v>
      </c>
      <c r="AH2048" s="96">
        <f t="shared" si="415"/>
        <v>0</v>
      </c>
      <c r="AI2048" s="16"/>
      <c r="AJ2048" s="61"/>
      <c r="AK2048" s="16"/>
      <c r="AM2048" s="476" t="s">
        <v>3080</v>
      </c>
      <c r="AN2048" s="476">
        <v>1</v>
      </c>
      <c r="AO2048" s="476">
        <v>1</v>
      </c>
      <c r="AP2048" s="96"/>
    </row>
    <row r="2049" spans="1:42" ht="69.75" customHeight="1">
      <c r="A2049" s="3">
        <v>2048</v>
      </c>
      <c r="B2049" s="82"/>
      <c r="C2049" s="82"/>
      <c r="D2049" s="84"/>
      <c r="E2049" s="18" t="s">
        <v>3081</v>
      </c>
      <c r="F2049" s="37"/>
      <c r="G2049" s="37"/>
      <c r="H2049" s="4" t="str">
        <f t="shared" si="403"/>
        <v>/</v>
      </c>
      <c r="I2049" s="478" t="str">
        <f>IF(G2049="","",VLOOKUP(H2049,ورقة1!$A$1:$B$240,2,0))</f>
        <v/>
      </c>
      <c r="J2049" s="5">
        <f t="shared" si="404"/>
        <v>0</v>
      </c>
      <c r="K2049" s="13" t="str">
        <f t="shared" si="405"/>
        <v/>
      </c>
      <c r="L2049" s="6" t="str">
        <f t="shared" si="406"/>
        <v>/0</v>
      </c>
      <c r="M2049" s="478" t="str">
        <f>IF(K2049="","",VLOOKUP(L2049,ورقة1!$A$1:$B$240,2,0))</f>
        <v/>
      </c>
      <c r="N2049" s="17">
        <f t="shared" si="407"/>
        <v>0</v>
      </c>
      <c r="O2049" s="17" t="e">
        <f>#REF!+(#REF!*30)+#REF!*365</f>
        <v>#REF!</v>
      </c>
      <c r="P2049" s="494"/>
      <c r="Q2049" s="480" t="str">
        <f t="shared" si="408"/>
        <v/>
      </c>
      <c r="R2049" s="483" t="str">
        <f t="shared" si="409"/>
        <v/>
      </c>
      <c r="S2049" s="482" t="str">
        <f t="shared" si="410"/>
        <v/>
      </c>
      <c r="T2049" s="484" t="e">
        <f t="shared" ca="1" si="411"/>
        <v>#VALUE!</v>
      </c>
      <c r="U2049" s="7">
        <f t="shared" ca="1" si="412"/>
        <v>46035</v>
      </c>
      <c r="V2049" s="96" t="e">
        <f t="shared" ca="1" si="413"/>
        <v>#VALUE!</v>
      </c>
      <c r="W2049" s="70"/>
      <c r="X2049" s="6"/>
      <c r="Y2049" s="326"/>
      <c r="Z2049" s="15"/>
      <c r="AA2049" s="15"/>
      <c r="AB2049" s="15"/>
      <c r="AC2049" s="6"/>
      <c r="AD2049" s="16"/>
      <c r="AE2049" s="16"/>
      <c r="AF2049" s="16"/>
      <c r="AG2049" s="10">
        <f t="shared" si="414"/>
        <v>0</v>
      </c>
      <c r="AH2049" s="96">
        <f t="shared" si="415"/>
        <v>0</v>
      </c>
      <c r="AI2049" s="16"/>
      <c r="AJ2049" s="61"/>
      <c r="AK2049" s="16"/>
      <c r="AM2049" s="476" t="s">
        <v>3080</v>
      </c>
      <c r="AN2049" s="476">
        <v>1</v>
      </c>
      <c r="AO2049" s="476">
        <v>1</v>
      </c>
      <c r="AP2049" s="96"/>
    </row>
    <row r="2050" spans="1:42" ht="69.75" customHeight="1">
      <c r="A2050" s="3">
        <v>2049</v>
      </c>
      <c r="B2050" s="82"/>
      <c r="C2050" s="82"/>
      <c r="D2050" s="84"/>
      <c r="E2050" s="18" t="s">
        <v>3081</v>
      </c>
      <c r="F2050" s="37"/>
      <c r="G2050" s="37"/>
      <c r="H2050" s="4" t="str">
        <f t="shared" ref="H2050:H2113" si="416">G2050&amp;"/"&amp;F2050</f>
        <v>/</v>
      </c>
      <c r="I2050" s="478" t="str">
        <f>IF(G2050="","",VLOOKUP(H2050,ورقة1!$A$1:$B$240,2,0))</f>
        <v/>
      </c>
      <c r="J2050" s="5">
        <f t="shared" ref="J2050:J2113" si="417">F2050</f>
        <v>0</v>
      </c>
      <c r="K2050" s="13" t="str">
        <f t="shared" ref="K2050:K2113" si="418">IF(G2050="","",G2050+1)</f>
        <v/>
      </c>
      <c r="L2050" s="6" t="str">
        <f t="shared" ref="L2050:L2113" si="419">K2050&amp;"/"&amp;J2050</f>
        <v>/0</v>
      </c>
      <c r="M2050" s="478" t="str">
        <f>IF(K2050="","",VLOOKUP(L2050,ورقة1!$A$1:$B$240,2,0))</f>
        <v/>
      </c>
      <c r="N2050" s="17">
        <f t="shared" ref="N2050:N2113" si="420">Z2050+(AA2050*30)+(AB2050*365)</f>
        <v>0</v>
      </c>
      <c r="O2050" s="17" t="e">
        <f>#REF!+(#REF!*30)+#REF!*365</f>
        <v>#REF!</v>
      </c>
      <c r="P2050" s="494"/>
      <c r="Q2050" s="480" t="str">
        <f t="shared" ref="Q2050:Q2113" si="421">IF(P2050="","",P2050+365)</f>
        <v/>
      </c>
      <c r="R2050" s="483" t="str">
        <f t="shared" ref="R2050:R2113" si="422">IF(P2050="","",EDATE(P2050,12+AG2050)+AC2050-N2050)</f>
        <v/>
      </c>
      <c r="S2050" s="482" t="str">
        <f t="shared" ref="S2050:S2113" si="423">IF(P2050="","",IF(T2050=TRUE,"يستحق العلاوة",IF(V2050=TRUE,"قريبا يستحق العلاوة"," ")))</f>
        <v/>
      </c>
      <c r="T2050" s="484" t="e">
        <f t="shared" ref="T2050:T2113" ca="1" si="424">AND(MONTH(U2050)=MONTH(R2050),YEAR(U2050)=YEAR(R2050))</f>
        <v>#VALUE!</v>
      </c>
      <c r="U2050" s="7">
        <f t="shared" ref="U2050:U2113" ca="1" si="425">TODAY()</f>
        <v>46035</v>
      </c>
      <c r="V2050" s="96" t="e">
        <f t="shared" ref="V2050:V2113" ca="1" si="426">AND(R2050-U2050&lt;30,U2050&lt;R2050)</f>
        <v>#VALUE!</v>
      </c>
      <c r="W2050" s="70"/>
      <c r="X2050" s="6"/>
      <c r="Y2050" s="326"/>
      <c r="Z2050" s="15"/>
      <c r="AA2050" s="15"/>
      <c r="AB2050" s="15"/>
      <c r="AC2050" s="6"/>
      <c r="AD2050" s="16"/>
      <c r="AE2050" s="16"/>
      <c r="AF2050" s="16"/>
      <c r="AG2050" s="10">
        <f t="shared" ref="AG2050:AG2113" si="427">(((AD2050*3)+(AE2050*6)+(AF2050*12))-AH2050)</f>
        <v>0</v>
      </c>
      <c r="AH2050" s="96">
        <f t="shared" ref="AH2050:AH2113" si="428">W2050+X2050</f>
        <v>0</v>
      </c>
      <c r="AI2050" s="16"/>
      <c r="AJ2050" s="61"/>
      <c r="AK2050" s="16"/>
      <c r="AM2050" s="476" t="s">
        <v>3080</v>
      </c>
      <c r="AN2050" s="476">
        <v>1</v>
      </c>
      <c r="AO2050" s="476">
        <v>1</v>
      </c>
      <c r="AP2050" s="96"/>
    </row>
    <row r="2051" spans="1:42" ht="69.75" customHeight="1">
      <c r="A2051" s="3">
        <v>2050</v>
      </c>
      <c r="B2051" s="82"/>
      <c r="C2051" s="82"/>
      <c r="D2051" s="84"/>
      <c r="E2051" s="18" t="s">
        <v>3081</v>
      </c>
      <c r="F2051" s="37"/>
      <c r="G2051" s="37"/>
      <c r="H2051" s="4" t="str">
        <f t="shared" si="416"/>
        <v>/</v>
      </c>
      <c r="I2051" s="478" t="str">
        <f>IF(G2051="","",VLOOKUP(H2051,ورقة1!$A$1:$B$240,2,0))</f>
        <v/>
      </c>
      <c r="J2051" s="5">
        <f t="shared" si="417"/>
        <v>0</v>
      </c>
      <c r="K2051" s="13" t="str">
        <f t="shared" si="418"/>
        <v/>
      </c>
      <c r="L2051" s="6" t="str">
        <f t="shared" si="419"/>
        <v>/0</v>
      </c>
      <c r="M2051" s="478" t="str">
        <f>IF(K2051="","",VLOOKUP(L2051,ورقة1!$A$1:$B$240,2,0))</f>
        <v/>
      </c>
      <c r="N2051" s="17">
        <f t="shared" si="420"/>
        <v>0</v>
      </c>
      <c r="O2051" s="17" t="e">
        <f>#REF!+(#REF!*30)+#REF!*365</f>
        <v>#REF!</v>
      </c>
      <c r="P2051" s="494"/>
      <c r="Q2051" s="480" t="str">
        <f t="shared" si="421"/>
        <v/>
      </c>
      <c r="R2051" s="483" t="str">
        <f t="shared" si="422"/>
        <v/>
      </c>
      <c r="S2051" s="482" t="str">
        <f t="shared" si="423"/>
        <v/>
      </c>
      <c r="T2051" s="484" t="e">
        <f t="shared" ca="1" si="424"/>
        <v>#VALUE!</v>
      </c>
      <c r="U2051" s="7">
        <f t="shared" ca="1" si="425"/>
        <v>46035</v>
      </c>
      <c r="V2051" s="96" t="e">
        <f t="shared" ca="1" si="426"/>
        <v>#VALUE!</v>
      </c>
      <c r="W2051" s="70"/>
      <c r="X2051" s="6"/>
      <c r="Y2051" s="326"/>
      <c r="Z2051" s="15"/>
      <c r="AA2051" s="15"/>
      <c r="AB2051" s="15"/>
      <c r="AC2051" s="6"/>
      <c r="AD2051" s="16"/>
      <c r="AE2051" s="16"/>
      <c r="AF2051" s="16"/>
      <c r="AG2051" s="10">
        <f t="shared" si="427"/>
        <v>0</v>
      </c>
      <c r="AH2051" s="96">
        <f t="shared" si="428"/>
        <v>0</v>
      </c>
      <c r="AI2051" s="16"/>
      <c r="AJ2051" s="61"/>
      <c r="AK2051" s="16"/>
      <c r="AM2051" s="476" t="s">
        <v>3080</v>
      </c>
      <c r="AN2051" s="476">
        <v>1</v>
      </c>
      <c r="AO2051" s="476">
        <v>1</v>
      </c>
      <c r="AP2051" s="96"/>
    </row>
    <row r="2052" spans="1:42" ht="69.75" customHeight="1">
      <c r="A2052" s="3">
        <v>2051</v>
      </c>
      <c r="B2052" s="82"/>
      <c r="C2052" s="82"/>
      <c r="D2052" s="84"/>
      <c r="E2052" s="18" t="s">
        <v>3081</v>
      </c>
      <c r="F2052" s="37"/>
      <c r="G2052" s="37"/>
      <c r="H2052" s="4" t="str">
        <f t="shared" si="416"/>
        <v>/</v>
      </c>
      <c r="I2052" s="478" t="str">
        <f>IF(G2052="","",VLOOKUP(H2052,ورقة1!$A$1:$B$240,2,0))</f>
        <v/>
      </c>
      <c r="J2052" s="5">
        <f t="shared" si="417"/>
        <v>0</v>
      </c>
      <c r="K2052" s="13" t="str">
        <f t="shared" si="418"/>
        <v/>
      </c>
      <c r="L2052" s="6" t="str">
        <f t="shared" si="419"/>
        <v>/0</v>
      </c>
      <c r="M2052" s="478" t="str">
        <f>IF(K2052="","",VLOOKUP(L2052,ورقة1!$A$1:$B$240,2,0))</f>
        <v/>
      </c>
      <c r="N2052" s="17">
        <f t="shared" si="420"/>
        <v>0</v>
      </c>
      <c r="O2052" s="17" t="e">
        <f>#REF!+(#REF!*30)+#REF!*365</f>
        <v>#REF!</v>
      </c>
      <c r="P2052" s="494"/>
      <c r="Q2052" s="480" t="str">
        <f t="shared" si="421"/>
        <v/>
      </c>
      <c r="R2052" s="483" t="str">
        <f t="shared" si="422"/>
        <v/>
      </c>
      <c r="S2052" s="482" t="str">
        <f t="shared" si="423"/>
        <v/>
      </c>
      <c r="T2052" s="484" t="e">
        <f t="shared" ca="1" si="424"/>
        <v>#VALUE!</v>
      </c>
      <c r="U2052" s="7">
        <f t="shared" ca="1" si="425"/>
        <v>46035</v>
      </c>
      <c r="V2052" s="96" t="e">
        <f t="shared" ca="1" si="426"/>
        <v>#VALUE!</v>
      </c>
      <c r="W2052" s="70"/>
      <c r="X2052" s="6"/>
      <c r="Y2052" s="326"/>
      <c r="Z2052" s="15"/>
      <c r="AA2052" s="15"/>
      <c r="AB2052" s="15"/>
      <c r="AC2052" s="6"/>
      <c r="AD2052" s="16"/>
      <c r="AE2052" s="16"/>
      <c r="AF2052" s="16"/>
      <c r="AG2052" s="10">
        <f t="shared" si="427"/>
        <v>0</v>
      </c>
      <c r="AH2052" s="96">
        <f t="shared" si="428"/>
        <v>0</v>
      </c>
      <c r="AI2052" s="16"/>
      <c r="AJ2052" s="61"/>
      <c r="AK2052" s="16"/>
      <c r="AM2052" s="476" t="s">
        <v>3080</v>
      </c>
      <c r="AN2052" s="476">
        <v>1</v>
      </c>
      <c r="AO2052" s="476">
        <v>1</v>
      </c>
      <c r="AP2052" s="96"/>
    </row>
    <row r="2053" spans="1:42" ht="69.75" customHeight="1">
      <c r="A2053" s="3">
        <v>2052</v>
      </c>
      <c r="B2053" s="82"/>
      <c r="C2053" s="82"/>
      <c r="D2053" s="84"/>
      <c r="E2053" s="18" t="s">
        <v>3081</v>
      </c>
      <c r="F2053" s="37"/>
      <c r="G2053" s="37"/>
      <c r="H2053" s="4" t="str">
        <f t="shared" si="416"/>
        <v>/</v>
      </c>
      <c r="I2053" s="478" t="str">
        <f>IF(G2053="","",VLOOKUP(H2053,ورقة1!$A$1:$B$240,2,0))</f>
        <v/>
      </c>
      <c r="J2053" s="5">
        <f t="shared" si="417"/>
        <v>0</v>
      </c>
      <c r="K2053" s="13" t="str">
        <f t="shared" si="418"/>
        <v/>
      </c>
      <c r="L2053" s="6" t="str">
        <f t="shared" si="419"/>
        <v>/0</v>
      </c>
      <c r="M2053" s="478" t="str">
        <f>IF(K2053="","",VLOOKUP(L2053,ورقة1!$A$1:$B$240,2,0))</f>
        <v/>
      </c>
      <c r="N2053" s="17">
        <f t="shared" si="420"/>
        <v>0</v>
      </c>
      <c r="O2053" s="17" t="e">
        <f>#REF!+(#REF!*30)+#REF!*365</f>
        <v>#REF!</v>
      </c>
      <c r="P2053" s="494"/>
      <c r="Q2053" s="480" t="str">
        <f t="shared" si="421"/>
        <v/>
      </c>
      <c r="R2053" s="483" t="str">
        <f t="shared" si="422"/>
        <v/>
      </c>
      <c r="S2053" s="482" t="str">
        <f t="shared" si="423"/>
        <v/>
      </c>
      <c r="T2053" s="484" t="e">
        <f t="shared" ca="1" si="424"/>
        <v>#VALUE!</v>
      </c>
      <c r="U2053" s="7">
        <f t="shared" ca="1" si="425"/>
        <v>46035</v>
      </c>
      <c r="V2053" s="96" t="e">
        <f t="shared" ca="1" si="426"/>
        <v>#VALUE!</v>
      </c>
      <c r="W2053" s="70"/>
      <c r="X2053" s="6"/>
      <c r="Y2053" s="326"/>
      <c r="Z2053" s="15"/>
      <c r="AA2053" s="15"/>
      <c r="AB2053" s="15"/>
      <c r="AC2053" s="6"/>
      <c r="AD2053" s="16"/>
      <c r="AE2053" s="16"/>
      <c r="AF2053" s="16"/>
      <c r="AG2053" s="10">
        <f t="shared" si="427"/>
        <v>0</v>
      </c>
      <c r="AH2053" s="96">
        <f t="shared" si="428"/>
        <v>0</v>
      </c>
      <c r="AI2053" s="16"/>
      <c r="AJ2053" s="61"/>
      <c r="AK2053" s="16"/>
      <c r="AM2053" s="476" t="s">
        <v>3080</v>
      </c>
      <c r="AN2053" s="476">
        <v>1</v>
      </c>
      <c r="AO2053" s="476">
        <v>1</v>
      </c>
      <c r="AP2053" s="96"/>
    </row>
    <row r="2054" spans="1:42" ht="69.75" customHeight="1">
      <c r="A2054" s="3">
        <v>2053</v>
      </c>
      <c r="B2054" s="82"/>
      <c r="C2054" s="82"/>
      <c r="D2054" s="84"/>
      <c r="E2054" s="18" t="s">
        <v>3081</v>
      </c>
      <c r="F2054" s="37"/>
      <c r="G2054" s="37"/>
      <c r="H2054" s="4" t="str">
        <f t="shared" si="416"/>
        <v>/</v>
      </c>
      <c r="I2054" s="478" t="str">
        <f>IF(G2054="","",VLOOKUP(H2054,ورقة1!$A$1:$B$240,2,0))</f>
        <v/>
      </c>
      <c r="J2054" s="5">
        <f t="shared" si="417"/>
        <v>0</v>
      </c>
      <c r="K2054" s="13" t="str">
        <f t="shared" si="418"/>
        <v/>
      </c>
      <c r="L2054" s="6" t="str">
        <f t="shared" si="419"/>
        <v>/0</v>
      </c>
      <c r="M2054" s="478" t="str">
        <f>IF(K2054="","",VLOOKUP(L2054,ورقة1!$A$1:$B$240,2,0))</f>
        <v/>
      </c>
      <c r="N2054" s="17">
        <f t="shared" si="420"/>
        <v>0</v>
      </c>
      <c r="O2054" s="17" t="e">
        <f>#REF!+(#REF!*30)+#REF!*365</f>
        <v>#REF!</v>
      </c>
      <c r="P2054" s="494"/>
      <c r="Q2054" s="480" t="str">
        <f t="shared" si="421"/>
        <v/>
      </c>
      <c r="R2054" s="483" t="str">
        <f t="shared" si="422"/>
        <v/>
      </c>
      <c r="S2054" s="482" t="str">
        <f t="shared" si="423"/>
        <v/>
      </c>
      <c r="T2054" s="484" t="e">
        <f t="shared" ca="1" si="424"/>
        <v>#VALUE!</v>
      </c>
      <c r="U2054" s="7">
        <f t="shared" ca="1" si="425"/>
        <v>46035</v>
      </c>
      <c r="V2054" s="96" t="e">
        <f t="shared" ca="1" si="426"/>
        <v>#VALUE!</v>
      </c>
      <c r="W2054" s="70"/>
      <c r="X2054" s="6"/>
      <c r="Y2054" s="326"/>
      <c r="Z2054" s="15"/>
      <c r="AA2054" s="15"/>
      <c r="AB2054" s="15"/>
      <c r="AC2054" s="6"/>
      <c r="AD2054" s="16"/>
      <c r="AE2054" s="16"/>
      <c r="AF2054" s="16"/>
      <c r="AG2054" s="10">
        <f t="shared" si="427"/>
        <v>0</v>
      </c>
      <c r="AH2054" s="96">
        <f t="shared" si="428"/>
        <v>0</v>
      </c>
      <c r="AI2054" s="16"/>
      <c r="AJ2054" s="61"/>
      <c r="AK2054" s="16"/>
      <c r="AM2054" s="476" t="s">
        <v>3080</v>
      </c>
      <c r="AN2054" s="476">
        <v>1</v>
      </c>
      <c r="AO2054" s="476">
        <v>1</v>
      </c>
      <c r="AP2054" s="96"/>
    </row>
    <row r="2055" spans="1:42" ht="69.75" customHeight="1">
      <c r="A2055" s="3">
        <v>2054</v>
      </c>
      <c r="B2055" s="82"/>
      <c r="C2055" s="82"/>
      <c r="D2055" s="84"/>
      <c r="E2055" s="18" t="s">
        <v>3081</v>
      </c>
      <c r="F2055" s="37"/>
      <c r="G2055" s="37"/>
      <c r="H2055" s="4" t="str">
        <f t="shared" si="416"/>
        <v>/</v>
      </c>
      <c r="I2055" s="478" t="str">
        <f>IF(G2055="","",VLOOKUP(H2055,ورقة1!$A$1:$B$240,2,0))</f>
        <v/>
      </c>
      <c r="J2055" s="5">
        <f t="shared" si="417"/>
        <v>0</v>
      </c>
      <c r="K2055" s="13" t="str">
        <f t="shared" si="418"/>
        <v/>
      </c>
      <c r="L2055" s="6" t="str">
        <f t="shared" si="419"/>
        <v>/0</v>
      </c>
      <c r="M2055" s="478" t="str">
        <f>IF(K2055="","",VLOOKUP(L2055,ورقة1!$A$1:$B$240,2,0))</f>
        <v/>
      </c>
      <c r="N2055" s="17">
        <f t="shared" si="420"/>
        <v>0</v>
      </c>
      <c r="O2055" s="17" t="e">
        <f>#REF!+(#REF!*30)+#REF!*365</f>
        <v>#REF!</v>
      </c>
      <c r="P2055" s="494"/>
      <c r="Q2055" s="480" t="str">
        <f t="shared" si="421"/>
        <v/>
      </c>
      <c r="R2055" s="483" t="str">
        <f t="shared" si="422"/>
        <v/>
      </c>
      <c r="S2055" s="482" t="str">
        <f t="shared" si="423"/>
        <v/>
      </c>
      <c r="T2055" s="484" t="e">
        <f t="shared" ca="1" si="424"/>
        <v>#VALUE!</v>
      </c>
      <c r="U2055" s="7">
        <f t="shared" ca="1" si="425"/>
        <v>46035</v>
      </c>
      <c r="V2055" s="96" t="e">
        <f t="shared" ca="1" si="426"/>
        <v>#VALUE!</v>
      </c>
      <c r="W2055" s="70"/>
      <c r="X2055" s="6"/>
      <c r="Y2055" s="326"/>
      <c r="Z2055" s="15"/>
      <c r="AA2055" s="15"/>
      <c r="AB2055" s="15"/>
      <c r="AC2055" s="6"/>
      <c r="AD2055" s="16"/>
      <c r="AE2055" s="16"/>
      <c r="AF2055" s="16"/>
      <c r="AG2055" s="10">
        <f t="shared" si="427"/>
        <v>0</v>
      </c>
      <c r="AH2055" s="96">
        <f t="shared" si="428"/>
        <v>0</v>
      </c>
      <c r="AI2055" s="16"/>
      <c r="AJ2055" s="61"/>
      <c r="AK2055" s="16"/>
      <c r="AM2055" s="476" t="s">
        <v>3080</v>
      </c>
      <c r="AN2055" s="476">
        <v>1</v>
      </c>
      <c r="AO2055" s="476">
        <v>1</v>
      </c>
      <c r="AP2055" s="96"/>
    </row>
    <row r="2056" spans="1:42" ht="69.75" customHeight="1">
      <c r="A2056" s="3">
        <v>2055</v>
      </c>
      <c r="B2056" s="82"/>
      <c r="C2056" s="82"/>
      <c r="D2056" s="84"/>
      <c r="E2056" s="18" t="s">
        <v>3081</v>
      </c>
      <c r="F2056" s="37"/>
      <c r="G2056" s="37"/>
      <c r="H2056" s="4" t="str">
        <f t="shared" si="416"/>
        <v>/</v>
      </c>
      <c r="I2056" s="478" t="str">
        <f>IF(G2056="","",VLOOKUP(H2056,ورقة1!$A$1:$B$240,2,0))</f>
        <v/>
      </c>
      <c r="J2056" s="5">
        <f t="shared" si="417"/>
        <v>0</v>
      </c>
      <c r="K2056" s="13" t="str">
        <f t="shared" si="418"/>
        <v/>
      </c>
      <c r="L2056" s="6" t="str">
        <f t="shared" si="419"/>
        <v>/0</v>
      </c>
      <c r="M2056" s="478" t="str">
        <f>IF(K2056="","",VLOOKUP(L2056,ورقة1!$A$1:$B$240,2,0))</f>
        <v/>
      </c>
      <c r="N2056" s="17">
        <f t="shared" si="420"/>
        <v>0</v>
      </c>
      <c r="O2056" s="17" t="e">
        <f>#REF!+(#REF!*30)+#REF!*365</f>
        <v>#REF!</v>
      </c>
      <c r="P2056" s="494"/>
      <c r="Q2056" s="480" t="str">
        <f t="shared" si="421"/>
        <v/>
      </c>
      <c r="R2056" s="483" t="str">
        <f t="shared" si="422"/>
        <v/>
      </c>
      <c r="S2056" s="482" t="str">
        <f t="shared" si="423"/>
        <v/>
      </c>
      <c r="T2056" s="484" t="e">
        <f t="shared" ca="1" si="424"/>
        <v>#VALUE!</v>
      </c>
      <c r="U2056" s="7">
        <f t="shared" ca="1" si="425"/>
        <v>46035</v>
      </c>
      <c r="V2056" s="96" t="e">
        <f t="shared" ca="1" si="426"/>
        <v>#VALUE!</v>
      </c>
      <c r="W2056" s="70"/>
      <c r="X2056" s="6"/>
      <c r="Y2056" s="326"/>
      <c r="Z2056" s="15"/>
      <c r="AA2056" s="15"/>
      <c r="AB2056" s="15"/>
      <c r="AC2056" s="6"/>
      <c r="AD2056" s="16"/>
      <c r="AE2056" s="16"/>
      <c r="AF2056" s="16"/>
      <c r="AG2056" s="10">
        <f t="shared" si="427"/>
        <v>0</v>
      </c>
      <c r="AH2056" s="96">
        <f t="shared" si="428"/>
        <v>0</v>
      </c>
      <c r="AI2056" s="16"/>
      <c r="AJ2056" s="61"/>
      <c r="AK2056" s="16"/>
      <c r="AM2056" s="476" t="s">
        <v>3080</v>
      </c>
      <c r="AN2056" s="476">
        <v>1</v>
      </c>
      <c r="AO2056" s="476">
        <v>1</v>
      </c>
      <c r="AP2056" s="96"/>
    </row>
    <row r="2057" spans="1:42" ht="69.75" customHeight="1">
      <c r="A2057" s="3">
        <v>2056</v>
      </c>
      <c r="B2057" s="82"/>
      <c r="C2057" s="82"/>
      <c r="D2057" s="84"/>
      <c r="E2057" s="18" t="s">
        <v>3081</v>
      </c>
      <c r="F2057" s="37"/>
      <c r="G2057" s="37"/>
      <c r="H2057" s="4" t="str">
        <f t="shared" si="416"/>
        <v>/</v>
      </c>
      <c r="I2057" s="478" t="str">
        <f>IF(G2057="","",VLOOKUP(H2057,ورقة1!$A$1:$B$240,2,0))</f>
        <v/>
      </c>
      <c r="J2057" s="5">
        <f t="shared" si="417"/>
        <v>0</v>
      </c>
      <c r="K2057" s="13" t="str">
        <f t="shared" si="418"/>
        <v/>
      </c>
      <c r="L2057" s="6" t="str">
        <f t="shared" si="419"/>
        <v>/0</v>
      </c>
      <c r="M2057" s="478" t="str">
        <f>IF(K2057="","",VLOOKUP(L2057,ورقة1!$A$1:$B$240,2,0))</f>
        <v/>
      </c>
      <c r="N2057" s="17">
        <f t="shared" si="420"/>
        <v>0</v>
      </c>
      <c r="O2057" s="17" t="e">
        <f>#REF!+(#REF!*30)+#REF!*365</f>
        <v>#REF!</v>
      </c>
      <c r="P2057" s="494"/>
      <c r="Q2057" s="480" t="str">
        <f t="shared" si="421"/>
        <v/>
      </c>
      <c r="R2057" s="483" t="str">
        <f t="shared" si="422"/>
        <v/>
      </c>
      <c r="S2057" s="482" t="str">
        <f t="shared" si="423"/>
        <v/>
      </c>
      <c r="T2057" s="484" t="e">
        <f t="shared" ca="1" si="424"/>
        <v>#VALUE!</v>
      </c>
      <c r="U2057" s="7">
        <f t="shared" ca="1" si="425"/>
        <v>46035</v>
      </c>
      <c r="V2057" s="96" t="e">
        <f t="shared" ca="1" si="426"/>
        <v>#VALUE!</v>
      </c>
      <c r="W2057" s="70"/>
      <c r="X2057" s="6"/>
      <c r="Y2057" s="326"/>
      <c r="Z2057" s="15"/>
      <c r="AA2057" s="15"/>
      <c r="AB2057" s="15"/>
      <c r="AC2057" s="6"/>
      <c r="AD2057" s="16"/>
      <c r="AE2057" s="16"/>
      <c r="AF2057" s="16"/>
      <c r="AG2057" s="10">
        <f t="shared" si="427"/>
        <v>0</v>
      </c>
      <c r="AH2057" s="96">
        <f t="shared" si="428"/>
        <v>0</v>
      </c>
      <c r="AI2057" s="16"/>
      <c r="AJ2057" s="61"/>
      <c r="AK2057" s="16"/>
      <c r="AM2057" s="476" t="s">
        <v>3080</v>
      </c>
      <c r="AN2057" s="476">
        <v>1</v>
      </c>
      <c r="AO2057" s="476">
        <v>1</v>
      </c>
      <c r="AP2057" s="96"/>
    </row>
    <row r="2058" spans="1:42" ht="69.75" customHeight="1">
      <c r="A2058" s="3">
        <v>2057</v>
      </c>
      <c r="B2058" s="82"/>
      <c r="C2058" s="82"/>
      <c r="D2058" s="84"/>
      <c r="E2058" s="18" t="s">
        <v>3081</v>
      </c>
      <c r="F2058" s="37"/>
      <c r="G2058" s="37"/>
      <c r="H2058" s="4" t="str">
        <f t="shared" si="416"/>
        <v>/</v>
      </c>
      <c r="I2058" s="478" t="str">
        <f>IF(G2058="","",VLOOKUP(H2058,ورقة1!$A$1:$B$240,2,0))</f>
        <v/>
      </c>
      <c r="J2058" s="5">
        <f t="shared" si="417"/>
        <v>0</v>
      </c>
      <c r="K2058" s="13" t="str">
        <f t="shared" si="418"/>
        <v/>
      </c>
      <c r="L2058" s="6" t="str">
        <f t="shared" si="419"/>
        <v>/0</v>
      </c>
      <c r="M2058" s="478" t="str">
        <f>IF(K2058="","",VLOOKUP(L2058,ورقة1!$A$1:$B$240,2,0))</f>
        <v/>
      </c>
      <c r="N2058" s="17">
        <f t="shared" si="420"/>
        <v>0</v>
      </c>
      <c r="O2058" s="17" t="e">
        <f>#REF!+(#REF!*30)+#REF!*365</f>
        <v>#REF!</v>
      </c>
      <c r="P2058" s="494"/>
      <c r="Q2058" s="480" t="str">
        <f t="shared" si="421"/>
        <v/>
      </c>
      <c r="R2058" s="483" t="str">
        <f t="shared" si="422"/>
        <v/>
      </c>
      <c r="S2058" s="482" t="str">
        <f t="shared" si="423"/>
        <v/>
      </c>
      <c r="T2058" s="484" t="e">
        <f t="shared" ca="1" si="424"/>
        <v>#VALUE!</v>
      </c>
      <c r="U2058" s="7">
        <f t="shared" ca="1" si="425"/>
        <v>46035</v>
      </c>
      <c r="V2058" s="96" t="e">
        <f t="shared" ca="1" si="426"/>
        <v>#VALUE!</v>
      </c>
      <c r="W2058" s="70"/>
      <c r="X2058" s="6"/>
      <c r="Y2058" s="326"/>
      <c r="Z2058" s="15"/>
      <c r="AA2058" s="15"/>
      <c r="AB2058" s="15"/>
      <c r="AC2058" s="6"/>
      <c r="AD2058" s="16"/>
      <c r="AE2058" s="16"/>
      <c r="AF2058" s="16"/>
      <c r="AG2058" s="10">
        <f t="shared" si="427"/>
        <v>0</v>
      </c>
      <c r="AH2058" s="96">
        <f t="shared" si="428"/>
        <v>0</v>
      </c>
      <c r="AI2058" s="16"/>
      <c r="AJ2058" s="61"/>
      <c r="AK2058" s="16"/>
      <c r="AM2058" s="476" t="s">
        <v>3080</v>
      </c>
      <c r="AN2058" s="476">
        <v>1</v>
      </c>
      <c r="AO2058" s="476">
        <v>1</v>
      </c>
      <c r="AP2058" s="96"/>
    </row>
    <row r="2059" spans="1:42" ht="69.75" customHeight="1">
      <c r="A2059" s="3">
        <v>2058</v>
      </c>
      <c r="B2059" s="82"/>
      <c r="C2059" s="82"/>
      <c r="D2059" s="84"/>
      <c r="E2059" s="18" t="s">
        <v>3081</v>
      </c>
      <c r="F2059" s="37"/>
      <c r="G2059" s="37"/>
      <c r="H2059" s="4" t="str">
        <f t="shared" si="416"/>
        <v>/</v>
      </c>
      <c r="I2059" s="478" t="str">
        <f>IF(G2059="","",VLOOKUP(H2059,ورقة1!$A$1:$B$240,2,0))</f>
        <v/>
      </c>
      <c r="J2059" s="5">
        <f t="shared" si="417"/>
        <v>0</v>
      </c>
      <c r="K2059" s="13" t="str">
        <f t="shared" si="418"/>
        <v/>
      </c>
      <c r="L2059" s="6" t="str">
        <f t="shared" si="419"/>
        <v>/0</v>
      </c>
      <c r="M2059" s="478" t="str">
        <f>IF(K2059="","",VLOOKUP(L2059,ورقة1!$A$1:$B$240,2,0))</f>
        <v/>
      </c>
      <c r="N2059" s="17">
        <f t="shared" si="420"/>
        <v>0</v>
      </c>
      <c r="O2059" s="17" t="e">
        <f>#REF!+(#REF!*30)+#REF!*365</f>
        <v>#REF!</v>
      </c>
      <c r="P2059" s="494"/>
      <c r="Q2059" s="480" t="str">
        <f t="shared" si="421"/>
        <v/>
      </c>
      <c r="R2059" s="483" t="str">
        <f t="shared" si="422"/>
        <v/>
      </c>
      <c r="S2059" s="482" t="str">
        <f t="shared" si="423"/>
        <v/>
      </c>
      <c r="T2059" s="484" t="e">
        <f t="shared" ca="1" si="424"/>
        <v>#VALUE!</v>
      </c>
      <c r="U2059" s="7">
        <f t="shared" ca="1" si="425"/>
        <v>46035</v>
      </c>
      <c r="V2059" s="96" t="e">
        <f t="shared" ca="1" si="426"/>
        <v>#VALUE!</v>
      </c>
      <c r="W2059" s="70"/>
      <c r="X2059" s="6"/>
      <c r="Y2059" s="326"/>
      <c r="Z2059" s="15"/>
      <c r="AA2059" s="15"/>
      <c r="AB2059" s="15"/>
      <c r="AC2059" s="6"/>
      <c r="AD2059" s="16"/>
      <c r="AE2059" s="16"/>
      <c r="AF2059" s="16"/>
      <c r="AG2059" s="10">
        <f t="shared" si="427"/>
        <v>0</v>
      </c>
      <c r="AH2059" s="96">
        <f t="shared" si="428"/>
        <v>0</v>
      </c>
      <c r="AI2059" s="16"/>
      <c r="AJ2059" s="61"/>
      <c r="AK2059" s="16"/>
      <c r="AM2059" s="476" t="s">
        <v>3080</v>
      </c>
      <c r="AN2059" s="476">
        <v>1</v>
      </c>
      <c r="AO2059" s="476">
        <v>1</v>
      </c>
      <c r="AP2059" s="96"/>
    </row>
    <row r="2060" spans="1:42" ht="69.75" customHeight="1">
      <c r="A2060" s="3">
        <v>2059</v>
      </c>
      <c r="B2060" s="82"/>
      <c r="C2060" s="82"/>
      <c r="D2060" s="84"/>
      <c r="E2060" s="18" t="s">
        <v>3081</v>
      </c>
      <c r="F2060" s="37"/>
      <c r="G2060" s="37"/>
      <c r="H2060" s="4" t="str">
        <f t="shared" si="416"/>
        <v>/</v>
      </c>
      <c r="I2060" s="478" t="str">
        <f>IF(G2060="","",VLOOKUP(H2060,ورقة1!$A$1:$B$240,2,0))</f>
        <v/>
      </c>
      <c r="J2060" s="5">
        <f t="shared" si="417"/>
        <v>0</v>
      </c>
      <c r="K2060" s="13" t="str">
        <f t="shared" si="418"/>
        <v/>
      </c>
      <c r="L2060" s="6" t="str">
        <f t="shared" si="419"/>
        <v>/0</v>
      </c>
      <c r="M2060" s="478" t="str">
        <f>IF(K2060="","",VLOOKUP(L2060,ورقة1!$A$1:$B$240,2,0))</f>
        <v/>
      </c>
      <c r="N2060" s="17">
        <f t="shared" si="420"/>
        <v>0</v>
      </c>
      <c r="O2060" s="17" t="e">
        <f>#REF!+(#REF!*30)+#REF!*365</f>
        <v>#REF!</v>
      </c>
      <c r="P2060" s="494"/>
      <c r="Q2060" s="480" t="str">
        <f t="shared" si="421"/>
        <v/>
      </c>
      <c r="R2060" s="483" t="str">
        <f t="shared" si="422"/>
        <v/>
      </c>
      <c r="S2060" s="482" t="str">
        <f t="shared" si="423"/>
        <v/>
      </c>
      <c r="T2060" s="484" t="e">
        <f t="shared" ca="1" si="424"/>
        <v>#VALUE!</v>
      </c>
      <c r="U2060" s="7">
        <f t="shared" ca="1" si="425"/>
        <v>46035</v>
      </c>
      <c r="V2060" s="96" t="e">
        <f t="shared" ca="1" si="426"/>
        <v>#VALUE!</v>
      </c>
      <c r="W2060" s="70"/>
      <c r="X2060" s="6"/>
      <c r="Y2060" s="326"/>
      <c r="Z2060" s="15"/>
      <c r="AA2060" s="15"/>
      <c r="AB2060" s="15"/>
      <c r="AC2060" s="6"/>
      <c r="AD2060" s="16"/>
      <c r="AE2060" s="16"/>
      <c r="AF2060" s="16"/>
      <c r="AG2060" s="10">
        <f t="shared" si="427"/>
        <v>0</v>
      </c>
      <c r="AH2060" s="96">
        <f t="shared" si="428"/>
        <v>0</v>
      </c>
      <c r="AI2060" s="16"/>
      <c r="AJ2060" s="61"/>
      <c r="AK2060" s="16"/>
      <c r="AM2060" s="476" t="s">
        <v>3080</v>
      </c>
      <c r="AN2060" s="476">
        <v>1</v>
      </c>
      <c r="AO2060" s="476">
        <v>1</v>
      </c>
      <c r="AP2060" s="96"/>
    </row>
    <row r="2061" spans="1:42" ht="69.75" customHeight="1">
      <c r="A2061" s="3">
        <v>2060</v>
      </c>
      <c r="B2061" s="82"/>
      <c r="C2061" s="82"/>
      <c r="D2061" s="84"/>
      <c r="E2061" s="18" t="s">
        <v>3081</v>
      </c>
      <c r="F2061" s="37"/>
      <c r="G2061" s="37"/>
      <c r="H2061" s="4" t="str">
        <f t="shared" si="416"/>
        <v>/</v>
      </c>
      <c r="I2061" s="478" t="str">
        <f>IF(G2061="","",VLOOKUP(H2061,ورقة1!$A$1:$B$240,2,0))</f>
        <v/>
      </c>
      <c r="J2061" s="5">
        <f t="shared" si="417"/>
        <v>0</v>
      </c>
      <c r="K2061" s="13" t="str">
        <f t="shared" si="418"/>
        <v/>
      </c>
      <c r="L2061" s="6" t="str">
        <f t="shared" si="419"/>
        <v>/0</v>
      </c>
      <c r="M2061" s="478" t="str">
        <f>IF(K2061="","",VLOOKUP(L2061,ورقة1!$A$1:$B$240,2,0))</f>
        <v/>
      </c>
      <c r="N2061" s="17">
        <f t="shared" si="420"/>
        <v>0</v>
      </c>
      <c r="O2061" s="17" t="e">
        <f>#REF!+(#REF!*30)+#REF!*365</f>
        <v>#REF!</v>
      </c>
      <c r="P2061" s="494"/>
      <c r="Q2061" s="480" t="str">
        <f t="shared" si="421"/>
        <v/>
      </c>
      <c r="R2061" s="483" t="str">
        <f t="shared" si="422"/>
        <v/>
      </c>
      <c r="S2061" s="482" t="str">
        <f t="shared" si="423"/>
        <v/>
      </c>
      <c r="T2061" s="484" t="e">
        <f t="shared" ca="1" si="424"/>
        <v>#VALUE!</v>
      </c>
      <c r="U2061" s="7">
        <f t="shared" ca="1" si="425"/>
        <v>46035</v>
      </c>
      <c r="V2061" s="96" t="e">
        <f t="shared" ca="1" si="426"/>
        <v>#VALUE!</v>
      </c>
      <c r="W2061" s="70"/>
      <c r="X2061" s="6"/>
      <c r="Y2061" s="326"/>
      <c r="Z2061" s="15"/>
      <c r="AA2061" s="15"/>
      <c r="AB2061" s="15"/>
      <c r="AC2061" s="6"/>
      <c r="AD2061" s="16"/>
      <c r="AE2061" s="16"/>
      <c r="AF2061" s="16"/>
      <c r="AG2061" s="10">
        <f t="shared" si="427"/>
        <v>0</v>
      </c>
      <c r="AH2061" s="96">
        <f t="shared" si="428"/>
        <v>0</v>
      </c>
      <c r="AI2061" s="16"/>
      <c r="AJ2061" s="61"/>
      <c r="AK2061" s="16"/>
      <c r="AM2061" s="476" t="s">
        <v>3080</v>
      </c>
      <c r="AN2061" s="476">
        <v>1</v>
      </c>
      <c r="AO2061" s="476">
        <v>1</v>
      </c>
      <c r="AP2061" s="96"/>
    </row>
    <row r="2062" spans="1:42" ht="69.75" customHeight="1">
      <c r="A2062" s="3">
        <v>2061</v>
      </c>
      <c r="B2062" s="82"/>
      <c r="C2062" s="82"/>
      <c r="D2062" s="84"/>
      <c r="E2062" s="18" t="s">
        <v>3081</v>
      </c>
      <c r="F2062" s="37"/>
      <c r="G2062" s="37"/>
      <c r="H2062" s="4" t="str">
        <f t="shared" si="416"/>
        <v>/</v>
      </c>
      <c r="I2062" s="478" t="str">
        <f>IF(G2062="","",VLOOKUP(H2062,ورقة1!$A$1:$B$240,2,0))</f>
        <v/>
      </c>
      <c r="J2062" s="5">
        <f t="shared" si="417"/>
        <v>0</v>
      </c>
      <c r="K2062" s="13" t="str">
        <f t="shared" si="418"/>
        <v/>
      </c>
      <c r="L2062" s="6" t="str">
        <f t="shared" si="419"/>
        <v>/0</v>
      </c>
      <c r="M2062" s="478" t="str">
        <f>IF(K2062="","",VLOOKUP(L2062,ورقة1!$A$1:$B$240,2,0))</f>
        <v/>
      </c>
      <c r="N2062" s="17">
        <f t="shared" si="420"/>
        <v>0</v>
      </c>
      <c r="O2062" s="17" t="e">
        <f>#REF!+(#REF!*30)+#REF!*365</f>
        <v>#REF!</v>
      </c>
      <c r="P2062" s="494"/>
      <c r="Q2062" s="480" t="str">
        <f t="shared" si="421"/>
        <v/>
      </c>
      <c r="R2062" s="483" t="str">
        <f t="shared" si="422"/>
        <v/>
      </c>
      <c r="S2062" s="482" t="str">
        <f t="shared" si="423"/>
        <v/>
      </c>
      <c r="T2062" s="484" t="e">
        <f t="shared" ca="1" si="424"/>
        <v>#VALUE!</v>
      </c>
      <c r="U2062" s="7">
        <f t="shared" ca="1" si="425"/>
        <v>46035</v>
      </c>
      <c r="V2062" s="96" t="e">
        <f t="shared" ca="1" si="426"/>
        <v>#VALUE!</v>
      </c>
      <c r="W2062" s="70"/>
      <c r="X2062" s="6"/>
      <c r="Y2062" s="326"/>
      <c r="Z2062" s="15"/>
      <c r="AA2062" s="15"/>
      <c r="AB2062" s="15"/>
      <c r="AC2062" s="6"/>
      <c r="AD2062" s="16"/>
      <c r="AE2062" s="16"/>
      <c r="AF2062" s="16"/>
      <c r="AG2062" s="10">
        <f t="shared" si="427"/>
        <v>0</v>
      </c>
      <c r="AH2062" s="96">
        <f t="shared" si="428"/>
        <v>0</v>
      </c>
      <c r="AI2062" s="16"/>
      <c r="AJ2062" s="61"/>
      <c r="AK2062" s="16"/>
      <c r="AM2062" s="476" t="s">
        <v>3080</v>
      </c>
      <c r="AN2062" s="476">
        <v>1</v>
      </c>
      <c r="AO2062" s="476">
        <v>1</v>
      </c>
      <c r="AP2062" s="96"/>
    </row>
    <row r="2063" spans="1:42" ht="69.75" customHeight="1">
      <c r="A2063" s="3">
        <v>2062</v>
      </c>
      <c r="B2063" s="82"/>
      <c r="C2063" s="82"/>
      <c r="D2063" s="84"/>
      <c r="E2063" s="18" t="s">
        <v>3081</v>
      </c>
      <c r="F2063" s="37"/>
      <c r="G2063" s="37"/>
      <c r="H2063" s="4" t="str">
        <f t="shared" si="416"/>
        <v>/</v>
      </c>
      <c r="I2063" s="478" t="str">
        <f>IF(G2063="","",VLOOKUP(H2063,ورقة1!$A$1:$B$240,2,0))</f>
        <v/>
      </c>
      <c r="J2063" s="5">
        <f t="shared" si="417"/>
        <v>0</v>
      </c>
      <c r="K2063" s="13" t="str">
        <f t="shared" si="418"/>
        <v/>
      </c>
      <c r="L2063" s="6" t="str">
        <f t="shared" si="419"/>
        <v>/0</v>
      </c>
      <c r="M2063" s="478" t="str">
        <f>IF(K2063="","",VLOOKUP(L2063,ورقة1!$A$1:$B$240,2,0))</f>
        <v/>
      </c>
      <c r="N2063" s="17">
        <f t="shared" si="420"/>
        <v>0</v>
      </c>
      <c r="O2063" s="17" t="e">
        <f>#REF!+(#REF!*30)+#REF!*365</f>
        <v>#REF!</v>
      </c>
      <c r="P2063" s="494"/>
      <c r="Q2063" s="480" t="str">
        <f t="shared" si="421"/>
        <v/>
      </c>
      <c r="R2063" s="483" t="str">
        <f t="shared" si="422"/>
        <v/>
      </c>
      <c r="S2063" s="482" t="str">
        <f t="shared" si="423"/>
        <v/>
      </c>
      <c r="T2063" s="484" t="e">
        <f t="shared" ca="1" si="424"/>
        <v>#VALUE!</v>
      </c>
      <c r="U2063" s="7">
        <f t="shared" ca="1" si="425"/>
        <v>46035</v>
      </c>
      <c r="V2063" s="96" t="e">
        <f t="shared" ca="1" si="426"/>
        <v>#VALUE!</v>
      </c>
      <c r="W2063" s="70"/>
      <c r="X2063" s="6"/>
      <c r="Y2063" s="326"/>
      <c r="Z2063" s="15"/>
      <c r="AA2063" s="15"/>
      <c r="AB2063" s="15"/>
      <c r="AC2063" s="6"/>
      <c r="AD2063" s="16"/>
      <c r="AE2063" s="16"/>
      <c r="AF2063" s="16"/>
      <c r="AG2063" s="10">
        <f t="shared" si="427"/>
        <v>0</v>
      </c>
      <c r="AH2063" s="96">
        <f t="shared" si="428"/>
        <v>0</v>
      </c>
      <c r="AI2063" s="16"/>
      <c r="AJ2063" s="61"/>
      <c r="AK2063" s="16"/>
      <c r="AM2063" s="476" t="s">
        <v>3080</v>
      </c>
      <c r="AN2063" s="476">
        <v>1</v>
      </c>
      <c r="AO2063" s="476">
        <v>1</v>
      </c>
      <c r="AP2063" s="96"/>
    </row>
    <row r="2064" spans="1:42" ht="69.75" customHeight="1">
      <c r="A2064" s="3">
        <v>2063</v>
      </c>
      <c r="B2064" s="82"/>
      <c r="C2064" s="82"/>
      <c r="D2064" s="84"/>
      <c r="E2064" s="18" t="s">
        <v>3081</v>
      </c>
      <c r="F2064" s="37"/>
      <c r="G2064" s="37"/>
      <c r="H2064" s="4" t="str">
        <f t="shared" si="416"/>
        <v>/</v>
      </c>
      <c r="I2064" s="478" t="str">
        <f>IF(G2064="","",VLOOKUP(H2064,ورقة1!$A$1:$B$240,2,0))</f>
        <v/>
      </c>
      <c r="J2064" s="5">
        <f t="shared" si="417"/>
        <v>0</v>
      </c>
      <c r="K2064" s="13" t="str">
        <f t="shared" si="418"/>
        <v/>
      </c>
      <c r="L2064" s="6" t="str">
        <f t="shared" si="419"/>
        <v>/0</v>
      </c>
      <c r="M2064" s="478" t="str">
        <f>IF(K2064="","",VLOOKUP(L2064,ورقة1!$A$1:$B$240,2,0))</f>
        <v/>
      </c>
      <c r="N2064" s="17">
        <f t="shared" si="420"/>
        <v>0</v>
      </c>
      <c r="O2064" s="17" t="e">
        <f>#REF!+(#REF!*30)+#REF!*365</f>
        <v>#REF!</v>
      </c>
      <c r="P2064" s="494"/>
      <c r="Q2064" s="480" t="str">
        <f t="shared" si="421"/>
        <v/>
      </c>
      <c r="R2064" s="483" t="str">
        <f t="shared" si="422"/>
        <v/>
      </c>
      <c r="S2064" s="482" t="str">
        <f t="shared" si="423"/>
        <v/>
      </c>
      <c r="T2064" s="484" t="e">
        <f t="shared" ca="1" si="424"/>
        <v>#VALUE!</v>
      </c>
      <c r="U2064" s="7">
        <f t="shared" ca="1" si="425"/>
        <v>46035</v>
      </c>
      <c r="V2064" s="96" t="e">
        <f t="shared" ca="1" si="426"/>
        <v>#VALUE!</v>
      </c>
      <c r="W2064" s="70"/>
      <c r="X2064" s="6"/>
      <c r="Y2064" s="326"/>
      <c r="Z2064" s="15"/>
      <c r="AA2064" s="15"/>
      <c r="AB2064" s="15"/>
      <c r="AC2064" s="6"/>
      <c r="AD2064" s="16"/>
      <c r="AE2064" s="16"/>
      <c r="AF2064" s="16"/>
      <c r="AG2064" s="10">
        <f t="shared" si="427"/>
        <v>0</v>
      </c>
      <c r="AH2064" s="96">
        <f t="shared" si="428"/>
        <v>0</v>
      </c>
      <c r="AI2064" s="16"/>
      <c r="AJ2064" s="61"/>
      <c r="AK2064" s="16"/>
      <c r="AM2064" s="476" t="s">
        <v>3080</v>
      </c>
      <c r="AN2064" s="476">
        <v>1</v>
      </c>
      <c r="AO2064" s="476">
        <v>1</v>
      </c>
      <c r="AP2064" s="96"/>
    </row>
    <row r="2065" spans="1:42" ht="69.75" customHeight="1">
      <c r="A2065" s="3">
        <v>2064</v>
      </c>
      <c r="B2065" s="82"/>
      <c r="C2065" s="82"/>
      <c r="D2065" s="84"/>
      <c r="E2065" s="18" t="s">
        <v>3081</v>
      </c>
      <c r="F2065" s="37"/>
      <c r="G2065" s="37"/>
      <c r="H2065" s="4" t="str">
        <f t="shared" si="416"/>
        <v>/</v>
      </c>
      <c r="I2065" s="478" t="str">
        <f>IF(G2065="","",VLOOKUP(H2065,ورقة1!$A$1:$B$240,2,0))</f>
        <v/>
      </c>
      <c r="J2065" s="5">
        <f t="shared" si="417"/>
        <v>0</v>
      </c>
      <c r="K2065" s="13" t="str">
        <f t="shared" si="418"/>
        <v/>
      </c>
      <c r="L2065" s="6" t="str">
        <f t="shared" si="419"/>
        <v>/0</v>
      </c>
      <c r="M2065" s="478" t="str">
        <f>IF(K2065="","",VLOOKUP(L2065,ورقة1!$A$1:$B$240,2,0))</f>
        <v/>
      </c>
      <c r="N2065" s="17">
        <f t="shared" si="420"/>
        <v>0</v>
      </c>
      <c r="O2065" s="17" t="e">
        <f>#REF!+(#REF!*30)+#REF!*365</f>
        <v>#REF!</v>
      </c>
      <c r="P2065" s="494"/>
      <c r="Q2065" s="480" t="str">
        <f t="shared" si="421"/>
        <v/>
      </c>
      <c r="R2065" s="483" t="str">
        <f t="shared" si="422"/>
        <v/>
      </c>
      <c r="S2065" s="482" t="str">
        <f t="shared" si="423"/>
        <v/>
      </c>
      <c r="T2065" s="484" t="e">
        <f t="shared" ca="1" si="424"/>
        <v>#VALUE!</v>
      </c>
      <c r="U2065" s="7">
        <f t="shared" ca="1" si="425"/>
        <v>46035</v>
      </c>
      <c r="V2065" s="96" t="e">
        <f t="shared" ca="1" si="426"/>
        <v>#VALUE!</v>
      </c>
      <c r="W2065" s="70"/>
      <c r="X2065" s="6"/>
      <c r="Y2065" s="326"/>
      <c r="Z2065" s="15"/>
      <c r="AA2065" s="15"/>
      <c r="AB2065" s="15"/>
      <c r="AC2065" s="6"/>
      <c r="AD2065" s="16"/>
      <c r="AE2065" s="16"/>
      <c r="AF2065" s="16"/>
      <c r="AG2065" s="10">
        <f t="shared" si="427"/>
        <v>0</v>
      </c>
      <c r="AH2065" s="96">
        <f t="shared" si="428"/>
        <v>0</v>
      </c>
      <c r="AI2065" s="16"/>
      <c r="AJ2065" s="61"/>
      <c r="AK2065" s="16"/>
      <c r="AM2065" s="476" t="s">
        <v>3080</v>
      </c>
      <c r="AN2065" s="476">
        <v>1</v>
      </c>
      <c r="AO2065" s="476">
        <v>1</v>
      </c>
      <c r="AP2065" s="96"/>
    </row>
    <row r="2066" spans="1:42" ht="69.75" customHeight="1">
      <c r="A2066" s="3">
        <v>2065</v>
      </c>
      <c r="B2066" s="82"/>
      <c r="C2066" s="82"/>
      <c r="D2066" s="84"/>
      <c r="E2066" s="18" t="s">
        <v>3081</v>
      </c>
      <c r="F2066" s="37"/>
      <c r="G2066" s="37"/>
      <c r="H2066" s="4" t="str">
        <f t="shared" si="416"/>
        <v>/</v>
      </c>
      <c r="I2066" s="478" t="str">
        <f>IF(G2066="","",VLOOKUP(H2066,ورقة1!$A$1:$B$240,2,0))</f>
        <v/>
      </c>
      <c r="J2066" s="5">
        <f t="shared" si="417"/>
        <v>0</v>
      </c>
      <c r="K2066" s="13" t="str">
        <f t="shared" si="418"/>
        <v/>
      </c>
      <c r="L2066" s="6" t="str">
        <f t="shared" si="419"/>
        <v>/0</v>
      </c>
      <c r="M2066" s="478" t="str">
        <f>IF(K2066="","",VLOOKUP(L2066,ورقة1!$A$1:$B$240,2,0))</f>
        <v/>
      </c>
      <c r="N2066" s="17">
        <f t="shared" si="420"/>
        <v>0</v>
      </c>
      <c r="O2066" s="17" t="e">
        <f>#REF!+(#REF!*30)+#REF!*365</f>
        <v>#REF!</v>
      </c>
      <c r="P2066" s="494"/>
      <c r="Q2066" s="480" t="str">
        <f t="shared" si="421"/>
        <v/>
      </c>
      <c r="R2066" s="483" t="str">
        <f t="shared" si="422"/>
        <v/>
      </c>
      <c r="S2066" s="482" t="str">
        <f t="shared" si="423"/>
        <v/>
      </c>
      <c r="T2066" s="484" t="e">
        <f t="shared" ca="1" si="424"/>
        <v>#VALUE!</v>
      </c>
      <c r="U2066" s="7">
        <f t="shared" ca="1" si="425"/>
        <v>46035</v>
      </c>
      <c r="V2066" s="96" t="e">
        <f t="shared" ca="1" si="426"/>
        <v>#VALUE!</v>
      </c>
      <c r="W2066" s="70"/>
      <c r="X2066" s="6"/>
      <c r="Y2066" s="326"/>
      <c r="Z2066" s="15"/>
      <c r="AA2066" s="15"/>
      <c r="AB2066" s="15"/>
      <c r="AC2066" s="6"/>
      <c r="AD2066" s="16"/>
      <c r="AE2066" s="16"/>
      <c r="AF2066" s="16"/>
      <c r="AG2066" s="10">
        <f t="shared" si="427"/>
        <v>0</v>
      </c>
      <c r="AH2066" s="96">
        <f t="shared" si="428"/>
        <v>0</v>
      </c>
      <c r="AI2066" s="16"/>
      <c r="AJ2066" s="61"/>
      <c r="AK2066" s="16"/>
      <c r="AM2066" s="476" t="s">
        <v>3080</v>
      </c>
      <c r="AN2066" s="476">
        <v>1</v>
      </c>
      <c r="AO2066" s="476">
        <v>1</v>
      </c>
      <c r="AP2066" s="96"/>
    </row>
    <row r="2067" spans="1:42" ht="69.75" customHeight="1">
      <c r="A2067" s="3">
        <v>2066</v>
      </c>
      <c r="B2067" s="82"/>
      <c r="C2067" s="82"/>
      <c r="D2067" s="84"/>
      <c r="E2067" s="18" t="s">
        <v>3081</v>
      </c>
      <c r="F2067" s="37"/>
      <c r="G2067" s="37"/>
      <c r="H2067" s="4" t="str">
        <f t="shared" si="416"/>
        <v>/</v>
      </c>
      <c r="I2067" s="478" t="str">
        <f>IF(G2067="","",VLOOKUP(H2067,ورقة1!$A$1:$B$240,2,0))</f>
        <v/>
      </c>
      <c r="J2067" s="5">
        <f t="shared" si="417"/>
        <v>0</v>
      </c>
      <c r="K2067" s="13" t="str">
        <f t="shared" si="418"/>
        <v/>
      </c>
      <c r="L2067" s="6" t="str">
        <f t="shared" si="419"/>
        <v>/0</v>
      </c>
      <c r="M2067" s="478" t="str">
        <f>IF(K2067="","",VLOOKUP(L2067,ورقة1!$A$1:$B$240,2,0))</f>
        <v/>
      </c>
      <c r="N2067" s="17">
        <f t="shared" si="420"/>
        <v>0</v>
      </c>
      <c r="O2067" s="17" t="e">
        <f>#REF!+(#REF!*30)+#REF!*365</f>
        <v>#REF!</v>
      </c>
      <c r="P2067" s="494"/>
      <c r="Q2067" s="480" t="str">
        <f t="shared" si="421"/>
        <v/>
      </c>
      <c r="R2067" s="483" t="str">
        <f t="shared" si="422"/>
        <v/>
      </c>
      <c r="S2067" s="482" t="str">
        <f t="shared" si="423"/>
        <v/>
      </c>
      <c r="T2067" s="484" t="e">
        <f t="shared" ca="1" si="424"/>
        <v>#VALUE!</v>
      </c>
      <c r="U2067" s="7">
        <f t="shared" ca="1" si="425"/>
        <v>46035</v>
      </c>
      <c r="V2067" s="96" t="e">
        <f t="shared" ca="1" si="426"/>
        <v>#VALUE!</v>
      </c>
      <c r="W2067" s="70"/>
      <c r="X2067" s="6"/>
      <c r="Y2067" s="326"/>
      <c r="Z2067" s="15"/>
      <c r="AA2067" s="15"/>
      <c r="AB2067" s="15"/>
      <c r="AC2067" s="6"/>
      <c r="AD2067" s="16"/>
      <c r="AE2067" s="16"/>
      <c r="AF2067" s="16"/>
      <c r="AG2067" s="10">
        <f t="shared" si="427"/>
        <v>0</v>
      </c>
      <c r="AH2067" s="96">
        <f t="shared" si="428"/>
        <v>0</v>
      </c>
      <c r="AI2067" s="16"/>
      <c r="AJ2067" s="61"/>
      <c r="AK2067" s="16"/>
      <c r="AM2067" s="476" t="s">
        <v>3080</v>
      </c>
      <c r="AN2067" s="476">
        <v>1</v>
      </c>
      <c r="AO2067" s="476">
        <v>1</v>
      </c>
      <c r="AP2067" s="96"/>
    </row>
    <row r="2068" spans="1:42" ht="69.75" customHeight="1">
      <c r="A2068" s="3">
        <v>2067</v>
      </c>
      <c r="B2068" s="82"/>
      <c r="C2068" s="82"/>
      <c r="D2068" s="84"/>
      <c r="E2068" s="18" t="s">
        <v>3081</v>
      </c>
      <c r="F2068" s="37"/>
      <c r="G2068" s="37"/>
      <c r="H2068" s="4" t="str">
        <f t="shared" si="416"/>
        <v>/</v>
      </c>
      <c r="I2068" s="478" t="str">
        <f>IF(G2068="","",VLOOKUP(H2068,ورقة1!$A$1:$B$240,2,0))</f>
        <v/>
      </c>
      <c r="J2068" s="5">
        <f t="shared" si="417"/>
        <v>0</v>
      </c>
      <c r="K2068" s="13" t="str">
        <f t="shared" si="418"/>
        <v/>
      </c>
      <c r="L2068" s="6" t="str">
        <f t="shared" si="419"/>
        <v>/0</v>
      </c>
      <c r="M2068" s="478" t="str">
        <f>IF(K2068="","",VLOOKUP(L2068,ورقة1!$A$1:$B$240,2,0))</f>
        <v/>
      </c>
      <c r="N2068" s="17">
        <f t="shared" si="420"/>
        <v>0</v>
      </c>
      <c r="O2068" s="17" t="e">
        <f>#REF!+(#REF!*30)+#REF!*365</f>
        <v>#REF!</v>
      </c>
      <c r="P2068" s="494"/>
      <c r="Q2068" s="480" t="str">
        <f t="shared" si="421"/>
        <v/>
      </c>
      <c r="R2068" s="483" t="str">
        <f t="shared" si="422"/>
        <v/>
      </c>
      <c r="S2068" s="482" t="str">
        <f t="shared" si="423"/>
        <v/>
      </c>
      <c r="T2068" s="484" t="e">
        <f t="shared" ca="1" si="424"/>
        <v>#VALUE!</v>
      </c>
      <c r="U2068" s="7">
        <f t="shared" ca="1" si="425"/>
        <v>46035</v>
      </c>
      <c r="V2068" s="96" t="e">
        <f t="shared" ca="1" si="426"/>
        <v>#VALUE!</v>
      </c>
      <c r="W2068" s="70"/>
      <c r="X2068" s="6"/>
      <c r="Y2068" s="326"/>
      <c r="Z2068" s="15"/>
      <c r="AA2068" s="15"/>
      <c r="AB2068" s="15"/>
      <c r="AC2068" s="6"/>
      <c r="AD2068" s="16"/>
      <c r="AE2068" s="16"/>
      <c r="AF2068" s="16"/>
      <c r="AG2068" s="10">
        <f t="shared" si="427"/>
        <v>0</v>
      </c>
      <c r="AH2068" s="96">
        <f t="shared" si="428"/>
        <v>0</v>
      </c>
      <c r="AI2068" s="16"/>
      <c r="AJ2068" s="61"/>
      <c r="AK2068" s="16"/>
      <c r="AM2068" s="476" t="s">
        <v>3080</v>
      </c>
      <c r="AN2068" s="476">
        <v>1</v>
      </c>
      <c r="AO2068" s="476">
        <v>1</v>
      </c>
      <c r="AP2068" s="96"/>
    </row>
    <row r="2069" spans="1:42" ht="69.75" customHeight="1">
      <c r="A2069" s="3">
        <v>2068</v>
      </c>
      <c r="B2069" s="82"/>
      <c r="C2069" s="82"/>
      <c r="D2069" s="84"/>
      <c r="E2069" s="18" t="s">
        <v>3081</v>
      </c>
      <c r="F2069" s="37"/>
      <c r="G2069" s="37"/>
      <c r="H2069" s="4" t="str">
        <f t="shared" si="416"/>
        <v>/</v>
      </c>
      <c r="I2069" s="478" t="str">
        <f>IF(G2069="","",VLOOKUP(H2069,ورقة1!$A$1:$B$240,2,0))</f>
        <v/>
      </c>
      <c r="J2069" s="5">
        <f t="shared" si="417"/>
        <v>0</v>
      </c>
      <c r="K2069" s="13" t="str">
        <f t="shared" si="418"/>
        <v/>
      </c>
      <c r="L2069" s="6" t="str">
        <f t="shared" si="419"/>
        <v>/0</v>
      </c>
      <c r="M2069" s="478" t="str">
        <f>IF(K2069="","",VLOOKUP(L2069,ورقة1!$A$1:$B$240,2,0))</f>
        <v/>
      </c>
      <c r="N2069" s="17">
        <f t="shared" si="420"/>
        <v>0</v>
      </c>
      <c r="O2069" s="17" t="e">
        <f>#REF!+(#REF!*30)+#REF!*365</f>
        <v>#REF!</v>
      </c>
      <c r="P2069" s="494"/>
      <c r="Q2069" s="480" t="str">
        <f t="shared" si="421"/>
        <v/>
      </c>
      <c r="R2069" s="483" t="str">
        <f t="shared" si="422"/>
        <v/>
      </c>
      <c r="S2069" s="482" t="str">
        <f t="shared" si="423"/>
        <v/>
      </c>
      <c r="T2069" s="484" t="e">
        <f t="shared" ca="1" si="424"/>
        <v>#VALUE!</v>
      </c>
      <c r="U2069" s="7">
        <f t="shared" ca="1" si="425"/>
        <v>46035</v>
      </c>
      <c r="V2069" s="96" t="e">
        <f t="shared" ca="1" si="426"/>
        <v>#VALUE!</v>
      </c>
      <c r="W2069" s="70"/>
      <c r="X2069" s="6"/>
      <c r="Y2069" s="326"/>
      <c r="Z2069" s="15"/>
      <c r="AA2069" s="15"/>
      <c r="AB2069" s="15"/>
      <c r="AC2069" s="6"/>
      <c r="AD2069" s="16"/>
      <c r="AE2069" s="16"/>
      <c r="AF2069" s="16"/>
      <c r="AG2069" s="10">
        <f t="shared" si="427"/>
        <v>0</v>
      </c>
      <c r="AH2069" s="96">
        <f t="shared" si="428"/>
        <v>0</v>
      </c>
      <c r="AI2069" s="16"/>
      <c r="AJ2069" s="61"/>
      <c r="AK2069" s="16"/>
      <c r="AM2069" s="476" t="s">
        <v>3080</v>
      </c>
      <c r="AN2069" s="476">
        <v>1</v>
      </c>
      <c r="AO2069" s="476">
        <v>1</v>
      </c>
      <c r="AP2069" s="96"/>
    </row>
    <row r="2070" spans="1:42" ht="69.75" customHeight="1">
      <c r="A2070" s="3">
        <v>2069</v>
      </c>
      <c r="B2070" s="82"/>
      <c r="C2070" s="82"/>
      <c r="D2070" s="84"/>
      <c r="E2070" s="18" t="s">
        <v>3081</v>
      </c>
      <c r="F2070" s="37"/>
      <c r="G2070" s="37"/>
      <c r="H2070" s="4" t="str">
        <f t="shared" si="416"/>
        <v>/</v>
      </c>
      <c r="I2070" s="478" t="str">
        <f>IF(G2070="","",VLOOKUP(H2070,ورقة1!$A$1:$B$240,2,0))</f>
        <v/>
      </c>
      <c r="J2070" s="5">
        <f t="shared" si="417"/>
        <v>0</v>
      </c>
      <c r="K2070" s="13" t="str">
        <f t="shared" si="418"/>
        <v/>
      </c>
      <c r="L2070" s="6" t="str">
        <f t="shared" si="419"/>
        <v>/0</v>
      </c>
      <c r="M2070" s="478" t="str">
        <f>IF(K2070="","",VLOOKUP(L2070,ورقة1!$A$1:$B$240,2,0))</f>
        <v/>
      </c>
      <c r="N2070" s="17">
        <f t="shared" si="420"/>
        <v>0</v>
      </c>
      <c r="O2070" s="17" t="e">
        <f>#REF!+(#REF!*30)+#REF!*365</f>
        <v>#REF!</v>
      </c>
      <c r="P2070" s="494"/>
      <c r="Q2070" s="480" t="str">
        <f t="shared" si="421"/>
        <v/>
      </c>
      <c r="R2070" s="483" t="str">
        <f t="shared" si="422"/>
        <v/>
      </c>
      <c r="S2070" s="482" t="str">
        <f t="shared" si="423"/>
        <v/>
      </c>
      <c r="T2070" s="484" t="e">
        <f t="shared" ca="1" si="424"/>
        <v>#VALUE!</v>
      </c>
      <c r="U2070" s="7">
        <f t="shared" ca="1" si="425"/>
        <v>46035</v>
      </c>
      <c r="V2070" s="96" t="e">
        <f t="shared" ca="1" si="426"/>
        <v>#VALUE!</v>
      </c>
      <c r="W2070" s="70"/>
      <c r="X2070" s="6"/>
      <c r="Y2070" s="326"/>
      <c r="Z2070" s="15"/>
      <c r="AA2070" s="15"/>
      <c r="AB2070" s="15"/>
      <c r="AC2070" s="6"/>
      <c r="AD2070" s="16"/>
      <c r="AE2070" s="16"/>
      <c r="AF2070" s="16"/>
      <c r="AG2070" s="10">
        <f t="shared" si="427"/>
        <v>0</v>
      </c>
      <c r="AH2070" s="96">
        <f t="shared" si="428"/>
        <v>0</v>
      </c>
      <c r="AI2070" s="16"/>
      <c r="AJ2070" s="61"/>
      <c r="AK2070" s="16"/>
      <c r="AM2070" s="476" t="s">
        <v>3080</v>
      </c>
      <c r="AN2070" s="476">
        <v>1</v>
      </c>
      <c r="AO2070" s="476">
        <v>1</v>
      </c>
      <c r="AP2070" s="96"/>
    </row>
    <row r="2071" spans="1:42" ht="69.75" customHeight="1">
      <c r="A2071" s="3">
        <v>2070</v>
      </c>
      <c r="B2071" s="82"/>
      <c r="C2071" s="82"/>
      <c r="D2071" s="84"/>
      <c r="E2071" s="18" t="s">
        <v>3081</v>
      </c>
      <c r="F2071" s="37"/>
      <c r="G2071" s="37"/>
      <c r="H2071" s="4" t="str">
        <f t="shared" si="416"/>
        <v>/</v>
      </c>
      <c r="I2071" s="478" t="str">
        <f>IF(G2071="","",VLOOKUP(H2071,ورقة1!$A$1:$B$240,2,0))</f>
        <v/>
      </c>
      <c r="J2071" s="5">
        <f t="shared" si="417"/>
        <v>0</v>
      </c>
      <c r="K2071" s="13" t="str">
        <f t="shared" si="418"/>
        <v/>
      </c>
      <c r="L2071" s="6" t="str">
        <f t="shared" si="419"/>
        <v>/0</v>
      </c>
      <c r="M2071" s="478" t="str">
        <f>IF(K2071="","",VLOOKUP(L2071,ورقة1!$A$1:$B$240,2,0))</f>
        <v/>
      </c>
      <c r="N2071" s="17">
        <f t="shared" si="420"/>
        <v>0</v>
      </c>
      <c r="O2071" s="17" t="e">
        <f>#REF!+(#REF!*30)+#REF!*365</f>
        <v>#REF!</v>
      </c>
      <c r="P2071" s="494"/>
      <c r="Q2071" s="480" t="str">
        <f t="shared" si="421"/>
        <v/>
      </c>
      <c r="R2071" s="483" t="str">
        <f t="shared" si="422"/>
        <v/>
      </c>
      <c r="S2071" s="482" t="str">
        <f t="shared" si="423"/>
        <v/>
      </c>
      <c r="T2071" s="484" t="e">
        <f t="shared" ca="1" si="424"/>
        <v>#VALUE!</v>
      </c>
      <c r="U2071" s="7">
        <f t="shared" ca="1" si="425"/>
        <v>46035</v>
      </c>
      <c r="V2071" s="96" t="e">
        <f t="shared" ca="1" si="426"/>
        <v>#VALUE!</v>
      </c>
      <c r="W2071" s="70"/>
      <c r="X2071" s="6"/>
      <c r="Y2071" s="326"/>
      <c r="Z2071" s="15"/>
      <c r="AA2071" s="15"/>
      <c r="AB2071" s="15"/>
      <c r="AC2071" s="6"/>
      <c r="AD2071" s="16"/>
      <c r="AE2071" s="16"/>
      <c r="AF2071" s="16"/>
      <c r="AG2071" s="10">
        <f t="shared" si="427"/>
        <v>0</v>
      </c>
      <c r="AH2071" s="96">
        <f t="shared" si="428"/>
        <v>0</v>
      </c>
      <c r="AI2071" s="16"/>
      <c r="AJ2071" s="61"/>
      <c r="AK2071" s="16"/>
      <c r="AM2071" s="476" t="s">
        <v>3080</v>
      </c>
      <c r="AN2071" s="476">
        <v>1</v>
      </c>
      <c r="AO2071" s="476">
        <v>1</v>
      </c>
      <c r="AP2071" s="96"/>
    </row>
    <row r="2072" spans="1:42" ht="69.75" customHeight="1">
      <c r="A2072" s="3">
        <v>2071</v>
      </c>
      <c r="B2072" s="82"/>
      <c r="C2072" s="82"/>
      <c r="D2072" s="84"/>
      <c r="E2072" s="18" t="s">
        <v>3081</v>
      </c>
      <c r="F2072" s="37"/>
      <c r="G2072" s="37"/>
      <c r="H2072" s="4" t="str">
        <f t="shared" si="416"/>
        <v>/</v>
      </c>
      <c r="I2072" s="478" t="str">
        <f>IF(G2072="","",VLOOKUP(H2072,ورقة1!$A$1:$B$240,2,0))</f>
        <v/>
      </c>
      <c r="J2072" s="5">
        <f t="shared" si="417"/>
        <v>0</v>
      </c>
      <c r="K2072" s="13" t="str">
        <f t="shared" si="418"/>
        <v/>
      </c>
      <c r="L2072" s="6" t="str">
        <f t="shared" si="419"/>
        <v>/0</v>
      </c>
      <c r="M2072" s="478" t="str">
        <f>IF(K2072="","",VLOOKUP(L2072,ورقة1!$A$1:$B$240,2,0))</f>
        <v/>
      </c>
      <c r="N2072" s="17">
        <f t="shared" si="420"/>
        <v>0</v>
      </c>
      <c r="O2072" s="17" t="e">
        <f>#REF!+(#REF!*30)+#REF!*365</f>
        <v>#REF!</v>
      </c>
      <c r="P2072" s="494"/>
      <c r="Q2072" s="480" t="str">
        <f t="shared" si="421"/>
        <v/>
      </c>
      <c r="R2072" s="483" t="str">
        <f t="shared" si="422"/>
        <v/>
      </c>
      <c r="S2072" s="482" t="str">
        <f t="shared" si="423"/>
        <v/>
      </c>
      <c r="T2072" s="484" t="e">
        <f t="shared" ca="1" si="424"/>
        <v>#VALUE!</v>
      </c>
      <c r="U2072" s="7">
        <f t="shared" ca="1" si="425"/>
        <v>46035</v>
      </c>
      <c r="V2072" s="96" t="e">
        <f t="shared" ca="1" si="426"/>
        <v>#VALUE!</v>
      </c>
      <c r="W2072" s="70"/>
      <c r="X2072" s="6"/>
      <c r="Y2072" s="326"/>
      <c r="Z2072" s="15"/>
      <c r="AA2072" s="15"/>
      <c r="AB2072" s="15"/>
      <c r="AC2072" s="6"/>
      <c r="AD2072" s="16"/>
      <c r="AE2072" s="16"/>
      <c r="AF2072" s="16"/>
      <c r="AG2072" s="10">
        <f t="shared" si="427"/>
        <v>0</v>
      </c>
      <c r="AH2072" s="96">
        <f t="shared" si="428"/>
        <v>0</v>
      </c>
      <c r="AI2072" s="16"/>
      <c r="AJ2072" s="61"/>
      <c r="AK2072" s="16"/>
      <c r="AM2072" s="476" t="s">
        <v>3080</v>
      </c>
      <c r="AN2072" s="476">
        <v>1</v>
      </c>
      <c r="AO2072" s="476">
        <v>1</v>
      </c>
      <c r="AP2072" s="96"/>
    </row>
    <row r="2073" spans="1:42" ht="69.75" customHeight="1">
      <c r="A2073" s="3">
        <v>2072</v>
      </c>
      <c r="B2073" s="82"/>
      <c r="C2073" s="82"/>
      <c r="D2073" s="84"/>
      <c r="E2073" s="18" t="s">
        <v>3081</v>
      </c>
      <c r="F2073" s="37"/>
      <c r="G2073" s="37"/>
      <c r="H2073" s="4" t="str">
        <f t="shared" si="416"/>
        <v>/</v>
      </c>
      <c r="I2073" s="478" t="str">
        <f>IF(G2073="","",VLOOKUP(H2073,ورقة1!$A$1:$B$240,2,0))</f>
        <v/>
      </c>
      <c r="J2073" s="5">
        <f t="shared" si="417"/>
        <v>0</v>
      </c>
      <c r="K2073" s="13" t="str">
        <f t="shared" si="418"/>
        <v/>
      </c>
      <c r="L2073" s="6" t="str">
        <f t="shared" si="419"/>
        <v>/0</v>
      </c>
      <c r="M2073" s="478" t="str">
        <f>IF(K2073="","",VLOOKUP(L2073,ورقة1!$A$1:$B$240,2,0))</f>
        <v/>
      </c>
      <c r="N2073" s="17">
        <f t="shared" si="420"/>
        <v>0</v>
      </c>
      <c r="O2073" s="17" t="e">
        <f>#REF!+(#REF!*30)+#REF!*365</f>
        <v>#REF!</v>
      </c>
      <c r="P2073" s="494"/>
      <c r="Q2073" s="480" t="str">
        <f t="shared" si="421"/>
        <v/>
      </c>
      <c r="R2073" s="483" t="str">
        <f t="shared" si="422"/>
        <v/>
      </c>
      <c r="S2073" s="482" t="str">
        <f t="shared" si="423"/>
        <v/>
      </c>
      <c r="T2073" s="484" t="e">
        <f t="shared" ca="1" si="424"/>
        <v>#VALUE!</v>
      </c>
      <c r="U2073" s="7">
        <f t="shared" ca="1" si="425"/>
        <v>46035</v>
      </c>
      <c r="V2073" s="96" t="e">
        <f t="shared" ca="1" si="426"/>
        <v>#VALUE!</v>
      </c>
      <c r="W2073" s="70"/>
      <c r="X2073" s="6"/>
      <c r="Y2073" s="326"/>
      <c r="Z2073" s="15"/>
      <c r="AA2073" s="15"/>
      <c r="AB2073" s="15"/>
      <c r="AC2073" s="6"/>
      <c r="AD2073" s="16"/>
      <c r="AE2073" s="16"/>
      <c r="AF2073" s="16"/>
      <c r="AG2073" s="10">
        <f t="shared" si="427"/>
        <v>0</v>
      </c>
      <c r="AH2073" s="96">
        <f t="shared" si="428"/>
        <v>0</v>
      </c>
      <c r="AI2073" s="16"/>
      <c r="AJ2073" s="61"/>
      <c r="AK2073" s="16"/>
      <c r="AM2073" s="476" t="s">
        <v>3080</v>
      </c>
      <c r="AN2073" s="476">
        <v>1</v>
      </c>
      <c r="AO2073" s="476">
        <v>1</v>
      </c>
      <c r="AP2073" s="96"/>
    </row>
    <row r="2074" spans="1:42" ht="69.75" customHeight="1">
      <c r="A2074" s="3">
        <v>2073</v>
      </c>
      <c r="B2074" s="82"/>
      <c r="C2074" s="82"/>
      <c r="D2074" s="84"/>
      <c r="E2074" s="18" t="s">
        <v>3081</v>
      </c>
      <c r="F2074" s="37"/>
      <c r="G2074" s="37"/>
      <c r="H2074" s="4" t="str">
        <f t="shared" si="416"/>
        <v>/</v>
      </c>
      <c r="I2074" s="478" t="str">
        <f>IF(G2074="","",VLOOKUP(H2074,ورقة1!$A$1:$B$240,2,0))</f>
        <v/>
      </c>
      <c r="J2074" s="5">
        <f t="shared" si="417"/>
        <v>0</v>
      </c>
      <c r="K2074" s="13" t="str">
        <f t="shared" si="418"/>
        <v/>
      </c>
      <c r="L2074" s="6" t="str">
        <f t="shared" si="419"/>
        <v>/0</v>
      </c>
      <c r="M2074" s="478" t="str">
        <f>IF(K2074="","",VLOOKUP(L2074,ورقة1!$A$1:$B$240,2,0))</f>
        <v/>
      </c>
      <c r="N2074" s="17">
        <f t="shared" si="420"/>
        <v>0</v>
      </c>
      <c r="O2074" s="17" t="e">
        <f>#REF!+(#REF!*30)+#REF!*365</f>
        <v>#REF!</v>
      </c>
      <c r="P2074" s="494"/>
      <c r="Q2074" s="480" t="str">
        <f t="shared" si="421"/>
        <v/>
      </c>
      <c r="R2074" s="483" t="str">
        <f t="shared" si="422"/>
        <v/>
      </c>
      <c r="S2074" s="482" t="str">
        <f t="shared" si="423"/>
        <v/>
      </c>
      <c r="T2074" s="484" t="e">
        <f t="shared" ca="1" si="424"/>
        <v>#VALUE!</v>
      </c>
      <c r="U2074" s="7">
        <f t="shared" ca="1" si="425"/>
        <v>46035</v>
      </c>
      <c r="V2074" s="96" t="e">
        <f t="shared" ca="1" si="426"/>
        <v>#VALUE!</v>
      </c>
      <c r="W2074" s="70"/>
      <c r="X2074" s="6"/>
      <c r="Y2074" s="326"/>
      <c r="Z2074" s="15"/>
      <c r="AA2074" s="15"/>
      <c r="AB2074" s="15"/>
      <c r="AC2074" s="6"/>
      <c r="AD2074" s="16"/>
      <c r="AE2074" s="16"/>
      <c r="AF2074" s="16"/>
      <c r="AG2074" s="10">
        <f t="shared" si="427"/>
        <v>0</v>
      </c>
      <c r="AH2074" s="96">
        <f t="shared" si="428"/>
        <v>0</v>
      </c>
      <c r="AI2074" s="16"/>
      <c r="AJ2074" s="61"/>
      <c r="AK2074" s="16"/>
      <c r="AM2074" s="476" t="s">
        <v>3080</v>
      </c>
      <c r="AN2074" s="476">
        <v>1</v>
      </c>
      <c r="AO2074" s="476">
        <v>1</v>
      </c>
      <c r="AP2074" s="96"/>
    </row>
    <row r="2075" spans="1:42" ht="69.75" customHeight="1">
      <c r="A2075" s="3">
        <v>2074</v>
      </c>
      <c r="B2075" s="82"/>
      <c r="C2075" s="82"/>
      <c r="D2075" s="84"/>
      <c r="E2075" s="18" t="s">
        <v>3081</v>
      </c>
      <c r="F2075" s="37"/>
      <c r="G2075" s="37"/>
      <c r="H2075" s="4" t="str">
        <f t="shared" si="416"/>
        <v>/</v>
      </c>
      <c r="I2075" s="478" t="str">
        <f>IF(G2075="","",VLOOKUP(H2075,ورقة1!$A$1:$B$240,2,0))</f>
        <v/>
      </c>
      <c r="J2075" s="5">
        <f t="shared" si="417"/>
        <v>0</v>
      </c>
      <c r="K2075" s="13" t="str">
        <f t="shared" si="418"/>
        <v/>
      </c>
      <c r="L2075" s="6" t="str">
        <f t="shared" si="419"/>
        <v>/0</v>
      </c>
      <c r="M2075" s="478" t="str">
        <f>IF(K2075="","",VLOOKUP(L2075,ورقة1!$A$1:$B$240,2,0))</f>
        <v/>
      </c>
      <c r="N2075" s="17">
        <f t="shared" si="420"/>
        <v>0</v>
      </c>
      <c r="O2075" s="17" t="e">
        <f>#REF!+(#REF!*30)+#REF!*365</f>
        <v>#REF!</v>
      </c>
      <c r="P2075" s="494"/>
      <c r="Q2075" s="480" t="str">
        <f t="shared" si="421"/>
        <v/>
      </c>
      <c r="R2075" s="483" t="str">
        <f t="shared" si="422"/>
        <v/>
      </c>
      <c r="S2075" s="482" t="str">
        <f t="shared" si="423"/>
        <v/>
      </c>
      <c r="T2075" s="484" t="e">
        <f t="shared" ca="1" si="424"/>
        <v>#VALUE!</v>
      </c>
      <c r="U2075" s="7">
        <f t="shared" ca="1" si="425"/>
        <v>46035</v>
      </c>
      <c r="V2075" s="96" t="e">
        <f t="shared" ca="1" si="426"/>
        <v>#VALUE!</v>
      </c>
      <c r="W2075" s="70"/>
      <c r="X2075" s="6"/>
      <c r="Y2075" s="326"/>
      <c r="Z2075" s="15"/>
      <c r="AA2075" s="15"/>
      <c r="AB2075" s="15"/>
      <c r="AC2075" s="6"/>
      <c r="AD2075" s="16"/>
      <c r="AE2075" s="16"/>
      <c r="AF2075" s="16"/>
      <c r="AG2075" s="10">
        <f t="shared" si="427"/>
        <v>0</v>
      </c>
      <c r="AH2075" s="96">
        <f t="shared" si="428"/>
        <v>0</v>
      </c>
      <c r="AI2075" s="16"/>
      <c r="AJ2075" s="61"/>
      <c r="AK2075" s="16"/>
      <c r="AM2075" s="476" t="s">
        <v>3080</v>
      </c>
      <c r="AN2075" s="476">
        <v>1</v>
      </c>
      <c r="AO2075" s="476">
        <v>1</v>
      </c>
      <c r="AP2075" s="96"/>
    </row>
    <row r="2076" spans="1:42" ht="69.75" customHeight="1">
      <c r="A2076" s="3">
        <v>2075</v>
      </c>
      <c r="B2076" s="82"/>
      <c r="C2076" s="82"/>
      <c r="D2076" s="84"/>
      <c r="E2076" s="18" t="s">
        <v>3081</v>
      </c>
      <c r="F2076" s="37"/>
      <c r="G2076" s="37"/>
      <c r="H2076" s="4" t="str">
        <f t="shared" si="416"/>
        <v>/</v>
      </c>
      <c r="I2076" s="478" t="str">
        <f>IF(G2076="","",VLOOKUP(H2076,ورقة1!$A$1:$B$240,2,0))</f>
        <v/>
      </c>
      <c r="J2076" s="5">
        <f t="shared" si="417"/>
        <v>0</v>
      </c>
      <c r="K2076" s="13" t="str">
        <f t="shared" si="418"/>
        <v/>
      </c>
      <c r="L2076" s="6" t="str">
        <f t="shared" si="419"/>
        <v>/0</v>
      </c>
      <c r="M2076" s="478" t="str">
        <f>IF(K2076="","",VLOOKUP(L2076,ورقة1!$A$1:$B$240,2,0))</f>
        <v/>
      </c>
      <c r="N2076" s="17">
        <f t="shared" si="420"/>
        <v>0</v>
      </c>
      <c r="O2076" s="17" t="e">
        <f>#REF!+(#REF!*30)+#REF!*365</f>
        <v>#REF!</v>
      </c>
      <c r="P2076" s="494"/>
      <c r="Q2076" s="480" t="str">
        <f t="shared" si="421"/>
        <v/>
      </c>
      <c r="R2076" s="483" t="str">
        <f t="shared" si="422"/>
        <v/>
      </c>
      <c r="S2076" s="482" t="str">
        <f t="shared" si="423"/>
        <v/>
      </c>
      <c r="T2076" s="484" t="e">
        <f t="shared" ca="1" si="424"/>
        <v>#VALUE!</v>
      </c>
      <c r="U2076" s="7">
        <f t="shared" ca="1" si="425"/>
        <v>46035</v>
      </c>
      <c r="V2076" s="96" t="e">
        <f t="shared" ca="1" si="426"/>
        <v>#VALUE!</v>
      </c>
      <c r="W2076" s="70"/>
      <c r="X2076" s="6"/>
      <c r="Y2076" s="326"/>
      <c r="Z2076" s="15"/>
      <c r="AA2076" s="15"/>
      <c r="AB2076" s="15"/>
      <c r="AC2076" s="6"/>
      <c r="AD2076" s="16"/>
      <c r="AE2076" s="16"/>
      <c r="AF2076" s="16"/>
      <c r="AG2076" s="10">
        <f t="shared" si="427"/>
        <v>0</v>
      </c>
      <c r="AH2076" s="96">
        <f t="shared" si="428"/>
        <v>0</v>
      </c>
      <c r="AI2076" s="16"/>
      <c r="AJ2076" s="61"/>
      <c r="AK2076" s="16"/>
      <c r="AM2076" s="476" t="s">
        <v>3080</v>
      </c>
      <c r="AN2076" s="476">
        <v>1</v>
      </c>
      <c r="AO2076" s="476">
        <v>1</v>
      </c>
      <c r="AP2076" s="96"/>
    </row>
    <row r="2077" spans="1:42" ht="69.75" customHeight="1">
      <c r="A2077" s="3">
        <v>2076</v>
      </c>
      <c r="B2077" s="82"/>
      <c r="C2077" s="82"/>
      <c r="D2077" s="84"/>
      <c r="E2077" s="18" t="s">
        <v>3081</v>
      </c>
      <c r="F2077" s="37"/>
      <c r="G2077" s="37"/>
      <c r="H2077" s="4" t="str">
        <f t="shared" si="416"/>
        <v>/</v>
      </c>
      <c r="I2077" s="478" t="str">
        <f>IF(G2077="","",VLOOKUP(H2077,ورقة1!$A$1:$B$240,2,0))</f>
        <v/>
      </c>
      <c r="J2077" s="5">
        <f t="shared" si="417"/>
        <v>0</v>
      </c>
      <c r="K2077" s="13" t="str">
        <f t="shared" si="418"/>
        <v/>
      </c>
      <c r="L2077" s="6" t="str">
        <f t="shared" si="419"/>
        <v>/0</v>
      </c>
      <c r="M2077" s="478" t="str">
        <f>IF(K2077="","",VLOOKUP(L2077,ورقة1!$A$1:$B$240,2,0))</f>
        <v/>
      </c>
      <c r="N2077" s="17">
        <f t="shared" si="420"/>
        <v>0</v>
      </c>
      <c r="O2077" s="17" t="e">
        <f>#REF!+(#REF!*30)+#REF!*365</f>
        <v>#REF!</v>
      </c>
      <c r="P2077" s="494"/>
      <c r="Q2077" s="480" t="str">
        <f t="shared" si="421"/>
        <v/>
      </c>
      <c r="R2077" s="483" t="str">
        <f t="shared" si="422"/>
        <v/>
      </c>
      <c r="S2077" s="482" t="str">
        <f t="shared" si="423"/>
        <v/>
      </c>
      <c r="T2077" s="484" t="e">
        <f t="shared" ca="1" si="424"/>
        <v>#VALUE!</v>
      </c>
      <c r="U2077" s="7">
        <f t="shared" ca="1" si="425"/>
        <v>46035</v>
      </c>
      <c r="V2077" s="96" t="e">
        <f t="shared" ca="1" si="426"/>
        <v>#VALUE!</v>
      </c>
      <c r="W2077" s="70"/>
      <c r="X2077" s="6"/>
      <c r="Y2077" s="326"/>
      <c r="Z2077" s="15"/>
      <c r="AA2077" s="15"/>
      <c r="AB2077" s="15"/>
      <c r="AC2077" s="6"/>
      <c r="AD2077" s="16"/>
      <c r="AE2077" s="16"/>
      <c r="AF2077" s="16"/>
      <c r="AG2077" s="10">
        <f t="shared" si="427"/>
        <v>0</v>
      </c>
      <c r="AH2077" s="96">
        <f t="shared" si="428"/>
        <v>0</v>
      </c>
      <c r="AI2077" s="16"/>
      <c r="AJ2077" s="61"/>
      <c r="AK2077" s="16"/>
      <c r="AM2077" s="476" t="s">
        <v>3080</v>
      </c>
      <c r="AN2077" s="476">
        <v>1</v>
      </c>
      <c r="AO2077" s="476">
        <v>1</v>
      </c>
      <c r="AP2077" s="96"/>
    </row>
    <row r="2078" spans="1:42" ht="69.75" customHeight="1">
      <c r="A2078" s="3">
        <v>2077</v>
      </c>
      <c r="B2078" s="82"/>
      <c r="C2078" s="82"/>
      <c r="D2078" s="84"/>
      <c r="E2078" s="18" t="s">
        <v>3081</v>
      </c>
      <c r="F2078" s="37"/>
      <c r="G2078" s="37"/>
      <c r="H2078" s="4" t="str">
        <f t="shared" si="416"/>
        <v>/</v>
      </c>
      <c r="I2078" s="478" t="str">
        <f>IF(G2078="","",VLOOKUP(H2078,ورقة1!$A$1:$B$240,2,0))</f>
        <v/>
      </c>
      <c r="J2078" s="5">
        <f t="shared" si="417"/>
        <v>0</v>
      </c>
      <c r="K2078" s="13" t="str">
        <f t="shared" si="418"/>
        <v/>
      </c>
      <c r="L2078" s="6" t="str">
        <f t="shared" si="419"/>
        <v>/0</v>
      </c>
      <c r="M2078" s="478" t="str">
        <f>IF(K2078="","",VLOOKUP(L2078,ورقة1!$A$1:$B$240,2,0))</f>
        <v/>
      </c>
      <c r="N2078" s="17">
        <f t="shared" si="420"/>
        <v>0</v>
      </c>
      <c r="O2078" s="17" t="e">
        <f>#REF!+(#REF!*30)+#REF!*365</f>
        <v>#REF!</v>
      </c>
      <c r="P2078" s="494"/>
      <c r="Q2078" s="480" t="str">
        <f t="shared" si="421"/>
        <v/>
      </c>
      <c r="R2078" s="483" t="str">
        <f t="shared" si="422"/>
        <v/>
      </c>
      <c r="S2078" s="482" t="str">
        <f t="shared" si="423"/>
        <v/>
      </c>
      <c r="T2078" s="484" t="e">
        <f t="shared" ca="1" si="424"/>
        <v>#VALUE!</v>
      </c>
      <c r="U2078" s="7">
        <f t="shared" ca="1" si="425"/>
        <v>46035</v>
      </c>
      <c r="V2078" s="96" t="e">
        <f t="shared" ca="1" si="426"/>
        <v>#VALUE!</v>
      </c>
      <c r="W2078" s="70"/>
      <c r="X2078" s="6"/>
      <c r="Y2078" s="326"/>
      <c r="Z2078" s="15"/>
      <c r="AA2078" s="15"/>
      <c r="AB2078" s="15"/>
      <c r="AC2078" s="6"/>
      <c r="AD2078" s="16"/>
      <c r="AE2078" s="16"/>
      <c r="AF2078" s="16"/>
      <c r="AG2078" s="10">
        <f t="shared" si="427"/>
        <v>0</v>
      </c>
      <c r="AH2078" s="96">
        <f t="shared" si="428"/>
        <v>0</v>
      </c>
      <c r="AI2078" s="16"/>
      <c r="AJ2078" s="61"/>
      <c r="AK2078" s="16"/>
      <c r="AM2078" s="476" t="s">
        <v>3080</v>
      </c>
      <c r="AN2078" s="476">
        <v>1</v>
      </c>
      <c r="AO2078" s="476">
        <v>1</v>
      </c>
      <c r="AP2078" s="96"/>
    </row>
    <row r="2079" spans="1:42" ht="69.75" customHeight="1">
      <c r="A2079" s="3">
        <v>2078</v>
      </c>
      <c r="B2079" s="82"/>
      <c r="C2079" s="82"/>
      <c r="D2079" s="84"/>
      <c r="E2079" s="18" t="s">
        <v>3081</v>
      </c>
      <c r="F2079" s="37"/>
      <c r="G2079" s="37"/>
      <c r="H2079" s="4" t="str">
        <f t="shared" si="416"/>
        <v>/</v>
      </c>
      <c r="I2079" s="478" t="str">
        <f>IF(G2079="","",VLOOKUP(H2079,ورقة1!$A$1:$B$240,2,0))</f>
        <v/>
      </c>
      <c r="J2079" s="5">
        <f t="shared" si="417"/>
        <v>0</v>
      </c>
      <c r="K2079" s="13" t="str">
        <f t="shared" si="418"/>
        <v/>
      </c>
      <c r="L2079" s="6" t="str">
        <f t="shared" si="419"/>
        <v>/0</v>
      </c>
      <c r="M2079" s="478" t="str">
        <f>IF(K2079="","",VLOOKUP(L2079,ورقة1!$A$1:$B$240,2,0))</f>
        <v/>
      </c>
      <c r="N2079" s="17">
        <f t="shared" si="420"/>
        <v>0</v>
      </c>
      <c r="O2079" s="17" t="e">
        <f>#REF!+(#REF!*30)+#REF!*365</f>
        <v>#REF!</v>
      </c>
      <c r="P2079" s="494"/>
      <c r="Q2079" s="480" t="str">
        <f t="shared" si="421"/>
        <v/>
      </c>
      <c r="R2079" s="483" t="str">
        <f t="shared" si="422"/>
        <v/>
      </c>
      <c r="S2079" s="482" t="str">
        <f t="shared" si="423"/>
        <v/>
      </c>
      <c r="T2079" s="484" t="e">
        <f t="shared" ca="1" si="424"/>
        <v>#VALUE!</v>
      </c>
      <c r="U2079" s="7">
        <f t="shared" ca="1" si="425"/>
        <v>46035</v>
      </c>
      <c r="V2079" s="96" t="e">
        <f t="shared" ca="1" si="426"/>
        <v>#VALUE!</v>
      </c>
      <c r="W2079" s="70"/>
      <c r="X2079" s="6"/>
      <c r="Y2079" s="326"/>
      <c r="Z2079" s="15"/>
      <c r="AA2079" s="15"/>
      <c r="AB2079" s="15"/>
      <c r="AC2079" s="6"/>
      <c r="AD2079" s="16"/>
      <c r="AE2079" s="16"/>
      <c r="AF2079" s="16"/>
      <c r="AG2079" s="10">
        <f t="shared" si="427"/>
        <v>0</v>
      </c>
      <c r="AH2079" s="96">
        <f t="shared" si="428"/>
        <v>0</v>
      </c>
      <c r="AI2079" s="16"/>
      <c r="AJ2079" s="61"/>
      <c r="AK2079" s="16"/>
      <c r="AM2079" s="476" t="s">
        <v>3080</v>
      </c>
      <c r="AN2079" s="476">
        <v>1</v>
      </c>
      <c r="AO2079" s="476">
        <v>1</v>
      </c>
      <c r="AP2079" s="96"/>
    </row>
    <row r="2080" spans="1:42" ht="69.75" customHeight="1">
      <c r="A2080" s="3">
        <v>2079</v>
      </c>
      <c r="B2080" s="82"/>
      <c r="C2080" s="82"/>
      <c r="D2080" s="84"/>
      <c r="E2080" s="18" t="s">
        <v>3081</v>
      </c>
      <c r="F2080" s="37"/>
      <c r="G2080" s="37"/>
      <c r="H2080" s="4" t="str">
        <f t="shared" si="416"/>
        <v>/</v>
      </c>
      <c r="I2080" s="478" t="str">
        <f>IF(G2080="","",VLOOKUP(H2080,ورقة1!$A$1:$B$240,2,0))</f>
        <v/>
      </c>
      <c r="J2080" s="5">
        <f t="shared" si="417"/>
        <v>0</v>
      </c>
      <c r="K2080" s="13" t="str">
        <f t="shared" si="418"/>
        <v/>
      </c>
      <c r="L2080" s="6" t="str">
        <f t="shared" si="419"/>
        <v>/0</v>
      </c>
      <c r="M2080" s="478" t="str">
        <f>IF(K2080="","",VLOOKUP(L2080,ورقة1!$A$1:$B$240,2,0))</f>
        <v/>
      </c>
      <c r="N2080" s="17">
        <f t="shared" si="420"/>
        <v>0</v>
      </c>
      <c r="O2080" s="17" t="e">
        <f>#REF!+(#REF!*30)+#REF!*365</f>
        <v>#REF!</v>
      </c>
      <c r="P2080" s="494"/>
      <c r="Q2080" s="480" t="str">
        <f t="shared" si="421"/>
        <v/>
      </c>
      <c r="R2080" s="483" t="str">
        <f t="shared" si="422"/>
        <v/>
      </c>
      <c r="S2080" s="482" t="str">
        <f t="shared" si="423"/>
        <v/>
      </c>
      <c r="T2080" s="484" t="e">
        <f t="shared" ca="1" si="424"/>
        <v>#VALUE!</v>
      </c>
      <c r="U2080" s="7">
        <f t="shared" ca="1" si="425"/>
        <v>46035</v>
      </c>
      <c r="V2080" s="96" t="e">
        <f t="shared" ca="1" si="426"/>
        <v>#VALUE!</v>
      </c>
      <c r="W2080" s="70"/>
      <c r="X2080" s="6"/>
      <c r="Y2080" s="326"/>
      <c r="Z2080" s="15"/>
      <c r="AA2080" s="15"/>
      <c r="AB2080" s="15"/>
      <c r="AC2080" s="6"/>
      <c r="AD2080" s="16"/>
      <c r="AE2080" s="16"/>
      <c r="AF2080" s="16"/>
      <c r="AG2080" s="10">
        <f t="shared" si="427"/>
        <v>0</v>
      </c>
      <c r="AH2080" s="96">
        <f t="shared" si="428"/>
        <v>0</v>
      </c>
      <c r="AI2080" s="16"/>
      <c r="AJ2080" s="61"/>
      <c r="AK2080" s="16"/>
      <c r="AM2080" s="476" t="s">
        <v>3080</v>
      </c>
      <c r="AN2080" s="476">
        <v>1</v>
      </c>
      <c r="AO2080" s="476">
        <v>1</v>
      </c>
      <c r="AP2080" s="96"/>
    </row>
    <row r="2081" spans="1:42" ht="69.75" customHeight="1">
      <c r="A2081" s="3">
        <v>2080</v>
      </c>
      <c r="B2081" s="82"/>
      <c r="C2081" s="82"/>
      <c r="D2081" s="84"/>
      <c r="E2081" s="18" t="s">
        <v>3081</v>
      </c>
      <c r="F2081" s="37"/>
      <c r="G2081" s="37"/>
      <c r="H2081" s="4" t="str">
        <f t="shared" si="416"/>
        <v>/</v>
      </c>
      <c r="I2081" s="478" t="str">
        <f>IF(G2081="","",VLOOKUP(H2081,ورقة1!$A$1:$B$240,2,0))</f>
        <v/>
      </c>
      <c r="J2081" s="5">
        <f t="shared" si="417"/>
        <v>0</v>
      </c>
      <c r="K2081" s="13" t="str">
        <f t="shared" si="418"/>
        <v/>
      </c>
      <c r="L2081" s="6" t="str">
        <f t="shared" si="419"/>
        <v>/0</v>
      </c>
      <c r="M2081" s="478" t="str">
        <f>IF(K2081="","",VLOOKUP(L2081,ورقة1!$A$1:$B$240,2,0))</f>
        <v/>
      </c>
      <c r="N2081" s="17">
        <f t="shared" si="420"/>
        <v>0</v>
      </c>
      <c r="O2081" s="17" t="e">
        <f>#REF!+(#REF!*30)+#REF!*365</f>
        <v>#REF!</v>
      </c>
      <c r="P2081" s="494"/>
      <c r="Q2081" s="480" t="str">
        <f t="shared" si="421"/>
        <v/>
      </c>
      <c r="R2081" s="483" t="str">
        <f t="shared" si="422"/>
        <v/>
      </c>
      <c r="S2081" s="482" t="str">
        <f t="shared" si="423"/>
        <v/>
      </c>
      <c r="T2081" s="484" t="e">
        <f t="shared" ca="1" si="424"/>
        <v>#VALUE!</v>
      </c>
      <c r="U2081" s="7">
        <f t="shared" ca="1" si="425"/>
        <v>46035</v>
      </c>
      <c r="V2081" s="96" t="e">
        <f t="shared" ca="1" si="426"/>
        <v>#VALUE!</v>
      </c>
      <c r="W2081" s="70"/>
      <c r="X2081" s="6"/>
      <c r="Y2081" s="326"/>
      <c r="Z2081" s="15"/>
      <c r="AA2081" s="15"/>
      <c r="AB2081" s="15"/>
      <c r="AC2081" s="6"/>
      <c r="AD2081" s="16"/>
      <c r="AE2081" s="16"/>
      <c r="AF2081" s="16"/>
      <c r="AG2081" s="10">
        <f t="shared" si="427"/>
        <v>0</v>
      </c>
      <c r="AH2081" s="96">
        <f t="shared" si="428"/>
        <v>0</v>
      </c>
      <c r="AI2081" s="16"/>
      <c r="AJ2081" s="61"/>
      <c r="AK2081" s="16"/>
      <c r="AM2081" s="476" t="s">
        <v>3080</v>
      </c>
      <c r="AN2081" s="476">
        <v>1</v>
      </c>
      <c r="AO2081" s="476">
        <v>1</v>
      </c>
      <c r="AP2081" s="96"/>
    </row>
    <row r="2082" spans="1:42" ht="69.75" customHeight="1">
      <c r="A2082" s="3">
        <v>2081</v>
      </c>
      <c r="B2082" s="82"/>
      <c r="C2082" s="82"/>
      <c r="D2082" s="84"/>
      <c r="E2082" s="18" t="s">
        <v>3081</v>
      </c>
      <c r="F2082" s="37"/>
      <c r="G2082" s="37"/>
      <c r="H2082" s="4" t="str">
        <f t="shared" si="416"/>
        <v>/</v>
      </c>
      <c r="I2082" s="478" t="str">
        <f>IF(G2082="","",VLOOKUP(H2082,ورقة1!$A$1:$B$240,2,0))</f>
        <v/>
      </c>
      <c r="J2082" s="5">
        <f t="shared" si="417"/>
        <v>0</v>
      </c>
      <c r="K2082" s="13" t="str">
        <f t="shared" si="418"/>
        <v/>
      </c>
      <c r="L2082" s="6" t="str">
        <f t="shared" si="419"/>
        <v>/0</v>
      </c>
      <c r="M2082" s="478" t="str">
        <f>IF(K2082="","",VLOOKUP(L2082,ورقة1!$A$1:$B$240,2,0))</f>
        <v/>
      </c>
      <c r="N2082" s="17">
        <f t="shared" si="420"/>
        <v>0</v>
      </c>
      <c r="O2082" s="17" t="e">
        <f>#REF!+(#REF!*30)+#REF!*365</f>
        <v>#REF!</v>
      </c>
      <c r="P2082" s="494"/>
      <c r="Q2082" s="480" t="str">
        <f t="shared" si="421"/>
        <v/>
      </c>
      <c r="R2082" s="483" t="str">
        <f t="shared" si="422"/>
        <v/>
      </c>
      <c r="S2082" s="482" t="str">
        <f t="shared" si="423"/>
        <v/>
      </c>
      <c r="T2082" s="484" t="e">
        <f t="shared" ca="1" si="424"/>
        <v>#VALUE!</v>
      </c>
      <c r="U2082" s="7">
        <f t="shared" ca="1" si="425"/>
        <v>46035</v>
      </c>
      <c r="V2082" s="96" t="e">
        <f t="shared" ca="1" si="426"/>
        <v>#VALUE!</v>
      </c>
      <c r="W2082" s="70"/>
      <c r="X2082" s="6"/>
      <c r="Y2082" s="326"/>
      <c r="Z2082" s="15"/>
      <c r="AA2082" s="15"/>
      <c r="AB2082" s="15"/>
      <c r="AC2082" s="6"/>
      <c r="AD2082" s="16"/>
      <c r="AE2082" s="16"/>
      <c r="AF2082" s="16"/>
      <c r="AG2082" s="10">
        <f t="shared" si="427"/>
        <v>0</v>
      </c>
      <c r="AH2082" s="96">
        <f t="shared" si="428"/>
        <v>0</v>
      </c>
      <c r="AI2082" s="16"/>
      <c r="AJ2082" s="61"/>
      <c r="AK2082" s="16"/>
      <c r="AM2082" s="476" t="s">
        <v>3080</v>
      </c>
      <c r="AN2082" s="476">
        <v>1</v>
      </c>
      <c r="AO2082" s="476">
        <v>1</v>
      </c>
      <c r="AP2082" s="96"/>
    </row>
    <row r="2083" spans="1:42" ht="69.75" customHeight="1">
      <c r="A2083" s="3">
        <v>2082</v>
      </c>
      <c r="B2083" s="82"/>
      <c r="C2083" s="82"/>
      <c r="D2083" s="84"/>
      <c r="E2083" s="18" t="s">
        <v>3081</v>
      </c>
      <c r="F2083" s="37"/>
      <c r="G2083" s="37"/>
      <c r="H2083" s="4" t="str">
        <f t="shared" si="416"/>
        <v>/</v>
      </c>
      <c r="I2083" s="478" t="str">
        <f>IF(G2083="","",VLOOKUP(H2083,ورقة1!$A$1:$B$240,2,0))</f>
        <v/>
      </c>
      <c r="J2083" s="5">
        <f t="shared" si="417"/>
        <v>0</v>
      </c>
      <c r="K2083" s="13" t="str">
        <f t="shared" si="418"/>
        <v/>
      </c>
      <c r="L2083" s="6" t="str">
        <f t="shared" si="419"/>
        <v>/0</v>
      </c>
      <c r="M2083" s="478" t="str">
        <f>IF(K2083="","",VLOOKUP(L2083,ورقة1!$A$1:$B$240,2,0))</f>
        <v/>
      </c>
      <c r="N2083" s="17">
        <f t="shared" si="420"/>
        <v>0</v>
      </c>
      <c r="O2083" s="17" t="e">
        <f>#REF!+(#REF!*30)+#REF!*365</f>
        <v>#REF!</v>
      </c>
      <c r="P2083" s="494"/>
      <c r="Q2083" s="480" t="str">
        <f t="shared" si="421"/>
        <v/>
      </c>
      <c r="R2083" s="483" t="str">
        <f t="shared" si="422"/>
        <v/>
      </c>
      <c r="S2083" s="482" t="str">
        <f t="shared" si="423"/>
        <v/>
      </c>
      <c r="T2083" s="484" t="e">
        <f t="shared" ca="1" si="424"/>
        <v>#VALUE!</v>
      </c>
      <c r="U2083" s="7">
        <f t="shared" ca="1" si="425"/>
        <v>46035</v>
      </c>
      <c r="V2083" s="96" t="e">
        <f t="shared" ca="1" si="426"/>
        <v>#VALUE!</v>
      </c>
      <c r="W2083" s="70"/>
      <c r="X2083" s="6"/>
      <c r="Y2083" s="326"/>
      <c r="Z2083" s="15"/>
      <c r="AA2083" s="15"/>
      <c r="AB2083" s="15"/>
      <c r="AC2083" s="6"/>
      <c r="AD2083" s="16"/>
      <c r="AE2083" s="16"/>
      <c r="AF2083" s="16"/>
      <c r="AG2083" s="10">
        <f t="shared" si="427"/>
        <v>0</v>
      </c>
      <c r="AH2083" s="96">
        <f t="shared" si="428"/>
        <v>0</v>
      </c>
      <c r="AI2083" s="16"/>
      <c r="AJ2083" s="61"/>
      <c r="AK2083" s="16"/>
      <c r="AM2083" s="476" t="s">
        <v>3080</v>
      </c>
      <c r="AN2083" s="476">
        <v>1</v>
      </c>
      <c r="AO2083" s="476">
        <v>1</v>
      </c>
      <c r="AP2083" s="96"/>
    </row>
    <row r="2084" spans="1:42" ht="69.75" customHeight="1">
      <c r="A2084" s="3">
        <v>2083</v>
      </c>
      <c r="B2084" s="82"/>
      <c r="C2084" s="82"/>
      <c r="D2084" s="84"/>
      <c r="E2084" s="18" t="s">
        <v>3081</v>
      </c>
      <c r="F2084" s="37"/>
      <c r="G2084" s="37"/>
      <c r="H2084" s="4" t="str">
        <f t="shared" si="416"/>
        <v>/</v>
      </c>
      <c r="I2084" s="478" t="str">
        <f>IF(G2084="","",VLOOKUP(H2084,ورقة1!$A$1:$B$240,2,0))</f>
        <v/>
      </c>
      <c r="J2084" s="5">
        <f t="shared" si="417"/>
        <v>0</v>
      </c>
      <c r="K2084" s="13" t="str">
        <f t="shared" si="418"/>
        <v/>
      </c>
      <c r="L2084" s="6" t="str">
        <f t="shared" si="419"/>
        <v>/0</v>
      </c>
      <c r="M2084" s="478" t="str">
        <f>IF(K2084="","",VLOOKUP(L2084,ورقة1!$A$1:$B$240,2,0))</f>
        <v/>
      </c>
      <c r="N2084" s="17">
        <f t="shared" si="420"/>
        <v>0</v>
      </c>
      <c r="O2084" s="17" t="e">
        <f>#REF!+(#REF!*30)+#REF!*365</f>
        <v>#REF!</v>
      </c>
      <c r="P2084" s="494"/>
      <c r="Q2084" s="480" t="str">
        <f t="shared" si="421"/>
        <v/>
      </c>
      <c r="R2084" s="483" t="str">
        <f t="shared" si="422"/>
        <v/>
      </c>
      <c r="S2084" s="482" t="str">
        <f t="shared" si="423"/>
        <v/>
      </c>
      <c r="T2084" s="484" t="e">
        <f t="shared" ca="1" si="424"/>
        <v>#VALUE!</v>
      </c>
      <c r="U2084" s="7">
        <f t="shared" ca="1" si="425"/>
        <v>46035</v>
      </c>
      <c r="V2084" s="96" t="e">
        <f t="shared" ca="1" si="426"/>
        <v>#VALUE!</v>
      </c>
      <c r="W2084" s="70"/>
      <c r="X2084" s="6"/>
      <c r="Y2084" s="326"/>
      <c r="Z2084" s="15"/>
      <c r="AA2084" s="15"/>
      <c r="AB2084" s="15"/>
      <c r="AC2084" s="6"/>
      <c r="AD2084" s="16"/>
      <c r="AE2084" s="16"/>
      <c r="AF2084" s="16"/>
      <c r="AG2084" s="10">
        <f t="shared" si="427"/>
        <v>0</v>
      </c>
      <c r="AH2084" s="96">
        <f t="shared" si="428"/>
        <v>0</v>
      </c>
      <c r="AI2084" s="16"/>
      <c r="AJ2084" s="61"/>
      <c r="AK2084" s="16"/>
      <c r="AM2084" s="476" t="s">
        <v>3080</v>
      </c>
      <c r="AN2084" s="476">
        <v>1</v>
      </c>
      <c r="AO2084" s="476">
        <v>1</v>
      </c>
      <c r="AP2084" s="96"/>
    </row>
    <row r="2085" spans="1:42" ht="69.75" customHeight="1">
      <c r="A2085" s="3">
        <v>2084</v>
      </c>
      <c r="B2085" s="82"/>
      <c r="C2085" s="82"/>
      <c r="D2085" s="84"/>
      <c r="E2085" s="18" t="s">
        <v>3081</v>
      </c>
      <c r="F2085" s="37"/>
      <c r="G2085" s="37"/>
      <c r="H2085" s="4" t="str">
        <f t="shared" si="416"/>
        <v>/</v>
      </c>
      <c r="I2085" s="478" t="str">
        <f>IF(G2085="","",VLOOKUP(H2085,ورقة1!$A$1:$B$240,2,0))</f>
        <v/>
      </c>
      <c r="J2085" s="5">
        <f t="shared" si="417"/>
        <v>0</v>
      </c>
      <c r="K2085" s="13" t="str">
        <f t="shared" si="418"/>
        <v/>
      </c>
      <c r="L2085" s="6" t="str">
        <f t="shared" si="419"/>
        <v>/0</v>
      </c>
      <c r="M2085" s="478" t="str">
        <f>IF(K2085="","",VLOOKUP(L2085,ورقة1!$A$1:$B$240,2,0))</f>
        <v/>
      </c>
      <c r="N2085" s="17">
        <f t="shared" si="420"/>
        <v>0</v>
      </c>
      <c r="O2085" s="17" t="e">
        <f>#REF!+(#REF!*30)+#REF!*365</f>
        <v>#REF!</v>
      </c>
      <c r="P2085" s="494"/>
      <c r="Q2085" s="480" t="str">
        <f t="shared" si="421"/>
        <v/>
      </c>
      <c r="R2085" s="483" t="str">
        <f t="shared" si="422"/>
        <v/>
      </c>
      <c r="S2085" s="482" t="str">
        <f t="shared" si="423"/>
        <v/>
      </c>
      <c r="T2085" s="484" t="e">
        <f t="shared" ca="1" si="424"/>
        <v>#VALUE!</v>
      </c>
      <c r="U2085" s="7">
        <f t="shared" ca="1" si="425"/>
        <v>46035</v>
      </c>
      <c r="V2085" s="96" t="e">
        <f t="shared" ca="1" si="426"/>
        <v>#VALUE!</v>
      </c>
      <c r="W2085" s="70"/>
      <c r="X2085" s="6"/>
      <c r="Y2085" s="326"/>
      <c r="Z2085" s="15"/>
      <c r="AA2085" s="15"/>
      <c r="AB2085" s="15"/>
      <c r="AC2085" s="6"/>
      <c r="AD2085" s="16"/>
      <c r="AE2085" s="16"/>
      <c r="AF2085" s="16"/>
      <c r="AG2085" s="10">
        <f t="shared" si="427"/>
        <v>0</v>
      </c>
      <c r="AH2085" s="96">
        <f t="shared" si="428"/>
        <v>0</v>
      </c>
      <c r="AI2085" s="16"/>
      <c r="AJ2085" s="61"/>
      <c r="AK2085" s="16"/>
      <c r="AM2085" s="476" t="s">
        <v>3080</v>
      </c>
      <c r="AN2085" s="476">
        <v>1</v>
      </c>
      <c r="AO2085" s="476">
        <v>1</v>
      </c>
      <c r="AP2085" s="96"/>
    </row>
    <row r="2086" spans="1:42" ht="69.75" customHeight="1">
      <c r="A2086" s="3">
        <v>2085</v>
      </c>
      <c r="B2086" s="82"/>
      <c r="C2086" s="82"/>
      <c r="D2086" s="84"/>
      <c r="E2086" s="18" t="s">
        <v>3081</v>
      </c>
      <c r="F2086" s="37"/>
      <c r="G2086" s="37"/>
      <c r="H2086" s="4" t="str">
        <f t="shared" si="416"/>
        <v>/</v>
      </c>
      <c r="I2086" s="478" t="str">
        <f>IF(G2086="","",VLOOKUP(H2086,ورقة1!$A$1:$B$240,2,0))</f>
        <v/>
      </c>
      <c r="J2086" s="5">
        <f t="shared" si="417"/>
        <v>0</v>
      </c>
      <c r="K2086" s="13" t="str">
        <f t="shared" si="418"/>
        <v/>
      </c>
      <c r="L2086" s="6" t="str">
        <f t="shared" si="419"/>
        <v>/0</v>
      </c>
      <c r="M2086" s="478" t="str">
        <f>IF(K2086="","",VLOOKUP(L2086,ورقة1!$A$1:$B$240,2,0))</f>
        <v/>
      </c>
      <c r="N2086" s="17">
        <f t="shared" si="420"/>
        <v>0</v>
      </c>
      <c r="O2086" s="17" t="e">
        <f>#REF!+(#REF!*30)+#REF!*365</f>
        <v>#REF!</v>
      </c>
      <c r="P2086" s="494"/>
      <c r="Q2086" s="480" t="str">
        <f t="shared" si="421"/>
        <v/>
      </c>
      <c r="R2086" s="483" t="str">
        <f t="shared" si="422"/>
        <v/>
      </c>
      <c r="S2086" s="482" t="str">
        <f t="shared" si="423"/>
        <v/>
      </c>
      <c r="T2086" s="484" t="e">
        <f t="shared" ca="1" si="424"/>
        <v>#VALUE!</v>
      </c>
      <c r="U2086" s="7">
        <f t="shared" ca="1" si="425"/>
        <v>46035</v>
      </c>
      <c r="V2086" s="96" t="e">
        <f t="shared" ca="1" si="426"/>
        <v>#VALUE!</v>
      </c>
      <c r="W2086" s="70"/>
      <c r="X2086" s="6"/>
      <c r="Y2086" s="326"/>
      <c r="Z2086" s="15"/>
      <c r="AA2086" s="15"/>
      <c r="AB2086" s="15"/>
      <c r="AC2086" s="6"/>
      <c r="AD2086" s="16"/>
      <c r="AE2086" s="16"/>
      <c r="AF2086" s="16"/>
      <c r="AG2086" s="10">
        <f t="shared" si="427"/>
        <v>0</v>
      </c>
      <c r="AH2086" s="96">
        <f t="shared" si="428"/>
        <v>0</v>
      </c>
      <c r="AI2086" s="16"/>
      <c r="AJ2086" s="61"/>
      <c r="AK2086" s="16"/>
      <c r="AM2086" s="476" t="s">
        <v>3080</v>
      </c>
      <c r="AN2086" s="476">
        <v>1</v>
      </c>
      <c r="AO2086" s="476">
        <v>1</v>
      </c>
      <c r="AP2086" s="96"/>
    </row>
    <row r="2087" spans="1:42" ht="69.75" customHeight="1">
      <c r="A2087" s="3">
        <v>2086</v>
      </c>
      <c r="B2087" s="82"/>
      <c r="C2087" s="82"/>
      <c r="D2087" s="84"/>
      <c r="E2087" s="18" t="s">
        <v>3081</v>
      </c>
      <c r="F2087" s="37"/>
      <c r="G2087" s="37"/>
      <c r="H2087" s="4" t="str">
        <f t="shared" si="416"/>
        <v>/</v>
      </c>
      <c r="I2087" s="478" t="str">
        <f>IF(G2087="","",VLOOKUP(H2087,ورقة1!$A$1:$B$240,2,0))</f>
        <v/>
      </c>
      <c r="J2087" s="5">
        <f t="shared" si="417"/>
        <v>0</v>
      </c>
      <c r="K2087" s="13" t="str">
        <f t="shared" si="418"/>
        <v/>
      </c>
      <c r="L2087" s="6" t="str">
        <f t="shared" si="419"/>
        <v>/0</v>
      </c>
      <c r="M2087" s="478" t="str">
        <f>IF(K2087="","",VLOOKUP(L2087,ورقة1!$A$1:$B$240,2,0))</f>
        <v/>
      </c>
      <c r="N2087" s="17">
        <f t="shared" si="420"/>
        <v>0</v>
      </c>
      <c r="O2087" s="17" t="e">
        <f>#REF!+(#REF!*30)+#REF!*365</f>
        <v>#REF!</v>
      </c>
      <c r="P2087" s="494"/>
      <c r="Q2087" s="480" t="str">
        <f t="shared" si="421"/>
        <v/>
      </c>
      <c r="R2087" s="483" t="str">
        <f t="shared" si="422"/>
        <v/>
      </c>
      <c r="S2087" s="482" t="str">
        <f t="shared" si="423"/>
        <v/>
      </c>
      <c r="T2087" s="484" t="e">
        <f t="shared" ca="1" si="424"/>
        <v>#VALUE!</v>
      </c>
      <c r="U2087" s="7">
        <f t="shared" ca="1" si="425"/>
        <v>46035</v>
      </c>
      <c r="V2087" s="96" t="e">
        <f t="shared" ca="1" si="426"/>
        <v>#VALUE!</v>
      </c>
      <c r="W2087" s="70"/>
      <c r="X2087" s="6"/>
      <c r="Y2087" s="326"/>
      <c r="Z2087" s="15"/>
      <c r="AA2087" s="15"/>
      <c r="AB2087" s="15"/>
      <c r="AC2087" s="6"/>
      <c r="AD2087" s="16"/>
      <c r="AE2087" s="16"/>
      <c r="AF2087" s="16"/>
      <c r="AG2087" s="10">
        <f t="shared" si="427"/>
        <v>0</v>
      </c>
      <c r="AH2087" s="96">
        <f t="shared" si="428"/>
        <v>0</v>
      </c>
      <c r="AI2087" s="16"/>
      <c r="AJ2087" s="61"/>
      <c r="AK2087" s="16"/>
      <c r="AM2087" s="476" t="s">
        <v>3080</v>
      </c>
      <c r="AN2087" s="476">
        <v>1</v>
      </c>
      <c r="AO2087" s="476">
        <v>1</v>
      </c>
      <c r="AP2087" s="96"/>
    </row>
    <row r="2088" spans="1:42" ht="69.75" customHeight="1">
      <c r="A2088" s="3">
        <v>2087</v>
      </c>
      <c r="B2088" s="82"/>
      <c r="C2088" s="82"/>
      <c r="D2088" s="84"/>
      <c r="E2088" s="18" t="s">
        <v>3081</v>
      </c>
      <c r="F2088" s="37"/>
      <c r="G2088" s="37"/>
      <c r="H2088" s="4" t="str">
        <f t="shared" si="416"/>
        <v>/</v>
      </c>
      <c r="I2088" s="478" t="str">
        <f>IF(G2088="","",VLOOKUP(H2088,ورقة1!$A$1:$B$240,2,0))</f>
        <v/>
      </c>
      <c r="J2088" s="5">
        <f t="shared" si="417"/>
        <v>0</v>
      </c>
      <c r="K2088" s="13" t="str">
        <f t="shared" si="418"/>
        <v/>
      </c>
      <c r="L2088" s="6" t="str">
        <f t="shared" si="419"/>
        <v>/0</v>
      </c>
      <c r="M2088" s="478" t="str">
        <f>IF(K2088="","",VLOOKUP(L2088,ورقة1!$A$1:$B$240,2,0))</f>
        <v/>
      </c>
      <c r="N2088" s="17">
        <f t="shared" si="420"/>
        <v>0</v>
      </c>
      <c r="O2088" s="17" t="e">
        <f>#REF!+(#REF!*30)+#REF!*365</f>
        <v>#REF!</v>
      </c>
      <c r="P2088" s="494"/>
      <c r="Q2088" s="480" t="str">
        <f t="shared" si="421"/>
        <v/>
      </c>
      <c r="R2088" s="483" t="str">
        <f t="shared" si="422"/>
        <v/>
      </c>
      <c r="S2088" s="482" t="str">
        <f t="shared" si="423"/>
        <v/>
      </c>
      <c r="T2088" s="484" t="e">
        <f t="shared" ca="1" si="424"/>
        <v>#VALUE!</v>
      </c>
      <c r="U2088" s="7">
        <f t="shared" ca="1" si="425"/>
        <v>46035</v>
      </c>
      <c r="V2088" s="96" t="e">
        <f t="shared" ca="1" si="426"/>
        <v>#VALUE!</v>
      </c>
      <c r="W2088" s="70"/>
      <c r="X2088" s="6"/>
      <c r="Y2088" s="326"/>
      <c r="Z2088" s="15"/>
      <c r="AA2088" s="15"/>
      <c r="AB2088" s="15"/>
      <c r="AC2088" s="6"/>
      <c r="AD2088" s="16"/>
      <c r="AE2088" s="16"/>
      <c r="AF2088" s="16"/>
      <c r="AG2088" s="10">
        <f t="shared" si="427"/>
        <v>0</v>
      </c>
      <c r="AH2088" s="96">
        <f t="shared" si="428"/>
        <v>0</v>
      </c>
      <c r="AI2088" s="16"/>
      <c r="AJ2088" s="61"/>
      <c r="AK2088" s="16"/>
      <c r="AM2088" s="476" t="s">
        <v>3080</v>
      </c>
      <c r="AN2088" s="476">
        <v>1</v>
      </c>
      <c r="AO2088" s="476">
        <v>1</v>
      </c>
      <c r="AP2088" s="96"/>
    </row>
    <row r="2089" spans="1:42" ht="69.75" customHeight="1">
      <c r="A2089" s="3">
        <v>2088</v>
      </c>
      <c r="B2089" s="82"/>
      <c r="C2089" s="82"/>
      <c r="D2089" s="84"/>
      <c r="E2089" s="18" t="s">
        <v>3081</v>
      </c>
      <c r="F2089" s="37"/>
      <c r="G2089" s="37"/>
      <c r="H2089" s="4" t="str">
        <f t="shared" si="416"/>
        <v>/</v>
      </c>
      <c r="I2089" s="478" t="str">
        <f>IF(G2089="","",VLOOKUP(H2089,ورقة1!$A$1:$B$240,2,0))</f>
        <v/>
      </c>
      <c r="J2089" s="5">
        <f t="shared" si="417"/>
        <v>0</v>
      </c>
      <c r="K2089" s="13" t="str">
        <f t="shared" si="418"/>
        <v/>
      </c>
      <c r="L2089" s="6" t="str">
        <f t="shared" si="419"/>
        <v>/0</v>
      </c>
      <c r="M2089" s="478" t="str">
        <f>IF(K2089="","",VLOOKUP(L2089,ورقة1!$A$1:$B$240,2,0))</f>
        <v/>
      </c>
      <c r="N2089" s="17">
        <f t="shared" si="420"/>
        <v>0</v>
      </c>
      <c r="O2089" s="17" t="e">
        <f>#REF!+(#REF!*30)+#REF!*365</f>
        <v>#REF!</v>
      </c>
      <c r="P2089" s="494"/>
      <c r="Q2089" s="480" t="str">
        <f t="shared" si="421"/>
        <v/>
      </c>
      <c r="R2089" s="483" t="str">
        <f t="shared" si="422"/>
        <v/>
      </c>
      <c r="S2089" s="482" t="str">
        <f t="shared" si="423"/>
        <v/>
      </c>
      <c r="T2089" s="484" t="e">
        <f t="shared" ca="1" si="424"/>
        <v>#VALUE!</v>
      </c>
      <c r="U2089" s="7">
        <f t="shared" ca="1" si="425"/>
        <v>46035</v>
      </c>
      <c r="V2089" s="96" t="e">
        <f t="shared" ca="1" si="426"/>
        <v>#VALUE!</v>
      </c>
      <c r="W2089" s="70"/>
      <c r="X2089" s="6"/>
      <c r="Y2089" s="326"/>
      <c r="Z2089" s="15"/>
      <c r="AA2089" s="15"/>
      <c r="AB2089" s="15"/>
      <c r="AC2089" s="6"/>
      <c r="AD2089" s="16"/>
      <c r="AE2089" s="16"/>
      <c r="AF2089" s="16"/>
      <c r="AG2089" s="10">
        <f t="shared" si="427"/>
        <v>0</v>
      </c>
      <c r="AH2089" s="96">
        <f t="shared" si="428"/>
        <v>0</v>
      </c>
      <c r="AI2089" s="16"/>
      <c r="AJ2089" s="61"/>
      <c r="AK2089" s="16"/>
      <c r="AM2089" s="476" t="s">
        <v>3080</v>
      </c>
      <c r="AN2089" s="476">
        <v>1</v>
      </c>
      <c r="AO2089" s="476">
        <v>1</v>
      </c>
      <c r="AP2089" s="96"/>
    </row>
    <row r="2090" spans="1:42" ht="69.75" customHeight="1">
      <c r="A2090" s="3">
        <v>2089</v>
      </c>
      <c r="B2090" s="82"/>
      <c r="C2090" s="82"/>
      <c r="D2090" s="84"/>
      <c r="E2090" s="18" t="s">
        <v>3081</v>
      </c>
      <c r="F2090" s="37"/>
      <c r="G2090" s="37"/>
      <c r="H2090" s="4" t="str">
        <f t="shared" si="416"/>
        <v>/</v>
      </c>
      <c r="I2090" s="478" t="str">
        <f>IF(G2090="","",VLOOKUP(H2090,ورقة1!$A$1:$B$240,2,0))</f>
        <v/>
      </c>
      <c r="J2090" s="5">
        <f t="shared" si="417"/>
        <v>0</v>
      </c>
      <c r="K2090" s="13" t="str">
        <f t="shared" si="418"/>
        <v/>
      </c>
      <c r="L2090" s="6" t="str">
        <f t="shared" si="419"/>
        <v>/0</v>
      </c>
      <c r="M2090" s="478" t="str">
        <f>IF(K2090="","",VLOOKUP(L2090,ورقة1!$A$1:$B$240,2,0))</f>
        <v/>
      </c>
      <c r="N2090" s="17">
        <f t="shared" si="420"/>
        <v>0</v>
      </c>
      <c r="O2090" s="17" t="e">
        <f>#REF!+(#REF!*30)+#REF!*365</f>
        <v>#REF!</v>
      </c>
      <c r="P2090" s="494"/>
      <c r="Q2090" s="480" t="str">
        <f t="shared" si="421"/>
        <v/>
      </c>
      <c r="R2090" s="483" t="str">
        <f t="shared" si="422"/>
        <v/>
      </c>
      <c r="S2090" s="482" t="str">
        <f t="shared" si="423"/>
        <v/>
      </c>
      <c r="T2090" s="484" t="e">
        <f t="shared" ca="1" si="424"/>
        <v>#VALUE!</v>
      </c>
      <c r="U2090" s="7">
        <f t="shared" ca="1" si="425"/>
        <v>46035</v>
      </c>
      <c r="V2090" s="96" t="e">
        <f t="shared" ca="1" si="426"/>
        <v>#VALUE!</v>
      </c>
      <c r="W2090" s="70"/>
      <c r="X2090" s="6"/>
      <c r="Y2090" s="326"/>
      <c r="Z2090" s="15"/>
      <c r="AA2090" s="15"/>
      <c r="AB2090" s="15"/>
      <c r="AC2090" s="6"/>
      <c r="AD2090" s="16"/>
      <c r="AE2090" s="16"/>
      <c r="AF2090" s="16"/>
      <c r="AG2090" s="10">
        <f t="shared" si="427"/>
        <v>0</v>
      </c>
      <c r="AH2090" s="96">
        <f t="shared" si="428"/>
        <v>0</v>
      </c>
      <c r="AI2090" s="16"/>
      <c r="AJ2090" s="61"/>
      <c r="AK2090" s="16"/>
      <c r="AM2090" s="476" t="s">
        <v>3080</v>
      </c>
      <c r="AN2090" s="476">
        <v>1</v>
      </c>
      <c r="AO2090" s="476">
        <v>1</v>
      </c>
      <c r="AP2090" s="96"/>
    </row>
    <row r="2091" spans="1:42" ht="69.75" customHeight="1">
      <c r="A2091" s="3">
        <v>2090</v>
      </c>
      <c r="B2091" s="82"/>
      <c r="C2091" s="82"/>
      <c r="D2091" s="84"/>
      <c r="E2091" s="18" t="s">
        <v>3081</v>
      </c>
      <c r="F2091" s="37"/>
      <c r="G2091" s="37"/>
      <c r="H2091" s="4" t="str">
        <f t="shared" si="416"/>
        <v>/</v>
      </c>
      <c r="I2091" s="478" t="str">
        <f>IF(G2091="","",VLOOKUP(H2091,ورقة1!$A$1:$B$240,2,0))</f>
        <v/>
      </c>
      <c r="J2091" s="5">
        <f t="shared" si="417"/>
        <v>0</v>
      </c>
      <c r="K2091" s="13" t="str">
        <f t="shared" si="418"/>
        <v/>
      </c>
      <c r="L2091" s="6" t="str">
        <f t="shared" si="419"/>
        <v>/0</v>
      </c>
      <c r="M2091" s="478" t="str">
        <f>IF(K2091="","",VLOOKUP(L2091,ورقة1!$A$1:$B$240,2,0))</f>
        <v/>
      </c>
      <c r="N2091" s="17">
        <f t="shared" si="420"/>
        <v>0</v>
      </c>
      <c r="O2091" s="17" t="e">
        <f>#REF!+(#REF!*30)+#REF!*365</f>
        <v>#REF!</v>
      </c>
      <c r="P2091" s="494"/>
      <c r="Q2091" s="480" t="str">
        <f t="shared" si="421"/>
        <v/>
      </c>
      <c r="R2091" s="483" t="str">
        <f t="shared" si="422"/>
        <v/>
      </c>
      <c r="S2091" s="482" t="str">
        <f t="shared" si="423"/>
        <v/>
      </c>
      <c r="T2091" s="484" t="e">
        <f t="shared" ca="1" si="424"/>
        <v>#VALUE!</v>
      </c>
      <c r="U2091" s="7">
        <f t="shared" ca="1" si="425"/>
        <v>46035</v>
      </c>
      <c r="V2091" s="96" t="e">
        <f t="shared" ca="1" si="426"/>
        <v>#VALUE!</v>
      </c>
      <c r="W2091" s="70"/>
      <c r="X2091" s="6"/>
      <c r="Y2091" s="326"/>
      <c r="Z2091" s="15"/>
      <c r="AA2091" s="15"/>
      <c r="AB2091" s="15"/>
      <c r="AC2091" s="6"/>
      <c r="AD2091" s="16"/>
      <c r="AE2091" s="16"/>
      <c r="AF2091" s="16"/>
      <c r="AG2091" s="10">
        <f t="shared" si="427"/>
        <v>0</v>
      </c>
      <c r="AH2091" s="96">
        <f t="shared" si="428"/>
        <v>0</v>
      </c>
      <c r="AI2091" s="16"/>
      <c r="AJ2091" s="61"/>
      <c r="AK2091" s="16"/>
      <c r="AM2091" s="476" t="s">
        <v>3080</v>
      </c>
      <c r="AN2091" s="476">
        <v>1</v>
      </c>
      <c r="AO2091" s="476">
        <v>1</v>
      </c>
      <c r="AP2091" s="96"/>
    </row>
    <row r="2092" spans="1:42" ht="69.75" customHeight="1">
      <c r="A2092" s="3">
        <v>2091</v>
      </c>
      <c r="B2092" s="82"/>
      <c r="C2092" s="82"/>
      <c r="D2092" s="84"/>
      <c r="E2092" s="18" t="s">
        <v>3081</v>
      </c>
      <c r="F2092" s="37"/>
      <c r="G2092" s="37"/>
      <c r="H2092" s="4" t="str">
        <f t="shared" si="416"/>
        <v>/</v>
      </c>
      <c r="I2092" s="478" t="str">
        <f>IF(G2092="","",VLOOKUP(H2092,ورقة1!$A$1:$B$240,2,0))</f>
        <v/>
      </c>
      <c r="J2092" s="5">
        <f t="shared" si="417"/>
        <v>0</v>
      </c>
      <c r="K2092" s="13" t="str">
        <f t="shared" si="418"/>
        <v/>
      </c>
      <c r="L2092" s="6" t="str">
        <f t="shared" si="419"/>
        <v>/0</v>
      </c>
      <c r="M2092" s="478" t="str">
        <f>IF(K2092="","",VLOOKUP(L2092,ورقة1!$A$1:$B$240,2,0))</f>
        <v/>
      </c>
      <c r="N2092" s="17">
        <f t="shared" si="420"/>
        <v>0</v>
      </c>
      <c r="O2092" s="17" t="e">
        <f>#REF!+(#REF!*30)+#REF!*365</f>
        <v>#REF!</v>
      </c>
      <c r="P2092" s="494"/>
      <c r="Q2092" s="480" t="str">
        <f t="shared" si="421"/>
        <v/>
      </c>
      <c r="R2092" s="483" t="str">
        <f t="shared" si="422"/>
        <v/>
      </c>
      <c r="S2092" s="482" t="str">
        <f t="shared" si="423"/>
        <v/>
      </c>
      <c r="T2092" s="484" t="e">
        <f t="shared" ca="1" si="424"/>
        <v>#VALUE!</v>
      </c>
      <c r="U2092" s="7">
        <f t="shared" ca="1" si="425"/>
        <v>46035</v>
      </c>
      <c r="V2092" s="96" t="e">
        <f t="shared" ca="1" si="426"/>
        <v>#VALUE!</v>
      </c>
      <c r="W2092" s="70"/>
      <c r="X2092" s="6"/>
      <c r="Y2092" s="326"/>
      <c r="Z2092" s="15"/>
      <c r="AA2092" s="15"/>
      <c r="AB2092" s="15"/>
      <c r="AC2092" s="6"/>
      <c r="AD2092" s="16"/>
      <c r="AE2092" s="16"/>
      <c r="AF2092" s="16"/>
      <c r="AG2092" s="10">
        <f t="shared" si="427"/>
        <v>0</v>
      </c>
      <c r="AH2092" s="96">
        <f t="shared" si="428"/>
        <v>0</v>
      </c>
      <c r="AI2092" s="16"/>
      <c r="AJ2092" s="61"/>
      <c r="AK2092" s="16"/>
      <c r="AM2092" s="476" t="s">
        <v>3080</v>
      </c>
      <c r="AN2092" s="476">
        <v>1</v>
      </c>
      <c r="AO2092" s="476">
        <v>1</v>
      </c>
      <c r="AP2092" s="96"/>
    </row>
    <row r="2093" spans="1:42" ht="69.75" customHeight="1">
      <c r="A2093" s="3">
        <v>2092</v>
      </c>
      <c r="B2093" s="82"/>
      <c r="C2093" s="82"/>
      <c r="D2093" s="84"/>
      <c r="E2093" s="18" t="s">
        <v>3081</v>
      </c>
      <c r="F2093" s="37"/>
      <c r="G2093" s="37"/>
      <c r="H2093" s="4" t="str">
        <f t="shared" si="416"/>
        <v>/</v>
      </c>
      <c r="I2093" s="478" t="str">
        <f>IF(G2093="","",VLOOKUP(H2093,ورقة1!$A$1:$B$240,2,0))</f>
        <v/>
      </c>
      <c r="J2093" s="5">
        <f t="shared" si="417"/>
        <v>0</v>
      </c>
      <c r="K2093" s="13" t="str">
        <f t="shared" si="418"/>
        <v/>
      </c>
      <c r="L2093" s="6" t="str">
        <f t="shared" si="419"/>
        <v>/0</v>
      </c>
      <c r="M2093" s="478" t="str">
        <f>IF(K2093="","",VLOOKUP(L2093,ورقة1!$A$1:$B$240,2,0))</f>
        <v/>
      </c>
      <c r="N2093" s="17">
        <f t="shared" si="420"/>
        <v>0</v>
      </c>
      <c r="O2093" s="17" t="e">
        <f>#REF!+(#REF!*30)+#REF!*365</f>
        <v>#REF!</v>
      </c>
      <c r="P2093" s="494"/>
      <c r="Q2093" s="480" t="str">
        <f t="shared" si="421"/>
        <v/>
      </c>
      <c r="R2093" s="483" t="str">
        <f t="shared" si="422"/>
        <v/>
      </c>
      <c r="S2093" s="482" t="str">
        <f t="shared" si="423"/>
        <v/>
      </c>
      <c r="T2093" s="484" t="e">
        <f t="shared" ca="1" si="424"/>
        <v>#VALUE!</v>
      </c>
      <c r="U2093" s="7">
        <f t="shared" ca="1" si="425"/>
        <v>46035</v>
      </c>
      <c r="V2093" s="96" t="e">
        <f t="shared" ca="1" si="426"/>
        <v>#VALUE!</v>
      </c>
      <c r="W2093" s="70"/>
      <c r="X2093" s="6"/>
      <c r="Y2093" s="326"/>
      <c r="Z2093" s="15"/>
      <c r="AA2093" s="15"/>
      <c r="AB2093" s="15"/>
      <c r="AC2093" s="6"/>
      <c r="AD2093" s="16"/>
      <c r="AE2093" s="16"/>
      <c r="AF2093" s="16"/>
      <c r="AG2093" s="10">
        <f t="shared" si="427"/>
        <v>0</v>
      </c>
      <c r="AH2093" s="96">
        <f t="shared" si="428"/>
        <v>0</v>
      </c>
      <c r="AI2093" s="16"/>
      <c r="AJ2093" s="61"/>
      <c r="AK2093" s="16"/>
      <c r="AM2093" s="476" t="s">
        <v>3080</v>
      </c>
      <c r="AN2093" s="476">
        <v>1</v>
      </c>
      <c r="AO2093" s="476">
        <v>1</v>
      </c>
      <c r="AP2093" s="96"/>
    </row>
    <row r="2094" spans="1:42" ht="69.75" customHeight="1">
      <c r="A2094" s="3">
        <v>2093</v>
      </c>
      <c r="B2094" s="82"/>
      <c r="C2094" s="82"/>
      <c r="D2094" s="84"/>
      <c r="E2094" s="18" t="s">
        <v>3081</v>
      </c>
      <c r="F2094" s="37"/>
      <c r="G2094" s="37"/>
      <c r="H2094" s="4" t="str">
        <f t="shared" si="416"/>
        <v>/</v>
      </c>
      <c r="I2094" s="478" t="str">
        <f>IF(G2094="","",VLOOKUP(H2094,ورقة1!$A$1:$B$240,2,0))</f>
        <v/>
      </c>
      <c r="J2094" s="5">
        <f t="shared" si="417"/>
        <v>0</v>
      </c>
      <c r="K2094" s="13" t="str">
        <f t="shared" si="418"/>
        <v/>
      </c>
      <c r="L2094" s="6" t="str">
        <f t="shared" si="419"/>
        <v>/0</v>
      </c>
      <c r="M2094" s="478" t="str">
        <f>IF(K2094="","",VLOOKUP(L2094,ورقة1!$A$1:$B$240,2,0))</f>
        <v/>
      </c>
      <c r="N2094" s="17">
        <f t="shared" si="420"/>
        <v>0</v>
      </c>
      <c r="O2094" s="17" t="e">
        <f>#REF!+(#REF!*30)+#REF!*365</f>
        <v>#REF!</v>
      </c>
      <c r="P2094" s="494"/>
      <c r="Q2094" s="480" t="str">
        <f t="shared" si="421"/>
        <v/>
      </c>
      <c r="R2094" s="483" t="str">
        <f t="shared" si="422"/>
        <v/>
      </c>
      <c r="S2094" s="482" t="str">
        <f t="shared" si="423"/>
        <v/>
      </c>
      <c r="T2094" s="484" t="e">
        <f t="shared" ca="1" si="424"/>
        <v>#VALUE!</v>
      </c>
      <c r="U2094" s="7">
        <f t="shared" ca="1" si="425"/>
        <v>46035</v>
      </c>
      <c r="V2094" s="96" t="e">
        <f t="shared" ca="1" si="426"/>
        <v>#VALUE!</v>
      </c>
      <c r="W2094" s="70"/>
      <c r="X2094" s="6"/>
      <c r="Y2094" s="326"/>
      <c r="Z2094" s="15"/>
      <c r="AA2094" s="15"/>
      <c r="AB2094" s="15"/>
      <c r="AC2094" s="6"/>
      <c r="AD2094" s="16"/>
      <c r="AE2094" s="16"/>
      <c r="AF2094" s="16"/>
      <c r="AG2094" s="10">
        <f t="shared" si="427"/>
        <v>0</v>
      </c>
      <c r="AH2094" s="96">
        <f t="shared" si="428"/>
        <v>0</v>
      </c>
      <c r="AI2094" s="16"/>
      <c r="AJ2094" s="61"/>
      <c r="AK2094" s="16"/>
      <c r="AM2094" s="476" t="s">
        <v>3080</v>
      </c>
      <c r="AN2094" s="476">
        <v>1</v>
      </c>
      <c r="AO2094" s="476">
        <v>1</v>
      </c>
      <c r="AP2094" s="96"/>
    </row>
    <row r="2095" spans="1:42" ht="69.75" customHeight="1">
      <c r="A2095" s="3">
        <v>2094</v>
      </c>
      <c r="B2095" s="82"/>
      <c r="C2095" s="82"/>
      <c r="D2095" s="84"/>
      <c r="E2095" s="18" t="s">
        <v>3081</v>
      </c>
      <c r="F2095" s="37"/>
      <c r="G2095" s="37"/>
      <c r="H2095" s="4" t="str">
        <f t="shared" si="416"/>
        <v>/</v>
      </c>
      <c r="I2095" s="478" t="str">
        <f>IF(G2095="","",VLOOKUP(H2095,ورقة1!$A$1:$B$240,2,0))</f>
        <v/>
      </c>
      <c r="J2095" s="5">
        <f t="shared" si="417"/>
        <v>0</v>
      </c>
      <c r="K2095" s="13" t="str">
        <f t="shared" si="418"/>
        <v/>
      </c>
      <c r="L2095" s="6" t="str">
        <f t="shared" si="419"/>
        <v>/0</v>
      </c>
      <c r="M2095" s="478" t="str">
        <f>IF(K2095="","",VLOOKUP(L2095,ورقة1!$A$1:$B$240,2,0))</f>
        <v/>
      </c>
      <c r="N2095" s="17">
        <f t="shared" si="420"/>
        <v>0</v>
      </c>
      <c r="O2095" s="17" t="e">
        <f>#REF!+(#REF!*30)+#REF!*365</f>
        <v>#REF!</v>
      </c>
      <c r="P2095" s="494"/>
      <c r="Q2095" s="480" t="str">
        <f t="shared" si="421"/>
        <v/>
      </c>
      <c r="R2095" s="483" t="str">
        <f t="shared" si="422"/>
        <v/>
      </c>
      <c r="S2095" s="482" t="str">
        <f t="shared" si="423"/>
        <v/>
      </c>
      <c r="T2095" s="484" t="e">
        <f t="shared" ca="1" si="424"/>
        <v>#VALUE!</v>
      </c>
      <c r="U2095" s="7">
        <f t="shared" ca="1" si="425"/>
        <v>46035</v>
      </c>
      <c r="V2095" s="96" t="e">
        <f t="shared" ca="1" si="426"/>
        <v>#VALUE!</v>
      </c>
      <c r="W2095" s="70"/>
      <c r="X2095" s="6"/>
      <c r="Y2095" s="326"/>
      <c r="Z2095" s="15"/>
      <c r="AA2095" s="15"/>
      <c r="AB2095" s="15"/>
      <c r="AC2095" s="6"/>
      <c r="AD2095" s="16"/>
      <c r="AE2095" s="16"/>
      <c r="AF2095" s="16"/>
      <c r="AG2095" s="10">
        <f t="shared" si="427"/>
        <v>0</v>
      </c>
      <c r="AH2095" s="96">
        <f t="shared" si="428"/>
        <v>0</v>
      </c>
      <c r="AI2095" s="16"/>
      <c r="AJ2095" s="61"/>
      <c r="AK2095" s="16"/>
      <c r="AM2095" s="476" t="s">
        <v>3080</v>
      </c>
      <c r="AN2095" s="476">
        <v>1</v>
      </c>
      <c r="AO2095" s="476">
        <v>1</v>
      </c>
      <c r="AP2095" s="96"/>
    </row>
    <row r="2096" spans="1:42" ht="69.75" customHeight="1">
      <c r="A2096" s="3">
        <v>2095</v>
      </c>
      <c r="B2096" s="82"/>
      <c r="C2096" s="82"/>
      <c r="D2096" s="84"/>
      <c r="E2096" s="18" t="s">
        <v>3081</v>
      </c>
      <c r="F2096" s="37"/>
      <c r="G2096" s="37"/>
      <c r="H2096" s="4" t="str">
        <f t="shared" si="416"/>
        <v>/</v>
      </c>
      <c r="I2096" s="478" t="str">
        <f>IF(G2096="","",VLOOKUP(H2096,ورقة1!$A$1:$B$240,2,0))</f>
        <v/>
      </c>
      <c r="J2096" s="5">
        <f t="shared" si="417"/>
        <v>0</v>
      </c>
      <c r="K2096" s="13" t="str">
        <f t="shared" si="418"/>
        <v/>
      </c>
      <c r="L2096" s="6" t="str">
        <f t="shared" si="419"/>
        <v>/0</v>
      </c>
      <c r="M2096" s="478" t="str">
        <f>IF(K2096="","",VLOOKUP(L2096,ورقة1!$A$1:$B$240,2,0))</f>
        <v/>
      </c>
      <c r="N2096" s="17">
        <f t="shared" si="420"/>
        <v>0</v>
      </c>
      <c r="O2096" s="17" t="e">
        <f>#REF!+(#REF!*30)+#REF!*365</f>
        <v>#REF!</v>
      </c>
      <c r="P2096" s="494"/>
      <c r="Q2096" s="480" t="str">
        <f t="shared" si="421"/>
        <v/>
      </c>
      <c r="R2096" s="483" t="str">
        <f t="shared" si="422"/>
        <v/>
      </c>
      <c r="S2096" s="482" t="str">
        <f t="shared" si="423"/>
        <v/>
      </c>
      <c r="T2096" s="484" t="e">
        <f t="shared" ca="1" si="424"/>
        <v>#VALUE!</v>
      </c>
      <c r="U2096" s="7">
        <f t="shared" ca="1" si="425"/>
        <v>46035</v>
      </c>
      <c r="V2096" s="96" t="e">
        <f t="shared" ca="1" si="426"/>
        <v>#VALUE!</v>
      </c>
      <c r="W2096" s="70"/>
      <c r="X2096" s="6"/>
      <c r="Y2096" s="326"/>
      <c r="Z2096" s="15"/>
      <c r="AA2096" s="15"/>
      <c r="AB2096" s="15"/>
      <c r="AC2096" s="6"/>
      <c r="AD2096" s="16"/>
      <c r="AE2096" s="16"/>
      <c r="AF2096" s="16"/>
      <c r="AG2096" s="10">
        <f t="shared" si="427"/>
        <v>0</v>
      </c>
      <c r="AH2096" s="96">
        <f t="shared" si="428"/>
        <v>0</v>
      </c>
      <c r="AI2096" s="16"/>
      <c r="AJ2096" s="61"/>
      <c r="AK2096" s="16"/>
      <c r="AM2096" s="476" t="s">
        <v>3080</v>
      </c>
      <c r="AN2096" s="476">
        <v>1</v>
      </c>
      <c r="AO2096" s="476">
        <v>1</v>
      </c>
      <c r="AP2096" s="96"/>
    </row>
    <row r="2097" spans="1:42" ht="69.75" customHeight="1">
      <c r="A2097" s="3">
        <v>2096</v>
      </c>
      <c r="B2097" s="82"/>
      <c r="C2097" s="82"/>
      <c r="D2097" s="84"/>
      <c r="E2097" s="18" t="s">
        <v>3081</v>
      </c>
      <c r="F2097" s="37"/>
      <c r="G2097" s="37"/>
      <c r="H2097" s="4" t="str">
        <f t="shared" si="416"/>
        <v>/</v>
      </c>
      <c r="I2097" s="478" t="str">
        <f>IF(G2097="","",VLOOKUP(H2097,ورقة1!$A$1:$B$240,2,0))</f>
        <v/>
      </c>
      <c r="J2097" s="5">
        <f t="shared" si="417"/>
        <v>0</v>
      </c>
      <c r="K2097" s="13" t="str">
        <f t="shared" si="418"/>
        <v/>
      </c>
      <c r="L2097" s="6" t="str">
        <f t="shared" si="419"/>
        <v>/0</v>
      </c>
      <c r="M2097" s="478" t="str">
        <f>IF(K2097="","",VLOOKUP(L2097,ورقة1!$A$1:$B$240,2,0))</f>
        <v/>
      </c>
      <c r="N2097" s="17">
        <f t="shared" si="420"/>
        <v>0</v>
      </c>
      <c r="O2097" s="17" t="e">
        <f>#REF!+(#REF!*30)+#REF!*365</f>
        <v>#REF!</v>
      </c>
      <c r="P2097" s="494"/>
      <c r="Q2097" s="480" t="str">
        <f t="shared" si="421"/>
        <v/>
      </c>
      <c r="R2097" s="483" t="str">
        <f t="shared" si="422"/>
        <v/>
      </c>
      <c r="S2097" s="482" t="str">
        <f t="shared" si="423"/>
        <v/>
      </c>
      <c r="T2097" s="484" t="e">
        <f t="shared" ca="1" si="424"/>
        <v>#VALUE!</v>
      </c>
      <c r="U2097" s="7">
        <f t="shared" ca="1" si="425"/>
        <v>46035</v>
      </c>
      <c r="V2097" s="96" t="e">
        <f t="shared" ca="1" si="426"/>
        <v>#VALUE!</v>
      </c>
      <c r="W2097" s="70"/>
      <c r="X2097" s="6"/>
      <c r="Y2097" s="326"/>
      <c r="Z2097" s="15"/>
      <c r="AA2097" s="15"/>
      <c r="AB2097" s="15"/>
      <c r="AC2097" s="6"/>
      <c r="AD2097" s="16"/>
      <c r="AE2097" s="16"/>
      <c r="AF2097" s="16"/>
      <c r="AG2097" s="10">
        <f t="shared" si="427"/>
        <v>0</v>
      </c>
      <c r="AH2097" s="96">
        <f t="shared" si="428"/>
        <v>0</v>
      </c>
      <c r="AI2097" s="16"/>
      <c r="AJ2097" s="61"/>
      <c r="AK2097" s="16"/>
      <c r="AM2097" s="476" t="s">
        <v>3080</v>
      </c>
      <c r="AN2097" s="476">
        <v>1</v>
      </c>
      <c r="AO2097" s="476">
        <v>1</v>
      </c>
      <c r="AP2097" s="96"/>
    </row>
    <row r="2098" spans="1:42" ht="69.75" customHeight="1">
      <c r="A2098" s="3">
        <v>2097</v>
      </c>
      <c r="B2098" s="82"/>
      <c r="C2098" s="82"/>
      <c r="D2098" s="84"/>
      <c r="E2098" s="18" t="s">
        <v>3081</v>
      </c>
      <c r="F2098" s="37"/>
      <c r="G2098" s="37"/>
      <c r="H2098" s="4" t="str">
        <f t="shared" si="416"/>
        <v>/</v>
      </c>
      <c r="I2098" s="478" t="str">
        <f>IF(G2098="","",VLOOKUP(H2098,ورقة1!$A$1:$B$240,2,0))</f>
        <v/>
      </c>
      <c r="J2098" s="5">
        <f t="shared" si="417"/>
        <v>0</v>
      </c>
      <c r="K2098" s="13" t="str">
        <f t="shared" si="418"/>
        <v/>
      </c>
      <c r="L2098" s="6" t="str">
        <f t="shared" si="419"/>
        <v>/0</v>
      </c>
      <c r="M2098" s="478" t="str">
        <f>IF(K2098="","",VLOOKUP(L2098,ورقة1!$A$1:$B$240,2,0))</f>
        <v/>
      </c>
      <c r="N2098" s="17">
        <f t="shared" si="420"/>
        <v>0</v>
      </c>
      <c r="O2098" s="17" t="e">
        <f>#REF!+(#REF!*30)+#REF!*365</f>
        <v>#REF!</v>
      </c>
      <c r="P2098" s="494"/>
      <c r="Q2098" s="480" t="str">
        <f t="shared" si="421"/>
        <v/>
      </c>
      <c r="R2098" s="483" t="str">
        <f t="shared" si="422"/>
        <v/>
      </c>
      <c r="S2098" s="482" t="str">
        <f t="shared" si="423"/>
        <v/>
      </c>
      <c r="T2098" s="484" t="e">
        <f t="shared" ca="1" si="424"/>
        <v>#VALUE!</v>
      </c>
      <c r="U2098" s="7">
        <f t="shared" ca="1" si="425"/>
        <v>46035</v>
      </c>
      <c r="V2098" s="96" t="e">
        <f t="shared" ca="1" si="426"/>
        <v>#VALUE!</v>
      </c>
      <c r="W2098" s="70"/>
      <c r="X2098" s="6"/>
      <c r="Y2098" s="326"/>
      <c r="Z2098" s="15"/>
      <c r="AA2098" s="15"/>
      <c r="AB2098" s="15"/>
      <c r="AC2098" s="6"/>
      <c r="AD2098" s="16"/>
      <c r="AE2098" s="16"/>
      <c r="AF2098" s="16"/>
      <c r="AG2098" s="10">
        <f t="shared" si="427"/>
        <v>0</v>
      </c>
      <c r="AH2098" s="96">
        <f t="shared" si="428"/>
        <v>0</v>
      </c>
      <c r="AI2098" s="16"/>
      <c r="AJ2098" s="61"/>
      <c r="AK2098" s="16"/>
      <c r="AM2098" s="476" t="s">
        <v>3080</v>
      </c>
      <c r="AN2098" s="476">
        <v>1</v>
      </c>
      <c r="AO2098" s="476">
        <v>1</v>
      </c>
      <c r="AP2098" s="96"/>
    </row>
    <row r="2099" spans="1:42" ht="69.75" customHeight="1">
      <c r="A2099" s="3">
        <v>2098</v>
      </c>
      <c r="B2099" s="82"/>
      <c r="C2099" s="82"/>
      <c r="D2099" s="84"/>
      <c r="E2099" s="18" t="s">
        <v>3081</v>
      </c>
      <c r="F2099" s="37"/>
      <c r="G2099" s="37"/>
      <c r="H2099" s="4" t="str">
        <f t="shared" si="416"/>
        <v>/</v>
      </c>
      <c r="I2099" s="478" t="str">
        <f>IF(G2099="","",VLOOKUP(H2099,ورقة1!$A$1:$B$240,2,0))</f>
        <v/>
      </c>
      <c r="J2099" s="5">
        <f t="shared" si="417"/>
        <v>0</v>
      </c>
      <c r="K2099" s="13" t="str">
        <f t="shared" si="418"/>
        <v/>
      </c>
      <c r="L2099" s="6" t="str">
        <f t="shared" si="419"/>
        <v>/0</v>
      </c>
      <c r="M2099" s="478" t="str">
        <f>IF(K2099="","",VLOOKUP(L2099,ورقة1!$A$1:$B$240,2,0))</f>
        <v/>
      </c>
      <c r="N2099" s="17">
        <f t="shared" si="420"/>
        <v>0</v>
      </c>
      <c r="O2099" s="17" t="e">
        <f>#REF!+(#REF!*30)+#REF!*365</f>
        <v>#REF!</v>
      </c>
      <c r="P2099" s="494"/>
      <c r="Q2099" s="480" t="str">
        <f t="shared" si="421"/>
        <v/>
      </c>
      <c r="R2099" s="483" t="str">
        <f t="shared" si="422"/>
        <v/>
      </c>
      <c r="S2099" s="482" t="str">
        <f t="shared" si="423"/>
        <v/>
      </c>
      <c r="T2099" s="484" t="e">
        <f t="shared" ca="1" si="424"/>
        <v>#VALUE!</v>
      </c>
      <c r="U2099" s="7">
        <f t="shared" ca="1" si="425"/>
        <v>46035</v>
      </c>
      <c r="V2099" s="96" t="e">
        <f t="shared" ca="1" si="426"/>
        <v>#VALUE!</v>
      </c>
      <c r="W2099" s="70"/>
      <c r="X2099" s="6"/>
      <c r="Y2099" s="326"/>
      <c r="Z2099" s="15"/>
      <c r="AA2099" s="15"/>
      <c r="AB2099" s="15"/>
      <c r="AC2099" s="6"/>
      <c r="AD2099" s="16"/>
      <c r="AE2099" s="16"/>
      <c r="AF2099" s="16"/>
      <c r="AG2099" s="10">
        <f t="shared" si="427"/>
        <v>0</v>
      </c>
      <c r="AH2099" s="96">
        <f t="shared" si="428"/>
        <v>0</v>
      </c>
      <c r="AI2099" s="16"/>
      <c r="AJ2099" s="61"/>
      <c r="AK2099" s="16"/>
      <c r="AM2099" s="476" t="s">
        <v>3080</v>
      </c>
      <c r="AN2099" s="476">
        <v>1</v>
      </c>
      <c r="AO2099" s="476">
        <v>1</v>
      </c>
      <c r="AP2099" s="96"/>
    </row>
    <row r="2100" spans="1:42" ht="69.75" customHeight="1">
      <c r="A2100" s="3">
        <v>2099</v>
      </c>
      <c r="B2100" s="82"/>
      <c r="C2100" s="82"/>
      <c r="D2100" s="84"/>
      <c r="E2100" s="18" t="s">
        <v>3081</v>
      </c>
      <c r="F2100" s="37"/>
      <c r="G2100" s="37"/>
      <c r="H2100" s="4" t="str">
        <f t="shared" si="416"/>
        <v>/</v>
      </c>
      <c r="I2100" s="478" t="str">
        <f>IF(G2100="","",VLOOKUP(H2100,ورقة1!$A$1:$B$240,2,0))</f>
        <v/>
      </c>
      <c r="J2100" s="5">
        <f t="shared" si="417"/>
        <v>0</v>
      </c>
      <c r="K2100" s="13" t="str">
        <f t="shared" si="418"/>
        <v/>
      </c>
      <c r="L2100" s="6" t="str">
        <f t="shared" si="419"/>
        <v>/0</v>
      </c>
      <c r="M2100" s="478" t="str">
        <f>IF(K2100="","",VLOOKUP(L2100,ورقة1!$A$1:$B$240,2,0))</f>
        <v/>
      </c>
      <c r="N2100" s="17">
        <f t="shared" si="420"/>
        <v>0</v>
      </c>
      <c r="O2100" s="17" t="e">
        <f>#REF!+(#REF!*30)+#REF!*365</f>
        <v>#REF!</v>
      </c>
      <c r="P2100" s="494"/>
      <c r="Q2100" s="480" t="str">
        <f t="shared" si="421"/>
        <v/>
      </c>
      <c r="R2100" s="483" t="str">
        <f t="shared" si="422"/>
        <v/>
      </c>
      <c r="S2100" s="482" t="str">
        <f t="shared" si="423"/>
        <v/>
      </c>
      <c r="T2100" s="484" t="e">
        <f t="shared" ca="1" si="424"/>
        <v>#VALUE!</v>
      </c>
      <c r="U2100" s="7">
        <f t="shared" ca="1" si="425"/>
        <v>46035</v>
      </c>
      <c r="V2100" s="96" t="e">
        <f t="shared" ca="1" si="426"/>
        <v>#VALUE!</v>
      </c>
      <c r="W2100" s="70"/>
      <c r="X2100" s="6"/>
      <c r="Y2100" s="326"/>
      <c r="Z2100" s="15"/>
      <c r="AA2100" s="15"/>
      <c r="AB2100" s="15"/>
      <c r="AC2100" s="6"/>
      <c r="AD2100" s="16"/>
      <c r="AE2100" s="16"/>
      <c r="AF2100" s="16"/>
      <c r="AG2100" s="10">
        <f t="shared" si="427"/>
        <v>0</v>
      </c>
      <c r="AH2100" s="96">
        <f t="shared" si="428"/>
        <v>0</v>
      </c>
      <c r="AI2100" s="16"/>
      <c r="AJ2100" s="61"/>
      <c r="AK2100" s="16"/>
      <c r="AM2100" s="476" t="s">
        <v>3080</v>
      </c>
      <c r="AN2100" s="476">
        <v>1</v>
      </c>
      <c r="AO2100" s="476">
        <v>1</v>
      </c>
      <c r="AP2100" s="96"/>
    </row>
    <row r="2101" spans="1:42" ht="69.75" customHeight="1">
      <c r="A2101" s="3">
        <v>2100</v>
      </c>
      <c r="B2101" s="82"/>
      <c r="C2101" s="82"/>
      <c r="D2101" s="84"/>
      <c r="E2101" s="18" t="s">
        <v>3081</v>
      </c>
      <c r="F2101" s="37"/>
      <c r="G2101" s="37"/>
      <c r="H2101" s="4" t="str">
        <f t="shared" si="416"/>
        <v>/</v>
      </c>
      <c r="I2101" s="478" t="str">
        <f>IF(G2101="","",VLOOKUP(H2101,ورقة1!$A$1:$B$240,2,0))</f>
        <v/>
      </c>
      <c r="J2101" s="5">
        <f t="shared" si="417"/>
        <v>0</v>
      </c>
      <c r="K2101" s="13" t="str">
        <f t="shared" si="418"/>
        <v/>
      </c>
      <c r="L2101" s="6" t="str">
        <f t="shared" si="419"/>
        <v>/0</v>
      </c>
      <c r="M2101" s="478" t="str">
        <f>IF(K2101="","",VLOOKUP(L2101,ورقة1!$A$1:$B$240,2,0))</f>
        <v/>
      </c>
      <c r="N2101" s="17">
        <f t="shared" si="420"/>
        <v>0</v>
      </c>
      <c r="O2101" s="17" t="e">
        <f>#REF!+(#REF!*30)+#REF!*365</f>
        <v>#REF!</v>
      </c>
      <c r="P2101" s="494"/>
      <c r="Q2101" s="480" t="str">
        <f t="shared" si="421"/>
        <v/>
      </c>
      <c r="R2101" s="483" t="str">
        <f t="shared" si="422"/>
        <v/>
      </c>
      <c r="S2101" s="482" t="str">
        <f t="shared" si="423"/>
        <v/>
      </c>
      <c r="T2101" s="484" t="e">
        <f t="shared" ca="1" si="424"/>
        <v>#VALUE!</v>
      </c>
      <c r="U2101" s="7">
        <f t="shared" ca="1" si="425"/>
        <v>46035</v>
      </c>
      <c r="V2101" s="96" t="e">
        <f t="shared" ca="1" si="426"/>
        <v>#VALUE!</v>
      </c>
      <c r="W2101" s="70"/>
      <c r="X2101" s="6"/>
      <c r="Y2101" s="326"/>
      <c r="Z2101" s="15"/>
      <c r="AA2101" s="15"/>
      <c r="AB2101" s="15"/>
      <c r="AC2101" s="6"/>
      <c r="AD2101" s="16"/>
      <c r="AE2101" s="16"/>
      <c r="AF2101" s="16"/>
      <c r="AG2101" s="10">
        <f t="shared" si="427"/>
        <v>0</v>
      </c>
      <c r="AH2101" s="96">
        <f t="shared" si="428"/>
        <v>0</v>
      </c>
      <c r="AI2101" s="16"/>
      <c r="AJ2101" s="61"/>
      <c r="AK2101" s="16"/>
      <c r="AM2101" s="476" t="s">
        <v>3080</v>
      </c>
      <c r="AN2101" s="476">
        <v>1</v>
      </c>
      <c r="AO2101" s="476">
        <v>1</v>
      </c>
      <c r="AP2101" s="96"/>
    </row>
    <row r="2102" spans="1:42" ht="69.75" customHeight="1">
      <c r="A2102" s="3">
        <v>2101</v>
      </c>
      <c r="B2102" s="82"/>
      <c r="C2102" s="82"/>
      <c r="D2102" s="84"/>
      <c r="E2102" s="18" t="s">
        <v>3081</v>
      </c>
      <c r="F2102" s="37"/>
      <c r="G2102" s="37"/>
      <c r="H2102" s="4" t="str">
        <f t="shared" si="416"/>
        <v>/</v>
      </c>
      <c r="I2102" s="478" t="str">
        <f>IF(G2102="","",VLOOKUP(H2102,ورقة1!$A$1:$B$240,2,0))</f>
        <v/>
      </c>
      <c r="J2102" s="5">
        <f t="shared" si="417"/>
        <v>0</v>
      </c>
      <c r="K2102" s="13" t="str">
        <f t="shared" si="418"/>
        <v/>
      </c>
      <c r="L2102" s="6" t="str">
        <f t="shared" si="419"/>
        <v>/0</v>
      </c>
      <c r="M2102" s="478" t="str">
        <f>IF(K2102="","",VLOOKUP(L2102,ورقة1!$A$1:$B$240,2,0))</f>
        <v/>
      </c>
      <c r="N2102" s="17">
        <f t="shared" si="420"/>
        <v>0</v>
      </c>
      <c r="O2102" s="17" t="e">
        <f>#REF!+(#REF!*30)+#REF!*365</f>
        <v>#REF!</v>
      </c>
      <c r="P2102" s="494"/>
      <c r="Q2102" s="480" t="str">
        <f t="shared" si="421"/>
        <v/>
      </c>
      <c r="R2102" s="483" t="str">
        <f t="shared" si="422"/>
        <v/>
      </c>
      <c r="S2102" s="482" t="str">
        <f t="shared" si="423"/>
        <v/>
      </c>
      <c r="T2102" s="484" t="e">
        <f t="shared" ca="1" si="424"/>
        <v>#VALUE!</v>
      </c>
      <c r="U2102" s="7">
        <f t="shared" ca="1" si="425"/>
        <v>46035</v>
      </c>
      <c r="V2102" s="96" t="e">
        <f t="shared" ca="1" si="426"/>
        <v>#VALUE!</v>
      </c>
      <c r="W2102" s="70"/>
      <c r="X2102" s="6"/>
      <c r="Y2102" s="326"/>
      <c r="Z2102" s="15"/>
      <c r="AA2102" s="15"/>
      <c r="AB2102" s="15"/>
      <c r="AC2102" s="6"/>
      <c r="AD2102" s="16"/>
      <c r="AE2102" s="16"/>
      <c r="AF2102" s="16"/>
      <c r="AG2102" s="10">
        <f t="shared" si="427"/>
        <v>0</v>
      </c>
      <c r="AH2102" s="96">
        <f t="shared" si="428"/>
        <v>0</v>
      </c>
      <c r="AI2102" s="16"/>
      <c r="AJ2102" s="61"/>
      <c r="AK2102" s="16"/>
      <c r="AM2102" s="476" t="s">
        <v>3080</v>
      </c>
      <c r="AN2102" s="476">
        <v>1</v>
      </c>
      <c r="AO2102" s="476">
        <v>1</v>
      </c>
      <c r="AP2102" s="96"/>
    </row>
    <row r="2103" spans="1:42" ht="69.75" customHeight="1">
      <c r="A2103" s="3">
        <v>2102</v>
      </c>
      <c r="B2103" s="82"/>
      <c r="C2103" s="82"/>
      <c r="D2103" s="84"/>
      <c r="E2103" s="18" t="s">
        <v>3081</v>
      </c>
      <c r="F2103" s="37"/>
      <c r="G2103" s="37"/>
      <c r="H2103" s="4" t="str">
        <f t="shared" si="416"/>
        <v>/</v>
      </c>
      <c r="I2103" s="478" t="str">
        <f>IF(G2103="","",VLOOKUP(H2103,ورقة1!$A$1:$B$240,2,0))</f>
        <v/>
      </c>
      <c r="J2103" s="5">
        <f t="shared" si="417"/>
        <v>0</v>
      </c>
      <c r="K2103" s="13" t="str">
        <f t="shared" si="418"/>
        <v/>
      </c>
      <c r="L2103" s="6" t="str">
        <f t="shared" si="419"/>
        <v>/0</v>
      </c>
      <c r="M2103" s="478" t="str">
        <f>IF(K2103="","",VLOOKUP(L2103,ورقة1!$A$1:$B$240,2,0))</f>
        <v/>
      </c>
      <c r="N2103" s="17">
        <f t="shared" si="420"/>
        <v>0</v>
      </c>
      <c r="O2103" s="17" t="e">
        <f>#REF!+(#REF!*30)+#REF!*365</f>
        <v>#REF!</v>
      </c>
      <c r="P2103" s="494"/>
      <c r="Q2103" s="480" t="str">
        <f t="shared" si="421"/>
        <v/>
      </c>
      <c r="R2103" s="483" t="str">
        <f t="shared" si="422"/>
        <v/>
      </c>
      <c r="S2103" s="482" t="str">
        <f t="shared" si="423"/>
        <v/>
      </c>
      <c r="T2103" s="484" t="e">
        <f t="shared" ca="1" si="424"/>
        <v>#VALUE!</v>
      </c>
      <c r="U2103" s="7">
        <f t="shared" ca="1" si="425"/>
        <v>46035</v>
      </c>
      <c r="V2103" s="96" t="e">
        <f t="shared" ca="1" si="426"/>
        <v>#VALUE!</v>
      </c>
      <c r="W2103" s="70"/>
      <c r="X2103" s="6"/>
      <c r="Y2103" s="326"/>
      <c r="Z2103" s="15"/>
      <c r="AA2103" s="15"/>
      <c r="AB2103" s="15"/>
      <c r="AC2103" s="6"/>
      <c r="AD2103" s="16"/>
      <c r="AE2103" s="16"/>
      <c r="AF2103" s="16"/>
      <c r="AG2103" s="10">
        <f t="shared" si="427"/>
        <v>0</v>
      </c>
      <c r="AH2103" s="96">
        <f t="shared" si="428"/>
        <v>0</v>
      </c>
      <c r="AI2103" s="16"/>
      <c r="AJ2103" s="61"/>
      <c r="AK2103" s="16"/>
      <c r="AM2103" s="476" t="s">
        <v>3080</v>
      </c>
      <c r="AN2103" s="476">
        <v>1</v>
      </c>
      <c r="AO2103" s="476">
        <v>1</v>
      </c>
      <c r="AP2103" s="96"/>
    </row>
    <row r="2104" spans="1:42" ht="69.75" customHeight="1">
      <c r="A2104" s="3">
        <v>2103</v>
      </c>
      <c r="B2104" s="82"/>
      <c r="C2104" s="82"/>
      <c r="D2104" s="84"/>
      <c r="E2104" s="18" t="s">
        <v>3081</v>
      </c>
      <c r="F2104" s="37"/>
      <c r="G2104" s="37"/>
      <c r="H2104" s="4" t="str">
        <f t="shared" si="416"/>
        <v>/</v>
      </c>
      <c r="I2104" s="478" t="str">
        <f>IF(G2104="","",VLOOKUP(H2104,ورقة1!$A$1:$B$240,2,0))</f>
        <v/>
      </c>
      <c r="J2104" s="5">
        <f t="shared" si="417"/>
        <v>0</v>
      </c>
      <c r="K2104" s="13" t="str">
        <f t="shared" si="418"/>
        <v/>
      </c>
      <c r="L2104" s="6" t="str">
        <f t="shared" si="419"/>
        <v>/0</v>
      </c>
      <c r="M2104" s="478" t="str">
        <f>IF(K2104="","",VLOOKUP(L2104,ورقة1!$A$1:$B$240,2,0))</f>
        <v/>
      </c>
      <c r="N2104" s="17">
        <f t="shared" si="420"/>
        <v>0</v>
      </c>
      <c r="O2104" s="17" t="e">
        <f>#REF!+(#REF!*30)+#REF!*365</f>
        <v>#REF!</v>
      </c>
      <c r="P2104" s="494"/>
      <c r="Q2104" s="480" t="str">
        <f t="shared" si="421"/>
        <v/>
      </c>
      <c r="R2104" s="483" t="str">
        <f t="shared" si="422"/>
        <v/>
      </c>
      <c r="S2104" s="482" t="str">
        <f t="shared" si="423"/>
        <v/>
      </c>
      <c r="T2104" s="484" t="e">
        <f t="shared" ca="1" si="424"/>
        <v>#VALUE!</v>
      </c>
      <c r="U2104" s="7">
        <f t="shared" ca="1" si="425"/>
        <v>46035</v>
      </c>
      <c r="V2104" s="96" t="e">
        <f t="shared" ca="1" si="426"/>
        <v>#VALUE!</v>
      </c>
      <c r="W2104" s="70"/>
      <c r="X2104" s="6"/>
      <c r="Y2104" s="326"/>
      <c r="Z2104" s="15"/>
      <c r="AA2104" s="15"/>
      <c r="AB2104" s="15"/>
      <c r="AC2104" s="6"/>
      <c r="AD2104" s="16"/>
      <c r="AE2104" s="16"/>
      <c r="AF2104" s="16"/>
      <c r="AG2104" s="10">
        <f t="shared" si="427"/>
        <v>0</v>
      </c>
      <c r="AH2104" s="96">
        <f t="shared" si="428"/>
        <v>0</v>
      </c>
      <c r="AI2104" s="16"/>
      <c r="AJ2104" s="61"/>
      <c r="AK2104" s="16"/>
      <c r="AM2104" s="476" t="s">
        <v>3080</v>
      </c>
      <c r="AN2104" s="476">
        <v>1</v>
      </c>
      <c r="AO2104" s="476">
        <v>1</v>
      </c>
      <c r="AP2104" s="96"/>
    </row>
    <row r="2105" spans="1:42" ht="69.75" customHeight="1">
      <c r="A2105" s="3">
        <v>2104</v>
      </c>
      <c r="B2105" s="82"/>
      <c r="C2105" s="82"/>
      <c r="D2105" s="84"/>
      <c r="E2105" s="18" t="s">
        <v>3081</v>
      </c>
      <c r="F2105" s="37"/>
      <c r="G2105" s="37"/>
      <c r="H2105" s="4" t="str">
        <f t="shared" si="416"/>
        <v>/</v>
      </c>
      <c r="I2105" s="478" t="str">
        <f>IF(G2105="","",VLOOKUP(H2105,ورقة1!$A$1:$B$240,2,0))</f>
        <v/>
      </c>
      <c r="J2105" s="5">
        <f t="shared" si="417"/>
        <v>0</v>
      </c>
      <c r="K2105" s="13" t="str">
        <f t="shared" si="418"/>
        <v/>
      </c>
      <c r="L2105" s="6" t="str">
        <f t="shared" si="419"/>
        <v>/0</v>
      </c>
      <c r="M2105" s="478" t="str">
        <f>IF(K2105="","",VLOOKUP(L2105,ورقة1!$A$1:$B$240,2,0))</f>
        <v/>
      </c>
      <c r="N2105" s="17">
        <f t="shared" si="420"/>
        <v>0</v>
      </c>
      <c r="O2105" s="17" t="e">
        <f>#REF!+(#REF!*30)+#REF!*365</f>
        <v>#REF!</v>
      </c>
      <c r="P2105" s="494"/>
      <c r="Q2105" s="480" t="str">
        <f t="shared" si="421"/>
        <v/>
      </c>
      <c r="R2105" s="483" t="str">
        <f t="shared" si="422"/>
        <v/>
      </c>
      <c r="S2105" s="482" t="str">
        <f t="shared" si="423"/>
        <v/>
      </c>
      <c r="T2105" s="484" t="e">
        <f t="shared" ca="1" si="424"/>
        <v>#VALUE!</v>
      </c>
      <c r="U2105" s="7">
        <f t="shared" ca="1" si="425"/>
        <v>46035</v>
      </c>
      <c r="V2105" s="96" t="e">
        <f t="shared" ca="1" si="426"/>
        <v>#VALUE!</v>
      </c>
      <c r="W2105" s="70"/>
      <c r="X2105" s="6"/>
      <c r="Y2105" s="326"/>
      <c r="Z2105" s="15"/>
      <c r="AA2105" s="15"/>
      <c r="AB2105" s="15"/>
      <c r="AC2105" s="6"/>
      <c r="AD2105" s="16"/>
      <c r="AE2105" s="16"/>
      <c r="AF2105" s="16"/>
      <c r="AG2105" s="10">
        <f t="shared" si="427"/>
        <v>0</v>
      </c>
      <c r="AH2105" s="96">
        <f t="shared" si="428"/>
        <v>0</v>
      </c>
      <c r="AI2105" s="16"/>
      <c r="AJ2105" s="61"/>
      <c r="AK2105" s="16"/>
      <c r="AM2105" s="476" t="s">
        <v>3080</v>
      </c>
      <c r="AN2105" s="476">
        <v>1</v>
      </c>
      <c r="AO2105" s="476">
        <v>1</v>
      </c>
      <c r="AP2105" s="96"/>
    </row>
    <row r="2106" spans="1:42" ht="69.75" customHeight="1">
      <c r="A2106" s="3">
        <v>2105</v>
      </c>
      <c r="B2106" s="82"/>
      <c r="C2106" s="82"/>
      <c r="D2106" s="84"/>
      <c r="E2106" s="18" t="s">
        <v>3081</v>
      </c>
      <c r="F2106" s="37"/>
      <c r="G2106" s="37"/>
      <c r="H2106" s="4" t="str">
        <f t="shared" si="416"/>
        <v>/</v>
      </c>
      <c r="I2106" s="478" t="str">
        <f>IF(G2106="","",VLOOKUP(H2106,ورقة1!$A$1:$B$240,2,0))</f>
        <v/>
      </c>
      <c r="J2106" s="5">
        <f t="shared" si="417"/>
        <v>0</v>
      </c>
      <c r="K2106" s="13" t="str">
        <f t="shared" si="418"/>
        <v/>
      </c>
      <c r="L2106" s="6" t="str">
        <f t="shared" si="419"/>
        <v>/0</v>
      </c>
      <c r="M2106" s="478" t="str">
        <f>IF(K2106="","",VLOOKUP(L2106,ورقة1!$A$1:$B$240,2,0))</f>
        <v/>
      </c>
      <c r="N2106" s="17">
        <f t="shared" si="420"/>
        <v>0</v>
      </c>
      <c r="O2106" s="17" t="e">
        <f>#REF!+(#REF!*30)+#REF!*365</f>
        <v>#REF!</v>
      </c>
      <c r="P2106" s="494"/>
      <c r="Q2106" s="480" t="str">
        <f t="shared" si="421"/>
        <v/>
      </c>
      <c r="R2106" s="483" t="str">
        <f t="shared" si="422"/>
        <v/>
      </c>
      <c r="S2106" s="482" t="str">
        <f t="shared" si="423"/>
        <v/>
      </c>
      <c r="T2106" s="484" t="e">
        <f t="shared" ca="1" si="424"/>
        <v>#VALUE!</v>
      </c>
      <c r="U2106" s="7">
        <f t="shared" ca="1" si="425"/>
        <v>46035</v>
      </c>
      <c r="V2106" s="96" t="e">
        <f t="shared" ca="1" si="426"/>
        <v>#VALUE!</v>
      </c>
      <c r="W2106" s="70"/>
      <c r="X2106" s="6"/>
      <c r="Y2106" s="326"/>
      <c r="Z2106" s="15"/>
      <c r="AA2106" s="15"/>
      <c r="AB2106" s="15"/>
      <c r="AC2106" s="6"/>
      <c r="AD2106" s="16"/>
      <c r="AE2106" s="16"/>
      <c r="AF2106" s="16"/>
      <c r="AG2106" s="10">
        <f t="shared" si="427"/>
        <v>0</v>
      </c>
      <c r="AH2106" s="96">
        <f t="shared" si="428"/>
        <v>0</v>
      </c>
      <c r="AI2106" s="16"/>
      <c r="AJ2106" s="61"/>
      <c r="AK2106" s="16"/>
      <c r="AM2106" s="476" t="s">
        <v>3080</v>
      </c>
      <c r="AN2106" s="476">
        <v>1</v>
      </c>
      <c r="AO2106" s="476">
        <v>1</v>
      </c>
      <c r="AP2106" s="96"/>
    </row>
    <row r="2107" spans="1:42" ht="69.75" customHeight="1">
      <c r="A2107" s="3">
        <v>2106</v>
      </c>
      <c r="B2107" s="82"/>
      <c r="C2107" s="82"/>
      <c r="D2107" s="84"/>
      <c r="E2107" s="18" t="s">
        <v>3081</v>
      </c>
      <c r="F2107" s="37"/>
      <c r="G2107" s="37"/>
      <c r="H2107" s="4" t="str">
        <f t="shared" si="416"/>
        <v>/</v>
      </c>
      <c r="I2107" s="478" t="str">
        <f>IF(G2107="","",VLOOKUP(H2107,ورقة1!$A$1:$B$240,2,0))</f>
        <v/>
      </c>
      <c r="J2107" s="5">
        <f t="shared" si="417"/>
        <v>0</v>
      </c>
      <c r="K2107" s="13" t="str">
        <f t="shared" si="418"/>
        <v/>
      </c>
      <c r="L2107" s="6" t="str">
        <f t="shared" si="419"/>
        <v>/0</v>
      </c>
      <c r="M2107" s="478" t="str">
        <f>IF(K2107="","",VLOOKUP(L2107,ورقة1!$A$1:$B$240,2,0))</f>
        <v/>
      </c>
      <c r="N2107" s="17">
        <f t="shared" si="420"/>
        <v>0</v>
      </c>
      <c r="O2107" s="17" t="e">
        <f>#REF!+(#REF!*30)+#REF!*365</f>
        <v>#REF!</v>
      </c>
      <c r="P2107" s="494"/>
      <c r="Q2107" s="480" t="str">
        <f t="shared" si="421"/>
        <v/>
      </c>
      <c r="R2107" s="483" t="str">
        <f t="shared" si="422"/>
        <v/>
      </c>
      <c r="S2107" s="482" t="str">
        <f t="shared" si="423"/>
        <v/>
      </c>
      <c r="T2107" s="484" t="e">
        <f t="shared" ca="1" si="424"/>
        <v>#VALUE!</v>
      </c>
      <c r="U2107" s="7">
        <f t="shared" ca="1" si="425"/>
        <v>46035</v>
      </c>
      <c r="V2107" s="96" t="e">
        <f t="shared" ca="1" si="426"/>
        <v>#VALUE!</v>
      </c>
      <c r="W2107" s="70"/>
      <c r="X2107" s="6"/>
      <c r="Y2107" s="326"/>
      <c r="Z2107" s="15"/>
      <c r="AA2107" s="15"/>
      <c r="AB2107" s="15"/>
      <c r="AC2107" s="6"/>
      <c r="AD2107" s="16"/>
      <c r="AE2107" s="16"/>
      <c r="AF2107" s="16"/>
      <c r="AG2107" s="10">
        <f t="shared" si="427"/>
        <v>0</v>
      </c>
      <c r="AH2107" s="96">
        <f t="shared" si="428"/>
        <v>0</v>
      </c>
      <c r="AI2107" s="16"/>
      <c r="AJ2107" s="61"/>
      <c r="AK2107" s="16"/>
      <c r="AM2107" s="476" t="s">
        <v>3080</v>
      </c>
      <c r="AN2107" s="476">
        <v>1</v>
      </c>
      <c r="AO2107" s="476">
        <v>1</v>
      </c>
      <c r="AP2107" s="96"/>
    </row>
    <row r="2108" spans="1:42" ht="69.75" customHeight="1">
      <c r="A2108" s="3">
        <v>2107</v>
      </c>
      <c r="B2108" s="82"/>
      <c r="C2108" s="82"/>
      <c r="D2108" s="84"/>
      <c r="E2108" s="18" t="s">
        <v>3081</v>
      </c>
      <c r="F2108" s="37"/>
      <c r="G2108" s="37"/>
      <c r="H2108" s="4" t="str">
        <f t="shared" si="416"/>
        <v>/</v>
      </c>
      <c r="I2108" s="478" t="str">
        <f>IF(G2108="","",VLOOKUP(H2108,ورقة1!$A$1:$B$240,2,0))</f>
        <v/>
      </c>
      <c r="J2108" s="5">
        <f t="shared" si="417"/>
        <v>0</v>
      </c>
      <c r="K2108" s="13" t="str">
        <f t="shared" si="418"/>
        <v/>
      </c>
      <c r="L2108" s="6" t="str">
        <f t="shared" si="419"/>
        <v>/0</v>
      </c>
      <c r="M2108" s="478" t="str">
        <f>IF(K2108="","",VLOOKUP(L2108,ورقة1!$A$1:$B$240,2,0))</f>
        <v/>
      </c>
      <c r="N2108" s="17">
        <f t="shared" si="420"/>
        <v>0</v>
      </c>
      <c r="O2108" s="17" t="e">
        <f>#REF!+(#REF!*30)+#REF!*365</f>
        <v>#REF!</v>
      </c>
      <c r="P2108" s="494"/>
      <c r="Q2108" s="480" t="str">
        <f t="shared" si="421"/>
        <v/>
      </c>
      <c r="R2108" s="483" t="str">
        <f t="shared" si="422"/>
        <v/>
      </c>
      <c r="S2108" s="482" t="str">
        <f t="shared" si="423"/>
        <v/>
      </c>
      <c r="T2108" s="484" t="e">
        <f t="shared" ca="1" si="424"/>
        <v>#VALUE!</v>
      </c>
      <c r="U2108" s="7">
        <f t="shared" ca="1" si="425"/>
        <v>46035</v>
      </c>
      <c r="V2108" s="96" t="e">
        <f t="shared" ca="1" si="426"/>
        <v>#VALUE!</v>
      </c>
      <c r="W2108" s="70"/>
      <c r="X2108" s="6"/>
      <c r="Y2108" s="326"/>
      <c r="Z2108" s="15"/>
      <c r="AA2108" s="15"/>
      <c r="AB2108" s="15"/>
      <c r="AC2108" s="6"/>
      <c r="AD2108" s="16"/>
      <c r="AE2108" s="16"/>
      <c r="AF2108" s="16"/>
      <c r="AG2108" s="10">
        <f t="shared" si="427"/>
        <v>0</v>
      </c>
      <c r="AH2108" s="96">
        <f t="shared" si="428"/>
        <v>0</v>
      </c>
      <c r="AI2108" s="16"/>
      <c r="AJ2108" s="61"/>
      <c r="AK2108" s="16"/>
      <c r="AM2108" s="476" t="s">
        <v>3080</v>
      </c>
      <c r="AN2108" s="476">
        <v>1</v>
      </c>
      <c r="AO2108" s="476">
        <v>1</v>
      </c>
      <c r="AP2108" s="96"/>
    </row>
    <row r="2109" spans="1:42" ht="69.75" customHeight="1">
      <c r="A2109" s="3">
        <v>2108</v>
      </c>
      <c r="B2109" s="82"/>
      <c r="C2109" s="82"/>
      <c r="D2109" s="84"/>
      <c r="E2109" s="18" t="s">
        <v>3081</v>
      </c>
      <c r="F2109" s="37"/>
      <c r="G2109" s="37"/>
      <c r="H2109" s="4" t="str">
        <f t="shared" si="416"/>
        <v>/</v>
      </c>
      <c r="I2109" s="478" t="str">
        <f>IF(G2109="","",VLOOKUP(H2109,ورقة1!$A$1:$B$240,2,0))</f>
        <v/>
      </c>
      <c r="J2109" s="5">
        <f t="shared" si="417"/>
        <v>0</v>
      </c>
      <c r="K2109" s="13" t="str">
        <f t="shared" si="418"/>
        <v/>
      </c>
      <c r="L2109" s="6" t="str">
        <f t="shared" si="419"/>
        <v>/0</v>
      </c>
      <c r="M2109" s="478" t="str">
        <f>IF(K2109="","",VLOOKUP(L2109,ورقة1!$A$1:$B$240,2,0))</f>
        <v/>
      </c>
      <c r="N2109" s="17">
        <f t="shared" si="420"/>
        <v>0</v>
      </c>
      <c r="O2109" s="17" t="e">
        <f>#REF!+(#REF!*30)+#REF!*365</f>
        <v>#REF!</v>
      </c>
      <c r="P2109" s="494"/>
      <c r="Q2109" s="480" t="str">
        <f t="shared" si="421"/>
        <v/>
      </c>
      <c r="R2109" s="483" t="str">
        <f t="shared" si="422"/>
        <v/>
      </c>
      <c r="S2109" s="482" t="str">
        <f t="shared" si="423"/>
        <v/>
      </c>
      <c r="T2109" s="484" t="e">
        <f t="shared" ca="1" si="424"/>
        <v>#VALUE!</v>
      </c>
      <c r="U2109" s="7">
        <f t="shared" ca="1" si="425"/>
        <v>46035</v>
      </c>
      <c r="V2109" s="96" t="e">
        <f t="shared" ca="1" si="426"/>
        <v>#VALUE!</v>
      </c>
      <c r="W2109" s="70"/>
      <c r="X2109" s="6"/>
      <c r="Y2109" s="326"/>
      <c r="Z2109" s="15"/>
      <c r="AA2109" s="15"/>
      <c r="AB2109" s="15"/>
      <c r="AC2109" s="6"/>
      <c r="AD2109" s="16"/>
      <c r="AE2109" s="16"/>
      <c r="AF2109" s="16"/>
      <c r="AG2109" s="10">
        <f t="shared" si="427"/>
        <v>0</v>
      </c>
      <c r="AH2109" s="96">
        <f t="shared" si="428"/>
        <v>0</v>
      </c>
      <c r="AI2109" s="16"/>
      <c r="AJ2109" s="61"/>
      <c r="AK2109" s="16"/>
      <c r="AM2109" s="476" t="s">
        <v>3080</v>
      </c>
      <c r="AN2109" s="476">
        <v>1</v>
      </c>
      <c r="AO2109" s="476">
        <v>1</v>
      </c>
      <c r="AP2109" s="96"/>
    </row>
    <row r="2110" spans="1:42" ht="69.75" customHeight="1">
      <c r="A2110" s="3">
        <v>2109</v>
      </c>
      <c r="B2110" s="82"/>
      <c r="C2110" s="82"/>
      <c r="D2110" s="84"/>
      <c r="E2110" s="18" t="s">
        <v>3081</v>
      </c>
      <c r="F2110" s="37"/>
      <c r="G2110" s="37"/>
      <c r="H2110" s="4" t="str">
        <f t="shared" si="416"/>
        <v>/</v>
      </c>
      <c r="I2110" s="478" t="str">
        <f>IF(G2110="","",VLOOKUP(H2110,ورقة1!$A$1:$B$240,2,0))</f>
        <v/>
      </c>
      <c r="J2110" s="5">
        <f t="shared" si="417"/>
        <v>0</v>
      </c>
      <c r="K2110" s="13" t="str">
        <f t="shared" si="418"/>
        <v/>
      </c>
      <c r="L2110" s="6" t="str">
        <f t="shared" si="419"/>
        <v>/0</v>
      </c>
      <c r="M2110" s="478" t="str">
        <f>IF(K2110="","",VLOOKUP(L2110,ورقة1!$A$1:$B$240,2,0))</f>
        <v/>
      </c>
      <c r="N2110" s="17">
        <f t="shared" si="420"/>
        <v>0</v>
      </c>
      <c r="O2110" s="17" t="e">
        <f>#REF!+(#REF!*30)+#REF!*365</f>
        <v>#REF!</v>
      </c>
      <c r="P2110" s="494"/>
      <c r="Q2110" s="480" t="str">
        <f t="shared" si="421"/>
        <v/>
      </c>
      <c r="R2110" s="483" t="str">
        <f t="shared" si="422"/>
        <v/>
      </c>
      <c r="S2110" s="482" t="str">
        <f t="shared" si="423"/>
        <v/>
      </c>
      <c r="T2110" s="484" t="e">
        <f t="shared" ca="1" si="424"/>
        <v>#VALUE!</v>
      </c>
      <c r="U2110" s="7">
        <f t="shared" ca="1" si="425"/>
        <v>46035</v>
      </c>
      <c r="V2110" s="96" t="e">
        <f t="shared" ca="1" si="426"/>
        <v>#VALUE!</v>
      </c>
      <c r="W2110" s="70"/>
      <c r="X2110" s="6"/>
      <c r="Y2110" s="326"/>
      <c r="Z2110" s="15"/>
      <c r="AA2110" s="15"/>
      <c r="AB2110" s="15"/>
      <c r="AC2110" s="6"/>
      <c r="AD2110" s="16"/>
      <c r="AE2110" s="16"/>
      <c r="AF2110" s="16"/>
      <c r="AG2110" s="10">
        <f t="shared" si="427"/>
        <v>0</v>
      </c>
      <c r="AH2110" s="96">
        <f t="shared" si="428"/>
        <v>0</v>
      </c>
      <c r="AI2110" s="16"/>
      <c r="AJ2110" s="61"/>
      <c r="AK2110" s="16"/>
      <c r="AM2110" s="476" t="s">
        <v>3080</v>
      </c>
      <c r="AN2110" s="476">
        <v>1</v>
      </c>
      <c r="AO2110" s="476">
        <v>1</v>
      </c>
      <c r="AP2110" s="96"/>
    </row>
    <row r="2111" spans="1:42" ht="69.75" customHeight="1">
      <c r="A2111" s="3">
        <v>2110</v>
      </c>
      <c r="B2111" s="82"/>
      <c r="C2111" s="82"/>
      <c r="D2111" s="84"/>
      <c r="E2111" s="18" t="s">
        <v>3081</v>
      </c>
      <c r="F2111" s="37"/>
      <c r="G2111" s="37"/>
      <c r="H2111" s="4" t="str">
        <f t="shared" si="416"/>
        <v>/</v>
      </c>
      <c r="I2111" s="478" t="str">
        <f>IF(G2111="","",VLOOKUP(H2111,ورقة1!$A$1:$B$240,2,0))</f>
        <v/>
      </c>
      <c r="J2111" s="5">
        <f t="shared" si="417"/>
        <v>0</v>
      </c>
      <c r="K2111" s="13" t="str">
        <f t="shared" si="418"/>
        <v/>
      </c>
      <c r="L2111" s="6" t="str">
        <f t="shared" si="419"/>
        <v>/0</v>
      </c>
      <c r="M2111" s="478" t="str">
        <f>IF(K2111="","",VLOOKUP(L2111,ورقة1!$A$1:$B$240,2,0))</f>
        <v/>
      </c>
      <c r="N2111" s="17">
        <f t="shared" si="420"/>
        <v>0</v>
      </c>
      <c r="O2111" s="17" t="e">
        <f>#REF!+(#REF!*30)+#REF!*365</f>
        <v>#REF!</v>
      </c>
      <c r="P2111" s="494"/>
      <c r="Q2111" s="480" t="str">
        <f t="shared" si="421"/>
        <v/>
      </c>
      <c r="R2111" s="483" t="str">
        <f t="shared" si="422"/>
        <v/>
      </c>
      <c r="S2111" s="482" t="str">
        <f t="shared" si="423"/>
        <v/>
      </c>
      <c r="T2111" s="484" t="e">
        <f t="shared" ca="1" si="424"/>
        <v>#VALUE!</v>
      </c>
      <c r="U2111" s="7">
        <f t="shared" ca="1" si="425"/>
        <v>46035</v>
      </c>
      <c r="V2111" s="96" t="e">
        <f t="shared" ca="1" si="426"/>
        <v>#VALUE!</v>
      </c>
      <c r="W2111" s="70"/>
      <c r="X2111" s="6"/>
      <c r="Y2111" s="326"/>
      <c r="Z2111" s="15"/>
      <c r="AA2111" s="15"/>
      <c r="AB2111" s="15"/>
      <c r="AC2111" s="6"/>
      <c r="AD2111" s="16"/>
      <c r="AE2111" s="16"/>
      <c r="AF2111" s="16"/>
      <c r="AG2111" s="10">
        <f t="shared" si="427"/>
        <v>0</v>
      </c>
      <c r="AH2111" s="96">
        <f t="shared" si="428"/>
        <v>0</v>
      </c>
      <c r="AI2111" s="16"/>
      <c r="AJ2111" s="61"/>
      <c r="AK2111" s="16"/>
      <c r="AM2111" s="476" t="s">
        <v>3080</v>
      </c>
      <c r="AN2111" s="476">
        <v>1</v>
      </c>
      <c r="AO2111" s="476">
        <v>1</v>
      </c>
      <c r="AP2111" s="96"/>
    </row>
    <row r="2112" spans="1:42" ht="69.75" customHeight="1">
      <c r="A2112" s="3">
        <v>2111</v>
      </c>
      <c r="B2112" s="82"/>
      <c r="C2112" s="82"/>
      <c r="D2112" s="84"/>
      <c r="E2112" s="18" t="s">
        <v>3081</v>
      </c>
      <c r="F2112" s="37"/>
      <c r="G2112" s="37"/>
      <c r="H2112" s="4" t="str">
        <f t="shared" si="416"/>
        <v>/</v>
      </c>
      <c r="I2112" s="478" t="str">
        <f>IF(G2112="","",VLOOKUP(H2112,ورقة1!$A$1:$B$240,2,0))</f>
        <v/>
      </c>
      <c r="J2112" s="5">
        <f t="shared" si="417"/>
        <v>0</v>
      </c>
      <c r="K2112" s="13" t="str">
        <f t="shared" si="418"/>
        <v/>
      </c>
      <c r="L2112" s="6" t="str">
        <f t="shared" si="419"/>
        <v>/0</v>
      </c>
      <c r="M2112" s="478" t="str">
        <f>IF(K2112="","",VLOOKUP(L2112,ورقة1!$A$1:$B$240,2,0))</f>
        <v/>
      </c>
      <c r="N2112" s="17">
        <f t="shared" si="420"/>
        <v>0</v>
      </c>
      <c r="O2112" s="17" t="e">
        <f>#REF!+(#REF!*30)+#REF!*365</f>
        <v>#REF!</v>
      </c>
      <c r="P2112" s="494"/>
      <c r="Q2112" s="480" t="str">
        <f t="shared" si="421"/>
        <v/>
      </c>
      <c r="R2112" s="483" t="str">
        <f t="shared" si="422"/>
        <v/>
      </c>
      <c r="S2112" s="482" t="str">
        <f t="shared" si="423"/>
        <v/>
      </c>
      <c r="T2112" s="484" t="e">
        <f t="shared" ca="1" si="424"/>
        <v>#VALUE!</v>
      </c>
      <c r="U2112" s="7">
        <f t="shared" ca="1" si="425"/>
        <v>46035</v>
      </c>
      <c r="V2112" s="96" t="e">
        <f t="shared" ca="1" si="426"/>
        <v>#VALUE!</v>
      </c>
      <c r="W2112" s="70"/>
      <c r="X2112" s="6"/>
      <c r="Y2112" s="326"/>
      <c r="Z2112" s="15"/>
      <c r="AA2112" s="15"/>
      <c r="AB2112" s="15"/>
      <c r="AC2112" s="6"/>
      <c r="AD2112" s="16"/>
      <c r="AE2112" s="16"/>
      <c r="AF2112" s="16"/>
      <c r="AG2112" s="10">
        <f t="shared" si="427"/>
        <v>0</v>
      </c>
      <c r="AH2112" s="96">
        <f t="shared" si="428"/>
        <v>0</v>
      </c>
      <c r="AI2112" s="16"/>
      <c r="AJ2112" s="61"/>
      <c r="AK2112" s="16"/>
      <c r="AM2112" s="476" t="s">
        <v>3080</v>
      </c>
      <c r="AN2112" s="476">
        <v>1</v>
      </c>
      <c r="AO2112" s="476">
        <v>1</v>
      </c>
      <c r="AP2112" s="96"/>
    </row>
    <row r="2113" spans="1:42" ht="69.75" customHeight="1">
      <c r="A2113" s="3">
        <v>2112</v>
      </c>
      <c r="B2113" s="82"/>
      <c r="C2113" s="82"/>
      <c r="D2113" s="84"/>
      <c r="E2113" s="18" t="s">
        <v>3081</v>
      </c>
      <c r="F2113" s="37"/>
      <c r="G2113" s="37"/>
      <c r="H2113" s="4" t="str">
        <f t="shared" si="416"/>
        <v>/</v>
      </c>
      <c r="I2113" s="478" t="str">
        <f>IF(G2113="","",VLOOKUP(H2113,ورقة1!$A$1:$B$240,2,0))</f>
        <v/>
      </c>
      <c r="J2113" s="5">
        <f t="shared" si="417"/>
        <v>0</v>
      </c>
      <c r="K2113" s="13" t="str">
        <f t="shared" si="418"/>
        <v/>
      </c>
      <c r="L2113" s="6" t="str">
        <f t="shared" si="419"/>
        <v>/0</v>
      </c>
      <c r="M2113" s="478" t="str">
        <f>IF(K2113="","",VLOOKUP(L2113,ورقة1!$A$1:$B$240,2,0))</f>
        <v/>
      </c>
      <c r="N2113" s="17">
        <f t="shared" si="420"/>
        <v>0</v>
      </c>
      <c r="O2113" s="17" t="e">
        <f>#REF!+(#REF!*30)+#REF!*365</f>
        <v>#REF!</v>
      </c>
      <c r="P2113" s="494"/>
      <c r="Q2113" s="480" t="str">
        <f t="shared" si="421"/>
        <v/>
      </c>
      <c r="R2113" s="483" t="str">
        <f t="shared" si="422"/>
        <v/>
      </c>
      <c r="S2113" s="482" t="str">
        <f t="shared" si="423"/>
        <v/>
      </c>
      <c r="T2113" s="484" t="e">
        <f t="shared" ca="1" si="424"/>
        <v>#VALUE!</v>
      </c>
      <c r="U2113" s="7">
        <f t="shared" ca="1" si="425"/>
        <v>46035</v>
      </c>
      <c r="V2113" s="96" t="e">
        <f t="shared" ca="1" si="426"/>
        <v>#VALUE!</v>
      </c>
      <c r="W2113" s="70"/>
      <c r="X2113" s="6"/>
      <c r="Y2113" s="326"/>
      <c r="Z2113" s="15"/>
      <c r="AA2113" s="15"/>
      <c r="AB2113" s="15"/>
      <c r="AC2113" s="6"/>
      <c r="AD2113" s="16"/>
      <c r="AE2113" s="16"/>
      <c r="AF2113" s="16"/>
      <c r="AG2113" s="10">
        <f t="shared" si="427"/>
        <v>0</v>
      </c>
      <c r="AH2113" s="96">
        <f t="shared" si="428"/>
        <v>0</v>
      </c>
      <c r="AI2113" s="16"/>
      <c r="AJ2113" s="61"/>
      <c r="AK2113" s="16"/>
      <c r="AM2113" s="476" t="s">
        <v>3080</v>
      </c>
      <c r="AN2113" s="476">
        <v>1</v>
      </c>
      <c r="AO2113" s="476">
        <v>1</v>
      </c>
      <c r="AP2113" s="96"/>
    </row>
    <row r="2114" spans="1:42" ht="69.75" customHeight="1">
      <c r="A2114" s="3">
        <v>2113</v>
      </c>
      <c r="B2114" s="82"/>
      <c r="C2114" s="82"/>
      <c r="D2114" s="84"/>
      <c r="E2114" s="18" t="s">
        <v>3081</v>
      </c>
      <c r="F2114" s="37"/>
      <c r="G2114" s="37"/>
      <c r="H2114" s="4" t="str">
        <f t="shared" ref="H2114:H2177" si="429">G2114&amp;"/"&amp;F2114</f>
        <v>/</v>
      </c>
      <c r="I2114" s="478" t="str">
        <f>IF(G2114="","",VLOOKUP(H2114,ورقة1!$A$1:$B$240,2,0))</f>
        <v/>
      </c>
      <c r="J2114" s="5">
        <f t="shared" ref="J2114:J2177" si="430">F2114</f>
        <v>0</v>
      </c>
      <c r="K2114" s="13" t="str">
        <f t="shared" ref="K2114:K2177" si="431">IF(G2114="","",G2114+1)</f>
        <v/>
      </c>
      <c r="L2114" s="6" t="str">
        <f t="shared" ref="L2114:L2177" si="432">K2114&amp;"/"&amp;J2114</f>
        <v>/0</v>
      </c>
      <c r="M2114" s="478" t="str">
        <f>IF(K2114="","",VLOOKUP(L2114,ورقة1!$A$1:$B$240,2,0))</f>
        <v/>
      </c>
      <c r="N2114" s="17">
        <f t="shared" ref="N2114:N2177" si="433">Z2114+(AA2114*30)+(AB2114*365)</f>
        <v>0</v>
      </c>
      <c r="O2114" s="17" t="e">
        <f>#REF!+(#REF!*30)+#REF!*365</f>
        <v>#REF!</v>
      </c>
      <c r="P2114" s="494"/>
      <c r="Q2114" s="480" t="str">
        <f t="shared" ref="Q2114:Q2177" si="434">IF(P2114="","",P2114+365)</f>
        <v/>
      </c>
      <c r="R2114" s="483" t="str">
        <f t="shared" ref="R2114:R2177" si="435">IF(P2114="","",EDATE(P2114,12+AG2114)+AC2114-N2114)</f>
        <v/>
      </c>
      <c r="S2114" s="482" t="str">
        <f t="shared" ref="S2114:S2177" si="436">IF(P2114="","",IF(T2114=TRUE,"يستحق العلاوة",IF(V2114=TRUE,"قريبا يستحق العلاوة"," ")))</f>
        <v/>
      </c>
      <c r="T2114" s="484" t="e">
        <f t="shared" ref="T2114:T2177" ca="1" si="437">AND(MONTH(U2114)=MONTH(R2114),YEAR(U2114)=YEAR(R2114))</f>
        <v>#VALUE!</v>
      </c>
      <c r="U2114" s="7">
        <f t="shared" ref="U2114:U2177" ca="1" si="438">TODAY()</f>
        <v>46035</v>
      </c>
      <c r="V2114" s="96" t="e">
        <f t="shared" ref="V2114:V2177" ca="1" si="439">AND(R2114-U2114&lt;30,U2114&lt;R2114)</f>
        <v>#VALUE!</v>
      </c>
      <c r="W2114" s="70"/>
      <c r="X2114" s="6"/>
      <c r="Y2114" s="326"/>
      <c r="Z2114" s="15"/>
      <c r="AA2114" s="15"/>
      <c r="AB2114" s="15"/>
      <c r="AC2114" s="6"/>
      <c r="AD2114" s="16"/>
      <c r="AE2114" s="16"/>
      <c r="AF2114" s="16"/>
      <c r="AG2114" s="10">
        <f t="shared" ref="AG2114:AG2177" si="440">(((AD2114*3)+(AE2114*6)+(AF2114*12))-AH2114)</f>
        <v>0</v>
      </c>
      <c r="AH2114" s="96">
        <f t="shared" ref="AH2114:AH2177" si="441">W2114+X2114</f>
        <v>0</v>
      </c>
      <c r="AI2114" s="16"/>
      <c r="AJ2114" s="61"/>
      <c r="AK2114" s="16"/>
      <c r="AM2114" s="476" t="s">
        <v>3080</v>
      </c>
      <c r="AN2114" s="476">
        <v>1</v>
      </c>
      <c r="AO2114" s="476">
        <v>1</v>
      </c>
      <c r="AP2114" s="96"/>
    </row>
    <row r="2115" spans="1:42" ht="69.75" customHeight="1">
      <c r="A2115" s="3">
        <v>2114</v>
      </c>
      <c r="B2115" s="82"/>
      <c r="C2115" s="82"/>
      <c r="D2115" s="84"/>
      <c r="E2115" s="18" t="s">
        <v>3081</v>
      </c>
      <c r="F2115" s="37"/>
      <c r="G2115" s="37"/>
      <c r="H2115" s="4" t="str">
        <f t="shared" si="429"/>
        <v>/</v>
      </c>
      <c r="I2115" s="478" t="str">
        <f>IF(G2115="","",VLOOKUP(H2115,ورقة1!$A$1:$B$240,2,0))</f>
        <v/>
      </c>
      <c r="J2115" s="5">
        <f t="shared" si="430"/>
        <v>0</v>
      </c>
      <c r="K2115" s="13" t="str">
        <f t="shared" si="431"/>
        <v/>
      </c>
      <c r="L2115" s="6" t="str">
        <f t="shared" si="432"/>
        <v>/0</v>
      </c>
      <c r="M2115" s="478" t="str">
        <f>IF(K2115="","",VLOOKUP(L2115,ورقة1!$A$1:$B$240,2,0))</f>
        <v/>
      </c>
      <c r="N2115" s="17">
        <f t="shared" si="433"/>
        <v>0</v>
      </c>
      <c r="O2115" s="17" t="e">
        <f>#REF!+(#REF!*30)+#REF!*365</f>
        <v>#REF!</v>
      </c>
      <c r="P2115" s="494"/>
      <c r="Q2115" s="480" t="str">
        <f t="shared" si="434"/>
        <v/>
      </c>
      <c r="R2115" s="483" t="str">
        <f t="shared" si="435"/>
        <v/>
      </c>
      <c r="S2115" s="482" t="str">
        <f t="shared" si="436"/>
        <v/>
      </c>
      <c r="T2115" s="484" t="e">
        <f t="shared" ca="1" si="437"/>
        <v>#VALUE!</v>
      </c>
      <c r="U2115" s="7">
        <f t="shared" ca="1" si="438"/>
        <v>46035</v>
      </c>
      <c r="V2115" s="96" t="e">
        <f t="shared" ca="1" si="439"/>
        <v>#VALUE!</v>
      </c>
      <c r="W2115" s="70"/>
      <c r="X2115" s="6"/>
      <c r="Y2115" s="326"/>
      <c r="Z2115" s="15"/>
      <c r="AA2115" s="15"/>
      <c r="AB2115" s="15"/>
      <c r="AC2115" s="6"/>
      <c r="AD2115" s="16"/>
      <c r="AE2115" s="16"/>
      <c r="AF2115" s="16"/>
      <c r="AG2115" s="10">
        <f t="shared" si="440"/>
        <v>0</v>
      </c>
      <c r="AH2115" s="96">
        <f t="shared" si="441"/>
        <v>0</v>
      </c>
      <c r="AI2115" s="16"/>
      <c r="AJ2115" s="61"/>
      <c r="AK2115" s="16"/>
      <c r="AM2115" s="476" t="s">
        <v>3080</v>
      </c>
      <c r="AN2115" s="476">
        <v>1</v>
      </c>
      <c r="AO2115" s="476">
        <v>1</v>
      </c>
      <c r="AP2115" s="96"/>
    </row>
    <row r="2116" spans="1:42" ht="69.75" customHeight="1">
      <c r="A2116" s="3">
        <v>2115</v>
      </c>
      <c r="B2116" s="82"/>
      <c r="C2116" s="82"/>
      <c r="D2116" s="84"/>
      <c r="E2116" s="18" t="s">
        <v>3081</v>
      </c>
      <c r="F2116" s="37"/>
      <c r="G2116" s="37"/>
      <c r="H2116" s="4" t="str">
        <f t="shared" si="429"/>
        <v>/</v>
      </c>
      <c r="I2116" s="478" t="str">
        <f>IF(G2116="","",VLOOKUP(H2116,ورقة1!$A$1:$B$240,2,0))</f>
        <v/>
      </c>
      <c r="J2116" s="5">
        <f t="shared" si="430"/>
        <v>0</v>
      </c>
      <c r="K2116" s="13" t="str">
        <f t="shared" si="431"/>
        <v/>
      </c>
      <c r="L2116" s="6" t="str">
        <f t="shared" si="432"/>
        <v>/0</v>
      </c>
      <c r="M2116" s="478" t="str">
        <f>IF(K2116="","",VLOOKUP(L2116,ورقة1!$A$1:$B$240,2,0))</f>
        <v/>
      </c>
      <c r="N2116" s="17">
        <f t="shared" si="433"/>
        <v>0</v>
      </c>
      <c r="O2116" s="17" t="e">
        <f>#REF!+(#REF!*30)+#REF!*365</f>
        <v>#REF!</v>
      </c>
      <c r="P2116" s="494"/>
      <c r="Q2116" s="480" t="str">
        <f t="shared" si="434"/>
        <v/>
      </c>
      <c r="R2116" s="483" t="str">
        <f t="shared" si="435"/>
        <v/>
      </c>
      <c r="S2116" s="482" t="str">
        <f t="shared" si="436"/>
        <v/>
      </c>
      <c r="T2116" s="484" t="e">
        <f t="shared" ca="1" si="437"/>
        <v>#VALUE!</v>
      </c>
      <c r="U2116" s="7">
        <f t="shared" ca="1" si="438"/>
        <v>46035</v>
      </c>
      <c r="V2116" s="96" t="e">
        <f t="shared" ca="1" si="439"/>
        <v>#VALUE!</v>
      </c>
      <c r="W2116" s="70"/>
      <c r="X2116" s="6"/>
      <c r="Y2116" s="326"/>
      <c r="Z2116" s="15"/>
      <c r="AA2116" s="15"/>
      <c r="AB2116" s="15"/>
      <c r="AC2116" s="6"/>
      <c r="AD2116" s="16"/>
      <c r="AE2116" s="16"/>
      <c r="AF2116" s="16"/>
      <c r="AG2116" s="10">
        <f t="shared" si="440"/>
        <v>0</v>
      </c>
      <c r="AH2116" s="96">
        <f t="shared" si="441"/>
        <v>0</v>
      </c>
      <c r="AI2116" s="16"/>
      <c r="AJ2116" s="61"/>
      <c r="AK2116" s="16"/>
      <c r="AM2116" s="476" t="s">
        <v>3080</v>
      </c>
      <c r="AN2116" s="476">
        <v>1</v>
      </c>
      <c r="AO2116" s="476">
        <v>1</v>
      </c>
      <c r="AP2116" s="96"/>
    </row>
    <row r="2117" spans="1:42" ht="69.75" customHeight="1">
      <c r="A2117" s="3">
        <v>2116</v>
      </c>
      <c r="B2117" s="82"/>
      <c r="C2117" s="82"/>
      <c r="D2117" s="84"/>
      <c r="E2117" s="18" t="s">
        <v>3081</v>
      </c>
      <c r="F2117" s="37"/>
      <c r="G2117" s="37"/>
      <c r="H2117" s="4" t="str">
        <f t="shared" si="429"/>
        <v>/</v>
      </c>
      <c r="I2117" s="478" t="str">
        <f>IF(G2117="","",VLOOKUP(H2117,ورقة1!$A$1:$B$240,2,0))</f>
        <v/>
      </c>
      <c r="J2117" s="5">
        <f t="shared" si="430"/>
        <v>0</v>
      </c>
      <c r="K2117" s="13" t="str">
        <f t="shared" si="431"/>
        <v/>
      </c>
      <c r="L2117" s="6" t="str">
        <f t="shared" si="432"/>
        <v>/0</v>
      </c>
      <c r="M2117" s="478" t="str">
        <f>IF(K2117="","",VLOOKUP(L2117,ورقة1!$A$1:$B$240,2,0))</f>
        <v/>
      </c>
      <c r="N2117" s="17">
        <f t="shared" si="433"/>
        <v>0</v>
      </c>
      <c r="O2117" s="17" t="e">
        <f>#REF!+(#REF!*30)+#REF!*365</f>
        <v>#REF!</v>
      </c>
      <c r="P2117" s="494"/>
      <c r="Q2117" s="480" t="str">
        <f t="shared" si="434"/>
        <v/>
      </c>
      <c r="R2117" s="483" t="str">
        <f t="shared" si="435"/>
        <v/>
      </c>
      <c r="S2117" s="482" t="str">
        <f t="shared" si="436"/>
        <v/>
      </c>
      <c r="T2117" s="484" t="e">
        <f t="shared" ca="1" si="437"/>
        <v>#VALUE!</v>
      </c>
      <c r="U2117" s="7">
        <f t="shared" ca="1" si="438"/>
        <v>46035</v>
      </c>
      <c r="V2117" s="96" t="e">
        <f t="shared" ca="1" si="439"/>
        <v>#VALUE!</v>
      </c>
      <c r="W2117" s="70"/>
      <c r="X2117" s="6"/>
      <c r="Y2117" s="326"/>
      <c r="Z2117" s="15"/>
      <c r="AA2117" s="15"/>
      <c r="AB2117" s="15"/>
      <c r="AC2117" s="6"/>
      <c r="AD2117" s="16"/>
      <c r="AE2117" s="16"/>
      <c r="AF2117" s="16"/>
      <c r="AG2117" s="10">
        <f t="shared" si="440"/>
        <v>0</v>
      </c>
      <c r="AH2117" s="96">
        <f t="shared" si="441"/>
        <v>0</v>
      </c>
      <c r="AI2117" s="16"/>
      <c r="AJ2117" s="61"/>
      <c r="AK2117" s="16"/>
      <c r="AM2117" s="476" t="s">
        <v>3080</v>
      </c>
      <c r="AN2117" s="476">
        <v>1</v>
      </c>
      <c r="AO2117" s="476">
        <v>1</v>
      </c>
      <c r="AP2117" s="96"/>
    </row>
    <row r="2118" spans="1:42" ht="69.75" customHeight="1">
      <c r="A2118" s="3">
        <v>2117</v>
      </c>
      <c r="B2118" s="82"/>
      <c r="C2118" s="82"/>
      <c r="D2118" s="84"/>
      <c r="E2118" s="18" t="s">
        <v>3081</v>
      </c>
      <c r="F2118" s="37"/>
      <c r="G2118" s="37"/>
      <c r="H2118" s="4" t="str">
        <f t="shared" si="429"/>
        <v>/</v>
      </c>
      <c r="I2118" s="478" t="str">
        <f>IF(G2118="","",VLOOKUP(H2118,ورقة1!$A$1:$B$240,2,0))</f>
        <v/>
      </c>
      <c r="J2118" s="5">
        <f t="shared" si="430"/>
        <v>0</v>
      </c>
      <c r="K2118" s="13" t="str">
        <f t="shared" si="431"/>
        <v/>
      </c>
      <c r="L2118" s="6" t="str">
        <f t="shared" si="432"/>
        <v>/0</v>
      </c>
      <c r="M2118" s="478" t="str">
        <f>IF(K2118="","",VLOOKUP(L2118,ورقة1!$A$1:$B$240,2,0))</f>
        <v/>
      </c>
      <c r="N2118" s="17">
        <f t="shared" si="433"/>
        <v>0</v>
      </c>
      <c r="O2118" s="17" t="e">
        <f>#REF!+(#REF!*30)+#REF!*365</f>
        <v>#REF!</v>
      </c>
      <c r="P2118" s="494"/>
      <c r="Q2118" s="480" t="str">
        <f t="shared" si="434"/>
        <v/>
      </c>
      <c r="R2118" s="483" t="str">
        <f t="shared" si="435"/>
        <v/>
      </c>
      <c r="S2118" s="482" t="str">
        <f t="shared" si="436"/>
        <v/>
      </c>
      <c r="T2118" s="484" t="e">
        <f t="shared" ca="1" si="437"/>
        <v>#VALUE!</v>
      </c>
      <c r="U2118" s="7">
        <f t="shared" ca="1" si="438"/>
        <v>46035</v>
      </c>
      <c r="V2118" s="96" t="e">
        <f t="shared" ca="1" si="439"/>
        <v>#VALUE!</v>
      </c>
      <c r="W2118" s="70"/>
      <c r="X2118" s="6"/>
      <c r="Y2118" s="326"/>
      <c r="Z2118" s="15"/>
      <c r="AA2118" s="15"/>
      <c r="AB2118" s="15"/>
      <c r="AC2118" s="6"/>
      <c r="AD2118" s="16"/>
      <c r="AE2118" s="16"/>
      <c r="AF2118" s="16"/>
      <c r="AG2118" s="10">
        <f t="shared" si="440"/>
        <v>0</v>
      </c>
      <c r="AH2118" s="96">
        <f t="shared" si="441"/>
        <v>0</v>
      </c>
      <c r="AI2118" s="16"/>
      <c r="AJ2118" s="61"/>
      <c r="AK2118" s="16"/>
      <c r="AM2118" s="476" t="s">
        <v>3080</v>
      </c>
      <c r="AN2118" s="476">
        <v>1</v>
      </c>
      <c r="AO2118" s="476">
        <v>1</v>
      </c>
      <c r="AP2118" s="96"/>
    </row>
    <row r="2119" spans="1:42" ht="69.75" customHeight="1">
      <c r="A2119" s="3">
        <v>2118</v>
      </c>
      <c r="B2119" s="82"/>
      <c r="C2119" s="82"/>
      <c r="D2119" s="84"/>
      <c r="E2119" s="18" t="s">
        <v>3081</v>
      </c>
      <c r="F2119" s="37"/>
      <c r="G2119" s="37"/>
      <c r="H2119" s="4" t="str">
        <f t="shared" si="429"/>
        <v>/</v>
      </c>
      <c r="I2119" s="478" t="str">
        <f>IF(G2119="","",VLOOKUP(H2119,ورقة1!$A$1:$B$240,2,0))</f>
        <v/>
      </c>
      <c r="J2119" s="5">
        <f t="shared" si="430"/>
        <v>0</v>
      </c>
      <c r="K2119" s="13" t="str">
        <f t="shared" si="431"/>
        <v/>
      </c>
      <c r="L2119" s="6" t="str">
        <f t="shared" si="432"/>
        <v>/0</v>
      </c>
      <c r="M2119" s="478" t="str">
        <f>IF(K2119="","",VLOOKUP(L2119,ورقة1!$A$1:$B$240,2,0))</f>
        <v/>
      </c>
      <c r="N2119" s="17">
        <f t="shared" si="433"/>
        <v>0</v>
      </c>
      <c r="O2119" s="17" t="e">
        <f>#REF!+(#REF!*30)+#REF!*365</f>
        <v>#REF!</v>
      </c>
      <c r="P2119" s="494"/>
      <c r="Q2119" s="480" t="str">
        <f t="shared" si="434"/>
        <v/>
      </c>
      <c r="R2119" s="483" t="str">
        <f t="shared" si="435"/>
        <v/>
      </c>
      <c r="S2119" s="482" t="str">
        <f t="shared" si="436"/>
        <v/>
      </c>
      <c r="T2119" s="484" t="e">
        <f t="shared" ca="1" si="437"/>
        <v>#VALUE!</v>
      </c>
      <c r="U2119" s="7">
        <f t="shared" ca="1" si="438"/>
        <v>46035</v>
      </c>
      <c r="V2119" s="96" t="e">
        <f t="shared" ca="1" si="439"/>
        <v>#VALUE!</v>
      </c>
      <c r="W2119" s="70"/>
      <c r="X2119" s="6"/>
      <c r="Y2119" s="326"/>
      <c r="Z2119" s="15"/>
      <c r="AA2119" s="15"/>
      <c r="AB2119" s="15"/>
      <c r="AC2119" s="6"/>
      <c r="AD2119" s="16"/>
      <c r="AE2119" s="16"/>
      <c r="AF2119" s="16"/>
      <c r="AG2119" s="10">
        <f t="shared" si="440"/>
        <v>0</v>
      </c>
      <c r="AH2119" s="96">
        <f t="shared" si="441"/>
        <v>0</v>
      </c>
      <c r="AI2119" s="16"/>
      <c r="AJ2119" s="61"/>
      <c r="AK2119" s="16"/>
      <c r="AM2119" s="476" t="s">
        <v>3080</v>
      </c>
      <c r="AN2119" s="476">
        <v>1</v>
      </c>
      <c r="AO2119" s="476">
        <v>1</v>
      </c>
      <c r="AP2119" s="96"/>
    </row>
    <row r="2120" spans="1:42" ht="69.75" customHeight="1">
      <c r="A2120" s="3">
        <v>2119</v>
      </c>
      <c r="B2120" s="82"/>
      <c r="C2120" s="82"/>
      <c r="D2120" s="84"/>
      <c r="E2120" s="18" t="s">
        <v>3081</v>
      </c>
      <c r="F2120" s="37"/>
      <c r="G2120" s="37"/>
      <c r="H2120" s="4" t="str">
        <f t="shared" si="429"/>
        <v>/</v>
      </c>
      <c r="I2120" s="478" t="str">
        <f>IF(G2120="","",VLOOKUP(H2120,ورقة1!$A$1:$B$240,2,0))</f>
        <v/>
      </c>
      <c r="J2120" s="5">
        <f t="shared" si="430"/>
        <v>0</v>
      </c>
      <c r="K2120" s="13" t="str">
        <f t="shared" si="431"/>
        <v/>
      </c>
      <c r="L2120" s="6" t="str">
        <f t="shared" si="432"/>
        <v>/0</v>
      </c>
      <c r="M2120" s="478" t="str">
        <f>IF(K2120="","",VLOOKUP(L2120,ورقة1!$A$1:$B$240,2,0))</f>
        <v/>
      </c>
      <c r="N2120" s="17">
        <f t="shared" si="433"/>
        <v>0</v>
      </c>
      <c r="O2120" s="17" t="e">
        <f>#REF!+(#REF!*30)+#REF!*365</f>
        <v>#REF!</v>
      </c>
      <c r="P2120" s="494"/>
      <c r="Q2120" s="480" t="str">
        <f t="shared" si="434"/>
        <v/>
      </c>
      <c r="R2120" s="483" t="str">
        <f t="shared" si="435"/>
        <v/>
      </c>
      <c r="S2120" s="482" t="str">
        <f t="shared" si="436"/>
        <v/>
      </c>
      <c r="T2120" s="484" t="e">
        <f t="shared" ca="1" si="437"/>
        <v>#VALUE!</v>
      </c>
      <c r="U2120" s="7">
        <f t="shared" ca="1" si="438"/>
        <v>46035</v>
      </c>
      <c r="V2120" s="96" t="e">
        <f t="shared" ca="1" si="439"/>
        <v>#VALUE!</v>
      </c>
      <c r="W2120" s="70"/>
      <c r="X2120" s="6"/>
      <c r="Y2120" s="326"/>
      <c r="Z2120" s="15"/>
      <c r="AA2120" s="15"/>
      <c r="AB2120" s="15"/>
      <c r="AC2120" s="6"/>
      <c r="AD2120" s="16"/>
      <c r="AE2120" s="16"/>
      <c r="AF2120" s="16"/>
      <c r="AG2120" s="10">
        <f t="shared" si="440"/>
        <v>0</v>
      </c>
      <c r="AH2120" s="96">
        <f t="shared" si="441"/>
        <v>0</v>
      </c>
      <c r="AI2120" s="16"/>
      <c r="AJ2120" s="61"/>
      <c r="AK2120" s="16"/>
      <c r="AM2120" s="476" t="s">
        <v>3080</v>
      </c>
      <c r="AN2120" s="476">
        <v>1</v>
      </c>
      <c r="AO2120" s="476">
        <v>1</v>
      </c>
      <c r="AP2120" s="96"/>
    </row>
    <row r="2121" spans="1:42" ht="69.75" customHeight="1">
      <c r="A2121" s="3">
        <v>2120</v>
      </c>
      <c r="B2121" s="82"/>
      <c r="C2121" s="82"/>
      <c r="D2121" s="84"/>
      <c r="E2121" s="18" t="s">
        <v>3081</v>
      </c>
      <c r="F2121" s="37"/>
      <c r="G2121" s="37"/>
      <c r="H2121" s="4" t="str">
        <f t="shared" si="429"/>
        <v>/</v>
      </c>
      <c r="I2121" s="478" t="str">
        <f>IF(G2121="","",VLOOKUP(H2121,ورقة1!$A$1:$B$240,2,0))</f>
        <v/>
      </c>
      <c r="J2121" s="5">
        <f t="shared" si="430"/>
        <v>0</v>
      </c>
      <c r="K2121" s="13" t="str">
        <f t="shared" si="431"/>
        <v/>
      </c>
      <c r="L2121" s="6" t="str">
        <f t="shared" si="432"/>
        <v>/0</v>
      </c>
      <c r="M2121" s="478" t="str">
        <f>IF(K2121="","",VLOOKUP(L2121,ورقة1!$A$1:$B$240,2,0))</f>
        <v/>
      </c>
      <c r="N2121" s="17">
        <f t="shared" si="433"/>
        <v>0</v>
      </c>
      <c r="O2121" s="17" t="e">
        <f>#REF!+(#REF!*30)+#REF!*365</f>
        <v>#REF!</v>
      </c>
      <c r="P2121" s="494"/>
      <c r="Q2121" s="480" t="str">
        <f t="shared" si="434"/>
        <v/>
      </c>
      <c r="R2121" s="483" t="str">
        <f t="shared" si="435"/>
        <v/>
      </c>
      <c r="S2121" s="482" t="str">
        <f t="shared" si="436"/>
        <v/>
      </c>
      <c r="T2121" s="484" t="e">
        <f t="shared" ca="1" si="437"/>
        <v>#VALUE!</v>
      </c>
      <c r="U2121" s="7">
        <f t="shared" ca="1" si="438"/>
        <v>46035</v>
      </c>
      <c r="V2121" s="96" t="e">
        <f t="shared" ca="1" si="439"/>
        <v>#VALUE!</v>
      </c>
      <c r="W2121" s="70"/>
      <c r="X2121" s="6"/>
      <c r="Y2121" s="326"/>
      <c r="Z2121" s="15"/>
      <c r="AA2121" s="15"/>
      <c r="AB2121" s="15"/>
      <c r="AC2121" s="6"/>
      <c r="AD2121" s="16"/>
      <c r="AE2121" s="16"/>
      <c r="AF2121" s="16"/>
      <c r="AG2121" s="10">
        <f t="shared" si="440"/>
        <v>0</v>
      </c>
      <c r="AH2121" s="96">
        <f t="shared" si="441"/>
        <v>0</v>
      </c>
      <c r="AI2121" s="16"/>
      <c r="AJ2121" s="61"/>
      <c r="AK2121" s="16"/>
      <c r="AM2121" s="476" t="s">
        <v>3080</v>
      </c>
      <c r="AN2121" s="476">
        <v>1</v>
      </c>
      <c r="AO2121" s="476">
        <v>1</v>
      </c>
      <c r="AP2121" s="96"/>
    </row>
    <row r="2122" spans="1:42" ht="69.75" customHeight="1">
      <c r="A2122" s="3">
        <v>2121</v>
      </c>
      <c r="B2122" s="82"/>
      <c r="C2122" s="82"/>
      <c r="D2122" s="84"/>
      <c r="E2122" s="18" t="s">
        <v>3081</v>
      </c>
      <c r="F2122" s="37"/>
      <c r="G2122" s="37"/>
      <c r="H2122" s="4" t="str">
        <f t="shared" si="429"/>
        <v>/</v>
      </c>
      <c r="I2122" s="478" t="str">
        <f>IF(G2122="","",VLOOKUP(H2122,ورقة1!$A$1:$B$240,2,0))</f>
        <v/>
      </c>
      <c r="J2122" s="5">
        <f t="shared" si="430"/>
        <v>0</v>
      </c>
      <c r="K2122" s="13" t="str">
        <f t="shared" si="431"/>
        <v/>
      </c>
      <c r="L2122" s="6" t="str">
        <f t="shared" si="432"/>
        <v>/0</v>
      </c>
      <c r="M2122" s="478" t="str">
        <f>IF(K2122="","",VLOOKUP(L2122,ورقة1!$A$1:$B$240,2,0))</f>
        <v/>
      </c>
      <c r="N2122" s="17">
        <f t="shared" si="433"/>
        <v>0</v>
      </c>
      <c r="O2122" s="17" t="e">
        <f>#REF!+(#REF!*30)+#REF!*365</f>
        <v>#REF!</v>
      </c>
      <c r="P2122" s="494"/>
      <c r="Q2122" s="480" t="str">
        <f t="shared" si="434"/>
        <v/>
      </c>
      <c r="R2122" s="483" t="str">
        <f t="shared" si="435"/>
        <v/>
      </c>
      <c r="S2122" s="482" t="str">
        <f t="shared" si="436"/>
        <v/>
      </c>
      <c r="T2122" s="484" t="e">
        <f t="shared" ca="1" si="437"/>
        <v>#VALUE!</v>
      </c>
      <c r="U2122" s="7">
        <f t="shared" ca="1" si="438"/>
        <v>46035</v>
      </c>
      <c r="V2122" s="96" t="e">
        <f t="shared" ca="1" si="439"/>
        <v>#VALUE!</v>
      </c>
      <c r="W2122" s="70"/>
      <c r="X2122" s="6"/>
      <c r="Y2122" s="326"/>
      <c r="Z2122" s="15"/>
      <c r="AA2122" s="15"/>
      <c r="AB2122" s="15"/>
      <c r="AC2122" s="6"/>
      <c r="AD2122" s="16"/>
      <c r="AE2122" s="16"/>
      <c r="AF2122" s="16"/>
      <c r="AG2122" s="10">
        <f t="shared" si="440"/>
        <v>0</v>
      </c>
      <c r="AH2122" s="96">
        <f t="shared" si="441"/>
        <v>0</v>
      </c>
      <c r="AI2122" s="16"/>
      <c r="AJ2122" s="61"/>
      <c r="AK2122" s="16"/>
      <c r="AM2122" s="476" t="s">
        <v>3080</v>
      </c>
      <c r="AN2122" s="476">
        <v>1</v>
      </c>
      <c r="AO2122" s="476">
        <v>1</v>
      </c>
      <c r="AP2122" s="96"/>
    </row>
    <row r="2123" spans="1:42" ht="69.75" customHeight="1">
      <c r="A2123" s="3">
        <v>2122</v>
      </c>
      <c r="B2123" s="82"/>
      <c r="C2123" s="82"/>
      <c r="D2123" s="84"/>
      <c r="E2123" s="18" t="s">
        <v>3081</v>
      </c>
      <c r="F2123" s="37"/>
      <c r="G2123" s="37"/>
      <c r="H2123" s="4" t="str">
        <f t="shared" si="429"/>
        <v>/</v>
      </c>
      <c r="I2123" s="478" t="str">
        <f>IF(G2123="","",VLOOKUP(H2123,ورقة1!$A$1:$B$240,2,0))</f>
        <v/>
      </c>
      <c r="J2123" s="5">
        <f t="shared" si="430"/>
        <v>0</v>
      </c>
      <c r="K2123" s="13" t="str">
        <f t="shared" si="431"/>
        <v/>
      </c>
      <c r="L2123" s="6" t="str">
        <f t="shared" si="432"/>
        <v>/0</v>
      </c>
      <c r="M2123" s="478" t="str">
        <f>IF(K2123="","",VLOOKUP(L2123,ورقة1!$A$1:$B$240,2,0))</f>
        <v/>
      </c>
      <c r="N2123" s="17">
        <f t="shared" si="433"/>
        <v>0</v>
      </c>
      <c r="O2123" s="17" t="e">
        <f>#REF!+(#REF!*30)+#REF!*365</f>
        <v>#REF!</v>
      </c>
      <c r="P2123" s="494"/>
      <c r="Q2123" s="480" t="str">
        <f t="shared" si="434"/>
        <v/>
      </c>
      <c r="R2123" s="483" t="str">
        <f t="shared" si="435"/>
        <v/>
      </c>
      <c r="S2123" s="482" t="str">
        <f t="shared" si="436"/>
        <v/>
      </c>
      <c r="T2123" s="484" t="e">
        <f t="shared" ca="1" si="437"/>
        <v>#VALUE!</v>
      </c>
      <c r="U2123" s="7">
        <f t="shared" ca="1" si="438"/>
        <v>46035</v>
      </c>
      <c r="V2123" s="96" t="e">
        <f t="shared" ca="1" si="439"/>
        <v>#VALUE!</v>
      </c>
      <c r="W2123" s="70"/>
      <c r="X2123" s="6"/>
      <c r="Y2123" s="326"/>
      <c r="Z2123" s="15"/>
      <c r="AA2123" s="15"/>
      <c r="AB2123" s="15"/>
      <c r="AC2123" s="6"/>
      <c r="AD2123" s="16"/>
      <c r="AE2123" s="16"/>
      <c r="AF2123" s="16"/>
      <c r="AG2123" s="10">
        <f t="shared" si="440"/>
        <v>0</v>
      </c>
      <c r="AH2123" s="96">
        <f t="shared" si="441"/>
        <v>0</v>
      </c>
      <c r="AI2123" s="16"/>
      <c r="AJ2123" s="61"/>
      <c r="AK2123" s="16"/>
      <c r="AM2123" s="476" t="s">
        <v>3080</v>
      </c>
      <c r="AN2123" s="476">
        <v>1</v>
      </c>
      <c r="AO2123" s="476">
        <v>1</v>
      </c>
      <c r="AP2123" s="96"/>
    </row>
    <row r="2124" spans="1:42" ht="69.75" customHeight="1">
      <c r="A2124" s="3">
        <v>2123</v>
      </c>
      <c r="B2124" s="82"/>
      <c r="C2124" s="82"/>
      <c r="D2124" s="84"/>
      <c r="E2124" s="18" t="s">
        <v>3081</v>
      </c>
      <c r="F2124" s="37"/>
      <c r="G2124" s="37"/>
      <c r="H2124" s="4" t="str">
        <f t="shared" si="429"/>
        <v>/</v>
      </c>
      <c r="I2124" s="478" t="str">
        <f>IF(G2124="","",VLOOKUP(H2124,ورقة1!$A$1:$B$240,2,0))</f>
        <v/>
      </c>
      <c r="J2124" s="5">
        <f t="shared" si="430"/>
        <v>0</v>
      </c>
      <c r="K2124" s="13" t="str">
        <f t="shared" si="431"/>
        <v/>
      </c>
      <c r="L2124" s="6" t="str">
        <f t="shared" si="432"/>
        <v>/0</v>
      </c>
      <c r="M2124" s="478" t="str">
        <f>IF(K2124="","",VLOOKUP(L2124,ورقة1!$A$1:$B$240,2,0))</f>
        <v/>
      </c>
      <c r="N2124" s="17">
        <f t="shared" si="433"/>
        <v>0</v>
      </c>
      <c r="O2124" s="17" t="e">
        <f>#REF!+(#REF!*30)+#REF!*365</f>
        <v>#REF!</v>
      </c>
      <c r="P2124" s="494"/>
      <c r="Q2124" s="480" t="str">
        <f t="shared" si="434"/>
        <v/>
      </c>
      <c r="R2124" s="483" t="str">
        <f t="shared" si="435"/>
        <v/>
      </c>
      <c r="S2124" s="482" t="str">
        <f t="shared" si="436"/>
        <v/>
      </c>
      <c r="T2124" s="484" t="e">
        <f t="shared" ca="1" si="437"/>
        <v>#VALUE!</v>
      </c>
      <c r="U2124" s="7">
        <f t="shared" ca="1" si="438"/>
        <v>46035</v>
      </c>
      <c r="V2124" s="96" t="e">
        <f t="shared" ca="1" si="439"/>
        <v>#VALUE!</v>
      </c>
      <c r="W2124" s="70"/>
      <c r="X2124" s="6"/>
      <c r="Y2124" s="326"/>
      <c r="Z2124" s="15"/>
      <c r="AA2124" s="15"/>
      <c r="AB2124" s="15"/>
      <c r="AC2124" s="6"/>
      <c r="AD2124" s="16"/>
      <c r="AE2124" s="16"/>
      <c r="AF2124" s="16"/>
      <c r="AG2124" s="10">
        <f t="shared" si="440"/>
        <v>0</v>
      </c>
      <c r="AH2124" s="96">
        <f t="shared" si="441"/>
        <v>0</v>
      </c>
      <c r="AI2124" s="16"/>
      <c r="AJ2124" s="61"/>
      <c r="AK2124" s="16"/>
      <c r="AM2124" s="476" t="s">
        <v>3080</v>
      </c>
      <c r="AN2124" s="476">
        <v>1</v>
      </c>
      <c r="AO2124" s="476">
        <v>1</v>
      </c>
      <c r="AP2124" s="96"/>
    </row>
    <row r="2125" spans="1:42" ht="69.75" customHeight="1">
      <c r="A2125" s="3">
        <v>2124</v>
      </c>
      <c r="B2125" s="82"/>
      <c r="C2125" s="82"/>
      <c r="D2125" s="84"/>
      <c r="E2125" s="18" t="s">
        <v>3081</v>
      </c>
      <c r="F2125" s="37"/>
      <c r="G2125" s="37"/>
      <c r="H2125" s="4" t="str">
        <f t="shared" si="429"/>
        <v>/</v>
      </c>
      <c r="I2125" s="478" t="str">
        <f>IF(G2125="","",VLOOKUP(H2125,ورقة1!$A$1:$B$240,2,0))</f>
        <v/>
      </c>
      <c r="J2125" s="5">
        <f t="shared" si="430"/>
        <v>0</v>
      </c>
      <c r="K2125" s="13" t="str">
        <f t="shared" si="431"/>
        <v/>
      </c>
      <c r="L2125" s="6" t="str">
        <f t="shared" si="432"/>
        <v>/0</v>
      </c>
      <c r="M2125" s="478" t="str">
        <f>IF(K2125="","",VLOOKUP(L2125,ورقة1!$A$1:$B$240,2,0))</f>
        <v/>
      </c>
      <c r="N2125" s="17">
        <f t="shared" si="433"/>
        <v>0</v>
      </c>
      <c r="O2125" s="17" t="e">
        <f>#REF!+(#REF!*30)+#REF!*365</f>
        <v>#REF!</v>
      </c>
      <c r="P2125" s="494"/>
      <c r="Q2125" s="480" t="str">
        <f t="shared" si="434"/>
        <v/>
      </c>
      <c r="R2125" s="483" t="str">
        <f t="shared" si="435"/>
        <v/>
      </c>
      <c r="S2125" s="482" t="str">
        <f t="shared" si="436"/>
        <v/>
      </c>
      <c r="T2125" s="484" t="e">
        <f t="shared" ca="1" si="437"/>
        <v>#VALUE!</v>
      </c>
      <c r="U2125" s="7">
        <f t="shared" ca="1" si="438"/>
        <v>46035</v>
      </c>
      <c r="V2125" s="96" t="e">
        <f t="shared" ca="1" si="439"/>
        <v>#VALUE!</v>
      </c>
      <c r="W2125" s="70"/>
      <c r="X2125" s="6"/>
      <c r="Y2125" s="326"/>
      <c r="Z2125" s="15"/>
      <c r="AA2125" s="15"/>
      <c r="AB2125" s="15"/>
      <c r="AC2125" s="6"/>
      <c r="AD2125" s="16"/>
      <c r="AE2125" s="16"/>
      <c r="AF2125" s="16"/>
      <c r="AG2125" s="10">
        <f t="shared" si="440"/>
        <v>0</v>
      </c>
      <c r="AH2125" s="96">
        <f t="shared" si="441"/>
        <v>0</v>
      </c>
      <c r="AI2125" s="16"/>
      <c r="AJ2125" s="61"/>
      <c r="AK2125" s="16"/>
      <c r="AM2125" s="476" t="s">
        <v>3080</v>
      </c>
      <c r="AN2125" s="476">
        <v>1</v>
      </c>
      <c r="AO2125" s="476">
        <v>1</v>
      </c>
      <c r="AP2125" s="96"/>
    </row>
    <row r="2126" spans="1:42" ht="69.75" customHeight="1">
      <c r="A2126" s="3">
        <v>2125</v>
      </c>
      <c r="B2126" s="82"/>
      <c r="C2126" s="82"/>
      <c r="D2126" s="84"/>
      <c r="E2126" s="18" t="s">
        <v>3081</v>
      </c>
      <c r="F2126" s="37"/>
      <c r="G2126" s="37"/>
      <c r="H2126" s="4" t="str">
        <f t="shared" si="429"/>
        <v>/</v>
      </c>
      <c r="I2126" s="478" t="str">
        <f>IF(G2126="","",VLOOKUP(H2126,ورقة1!$A$1:$B$240,2,0))</f>
        <v/>
      </c>
      <c r="J2126" s="5">
        <f t="shared" si="430"/>
        <v>0</v>
      </c>
      <c r="K2126" s="13" t="str">
        <f t="shared" si="431"/>
        <v/>
      </c>
      <c r="L2126" s="6" t="str">
        <f t="shared" si="432"/>
        <v>/0</v>
      </c>
      <c r="M2126" s="478" t="str">
        <f>IF(K2126="","",VLOOKUP(L2126,ورقة1!$A$1:$B$240,2,0))</f>
        <v/>
      </c>
      <c r="N2126" s="17">
        <f t="shared" si="433"/>
        <v>0</v>
      </c>
      <c r="O2126" s="17" t="e">
        <f>#REF!+(#REF!*30)+#REF!*365</f>
        <v>#REF!</v>
      </c>
      <c r="P2126" s="494"/>
      <c r="Q2126" s="480" t="str">
        <f t="shared" si="434"/>
        <v/>
      </c>
      <c r="R2126" s="483" t="str">
        <f t="shared" si="435"/>
        <v/>
      </c>
      <c r="S2126" s="482" t="str">
        <f t="shared" si="436"/>
        <v/>
      </c>
      <c r="T2126" s="484" t="e">
        <f t="shared" ca="1" si="437"/>
        <v>#VALUE!</v>
      </c>
      <c r="U2126" s="7">
        <f t="shared" ca="1" si="438"/>
        <v>46035</v>
      </c>
      <c r="V2126" s="96" t="e">
        <f t="shared" ca="1" si="439"/>
        <v>#VALUE!</v>
      </c>
      <c r="W2126" s="70"/>
      <c r="X2126" s="6"/>
      <c r="Y2126" s="326"/>
      <c r="Z2126" s="15"/>
      <c r="AA2126" s="15"/>
      <c r="AB2126" s="15"/>
      <c r="AC2126" s="6"/>
      <c r="AD2126" s="16"/>
      <c r="AE2126" s="16"/>
      <c r="AF2126" s="16"/>
      <c r="AG2126" s="10">
        <f t="shared" si="440"/>
        <v>0</v>
      </c>
      <c r="AH2126" s="96">
        <f t="shared" si="441"/>
        <v>0</v>
      </c>
      <c r="AI2126" s="16"/>
      <c r="AJ2126" s="61"/>
      <c r="AK2126" s="16"/>
      <c r="AM2126" s="476" t="s">
        <v>3080</v>
      </c>
      <c r="AN2126" s="476">
        <v>1</v>
      </c>
      <c r="AO2126" s="476">
        <v>1</v>
      </c>
      <c r="AP2126" s="96"/>
    </row>
    <row r="2127" spans="1:42" ht="69.75" customHeight="1">
      <c r="A2127" s="3">
        <v>2126</v>
      </c>
      <c r="B2127" s="82"/>
      <c r="C2127" s="82"/>
      <c r="D2127" s="84"/>
      <c r="E2127" s="18" t="s">
        <v>3081</v>
      </c>
      <c r="F2127" s="37"/>
      <c r="G2127" s="37"/>
      <c r="H2127" s="4" t="str">
        <f t="shared" si="429"/>
        <v>/</v>
      </c>
      <c r="I2127" s="478" t="str">
        <f>IF(G2127="","",VLOOKUP(H2127,ورقة1!$A$1:$B$240,2,0))</f>
        <v/>
      </c>
      <c r="J2127" s="5">
        <f t="shared" si="430"/>
        <v>0</v>
      </c>
      <c r="K2127" s="13" t="str">
        <f t="shared" si="431"/>
        <v/>
      </c>
      <c r="L2127" s="6" t="str">
        <f t="shared" si="432"/>
        <v>/0</v>
      </c>
      <c r="M2127" s="478" t="str">
        <f>IF(K2127="","",VLOOKUP(L2127,ورقة1!$A$1:$B$240,2,0))</f>
        <v/>
      </c>
      <c r="N2127" s="17">
        <f t="shared" si="433"/>
        <v>0</v>
      </c>
      <c r="O2127" s="17" t="e">
        <f>#REF!+(#REF!*30)+#REF!*365</f>
        <v>#REF!</v>
      </c>
      <c r="P2127" s="494"/>
      <c r="Q2127" s="480" t="str">
        <f t="shared" si="434"/>
        <v/>
      </c>
      <c r="R2127" s="483" t="str">
        <f t="shared" si="435"/>
        <v/>
      </c>
      <c r="S2127" s="482" t="str">
        <f t="shared" si="436"/>
        <v/>
      </c>
      <c r="T2127" s="484" t="e">
        <f t="shared" ca="1" si="437"/>
        <v>#VALUE!</v>
      </c>
      <c r="U2127" s="7">
        <f t="shared" ca="1" si="438"/>
        <v>46035</v>
      </c>
      <c r="V2127" s="96" t="e">
        <f t="shared" ca="1" si="439"/>
        <v>#VALUE!</v>
      </c>
      <c r="W2127" s="70"/>
      <c r="X2127" s="6"/>
      <c r="Y2127" s="326"/>
      <c r="Z2127" s="15"/>
      <c r="AA2127" s="15"/>
      <c r="AB2127" s="15"/>
      <c r="AC2127" s="6"/>
      <c r="AD2127" s="16"/>
      <c r="AE2127" s="16"/>
      <c r="AF2127" s="16"/>
      <c r="AG2127" s="10">
        <f t="shared" si="440"/>
        <v>0</v>
      </c>
      <c r="AH2127" s="96">
        <f t="shared" si="441"/>
        <v>0</v>
      </c>
      <c r="AI2127" s="16"/>
      <c r="AJ2127" s="61"/>
      <c r="AK2127" s="16"/>
      <c r="AM2127" s="476" t="s">
        <v>3080</v>
      </c>
      <c r="AN2127" s="476">
        <v>1</v>
      </c>
      <c r="AO2127" s="476">
        <v>1</v>
      </c>
      <c r="AP2127" s="96"/>
    </row>
    <row r="2128" spans="1:42" ht="69.75" customHeight="1">
      <c r="A2128" s="3">
        <v>2127</v>
      </c>
      <c r="B2128" s="82"/>
      <c r="C2128" s="82"/>
      <c r="D2128" s="84"/>
      <c r="E2128" s="18" t="s">
        <v>3081</v>
      </c>
      <c r="F2128" s="37"/>
      <c r="G2128" s="37"/>
      <c r="H2128" s="4" t="str">
        <f t="shared" si="429"/>
        <v>/</v>
      </c>
      <c r="I2128" s="478" t="str">
        <f>IF(G2128="","",VLOOKUP(H2128,ورقة1!$A$1:$B$240,2,0))</f>
        <v/>
      </c>
      <c r="J2128" s="5">
        <f t="shared" si="430"/>
        <v>0</v>
      </c>
      <c r="K2128" s="13" t="str">
        <f t="shared" si="431"/>
        <v/>
      </c>
      <c r="L2128" s="6" t="str">
        <f t="shared" si="432"/>
        <v>/0</v>
      </c>
      <c r="M2128" s="478" t="str">
        <f>IF(K2128="","",VLOOKUP(L2128,ورقة1!$A$1:$B$240,2,0))</f>
        <v/>
      </c>
      <c r="N2128" s="17">
        <f t="shared" si="433"/>
        <v>0</v>
      </c>
      <c r="O2128" s="17" t="e">
        <f>#REF!+(#REF!*30)+#REF!*365</f>
        <v>#REF!</v>
      </c>
      <c r="P2128" s="494"/>
      <c r="Q2128" s="480" t="str">
        <f t="shared" si="434"/>
        <v/>
      </c>
      <c r="R2128" s="483" t="str">
        <f t="shared" si="435"/>
        <v/>
      </c>
      <c r="S2128" s="482" t="str">
        <f t="shared" si="436"/>
        <v/>
      </c>
      <c r="T2128" s="484" t="e">
        <f t="shared" ca="1" si="437"/>
        <v>#VALUE!</v>
      </c>
      <c r="U2128" s="7">
        <f t="shared" ca="1" si="438"/>
        <v>46035</v>
      </c>
      <c r="V2128" s="96" t="e">
        <f t="shared" ca="1" si="439"/>
        <v>#VALUE!</v>
      </c>
      <c r="W2128" s="70"/>
      <c r="X2128" s="6"/>
      <c r="Y2128" s="326"/>
      <c r="Z2128" s="15"/>
      <c r="AA2128" s="15"/>
      <c r="AB2128" s="15"/>
      <c r="AC2128" s="6"/>
      <c r="AD2128" s="16"/>
      <c r="AE2128" s="16"/>
      <c r="AF2128" s="16"/>
      <c r="AG2128" s="10">
        <f t="shared" si="440"/>
        <v>0</v>
      </c>
      <c r="AH2128" s="96">
        <f t="shared" si="441"/>
        <v>0</v>
      </c>
      <c r="AI2128" s="16"/>
      <c r="AJ2128" s="61"/>
      <c r="AK2128" s="16"/>
      <c r="AM2128" s="476" t="s">
        <v>3080</v>
      </c>
      <c r="AN2128" s="476">
        <v>1</v>
      </c>
      <c r="AO2128" s="476">
        <v>1</v>
      </c>
      <c r="AP2128" s="96"/>
    </row>
    <row r="2129" spans="1:42" ht="69.75" customHeight="1">
      <c r="A2129" s="3">
        <v>2128</v>
      </c>
      <c r="B2129" s="82"/>
      <c r="C2129" s="82"/>
      <c r="D2129" s="84"/>
      <c r="E2129" s="18" t="s">
        <v>3081</v>
      </c>
      <c r="F2129" s="37"/>
      <c r="G2129" s="37"/>
      <c r="H2129" s="4" t="str">
        <f t="shared" si="429"/>
        <v>/</v>
      </c>
      <c r="I2129" s="478" t="str">
        <f>IF(G2129="","",VLOOKUP(H2129,ورقة1!$A$1:$B$240,2,0))</f>
        <v/>
      </c>
      <c r="J2129" s="5">
        <f t="shared" si="430"/>
        <v>0</v>
      </c>
      <c r="K2129" s="13" t="str">
        <f t="shared" si="431"/>
        <v/>
      </c>
      <c r="L2129" s="6" t="str">
        <f t="shared" si="432"/>
        <v>/0</v>
      </c>
      <c r="M2129" s="478" t="str">
        <f>IF(K2129="","",VLOOKUP(L2129,ورقة1!$A$1:$B$240,2,0))</f>
        <v/>
      </c>
      <c r="N2129" s="17">
        <f t="shared" si="433"/>
        <v>0</v>
      </c>
      <c r="O2129" s="17" t="e">
        <f>#REF!+(#REF!*30)+#REF!*365</f>
        <v>#REF!</v>
      </c>
      <c r="P2129" s="494"/>
      <c r="Q2129" s="480" t="str">
        <f t="shared" si="434"/>
        <v/>
      </c>
      <c r="R2129" s="483" t="str">
        <f t="shared" si="435"/>
        <v/>
      </c>
      <c r="S2129" s="482" t="str">
        <f t="shared" si="436"/>
        <v/>
      </c>
      <c r="T2129" s="484" t="e">
        <f t="shared" ca="1" si="437"/>
        <v>#VALUE!</v>
      </c>
      <c r="U2129" s="7">
        <f t="shared" ca="1" si="438"/>
        <v>46035</v>
      </c>
      <c r="V2129" s="96" t="e">
        <f t="shared" ca="1" si="439"/>
        <v>#VALUE!</v>
      </c>
      <c r="W2129" s="70"/>
      <c r="X2129" s="6"/>
      <c r="Y2129" s="326"/>
      <c r="Z2129" s="15"/>
      <c r="AA2129" s="15"/>
      <c r="AB2129" s="15"/>
      <c r="AC2129" s="6"/>
      <c r="AD2129" s="16"/>
      <c r="AE2129" s="16"/>
      <c r="AF2129" s="16"/>
      <c r="AG2129" s="10">
        <f t="shared" si="440"/>
        <v>0</v>
      </c>
      <c r="AH2129" s="96">
        <f t="shared" si="441"/>
        <v>0</v>
      </c>
      <c r="AI2129" s="16"/>
      <c r="AJ2129" s="61"/>
      <c r="AK2129" s="16"/>
      <c r="AM2129" s="476" t="s">
        <v>3080</v>
      </c>
      <c r="AN2129" s="476">
        <v>1</v>
      </c>
      <c r="AO2129" s="476">
        <v>1</v>
      </c>
      <c r="AP2129" s="96"/>
    </row>
    <row r="2130" spans="1:42" ht="69.75" customHeight="1">
      <c r="A2130" s="3">
        <v>2129</v>
      </c>
      <c r="B2130" s="82"/>
      <c r="C2130" s="82"/>
      <c r="D2130" s="84"/>
      <c r="E2130" s="18" t="s">
        <v>3081</v>
      </c>
      <c r="F2130" s="37"/>
      <c r="G2130" s="37"/>
      <c r="H2130" s="4" t="str">
        <f t="shared" si="429"/>
        <v>/</v>
      </c>
      <c r="I2130" s="478" t="str">
        <f>IF(G2130="","",VLOOKUP(H2130,ورقة1!$A$1:$B$240,2,0))</f>
        <v/>
      </c>
      <c r="J2130" s="5">
        <f t="shared" si="430"/>
        <v>0</v>
      </c>
      <c r="K2130" s="13" t="str">
        <f t="shared" si="431"/>
        <v/>
      </c>
      <c r="L2130" s="6" t="str">
        <f t="shared" si="432"/>
        <v>/0</v>
      </c>
      <c r="M2130" s="478" t="str">
        <f>IF(K2130="","",VLOOKUP(L2130,ورقة1!$A$1:$B$240,2,0))</f>
        <v/>
      </c>
      <c r="N2130" s="17">
        <f t="shared" si="433"/>
        <v>0</v>
      </c>
      <c r="O2130" s="17" t="e">
        <f>#REF!+(#REF!*30)+#REF!*365</f>
        <v>#REF!</v>
      </c>
      <c r="P2130" s="494"/>
      <c r="Q2130" s="480" t="str">
        <f t="shared" si="434"/>
        <v/>
      </c>
      <c r="R2130" s="483" t="str">
        <f t="shared" si="435"/>
        <v/>
      </c>
      <c r="S2130" s="482" t="str">
        <f t="shared" si="436"/>
        <v/>
      </c>
      <c r="T2130" s="484" t="e">
        <f t="shared" ca="1" si="437"/>
        <v>#VALUE!</v>
      </c>
      <c r="U2130" s="7">
        <f t="shared" ca="1" si="438"/>
        <v>46035</v>
      </c>
      <c r="V2130" s="96" t="e">
        <f t="shared" ca="1" si="439"/>
        <v>#VALUE!</v>
      </c>
      <c r="W2130" s="70"/>
      <c r="X2130" s="6"/>
      <c r="Y2130" s="326"/>
      <c r="Z2130" s="15"/>
      <c r="AA2130" s="15"/>
      <c r="AB2130" s="15"/>
      <c r="AC2130" s="6"/>
      <c r="AD2130" s="16"/>
      <c r="AE2130" s="16"/>
      <c r="AF2130" s="16"/>
      <c r="AG2130" s="10">
        <f t="shared" si="440"/>
        <v>0</v>
      </c>
      <c r="AH2130" s="96">
        <f t="shared" si="441"/>
        <v>0</v>
      </c>
      <c r="AI2130" s="16"/>
      <c r="AJ2130" s="61"/>
      <c r="AK2130" s="16"/>
      <c r="AM2130" s="476" t="s">
        <v>3080</v>
      </c>
      <c r="AN2130" s="476">
        <v>1</v>
      </c>
      <c r="AO2130" s="476">
        <v>1</v>
      </c>
      <c r="AP2130" s="96"/>
    </row>
    <row r="2131" spans="1:42" ht="69.75" customHeight="1">
      <c r="A2131" s="3">
        <v>2130</v>
      </c>
      <c r="B2131" s="82"/>
      <c r="C2131" s="82"/>
      <c r="D2131" s="84"/>
      <c r="E2131" s="18" t="s">
        <v>3081</v>
      </c>
      <c r="F2131" s="37"/>
      <c r="G2131" s="37"/>
      <c r="H2131" s="4" t="str">
        <f t="shared" si="429"/>
        <v>/</v>
      </c>
      <c r="I2131" s="478" t="str">
        <f>IF(G2131="","",VLOOKUP(H2131,ورقة1!$A$1:$B$240,2,0))</f>
        <v/>
      </c>
      <c r="J2131" s="5">
        <f t="shared" si="430"/>
        <v>0</v>
      </c>
      <c r="K2131" s="13" t="str">
        <f t="shared" si="431"/>
        <v/>
      </c>
      <c r="L2131" s="6" t="str">
        <f t="shared" si="432"/>
        <v>/0</v>
      </c>
      <c r="M2131" s="478" t="str">
        <f>IF(K2131="","",VLOOKUP(L2131,ورقة1!$A$1:$B$240,2,0))</f>
        <v/>
      </c>
      <c r="N2131" s="17">
        <f t="shared" si="433"/>
        <v>0</v>
      </c>
      <c r="O2131" s="17" t="e">
        <f>#REF!+(#REF!*30)+#REF!*365</f>
        <v>#REF!</v>
      </c>
      <c r="P2131" s="494"/>
      <c r="Q2131" s="480" t="str">
        <f t="shared" si="434"/>
        <v/>
      </c>
      <c r="R2131" s="483" t="str">
        <f t="shared" si="435"/>
        <v/>
      </c>
      <c r="S2131" s="482" t="str">
        <f t="shared" si="436"/>
        <v/>
      </c>
      <c r="T2131" s="484" t="e">
        <f t="shared" ca="1" si="437"/>
        <v>#VALUE!</v>
      </c>
      <c r="U2131" s="7">
        <f t="shared" ca="1" si="438"/>
        <v>46035</v>
      </c>
      <c r="V2131" s="96" t="e">
        <f t="shared" ca="1" si="439"/>
        <v>#VALUE!</v>
      </c>
      <c r="W2131" s="70"/>
      <c r="X2131" s="6"/>
      <c r="Y2131" s="326"/>
      <c r="Z2131" s="15"/>
      <c r="AA2131" s="15"/>
      <c r="AB2131" s="15"/>
      <c r="AC2131" s="6"/>
      <c r="AD2131" s="16"/>
      <c r="AE2131" s="16"/>
      <c r="AF2131" s="16"/>
      <c r="AG2131" s="10">
        <f t="shared" si="440"/>
        <v>0</v>
      </c>
      <c r="AH2131" s="96">
        <f t="shared" si="441"/>
        <v>0</v>
      </c>
      <c r="AI2131" s="16"/>
      <c r="AJ2131" s="61"/>
      <c r="AK2131" s="16"/>
      <c r="AM2131" s="476" t="s">
        <v>3080</v>
      </c>
      <c r="AN2131" s="476">
        <v>1</v>
      </c>
      <c r="AO2131" s="476">
        <v>1</v>
      </c>
      <c r="AP2131" s="96"/>
    </row>
    <row r="2132" spans="1:42" ht="69.75" customHeight="1">
      <c r="A2132" s="3">
        <v>2131</v>
      </c>
      <c r="B2132" s="82"/>
      <c r="C2132" s="82"/>
      <c r="D2132" s="84"/>
      <c r="E2132" s="18" t="s">
        <v>3081</v>
      </c>
      <c r="F2132" s="37"/>
      <c r="G2132" s="37"/>
      <c r="H2132" s="4" t="str">
        <f t="shared" si="429"/>
        <v>/</v>
      </c>
      <c r="I2132" s="478" t="str">
        <f>IF(G2132="","",VLOOKUP(H2132,ورقة1!$A$1:$B$240,2,0))</f>
        <v/>
      </c>
      <c r="J2132" s="5">
        <f t="shared" si="430"/>
        <v>0</v>
      </c>
      <c r="K2132" s="13" t="str">
        <f t="shared" si="431"/>
        <v/>
      </c>
      <c r="L2132" s="6" t="str">
        <f t="shared" si="432"/>
        <v>/0</v>
      </c>
      <c r="M2132" s="478" t="str">
        <f>IF(K2132="","",VLOOKUP(L2132,ورقة1!$A$1:$B$240,2,0))</f>
        <v/>
      </c>
      <c r="N2132" s="17">
        <f t="shared" si="433"/>
        <v>0</v>
      </c>
      <c r="O2132" s="17" t="e">
        <f>#REF!+(#REF!*30)+#REF!*365</f>
        <v>#REF!</v>
      </c>
      <c r="P2132" s="494"/>
      <c r="Q2132" s="480" t="str">
        <f t="shared" si="434"/>
        <v/>
      </c>
      <c r="R2132" s="483" t="str">
        <f t="shared" si="435"/>
        <v/>
      </c>
      <c r="S2132" s="482" t="str">
        <f t="shared" si="436"/>
        <v/>
      </c>
      <c r="T2132" s="484" t="e">
        <f t="shared" ca="1" si="437"/>
        <v>#VALUE!</v>
      </c>
      <c r="U2132" s="7">
        <f t="shared" ca="1" si="438"/>
        <v>46035</v>
      </c>
      <c r="V2132" s="96" t="e">
        <f t="shared" ca="1" si="439"/>
        <v>#VALUE!</v>
      </c>
      <c r="W2132" s="70"/>
      <c r="X2132" s="6"/>
      <c r="Y2132" s="326"/>
      <c r="Z2132" s="15"/>
      <c r="AA2132" s="15"/>
      <c r="AB2132" s="15"/>
      <c r="AC2132" s="6"/>
      <c r="AD2132" s="16"/>
      <c r="AE2132" s="16"/>
      <c r="AF2132" s="16"/>
      <c r="AG2132" s="10">
        <f t="shared" si="440"/>
        <v>0</v>
      </c>
      <c r="AH2132" s="96">
        <f t="shared" si="441"/>
        <v>0</v>
      </c>
      <c r="AI2132" s="16"/>
      <c r="AJ2132" s="61"/>
      <c r="AK2132" s="16"/>
      <c r="AM2132" s="476" t="s">
        <v>3080</v>
      </c>
      <c r="AN2132" s="476">
        <v>1</v>
      </c>
      <c r="AO2132" s="476">
        <v>1</v>
      </c>
      <c r="AP2132" s="96"/>
    </row>
    <row r="2133" spans="1:42" ht="69.75" customHeight="1">
      <c r="A2133" s="3">
        <v>2132</v>
      </c>
      <c r="B2133" s="82"/>
      <c r="C2133" s="82"/>
      <c r="D2133" s="84"/>
      <c r="E2133" s="18" t="s">
        <v>3081</v>
      </c>
      <c r="F2133" s="37"/>
      <c r="G2133" s="37"/>
      <c r="H2133" s="4" t="str">
        <f t="shared" si="429"/>
        <v>/</v>
      </c>
      <c r="I2133" s="478" t="str">
        <f>IF(G2133="","",VLOOKUP(H2133,ورقة1!$A$1:$B$240,2,0))</f>
        <v/>
      </c>
      <c r="J2133" s="5">
        <f t="shared" si="430"/>
        <v>0</v>
      </c>
      <c r="K2133" s="13" t="str">
        <f t="shared" si="431"/>
        <v/>
      </c>
      <c r="L2133" s="6" t="str">
        <f t="shared" si="432"/>
        <v>/0</v>
      </c>
      <c r="M2133" s="478" t="str">
        <f>IF(K2133="","",VLOOKUP(L2133,ورقة1!$A$1:$B$240,2,0))</f>
        <v/>
      </c>
      <c r="N2133" s="17">
        <f t="shared" si="433"/>
        <v>0</v>
      </c>
      <c r="O2133" s="17" t="e">
        <f>#REF!+(#REF!*30)+#REF!*365</f>
        <v>#REF!</v>
      </c>
      <c r="P2133" s="494"/>
      <c r="Q2133" s="480" t="str">
        <f t="shared" si="434"/>
        <v/>
      </c>
      <c r="R2133" s="483" t="str">
        <f t="shared" si="435"/>
        <v/>
      </c>
      <c r="S2133" s="482" t="str">
        <f t="shared" si="436"/>
        <v/>
      </c>
      <c r="T2133" s="484" t="e">
        <f t="shared" ca="1" si="437"/>
        <v>#VALUE!</v>
      </c>
      <c r="U2133" s="7">
        <f t="shared" ca="1" si="438"/>
        <v>46035</v>
      </c>
      <c r="V2133" s="96" t="e">
        <f t="shared" ca="1" si="439"/>
        <v>#VALUE!</v>
      </c>
      <c r="W2133" s="70"/>
      <c r="X2133" s="6"/>
      <c r="Y2133" s="326"/>
      <c r="Z2133" s="15"/>
      <c r="AA2133" s="15"/>
      <c r="AB2133" s="15"/>
      <c r="AC2133" s="6"/>
      <c r="AD2133" s="16"/>
      <c r="AE2133" s="16"/>
      <c r="AF2133" s="16"/>
      <c r="AG2133" s="10">
        <f t="shared" si="440"/>
        <v>0</v>
      </c>
      <c r="AH2133" s="96">
        <f t="shared" si="441"/>
        <v>0</v>
      </c>
      <c r="AI2133" s="16"/>
      <c r="AJ2133" s="61"/>
      <c r="AK2133" s="16"/>
      <c r="AM2133" s="476" t="s">
        <v>3080</v>
      </c>
      <c r="AN2133" s="476">
        <v>1</v>
      </c>
      <c r="AO2133" s="476">
        <v>1</v>
      </c>
      <c r="AP2133" s="96"/>
    </row>
    <row r="2134" spans="1:42" ht="69.75" customHeight="1">
      <c r="A2134" s="3">
        <v>2133</v>
      </c>
      <c r="B2134" s="82"/>
      <c r="C2134" s="82"/>
      <c r="D2134" s="84"/>
      <c r="E2134" s="18" t="s">
        <v>3081</v>
      </c>
      <c r="F2134" s="37"/>
      <c r="G2134" s="37"/>
      <c r="H2134" s="4" t="str">
        <f t="shared" si="429"/>
        <v>/</v>
      </c>
      <c r="I2134" s="478" t="str">
        <f>IF(G2134="","",VLOOKUP(H2134,ورقة1!$A$1:$B$240,2,0))</f>
        <v/>
      </c>
      <c r="J2134" s="5">
        <f t="shared" si="430"/>
        <v>0</v>
      </c>
      <c r="K2134" s="13" t="str">
        <f t="shared" si="431"/>
        <v/>
      </c>
      <c r="L2134" s="6" t="str">
        <f t="shared" si="432"/>
        <v>/0</v>
      </c>
      <c r="M2134" s="478" t="str">
        <f>IF(K2134="","",VLOOKUP(L2134,ورقة1!$A$1:$B$240,2,0))</f>
        <v/>
      </c>
      <c r="N2134" s="17">
        <f t="shared" si="433"/>
        <v>0</v>
      </c>
      <c r="O2134" s="17" t="e">
        <f>#REF!+(#REF!*30)+#REF!*365</f>
        <v>#REF!</v>
      </c>
      <c r="P2134" s="494"/>
      <c r="Q2134" s="480" t="str">
        <f t="shared" si="434"/>
        <v/>
      </c>
      <c r="R2134" s="483" t="str">
        <f t="shared" si="435"/>
        <v/>
      </c>
      <c r="S2134" s="482" t="str">
        <f t="shared" si="436"/>
        <v/>
      </c>
      <c r="T2134" s="484" t="e">
        <f t="shared" ca="1" si="437"/>
        <v>#VALUE!</v>
      </c>
      <c r="U2134" s="7">
        <f t="shared" ca="1" si="438"/>
        <v>46035</v>
      </c>
      <c r="V2134" s="96" t="e">
        <f t="shared" ca="1" si="439"/>
        <v>#VALUE!</v>
      </c>
      <c r="W2134" s="70"/>
      <c r="X2134" s="6"/>
      <c r="Y2134" s="326"/>
      <c r="Z2134" s="15"/>
      <c r="AA2134" s="15"/>
      <c r="AB2134" s="15"/>
      <c r="AC2134" s="6"/>
      <c r="AD2134" s="16"/>
      <c r="AE2134" s="16"/>
      <c r="AF2134" s="16"/>
      <c r="AG2134" s="10">
        <f t="shared" si="440"/>
        <v>0</v>
      </c>
      <c r="AH2134" s="96">
        <f t="shared" si="441"/>
        <v>0</v>
      </c>
      <c r="AI2134" s="16"/>
      <c r="AJ2134" s="61"/>
      <c r="AK2134" s="16"/>
      <c r="AM2134" s="476" t="s">
        <v>3080</v>
      </c>
      <c r="AN2134" s="476">
        <v>1</v>
      </c>
      <c r="AO2134" s="476">
        <v>1</v>
      </c>
      <c r="AP2134" s="96"/>
    </row>
    <row r="2135" spans="1:42" ht="69.75" customHeight="1">
      <c r="A2135" s="3">
        <v>2134</v>
      </c>
      <c r="B2135" s="82"/>
      <c r="C2135" s="82"/>
      <c r="D2135" s="84"/>
      <c r="E2135" s="18" t="s">
        <v>3081</v>
      </c>
      <c r="F2135" s="37"/>
      <c r="G2135" s="37"/>
      <c r="H2135" s="4" t="str">
        <f t="shared" si="429"/>
        <v>/</v>
      </c>
      <c r="I2135" s="478" t="str">
        <f>IF(G2135="","",VLOOKUP(H2135,ورقة1!$A$1:$B$240,2,0))</f>
        <v/>
      </c>
      <c r="J2135" s="5">
        <f t="shared" si="430"/>
        <v>0</v>
      </c>
      <c r="K2135" s="13" t="str">
        <f t="shared" si="431"/>
        <v/>
      </c>
      <c r="L2135" s="6" t="str">
        <f t="shared" si="432"/>
        <v>/0</v>
      </c>
      <c r="M2135" s="478" t="str">
        <f>IF(K2135="","",VLOOKUP(L2135,ورقة1!$A$1:$B$240,2,0))</f>
        <v/>
      </c>
      <c r="N2135" s="17">
        <f t="shared" si="433"/>
        <v>0</v>
      </c>
      <c r="O2135" s="17" t="e">
        <f>#REF!+(#REF!*30)+#REF!*365</f>
        <v>#REF!</v>
      </c>
      <c r="P2135" s="494"/>
      <c r="Q2135" s="480" t="str">
        <f t="shared" si="434"/>
        <v/>
      </c>
      <c r="R2135" s="483" t="str">
        <f t="shared" si="435"/>
        <v/>
      </c>
      <c r="S2135" s="482" t="str">
        <f t="shared" si="436"/>
        <v/>
      </c>
      <c r="T2135" s="484" t="e">
        <f t="shared" ca="1" si="437"/>
        <v>#VALUE!</v>
      </c>
      <c r="U2135" s="7">
        <f t="shared" ca="1" si="438"/>
        <v>46035</v>
      </c>
      <c r="V2135" s="96" t="e">
        <f t="shared" ca="1" si="439"/>
        <v>#VALUE!</v>
      </c>
      <c r="W2135" s="70"/>
      <c r="X2135" s="6"/>
      <c r="Y2135" s="326"/>
      <c r="Z2135" s="15"/>
      <c r="AA2135" s="15"/>
      <c r="AB2135" s="15"/>
      <c r="AC2135" s="6"/>
      <c r="AD2135" s="16"/>
      <c r="AE2135" s="16"/>
      <c r="AF2135" s="16"/>
      <c r="AG2135" s="10">
        <f t="shared" si="440"/>
        <v>0</v>
      </c>
      <c r="AH2135" s="96">
        <f t="shared" si="441"/>
        <v>0</v>
      </c>
      <c r="AI2135" s="16"/>
      <c r="AJ2135" s="61"/>
      <c r="AK2135" s="16"/>
      <c r="AM2135" s="476" t="s">
        <v>3080</v>
      </c>
      <c r="AN2135" s="476">
        <v>1</v>
      </c>
      <c r="AO2135" s="476">
        <v>1</v>
      </c>
      <c r="AP2135" s="96"/>
    </row>
    <row r="2136" spans="1:42" ht="69.75" customHeight="1">
      <c r="A2136" s="3">
        <v>2135</v>
      </c>
      <c r="B2136" s="82"/>
      <c r="C2136" s="82"/>
      <c r="D2136" s="84"/>
      <c r="E2136" s="18" t="s">
        <v>3081</v>
      </c>
      <c r="F2136" s="37"/>
      <c r="G2136" s="37"/>
      <c r="H2136" s="4" t="str">
        <f t="shared" si="429"/>
        <v>/</v>
      </c>
      <c r="I2136" s="478" t="str">
        <f>IF(G2136="","",VLOOKUP(H2136,ورقة1!$A$1:$B$240,2,0))</f>
        <v/>
      </c>
      <c r="J2136" s="5">
        <f t="shared" si="430"/>
        <v>0</v>
      </c>
      <c r="K2136" s="13" t="str">
        <f t="shared" si="431"/>
        <v/>
      </c>
      <c r="L2136" s="6" t="str">
        <f t="shared" si="432"/>
        <v>/0</v>
      </c>
      <c r="M2136" s="478" t="str">
        <f>IF(K2136="","",VLOOKUP(L2136,ورقة1!$A$1:$B$240,2,0))</f>
        <v/>
      </c>
      <c r="N2136" s="17">
        <f t="shared" si="433"/>
        <v>0</v>
      </c>
      <c r="O2136" s="17" t="e">
        <f>#REF!+(#REF!*30)+#REF!*365</f>
        <v>#REF!</v>
      </c>
      <c r="P2136" s="494"/>
      <c r="Q2136" s="480" t="str">
        <f t="shared" si="434"/>
        <v/>
      </c>
      <c r="R2136" s="483" t="str">
        <f t="shared" si="435"/>
        <v/>
      </c>
      <c r="S2136" s="482" t="str">
        <f t="shared" si="436"/>
        <v/>
      </c>
      <c r="T2136" s="484" t="e">
        <f t="shared" ca="1" si="437"/>
        <v>#VALUE!</v>
      </c>
      <c r="U2136" s="7">
        <f t="shared" ca="1" si="438"/>
        <v>46035</v>
      </c>
      <c r="V2136" s="96" t="e">
        <f t="shared" ca="1" si="439"/>
        <v>#VALUE!</v>
      </c>
      <c r="W2136" s="70"/>
      <c r="X2136" s="6"/>
      <c r="Y2136" s="326"/>
      <c r="Z2136" s="15"/>
      <c r="AA2136" s="15"/>
      <c r="AB2136" s="15"/>
      <c r="AC2136" s="6"/>
      <c r="AD2136" s="16"/>
      <c r="AE2136" s="16"/>
      <c r="AF2136" s="16"/>
      <c r="AG2136" s="10">
        <f t="shared" si="440"/>
        <v>0</v>
      </c>
      <c r="AH2136" s="96">
        <f t="shared" si="441"/>
        <v>0</v>
      </c>
      <c r="AI2136" s="16"/>
      <c r="AJ2136" s="61"/>
      <c r="AK2136" s="16"/>
      <c r="AM2136" s="476" t="s">
        <v>3080</v>
      </c>
      <c r="AN2136" s="476">
        <v>1</v>
      </c>
      <c r="AO2136" s="476">
        <v>1</v>
      </c>
      <c r="AP2136" s="96"/>
    </row>
    <row r="2137" spans="1:42" ht="69.75" customHeight="1">
      <c r="A2137" s="3">
        <v>2136</v>
      </c>
      <c r="B2137" s="82"/>
      <c r="C2137" s="82"/>
      <c r="D2137" s="84"/>
      <c r="E2137" s="18" t="s">
        <v>3081</v>
      </c>
      <c r="F2137" s="37"/>
      <c r="G2137" s="37"/>
      <c r="H2137" s="4" t="str">
        <f t="shared" si="429"/>
        <v>/</v>
      </c>
      <c r="I2137" s="478" t="str">
        <f>IF(G2137="","",VLOOKUP(H2137,ورقة1!$A$1:$B$240,2,0))</f>
        <v/>
      </c>
      <c r="J2137" s="5">
        <f t="shared" si="430"/>
        <v>0</v>
      </c>
      <c r="K2137" s="13" t="str">
        <f t="shared" si="431"/>
        <v/>
      </c>
      <c r="L2137" s="6" t="str">
        <f t="shared" si="432"/>
        <v>/0</v>
      </c>
      <c r="M2137" s="478" t="str">
        <f>IF(K2137="","",VLOOKUP(L2137,ورقة1!$A$1:$B$240,2,0))</f>
        <v/>
      </c>
      <c r="N2137" s="17">
        <f t="shared" si="433"/>
        <v>0</v>
      </c>
      <c r="O2137" s="17" t="e">
        <f>#REF!+(#REF!*30)+#REF!*365</f>
        <v>#REF!</v>
      </c>
      <c r="P2137" s="494"/>
      <c r="Q2137" s="480" t="str">
        <f t="shared" si="434"/>
        <v/>
      </c>
      <c r="R2137" s="483" t="str">
        <f t="shared" si="435"/>
        <v/>
      </c>
      <c r="S2137" s="482" t="str">
        <f t="shared" si="436"/>
        <v/>
      </c>
      <c r="T2137" s="484" t="e">
        <f t="shared" ca="1" si="437"/>
        <v>#VALUE!</v>
      </c>
      <c r="U2137" s="7">
        <f t="shared" ca="1" si="438"/>
        <v>46035</v>
      </c>
      <c r="V2137" s="96" t="e">
        <f t="shared" ca="1" si="439"/>
        <v>#VALUE!</v>
      </c>
      <c r="W2137" s="70"/>
      <c r="X2137" s="6"/>
      <c r="Y2137" s="326"/>
      <c r="Z2137" s="15"/>
      <c r="AA2137" s="15"/>
      <c r="AB2137" s="15"/>
      <c r="AC2137" s="6"/>
      <c r="AD2137" s="16"/>
      <c r="AE2137" s="16"/>
      <c r="AF2137" s="16"/>
      <c r="AG2137" s="10">
        <f t="shared" si="440"/>
        <v>0</v>
      </c>
      <c r="AH2137" s="96">
        <f t="shared" si="441"/>
        <v>0</v>
      </c>
      <c r="AI2137" s="16"/>
      <c r="AJ2137" s="61"/>
      <c r="AK2137" s="16"/>
      <c r="AM2137" s="476" t="s">
        <v>3080</v>
      </c>
      <c r="AN2137" s="476">
        <v>1</v>
      </c>
      <c r="AO2137" s="476">
        <v>1</v>
      </c>
      <c r="AP2137" s="96"/>
    </row>
    <row r="2138" spans="1:42" ht="69.75" customHeight="1">
      <c r="A2138" s="3">
        <v>2137</v>
      </c>
      <c r="B2138" s="82"/>
      <c r="C2138" s="82"/>
      <c r="D2138" s="84"/>
      <c r="E2138" s="18" t="s">
        <v>3081</v>
      </c>
      <c r="F2138" s="37"/>
      <c r="G2138" s="37"/>
      <c r="H2138" s="4" t="str">
        <f t="shared" si="429"/>
        <v>/</v>
      </c>
      <c r="I2138" s="478" t="str">
        <f>IF(G2138="","",VLOOKUP(H2138,ورقة1!$A$1:$B$240,2,0))</f>
        <v/>
      </c>
      <c r="J2138" s="5">
        <f t="shared" si="430"/>
        <v>0</v>
      </c>
      <c r="K2138" s="13" t="str">
        <f t="shared" si="431"/>
        <v/>
      </c>
      <c r="L2138" s="6" t="str">
        <f t="shared" si="432"/>
        <v>/0</v>
      </c>
      <c r="M2138" s="478" t="str">
        <f>IF(K2138="","",VLOOKUP(L2138,ورقة1!$A$1:$B$240,2,0))</f>
        <v/>
      </c>
      <c r="N2138" s="17">
        <f t="shared" si="433"/>
        <v>0</v>
      </c>
      <c r="O2138" s="17" t="e">
        <f>#REF!+(#REF!*30)+#REF!*365</f>
        <v>#REF!</v>
      </c>
      <c r="P2138" s="494"/>
      <c r="Q2138" s="480" t="str">
        <f t="shared" si="434"/>
        <v/>
      </c>
      <c r="R2138" s="483" t="str">
        <f t="shared" si="435"/>
        <v/>
      </c>
      <c r="S2138" s="482" t="str">
        <f t="shared" si="436"/>
        <v/>
      </c>
      <c r="T2138" s="484" t="e">
        <f t="shared" ca="1" si="437"/>
        <v>#VALUE!</v>
      </c>
      <c r="U2138" s="7">
        <f t="shared" ca="1" si="438"/>
        <v>46035</v>
      </c>
      <c r="V2138" s="96" t="e">
        <f t="shared" ca="1" si="439"/>
        <v>#VALUE!</v>
      </c>
      <c r="W2138" s="70"/>
      <c r="X2138" s="6"/>
      <c r="Y2138" s="326"/>
      <c r="Z2138" s="15"/>
      <c r="AA2138" s="15"/>
      <c r="AB2138" s="15"/>
      <c r="AC2138" s="6"/>
      <c r="AD2138" s="16"/>
      <c r="AE2138" s="16"/>
      <c r="AF2138" s="16"/>
      <c r="AG2138" s="10">
        <f t="shared" si="440"/>
        <v>0</v>
      </c>
      <c r="AH2138" s="96">
        <f t="shared" si="441"/>
        <v>0</v>
      </c>
      <c r="AI2138" s="16"/>
      <c r="AJ2138" s="61"/>
      <c r="AK2138" s="16"/>
      <c r="AM2138" s="476" t="s">
        <v>3080</v>
      </c>
      <c r="AN2138" s="476">
        <v>1</v>
      </c>
      <c r="AO2138" s="476">
        <v>1</v>
      </c>
      <c r="AP2138" s="96"/>
    </row>
    <row r="2139" spans="1:42" ht="69.75" customHeight="1">
      <c r="A2139" s="3">
        <v>2138</v>
      </c>
      <c r="B2139" s="82"/>
      <c r="C2139" s="82"/>
      <c r="D2139" s="84"/>
      <c r="E2139" s="18" t="s">
        <v>3081</v>
      </c>
      <c r="F2139" s="37"/>
      <c r="G2139" s="37"/>
      <c r="H2139" s="4" t="str">
        <f t="shared" si="429"/>
        <v>/</v>
      </c>
      <c r="I2139" s="478" t="str">
        <f>IF(G2139="","",VLOOKUP(H2139,ورقة1!$A$1:$B$240,2,0))</f>
        <v/>
      </c>
      <c r="J2139" s="5">
        <f t="shared" si="430"/>
        <v>0</v>
      </c>
      <c r="K2139" s="13" t="str">
        <f t="shared" si="431"/>
        <v/>
      </c>
      <c r="L2139" s="6" t="str">
        <f t="shared" si="432"/>
        <v>/0</v>
      </c>
      <c r="M2139" s="478" t="str">
        <f>IF(K2139="","",VLOOKUP(L2139,ورقة1!$A$1:$B$240,2,0))</f>
        <v/>
      </c>
      <c r="N2139" s="17">
        <f t="shared" si="433"/>
        <v>0</v>
      </c>
      <c r="O2139" s="17" t="e">
        <f>#REF!+(#REF!*30)+#REF!*365</f>
        <v>#REF!</v>
      </c>
      <c r="P2139" s="494"/>
      <c r="Q2139" s="480" t="str">
        <f t="shared" si="434"/>
        <v/>
      </c>
      <c r="R2139" s="483" t="str">
        <f t="shared" si="435"/>
        <v/>
      </c>
      <c r="S2139" s="482" t="str">
        <f t="shared" si="436"/>
        <v/>
      </c>
      <c r="T2139" s="484" t="e">
        <f t="shared" ca="1" si="437"/>
        <v>#VALUE!</v>
      </c>
      <c r="U2139" s="7">
        <f t="shared" ca="1" si="438"/>
        <v>46035</v>
      </c>
      <c r="V2139" s="96" t="e">
        <f t="shared" ca="1" si="439"/>
        <v>#VALUE!</v>
      </c>
      <c r="W2139" s="70"/>
      <c r="X2139" s="6"/>
      <c r="Y2139" s="326"/>
      <c r="Z2139" s="15"/>
      <c r="AA2139" s="15"/>
      <c r="AB2139" s="15"/>
      <c r="AC2139" s="6"/>
      <c r="AD2139" s="16"/>
      <c r="AE2139" s="16"/>
      <c r="AF2139" s="16"/>
      <c r="AG2139" s="10">
        <f t="shared" si="440"/>
        <v>0</v>
      </c>
      <c r="AH2139" s="96">
        <f t="shared" si="441"/>
        <v>0</v>
      </c>
      <c r="AI2139" s="16"/>
      <c r="AJ2139" s="61"/>
      <c r="AK2139" s="16"/>
      <c r="AM2139" s="476" t="s">
        <v>3080</v>
      </c>
      <c r="AN2139" s="476">
        <v>1</v>
      </c>
      <c r="AO2139" s="476">
        <v>1</v>
      </c>
      <c r="AP2139" s="96"/>
    </row>
    <row r="2140" spans="1:42" ht="69.75" customHeight="1">
      <c r="A2140" s="3">
        <v>2139</v>
      </c>
      <c r="B2140" s="82"/>
      <c r="C2140" s="82"/>
      <c r="D2140" s="84"/>
      <c r="E2140" s="18" t="s">
        <v>3081</v>
      </c>
      <c r="F2140" s="37"/>
      <c r="G2140" s="37"/>
      <c r="H2140" s="4" t="str">
        <f t="shared" si="429"/>
        <v>/</v>
      </c>
      <c r="I2140" s="478" t="str">
        <f>IF(G2140="","",VLOOKUP(H2140,ورقة1!$A$1:$B$240,2,0))</f>
        <v/>
      </c>
      <c r="J2140" s="5">
        <f t="shared" si="430"/>
        <v>0</v>
      </c>
      <c r="K2140" s="13" t="str">
        <f t="shared" si="431"/>
        <v/>
      </c>
      <c r="L2140" s="6" t="str">
        <f t="shared" si="432"/>
        <v>/0</v>
      </c>
      <c r="M2140" s="478" t="str">
        <f>IF(K2140="","",VLOOKUP(L2140,ورقة1!$A$1:$B$240,2,0))</f>
        <v/>
      </c>
      <c r="N2140" s="17">
        <f t="shared" si="433"/>
        <v>0</v>
      </c>
      <c r="O2140" s="17" t="e">
        <f>#REF!+(#REF!*30)+#REF!*365</f>
        <v>#REF!</v>
      </c>
      <c r="P2140" s="494"/>
      <c r="Q2140" s="480" t="str">
        <f t="shared" si="434"/>
        <v/>
      </c>
      <c r="R2140" s="483" t="str">
        <f t="shared" si="435"/>
        <v/>
      </c>
      <c r="S2140" s="482" t="str">
        <f t="shared" si="436"/>
        <v/>
      </c>
      <c r="T2140" s="484" t="e">
        <f t="shared" ca="1" si="437"/>
        <v>#VALUE!</v>
      </c>
      <c r="U2140" s="7">
        <f t="shared" ca="1" si="438"/>
        <v>46035</v>
      </c>
      <c r="V2140" s="96" t="e">
        <f t="shared" ca="1" si="439"/>
        <v>#VALUE!</v>
      </c>
      <c r="W2140" s="70"/>
      <c r="X2140" s="6"/>
      <c r="Y2140" s="326"/>
      <c r="Z2140" s="15"/>
      <c r="AA2140" s="15"/>
      <c r="AB2140" s="15"/>
      <c r="AC2140" s="6"/>
      <c r="AD2140" s="16"/>
      <c r="AE2140" s="16"/>
      <c r="AF2140" s="16"/>
      <c r="AG2140" s="10">
        <f t="shared" si="440"/>
        <v>0</v>
      </c>
      <c r="AH2140" s="96">
        <f t="shared" si="441"/>
        <v>0</v>
      </c>
      <c r="AI2140" s="16"/>
      <c r="AJ2140" s="61"/>
      <c r="AK2140" s="16"/>
      <c r="AM2140" s="476" t="s">
        <v>3080</v>
      </c>
      <c r="AN2140" s="476">
        <v>1</v>
      </c>
      <c r="AO2140" s="476">
        <v>1</v>
      </c>
      <c r="AP2140" s="96"/>
    </row>
    <row r="2141" spans="1:42" ht="69.75" customHeight="1">
      <c r="A2141" s="3">
        <v>2140</v>
      </c>
      <c r="B2141" s="82"/>
      <c r="C2141" s="82"/>
      <c r="D2141" s="84"/>
      <c r="E2141" s="18" t="s">
        <v>3081</v>
      </c>
      <c r="F2141" s="37"/>
      <c r="G2141" s="37"/>
      <c r="H2141" s="4" t="str">
        <f t="shared" si="429"/>
        <v>/</v>
      </c>
      <c r="I2141" s="478" t="str">
        <f>IF(G2141="","",VLOOKUP(H2141,ورقة1!$A$1:$B$240,2,0))</f>
        <v/>
      </c>
      <c r="J2141" s="5">
        <f t="shared" si="430"/>
        <v>0</v>
      </c>
      <c r="K2141" s="13" t="str">
        <f t="shared" si="431"/>
        <v/>
      </c>
      <c r="L2141" s="6" t="str">
        <f t="shared" si="432"/>
        <v>/0</v>
      </c>
      <c r="M2141" s="478" t="str">
        <f>IF(K2141="","",VLOOKUP(L2141,ورقة1!$A$1:$B$240,2,0))</f>
        <v/>
      </c>
      <c r="N2141" s="17">
        <f t="shared" si="433"/>
        <v>0</v>
      </c>
      <c r="O2141" s="17" t="e">
        <f>#REF!+(#REF!*30)+#REF!*365</f>
        <v>#REF!</v>
      </c>
      <c r="P2141" s="494"/>
      <c r="Q2141" s="480" t="str">
        <f t="shared" si="434"/>
        <v/>
      </c>
      <c r="R2141" s="483" t="str">
        <f t="shared" si="435"/>
        <v/>
      </c>
      <c r="S2141" s="482" t="str">
        <f t="shared" si="436"/>
        <v/>
      </c>
      <c r="T2141" s="484" t="e">
        <f t="shared" ca="1" si="437"/>
        <v>#VALUE!</v>
      </c>
      <c r="U2141" s="7">
        <f t="shared" ca="1" si="438"/>
        <v>46035</v>
      </c>
      <c r="V2141" s="96" t="e">
        <f t="shared" ca="1" si="439"/>
        <v>#VALUE!</v>
      </c>
      <c r="W2141" s="70"/>
      <c r="X2141" s="6"/>
      <c r="Y2141" s="326"/>
      <c r="Z2141" s="15"/>
      <c r="AA2141" s="15"/>
      <c r="AB2141" s="15"/>
      <c r="AC2141" s="6"/>
      <c r="AD2141" s="16"/>
      <c r="AE2141" s="16"/>
      <c r="AF2141" s="16"/>
      <c r="AG2141" s="10">
        <f t="shared" si="440"/>
        <v>0</v>
      </c>
      <c r="AH2141" s="96">
        <f t="shared" si="441"/>
        <v>0</v>
      </c>
      <c r="AI2141" s="16"/>
      <c r="AJ2141" s="61"/>
      <c r="AK2141" s="16"/>
      <c r="AM2141" s="476" t="s">
        <v>3080</v>
      </c>
      <c r="AN2141" s="476">
        <v>1</v>
      </c>
      <c r="AO2141" s="476">
        <v>1</v>
      </c>
      <c r="AP2141" s="96"/>
    </row>
    <row r="2142" spans="1:42" ht="69.75" customHeight="1">
      <c r="A2142" s="3">
        <v>2141</v>
      </c>
      <c r="B2142" s="82"/>
      <c r="C2142" s="82"/>
      <c r="D2142" s="84"/>
      <c r="E2142" s="18" t="s">
        <v>3081</v>
      </c>
      <c r="F2142" s="37"/>
      <c r="G2142" s="37"/>
      <c r="H2142" s="4" t="str">
        <f t="shared" si="429"/>
        <v>/</v>
      </c>
      <c r="I2142" s="478" t="str">
        <f>IF(G2142="","",VLOOKUP(H2142,ورقة1!$A$1:$B$240,2,0))</f>
        <v/>
      </c>
      <c r="J2142" s="5">
        <f t="shared" si="430"/>
        <v>0</v>
      </c>
      <c r="K2142" s="13" t="str">
        <f t="shared" si="431"/>
        <v/>
      </c>
      <c r="L2142" s="6" t="str">
        <f t="shared" si="432"/>
        <v>/0</v>
      </c>
      <c r="M2142" s="478" t="str">
        <f>IF(K2142="","",VLOOKUP(L2142,ورقة1!$A$1:$B$240,2,0))</f>
        <v/>
      </c>
      <c r="N2142" s="17">
        <f t="shared" si="433"/>
        <v>0</v>
      </c>
      <c r="O2142" s="17" t="e">
        <f>#REF!+(#REF!*30)+#REF!*365</f>
        <v>#REF!</v>
      </c>
      <c r="P2142" s="494"/>
      <c r="Q2142" s="480" t="str">
        <f t="shared" si="434"/>
        <v/>
      </c>
      <c r="R2142" s="483" t="str">
        <f t="shared" si="435"/>
        <v/>
      </c>
      <c r="S2142" s="482" t="str">
        <f t="shared" si="436"/>
        <v/>
      </c>
      <c r="T2142" s="484" t="e">
        <f t="shared" ca="1" si="437"/>
        <v>#VALUE!</v>
      </c>
      <c r="U2142" s="7">
        <f t="shared" ca="1" si="438"/>
        <v>46035</v>
      </c>
      <c r="V2142" s="96" t="e">
        <f t="shared" ca="1" si="439"/>
        <v>#VALUE!</v>
      </c>
      <c r="W2142" s="70"/>
      <c r="X2142" s="6"/>
      <c r="Y2142" s="326"/>
      <c r="Z2142" s="15"/>
      <c r="AA2142" s="15"/>
      <c r="AB2142" s="15"/>
      <c r="AC2142" s="6"/>
      <c r="AD2142" s="16"/>
      <c r="AE2142" s="16"/>
      <c r="AF2142" s="16"/>
      <c r="AG2142" s="10">
        <f t="shared" si="440"/>
        <v>0</v>
      </c>
      <c r="AH2142" s="96">
        <f t="shared" si="441"/>
        <v>0</v>
      </c>
      <c r="AI2142" s="16"/>
      <c r="AJ2142" s="61"/>
      <c r="AK2142" s="16"/>
      <c r="AM2142" s="476" t="s">
        <v>3080</v>
      </c>
      <c r="AN2142" s="476">
        <v>1</v>
      </c>
      <c r="AO2142" s="476">
        <v>1</v>
      </c>
      <c r="AP2142" s="96"/>
    </row>
    <row r="2143" spans="1:42" ht="69.75" customHeight="1">
      <c r="A2143" s="3">
        <v>2142</v>
      </c>
      <c r="B2143" s="82"/>
      <c r="C2143" s="82"/>
      <c r="D2143" s="84"/>
      <c r="E2143" s="18" t="s">
        <v>3081</v>
      </c>
      <c r="F2143" s="37"/>
      <c r="G2143" s="37"/>
      <c r="H2143" s="4" t="str">
        <f t="shared" si="429"/>
        <v>/</v>
      </c>
      <c r="I2143" s="478" t="str">
        <f>IF(G2143="","",VLOOKUP(H2143,ورقة1!$A$1:$B$240,2,0))</f>
        <v/>
      </c>
      <c r="J2143" s="5">
        <f t="shared" si="430"/>
        <v>0</v>
      </c>
      <c r="K2143" s="13" t="str">
        <f t="shared" si="431"/>
        <v/>
      </c>
      <c r="L2143" s="6" t="str">
        <f t="shared" si="432"/>
        <v>/0</v>
      </c>
      <c r="M2143" s="478" t="str">
        <f>IF(K2143="","",VLOOKUP(L2143,ورقة1!$A$1:$B$240,2,0))</f>
        <v/>
      </c>
      <c r="N2143" s="17">
        <f t="shared" si="433"/>
        <v>0</v>
      </c>
      <c r="O2143" s="17" t="e">
        <f>#REF!+(#REF!*30)+#REF!*365</f>
        <v>#REF!</v>
      </c>
      <c r="P2143" s="494"/>
      <c r="Q2143" s="480" t="str">
        <f t="shared" si="434"/>
        <v/>
      </c>
      <c r="R2143" s="483" t="str">
        <f t="shared" si="435"/>
        <v/>
      </c>
      <c r="S2143" s="482" t="str">
        <f t="shared" si="436"/>
        <v/>
      </c>
      <c r="T2143" s="484" t="e">
        <f t="shared" ca="1" si="437"/>
        <v>#VALUE!</v>
      </c>
      <c r="U2143" s="7">
        <f t="shared" ca="1" si="438"/>
        <v>46035</v>
      </c>
      <c r="V2143" s="96" t="e">
        <f t="shared" ca="1" si="439"/>
        <v>#VALUE!</v>
      </c>
      <c r="W2143" s="70"/>
      <c r="X2143" s="6"/>
      <c r="Y2143" s="326"/>
      <c r="Z2143" s="15"/>
      <c r="AA2143" s="15"/>
      <c r="AB2143" s="15"/>
      <c r="AC2143" s="6"/>
      <c r="AD2143" s="16"/>
      <c r="AE2143" s="16"/>
      <c r="AF2143" s="16"/>
      <c r="AG2143" s="10">
        <f t="shared" si="440"/>
        <v>0</v>
      </c>
      <c r="AH2143" s="96">
        <f t="shared" si="441"/>
        <v>0</v>
      </c>
      <c r="AI2143" s="16"/>
      <c r="AJ2143" s="61"/>
      <c r="AK2143" s="16"/>
      <c r="AM2143" s="476" t="s">
        <v>3080</v>
      </c>
      <c r="AN2143" s="476">
        <v>1</v>
      </c>
      <c r="AO2143" s="476">
        <v>1</v>
      </c>
      <c r="AP2143" s="96"/>
    </row>
    <row r="2144" spans="1:42" ht="69.75" customHeight="1">
      <c r="A2144" s="3">
        <v>2143</v>
      </c>
      <c r="B2144" s="82"/>
      <c r="C2144" s="82"/>
      <c r="D2144" s="84"/>
      <c r="E2144" s="18" t="s">
        <v>3081</v>
      </c>
      <c r="F2144" s="37"/>
      <c r="G2144" s="37"/>
      <c r="H2144" s="4" t="str">
        <f t="shared" si="429"/>
        <v>/</v>
      </c>
      <c r="I2144" s="478" t="str">
        <f>IF(G2144="","",VLOOKUP(H2144,ورقة1!$A$1:$B$240,2,0))</f>
        <v/>
      </c>
      <c r="J2144" s="5">
        <f t="shared" si="430"/>
        <v>0</v>
      </c>
      <c r="K2144" s="13" t="str">
        <f t="shared" si="431"/>
        <v/>
      </c>
      <c r="L2144" s="6" t="str">
        <f t="shared" si="432"/>
        <v>/0</v>
      </c>
      <c r="M2144" s="478" t="str">
        <f>IF(K2144="","",VLOOKUP(L2144,ورقة1!$A$1:$B$240,2,0))</f>
        <v/>
      </c>
      <c r="N2144" s="17">
        <f t="shared" si="433"/>
        <v>0</v>
      </c>
      <c r="O2144" s="17" t="e">
        <f>#REF!+(#REF!*30)+#REF!*365</f>
        <v>#REF!</v>
      </c>
      <c r="P2144" s="494"/>
      <c r="Q2144" s="480" t="str">
        <f t="shared" si="434"/>
        <v/>
      </c>
      <c r="R2144" s="483" t="str">
        <f t="shared" si="435"/>
        <v/>
      </c>
      <c r="S2144" s="482" t="str">
        <f t="shared" si="436"/>
        <v/>
      </c>
      <c r="T2144" s="484" t="e">
        <f t="shared" ca="1" si="437"/>
        <v>#VALUE!</v>
      </c>
      <c r="U2144" s="7">
        <f t="shared" ca="1" si="438"/>
        <v>46035</v>
      </c>
      <c r="V2144" s="96" t="e">
        <f t="shared" ca="1" si="439"/>
        <v>#VALUE!</v>
      </c>
      <c r="W2144" s="70"/>
      <c r="X2144" s="6"/>
      <c r="Y2144" s="326"/>
      <c r="Z2144" s="15"/>
      <c r="AA2144" s="15"/>
      <c r="AB2144" s="15"/>
      <c r="AC2144" s="6"/>
      <c r="AD2144" s="16"/>
      <c r="AE2144" s="16"/>
      <c r="AF2144" s="16"/>
      <c r="AG2144" s="10">
        <f t="shared" si="440"/>
        <v>0</v>
      </c>
      <c r="AH2144" s="96">
        <f t="shared" si="441"/>
        <v>0</v>
      </c>
      <c r="AI2144" s="16"/>
      <c r="AJ2144" s="61"/>
      <c r="AK2144" s="16"/>
      <c r="AM2144" s="476" t="s">
        <v>3080</v>
      </c>
      <c r="AN2144" s="476">
        <v>1</v>
      </c>
      <c r="AO2144" s="476">
        <v>1</v>
      </c>
      <c r="AP2144" s="96"/>
    </row>
    <row r="2145" spans="1:42" ht="69.75" customHeight="1">
      <c r="A2145" s="3">
        <v>2144</v>
      </c>
      <c r="B2145" s="82"/>
      <c r="C2145" s="82"/>
      <c r="D2145" s="84"/>
      <c r="E2145" s="18" t="s">
        <v>3081</v>
      </c>
      <c r="F2145" s="37"/>
      <c r="G2145" s="37"/>
      <c r="H2145" s="4" t="str">
        <f t="shared" si="429"/>
        <v>/</v>
      </c>
      <c r="I2145" s="478" t="str">
        <f>IF(G2145="","",VLOOKUP(H2145,ورقة1!$A$1:$B$240,2,0))</f>
        <v/>
      </c>
      <c r="J2145" s="5">
        <f t="shared" si="430"/>
        <v>0</v>
      </c>
      <c r="K2145" s="13" t="str">
        <f t="shared" si="431"/>
        <v/>
      </c>
      <c r="L2145" s="6" t="str">
        <f t="shared" si="432"/>
        <v>/0</v>
      </c>
      <c r="M2145" s="478" t="str">
        <f>IF(K2145="","",VLOOKUP(L2145,ورقة1!$A$1:$B$240,2,0))</f>
        <v/>
      </c>
      <c r="N2145" s="17">
        <f t="shared" si="433"/>
        <v>0</v>
      </c>
      <c r="O2145" s="17" t="e">
        <f>#REF!+(#REF!*30)+#REF!*365</f>
        <v>#REF!</v>
      </c>
      <c r="P2145" s="494"/>
      <c r="Q2145" s="480" t="str">
        <f t="shared" si="434"/>
        <v/>
      </c>
      <c r="R2145" s="483" t="str">
        <f t="shared" si="435"/>
        <v/>
      </c>
      <c r="S2145" s="482" t="str">
        <f t="shared" si="436"/>
        <v/>
      </c>
      <c r="T2145" s="484" t="e">
        <f t="shared" ca="1" si="437"/>
        <v>#VALUE!</v>
      </c>
      <c r="U2145" s="7">
        <f t="shared" ca="1" si="438"/>
        <v>46035</v>
      </c>
      <c r="V2145" s="96" t="e">
        <f t="shared" ca="1" si="439"/>
        <v>#VALUE!</v>
      </c>
      <c r="W2145" s="70"/>
      <c r="X2145" s="6"/>
      <c r="Y2145" s="326"/>
      <c r="Z2145" s="15"/>
      <c r="AA2145" s="15"/>
      <c r="AB2145" s="15"/>
      <c r="AC2145" s="6"/>
      <c r="AD2145" s="16"/>
      <c r="AE2145" s="16"/>
      <c r="AF2145" s="16"/>
      <c r="AG2145" s="10">
        <f t="shared" si="440"/>
        <v>0</v>
      </c>
      <c r="AH2145" s="96">
        <f t="shared" si="441"/>
        <v>0</v>
      </c>
      <c r="AI2145" s="16"/>
      <c r="AJ2145" s="61"/>
      <c r="AK2145" s="16"/>
      <c r="AM2145" s="476" t="s">
        <v>3080</v>
      </c>
      <c r="AN2145" s="476">
        <v>1</v>
      </c>
      <c r="AO2145" s="476">
        <v>1</v>
      </c>
      <c r="AP2145" s="96"/>
    </row>
    <row r="2146" spans="1:42" ht="69.75" customHeight="1">
      <c r="A2146" s="3">
        <v>2145</v>
      </c>
      <c r="B2146" s="82"/>
      <c r="C2146" s="82"/>
      <c r="D2146" s="84"/>
      <c r="E2146" s="18" t="s">
        <v>3081</v>
      </c>
      <c r="F2146" s="37"/>
      <c r="G2146" s="37"/>
      <c r="H2146" s="4" t="str">
        <f t="shared" si="429"/>
        <v>/</v>
      </c>
      <c r="I2146" s="478" t="str">
        <f>IF(G2146="","",VLOOKUP(H2146,ورقة1!$A$1:$B$240,2,0))</f>
        <v/>
      </c>
      <c r="J2146" s="5">
        <f t="shared" si="430"/>
        <v>0</v>
      </c>
      <c r="K2146" s="13" t="str">
        <f t="shared" si="431"/>
        <v/>
      </c>
      <c r="L2146" s="6" t="str">
        <f t="shared" si="432"/>
        <v>/0</v>
      </c>
      <c r="M2146" s="478" t="str">
        <f>IF(K2146="","",VLOOKUP(L2146,ورقة1!$A$1:$B$240,2,0))</f>
        <v/>
      </c>
      <c r="N2146" s="17">
        <f t="shared" si="433"/>
        <v>0</v>
      </c>
      <c r="O2146" s="17" t="e">
        <f>#REF!+(#REF!*30)+#REF!*365</f>
        <v>#REF!</v>
      </c>
      <c r="P2146" s="494"/>
      <c r="Q2146" s="480" t="str">
        <f t="shared" si="434"/>
        <v/>
      </c>
      <c r="R2146" s="483" t="str">
        <f t="shared" si="435"/>
        <v/>
      </c>
      <c r="S2146" s="482" t="str">
        <f t="shared" si="436"/>
        <v/>
      </c>
      <c r="T2146" s="484" t="e">
        <f t="shared" ca="1" si="437"/>
        <v>#VALUE!</v>
      </c>
      <c r="U2146" s="7">
        <f t="shared" ca="1" si="438"/>
        <v>46035</v>
      </c>
      <c r="V2146" s="96" t="e">
        <f t="shared" ca="1" si="439"/>
        <v>#VALUE!</v>
      </c>
      <c r="W2146" s="70"/>
      <c r="X2146" s="6"/>
      <c r="Y2146" s="326"/>
      <c r="Z2146" s="15"/>
      <c r="AA2146" s="15"/>
      <c r="AB2146" s="15"/>
      <c r="AC2146" s="6"/>
      <c r="AD2146" s="16"/>
      <c r="AE2146" s="16"/>
      <c r="AF2146" s="16"/>
      <c r="AG2146" s="10">
        <f t="shared" si="440"/>
        <v>0</v>
      </c>
      <c r="AH2146" s="96">
        <f t="shared" si="441"/>
        <v>0</v>
      </c>
      <c r="AI2146" s="16"/>
      <c r="AJ2146" s="61"/>
      <c r="AK2146" s="16"/>
      <c r="AM2146" s="476" t="s">
        <v>3080</v>
      </c>
      <c r="AN2146" s="476">
        <v>1</v>
      </c>
      <c r="AO2146" s="476">
        <v>1</v>
      </c>
      <c r="AP2146" s="96"/>
    </row>
    <row r="2147" spans="1:42" ht="69.75" customHeight="1">
      <c r="A2147" s="3">
        <v>2146</v>
      </c>
      <c r="B2147" s="82"/>
      <c r="C2147" s="82"/>
      <c r="D2147" s="84"/>
      <c r="E2147" s="18" t="s">
        <v>3081</v>
      </c>
      <c r="F2147" s="37"/>
      <c r="G2147" s="37"/>
      <c r="H2147" s="4" t="str">
        <f t="shared" si="429"/>
        <v>/</v>
      </c>
      <c r="I2147" s="478" t="str">
        <f>IF(G2147="","",VLOOKUP(H2147,ورقة1!$A$1:$B$240,2,0))</f>
        <v/>
      </c>
      <c r="J2147" s="5">
        <f t="shared" si="430"/>
        <v>0</v>
      </c>
      <c r="K2147" s="13" t="str">
        <f t="shared" si="431"/>
        <v/>
      </c>
      <c r="L2147" s="6" t="str">
        <f t="shared" si="432"/>
        <v>/0</v>
      </c>
      <c r="M2147" s="478" t="str">
        <f>IF(K2147="","",VLOOKUP(L2147,ورقة1!$A$1:$B$240,2,0))</f>
        <v/>
      </c>
      <c r="N2147" s="17">
        <f t="shared" si="433"/>
        <v>0</v>
      </c>
      <c r="O2147" s="17" t="e">
        <f>#REF!+(#REF!*30)+#REF!*365</f>
        <v>#REF!</v>
      </c>
      <c r="P2147" s="494"/>
      <c r="Q2147" s="480" t="str">
        <f t="shared" si="434"/>
        <v/>
      </c>
      <c r="R2147" s="483" t="str">
        <f t="shared" si="435"/>
        <v/>
      </c>
      <c r="S2147" s="482" t="str">
        <f t="shared" si="436"/>
        <v/>
      </c>
      <c r="T2147" s="484" t="e">
        <f t="shared" ca="1" si="437"/>
        <v>#VALUE!</v>
      </c>
      <c r="U2147" s="7">
        <f t="shared" ca="1" si="438"/>
        <v>46035</v>
      </c>
      <c r="V2147" s="96" t="e">
        <f t="shared" ca="1" si="439"/>
        <v>#VALUE!</v>
      </c>
      <c r="W2147" s="70"/>
      <c r="X2147" s="6"/>
      <c r="Y2147" s="326"/>
      <c r="Z2147" s="15"/>
      <c r="AA2147" s="15"/>
      <c r="AB2147" s="15"/>
      <c r="AC2147" s="6"/>
      <c r="AD2147" s="16"/>
      <c r="AE2147" s="16"/>
      <c r="AF2147" s="16"/>
      <c r="AG2147" s="10">
        <f t="shared" si="440"/>
        <v>0</v>
      </c>
      <c r="AH2147" s="96">
        <f t="shared" si="441"/>
        <v>0</v>
      </c>
      <c r="AI2147" s="16"/>
      <c r="AJ2147" s="61"/>
      <c r="AK2147" s="16"/>
      <c r="AM2147" s="476" t="s">
        <v>3080</v>
      </c>
      <c r="AN2147" s="476">
        <v>1</v>
      </c>
      <c r="AO2147" s="476">
        <v>1</v>
      </c>
      <c r="AP2147" s="96"/>
    </row>
    <row r="2148" spans="1:42" ht="69.75" customHeight="1">
      <c r="A2148" s="3">
        <v>2147</v>
      </c>
      <c r="B2148" s="82"/>
      <c r="C2148" s="82"/>
      <c r="D2148" s="84"/>
      <c r="E2148" s="18" t="s">
        <v>3081</v>
      </c>
      <c r="F2148" s="37"/>
      <c r="G2148" s="37"/>
      <c r="H2148" s="4" t="str">
        <f t="shared" si="429"/>
        <v>/</v>
      </c>
      <c r="I2148" s="478" t="str">
        <f>IF(G2148="","",VLOOKUP(H2148,ورقة1!$A$1:$B$240,2,0))</f>
        <v/>
      </c>
      <c r="J2148" s="5">
        <f t="shared" si="430"/>
        <v>0</v>
      </c>
      <c r="K2148" s="13" t="str">
        <f t="shared" si="431"/>
        <v/>
      </c>
      <c r="L2148" s="6" t="str">
        <f t="shared" si="432"/>
        <v>/0</v>
      </c>
      <c r="M2148" s="478" t="str">
        <f>IF(K2148="","",VLOOKUP(L2148,ورقة1!$A$1:$B$240,2,0))</f>
        <v/>
      </c>
      <c r="N2148" s="17">
        <f t="shared" si="433"/>
        <v>0</v>
      </c>
      <c r="O2148" s="17" t="e">
        <f>#REF!+(#REF!*30)+#REF!*365</f>
        <v>#REF!</v>
      </c>
      <c r="P2148" s="494"/>
      <c r="Q2148" s="480" t="str">
        <f t="shared" si="434"/>
        <v/>
      </c>
      <c r="R2148" s="483" t="str">
        <f t="shared" si="435"/>
        <v/>
      </c>
      <c r="S2148" s="482" t="str">
        <f t="shared" si="436"/>
        <v/>
      </c>
      <c r="T2148" s="484" t="e">
        <f t="shared" ca="1" si="437"/>
        <v>#VALUE!</v>
      </c>
      <c r="U2148" s="7">
        <f t="shared" ca="1" si="438"/>
        <v>46035</v>
      </c>
      <c r="V2148" s="96" t="e">
        <f t="shared" ca="1" si="439"/>
        <v>#VALUE!</v>
      </c>
      <c r="W2148" s="70"/>
      <c r="X2148" s="6"/>
      <c r="Y2148" s="326"/>
      <c r="Z2148" s="15"/>
      <c r="AA2148" s="15"/>
      <c r="AB2148" s="15"/>
      <c r="AC2148" s="6"/>
      <c r="AD2148" s="16"/>
      <c r="AE2148" s="16"/>
      <c r="AF2148" s="16"/>
      <c r="AG2148" s="10">
        <f t="shared" si="440"/>
        <v>0</v>
      </c>
      <c r="AH2148" s="96">
        <f t="shared" si="441"/>
        <v>0</v>
      </c>
      <c r="AI2148" s="16"/>
      <c r="AJ2148" s="61"/>
      <c r="AK2148" s="16"/>
      <c r="AM2148" s="476" t="s">
        <v>3080</v>
      </c>
      <c r="AN2148" s="476">
        <v>1</v>
      </c>
      <c r="AO2148" s="476">
        <v>1</v>
      </c>
      <c r="AP2148" s="96"/>
    </row>
    <row r="2149" spans="1:42" ht="69.75" customHeight="1">
      <c r="A2149" s="3">
        <v>2148</v>
      </c>
      <c r="B2149" s="82"/>
      <c r="C2149" s="82"/>
      <c r="D2149" s="84"/>
      <c r="E2149" s="18" t="s">
        <v>3081</v>
      </c>
      <c r="F2149" s="37"/>
      <c r="G2149" s="37"/>
      <c r="H2149" s="4" t="str">
        <f t="shared" si="429"/>
        <v>/</v>
      </c>
      <c r="I2149" s="478" t="str">
        <f>IF(G2149="","",VLOOKUP(H2149,ورقة1!$A$1:$B$240,2,0))</f>
        <v/>
      </c>
      <c r="J2149" s="5">
        <f t="shared" si="430"/>
        <v>0</v>
      </c>
      <c r="K2149" s="13" t="str">
        <f t="shared" si="431"/>
        <v/>
      </c>
      <c r="L2149" s="6" t="str">
        <f t="shared" si="432"/>
        <v>/0</v>
      </c>
      <c r="M2149" s="478" t="str">
        <f>IF(K2149="","",VLOOKUP(L2149,ورقة1!$A$1:$B$240,2,0))</f>
        <v/>
      </c>
      <c r="N2149" s="17">
        <f t="shared" si="433"/>
        <v>0</v>
      </c>
      <c r="O2149" s="17" t="e">
        <f>#REF!+(#REF!*30)+#REF!*365</f>
        <v>#REF!</v>
      </c>
      <c r="P2149" s="494"/>
      <c r="Q2149" s="480" t="str">
        <f t="shared" si="434"/>
        <v/>
      </c>
      <c r="R2149" s="483" t="str">
        <f t="shared" si="435"/>
        <v/>
      </c>
      <c r="S2149" s="482" t="str">
        <f t="shared" si="436"/>
        <v/>
      </c>
      <c r="T2149" s="484" t="e">
        <f t="shared" ca="1" si="437"/>
        <v>#VALUE!</v>
      </c>
      <c r="U2149" s="7">
        <f t="shared" ca="1" si="438"/>
        <v>46035</v>
      </c>
      <c r="V2149" s="96" t="e">
        <f t="shared" ca="1" si="439"/>
        <v>#VALUE!</v>
      </c>
      <c r="W2149" s="70"/>
      <c r="X2149" s="6"/>
      <c r="Y2149" s="326"/>
      <c r="Z2149" s="15"/>
      <c r="AA2149" s="15"/>
      <c r="AB2149" s="15"/>
      <c r="AC2149" s="6"/>
      <c r="AD2149" s="16"/>
      <c r="AE2149" s="16"/>
      <c r="AF2149" s="16"/>
      <c r="AG2149" s="10">
        <f t="shared" si="440"/>
        <v>0</v>
      </c>
      <c r="AH2149" s="96">
        <f t="shared" si="441"/>
        <v>0</v>
      </c>
      <c r="AI2149" s="16"/>
      <c r="AJ2149" s="61"/>
      <c r="AK2149" s="16"/>
      <c r="AM2149" s="476" t="s">
        <v>3080</v>
      </c>
      <c r="AN2149" s="476">
        <v>1</v>
      </c>
      <c r="AO2149" s="476">
        <v>1</v>
      </c>
      <c r="AP2149" s="96"/>
    </row>
    <row r="2150" spans="1:42" ht="69.75" customHeight="1">
      <c r="A2150" s="3">
        <v>2149</v>
      </c>
      <c r="B2150" s="82"/>
      <c r="C2150" s="82"/>
      <c r="D2150" s="84"/>
      <c r="E2150" s="18" t="s">
        <v>3081</v>
      </c>
      <c r="F2150" s="37"/>
      <c r="G2150" s="37"/>
      <c r="H2150" s="4" t="str">
        <f t="shared" si="429"/>
        <v>/</v>
      </c>
      <c r="I2150" s="478" t="str">
        <f>IF(G2150="","",VLOOKUP(H2150,ورقة1!$A$1:$B$240,2,0))</f>
        <v/>
      </c>
      <c r="J2150" s="5">
        <f t="shared" si="430"/>
        <v>0</v>
      </c>
      <c r="K2150" s="13" t="str">
        <f t="shared" si="431"/>
        <v/>
      </c>
      <c r="L2150" s="6" t="str">
        <f t="shared" si="432"/>
        <v>/0</v>
      </c>
      <c r="M2150" s="478" t="str">
        <f>IF(K2150="","",VLOOKUP(L2150,ورقة1!$A$1:$B$240,2,0))</f>
        <v/>
      </c>
      <c r="N2150" s="17">
        <f t="shared" si="433"/>
        <v>0</v>
      </c>
      <c r="O2150" s="17" t="e">
        <f>#REF!+(#REF!*30)+#REF!*365</f>
        <v>#REF!</v>
      </c>
      <c r="P2150" s="494"/>
      <c r="Q2150" s="480" t="str">
        <f t="shared" si="434"/>
        <v/>
      </c>
      <c r="R2150" s="483" t="str">
        <f t="shared" si="435"/>
        <v/>
      </c>
      <c r="S2150" s="482" t="str">
        <f t="shared" si="436"/>
        <v/>
      </c>
      <c r="T2150" s="484" t="e">
        <f t="shared" ca="1" si="437"/>
        <v>#VALUE!</v>
      </c>
      <c r="U2150" s="7">
        <f t="shared" ca="1" si="438"/>
        <v>46035</v>
      </c>
      <c r="V2150" s="96" t="e">
        <f t="shared" ca="1" si="439"/>
        <v>#VALUE!</v>
      </c>
      <c r="W2150" s="70"/>
      <c r="X2150" s="6"/>
      <c r="Y2150" s="326"/>
      <c r="Z2150" s="15"/>
      <c r="AA2150" s="15"/>
      <c r="AB2150" s="15"/>
      <c r="AC2150" s="6"/>
      <c r="AD2150" s="16"/>
      <c r="AE2150" s="16"/>
      <c r="AF2150" s="16"/>
      <c r="AG2150" s="10">
        <f t="shared" si="440"/>
        <v>0</v>
      </c>
      <c r="AH2150" s="96">
        <f t="shared" si="441"/>
        <v>0</v>
      </c>
      <c r="AI2150" s="16"/>
      <c r="AJ2150" s="61"/>
      <c r="AK2150" s="16"/>
      <c r="AM2150" s="476" t="s">
        <v>3080</v>
      </c>
      <c r="AN2150" s="476">
        <v>1</v>
      </c>
      <c r="AO2150" s="476">
        <v>1</v>
      </c>
      <c r="AP2150" s="96"/>
    </row>
    <row r="2151" spans="1:42" ht="69.75" customHeight="1">
      <c r="A2151" s="3">
        <v>2150</v>
      </c>
      <c r="B2151" s="82"/>
      <c r="C2151" s="82"/>
      <c r="D2151" s="84"/>
      <c r="E2151" s="18" t="s">
        <v>3081</v>
      </c>
      <c r="F2151" s="37"/>
      <c r="G2151" s="37"/>
      <c r="H2151" s="4" t="str">
        <f t="shared" si="429"/>
        <v>/</v>
      </c>
      <c r="I2151" s="478" t="str">
        <f>IF(G2151="","",VLOOKUP(H2151,ورقة1!$A$1:$B$240,2,0))</f>
        <v/>
      </c>
      <c r="J2151" s="5">
        <f t="shared" si="430"/>
        <v>0</v>
      </c>
      <c r="K2151" s="13" t="str">
        <f t="shared" si="431"/>
        <v/>
      </c>
      <c r="L2151" s="6" t="str">
        <f t="shared" si="432"/>
        <v>/0</v>
      </c>
      <c r="M2151" s="478" t="str">
        <f>IF(K2151="","",VLOOKUP(L2151,ورقة1!$A$1:$B$240,2,0))</f>
        <v/>
      </c>
      <c r="N2151" s="17">
        <f t="shared" si="433"/>
        <v>0</v>
      </c>
      <c r="O2151" s="17" t="e">
        <f>#REF!+(#REF!*30)+#REF!*365</f>
        <v>#REF!</v>
      </c>
      <c r="P2151" s="494"/>
      <c r="Q2151" s="480" t="str">
        <f t="shared" si="434"/>
        <v/>
      </c>
      <c r="R2151" s="483" t="str">
        <f t="shared" si="435"/>
        <v/>
      </c>
      <c r="S2151" s="482" t="str">
        <f t="shared" si="436"/>
        <v/>
      </c>
      <c r="T2151" s="484" t="e">
        <f t="shared" ca="1" si="437"/>
        <v>#VALUE!</v>
      </c>
      <c r="U2151" s="7">
        <f t="shared" ca="1" si="438"/>
        <v>46035</v>
      </c>
      <c r="V2151" s="96" t="e">
        <f t="shared" ca="1" si="439"/>
        <v>#VALUE!</v>
      </c>
      <c r="W2151" s="70"/>
      <c r="X2151" s="6"/>
      <c r="Y2151" s="326"/>
      <c r="Z2151" s="15"/>
      <c r="AA2151" s="15"/>
      <c r="AB2151" s="15"/>
      <c r="AC2151" s="6"/>
      <c r="AD2151" s="16"/>
      <c r="AE2151" s="16"/>
      <c r="AF2151" s="16"/>
      <c r="AG2151" s="10">
        <f t="shared" si="440"/>
        <v>0</v>
      </c>
      <c r="AH2151" s="96">
        <f t="shared" si="441"/>
        <v>0</v>
      </c>
      <c r="AI2151" s="16"/>
      <c r="AJ2151" s="61"/>
      <c r="AK2151" s="16"/>
      <c r="AM2151" s="476" t="s">
        <v>3080</v>
      </c>
      <c r="AN2151" s="476">
        <v>1</v>
      </c>
      <c r="AO2151" s="476">
        <v>1</v>
      </c>
      <c r="AP2151" s="96"/>
    </row>
    <row r="2152" spans="1:42" ht="69.75" customHeight="1">
      <c r="A2152" s="3">
        <v>2151</v>
      </c>
      <c r="B2152" s="82"/>
      <c r="C2152" s="82"/>
      <c r="D2152" s="84"/>
      <c r="E2152" s="18" t="s">
        <v>3081</v>
      </c>
      <c r="F2152" s="37"/>
      <c r="G2152" s="37"/>
      <c r="H2152" s="4" t="str">
        <f t="shared" si="429"/>
        <v>/</v>
      </c>
      <c r="I2152" s="478" t="str">
        <f>IF(G2152="","",VLOOKUP(H2152,ورقة1!$A$1:$B$240,2,0))</f>
        <v/>
      </c>
      <c r="J2152" s="5">
        <f t="shared" si="430"/>
        <v>0</v>
      </c>
      <c r="K2152" s="13" t="str">
        <f t="shared" si="431"/>
        <v/>
      </c>
      <c r="L2152" s="6" t="str">
        <f t="shared" si="432"/>
        <v>/0</v>
      </c>
      <c r="M2152" s="478" t="str">
        <f>IF(K2152="","",VLOOKUP(L2152,ورقة1!$A$1:$B$240,2,0))</f>
        <v/>
      </c>
      <c r="N2152" s="17">
        <f t="shared" si="433"/>
        <v>0</v>
      </c>
      <c r="O2152" s="17" t="e">
        <f>#REF!+(#REF!*30)+#REF!*365</f>
        <v>#REF!</v>
      </c>
      <c r="P2152" s="494"/>
      <c r="Q2152" s="480" t="str">
        <f t="shared" si="434"/>
        <v/>
      </c>
      <c r="R2152" s="483" t="str">
        <f t="shared" si="435"/>
        <v/>
      </c>
      <c r="S2152" s="482" t="str">
        <f t="shared" si="436"/>
        <v/>
      </c>
      <c r="T2152" s="484" t="e">
        <f t="shared" ca="1" si="437"/>
        <v>#VALUE!</v>
      </c>
      <c r="U2152" s="7">
        <f t="shared" ca="1" si="438"/>
        <v>46035</v>
      </c>
      <c r="V2152" s="96" t="e">
        <f t="shared" ca="1" si="439"/>
        <v>#VALUE!</v>
      </c>
      <c r="W2152" s="70"/>
      <c r="X2152" s="6"/>
      <c r="Y2152" s="326"/>
      <c r="Z2152" s="15"/>
      <c r="AA2152" s="15"/>
      <c r="AB2152" s="15"/>
      <c r="AC2152" s="6"/>
      <c r="AD2152" s="16"/>
      <c r="AE2152" s="16"/>
      <c r="AF2152" s="16"/>
      <c r="AG2152" s="10">
        <f t="shared" si="440"/>
        <v>0</v>
      </c>
      <c r="AH2152" s="96">
        <f t="shared" si="441"/>
        <v>0</v>
      </c>
      <c r="AI2152" s="16"/>
      <c r="AJ2152" s="61"/>
      <c r="AK2152" s="16"/>
      <c r="AM2152" s="476" t="s">
        <v>3080</v>
      </c>
      <c r="AN2152" s="476">
        <v>1</v>
      </c>
      <c r="AO2152" s="476">
        <v>1</v>
      </c>
      <c r="AP2152" s="96"/>
    </row>
    <row r="2153" spans="1:42" ht="69.75" customHeight="1">
      <c r="A2153" s="3">
        <v>2152</v>
      </c>
      <c r="B2153" s="82"/>
      <c r="C2153" s="82"/>
      <c r="D2153" s="84"/>
      <c r="E2153" s="18" t="s">
        <v>3081</v>
      </c>
      <c r="F2153" s="37"/>
      <c r="G2153" s="37"/>
      <c r="H2153" s="4" t="str">
        <f t="shared" si="429"/>
        <v>/</v>
      </c>
      <c r="I2153" s="478" t="str">
        <f>IF(G2153="","",VLOOKUP(H2153,ورقة1!$A$1:$B$240,2,0))</f>
        <v/>
      </c>
      <c r="J2153" s="5">
        <f t="shared" si="430"/>
        <v>0</v>
      </c>
      <c r="K2153" s="13" t="str">
        <f t="shared" si="431"/>
        <v/>
      </c>
      <c r="L2153" s="6" t="str">
        <f t="shared" si="432"/>
        <v>/0</v>
      </c>
      <c r="M2153" s="478" t="str">
        <f>IF(K2153="","",VLOOKUP(L2153,ورقة1!$A$1:$B$240,2,0))</f>
        <v/>
      </c>
      <c r="N2153" s="17">
        <f t="shared" si="433"/>
        <v>0</v>
      </c>
      <c r="O2153" s="17" t="e">
        <f>#REF!+(#REF!*30)+#REF!*365</f>
        <v>#REF!</v>
      </c>
      <c r="P2153" s="494"/>
      <c r="Q2153" s="480" t="str">
        <f t="shared" si="434"/>
        <v/>
      </c>
      <c r="R2153" s="483" t="str">
        <f t="shared" si="435"/>
        <v/>
      </c>
      <c r="S2153" s="482" t="str">
        <f t="shared" si="436"/>
        <v/>
      </c>
      <c r="T2153" s="484" t="e">
        <f t="shared" ca="1" si="437"/>
        <v>#VALUE!</v>
      </c>
      <c r="U2153" s="7">
        <f t="shared" ca="1" si="438"/>
        <v>46035</v>
      </c>
      <c r="V2153" s="96" t="e">
        <f t="shared" ca="1" si="439"/>
        <v>#VALUE!</v>
      </c>
      <c r="W2153" s="70"/>
      <c r="X2153" s="6"/>
      <c r="Y2153" s="326"/>
      <c r="Z2153" s="15"/>
      <c r="AA2153" s="15"/>
      <c r="AB2153" s="15"/>
      <c r="AC2153" s="6"/>
      <c r="AD2153" s="16"/>
      <c r="AE2153" s="16"/>
      <c r="AF2153" s="16"/>
      <c r="AG2153" s="10">
        <f t="shared" si="440"/>
        <v>0</v>
      </c>
      <c r="AH2153" s="96">
        <f t="shared" si="441"/>
        <v>0</v>
      </c>
      <c r="AI2153" s="16"/>
      <c r="AJ2153" s="61"/>
      <c r="AK2153" s="16"/>
      <c r="AM2153" s="476" t="s">
        <v>3080</v>
      </c>
      <c r="AN2153" s="476">
        <v>1</v>
      </c>
      <c r="AO2153" s="476">
        <v>1</v>
      </c>
      <c r="AP2153" s="96"/>
    </row>
    <row r="2154" spans="1:42" ht="69.75" customHeight="1">
      <c r="A2154" s="3">
        <v>2153</v>
      </c>
      <c r="B2154" s="82"/>
      <c r="C2154" s="82"/>
      <c r="D2154" s="84"/>
      <c r="E2154" s="18" t="s">
        <v>3081</v>
      </c>
      <c r="F2154" s="37"/>
      <c r="G2154" s="37"/>
      <c r="H2154" s="4" t="str">
        <f t="shared" si="429"/>
        <v>/</v>
      </c>
      <c r="I2154" s="478" t="str">
        <f>IF(G2154="","",VLOOKUP(H2154,ورقة1!$A$1:$B$240,2,0))</f>
        <v/>
      </c>
      <c r="J2154" s="5">
        <f t="shared" si="430"/>
        <v>0</v>
      </c>
      <c r="K2154" s="13" t="str">
        <f t="shared" si="431"/>
        <v/>
      </c>
      <c r="L2154" s="6" t="str">
        <f t="shared" si="432"/>
        <v>/0</v>
      </c>
      <c r="M2154" s="478" t="str">
        <f>IF(K2154="","",VLOOKUP(L2154,ورقة1!$A$1:$B$240,2,0))</f>
        <v/>
      </c>
      <c r="N2154" s="17">
        <f t="shared" si="433"/>
        <v>0</v>
      </c>
      <c r="O2154" s="17" t="e">
        <f>#REF!+(#REF!*30)+#REF!*365</f>
        <v>#REF!</v>
      </c>
      <c r="P2154" s="494"/>
      <c r="Q2154" s="480" t="str">
        <f t="shared" si="434"/>
        <v/>
      </c>
      <c r="R2154" s="483" t="str">
        <f t="shared" si="435"/>
        <v/>
      </c>
      <c r="S2154" s="482" t="str">
        <f t="shared" si="436"/>
        <v/>
      </c>
      <c r="T2154" s="484" t="e">
        <f t="shared" ca="1" si="437"/>
        <v>#VALUE!</v>
      </c>
      <c r="U2154" s="7">
        <f t="shared" ca="1" si="438"/>
        <v>46035</v>
      </c>
      <c r="V2154" s="96" t="e">
        <f t="shared" ca="1" si="439"/>
        <v>#VALUE!</v>
      </c>
      <c r="W2154" s="70"/>
      <c r="X2154" s="6"/>
      <c r="Y2154" s="326"/>
      <c r="Z2154" s="15"/>
      <c r="AA2154" s="15"/>
      <c r="AB2154" s="15"/>
      <c r="AC2154" s="6"/>
      <c r="AD2154" s="16"/>
      <c r="AE2154" s="16"/>
      <c r="AF2154" s="16"/>
      <c r="AG2154" s="10">
        <f t="shared" si="440"/>
        <v>0</v>
      </c>
      <c r="AH2154" s="96">
        <f t="shared" si="441"/>
        <v>0</v>
      </c>
      <c r="AI2154" s="16"/>
      <c r="AJ2154" s="61"/>
      <c r="AK2154" s="16"/>
      <c r="AM2154" s="476" t="s">
        <v>3080</v>
      </c>
      <c r="AN2154" s="476">
        <v>1</v>
      </c>
      <c r="AO2154" s="476">
        <v>1</v>
      </c>
      <c r="AP2154" s="96"/>
    </row>
    <row r="2155" spans="1:42" ht="69.75" customHeight="1">
      <c r="A2155" s="3">
        <v>2154</v>
      </c>
      <c r="B2155" s="82"/>
      <c r="C2155" s="82"/>
      <c r="D2155" s="84"/>
      <c r="E2155" s="18" t="s">
        <v>3081</v>
      </c>
      <c r="F2155" s="37"/>
      <c r="G2155" s="37"/>
      <c r="H2155" s="4" t="str">
        <f t="shared" si="429"/>
        <v>/</v>
      </c>
      <c r="I2155" s="478" t="str">
        <f>IF(G2155="","",VLOOKUP(H2155,ورقة1!$A$1:$B$240,2,0))</f>
        <v/>
      </c>
      <c r="J2155" s="5">
        <f t="shared" si="430"/>
        <v>0</v>
      </c>
      <c r="K2155" s="13" t="str">
        <f t="shared" si="431"/>
        <v/>
      </c>
      <c r="L2155" s="6" t="str">
        <f t="shared" si="432"/>
        <v>/0</v>
      </c>
      <c r="M2155" s="478" t="str">
        <f>IF(K2155="","",VLOOKUP(L2155,ورقة1!$A$1:$B$240,2,0))</f>
        <v/>
      </c>
      <c r="N2155" s="17">
        <f t="shared" si="433"/>
        <v>0</v>
      </c>
      <c r="O2155" s="17" t="e">
        <f>#REF!+(#REF!*30)+#REF!*365</f>
        <v>#REF!</v>
      </c>
      <c r="P2155" s="494"/>
      <c r="Q2155" s="480" t="str">
        <f t="shared" si="434"/>
        <v/>
      </c>
      <c r="R2155" s="483" t="str">
        <f t="shared" si="435"/>
        <v/>
      </c>
      <c r="S2155" s="482" t="str">
        <f t="shared" si="436"/>
        <v/>
      </c>
      <c r="T2155" s="484" t="e">
        <f t="shared" ca="1" si="437"/>
        <v>#VALUE!</v>
      </c>
      <c r="U2155" s="7">
        <f t="shared" ca="1" si="438"/>
        <v>46035</v>
      </c>
      <c r="V2155" s="96" t="e">
        <f t="shared" ca="1" si="439"/>
        <v>#VALUE!</v>
      </c>
      <c r="W2155" s="70"/>
      <c r="X2155" s="6"/>
      <c r="Y2155" s="326"/>
      <c r="Z2155" s="15"/>
      <c r="AA2155" s="15"/>
      <c r="AB2155" s="15"/>
      <c r="AC2155" s="6"/>
      <c r="AD2155" s="16"/>
      <c r="AE2155" s="16"/>
      <c r="AF2155" s="16"/>
      <c r="AG2155" s="10">
        <f t="shared" si="440"/>
        <v>0</v>
      </c>
      <c r="AH2155" s="96">
        <f t="shared" si="441"/>
        <v>0</v>
      </c>
      <c r="AI2155" s="16"/>
      <c r="AJ2155" s="61"/>
      <c r="AK2155" s="16"/>
      <c r="AM2155" s="476" t="s">
        <v>3080</v>
      </c>
      <c r="AN2155" s="476">
        <v>1</v>
      </c>
      <c r="AO2155" s="476">
        <v>1</v>
      </c>
      <c r="AP2155" s="96"/>
    </row>
    <row r="2156" spans="1:42" ht="69.75" customHeight="1">
      <c r="A2156" s="3">
        <v>2155</v>
      </c>
      <c r="B2156" s="82"/>
      <c r="C2156" s="82"/>
      <c r="D2156" s="84"/>
      <c r="E2156" s="18" t="s">
        <v>3081</v>
      </c>
      <c r="F2156" s="37"/>
      <c r="G2156" s="37"/>
      <c r="H2156" s="4" t="str">
        <f t="shared" si="429"/>
        <v>/</v>
      </c>
      <c r="I2156" s="478" t="str">
        <f>IF(G2156="","",VLOOKUP(H2156,ورقة1!$A$1:$B$240,2,0))</f>
        <v/>
      </c>
      <c r="J2156" s="5">
        <f t="shared" si="430"/>
        <v>0</v>
      </c>
      <c r="K2156" s="13" t="str">
        <f t="shared" si="431"/>
        <v/>
      </c>
      <c r="L2156" s="6" t="str">
        <f t="shared" si="432"/>
        <v>/0</v>
      </c>
      <c r="M2156" s="478" t="str">
        <f>IF(K2156="","",VLOOKUP(L2156,ورقة1!$A$1:$B$240,2,0))</f>
        <v/>
      </c>
      <c r="N2156" s="17">
        <f t="shared" si="433"/>
        <v>0</v>
      </c>
      <c r="O2156" s="17" t="e">
        <f>#REF!+(#REF!*30)+#REF!*365</f>
        <v>#REF!</v>
      </c>
      <c r="P2156" s="494"/>
      <c r="Q2156" s="480" t="str">
        <f t="shared" si="434"/>
        <v/>
      </c>
      <c r="R2156" s="483" t="str">
        <f t="shared" si="435"/>
        <v/>
      </c>
      <c r="S2156" s="482" t="str">
        <f t="shared" si="436"/>
        <v/>
      </c>
      <c r="T2156" s="484" t="e">
        <f t="shared" ca="1" si="437"/>
        <v>#VALUE!</v>
      </c>
      <c r="U2156" s="7">
        <f t="shared" ca="1" si="438"/>
        <v>46035</v>
      </c>
      <c r="V2156" s="96" t="e">
        <f t="shared" ca="1" si="439"/>
        <v>#VALUE!</v>
      </c>
      <c r="W2156" s="70"/>
      <c r="X2156" s="6"/>
      <c r="Y2156" s="326"/>
      <c r="Z2156" s="15"/>
      <c r="AA2156" s="15"/>
      <c r="AB2156" s="15"/>
      <c r="AC2156" s="6"/>
      <c r="AD2156" s="16"/>
      <c r="AE2156" s="16"/>
      <c r="AF2156" s="16"/>
      <c r="AG2156" s="10">
        <f t="shared" si="440"/>
        <v>0</v>
      </c>
      <c r="AH2156" s="96">
        <f t="shared" si="441"/>
        <v>0</v>
      </c>
      <c r="AI2156" s="16"/>
      <c r="AJ2156" s="61"/>
      <c r="AK2156" s="16"/>
      <c r="AM2156" s="476" t="s">
        <v>3080</v>
      </c>
      <c r="AN2156" s="476">
        <v>1</v>
      </c>
      <c r="AO2156" s="476">
        <v>1</v>
      </c>
      <c r="AP2156" s="96"/>
    </row>
    <row r="2157" spans="1:42" ht="69.75" customHeight="1">
      <c r="A2157" s="3">
        <v>2156</v>
      </c>
      <c r="B2157" s="82"/>
      <c r="C2157" s="82"/>
      <c r="D2157" s="84"/>
      <c r="E2157" s="18" t="s">
        <v>3081</v>
      </c>
      <c r="F2157" s="37"/>
      <c r="G2157" s="37"/>
      <c r="H2157" s="4" t="str">
        <f t="shared" si="429"/>
        <v>/</v>
      </c>
      <c r="I2157" s="478" t="str">
        <f>IF(G2157="","",VLOOKUP(H2157,ورقة1!$A$1:$B$240,2,0))</f>
        <v/>
      </c>
      <c r="J2157" s="5">
        <f t="shared" si="430"/>
        <v>0</v>
      </c>
      <c r="K2157" s="13" t="str">
        <f t="shared" si="431"/>
        <v/>
      </c>
      <c r="L2157" s="6" t="str">
        <f t="shared" si="432"/>
        <v>/0</v>
      </c>
      <c r="M2157" s="478" t="str">
        <f>IF(K2157="","",VLOOKUP(L2157,ورقة1!$A$1:$B$240,2,0))</f>
        <v/>
      </c>
      <c r="N2157" s="17">
        <f t="shared" si="433"/>
        <v>0</v>
      </c>
      <c r="O2157" s="17" t="e">
        <f>#REF!+(#REF!*30)+#REF!*365</f>
        <v>#REF!</v>
      </c>
      <c r="P2157" s="494"/>
      <c r="Q2157" s="480" t="str">
        <f t="shared" si="434"/>
        <v/>
      </c>
      <c r="R2157" s="483" t="str">
        <f t="shared" si="435"/>
        <v/>
      </c>
      <c r="S2157" s="482" t="str">
        <f t="shared" si="436"/>
        <v/>
      </c>
      <c r="T2157" s="484" t="e">
        <f t="shared" ca="1" si="437"/>
        <v>#VALUE!</v>
      </c>
      <c r="U2157" s="7">
        <f t="shared" ca="1" si="438"/>
        <v>46035</v>
      </c>
      <c r="V2157" s="96" t="e">
        <f t="shared" ca="1" si="439"/>
        <v>#VALUE!</v>
      </c>
      <c r="W2157" s="70"/>
      <c r="X2157" s="6"/>
      <c r="Y2157" s="326"/>
      <c r="Z2157" s="15"/>
      <c r="AA2157" s="15"/>
      <c r="AB2157" s="15"/>
      <c r="AC2157" s="6"/>
      <c r="AD2157" s="16"/>
      <c r="AE2157" s="16"/>
      <c r="AF2157" s="16"/>
      <c r="AG2157" s="10">
        <f t="shared" si="440"/>
        <v>0</v>
      </c>
      <c r="AH2157" s="96">
        <f t="shared" si="441"/>
        <v>0</v>
      </c>
      <c r="AI2157" s="16"/>
      <c r="AJ2157" s="61"/>
      <c r="AK2157" s="16"/>
      <c r="AM2157" s="476" t="s">
        <v>3080</v>
      </c>
      <c r="AN2157" s="476">
        <v>1</v>
      </c>
      <c r="AO2157" s="476">
        <v>1</v>
      </c>
      <c r="AP2157" s="96"/>
    </row>
    <row r="2158" spans="1:42" ht="69.75" customHeight="1">
      <c r="A2158" s="3">
        <v>2157</v>
      </c>
      <c r="B2158" s="82"/>
      <c r="C2158" s="82"/>
      <c r="D2158" s="84"/>
      <c r="E2158" s="18" t="s">
        <v>3081</v>
      </c>
      <c r="F2158" s="37"/>
      <c r="G2158" s="37"/>
      <c r="H2158" s="4" t="str">
        <f t="shared" si="429"/>
        <v>/</v>
      </c>
      <c r="I2158" s="478" t="str">
        <f>IF(G2158="","",VLOOKUP(H2158,ورقة1!$A$1:$B$240,2,0))</f>
        <v/>
      </c>
      <c r="J2158" s="5">
        <f t="shared" si="430"/>
        <v>0</v>
      </c>
      <c r="K2158" s="13" t="str">
        <f t="shared" si="431"/>
        <v/>
      </c>
      <c r="L2158" s="6" t="str">
        <f t="shared" si="432"/>
        <v>/0</v>
      </c>
      <c r="M2158" s="478" t="str">
        <f>IF(K2158="","",VLOOKUP(L2158,ورقة1!$A$1:$B$240,2,0))</f>
        <v/>
      </c>
      <c r="N2158" s="17">
        <f t="shared" si="433"/>
        <v>0</v>
      </c>
      <c r="O2158" s="17" t="e">
        <f>#REF!+(#REF!*30)+#REF!*365</f>
        <v>#REF!</v>
      </c>
      <c r="P2158" s="494"/>
      <c r="Q2158" s="480" t="str">
        <f t="shared" si="434"/>
        <v/>
      </c>
      <c r="R2158" s="483" t="str">
        <f t="shared" si="435"/>
        <v/>
      </c>
      <c r="S2158" s="482" t="str">
        <f t="shared" si="436"/>
        <v/>
      </c>
      <c r="T2158" s="484" t="e">
        <f t="shared" ca="1" si="437"/>
        <v>#VALUE!</v>
      </c>
      <c r="U2158" s="7">
        <f t="shared" ca="1" si="438"/>
        <v>46035</v>
      </c>
      <c r="V2158" s="96" t="e">
        <f t="shared" ca="1" si="439"/>
        <v>#VALUE!</v>
      </c>
      <c r="W2158" s="70"/>
      <c r="X2158" s="6"/>
      <c r="Y2158" s="326"/>
      <c r="Z2158" s="15"/>
      <c r="AA2158" s="15"/>
      <c r="AB2158" s="15"/>
      <c r="AC2158" s="6"/>
      <c r="AD2158" s="16"/>
      <c r="AE2158" s="16"/>
      <c r="AF2158" s="16"/>
      <c r="AG2158" s="10">
        <f t="shared" si="440"/>
        <v>0</v>
      </c>
      <c r="AH2158" s="96">
        <f t="shared" si="441"/>
        <v>0</v>
      </c>
      <c r="AI2158" s="16"/>
      <c r="AJ2158" s="61"/>
      <c r="AK2158" s="16"/>
      <c r="AM2158" s="476" t="s">
        <v>3080</v>
      </c>
      <c r="AN2158" s="476">
        <v>1</v>
      </c>
      <c r="AO2158" s="476">
        <v>1</v>
      </c>
      <c r="AP2158" s="96"/>
    </row>
    <row r="2159" spans="1:42" ht="69.75" customHeight="1">
      <c r="A2159" s="3">
        <v>2158</v>
      </c>
      <c r="B2159" s="82"/>
      <c r="C2159" s="82"/>
      <c r="D2159" s="84"/>
      <c r="E2159" s="18" t="s">
        <v>3081</v>
      </c>
      <c r="F2159" s="37"/>
      <c r="G2159" s="37"/>
      <c r="H2159" s="4" t="str">
        <f t="shared" si="429"/>
        <v>/</v>
      </c>
      <c r="I2159" s="478" t="str">
        <f>IF(G2159="","",VLOOKUP(H2159,ورقة1!$A$1:$B$240,2,0))</f>
        <v/>
      </c>
      <c r="J2159" s="5">
        <f t="shared" si="430"/>
        <v>0</v>
      </c>
      <c r="K2159" s="13" t="str">
        <f t="shared" si="431"/>
        <v/>
      </c>
      <c r="L2159" s="6" t="str">
        <f t="shared" si="432"/>
        <v>/0</v>
      </c>
      <c r="M2159" s="478" t="str">
        <f>IF(K2159="","",VLOOKUP(L2159,ورقة1!$A$1:$B$240,2,0))</f>
        <v/>
      </c>
      <c r="N2159" s="17">
        <f t="shared" si="433"/>
        <v>0</v>
      </c>
      <c r="O2159" s="17" t="e">
        <f>#REF!+(#REF!*30)+#REF!*365</f>
        <v>#REF!</v>
      </c>
      <c r="P2159" s="494"/>
      <c r="Q2159" s="480" t="str">
        <f t="shared" si="434"/>
        <v/>
      </c>
      <c r="R2159" s="483" t="str">
        <f t="shared" si="435"/>
        <v/>
      </c>
      <c r="S2159" s="482" t="str">
        <f t="shared" si="436"/>
        <v/>
      </c>
      <c r="T2159" s="484" t="e">
        <f t="shared" ca="1" si="437"/>
        <v>#VALUE!</v>
      </c>
      <c r="U2159" s="7">
        <f t="shared" ca="1" si="438"/>
        <v>46035</v>
      </c>
      <c r="V2159" s="96" t="e">
        <f t="shared" ca="1" si="439"/>
        <v>#VALUE!</v>
      </c>
      <c r="W2159" s="70"/>
      <c r="X2159" s="6"/>
      <c r="Y2159" s="326"/>
      <c r="Z2159" s="15"/>
      <c r="AA2159" s="15"/>
      <c r="AB2159" s="15"/>
      <c r="AC2159" s="6"/>
      <c r="AD2159" s="16"/>
      <c r="AE2159" s="16"/>
      <c r="AF2159" s="16"/>
      <c r="AG2159" s="10">
        <f t="shared" si="440"/>
        <v>0</v>
      </c>
      <c r="AH2159" s="96">
        <f t="shared" si="441"/>
        <v>0</v>
      </c>
      <c r="AI2159" s="16"/>
      <c r="AJ2159" s="61"/>
      <c r="AK2159" s="16"/>
      <c r="AM2159" s="476" t="s">
        <v>3080</v>
      </c>
      <c r="AN2159" s="476">
        <v>1</v>
      </c>
      <c r="AO2159" s="476">
        <v>1</v>
      </c>
      <c r="AP2159" s="96"/>
    </row>
    <row r="2160" spans="1:42" ht="69.75" customHeight="1">
      <c r="A2160" s="3">
        <v>2159</v>
      </c>
      <c r="B2160" s="82"/>
      <c r="C2160" s="82"/>
      <c r="D2160" s="84"/>
      <c r="E2160" s="18" t="s">
        <v>3081</v>
      </c>
      <c r="F2160" s="37"/>
      <c r="G2160" s="37"/>
      <c r="H2160" s="4" t="str">
        <f t="shared" si="429"/>
        <v>/</v>
      </c>
      <c r="I2160" s="478" t="str">
        <f>IF(G2160="","",VLOOKUP(H2160,ورقة1!$A$1:$B$240,2,0))</f>
        <v/>
      </c>
      <c r="J2160" s="5">
        <f t="shared" si="430"/>
        <v>0</v>
      </c>
      <c r="K2160" s="13" t="str">
        <f t="shared" si="431"/>
        <v/>
      </c>
      <c r="L2160" s="6" t="str">
        <f t="shared" si="432"/>
        <v>/0</v>
      </c>
      <c r="M2160" s="478" t="str">
        <f>IF(K2160="","",VLOOKUP(L2160,ورقة1!$A$1:$B$240,2,0))</f>
        <v/>
      </c>
      <c r="N2160" s="17">
        <f t="shared" si="433"/>
        <v>0</v>
      </c>
      <c r="O2160" s="17" t="e">
        <f>#REF!+(#REF!*30)+#REF!*365</f>
        <v>#REF!</v>
      </c>
      <c r="P2160" s="494"/>
      <c r="Q2160" s="480" t="str">
        <f t="shared" si="434"/>
        <v/>
      </c>
      <c r="R2160" s="483" t="str">
        <f t="shared" si="435"/>
        <v/>
      </c>
      <c r="S2160" s="482" t="str">
        <f t="shared" si="436"/>
        <v/>
      </c>
      <c r="T2160" s="484" t="e">
        <f t="shared" ca="1" si="437"/>
        <v>#VALUE!</v>
      </c>
      <c r="U2160" s="7">
        <f t="shared" ca="1" si="438"/>
        <v>46035</v>
      </c>
      <c r="V2160" s="96" t="e">
        <f t="shared" ca="1" si="439"/>
        <v>#VALUE!</v>
      </c>
      <c r="W2160" s="70"/>
      <c r="X2160" s="6"/>
      <c r="Y2160" s="326"/>
      <c r="Z2160" s="15"/>
      <c r="AA2160" s="15"/>
      <c r="AB2160" s="15"/>
      <c r="AC2160" s="6"/>
      <c r="AD2160" s="16"/>
      <c r="AE2160" s="16"/>
      <c r="AF2160" s="16"/>
      <c r="AG2160" s="10">
        <f t="shared" si="440"/>
        <v>0</v>
      </c>
      <c r="AH2160" s="96">
        <f t="shared" si="441"/>
        <v>0</v>
      </c>
      <c r="AI2160" s="16"/>
      <c r="AJ2160" s="61"/>
      <c r="AK2160" s="16"/>
      <c r="AM2160" s="476" t="s">
        <v>3080</v>
      </c>
      <c r="AN2160" s="476">
        <v>1</v>
      </c>
      <c r="AO2160" s="476">
        <v>1</v>
      </c>
      <c r="AP2160" s="96"/>
    </row>
    <row r="2161" spans="1:42" ht="69.75" customHeight="1">
      <c r="A2161" s="3">
        <v>2160</v>
      </c>
      <c r="B2161" s="82"/>
      <c r="C2161" s="82"/>
      <c r="D2161" s="84"/>
      <c r="E2161" s="18" t="s">
        <v>3081</v>
      </c>
      <c r="F2161" s="37"/>
      <c r="G2161" s="37"/>
      <c r="H2161" s="4" t="str">
        <f t="shared" si="429"/>
        <v>/</v>
      </c>
      <c r="I2161" s="478" t="str">
        <f>IF(G2161="","",VLOOKUP(H2161,ورقة1!$A$1:$B$240,2,0))</f>
        <v/>
      </c>
      <c r="J2161" s="5">
        <f t="shared" si="430"/>
        <v>0</v>
      </c>
      <c r="K2161" s="13" t="str">
        <f t="shared" si="431"/>
        <v/>
      </c>
      <c r="L2161" s="6" t="str">
        <f t="shared" si="432"/>
        <v>/0</v>
      </c>
      <c r="M2161" s="478" t="str">
        <f>IF(K2161="","",VLOOKUP(L2161,ورقة1!$A$1:$B$240,2,0))</f>
        <v/>
      </c>
      <c r="N2161" s="17">
        <f t="shared" si="433"/>
        <v>0</v>
      </c>
      <c r="O2161" s="17" t="e">
        <f>#REF!+(#REF!*30)+#REF!*365</f>
        <v>#REF!</v>
      </c>
      <c r="P2161" s="494"/>
      <c r="Q2161" s="480" t="str">
        <f t="shared" si="434"/>
        <v/>
      </c>
      <c r="R2161" s="483" t="str">
        <f t="shared" si="435"/>
        <v/>
      </c>
      <c r="S2161" s="482" t="str">
        <f t="shared" si="436"/>
        <v/>
      </c>
      <c r="T2161" s="484" t="e">
        <f t="shared" ca="1" si="437"/>
        <v>#VALUE!</v>
      </c>
      <c r="U2161" s="7">
        <f t="shared" ca="1" si="438"/>
        <v>46035</v>
      </c>
      <c r="V2161" s="96" t="e">
        <f t="shared" ca="1" si="439"/>
        <v>#VALUE!</v>
      </c>
      <c r="W2161" s="70"/>
      <c r="X2161" s="6"/>
      <c r="Y2161" s="326"/>
      <c r="Z2161" s="15"/>
      <c r="AA2161" s="15"/>
      <c r="AB2161" s="15"/>
      <c r="AC2161" s="6"/>
      <c r="AD2161" s="16"/>
      <c r="AE2161" s="16"/>
      <c r="AF2161" s="16"/>
      <c r="AG2161" s="10">
        <f t="shared" si="440"/>
        <v>0</v>
      </c>
      <c r="AH2161" s="96">
        <f t="shared" si="441"/>
        <v>0</v>
      </c>
      <c r="AI2161" s="16"/>
      <c r="AJ2161" s="61"/>
      <c r="AK2161" s="16"/>
      <c r="AM2161" s="476" t="s">
        <v>3080</v>
      </c>
      <c r="AN2161" s="476">
        <v>1</v>
      </c>
      <c r="AO2161" s="476">
        <v>1</v>
      </c>
      <c r="AP2161" s="96"/>
    </row>
    <row r="2162" spans="1:42" ht="69.75" customHeight="1">
      <c r="A2162" s="3">
        <v>2161</v>
      </c>
      <c r="B2162" s="82"/>
      <c r="C2162" s="82"/>
      <c r="D2162" s="84"/>
      <c r="E2162" s="18" t="s">
        <v>3081</v>
      </c>
      <c r="F2162" s="37"/>
      <c r="G2162" s="37"/>
      <c r="H2162" s="4" t="str">
        <f t="shared" si="429"/>
        <v>/</v>
      </c>
      <c r="I2162" s="478" t="str">
        <f>IF(G2162="","",VLOOKUP(H2162,ورقة1!$A$1:$B$240,2,0))</f>
        <v/>
      </c>
      <c r="J2162" s="5">
        <f t="shared" si="430"/>
        <v>0</v>
      </c>
      <c r="K2162" s="13" t="str">
        <f t="shared" si="431"/>
        <v/>
      </c>
      <c r="L2162" s="6" t="str">
        <f t="shared" si="432"/>
        <v>/0</v>
      </c>
      <c r="M2162" s="478" t="str">
        <f>IF(K2162="","",VLOOKUP(L2162,ورقة1!$A$1:$B$240,2,0))</f>
        <v/>
      </c>
      <c r="N2162" s="17">
        <f t="shared" si="433"/>
        <v>0</v>
      </c>
      <c r="O2162" s="17" t="e">
        <f>#REF!+(#REF!*30)+#REF!*365</f>
        <v>#REF!</v>
      </c>
      <c r="P2162" s="494"/>
      <c r="Q2162" s="480" t="str">
        <f t="shared" si="434"/>
        <v/>
      </c>
      <c r="R2162" s="483" t="str">
        <f t="shared" si="435"/>
        <v/>
      </c>
      <c r="S2162" s="482" t="str">
        <f t="shared" si="436"/>
        <v/>
      </c>
      <c r="T2162" s="484" t="e">
        <f t="shared" ca="1" si="437"/>
        <v>#VALUE!</v>
      </c>
      <c r="U2162" s="7">
        <f t="shared" ca="1" si="438"/>
        <v>46035</v>
      </c>
      <c r="V2162" s="96" t="e">
        <f t="shared" ca="1" si="439"/>
        <v>#VALUE!</v>
      </c>
      <c r="W2162" s="70"/>
      <c r="X2162" s="6"/>
      <c r="Y2162" s="326"/>
      <c r="Z2162" s="15"/>
      <c r="AA2162" s="15"/>
      <c r="AB2162" s="15"/>
      <c r="AC2162" s="6"/>
      <c r="AD2162" s="16"/>
      <c r="AE2162" s="16"/>
      <c r="AF2162" s="16"/>
      <c r="AG2162" s="10">
        <f t="shared" si="440"/>
        <v>0</v>
      </c>
      <c r="AH2162" s="96">
        <f t="shared" si="441"/>
        <v>0</v>
      </c>
      <c r="AI2162" s="16"/>
      <c r="AJ2162" s="61"/>
      <c r="AK2162" s="16"/>
      <c r="AM2162" s="476" t="s">
        <v>3080</v>
      </c>
      <c r="AN2162" s="476">
        <v>1</v>
      </c>
      <c r="AO2162" s="476">
        <v>1</v>
      </c>
      <c r="AP2162" s="96"/>
    </row>
    <row r="2163" spans="1:42" ht="69.75" customHeight="1">
      <c r="A2163" s="3">
        <v>2162</v>
      </c>
      <c r="B2163" s="82"/>
      <c r="C2163" s="82"/>
      <c r="D2163" s="84"/>
      <c r="E2163" s="18" t="s">
        <v>3081</v>
      </c>
      <c r="F2163" s="37"/>
      <c r="G2163" s="37"/>
      <c r="H2163" s="4" t="str">
        <f t="shared" si="429"/>
        <v>/</v>
      </c>
      <c r="I2163" s="478" t="str">
        <f>IF(G2163="","",VLOOKUP(H2163,ورقة1!$A$1:$B$240,2,0))</f>
        <v/>
      </c>
      <c r="J2163" s="5">
        <f t="shared" si="430"/>
        <v>0</v>
      </c>
      <c r="K2163" s="13" t="str">
        <f t="shared" si="431"/>
        <v/>
      </c>
      <c r="L2163" s="6" t="str">
        <f t="shared" si="432"/>
        <v>/0</v>
      </c>
      <c r="M2163" s="478" t="str">
        <f>IF(K2163="","",VLOOKUP(L2163,ورقة1!$A$1:$B$240,2,0))</f>
        <v/>
      </c>
      <c r="N2163" s="17">
        <f t="shared" si="433"/>
        <v>0</v>
      </c>
      <c r="O2163" s="17" t="e">
        <f>#REF!+(#REF!*30)+#REF!*365</f>
        <v>#REF!</v>
      </c>
      <c r="P2163" s="494"/>
      <c r="Q2163" s="480" t="str">
        <f t="shared" si="434"/>
        <v/>
      </c>
      <c r="R2163" s="483" t="str">
        <f t="shared" si="435"/>
        <v/>
      </c>
      <c r="S2163" s="482" t="str">
        <f t="shared" si="436"/>
        <v/>
      </c>
      <c r="T2163" s="484" t="e">
        <f t="shared" ca="1" si="437"/>
        <v>#VALUE!</v>
      </c>
      <c r="U2163" s="7">
        <f t="shared" ca="1" si="438"/>
        <v>46035</v>
      </c>
      <c r="V2163" s="96" t="e">
        <f t="shared" ca="1" si="439"/>
        <v>#VALUE!</v>
      </c>
      <c r="W2163" s="70"/>
      <c r="X2163" s="6"/>
      <c r="Y2163" s="326"/>
      <c r="Z2163" s="15"/>
      <c r="AA2163" s="15"/>
      <c r="AB2163" s="15"/>
      <c r="AC2163" s="6"/>
      <c r="AD2163" s="16"/>
      <c r="AE2163" s="16"/>
      <c r="AF2163" s="16"/>
      <c r="AG2163" s="10">
        <f t="shared" si="440"/>
        <v>0</v>
      </c>
      <c r="AH2163" s="96">
        <f t="shared" si="441"/>
        <v>0</v>
      </c>
      <c r="AI2163" s="16"/>
      <c r="AJ2163" s="61"/>
      <c r="AK2163" s="16"/>
      <c r="AM2163" s="476" t="s">
        <v>3080</v>
      </c>
      <c r="AN2163" s="476">
        <v>1</v>
      </c>
      <c r="AO2163" s="476">
        <v>1</v>
      </c>
      <c r="AP2163" s="96"/>
    </row>
    <row r="2164" spans="1:42" ht="69.75" customHeight="1">
      <c r="A2164" s="3">
        <v>2163</v>
      </c>
      <c r="B2164" s="82"/>
      <c r="C2164" s="82"/>
      <c r="D2164" s="84"/>
      <c r="E2164" s="18" t="s">
        <v>3081</v>
      </c>
      <c r="F2164" s="37"/>
      <c r="G2164" s="37"/>
      <c r="H2164" s="4" t="str">
        <f t="shared" si="429"/>
        <v>/</v>
      </c>
      <c r="I2164" s="478" t="str">
        <f>IF(G2164="","",VLOOKUP(H2164,ورقة1!$A$1:$B$240,2,0))</f>
        <v/>
      </c>
      <c r="J2164" s="5">
        <f t="shared" si="430"/>
        <v>0</v>
      </c>
      <c r="K2164" s="13" t="str">
        <f t="shared" si="431"/>
        <v/>
      </c>
      <c r="L2164" s="6" t="str">
        <f t="shared" si="432"/>
        <v>/0</v>
      </c>
      <c r="M2164" s="478" t="str">
        <f>IF(K2164="","",VLOOKUP(L2164,ورقة1!$A$1:$B$240,2,0))</f>
        <v/>
      </c>
      <c r="N2164" s="17">
        <f t="shared" si="433"/>
        <v>0</v>
      </c>
      <c r="O2164" s="17" t="e">
        <f>#REF!+(#REF!*30)+#REF!*365</f>
        <v>#REF!</v>
      </c>
      <c r="P2164" s="494"/>
      <c r="Q2164" s="480" t="str">
        <f t="shared" si="434"/>
        <v/>
      </c>
      <c r="R2164" s="483" t="str">
        <f t="shared" si="435"/>
        <v/>
      </c>
      <c r="S2164" s="482" t="str">
        <f t="shared" si="436"/>
        <v/>
      </c>
      <c r="T2164" s="484" t="e">
        <f t="shared" ca="1" si="437"/>
        <v>#VALUE!</v>
      </c>
      <c r="U2164" s="7">
        <f t="shared" ca="1" si="438"/>
        <v>46035</v>
      </c>
      <c r="V2164" s="96" t="e">
        <f t="shared" ca="1" si="439"/>
        <v>#VALUE!</v>
      </c>
      <c r="W2164" s="70"/>
      <c r="X2164" s="6"/>
      <c r="Y2164" s="326"/>
      <c r="Z2164" s="15"/>
      <c r="AA2164" s="15"/>
      <c r="AB2164" s="15"/>
      <c r="AC2164" s="6"/>
      <c r="AD2164" s="16"/>
      <c r="AE2164" s="16"/>
      <c r="AF2164" s="16"/>
      <c r="AG2164" s="10">
        <f t="shared" si="440"/>
        <v>0</v>
      </c>
      <c r="AH2164" s="96">
        <f t="shared" si="441"/>
        <v>0</v>
      </c>
      <c r="AI2164" s="16"/>
      <c r="AJ2164" s="61"/>
      <c r="AK2164" s="16"/>
      <c r="AM2164" s="476" t="s">
        <v>3080</v>
      </c>
      <c r="AN2164" s="476">
        <v>1</v>
      </c>
      <c r="AO2164" s="476">
        <v>1</v>
      </c>
      <c r="AP2164" s="96"/>
    </row>
    <row r="2165" spans="1:42" ht="69.75" customHeight="1">
      <c r="A2165" s="3">
        <v>2164</v>
      </c>
      <c r="B2165" s="82"/>
      <c r="C2165" s="82"/>
      <c r="D2165" s="84"/>
      <c r="E2165" s="18" t="s">
        <v>3081</v>
      </c>
      <c r="F2165" s="37"/>
      <c r="G2165" s="37"/>
      <c r="H2165" s="4" t="str">
        <f t="shared" si="429"/>
        <v>/</v>
      </c>
      <c r="I2165" s="478" t="str">
        <f>IF(G2165="","",VLOOKUP(H2165,ورقة1!$A$1:$B$240,2,0))</f>
        <v/>
      </c>
      <c r="J2165" s="5">
        <f t="shared" si="430"/>
        <v>0</v>
      </c>
      <c r="K2165" s="13" t="str">
        <f t="shared" si="431"/>
        <v/>
      </c>
      <c r="L2165" s="6" t="str">
        <f t="shared" si="432"/>
        <v>/0</v>
      </c>
      <c r="M2165" s="478" t="str">
        <f>IF(K2165="","",VLOOKUP(L2165,ورقة1!$A$1:$B$240,2,0))</f>
        <v/>
      </c>
      <c r="N2165" s="17">
        <f t="shared" si="433"/>
        <v>0</v>
      </c>
      <c r="O2165" s="17" t="e">
        <f>#REF!+(#REF!*30)+#REF!*365</f>
        <v>#REF!</v>
      </c>
      <c r="P2165" s="494"/>
      <c r="Q2165" s="480" t="str">
        <f t="shared" si="434"/>
        <v/>
      </c>
      <c r="R2165" s="483" t="str">
        <f t="shared" si="435"/>
        <v/>
      </c>
      <c r="S2165" s="482" t="str">
        <f t="shared" si="436"/>
        <v/>
      </c>
      <c r="T2165" s="484" t="e">
        <f t="shared" ca="1" si="437"/>
        <v>#VALUE!</v>
      </c>
      <c r="U2165" s="7">
        <f t="shared" ca="1" si="438"/>
        <v>46035</v>
      </c>
      <c r="V2165" s="96" t="e">
        <f t="shared" ca="1" si="439"/>
        <v>#VALUE!</v>
      </c>
      <c r="W2165" s="70"/>
      <c r="X2165" s="6"/>
      <c r="Y2165" s="326"/>
      <c r="Z2165" s="15"/>
      <c r="AA2165" s="15"/>
      <c r="AB2165" s="15"/>
      <c r="AC2165" s="6"/>
      <c r="AD2165" s="16"/>
      <c r="AE2165" s="16"/>
      <c r="AF2165" s="16"/>
      <c r="AG2165" s="10">
        <f t="shared" si="440"/>
        <v>0</v>
      </c>
      <c r="AH2165" s="96">
        <f t="shared" si="441"/>
        <v>0</v>
      </c>
      <c r="AI2165" s="16"/>
      <c r="AJ2165" s="61"/>
      <c r="AK2165" s="16"/>
      <c r="AM2165" s="476" t="s">
        <v>3080</v>
      </c>
      <c r="AN2165" s="476">
        <v>1</v>
      </c>
      <c r="AO2165" s="476">
        <v>1</v>
      </c>
      <c r="AP2165" s="96"/>
    </row>
    <row r="2166" spans="1:42" ht="69.75" customHeight="1">
      <c r="A2166" s="3">
        <v>2165</v>
      </c>
      <c r="B2166" s="82"/>
      <c r="C2166" s="82"/>
      <c r="D2166" s="84"/>
      <c r="E2166" s="18" t="s">
        <v>3081</v>
      </c>
      <c r="F2166" s="37"/>
      <c r="G2166" s="37"/>
      <c r="H2166" s="4" t="str">
        <f t="shared" si="429"/>
        <v>/</v>
      </c>
      <c r="I2166" s="478" t="str">
        <f>IF(G2166="","",VLOOKUP(H2166,ورقة1!$A$1:$B$240,2,0))</f>
        <v/>
      </c>
      <c r="J2166" s="5">
        <f t="shared" si="430"/>
        <v>0</v>
      </c>
      <c r="K2166" s="13" t="str">
        <f t="shared" si="431"/>
        <v/>
      </c>
      <c r="L2166" s="6" t="str">
        <f t="shared" si="432"/>
        <v>/0</v>
      </c>
      <c r="M2166" s="478" t="str">
        <f>IF(K2166="","",VLOOKUP(L2166,ورقة1!$A$1:$B$240,2,0))</f>
        <v/>
      </c>
      <c r="N2166" s="17">
        <f t="shared" si="433"/>
        <v>0</v>
      </c>
      <c r="O2166" s="17" t="e">
        <f>#REF!+(#REF!*30)+#REF!*365</f>
        <v>#REF!</v>
      </c>
      <c r="P2166" s="494"/>
      <c r="Q2166" s="480" t="str">
        <f t="shared" si="434"/>
        <v/>
      </c>
      <c r="R2166" s="483" t="str">
        <f t="shared" si="435"/>
        <v/>
      </c>
      <c r="S2166" s="482" t="str">
        <f t="shared" si="436"/>
        <v/>
      </c>
      <c r="T2166" s="484" t="e">
        <f t="shared" ca="1" si="437"/>
        <v>#VALUE!</v>
      </c>
      <c r="U2166" s="7">
        <f t="shared" ca="1" si="438"/>
        <v>46035</v>
      </c>
      <c r="V2166" s="96" t="e">
        <f t="shared" ca="1" si="439"/>
        <v>#VALUE!</v>
      </c>
      <c r="W2166" s="70"/>
      <c r="X2166" s="6"/>
      <c r="Y2166" s="326"/>
      <c r="Z2166" s="15"/>
      <c r="AA2166" s="15"/>
      <c r="AB2166" s="15"/>
      <c r="AC2166" s="6"/>
      <c r="AD2166" s="16"/>
      <c r="AE2166" s="16"/>
      <c r="AF2166" s="16"/>
      <c r="AG2166" s="10">
        <f t="shared" si="440"/>
        <v>0</v>
      </c>
      <c r="AH2166" s="96">
        <f t="shared" si="441"/>
        <v>0</v>
      </c>
      <c r="AI2166" s="16"/>
      <c r="AJ2166" s="61"/>
      <c r="AK2166" s="16"/>
      <c r="AM2166" s="476" t="s">
        <v>3080</v>
      </c>
      <c r="AN2166" s="476">
        <v>1</v>
      </c>
      <c r="AO2166" s="476">
        <v>1</v>
      </c>
      <c r="AP2166" s="96"/>
    </row>
    <row r="2167" spans="1:42" ht="69.75" customHeight="1">
      <c r="A2167" s="3">
        <v>2166</v>
      </c>
      <c r="B2167" s="82"/>
      <c r="C2167" s="82"/>
      <c r="D2167" s="84"/>
      <c r="E2167" s="18" t="s">
        <v>3081</v>
      </c>
      <c r="F2167" s="37"/>
      <c r="G2167" s="37"/>
      <c r="H2167" s="4" t="str">
        <f t="shared" si="429"/>
        <v>/</v>
      </c>
      <c r="I2167" s="478" t="str">
        <f>IF(G2167="","",VLOOKUP(H2167,ورقة1!$A$1:$B$240,2,0))</f>
        <v/>
      </c>
      <c r="J2167" s="5">
        <f t="shared" si="430"/>
        <v>0</v>
      </c>
      <c r="K2167" s="13" t="str">
        <f t="shared" si="431"/>
        <v/>
      </c>
      <c r="L2167" s="6" t="str">
        <f t="shared" si="432"/>
        <v>/0</v>
      </c>
      <c r="M2167" s="478" t="str">
        <f>IF(K2167="","",VLOOKUP(L2167,ورقة1!$A$1:$B$240,2,0))</f>
        <v/>
      </c>
      <c r="N2167" s="17">
        <f t="shared" si="433"/>
        <v>0</v>
      </c>
      <c r="O2167" s="17" t="e">
        <f>#REF!+(#REF!*30)+#REF!*365</f>
        <v>#REF!</v>
      </c>
      <c r="P2167" s="494"/>
      <c r="Q2167" s="480" t="str">
        <f t="shared" si="434"/>
        <v/>
      </c>
      <c r="R2167" s="483" t="str">
        <f t="shared" si="435"/>
        <v/>
      </c>
      <c r="S2167" s="482" t="str">
        <f t="shared" si="436"/>
        <v/>
      </c>
      <c r="T2167" s="484" t="e">
        <f t="shared" ca="1" si="437"/>
        <v>#VALUE!</v>
      </c>
      <c r="U2167" s="7">
        <f t="shared" ca="1" si="438"/>
        <v>46035</v>
      </c>
      <c r="V2167" s="96" t="e">
        <f t="shared" ca="1" si="439"/>
        <v>#VALUE!</v>
      </c>
      <c r="W2167" s="70"/>
      <c r="X2167" s="6"/>
      <c r="Y2167" s="326"/>
      <c r="Z2167" s="15"/>
      <c r="AA2167" s="15"/>
      <c r="AB2167" s="15"/>
      <c r="AC2167" s="6"/>
      <c r="AD2167" s="16"/>
      <c r="AE2167" s="16"/>
      <c r="AF2167" s="16"/>
      <c r="AG2167" s="10">
        <f t="shared" si="440"/>
        <v>0</v>
      </c>
      <c r="AH2167" s="96">
        <f t="shared" si="441"/>
        <v>0</v>
      </c>
      <c r="AI2167" s="16"/>
      <c r="AJ2167" s="61"/>
      <c r="AK2167" s="16"/>
      <c r="AM2167" s="476" t="s">
        <v>3080</v>
      </c>
      <c r="AN2167" s="476">
        <v>1</v>
      </c>
      <c r="AO2167" s="476">
        <v>1</v>
      </c>
      <c r="AP2167" s="96"/>
    </row>
    <row r="2168" spans="1:42" ht="69.75" customHeight="1">
      <c r="A2168" s="3">
        <v>2167</v>
      </c>
      <c r="B2168" s="82"/>
      <c r="C2168" s="82"/>
      <c r="D2168" s="84"/>
      <c r="E2168" s="18" t="s">
        <v>3081</v>
      </c>
      <c r="F2168" s="37"/>
      <c r="G2168" s="37"/>
      <c r="H2168" s="4" t="str">
        <f t="shared" si="429"/>
        <v>/</v>
      </c>
      <c r="I2168" s="478" t="str">
        <f>IF(G2168="","",VLOOKUP(H2168,ورقة1!$A$1:$B$240,2,0))</f>
        <v/>
      </c>
      <c r="J2168" s="5">
        <f t="shared" si="430"/>
        <v>0</v>
      </c>
      <c r="K2168" s="13" t="str">
        <f t="shared" si="431"/>
        <v/>
      </c>
      <c r="L2168" s="6" t="str">
        <f t="shared" si="432"/>
        <v>/0</v>
      </c>
      <c r="M2168" s="478" t="str">
        <f>IF(K2168="","",VLOOKUP(L2168,ورقة1!$A$1:$B$240,2,0))</f>
        <v/>
      </c>
      <c r="N2168" s="17">
        <f t="shared" si="433"/>
        <v>0</v>
      </c>
      <c r="O2168" s="17" t="e">
        <f>#REF!+(#REF!*30)+#REF!*365</f>
        <v>#REF!</v>
      </c>
      <c r="P2168" s="494"/>
      <c r="Q2168" s="480" t="str">
        <f t="shared" si="434"/>
        <v/>
      </c>
      <c r="R2168" s="483" t="str">
        <f t="shared" si="435"/>
        <v/>
      </c>
      <c r="S2168" s="482" t="str">
        <f t="shared" si="436"/>
        <v/>
      </c>
      <c r="T2168" s="484" t="e">
        <f t="shared" ca="1" si="437"/>
        <v>#VALUE!</v>
      </c>
      <c r="U2168" s="7">
        <f t="shared" ca="1" si="438"/>
        <v>46035</v>
      </c>
      <c r="V2168" s="96" t="e">
        <f t="shared" ca="1" si="439"/>
        <v>#VALUE!</v>
      </c>
      <c r="W2168" s="70"/>
      <c r="X2168" s="6"/>
      <c r="Y2168" s="326"/>
      <c r="Z2168" s="15"/>
      <c r="AA2168" s="15"/>
      <c r="AB2168" s="15"/>
      <c r="AC2168" s="6"/>
      <c r="AD2168" s="16"/>
      <c r="AE2168" s="16"/>
      <c r="AF2168" s="16"/>
      <c r="AG2168" s="10">
        <f t="shared" si="440"/>
        <v>0</v>
      </c>
      <c r="AH2168" s="96">
        <f t="shared" si="441"/>
        <v>0</v>
      </c>
      <c r="AI2168" s="16"/>
      <c r="AJ2168" s="61"/>
      <c r="AK2168" s="16"/>
      <c r="AM2168" s="476" t="s">
        <v>3080</v>
      </c>
      <c r="AN2168" s="476">
        <v>1</v>
      </c>
      <c r="AO2168" s="476">
        <v>1</v>
      </c>
      <c r="AP2168" s="96"/>
    </row>
    <row r="2169" spans="1:42" ht="69.75" customHeight="1">
      <c r="A2169" s="3">
        <v>2168</v>
      </c>
      <c r="B2169" s="82"/>
      <c r="C2169" s="82"/>
      <c r="D2169" s="84"/>
      <c r="E2169" s="18" t="s">
        <v>3081</v>
      </c>
      <c r="F2169" s="37"/>
      <c r="G2169" s="37"/>
      <c r="H2169" s="4" t="str">
        <f t="shared" si="429"/>
        <v>/</v>
      </c>
      <c r="I2169" s="478" t="str">
        <f>IF(G2169="","",VLOOKUP(H2169,ورقة1!$A$1:$B$240,2,0))</f>
        <v/>
      </c>
      <c r="J2169" s="5">
        <f t="shared" si="430"/>
        <v>0</v>
      </c>
      <c r="K2169" s="13" t="str">
        <f t="shared" si="431"/>
        <v/>
      </c>
      <c r="L2169" s="6" t="str">
        <f t="shared" si="432"/>
        <v>/0</v>
      </c>
      <c r="M2169" s="478" t="str">
        <f>IF(K2169="","",VLOOKUP(L2169,ورقة1!$A$1:$B$240,2,0))</f>
        <v/>
      </c>
      <c r="N2169" s="17">
        <f t="shared" si="433"/>
        <v>0</v>
      </c>
      <c r="O2169" s="17" t="e">
        <f>#REF!+(#REF!*30)+#REF!*365</f>
        <v>#REF!</v>
      </c>
      <c r="P2169" s="494"/>
      <c r="Q2169" s="480" t="str">
        <f t="shared" si="434"/>
        <v/>
      </c>
      <c r="R2169" s="483" t="str">
        <f t="shared" si="435"/>
        <v/>
      </c>
      <c r="S2169" s="482" t="str">
        <f t="shared" si="436"/>
        <v/>
      </c>
      <c r="T2169" s="484" t="e">
        <f t="shared" ca="1" si="437"/>
        <v>#VALUE!</v>
      </c>
      <c r="U2169" s="7">
        <f t="shared" ca="1" si="438"/>
        <v>46035</v>
      </c>
      <c r="V2169" s="96" t="e">
        <f t="shared" ca="1" si="439"/>
        <v>#VALUE!</v>
      </c>
      <c r="W2169" s="70"/>
      <c r="X2169" s="6"/>
      <c r="Y2169" s="326"/>
      <c r="Z2169" s="15"/>
      <c r="AA2169" s="15"/>
      <c r="AB2169" s="15"/>
      <c r="AC2169" s="6"/>
      <c r="AD2169" s="16"/>
      <c r="AE2169" s="16"/>
      <c r="AF2169" s="16"/>
      <c r="AG2169" s="10">
        <f t="shared" si="440"/>
        <v>0</v>
      </c>
      <c r="AH2169" s="96">
        <f t="shared" si="441"/>
        <v>0</v>
      </c>
      <c r="AI2169" s="16"/>
      <c r="AJ2169" s="61"/>
      <c r="AK2169" s="16"/>
      <c r="AM2169" s="476" t="s">
        <v>3080</v>
      </c>
      <c r="AN2169" s="476">
        <v>1</v>
      </c>
      <c r="AO2169" s="476">
        <v>1</v>
      </c>
      <c r="AP2169" s="96"/>
    </row>
    <row r="2170" spans="1:42" ht="69.75" customHeight="1">
      <c r="A2170" s="3">
        <v>2169</v>
      </c>
      <c r="B2170" s="82"/>
      <c r="C2170" s="82"/>
      <c r="D2170" s="84"/>
      <c r="E2170" s="18" t="s">
        <v>3081</v>
      </c>
      <c r="F2170" s="37"/>
      <c r="G2170" s="37"/>
      <c r="H2170" s="4" t="str">
        <f t="shared" si="429"/>
        <v>/</v>
      </c>
      <c r="I2170" s="478" t="str">
        <f>IF(G2170="","",VLOOKUP(H2170,ورقة1!$A$1:$B$240,2,0))</f>
        <v/>
      </c>
      <c r="J2170" s="5">
        <f t="shared" si="430"/>
        <v>0</v>
      </c>
      <c r="K2170" s="13" t="str">
        <f t="shared" si="431"/>
        <v/>
      </c>
      <c r="L2170" s="6" t="str">
        <f t="shared" si="432"/>
        <v>/0</v>
      </c>
      <c r="M2170" s="478" t="str">
        <f>IF(K2170="","",VLOOKUP(L2170,ورقة1!$A$1:$B$240,2,0))</f>
        <v/>
      </c>
      <c r="N2170" s="17">
        <f t="shared" si="433"/>
        <v>0</v>
      </c>
      <c r="O2170" s="17" t="e">
        <f>#REF!+(#REF!*30)+#REF!*365</f>
        <v>#REF!</v>
      </c>
      <c r="P2170" s="494"/>
      <c r="Q2170" s="480" t="str">
        <f t="shared" si="434"/>
        <v/>
      </c>
      <c r="R2170" s="483" t="str">
        <f t="shared" si="435"/>
        <v/>
      </c>
      <c r="S2170" s="482" t="str">
        <f t="shared" si="436"/>
        <v/>
      </c>
      <c r="T2170" s="484" t="e">
        <f t="shared" ca="1" si="437"/>
        <v>#VALUE!</v>
      </c>
      <c r="U2170" s="7">
        <f t="shared" ca="1" si="438"/>
        <v>46035</v>
      </c>
      <c r="V2170" s="96" t="e">
        <f t="shared" ca="1" si="439"/>
        <v>#VALUE!</v>
      </c>
      <c r="W2170" s="70"/>
      <c r="X2170" s="6"/>
      <c r="Y2170" s="326"/>
      <c r="Z2170" s="15"/>
      <c r="AA2170" s="15"/>
      <c r="AB2170" s="15"/>
      <c r="AC2170" s="6"/>
      <c r="AD2170" s="16"/>
      <c r="AE2170" s="16"/>
      <c r="AF2170" s="16"/>
      <c r="AG2170" s="10">
        <f t="shared" si="440"/>
        <v>0</v>
      </c>
      <c r="AH2170" s="96">
        <f t="shared" si="441"/>
        <v>0</v>
      </c>
      <c r="AI2170" s="16"/>
      <c r="AJ2170" s="61"/>
      <c r="AK2170" s="16"/>
      <c r="AM2170" s="476" t="s">
        <v>3080</v>
      </c>
      <c r="AN2170" s="476">
        <v>1</v>
      </c>
      <c r="AO2170" s="476">
        <v>1</v>
      </c>
      <c r="AP2170" s="96"/>
    </row>
    <row r="2171" spans="1:42" ht="69.75" customHeight="1">
      <c r="A2171" s="3">
        <v>2170</v>
      </c>
      <c r="B2171" s="82"/>
      <c r="C2171" s="82"/>
      <c r="D2171" s="84"/>
      <c r="E2171" s="18" t="s">
        <v>3081</v>
      </c>
      <c r="F2171" s="37"/>
      <c r="G2171" s="37"/>
      <c r="H2171" s="4" t="str">
        <f t="shared" si="429"/>
        <v>/</v>
      </c>
      <c r="I2171" s="478" t="str">
        <f>IF(G2171="","",VLOOKUP(H2171,ورقة1!$A$1:$B$240,2,0))</f>
        <v/>
      </c>
      <c r="J2171" s="5">
        <f t="shared" si="430"/>
        <v>0</v>
      </c>
      <c r="K2171" s="13" t="str">
        <f t="shared" si="431"/>
        <v/>
      </c>
      <c r="L2171" s="6" t="str">
        <f t="shared" si="432"/>
        <v>/0</v>
      </c>
      <c r="M2171" s="478" t="str">
        <f>IF(K2171="","",VLOOKUP(L2171,ورقة1!$A$1:$B$240,2,0))</f>
        <v/>
      </c>
      <c r="N2171" s="17">
        <f t="shared" si="433"/>
        <v>0</v>
      </c>
      <c r="O2171" s="17" t="e">
        <f>#REF!+(#REF!*30)+#REF!*365</f>
        <v>#REF!</v>
      </c>
      <c r="P2171" s="494"/>
      <c r="Q2171" s="480" t="str">
        <f t="shared" si="434"/>
        <v/>
      </c>
      <c r="R2171" s="483" t="str">
        <f t="shared" si="435"/>
        <v/>
      </c>
      <c r="S2171" s="482" t="str">
        <f t="shared" si="436"/>
        <v/>
      </c>
      <c r="T2171" s="484" t="e">
        <f t="shared" ca="1" si="437"/>
        <v>#VALUE!</v>
      </c>
      <c r="U2171" s="7">
        <f t="shared" ca="1" si="438"/>
        <v>46035</v>
      </c>
      <c r="V2171" s="96" t="e">
        <f t="shared" ca="1" si="439"/>
        <v>#VALUE!</v>
      </c>
      <c r="W2171" s="70"/>
      <c r="X2171" s="6"/>
      <c r="Y2171" s="326"/>
      <c r="Z2171" s="15"/>
      <c r="AA2171" s="15"/>
      <c r="AB2171" s="15"/>
      <c r="AC2171" s="6"/>
      <c r="AD2171" s="16"/>
      <c r="AE2171" s="16"/>
      <c r="AF2171" s="16"/>
      <c r="AG2171" s="10">
        <f t="shared" si="440"/>
        <v>0</v>
      </c>
      <c r="AH2171" s="96">
        <f t="shared" si="441"/>
        <v>0</v>
      </c>
      <c r="AI2171" s="16"/>
      <c r="AJ2171" s="61"/>
      <c r="AK2171" s="16"/>
      <c r="AM2171" s="476" t="s">
        <v>3080</v>
      </c>
      <c r="AN2171" s="476">
        <v>1</v>
      </c>
      <c r="AO2171" s="476">
        <v>1</v>
      </c>
      <c r="AP2171" s="96"/>
    </row>
    <row r="2172" spans="1:42" ht="69.75" customHeight="1">
      <c r="A2172" s="3">
        <v>2171</v>
      </c>
      <c r="B2172" s="82"/>
      <c r="C2172" s="82"/>
      <c r="D2172" s="84"/>
      <c r="E2172" s="18" t="s">
        <v>3081</v>
      </c>
      <c r="F2172" s="37"/>
      <c r="G2172" s="37"/>
      <c r="H2172" s="4" t="str">
        <f t="shared" si="429"/>
        <v>/</v>
      </c>
      <c r="I2172" s="478" t="str">
        <f>IF(G2172="","",VLOOKUP(H2172,ورقة1!$A$1:$B$240,2,0))</f>
        <v/>
      </c>
      <c r="J2172" s="5">
        <f t="shared" si="430"/>
        <v>0</v>
      </c>
      <c r="K2172" s="13" t="str">
        <f t="shared" si="431"/>
        <v/>
      </c>
      <c r="L2172" s="6" t="str">
        <f t="shared" si="432"/>
        <v>/0</v>
      </c>
      <c r="M2172" s="478" t="str">
        <f>IF(K2172="","",VLOOKUP(L2172,ورقة1!$A$1:$B$240,2,0))</f>
        <v/>
      </c>
      <c r="N2172" s="17">
        <f t="shared" si="433"/>
        <v>0</v>
      </c>
      <c r="O2172" s="17" t="e">
        <f>#REF!+(#REF!*30)+#REF!*365</f>
        <v>#REF!</v>
      </c>
      <c r="P2172" s="494"/>
      <c r="Q2172" s="480" t="str">
        <f t="shared" si="434"/>
        <v/>
      </c>
      <c r="R2172" s="483" t="str">
        <f t="shared" si="435"/>
        <v/>
      </c>
      <c r="S2172" s="482" t="str">
        <f t="shared" si="436"/>
        <v/>
      </c>
      <c r="T2172" s="484" t="e">
        <f t="shared" ca="1" si="437"/>
        <v>#VALUE!</v>
      </c>
      <c r="U2172" s="7">
        <f t="shared" ca="1" si="438"/>
        <v>46035</v>
      </c>
      <c r="V2172" s="96" t="e">
        <f t="shared" ca="1" si="439"/>
        <v>#VALUE!</v>
      </c>
      <c r="W2172" s="70"/>
      <c r="X2172" s="6"/>
      <c r="Y2172" s="326"/>
      <c r="Z2172" s="15"/>
      <c r="AA2172" s="15"/>
      <c r="AB2172" s="15"/>
      <c r="AC2172" s="6"/>
      <c r="AD2172" s="16"/>
      <c r="AE2172" s="16"/>
      <c r="AF2172" s="16"/>
      <c r="AG2172" s="10">
        <f t="shared" si="440"/>
        <v>0</v>
      </c>
      <c r="AH2172" s="96">
        <f t="shared" si="441"/>
        <v>0</v>
      </c>
      <c r="AI2172" s="16"/>
      <c r="AJ2172" s="61"/>
      <c r="AK2172" s="16"/>
      <c r="AM2172" s="476" t="s">
        <v>3080</v>
      </c>
      <c r="AN2172" s="476">
        <v>1</v>
      </c>
      <c r="AO2172" s="476">
        <v>1</v>
      </c>
      <c r="AP2172" s="96"/>
    </row>
    <row r="2173" spans="1:42" ht="69.75" customHeight="1">
      <c r="A2173" s="3">
        <v>2172</v>
      </c>
      <c r="B2173" s="82"/>
      <c r="C2173" s="82"/>
      <c r="D2173" s="84"/>
      <c r="E2173" s="18" t="s">
        <v>3081</v>
      </c>
      <c r="F2173" s="37"/>
      <c r="G2173" s="37"/>
      <c r="H2173" s="4" t="str">
        <f t="shared" si="429"/>
        <v>/</v>
      </c>
      <c r="I2173" s="478" t="str">
        <f>IF(G2173="","",VLOOKUP(H2173,ورقة1!$A$1:$B$240,2,0))</f>
        <v/>
      </c>
      <c r="J2173" s="5">
        <f t="shared" si="430"/>
        <v>0</v>
      </c>
      <c r="K2173" s="13" t="str">
        <f t="shared" si="431"/>
        <v/>
      </c>
      <c r="L2173" s="6" t="str">
        <f t="shared" si="432"/>
        <v>/0</v>
      </c>
      <c r="M2173" s="478" t="str">
        <f>IF(K2173="","",VLOOKUP(L2173,ورقة1!$A$1:$B$240,2,0))</f>
        <v/>
      </c>
      <c r="N2173" s="17">
        <f t="shared" si="433"/>
        <v>0</v>
      </c>
      <c r="O2173" s="17" t="e">
        <f>#REF!+(#REF!*30)+#REF!*365</f>
        <v>#REF!</v>
      </c>
      <c r="P2173" s="494"/>
      <c r="Q2173" s="480" t="str">
        <f t="shared" si="434"/>
        <v/>
      </c>
      <c r="R2173" s="483" t="str">
        <f t="shared" si="435"/>
        <v/>
      </c>
      <c r="S2173" s="482" t="str">
        <f t="shared" si="436"/>
        <v/>
      </c>
      <c r="T2173" s="484" t="e">
        <f t="shared" ca="1" si="437"/>
        <v>#VALUE!</v>
      </c>
      <c r="U2173" s="7">
        <f t="shared" ca="1" si="438"/>
        <v>46035</v>
      </c>
      <c r="V2173" s="96" t="e">
        <f t="shared" ca="1" si="439"/>
        <v>#VALUE!</v>
      </c>
      <c r="W2173" s="70"/>
      <c r="X2173" s="6"/>
      <c r="Y2173" s="326"/>
      <c r="Z2173" s="15"/>
      <c r="AA2173" s="15"/>
      <c r="AB2173" s="15"/>
      <c r="AC2173" s="6"/>
      <c r="AD2173" s="16"/>
      <c r="AE2173" s="16"/>
      <c r="AF2173" s="16"/>
      <c r="AG2173" s="10">
        <f t="shared" si="440"/>
        <v>0</v>
      </c>
      <c r="AH2173" s="96">
        <f t="shared" si="441"/>
        <v>0</v>
      </c>
      <c r="AI2173" s="16"/>
      <c r="AJ2173" s="61"/>
      <c r="AK2173" s="16"/>
      <c r="AM2173" s="476" t="s">
        <v>3080</v>
      </c>
      <c r="AN2173" s="476">
        <v>1</v>
      </c>
      <c r="AO2173" s="476">
        <v>1</v>
      </c>
      <c r="AP2173" s="96"/>
    </row>
    <row r="2174" spans="1:42" ht="69.75" customHeight="1">
      <c r="A2174" s="3">
        <v>2173</v>
      </c>
      <c r="B2174" s="82"/>
      <c r="C2174" s="82"/>
      <c r="D2174" s="84"/>
      <c r="E2174" s="18" t="s">
        <v>3081</v>
      </c>
      <c r="F2174" s="37"/>
      <c r="G2174" s="37"/>
      <c r="H2174" s="4" t="str">
        <f t="shared" si="429"/>
        <v>/</v>
      </c>
      <c r="I2174" s="478" t="str">
        <f>IF(G2174="","",VLOOKUP(H2174,ورقة1!$A$1:$B$240,2,0))</f>
        <v/>
      </c>
      <c r="J2174" s="5">
        <f t="shared" si="430"/>
        <v>0</v>
      </c>
      <c r="K2174" s="13" t="str">
        <f t="shared" si="431"/>
        <v/>
      </c>
      <c r="L2174" s="6" t="str">
        <f t="shared" si="432"/>
        <v>/0</v>
      </c>
      <c r="M2174" s="478" t="str">
        <f>IF(K2174="","",VLOOKUP(L2174,ورقة1!$A$1:$B$240,2,0))</f>
        <v/>
      </c>
      <c r="N2174" s="17">
        <f t="shared" si="433"/>
        <v>0</v>
      </c>
      <c r="O2174" s="17" t="e">
        <f>#REF!+(#REF!*30)+#REF!*365</f>
        <v>#REF!</v>
      </c>
      <c r="P2174" s="494"/>
      <c r="Q2174" s="480" t="str">
        <f t="shared" si="434"/>
        <v/>
      </c>
      <c r="R2174" s="483" t="str">
        <f t="shared" si="435"/>
        <v/>
      </c>
      <c r="S2174" s="482" t="str">
        <f t="shared" si="436"/>
        <v/>
      </c>
      <c r="T2174" s="484" t="e">
        <f t="shared" ca="1" si="437"/>
        <v>#VALUE!</v>
      </c>
      <c r="U2174" s="7">
        <f t="shared" ca="1" si="438"/>
        <v>46035</v>
      </c>
      <c r="V2174" s="96" t="e">
        <f t="shared" ca="1" si="439"/>
        <v>#VALUE!</v>
      </c>
      <c r="W2174" s="70"/>
      <c r="X2174" s="6"/>
      <c r="Y2174" s="326"/>
      <c r="Z2174" s="15"/>
      <c r="AA2174" s="15"/>
      <c r="AB2174" s="15"/>
      <c r="AC2174" s="6"/>
      <c r="AD2174" s="16"/>
      <c r="AE2174" s="16"/>
      <c r="AF2174" s="16"/>
      <c r="AG2174" s="10">
        <f t="shared" si="440"/>
        <v>0</v>
      </c>
      <c r="AH2174" s="96">
        <f t="shared" si="441"/>
        <v>0</v>
      </c>
      <c r="AI2174" s="16"/>
      <c r="AJ2174" s="61"/>
      <c r="AK2174" s="16"/>
      <c r="AM2174" s="476" t="s">
        <v>3080</v>
      </c>
      <c r="AN2174" s="476">
        <v>1</v>
      </c>
      <c r="AO2174" s="476">
        <v>1</v>
      </c>
      <c r="AP2174" s="96"/>
    </row>
    <row r="2175" spans="1:42" ht="69.75" customHeight="1">
      <c r="A2175" s="3">
        <v>2174</v>
      </c>
      <c r="B2175" s="82"/>
      <c r="C2175" s="82"/>
      <c r="D2175" s="84"/>
      <c r="E2175" s="18" t="s">
        <v>3081</v>
      </c>
      <c r="F2175" s="37"/>
      <c r="G2175" s="37"/>
      <c r="H2175" s="4" t="str">
        <f t="shared" si="429"/>
        <v>/</v>
      </c>
      <c r="I2175" s="478" t="str">
        <f>IF(G2175="","",VLOOKUP(H2175,ورقة1!$A$1:$B$240,2,0))</f>
        <v/>
      </c>
      <c r="J2175" s="5">
        <f t="shared" si="430"/>
        <v>0</v>
      </c>
      <c r="K2175" s="13" t="str">
        <f t="shared" si="431"/>
        <v/>
      </c>
      <c r="L2175" s="6" t="str">
        <f t="shared" si="432"/>
        <v>/0</v>
      </c>
      <c r="M2175" s="478" t="str">
        <f>IF(K2175="","",VLOOKUP(L2175,ورقة1!$A$1:$B$240,2,0))</f>
        <v/>
      </c>
      <c r="N2175" s="17">
        <f t="shared" si="433"/>
        <v>0</v>
      </c>
      <c r="O2175" s="17" t="e">
        <f>#REF!+(#REF!*30)+#REF!*365</f>
        <v>#REF!</v>
      </c>
      <c r="P2175" s="494"/>
      <c r="Q2175" s="480" t="str">
        <f t="shared" si="434"/>
        <v/>
      </c>
      <c r="R2175" s="483" t="str">
        <f t="shared" si="435"/>
        <v/>
      </c>
      <c r="S2175" s="482" t="str">
        <f t="shared" si="436"/>
        <v/>
      </c>
      <c r="T2175" s="484" t="e">
        <f t="shared" ca="1" si="437"/>
        <v>#VALUE!</v>
      </c>
      <c r="U2175" s="7">
        <f t="shared" ca="1" si="438"/>
        <v>46035</v>
      </c>
      <c r="V2175" s="96" t="e">
        <f t="shared" ca="1" si="439"/>
        <v>#VALUE!</v>
      </c>
      <c r="W2175" s="70"/>
      <c r="X2175" s="6"/>
      <c r="Y2175" s="326"/>
      <c r="Z2175" s="15"/>
      <c r="AA2175" s="15"/>
      <c r="AB2175" s="15"/>
      <c r="AC2175" s="6"/>
      <c r="AD2175" s="16"/>
      <c r="AE2175" s="16"/>
      <c r="AF2175" s="16"/>
      <c r="AG2175" s="10">
        <f t="shared" si="440"/>
        <v>0</v>
      </c>
      <c r="AH2175" s="96">
        <f t="shared" si="441"/>
        <v>0</v>
      </c>
      <c r="AI2175" s="16"/>
      <c r="AJ2175" s="61"/>
      <c r="AK2175" s="16"/>
      <c r="AM2175" s="476" t="s">
        <v>3080</v>
      </c>
      <c r="AN2175" s="476">
        <v>1</v>
      </c>
      <c r="AO2175" s="476">
        <v>1</v>
      </c>
      <c r="AP2175" s="96"/>
    </row>
    <row r="2176" spans="1:42" ht="69.75" customHeight="1">
      <c r="A2176" s="3">
        <v>2175</v>
      </c>
      <c r="B2176" s="82"/>
      <c r="C2176" s="82"/>
      <c r="D2176" s="84"/>
      <c r="E2176" s="18" t="s">
        <v>3081</v>
      </c>
      <c r="F2176" s="37"/>
      <c r="G2176" s="37"/>
      <c r="H2176" s="4" t="str">
        <f t="shared" si="429"/>
        <v>/</v>
      </c>
      <c r="I2176" s="478" t="str">
        <f>IF(G2176="","",VLOOKUP(H2176,ورقة1!$A$1:$B$240,2,0))</f>
        <v/>
      </c>
      <c r="J2176" s="5">
        <f t="shared" si="430"/>
        <v>0</v>
      </c>
      <c r="K2176" s="13" t="str">
        <f t="shared" si="431"/>
        <v/>
      </c>
      <c r="L2176" s="6" t="str">
        <f t="shared" si="432"/>
        <v>/0</v>
      </c>
      <c r="M2176" s="478" t="str">
        <f>IF(K2176="","",VLOOKUP(L2176,ورقة1!$A$1:$B$240,2,0))</f>
        <v/>
      </c>
      <c r="N2176" s="17">
        <f t="shared" si="433"/>
        <v>0</v>
      </c>
      <c r="O2176" s="17" t="e">
        <f>#REF!+(#REF!*30)+#REF!*365</f>
        <v>#REF!</v>
      </c>
      <c r="P2176" s="494"/>
      <c r="Q2176" s="480" t="str">
        <f t="shared" si="434"/>
        <v/>
      </c>
      <c r="R2176" s="483" t="str">
        <f t="shared" si="435"/>
        <v/>
      </c>
      <c r="S2176" s="482" t="str">
        <f t="shared" si="436"/>
        <v/>
      </c>
      <c r="T2176" s="484" t="e">
        <f t="shared" ca="1" si="437"/>
        <v>#VALUE!</v>
      </c>
      <c r="U2176" s="7">
        <f t="shared" ca="1" si="438"/>
        <v>46035</v>
      </c>
      <c r="V2176" s="96" t="e">
        <f t="shared" ca="1" si="439"/>
        <v>#VALUE!</v>
      </c>
      <c r="W2176" s="70"/>
      <c r="X2176" s="6"/>
      <c r="Y2176" s="326"/>
      <c r="Z2176" s="15"/>
      <c r="AA2176" s="15"/>
      <c r="AB2176" s="15"/>
      <c r="AC2176" s="6"/>
      <c r="AD2176" s="16"/>
      <c r="AE2176" s="16"/>
      <c r="AF2176" s="16"/>
      <c r="AG2176" s="10">
        <f t="shared" si="440"/>
        <v>0</v>
      </c>
      <c r="AH2176" s="96">
        <f t="shared" si="441"/>
        <v>0</v>
      </c>
      <c r="AI2176" s="16"/>
      <c r="AJ2176" s="61"/>
      <c r="AK2176" s="16"/>
      <c r="AM2176" s="476" t="s">
        <v>3080</v>
      </c>
      <c r="AN2176" s="476">
        <v>1</v>
      </c>
      <c r="AO2176" s="476">
        <v>1</v>
      </c>
      <c r="AP2176" s="96"/>
    </row>
    <row r="2177" spans="1:42" ht="69.75" customHeight="1">
      <c r="A2177" s="3">
        <v>2176</v>
      </c>
      <c r="B2177" s="82"/>
      <c r="C2177" s="82"/>
      <c r="D2177" s="84"/>
      <c r="E2177" s="18" t="s">
        <v>3081</v>
      </c>
      <c r="F2177" s="37"/>
      <c r="G2177" s="37"/>
      <c r="H2177" s="4" t="str">
        <f t="shared" si="429"/>
        <v>/</v>
      </c>
      <c r="I2177" s="478" t="str">
        <f>IF(G2177="","",VLOOKUP(H2177,ورقة1!$A$1:$B$240,2,0))</f>
        <v/>
      </c>
      <c r="J2177" s="5">
        <f t="shared" si="430"/>
        <v>0</v>
      </c>
      <c r="K2177" s="13" t="str">
        <f t="shared" si="431"/>
        <v/>
      </c>
      <c r="L2177" s="6" t="str">
        <f t="shared" si="432"/>
        <v>/0</v>
      </c>
      <c r="M2177" s="478" t="str">
        <f>IF(K2177="","",VLOOKUP(L2177,ورقة1!$A$1:$B$240,2,0))</f>
        <v/>
      </c>
      <c r="N2177" s="17">
        <f t="shared" si="433"/>
        <v>0</v>
      </c>
      <c r="O2177" s="17" t="e">
        <f>#REF!+(#REF!*30)+#REF!*365</f>
        <v>#REF!</v>
      </c>
      <c r="P2177" s="494"/>
      <c r="Q2177" s="480" t="str">
        <f t="shared" si="434"/>
        <v/>
      </c>
      <c r="R2177" s="483" t="str">
        <f t="shared" si="435"/>
        <v/>
      </c>
      <c r="S2177" s="482" t="str">
        <f t="shared" si="436"/>
        <v/>
      </c>
      <c r="T2177" s="484" t="e">
        <f t="shared" ca="1" si="437"/>
        <v>#VALUE!</v>
      </c>
      <c r="U2177" s="7">
        <f t="shared" ca="1" si="438"/>
        <v>46035</v>
      </c>
      <c r="V2177" s="96" t="e">
        <f t="shared" ca="1" si="439"/>
        <v>#VALUE!</v>
      </c>
      <c r="W2177" s="70"/>
      <c r="X2177" s="6"/>
      <c r="Y2177" s="326"/>
      <c r="Z2177" s="15"/>
      <c r="AA2177" s="15"/>
      <c r="AB2177" s="15"/>
      <c r="AC2177" s="6"/>
      <c r="AD2177" s="16"/>
      <c r="AE2177" s="16"/>
      <c r="AF2177" s="16"/>
      <c r="AG2177" s="10">
        <f t="shared" si="440"/>
        <v>0</v>
      </c>
      <c r="AH2177" s="96">
        <f t="shared" si="441"/>
        <v>0</v>
      </c>
      <c r="AI2177" s="16"/>
      <c r="AJ2177" s="61"/>
      <c r="AK2177" s="16"/>
      <c r="AM2177" s="476" t="s">
        <v>3080</v>
      </c>
      <c r="AN2177" s="476">
        <v>1</v>
      </c>
      <c r="AO2177" s="476">
        <v>1</v>
      </c>
      <c r="AP2177" s="96"/>
    </row>
    <row r="2178" spans="1:42" ht="69.75" customHeight="1">
      <c r="A2178" s="3">
        <v>2177</v>
      </c>
      <c r="B2178" s="82"/>
      <c r="C2178" s="82"/>
      <c r="D2178" s="84"/>
      <c r="E2178" s="18" t="s">
        <v>3081</v>
      </c>
      <c r="F2178" s="37"/>
      <c r="G2178" s="37"/>
      <c r="H2178" s="4" t="str">
        <f t="shared" ref="H2178:H2241" si="442">G2178&amp;"/"&amp;F2178</f>
        <v>/</v>
      </c>
      <c r="I2178" s="478" t="str">
        <f>IF(G2178="","",VLOOKUP(H2178,ورقة1!$A$1:$B$240,2,0))</f>
        <v/>
      </c>
      <c r="J2178" s="5">
        <f t="shared" ref="J2178:J2241" si="443">F2178</f>
        <v>0</v>
      </c>
      <c r="K2178" s="13" t="str">
        <f t="shared" ref="K2178:K2241" si="444">IF(G2178="","",G2178+1)</f>
        <v/>
      </c>
      <c r="L2178" s="6" t="str">
        <f t="shared" ref="L2178:L2241" si="445">K2178&amp;"/"&amp;J2178</f>
        <v>/0</v>
      </c>
      <c r="M2178" s="478" t="str">
        <f>IF(K2178="","",VLOOKUP(L2178,ورقة1!$A$1:$B$240,2,0))</f>
        <v/>
      </c>
      <c r="N2178" s="17">
        <f t="shared" ref="N2178:N2241" si="446">Z2178+(AA2178*30)+(AB2178*365)</f>
        <v>0</v>
      </c>
      <c r="O2178" s="17" t="e">
        <f>#REF!+(#REF!*30)+#REF!*365</f>
        <v>#REF!</v>
      </c>
      <c r="P2178" s="494"/>
      <c r="Q2178" s="480" t="str">
        <f t="shared" ref="Q2178:Q2241" si="447">IF(P2178="","",P2178+365)</f>
        <v/>
      </c>
      <c r="R2178" s="483" t="str">
        <f t="shared" ref="R2178:R2241" si="448">IF(P2178="","",EDATE(P2178,12+AG2178)+AC2178-N2178)</f>
        <v/>
      </c>
      <c r="S2178" s="482" t="str">
        <f t="shared" ref="S2178:S2241" si="449">IF(P2178="","",IF(T2178=TRUE,"يستحق العلاوة",IF(V2178=TRUE,"قريبا يستحق العلاوة"," ")))</f>
        <v/>
      </c>
      <c r="T2178" s="484" t="e">
        <f t="shared" ref="T2178:T2241" ca="1" si="450">AND(MONTH(U2178)=MONTH(R2178),YEAR(U2178)=YEAR(R2178))</f>
        <v>#VALUE!</v>
      </c>
      <c r="U2178" s="7">
        <f t="shared" ref="U2178:U2241" ca="1" si="451">TODAY()</f>
        <v>46035</v>
      </c>
      <c r="V2178" s="96" t="e">
        <f t="shared" ref="V2178:V2241" ca="1" si="452">AND(R2178-U2178&lt;30,U2178&lt;R2178)</f>
        <v>#VALUE!</v>
      </c>
      <c r="W2178" s="70"/>
      <c r="X2178" s="6"/>
      <c r="Y2178" s="326"/>
      <c r="Z2178" s="15"/>
      <c r="AA2178" s="15"/>
      <c r="AB2178" s="15"/>
      <c r="AC2178" s="6"/>
      <c r="AD2178" s="16"/>
      <c r="AE2178" s="16"/>
      <c r="AF2178" s="16"/>
      <c r="AG2178" s="10">
        <f t="shared" ref="AG2178:AG2241" si="453">(((AD2178*3)+(AE2178*6)+(AF2178*12))-AH2178)</f>
        <v>0</v>
      </c>
      <c r="AH2178" s="96">
        <f t="shared" ref="AH2178:AH2241" si="454">W2178+X2178</f>
        <v>0</v>
      </c>
      <c r="AI2178" s="16"/>
      <c r="AJ2178" s="61"/>
      <c r="AK2178" s="16"/>
      <c r="AM2178" s="476" t="s">
        <v>3080</v>
      </c>
      <c r="AN2178" s="476">
        <v>1</v>
      </c>
      <c r="AO2178" s="476">
        <v>1</v>
      </c>
      <c r="AP2178" s="96"/>
    </row>
    <row r="2179" spans="1:42" ht="69.75" customHeight="1">
      <c r="A2179" s="3">
        <v>2178</v>
      </c>
      <c r="B2179" s="82"/>
      <c r="C2179" s="82"/>
      <c r="D2179" s="84"/>
      <c r="E2179" s="18" t="s">
        <v>3081</v>
      </c>
      <c r="F2179" s="37"/>
      <c r="G2179" s="37"/>
      <c r="H2179" s="4" t="str">
        <f t="shared" si="442"/>
        <v>/</v>
      </c>
      <c r="I2179" s="478" t="str">
        <f>IF(G2179="","",VLOOKUP(H2179,ورقة1!$A$1:$B$240,2,0))</f>
        <v/>
      </c>
      <c r="J2179" s="5">
        <f t="shared" si="443"/>
        <v>0</v>
      </c>
      <c r="K2179" s="13" t="str">
        <f t="shared" si="444"/>
        <v/>
      </c>
      <c r="L2179" s="6" t="str">
        <f t="shared" si="445"/>
        <v>/0</v>
      </c>
      <c r="M2179" s="478" t="str">
        <f>IF(K2179="","",VLOOKUP(L2179,ورقة1!$A$1:$B$240,2,0))</f>
        <v/>
      </c>
      <c r="N2179" s="17">
        <f t="shared" si="446"/>
        <v>0</v>
      </c>
      <c r="O2179" s="17" t="e">
        <f>#REF!+(#REF!*30)+#REF!*365</f>
        <v>#REF!</v>
      </c>
      <c r="P2179" s="494"/>
      <c r="Q2179" s="480" t="str">
        <f t="shared" si="447"/>
        <v/>
      </c>
      <c r="R2179" s="483" t="str">
        <f t="shared" si="448"/>
        <v/>
      </c>
      <c r="S2179" s="482" t="str">
        <f t="shared" si="449"/>
        <v/>
      </c>
      <c r="T2179" s="484" t="e">
        <f t="shared" ca="1" si="450"/>
        <v>#VALUE!</v>
      </c>
      <c r="U2179" s="7">
        <f t="shared" ca="1" si="451"/>
        <v>46035</v>
      </c>
      <c r="V2179" s="96" t="e">
        <f t="shared" ca="1" si="452"/>
        <v>#VALUE!</v>
      </c>
      <c r="W2179" s="70"/>
      <c r="X2179" s="6"/>
      <c r="Y2179" s="326"/>
      <c r="Z2179" s="15"/>
      <c r="AA2179" s="15"/>
      <c r="AB2179" s="15"/>
      <c r="AC2179" s="6"/>
      <c r="AD2179" s="16"/>
      <c r="AE2179" s="16"/>
      <c r="AF2179" s="16"/>
      <c r="AG2179" s="10">
        <f t="shared" si="453"/>
        <v>0</v>
      </c>
      <c r="AH2179" s="96">
        <f t="shared" si="454"/>
        <v>0</v>
      </c>
      <c r="AI2179" s="16"/>
      <c r="AJ2179" s="61"/>
      <c r="AK2179" s="16"/>
      <c r="AM2179" s="476" t="s">
        <v>3080</v>
      </c>
      <c r="AN2179" s="476">
        <v>1</v>
      </c>
      <c r="AO2179" s="476">
        <v>1</v>
      </c>
      <c r="AP2179" s="96"/>
    </row>
    <row r="2180" spans="1:42" ht="69.75" customHeight="1">
      <c r="A2180" s="3">
        <v>2179</v>
      </c>
      <c r="B2180" s="82"/>
      <c r="C2180" s="82"/>
      <c r="D2180" s="84"/>
      <c r="E2180" s="18" t="s">
        <v>3081</v>
      </c>
      <c r="F2180" s="37"/>
      <c r="G2180" s="37"/>
      <c r="H2180" s="4" t="str">
        <f t="shared" si="442"/>
        <v>/</v>
      </c>
      <c r="I2180" s="478" t="str">
        <f>IF(G2180="","",VLOOKUP(H2180,ورقة1!$A$1:$B$240,2,0))</f>
        <v/>
      </c>
      <c r="J2180" s="5">
        <f t="shared" si="443"/>
        <v>0</v>
      </c>
      <c r="K2180" s="13" t="str">
        <f t="shared" si="444"/>
        <v/>
      </c>
      <c r="L2180" s="6" t="str">
        <f t="shared" si="445"/>
        <v>/0</v>
      </c>
      <c r="M2180" s="478" t="str">
        <f>IF(K2180="","",VLOOKUP(L2180,ورقة1!$A$1:$B$240,2,0))</f>
        <v/>
      </c>
      <c r="N2180" s="17">
        <f t="shared" si="446"/>
        <v>0</v>
      </c>
      <c r="O2180" s="17" t="e">
        <f>#REF!+(#REF!*30)+#REF!*365</f>
        <v>#REF!</v>
      </c>
      <c r="P2180" s="494"/>
      <c r="Q2180" s="480" t="str">
        <f t="shared" si="447"/>
        <v/>
      </c>
      <c r="R2180" s="483" t="str">
        <f t="shared" si="448"/>
        <v/>
      </c>
      <c r="S2180" s="482" t="str">
        <f t="shared" si="449"/>
        <v/>
      </c>
      <c r="T2180" s="484" t="e">
        <f t="shared" ca="1" si="450"/>
        <v>#VALUE!</v>
      </c>
      <c r="U2180" s="7">
        <f t="shared" ca="1" si="451"/>
        <v>46035</v>
      </c>
      <c r="V2180" s="96" t="e">
        <f t="shared" ca="1" si="452"/>
        <v>#VALUE!</v>
      </c>
      <c r="W2180" s="70"/>
      <c r="X2180" s="6"/>
      <c r="Y2180" s="326"/>
      <c r="Z2180" s="15"/>
      <c r="AA2180" s="15"/>
      <c r="AB2180" s="15"/>
      <c r="AC2180" s="6"/>
      <c r="AD2180" s="16"/>
      <c r="AE2180" s="16"/>
      <c r="AF2180" s="16"/>
      <c r="AG2180" s="10">
        <f t="shared" si="453"/>
        <v>0</v>
      </c>
      <c r="AH2180" s="96">
        <f t="shared" si="454"/>
        <v>0</v>
      </c>
      <c r="AI2180" s="16"/>
      <c r="AJ2180" s="61"/>
      <c r="AK2180" s="16"/>
      <c r="AM2180" s="476" t="s">
        <v>3080</v>
      </c>
      <c r="AN2180" s="476">
        <v>1</v>
      </c>
      <c r="AO2180" s="476">
        <v>1</v>
      </c>
      <c r="AP2180" s="96"/>
    </row>
    <row r="2181" spans="1:42" ht="69.75" customHeight="1">
      <c r="A2181" s="3">
        <v>2180</v>
      </c>
      <c r="B2181" s="82"/>
      <c r="C2181" s="82"/>
      <c r="D2181" s="84"/>
      <c r="E2181" s="18" t="s">
        <v>3081</v>
      </c>
      <c r="F2181" s="37"/>
      <c r="G2181" s="37"/>
      <c r="H2181" s="4" t="str">
        <f t="shared" si="442"/>
        <v>/</v>
      </c>
      <c r="I2181" s="478" t="str">
        <f>IF(G2181="","",VLOOKUP(H2181,ورقة1!$A$1:$B$240,2,0))</f>
        <v/>
      </c>
      <c r="J2181" s="5">
        <f t="shared" si="443"/>
        <v>0</v>
      </c>
      <c r="K2181" s="13" t="str">
        <f t="shared" si="444"/>
        <v/>
      </c>
      <c r="L2181" s="6" t="str">
        <f t="shared" si="445"/>
        <v>/0</v>
      </c>
      <c r="M2181" s="478" t="str">
        <f>IF(K2181="","",VLOOKUP(L2181,ورقة1!$A$1:$B$240,2,0))</f>
        <v/>
      </c>
      <c r="N2181" s="17">
        <f t="shared" si="446"/>
        <v>0</v>
      </c>
      <c r="O2181" s="17" t="e">
        <f>#REF!+(#REF!*30)+#REF!*365</f>
        <v>#REF!</v>
      </c>
      <c r="P2181" s="494"/>
      <c r="Q2181" s="480" t="str">
        <f t="shared" si="447"/>
        <v/>
      </c>
      <c r="R2181" s="483" t="str">
        <f t="shared" si="448"/>
        <v/>
      </c>
      <c r="S2181" s="482" t="str">
        <f t="shared" si="449"/>
        <v/>
      </c>
      <c r="T2181" s="484" t="e">
        <f t="shared" ca="1" si="450"/>
        <v>#VALUE!</v>
      </c>
      <c r="U2181" s="7">
        <f t="shared" ca="1" si="451"/>
        <v>46035</v>
      </c>
      <c r="V2181" s="96" t="e">
        <f t="shared" ca="1" si="452"/>
        <v>#VALUE!</v>
      </c>
      <c r="W2181" s="70"/>
      <c r="X2181" s="6"/>
      <c r="Y2181" s="326"/>
      <c r="Z2181" s="15"/>
      <c r="AA2181" s="15"/>
      <c r="AB2181" s="15"/>
      <c r="AC2181" s="6"/>
      <c r="AD2181" s="16"/>
      <c r="AE2181" s="16"/>
      <c r="AF2181" s="16"/>
      <c r="AG2181" s="10">
        <f t="shared" si="453"/>
        <v>0</v>
      </c>
      <c r="AH2181" s="96">
        <f t="shared" si="454"/>
        <v>0</v>
      </c>
      <c r="AI2181" s="16"/>
      <c r="AJ2181" s="61"/>
      <c r="AK2181" s="16"/>
      <c r="AM2181" s="476" t="s">
        <v>3080</v>
      </c>
      <c r="AN2181" s="476">
        <v>1</v>
      </c>
      <c r="AO2181" s="476">
        <v>1</v>
      </c>
      <c r="AP2181" s="96"/>
    </row>
    <row r="2182" spans="1:42" ht="69.75" customHeight="1">
      <c r="A2182" s="3">
        <v>2181</v>
      </c>
      <c r="B2182" s="82"/>
      <c r="C2182" s="82"/>
      <c r="D2182" s="84"/>
      <c r="E2182" s="18" t="s">
        <v>3081</v>
      </c>
      <c r="F2182" s="37"/>
      <c r="G2182" s="37"/>
      <c r="H2182" s="4" t="str">
        <f t="shared" si="442"/>
        <v>/</v>
      </c>
      <c r="I2182" s="478" t="str">
        <f>IF(G2182="","",VLOOKUP(H2182,ورقة1!$A$1:$B$240,2,0))</f>
        <v/>
      </c>
      <c r="J2182" s="5">
        <f t="shared" si="443"/>
        <v>0</v>
      </c>
      <c r="K2182" s="13" t="str">
        <f t="shared" si="444"/>
        <v/>
      </c>
      <c r="L2182" s="6" t="str">
        <f t="shared" si="445"/>
        <v>/0</v>
      </c>
      <c r="M2182" s="478" t="str">
        <f>IF(K2182="","",VLOOKUP(L2182,ورقة1!$A$1:$B$240,2,0))</f>
        <v/>
      </c>
      <c r="N2182" s="17">
        <f t="shared" si="446"/>
        <v>0</v>
      </c>
      <c r="O2182" s="17" t="e">
        <f>#REF!+(#REF!*30)+#REF!*365</f>
        <v>#REF!</v>
      </c>
      <c r="P2182" s="494"/>
      <c r="Q2182" s="480" t="str">
        <f t="shared" si="447"/>
        <v/>
      </c>
      <c r="R2182" s="483" t="str">
        <f t="shared" si="448"/>
        <v/>
      </c>
      <c r="S2182" s="482" t="str">
        <f t="shared" si="449"/>
        <v/>
      </c>
      <c r="T2182" s="484" t="e">
        <f t="shared" ca="1" si="450"/>
        <v>#VALUE!</v>
      </c>
      <c r="U2182" s="7">
        <f t="shared" ca="1" si="451"/>
        <v>46035</v>
      </c>
      <c r="V2182" s="96" t="e">
        <f t="shared" ca="1" si="452"/>
        <v>#VALUE!</v>
      </c>
      <c r="W2182" s="70"/>
      <c r="X2182" s="6"/>
      <c r="Y2182" s="326"/>
      <c r="Z2182" s="15"/>
      <c r="AA2182" s="15"/>
      <c r="AB2182" s="15"/>
      <c r="AC2182" s="6"/>
      <c r="AD2182" s="16"/>
      <c r="AE2182" s="16"/>
      <c r="AF2182" s="16"/>
      <c r="AG2182" s="10">
        <f t="shared" si="453"/>
        <v>0</v>
      </c>
      <c r="AH2182" s="96">
        <f t="shared" si="454"/>
        <v>0</v>
      </c>
      <c r="AI2182" s="16"/>
      <c r="AJ2182" s="61"/>
      <c r="AK2182" s="16"/>
      <c r="AM2182" s="476" t="s">
        <v>3080</v>
      </c>
      <c r="AN2182" s="476">
        <v>1</v>
      </c>
      <c r="AO2182" s="476">
        <v>1</v>
      </c>
      <c r="AP2182" s="96"/>
    </row>
    <row r="2183" spans="1:42" ht="69.75" customHeight="1">
      <c r="A2183" s="3">
        <v>2182</v>
      </c>
      <c r="B2183" s="82"/>
      <c r="C2183" s="82"/>
      <c r="D2183" s="84"/>
      <c r="E2183" s="18" t="s">
        <v>3081</v>
      </c>
      <c r="F2183" s="37"/>
      <c r="G2183" s="37"/>
      <c r="H2183" s="4" t="str">
        <f t="shared" si="442"/>
        <v>/</v>
      </c>
      <c r="I2183" s="478" t="str">
        <f>IF(G2183="","",VLOOKUP(H2183,ورقة1!$A$1:$B$240,2,0))</f>
        <v/>
      </c>
      <c r="J2183" s="5">
        <f t="shared" si="443"/>
        <v>0</v>
      </c>
      <c r="K2183" s="13" t="str">
        <f t="shared" si="444"/>
        <v/>
      </c>
      <c r="L2183" s="6" t="str">
        <f t="shared" si="445"/>
        <v>/0</v>
      </c>
      <c r="M2183" s="478" t="str">
        <f>IF(K2183="","",VLOOKUP(L2183,ورقة1!$A$1:$B$240,2,0))</f>
        <v/>
      </c>
      <c r="N2183" s="17">
        <f t="shared" si="446"/>
        <v>0</v>
      </c>
      <c r="O2183" s="17" t="e">
        <f>#REF!+(#REF!*30)+#REF!*365</f>
        <v>#REF!</v>
      </c>
      <c r="P2183" s="494"/>
      <c r="Q2183" s="480" t="str">
        <f t="shared" si="447"/>
        <v/>
      </c>
      <c r="R2183" s="483" t="str">
        <f t="shared" si="448"/>
        <v/>
      </c>
      <c r="S2183" s="482" t="str">
        <f t="shared" si="449"/>
        <v/>
      </c>
      <c r="T2183" s="484" t="e">
        <f t="shared" ca="1" si="450"/>
        <v>#VALUE!</v>
      </c>
      <c r="U2183" s="7">
        <f t="shared" ca="1" si="451"/>
        <v>46035</v>
      </c>
      <c r="V2183" s="96" t="e">
        <f t="shared" ca="1" si="452"/>
        <v>#VALUE!</v>
      </c>
      <c r="W2183" s="70"/>
      <c r="X2183" s="6"/>
      <c r="Y2183" s="326"/>
      <c r="Z2183" s="15"/>
      <c r="AA2183" s="15"/>
      <c r="AB2183" s="15"/>
      <c r="AC2183" s="6"/>
      <c r="AD2183" s="16"/>
      <c r="AE2183" s="16"/>
      <c r="AF2183" s="16"/>
      <c r="AG2183" s="10">
        <f t="shared" si="453"/>
        <v>0</v>
      </c>
      <c r="AH2183" s="96">
        <f t="shared" si="454"/>
        <v>0</v>
      </c>
      <c r="AI2183" s="16"/>
      <c r="AJ2183" s="61"/>
      <c r="AK2183" s="16"/>
      <c r="AM2183" s="476" t="s">
        <v>3080</v>
      </c>
      <c r="AN2183" s="476">
        <v>1</v>
      </c>
      <c r="AO2183" s="476">
        <v>1</v>
      </c>
      <c r="AP2183" s="96"/>
    </row>
    <row r="2184" spans="1:42" ht="69.75" customHeight="1">
      <c r="A2184" s="3">
        <v>2183</v>
      </c>
      <c r="B2184" s="82"/>
      <c r="C2184" s="82"/>
      <c r="D2184" s="84"/>
      <c r="E2184" s="18" t="s">
        <v>3081</v>
      </c>
      <c r="F2184" s="37"/>
      <c r="G2184" s="37"/>
      <c r="H2184" s="4" t="str">
        <f t="shared" si="442"/>
        <v>/</v>
      </c>
      <c r="I2184" s="478" t="str">
        <f>IF(G2184="","",VLOOKUP(H2184,ورقة1!$A$1:$B$240,2,0))</f>
        <v/>
      </c>
      <c r="J2184" s="5">
        <f t="shared" si="443"/>
        <v>0</v>
      </c>
      <c r="K2184" s="13" t="str">
        <f t="shared" si="444"/>
        <v/>
      </c>
      <c r="L2184" s="6" t="str">
        <f t="shared" si="445"/>
        <v>/0</v>
      </c>
      <c r="M2184" s="478" t="str">
        <f>IF(K2184="","",VLOOKUP(L2184,ورقة1!$A$1:$B$240,2,0))</f>
        <v/>
      </c>
      <c r="N2184" s="17">
        <f t="shared" si="446"/>
        <v>0</v>
      </c>
      <c r="O2184" s="17" t="e">
        <f>#REF!+(#REF!*30)+#REF!*365</f>
        <v>#REF!</v>
      </c>
      <c r="P2184" s="494"/>
      <c r="Q2184" s="480" t="str">
        <f t="shared" si="447"/>
        <v/>
      </c>
      <c r="R2184" s="483" t="str">
        <f t="shared" si="448"/>
        <v/>
      </c>
      <c r="S2184" s="482" t="str">
        <f t="shared" si="449"/>
        <v/>
      </c>
      <c r="T2184" s="484" t="e">
        <f t="shared" ca="1" si="450"/>
        <v>#VALUE!</v>
      </c>
      <c r="U2184" s="7">
        <f t="shared" ca="1" si="451"/>
        <v>46035</v>
      </c>
      <c r="V2184" s="96" t="e">
        <f t="shared" ca="1" si="452"/>
        <v>#VALUE!</v>
      </c>
      <c r="W2184" s="70"/>
      <c r="X2184" s="6"/>
      <c r="Y2184" s="326"/>
      <c r="Z2184" s="15"/>
      <c r="AA2184" s="15"/>
      <c r="AB2184" s="15"/>
      <c r="AC2184" s="6"/>
      <c r="AD2184" s="16"/>
      <c r="AE2184" s="16"/>
      <c r="AF2184" s="16"/>
      <c r="AG2184" s="10">
        <f t="shared" si="453"/>
        <v>0</v>
      </c>
      <c r="AH2184" s="96">
        <f t="shared" si="454"/>
        <v>0</v>
      </c>
      <c r="AI2184" s="16"/>
      <c r="AJ2184" s="61"/>
      <c r="AK2184" s="16"/>
      <c r="AM2184" s="476" t="s">
        <v>3080</v>
      </c>
      <c r="AN2184" s="476">
        <v>1</v>
      </c>
      <c r="AO2184" s="476">
        <v>1</v>
      </c>
      <c r="AP2184" s="96"/>
    </row>
    <row r="2185" spans="1:42" ht="69.75" customHeight="1">
      <c r="A2185" s="3">
        <v>2184</v>
      </c>
      <c r="B2185" s="82"/>
      <c r="C2185" s="82"/>
      <c r="D2185" s="84"/>
      <c r="E2185" s="18" t="s">
        <v>3081</v>
      </c>
      <c r="F2185" s="37"/>
      <c r="G2185" s="37"/>
      <c r="H2185" s="4" t="str">
        <f t="shared" si="442"/>
        <v>/</v>
      </c>
      <c r="I2185" s="478" t="str">
        <f>IF(G2185="","",VLOOKUP(H2185,ورقة1!$A$1:$B$240,2,0))</f>
        <v/>
      </c>
      <c r="J2185" s="5">
        <f t="shared" si="443"/>
        <v>0</v>
      </c>
      <c r="K2185" s="13" t="str">
        <f t="shared" si="444"/>
        <v/>
      </c>
      <c r="L2185" s="6" t="str">
        <f t="shared" si="445"/>
        <v>/0</v>
      </c>
      <c r="M2185" s="478" t="str">
        <f>IF(K2185="","",VLOOKUP(L2185,ورقة1!$A$1:$B$240,2,0))</f>
        <v/>
      </c>
      <c r="N2185" s="17">
        <f t="shared" si="446"/>
        <v>0</v>
      </c>
      <c r="O2185" s="17" t="e">
        <f>#REF!+(#REF!*30)+#REF!*365</f>
        <v>#REF!</v>
      </c>
      <c r="P2185" s="494"/>
      <c r="Q2185" s="480" t="str">
        <f t="shared" si="447"/>
        <v/>
      </c>
      <c r="R2185" s="483" t="str">
        <f t="shared" si="448"/>
        <v/>
      </c>
      <c r="S2185" s="482" t="str">
        <f t="shared" si="449"/>
        <v/>
      </c>
      <c r="T2185" s="484" t="e">
        <f t="shared" ca="1" si="450"/>
        <v>#VALUE!</v>
      </c>
      <c r="U2185" s="7">
        <f t="shared" ca="1" si="451"/>
        <v>46035</v>
      </c>
      <c r="V2185" s="96" t="e">
        <f t="shared" ca="1" si="452"/>
        <v>#VALUE!</v>
      </c>
      <c r="W2185" s="70"/>
      <c r="X2185" s="6"/>
      <c r="Y2185" s="326"/>
      <c r="Z2185" s="15"/>
      <c r="AA2185" s="15"/>
      <c r="AB2185" s="15"/>
      <c r="AC2185" s="6"/>
      <c r="AD2185" s="16"/>
      <c r="AE2185" s="16"/>
      <c r="AF2185" s="16"/>
      <c r="AG2185" s="10">
        <f t="shared" si="453"/>
        <v>0</v>
      </c>
      <c r="AH2185" s="96">
        <f t="shared" si="454"/>
        <v>0</v>
      </c>
      <c r="AI2185" s="16"/>
      <c r="AJ2185" s="61"/>
      <c r="AK2185" s="16"/>
      <c r="AM2185" s="476" t="s">
        <v>3080</v>
      </c>
      <c r="AN2185" s="476">
        <v>1</v>
      </c>
      <c r="AO2185" s="476">
        <v>1</v>
      </c>
      <c r="AP2185" s="96"/>
    </row>
    <row r="2186" spans="1:42" ht="69.75" customHeight="1">
      <c r="A2186" s="3">
        <v>2185</v>
      </c>
      <c r="B2186" s="82"/>
      <c r="C2186" s="82"/>
      <c r="D2186" s="84"/>
      <c r="E2186" s="18" t="s">
        <v>3081</v>
      </c>
      <c r="F2186" s="37"/>
      <c r="G2186" s="37"/>
      <c r="H2186" s="4" t="str">
        <f t="shared" si="442"/>
        <v>/</v>
      </c>
      <c r="I2186" s="478" t="str">
        <f>IF(G2186="","",VLOOKUP(H2186,ورقة1!$A$1:$B$240,2,0))</f>
        <v/>
      </c>
      <c r="J2186" s="5">
        <f t="shared" si="443"/>
        <v>0</v>
      </c>
      <c r="K2186" s="13" t="str">
        <f t="shared" si="444"/>
        <v/>
      </c>
      <c r="L2186" s="6" t="str">
        <f t="shared" si="445"/>
        <v>/0</v>
      </c>
      <c r="M2186" s="478" t="str">
        <f>IF(K2186="","",VLOOKUP(L2186,ورقة1!$A$1:$B$240,2,0))</f>
        <v/>
      </c>
      <c r="N2186" s="17">
        <f t="shared" si="446"/>
        <v>0</v>
      </c>
      <c r="O2186" s="17" t="e">
        <f>#REF!+(#REF!*30)+#REF!*365</f>
        <v>#REF!</v>
      </c>
      <c r="P2186" s="494"/>
      <c r="Q2186" s="480" t="str">
        <f t="shared" si="447"/>
        <v/>
      </c>
      <c r="R2186" s="483" t="str">
        <f t="shared" si="448"/>
        <v/>
      </c>
      <c r="S2186" s="482" t="str">
        <f t="shared" si="449"/>
        <v/>
      </c>
      <c r="T2186" s="484" t="e">
        <f t="shared" ca="1" si="450"/>
        <v>#VALUE!</v>
      </c>
      <c r="U2186" s="7">
        <f t="shared" ca="1" si="451"/>
        <v>46035</v>
      </c>
      <c r="V2186" s="96" t="e">
        <f t="shared" ca="1" si="452"/>
        <v>#VALUE!</v>
      </c>
      <c r="W2186" s="70"/>
      <c r="X2186" s="6"/>
      <c r="Y2186" s="326"/>
      <c r="Z2186" s="15"/>
      <c r="AA2186" s="15"/>
      <c r="AB2186" s="15"/>
      <c r="AC2186" s="6"/>
      <c r="AD2186" s="16"/>
      <c r="AE2186" s="16"/>
      <c r="AF2186" s="16"/>
      <c r="AG2186" s="10">
        <f t="shared" si="453"/>
        <v>0</v>
      </c>
      <c r="AH2186" s="96">
        <f t="shared" si="454"/>
        <v>0</v>
      </c>
      <c r="AI2186" s="16"/>
      <c r="AJ2186" s="61"/>
      <c r="AK2186" s="16"/>
      <c r="AM2186" s="476" t="s">
        <v>3080</v>
      </c>
      <c r="AN2186" s="476">
        <v>1</v>
      </c>
      <c r="AO2186" s="476">
        <v>1</v>
      </c>
      <c r="AP2186" s="96"/>
    </row>
    <row r="2187" spans="1:42" ht="69.75" customHeight="1">
      <c r="A2187" s="3">
        <v>2186</v>
      </c>
      <c r="B2187" s="82"/>
      <c r="C2187" s="82"/>
      <c r="D2187" s="84"/>
      <c r="E2187" s="18" t="s">
        <v>3081</v>
      </c>
      <c r="F2187" s="37"/>
      <c r="G2187" s="37"/>
      <c r="H2187" s="4" t="str">
        <f t="shared" si="442"/>
        <v>/</v>
      </c>
      <c r="I2187" s="478" t="str">
        <f>IF(G2187="","",VLOOKUP(H2187,ورقة1!$A$1:$B$240,2,0))</f>
        <v/>
      </c>
      <c r="J2187" s="5">
        <f t="shared" si="443"/>
        <v>0</v>
      </c>
      <c r="K2187" s="13" t="str">
        <f t="shared" si="444"/>
        <v/>
      </c>
      <c r="L2187" s="6" t="str">
        <f t="shared" si="445"/>
        <v>/0</v>
      </c>
      <c r="M2187" s="478" t="str">
        <f>IF(K2187="","",VLOOKUP(L2187,ورقة1!$A$1:$B$240,2,0))</f>
        <v/>
      </c>
      <c r="N2187" s="17">
        <f t="shared" si="446"/>
        <v>0</v>
      </c>
      <c r="O2187" s="17" t="e">
        <f>#REF!+(#REF!*30)+#REF!*365</f>
        <v>#REF!</v>
      </c>
      <c r="P2187" s="494"/>
      <c r="Q2187" s="480" t="str">
        <f t="shared" si="447"/>
        <v/>
      </c>
      <c r="R2187" s="483" t="str">
        <f t="shared" si="448"/>
        <v/>
      </c>
      <c r="S2187" s="482" t="str">
        <f t="shared" si="449"/>
        <v/>
      </c>
      <c r="T2187" s="484" t="e">
        <f t="shared" ca="1" si="450"/>
        <v>#VALUE!</v>
      </c>
      <c r="U2187" s="7">
        <f t="shared" ca="1" si="451"/>
        <v>46035</v>
      </c>
      <c r="V2187" s="96" t="e">
        <f t="shared" ca="1" si="452"/>
        <v>#VALUE!</v>
      </c>
      <c r="W2187" s="70"/>
      <c r="X2187" s="6"/>
      <c r="Y2187" s="326"/>
      <c r="Z2187" s="15"/>
      <c r="AA2187" s="15"/>
      <c r="AB2187" s="15"/>
      <c r="AC2187" s="6"/>
      <c r="AD2187" s="16"/>
      <c r="AE2187" s="16"/>
      <c r="AF2187" s="16"/>
      <c r="AG2187" s="10">
        <f t="shared" si="453"/>
        <v>0</v>
      </c>
      <c r="AH2187" s="96">
        <f t="shared" si="454"/>
        <v>0</v>
      </c>
      <c r="AI2187" s="16"/>
      <c r="AJ2187" s="61"/>
      <c r="AK2187" s="16"/>
      <c r="AM2187" s="476" t="s">
        <v>3080</v>
      </c>
      <c r="AN2187" s="476">
        <v>1</v>
      </c>
      <c r="AO2187" s="476">
        <v>1</v>
      </c>
      <c r="AP2187" s="96"/>
    </row>
    <row r="2188" spans="1:42" ht="69.75" customHeight="1">
      <c r="A2188" s="3">
        <v>2187</v>
      </c>
      <c r="B2188" s="82"/>
      <c r="C2188" s="82"/>
      <c r="D2188" s="84"/>
      <c r="E2188" s="18" t="s">
        <v>3081</v>
      </c>
      <c r="F2188" s="37"/>
      <c r="G2188" s="37"/>
      <c r="H2188" s="4" t="str">
        <f t="shared" si="442"/>
        <v>/</v>
      </c>
      <c r="I2188" s="478" t="str">
        <f>IF(G2188="","",VLOOKUP(H2188,ورقة1!$A$1:$B$240,2,0))</f>
        <v/>
      </c>
      <c r="J2188" s="5">
        <f t="shared" si="443"/>
        <v>0</v>
      </c>
      <c r="K2188" s="13" t="str">
        <f t="shared" si="444"/>
        <v/>
      </c>
      <c r="L2188" s="6" t="str">
        <f t="shared" si="445"/>
        <v>/0</v>
      </c>
      <c r="M2188" s="478" t="str">
        <f>IF(K2188="","",VLOOKUP(L2188,ورقة1!$A$1:$B$240,2,0))</f>
        <v/>
      </c>
      <c r="N2188" s="17">
        <f t="shared" si="446"/>
        <v>0</v>
      </c>
      <c r="O2188" s="17" t="e">
        <f>#REF!+(#REF!*30)+#REF!*365</f>
        <v>#REF!</v>
      </c>
      <c r="P2188" s="494"/>
      <c r="Q2188" s="480" t="str">
        <f t="shared" si="447"/>
        <v/>
      </c>
      <c r="R2188" s="483" t="str">
        <f t="shared" si="448"/>
        <v/>
      </c>
      <c r="S2188" s="482" t="str">
        <f t="shared" si="449"/>
        <v/>
      </c>
      <c r="T2188" s="484" t="e">
        <f t="shared" ca="1" si="450"/>
        <v>#VALUE!</v>
      </c>
      <c r="U2188" s="7">
        <f t="shared" ca="1" si="451"/>
        <v>46035</v>
      </c>
      <c r="V2188" s="96" t="e">
        <f t="shared" ca="1" si="452"/>
        <v>#VALUE!</v>
      </c>
      <c r="W2188" s="70"/>
      <c r="X2188" s="6"/>
      <c r="Y2188" s="326"/>
      <c r="Z2188" s="15"/>
      <c r="AA2188" s="15"/>
      <c r="AB2188" s="15"/>
      <c r="AC2188" s="6"/>
      <c r="AD2188" s="16"/>
      <c r="AE2188" s="16"/>
      <c r="AF2188" s="16"/>
      <c r="AG2188" s="10">
        <f t="shared" si="453"/>
        <v>0</v>
      </c>
      <c r="AH2188" s="96">
        <f t="shared" si="454"/>
        <v>0</v>
      </c>
      <c r="AI2188" s="16"/>
      <c r="AJ2188" s="61"/>
      <c r="AK2188" s="16"/>
      <c r="AM2188" s="476" t="s">
        <v>3080</v>
      </c>
      <c r="AN2188" s="476">
        <v>1</v>
      </c>
      <c r="AO2188" s="476">
        <v>1</v>
      </c>
      <c r="AP2188" s="96"/>
    </row>
    <row r="2189" spans="1:42" ht="69.75" customHeight="1">
      <c r="A2189" s="3">
        <v>2188</v>
      </c>
      <c r="B2189" s="82"/>
      <c r="C2189" s="82"/>
      <c r="D2189" s="84"/>
      <c r="E2189" s="18" t="s">
        <v>3081</v>
      </c>
      <c r="F2189" s="37"/>
      <c r="G2189" s="37"/>
      <c r="H2189" s="4" t="str">
        <f t="shared" si="442"/>
        <v>/</v>
      </c>
      <c r="I2189" s="478" t="str">
        <f>IF(G2189="","",VLOOKUP(H2189,ورقة1!$A$1:$B$240,2,0))</f>
        <v/>
      </c>
      <c r="J2189" s="5">
        <f t="shared" si="443"/>
        <v>0</v>
      </c>
      <c r="K2189" s="13" t="str">
        <f t="shared" si="444"/>
        <v/>
      </c>
      <c r="L2189" s="6" t="str">
        <f t="shared" si="445"/>
        <v>/0</v>
      </c>
      <c r="M2189" s="478" t="str">
        <f>IF(K2189="","",VLOOKUP(L2189,ورقة1!$A$1:$B$240,2,0))</f>
        <v/>
      </c>
      <c r="N2189" s="17">
        <f t="shared" si="446"/>
        <v>0</v>
      </c>
      <c r="O2189" s="17" t="e">
        <f>#REF!+(#REF!*30)+#REF!*365</f>
        <v>#REF!</v>
      </c>
      <c r="P2189" s="494"/>
      <c r="Q2189" s="480" t="str">
        <f t="shared" si="447"/>
        <v/>
      </c>
      <c r="R2189" s="483" t="str">
        <f t="shared" si="448"/>
        <v/>
      </c>
      <c r="S2189" s="482" t="str">
        <f t="shared" si="449"/>
        <v/>
      </c>
      <c r="T2189" s="484" t="e">
        <f t="shared" ca="1" si="450"/>
        <v>#VALUE!</v>
      </c>
      <c r="U2189" s="7">
        <f t="shared" ca="1" si="451"/>
        <v>46035</v>
      </c>
      <c r="V2189" s="96" t="e">
        <f t="shared" ca="1" si="452"/>
        <v>#VALUE!</v>
      </c>
      <c r="W2189" s="70"/>
      <c r="X2189" s="6"/>
      <c r="Y2189" s="326"/>
      <c r="Z2189" s="15"/>
      <c r="AA2189" s="15"/>
      <c r="AB2189" s="15"/>
      <c r="AC2189" s="6"/>
      <c r="AD2189" s="16"/>
      <c r="AE2189" s="16"/>
      <c r="AF2189" s="16"/>
      <c r="AG2189" s="10">
        <f t="shared" si="453"/>
        <v>0</v>
      </c>
      <c r="AH2189" s="96">
        <f t="shared" si="454"/>
        <v>0</v>
      </c>
      <c r="AI2189" s="16"/>
      <c r="AJ2189" s="61"/>
      <c r="AK2189" s="16"/>
      <c r="AM2189" s="476" t="s">
        <v>3080</v>
      </c>
      <c r="AN2189" s="476">
        <v>1</v>
      </c>
      <c r="AO2189" s="476">
        <v>1</v>
      </c>
      <c r="AP2189" s="96"/>
    </row>
    <row r="2190" spans="1:42" ht="69.75" customHeight="1">
      <c r="A2190" s="3">
        <v>2189</v>
      </c>
      <c r="B2190" s="82"/>
      <c r="C2190" s="82"/>
      <c r="D2190" s="84"/>
      <c r="E2190" s="18" t="s">
        <v>3081</v>
      </c>
      <c r="F2190" s="37"/>
      <c r="G2190" s="37"/>
      <c r="H2190" s="4" t="str">
        <f t="shared" si="442"/>
        <v>/</v>
      </c>
      <c r="I2190" s="478" t="str">
        <f>IF(G2190="","",VLOOKUP(H2190,ورقة1!$A$1:$B$240,2,0))</f>
        <v/>
      </c>
      <c r="J2190" s="5">
        <f t="shared" si="443"/>
        <v>0</v>
      </c>
      <c r="K2190" s="13" t="str">
        <f t="shared" si="444"/>
        <v/>
      </c>
      <c r="L2190" s="6" t="str">
        <f t="shared" si="445"/>
        <v>/0</v>
      </c>
      <c r="M2190" s="478" t="str">
        <f>IF(K2190="","",VLOOKUP(L2190,ورقة1!$A$1:$B$240,2,0))</f>
        <v/>
      </c>
      <c r="N2190" s="17">
        <f t="shared" si="446"/>
        <v>0</v>
      </c>
      <c r="O2190" s="17" t="e">
        <f>#REF!+(#REF!*30)+#REF!*365</f>
        <v>#REF!</v>
      </c>
      <c r="P2190" s="494"/>
      <c r="Q2190" s="480" t="str">
        <f t="shared" si="447"/>
        <v/>
      </c>
      <c r="R2190" s="483" t="str">
        <f t="shared" si="448"/>
        <v/>
      </c>
      <c r="S2190" s="482" t="str">
        <f t="shared" si="449"/>
        <v/>
      </c>
      <c r="T2190" s="484" t="e">
        <f t="shared" ca="1" si="450"/>
        <v>#VALUE!</v>
      </c>
      <c r="U2190" s="7">
        <f t="shared" ca="1" si="451"/>
        <v>46035</v>
      </c>
      <c r="V2190" s="96" t="e">
        <f t="shared" ca="1" si="452"/>
        <v>#VALUE!</v>
      </c>
      <c r="W2190" s="70"/>
      <c r="X2190" s="6"/>
      <c r="Y2190" s="326"/>
      <c r="Z2190" s="15"/>
      <c r="AA2190" s="15"/>
      <c r="AB2190" s="15"/>
      <c r="AC2190" s="6"/>
      <c r="AD2190" s="16"/>
      <c r="AE2190" s="16"/>
      <c r="AF2190" s="16"/>
      <c r="AG2190" s="10">
        <f t="shared" si="453"/>
        <v>0</v>
      </c>
      <c r="AH2190" s="96">
        <f t="shared" si="454"/>
        <v>0</v>
      </c>
      <c r="AI2190" s="16"/>
      <c r="AJ2190" s="61"/>
      <c r="AK2190" s="16"/>
      <c r="AM2190" s="476" t="s">
        <v>3080</v>
      </c>
      <c r="AN2190" s="476">
        <v>1</v>
      </c>
      <c r="AO2190" s="476">
        <v>1</v>
      </c>
      <c r="AP2190" s="96"/>
    </row>
    <row r="2191" spans="1:42" ht="69.75" customHeight="1">
      <c r="A2191" s="3">
        <v>2190</v>
      </c>
      <c r="B2191" s="82"/>
      <c r="C2191" s="82"/>
      <c r="D2191" s="84"/>
      <c r="E2191" s="18" t="s">
        <v>3081</v>
      </c>
      <c r="F2191" s="37"/>
      <c r="G2191" s="37"/>
      <c r="H2191" s="4" t="str">
        <f t="shared" si="442"/>
        <v>/</v>
      </c>
      <c r="I2191" s="478" t="str">
        <f>IF(G2191="","",VLOOKUP(H2191,ورقة1!$A$1:$B$240,2,0))</f>
        <v/>
      </c>
      <c r="J2191" s="5">
        <f t="shared" si="443"/>
        <v>0</v>
      </c>
      <c r="K2191" s="13" t="str">
        <f t="shared" si="444"/>
        <v/>
      </c>
      <c r="L2191" s="6" t="str">
        <f t="shared" si="445"/>
        <v>/0</v>
      </c>
      <c r="M2191" s="478" t="str">
        <f>IF(K2191="","",VLOOKUP(L2191,ورقة1!$A$1:$B$240,2,0))</f>
        <v/>
      </c>
      <c r="N2191" s="17">
        <f t="shared" si="446"/>
        <v>0</v>
      </c>
      <c r="O2191" s="17" t="e">
        <f>#REF!+(#REF!*30)+#REF!*365</f>
        <v>#REF!</v>
      </c>
      <c r="P2191" s="494"/>
      <c r="Q2191" s="480" t="str">
        <f t="shared" si="447"/>
        <v/>
      </c>
      <c r="R2191" s="483" t="str">
        <f t="shared" si="448"/>
        <v/>
      </c>
      <c r="S2191" s="482" t="str">
        <f t="shared" si="449"/>
        <v/>
      </c>
      <c r="T2191" s="484" t="e">
        <f t="shared" ca="1" si="450"/>
        <v>#VALUE!</v>
      </c>
      <c r="U2191" s="7">
        <f t="shared" ca="1" si="451"/>
        <v>46035</v>
      </c>
      <c r="V2191" s="96" t="e">
        <f t="shared" ca="1" si="452"/>
        <v>#VALUE!</v>
      </c>
      <c r="W2191" s="70"/>
      <c r="X2191" s="6"/>
      <c r="Y2191" s="326"/>
      <c r="Z2191" s="15"/>
      <c r="AA2191" s="15"/>
      <c r="AB2191" s="15"/>
      <c r="AC2191" s="6"/>
      <c r="AD2191" s="16"/>
      <c r="AE2191" s="16"/>
      <c r="AF2191" s="16"/>
      <c r="AG2191" s="10">
        <f t="shared" si="453"/>
        <v>0</v>
      </c>
      <c r="AH2191" s="96">
        <f t="shared" si="454"/>
        <v>0</v>
      </c>
      <c r="AI2191" s="16"/>
      <c r="AJ2191" s="61"/>
      <c r="AK2191" s="16"/>
      <c r="AM2191" s="476" t="s">
        <v>3080</v>
      </c>
      <c r="AN2191" s="476">
        <v>1</v>
      </c>
      <c r="AO2191" s="476">
        <v>1</v>
      </c>
      <c r="AP2191" s="96"/>
    </row>
    <row r="2192" spans="1:42" ht="69.75" customHeight="1">
      <c r="A2192" s="3">
        <v>2191</v>
      </c>
      <c r="B2192" s="82"/>
      <c r="C2192" s="82"/>
      <c r="D2192" s="84"/>
      <c r="E2192" s="18" t="s">
        <v>3081</v>
      </c>
      <c r="F2192" s="37"/>
      <c r="G2192" s="37"/>
      <c r="H2192" s="4" t="str">
        <f t="shared" si="442"/>
        <v>/</v>
      </c>
      <c r="I2192" s="478" t="str">
        <f>IF(G2192="","",VLOOKUP(H2192,ورقة1!$A$1:$B$240,2,0))</f>
        <v/>
      </c>
      <c r="J2192" s="5">
        <f t="shared" si="443"/>
        <v>0</v>
      </c>
      <c r="K2192" s="13" t="str">
        <f t="shared" si="444"/>
        <v/>
      </c>
      <c r="L2192" s="6" t="str">
        <f t="shared" si="445"/>
        <v>/0</v>
      </c>
      <c r="M2192" s="478" t="str">
        <f>IF(K2192="","",VLOOKUP(L2192,ورقة1!$A$1:$B$240,2,0))</f>
        <v/>
      </c>
      <c r="N2192" s="17">
        <f t="shared" si="446"/>
        <v>0</v>
      </c>
      <c r="O2192" s="17" t="e">
        <f>#REF!+(#REF!*30)+#REF!*365</f>
        <v>#REF!</v>
      </c>
      <c r="P2192" s="494"/>
      <c r="Q2192" s="480" t="str">
        <f t="shared" si="447"/>
        <v/>
      </c>
      <c r="R2192" s="483" t="str">
        <f t="shared" si="448"/>
        <v/>
      </c>
      <c r="S2192" s="482" t="str">
        <f t="shared" si="449"/>
        <v/>
      </c>
      <c r="T2192" s="484" t="e">
        <f t="shared" ca="1" si="450"/>
        <v>#VALUE!</v>
      </c>
      <c r="U2192" s="7">
        <f t="shared" ca="1" si="451"/>
        <v>46035</v>
      </c>
      <c r="V2192" s="96" t="e">
        <f t="shared" ca="1" si="452"/>
        <v>#VALUE!</v>
      </c>
      <c r="W2192" s="70"/>
      <c r="X2192" s="6"/>
      <c r="Y2192" s="326"/>
      <c r="Z2192" s="15"/>
      <c r="AA2192" s="15"/>
      <c r="AB2192" s="15"/>
      <c r="AC2192" s="6"/>
      <c r="AD2192" s="16"/>
      <c r="AE2192" s="16"/>
      <c r="AF2192" s="16"/>
      <c r="AG2192" s="10">
        <f t="shared" si="453"/>
        <v>0</v>
      </c>
      <c r="AH2192" s="96">
        <f t="shared" si="454"/>
        <v>0</v>
      </c>
      <c r="AI2192" s="16"/>
      <c r="AJ2192" s="61"/>
      <c r="AK2192" s="16"/>
      <c r="AM2192" s="476" t="s">
        <v>3080</v>
      </c>
      <c r="AN2192" s="476">
        <v>1</v>
      </c>
      <c r="AO2192" s="476">
        <v>1</v>
      </c>
      <c r="AP2192" s="96"/>
    </row>
    <row r="2193" spans="1:42" ht="69.75" customHeight="1">
      <c r="A2193" s="3">
        <v>2192</v>
      </c>
      <c r="B2193" s="82"/>
      <c r="C2193" s="82"/>
      <c r="D2193" s="84"/>
      <c r="E2193" s="18" t="s">
        <v>3081</v>
      </c>
      <c r="F2193" s="37"/>
      <c r="G2193" s="37"/>
      <c r="H2193" s="4" t="str">
        <f t="shared" si="442"/>
        <v>/</v>
      </c>
      <c r="I2193" s="478" t="str">
        <f>IF(G2193="","",VLOOKUP(H2193,ورقة1!$A$1:$B$240,2,0))</f>
        <v/>
      </c>
      <c r="J2193" s="5">
        <f t="shared" si="443"/>
        <v>0</v>
      </c>
      <c r="K2193" s="13" t="str">
        <f t="shared" si="444"/>
        <v/>
      </c>
      <c r="L2193" s="6" t="str">
        <f t="shared" si="445"/>
        <v>/0</v>
      </c>
      <c r="M2193" s="478" t="str">
        <f>IF(K2193="","",VLOOKUP(L2193,ورقة1!$A$1:$B$240,2,0))</f>
        <v/>
      </c>
      <c r="N2193" s="17">
        <f t="shared" si="446"/>
        <v>0</v>
      </c>
      <c r="O2193" s="17" t="e">
        <f>#REF!+(#REF!*30)+#REF!*365</f>
        <v>#REF!</v>
      </c>
      <c r="P2193" s="494"/>
      <c r="Q2193" s="480" t="str">
        <f t="shared" si="447"/>
        <v/>
      </c>
      <c r="R2193" s="483" t="str">
        <f t="shared" si="448"/>
        <v/>
      </c>
      <c r="S2193" s="482" t="str">
        <f t="shared" si="449"/>
        <v/>
      </c>
      <c r="T2193" s="484" t="e">
        <f t="shared" ca="1" si="450"/>
        <v>#VALUE!</v>
      </c>
      <c r="U2193" s="7">
        <f t="shared" ca="1" si="451"/>
        <v>46035</v>
      </c>
      <c r="V2193" s="96" t="e">
        <f t="shared" ca="1" si="452"/>
        <v>#VALUE!</v>
      </c>
      <c r="W2193" s="70"/>
      <c r="X2193" s="6"/>
      <c r="Y2193" s="326"/>
      <c r="Z2193" s="15"/>
      <c r="AA2193" s="15"/>
      <c r="AB2193" s="15"/>
      <c r="AC2193" s="6"/>
      <c r="AD2193" s="16"/>
      <c r="AE2193" s="16"/>
      <c r="AF2193" s="16"/>
      <c r="AG2193" s="10">
        <f t="shared" si="453"/>
        <v>0</v>
      </c>
      <c r="AH2193" s="96">
        <f t="shared" si="454"/>
        <v>0</v>
      </c>
      <c r="AI2193" s="16"/>
      <c r="AJ2193" s="61"/>
      <c r="AK2193" s="16"/>
      <c r="AM2193" s="476" t="s">
        <v>3080</v>
      </c>
      <c r="AN2193" s="476">
        <v>1</v>
      </c>
      <c r="AO2193" s="476">
        <v>1</v>
      </c>
      <c r="AP2193" s="96"/>
    </row>
    <row r="2194" spans="1:42" ht="69.75" customHeight="1">
      <c r="A2194" s="3">
        <v>2193</v>
      </c>
      <c r="B2194" s="82"/>
      <c r="C2194" s="82"/>
      <c r="D2194" s="84"/>
      <c r="E2194" s="18" t="s">
        <v>3081</v>
      </c>
      <c r="F2194" s="37"/>
      <c r="G2194" s="37"/>
      <c r="H2194" s="4" t="str">
        <f t="shared" si="442"/>
        <v>/</v>
      </c>
      <c r="I2194" s="478" t="str">
        <f>IF(G2194="","",VLOOKUP(H2194,ورقة1!$A$1:$B$240,2,0))</f>
        <v/>
      </c>
      <c r="J2194" s="5">
        <f t="shared" si="443"/>
        <v>0</v>
      </c>
      <c r="K2194" s="13" t="str">
        <f t="shared" si="444"/>
        <v/>
      </c>
      <c r="L2194" s="6" t="str">
        <f t="shared" si="445"/>
        <v>/0</v>
      </c>
      <c r="M2194" s="478" t="str">
        <f>IF(K2194="","",VLOOKUP(L2194,ورقة1!$A$1:$B$240,2,0))</f>
        <v/>
      </c>
      <c r="N2194" s="17">
        <f t="shared" si="446"/>
        <v>0</v>
      </c>
      <c r="O2194" s="17" t="e">
        <f>#REF!+(#REF!*30)+#REF!*365</f>
        <v>#REF!</v>
      </c>
      <c r="P2194" s="494"/>
      <c r="Q2194" s="480" t="str">
        <f t="shared" si="447"/>
        <v/>
      </c>
      <c r="R2194" s="483" t="str">
        <f t="shared" si="448"/>
        <v/>
      </c>
      <c r="S2194" s="482" t="str">
        <f t="shared" si="449"/>
        <v/>
      </c>
      <c r="T2194" s="484" t="e">
        <f t="shared" ca="1" si="450"/>
        <v>#VALUE!</v>
      </c>
      <c r="U2194" s="7">
        <f t="shared" ca="1" si="451"/>
        <v>46035</v>
      </c>
      <c r="V2194" s="96" t="e">
        <f t="shared" ca="1" si="452"/>
        <v>#VALUE!</v>
      </c>
      <c r="W2194" s="70"/>
      <c r="X2194" s="6"/>
      <c r="Y2194" s="326"/>
      <c r="Z2194" s="15"/>
      <c r="AA2194" s="15"/>
      <c r="AB2194" s="15"/>
      <c r="AC2194" s="6"/>
      <c r="AD2194" s="16"/>
      <c r="AE2194" s="16"/>
      <c r="AF2194" s="16"/>
      <c r="AG2194" s="10">
        <f t="shared" si="453"/>
        <v>0</v>
      </c>
      <c r="AH2194" s="96">
        <f t="shared" si="454"/>
        <v>0</v>
      </c>
      <c r="AI2194" s="16"/>
      <c r="AJ2194" s="61"/>
      <c r="AK2194" s="16"/>
      <c r="AM2194" s="476" t="s">
        <v>3080</v>
      </c>
      <c r="AN2194" s="476">
        <v>1</v>
      </c>
      <c r="AO2194" s="476">
        <v>1</v>
      </c>
      <c r="AP2194" s="96"/>
    </row>
    <row r="2195" spans="1:42" ht="69.75" customHeight="1">
      <c r="A2195" s="3">
        <v>2194</v>
      </c>
      <c r="B2195" s="82"/>
      <c r="C2195" s="82"/>
      <c r="D2195" s="84"/>
      <c r="E2195" s="18" t="s">
        <v>3081</v>
      </c>
      <c r="F2195" s="37"/>
      <c r="G2195" s="37"/>
      <c r="H2195" s="4" t="str">
        <f t="shared" si="442"/>
        <v>/</v>
      </c>
      <c r="I2195" s="478" t="str">
        <f>IF(G2195="","",VLOOKUP(H2195,ورقة1!$A$1:$B$240,2,0))</f>
        <v/>
      </c>
      <c r="J2195" s="5">
        <f t="shared" si="443"/>
        <v>0</v>
      </c>
      <c r="K2195" s="13" t="str">
        <f t="shared" si="444"/>
        <v/>
      </c>
      <c r="L2195" s="6" t="str">
        <f t="shared" si="445"/>
        <v>/0</v>
      </c>
      <c r="M2195" s="478" t="str">
        <f>IF(K2195="","",VLOOKUP(L2195,ورقة1!$A$1:$B$240,2,0))</f>
        <v/>
      </c>
      <c r="N2195" s="17">
        <f t="shared" si="446"/>
        <v>0</v>
      </c>
      <c r="O2195" s="17" t="e">
        <f>#REF!+(#REF!*30)+#REF!*365</f>
        <v>#REF!</v>
      </c>
      <c r="P2195" s="494"/>
      <c r="Q2195" s="480" t="str">
        <f t="shared" si="447"/>
        <v/>
      </c>
      <c r="R2195" s="483" t="str">
        <f t="shared" si="448"/>
        <v/>
      </c>
      <c r="S2195" s="482" t="str">
        <f t="shared" si="449"/>
        <v/>
      </c>
      <c r="T2195" s="484" t="e">
        <f t="shared" ca="1" si="450"/>
        <v>#VALUE!</v>
      </c>
      <c r="U2195" s="7">
        <f t="shared" ca="1" si="451"/>
        <v>46035</v>
      </c>
      <c r="V2195" s="96" t="e">
        <f t="shared" ca="1" si="452"/>
        <v>#VALUE!</v>
      </c>
      <c r="W2195" s="70"/>
      <c r="X2195" s="6"/>
      <c r="Y2195" s="326"/>
      <c r="Z2195" s="15"/>
      <c r="AA2195" s="15"/>
      <c r="AB2195" s="15"/>
      <c r="AC2195" s="6"/>
      <c r="AD2195" s="16"/>
      <c r="AE2195" s="16"/>
      <c r="AF2195" s="16"/>
      <c r="AG2195" s="10">
        <f t="shared" si="453"/>
        <v>0</v>
      </c>
      <c r="AH2195" s="96">
        <f t="shared" si="454"/>
        <v>0</v>
      </c>
      <c r="AI2195" s="16"/>
      <c r="AJ2195" s="61"/>
      <c r="AK2195" s="16"/>
      <c r="AM2195" s="476" t="s">
        <v>3080</v>
      </c>
      <c r="AN2195" s="476">
        <v>1</v>
      </c>
      <c r="AO2195" s="476">
        <v>1</v>
      </c>
      <c r="AP2195" s="96"/>
    </row>
    <row r="2196" spans="1:42" ht="69.75" customHeight="1">
      <c r="A2196" s="3">
        <v>2195</v>
      </c>
      <c r="B2196" s="82"/>
      <c r="C2196" s="82"/>
      <c r="D2196" s="84"/>
      <c r="E2196" s="18" t="s">
        <v>3081</v>
      </c>
      <c r="F2196" s="37"/>
      <c r="G2196" s="37"/>
      <c r="H2196" s="4" t="str">
        <f t="shared" si="442"/>
        <v>/</v>
      </c>
      <c r="I2196" s="478" t="str">
        <f>IF(G2196="","",VLOOKUP(H2196,ورقة1!$A$1:$B$240,2,0))</f>
        <v/>
      </c>
      <c r="J2196" s="5">
        <f t="shared" si="443"/>
        <v>0</v>
      </c>
      <c r="K2196" s="13" t="str">
        <f t="shared" si="444"/>
        <v/>
      </c>
      <c r="L2196" s="6" t="str">
        <f t="shared" si="445"/>
        <v>/0</v>
      </c>
      <c r="M2196" s="478" t="str">
        <f>IF(K2196="","",VLOOKUP(L2196,ورقة1!$A$1:$B$240,2,0))</f>
        <v/>
      </c>
      <c r="N2196" s="17">
        <f t="shared" si="446"/>
        <v>0</v>
      </c>
      <c r="O2196" s="17" t="e">
        <f>#REF!+(#REF!*30)+#REF!*365</f>
        <v>#REF!</v>
      </c>
      <c r="P2196" s="494"/>
      <c r="Q2196" s="480" t="str">
        <f t="shared" si="447"/>
        <v/>
      </c>
      <c r="R2196" s="483" t="str">
        <f t="shared" si="448"/>
        <v/>
      </c>
      <c r="S2196" s="482" t="str">
        <f t="shared" si="449"/>
        <v/>
      </c>
      <c r="T2196" s="484" t="e">
        <f t="shared" ca="1" si="450"/>
        <v>#VALUE!</v>
      </c>
      <c r="U2196" s="7">
        <f t="shared" ca="1" si="451"/>
        <v>46035</v>
      </c>
      <c r="V2196" s="96" t="e">
        <f t="shared" ca="1" si="452"/>
        <v>#VALUE!</v>
      </c>
      <c r="W2196" s="70"/>
      <c r="X2196" s="6"/>
      <c r="Y2196" s="326"/>
      <c r="Z2196" s="15"/>
      <c r="AA2196" s="15"/>
      <c r="AB2196" s="15"/>
      <c r="AC2196" s="6"/>
      <c r="AD2196" s="16"/>
      <c r="AE2196" s="16"/>
      <c r="AF2196" s="16"/>
      <c r="AG2196" s="10">
        <f t="shared" si="453"/>
        <v>0</v>
      </c>
      <c r="AH2196" s="96">
        <f t="shared" si="454"/>
        <v>0</v>
      </c>
      <c r="AI2196" s="16"/>
      <c r="AJ2196" s="61"/>
      <c r="AK2196" s="16"/>
      <c r="AM2196" s="476" t="s">
        <v>3080</v>
      </c>
      <c r="AN2196" s="476">
        <v>1</v>
      </c>
      <c r="AO2196" s="476">
        <v>1</v>
      </c>
      <c r="AP2196" s="96"/>
    </row>
    <row r="2197" spans="1:42" ht="69.75" customHeight="1">
      <c r="A2197" s="3">
        <v>2196</v>
      </c>
      <c r="B2197" s="82"/>
      <c r="C2197" s="82"/>
      <c r="D2197" s="84"/>
      <c r="E2197" s="18" t="s">
        <v>3081</v>
      </c>
      <c r="F2197" s="37"/>
      <c r="G2197" s="37"/>
      <c r="H2197" s="4" t="str">
        <f t="shared" si="442"/>
        <v>/</v>
      </c>
      <c r="I2197" s="478" t="str">
        <f>IF(G2197="","",VLOOKUP(H2197,ورقة1!$A$1:$B$240,2,0))</f>
        <v/>
      </c>
      <c r="J2197" s="5">
        <f t="shared" si="443"/>
        <v>0</v>
      </c>
      <c r="K2197" s="13" t="str">
        <f t="shared" si="444"/>
        <v/>
      </c>
      <c r="L2197" s="6" t="str">
        <f t="shared" si="445"/>
        <v>/0</v>
      </c>
      <c r="M2197" s="478" t="str">
        <f>IF(K2197="","",VLOOKUP(L2197,ورقة1!$A$1:$B$240,2,0))</f>
        <v/>
      </c>
      <c r="N2197" s="17">
        <f t="shared" si="446"/>
        <v>0</v>
      </c>
      <c r="O2197" s="17" t="e">
        <f>#REF!+(#REF!*30)+#REF!*365</f>
        <v>#REF!</v>
      </c>
      <c r="P2197" s="494"/>
      <c r="Q2197" s="480" t="str">
        <f t="shared" si="447"/>
        <v/>
      </c>
      <c r="R2197" s="483" t="str">
        <f t="shared" si="448"/>
        <v/>
      </c>
      <c r="S2197" s="482" t="str">
        <f t="shared" si="449"/>
        <v/>
      </c>
      <c r="T2197" s="484" t="e">
        <f t="shared" ca="1" si="450"/>
        <v>#VALUE!</v>
      </c>
      <c r="U2197" s="7">
        <f t="shared" ca="1" si="451"/>
        <v>46035</v>
      </c>
      <c r="V2197" s="96" t="e">
        <f t="shared" ca="1" si="452"/>
        <v>#VALUE!</v>
      </c>
      <c r="W2197" s="70"/>
      <c r="X2197" s="6"/>
      <c r="Y2197" s="326"/>
      <c r="Z2197" s="15"/>
      <c r="AA2197" s="15"/>
      <c r="AB2197" s="15"/>
      <c r="AC2197" s="6"/>
      <c r="AD2197" s="16"/>
      <c r="AE2197" s="16"/>
      <c r="AF2197" s="16"/>
      <c r="AG2197" s="10">
        <f t="shared" si="453"/>
        <v>0</v>
      </c>
      <c r="AH2197" s="96">
        <f t="shared" si="454"/>
        <v>0</v>
      </c>
      <c r="AI2197" s="16"/>
      <c r="AJ2197" s="61"/>
      <c r="AK2197" s="16"/>
      <c r="AM2197" s="476" t="s">
        <v>3080</v>
      </c>
      <c r="AN2197" s="476">
        <v>1</v>
      </c>
      <c r="AO2197" s="476">
        <v>1</v>
      </c>
      <c r="AP2197" s="96"/>
    </row>
    <row r="2198" spans="1:42" ht="69.75" customHeight="1">
      <c r="A2198" s="3">
        <v>2197</v>
      </c>
      <c r="B2198" s="82"/>
      <c r="C2198" s="82"/>
      <c r="D2198" s="84"/>
      <c r="E2198" s="18" t="s">
        <v>3081</v>
      </c>
      <c r="F2198" s="37"/>
      <c r="G2198" s="37"/>
      <c r="H2198" s="4" t="str">
        <f t="shared" si="442"/>
        <v>/</v>
      </c>
      <c r="I2198" s="478" t="str">
        <f>IF(G2198="","",VLOOKUP(H2198,ورقة1!$A$1:$B$240,2,0))</f>
        <v/>
      </c>
      <c r="J2198" s="5">
        <f t="shared" si="443"/>
        <v>0</v>
      </c>
      <c r="K2198" s="13" t="str">
        <f t="shared" si="444"/>
        <v/>
      </c>
      <c r="L2198" s="6" t="str">
        <f t="shared" si="445"/>
        <v>/0</v>
      </c>
      <c r="M2198" s="478" t="str">
        <f>IF(K2198="","",VLOOKUP(L2198,ورقة1!$A$1:$B$240,2,0))</f>
        <v/>
      </c>
      <c r="N2198" s="17">
        <f t="shared" si="446"/>
        <v>0</v>
      </c>
      <c r="O2198" s="17" t="e">
        <f>#REF!+(#REF!*30)+#REF!*365</f>
        <v>#REF!</v>
      </c>
      <c r="P2198" s="494"/>
      <c r="Q2198" s="480" t="str">
        <f t="shared" si="447"/>
        <v/>
      </c>
      <c r="R2198" s="483" t="str">
        <f t="shared" si="448"/>
        <v/>
      </c>
      <c r="S2198" s="482" t="str">
        <f t="shared" si="449"/>
        <v/>
      </c>
      <c r="T2198" s="484" t="e">
        <f t="shared" ca="1" si="450"/>
        <v>#VALUE!</v>
      </c>
      <c r="U2198" s="7">
        <f t="shared" ca="1" si="451"/>
        <v>46035</v>
      </c>
      <c r="V2198" s="96" t="e">
        <f t="shared" ca="1" si="452"/>
        <v>#VALUE!</v>
      </c>
      <c r="W2198" s="70"/>
      <c r="X2198" s="6"/>
      <c r="Y2198" s="326"/>
      <c r="Z2198" s="15"/>
      <c r="AA2198" s="15"/>
      <c r="AB2198" s="15"/>
      <c r="AC2198" s="6"/>
      <c r="AD2198" s="16"/>
      <c r="AE2198" s="16"/>
      <c r="AF2198" s="16"/>
      <c r="AG2198" s="10">
        <f t="shared" si="453"/>
        <v>0</v>
      </c>
      <c r="AH2198" s="96">
        <f t="shared" si="454"/>
        <v>0</v>
      </c>
      <c r="AI2198" s="16"/>
      <c r="AJ2198" s="61"/>
      <c r="AK2198" s="16"/>
      <c r="AM2198" s="476" t="s">
        <v>3080</v>
      </c>
      <c r="AN2198" s="476">
        <v>1</v>
      </c>
      <c r="AO2198" s="476">
        <v>1</v>
      </c>
      <c r="AP2198" s="96"/>
    </row>
    <row r="2199" spans="1:42" ht="69.75" customHeight="1">
      <c r="A2199" s="3">
        <v>2198</v>
      </c>
      <c r="B2199" s="82"/>
      <c r="C2199" s="82"/>
      <c r="D2199" s="84"/>
      <c r="E2199" s="18" t="s">
        <v>3081</v>
      </c>
      <c r="F2199" s="37"/>
      <c r="G2199" s="37"/>
      <c r="H2199" s="4" t="str">
        <f t="shared" si="442"/>
        <v>/</v>
      </c>
      <c r="I2199" s="478" t="str">
        <f>IF(G2199="","",VLOOKUP(H2199,ورقة1!$A$1:$B$240,2,0))</f>
        <v/>
      </c>
      <c r="J2199" s="5">
        <f t="shared" si="443"/>
        <v>0</v>
      </c>
      <c r="K2199" s="13" t="str">
        <f t="shared" si="444"/>
        <v/>
      </c>
      <c r="L2199" s="6" t="str">
        <f t="shared" si="445"/>
        <v>/0</v>
      </c>
      <c r="M2199" s="478" t="str">
        <f>IF(K2199="","",VLOOKUP(L2199,ورقة1!$A$1:$B$240,2,0))</f>
        <v/>
      </c>
      <c r="N2199" s="17">
        <f t="shared" si="446"/>
        <v>0</v>
      </c>
      <c r="O2199" s="17" t="e">
        <f>#REF!+(#REF!*30)+#REF!*365</f>
        <v>#REF!</v>
      </c>
      <c r="P2199" s="494"/>
      <c r="Q2199" s="480" t="str">
        <f t="shared" si="447"/>
        <v/>
      </c>
      <c r="R2199" s="483" t="str">
        <f t="shared" si="448"/>
        <v/>
      </c>
      <c r="S2199" s="482" t="str">
        <f t="shared" si="449"/>
        <v/>
      </c>
      <c r="T2199" s="484" t="e">
        <f t="shared" ca="1" si="450"/>
        <v>#VALUE!</v>
      </c>
      <c r="U2199" s="7">
        <f t="shared" ca="1" si="451"/>
        <v>46035</v>
      </c>
      <c r="V2199" s="96" t="e">
        <f t="shared" ca="1" si="452"/>
        <v>#VALUE!</v>
      </c>
      <c r="W2199" s="70"/>
      <c r="X2199" s="6"/>
      <c r="Y2199" s="326"/>
      <c r="Z2199" s="15"/>
      <c r="AA2199" s="15"/>
      <c r="AB2199" s="15"/>
      <c r="AC2199" s="6"/>
      <c r="AD2199" s="16"/>
      <c r="AE2199" s="16"/>
      <c r="AF2199" s="16"/>
      <c r="AG2199" s="10">
        <f t="shared" si="453"/>
        <v>0</v>
      </c>
      <c r="AH2199" s="96">
        <f t="shared" si="454"/>
        <v>0</v>
      </c>
      <c r="AI2199" s="16"/>
      <c r="AJ2199" s="61"/>
      <c r="AK2199" s="16"/>
      <c r="AM2199" s="476" t="s">
        <v>3080</v>
      </c>
      <c r="AN2199" s="476">
        <v>1</v>
      </c>
      <c r="AO2199" s="476">
        <v>1</v>
      </c>
      <c r="AP2199" s="96"/>
    </row>
    <row r="2200" spans="1:42" ht="69.75" customHeight="1">
      <c r="A2200" s="3">
        <v>2199</v>
      </c>
      <c r="B2200" s="82"/>
      <c r="C2200" s="82"/>
      <c r="D2200" s="84"/>
      <c r="E2200" s="18" t="s">
        <v>3081</v>
      </c>
      <c r="F2200" s="37"/>
      <c r="G2200" s="37"/>
      <c r="H2200" s="4" t="str">
        <f t="shared" si="442"/>
        <v>/</v>
      </c>
      <c r="I2200" s="478" t="str">
        <f>IF(G2200="","",VLOOKUP(H2200,ورقة1!$A$1:$B$240,2,0))</f>
        <v/>
      </c>
      <c r="J2200" s="5">
        <f t="shared" si="443"/>
        <v>0</v>
      </c>
      <c r="K2200" s="13" t="str">
        <f t="shared" si="444"/>
        <v/>
      </c>
      <c r="L2200" s="6" t="str">
        <f t="shared" si="445"/>
        <v>/0</v>
      </c>
      <c r="M2200" s="478" t="str">
        <f>IF(K2200="","",VLOOKUP(L2200,ورقة1!$A$1:$B$240,2,0))</f>
        <v/>
      </c>
      <c r="N2200" s="17">
        <f t="shared" si="446"/>
        <v>0</v>
      </c>
      <c r="O2200" s="17" t="e">
        <f>#REF!+(#REF!*30)+#REF!*365</f>
        <v>#REF!</v>
      </c>
      <c r="P2200" s="494"/>
      <c r="Q2200" s="480" t="str">
        <f t="shared" si="447"/>
        <v/>
      </c>
      <c r="R2200" s="483" t="str">
        <f t="shared" si="448"/>
        <v/>
      </c>
      <c r="S2200" s="482" t="str">
        <f t="shared" si="449"/>
        <v/>
      </c>
      <c r="T2200" s="484" t="e">
        <f t="shared" ca="1" si="450"/>
        <v>#VALUE!</v>
      </c>
      <c r="U2200" s="7">
        <f t="shared" ca="1" si="451"/>
        <v>46035</v>
      </c>
      <c r="V2200" s="96" t="e">
        <f t="shared" ca="1" si="452"/>
        <v>#VALUE!</v>
      </c>
      <c r="W2200" s="70"/>
      <c r="X2200" s="6"/>
      <c r="Y2200" s="326"/>
      <c r="Z2200" s="15"/>
      <c r="AA2200" s="15"/>
      <c r="AB2200" s="15"/>
      <c r="AC2200" s="6"/>
      <c r="AD2200" s="16"/>
      <c r="AE2200" s="16"/>
      <c r="AF2200" s="16"/>
      <c r="AG2200" s="10">
        <f t="shared" si="453"/>
        <v>0</v>
      </c>
      <c r="AH2200" s="96">
        <f t="shared" si="454"/>
        <v>0</v>
      </c>
      <c r="AI2200" s="16"/>
      <c r="AJ2200" s="61"/>
      <c r="AK2200" s="16"/>
      <c r="AM2200" s="476" t="s">
        <v>3080</v>
      </c>
      <c r="AN2200" s="476">
        <v>1</v>
      </c>
      <c r="AO2200" s="476">
        <v>1</v>
      </c>
      <c r="AP2200" s="96"/>
    </row>
    <row r="2201" spans="1:42" ht="69.75" customHeight="1">
      <c r="A2201" s="3">
        <v>2200</v>
      </c>
      <c r="B2201" s="82"/>
      <c r="C2201" s="82"/>
      <c r="D2201" s="84"/>
      <c r="E2201" s="18" t="s">
        <v>3081</v>
      </c>
      <c r="F2201" s="37"/>
      <c r="G2201" s="37"/>
      <c r="H2201" s="4" t="str">
        <f t="shared" si="442"/>
        <v>/</v>
      </c>
      <c r="I2201" s="478" t="str">
        <f>IF(G2201="","",VLOOKUP(H2201,ورقة1!$A$1:$B$240,2,0))</f>
        <v/>
      </c>
      <c r="J2201" s="5">
        <f t="shared" si="443"/>
        <v>0</v>
      </c>
      <c r="K2201" s="13" t="str">
        <f t="shared" si="444"/>
        <v/>
      </c>
      <c r="L2201" s="6" t="str">
        <f t="shared" si="445"/>
        <v>/0</v>
      </c>
      <c r="M2201" s="478" t="str">
        <f>IF(K2201="","",VLOOKUP(L2201,ورقة1!$A$1:$B$240,2,0))</f>
        <v/>
      </c>
      <c r="N2201" s="17">
        <f t="shared" si="446"/>
        <v>0</v>
      </c>
      <c r="O2201" s="17" t="e">
        <f>#REF!+(#REF!*30)+#REF!*365</f>
        <v>#REF!</v>
      </c>
      <c r="P2201" s="494"/>
      <c r="Q2201" s="480" t="str">
        <f t="shared" si="447"/>
        <v/>
      </c>
      <c r="R2201" s="483" t="str">
        <f t="shared" si="448"/>
        <v/>
      </c>
      <c r="S2201" s="482" t="str">
        <f t="shared" si="449"/>
        <v/>
      </c>
      <c r="T2201" s="484" t="e">
        <f t="shared" ca="1" si="450"/>
        <v>#VALUE!</v>
      </c>
      <c r="U2201" s="7">
        <f t="shared" ca="1" si="451"/>
        <v>46035</v>
      </c>
      <c r="V2201" s="96" t="e">
        <f t="shared" ca="1" si="452"/>
        <v>#VALUE!</v>
      </c>
      <c r="W2201" s="70"/>
      <c r="X2201" s="6"/>
      <c r="Y2201" s="326"/>
      <c r="Z2201" s="15"/>
      <c r="AA2201" s="15"/>
      <c r="AB2201" s="15"/>
      <c r="AC2201" s="6"/>
      <c r="AD2201" s="16"/>
      <c r="AE2201" s="16"/>
      <c r="AF2201" s="16"/>
      <c r="AG2201" s="10">
        <f t="shared" si="453"/>
        <v>0</v>
      </c>
      <c r="AH2201" s="96">
        <f t="shared" si="454"/>
        <v>0</v>
      </c>
      <c r="AI2201" s="16"/>
      <c r="AJ2201" s="61"/>
      <c r="AK2201" s="16"/>
      <c r="AM2201" s="476" t="s">
        <v>3080</v>
      </c>
      <c r="AN2201" s="476">
        <v>1</v>
      </c>
      <c r="AO2201" s="476">
        <v>1</v>
      </c>
      <c r="AP2201" s="96"/>
    </row>
    <row r="2202" spans="1:42" ht="69.75" customHeight="1">
      <c r="A2202" s="3">
        <v>2201</v>
      </c>
      <c r="B2202" s="82"/>
      <c r="C2202" s="82"/>
      <c r="D2202" s="84"/>
      <c r="E2202" s="18" t="s">
        <v>3081</v>
      </c>
      <c r="F2202" s="37"/>
      <c r="G2202" s="37"/>
      <c r="H2202" s="4" t="str">
        <f t="shared" si="442"/>
        <v>/</v>
      </c>
      <c r="I2202" s="478" t="str">
        <f>IF(G2202="","",VLOOKUP(H2202,ورقة1!$A$1:$B$240,2,0))</f>
        <v/>
      </c>
      <c r="J2202" s="5">
        <f t="shared" si="443"/>
        <v>0</v>
      </c>
      <c r="K2202" s="13" t="str">
        <f t="shared" si="444"/>
        <v/>
      </c>
      <c r="L2202" s="6" t="str">
        <f t="shared" si="445"/>
        <v>/0</v>
      </c>
      <c r="M2202" s="478" t="str">
        <f>IF(K2202="","",VLOOKUP(L2202,ورقة1!$A$1:$B$240,2,0))</f>
        <v/>
      </c>
      <c r="N2202" s="17">
        <f t="shared" si="446"/>
        <v>0</v>
      </c>
      <c r="O2202" s="17" t="e">
        <f>#REF!+(#REF!*30)+#REF!*365</f>
        <v>#REF!</v>
      </c>
      <c r="P2202" s="494"/>
      <c r="Q2202" s="480" t="str">
        <f t="shared" si="447"/>
        <v/>
      </c>
      <c r="R2202" s="483" t="str">
        <f t="shared" si="448"/>
        <v/>
      </c>
      <c r="S2202" s="482" t="str">
        <f t="shared" si="449"/>
        <v/>
      </c>
      <c r="T2202" s="484" t="e">
        <f t="shared" ca="1" si="450"/>
        <v>#VALUE!</v>
      </c>
      <c r="U2202" s="7">
        <f t="shared" ca="1" si="451"/>
        <v>46035</v>
      </c>
      <c r="V2202" s="96" t="e">
        <f t="shared" ca="1" si="452"/>
        <v>#VALUE!</v>
      </c>
      <c r="W2202" s="70"/>
      <c r="X2202" s="6"/>
      <c r="Y2202" s="326"/>
      <c r="Z2202" s="15"/>
      <c r="AA2202" s="15"/>
      <c r="AB2202" s="15"/>
      <c r="AC2202" s="6"/>
      <c r="AD2202" s="16"/>
      <c r="AE2202" s="16"/>
      <c r="AF2202" s="16"/>
      <c r="AG2202" s="10">
        <f t="shared" si="453"/>
        <v>0</v>
      </c>
      <c r="AH2202" s="96">
        <f t="shared" si="454"/>
        <v>0</v>
      </c>
      <c r="AI2202" s="16"/>
      <c r="AJ2202" s="61"/>
      <c r="AK2202" s="16"/>
      <c r="AM2202" s="476" t="s">
        <v>3080</v>
      </c>
      <c r="AN2202" s="476">
        <v>1</v>
      </c>
      <c r="AO2202" s="476">
        <v>1</v>
      </c>
      <c r="AP2202" s="96"/>
    </row>
    <row r="2203" spans="1:42" ht="69.75" customHeight="1">
      <c r="A2203" s="3">
        <v>2202</v>
      </c>
      <c r="B2203" s="82"/>
      <c r="C2203" s="82"/>
      <c r="D2203" s="84"/>
      <c r="E2203" s="18" t="s">
        <v>3081</v>
      </c>
      <c r="F2203" s="37"/>
      <c r="G2203" s="37"/>
      <c r="H2203" s="4" t="str">
        <f t="shared" si="442"/>
        <v>/</v>
      </c>
      <c r="I2203" s="478" t="str">
        <f>IF(G2203="","",VLOOKUP(H2203,ورقة1!$A$1:$B$240,2,0))</f>
        <v/>
      </c>
      <c r="J2203" s="5">
        <f t="shared" si="443"/>
        <v>0</v>
      </c>
      <c r="K2203" s="13" t="str">
        <f t="shared" si="444"/>
        <v/>
      </c>
      <c r="L2203" s="6" t="str">
        <f t="shared" si="445"/>
        <v>/0</v>
      </c>
      <c r="M2203" s="478" t="str">
        <f>IF(K2203="","",VLOOKUP(L2203,ورقة1!$A$1:$B$240,2,0))</f>
        <v/>
      </c>
      <c r="N2203" s="17">
        <f t="shared" si="446"/>
        <v>0</v>
      </c>
      <c r="O2203" s="17" t="e">
        <f>#REF!+(#REF!*30)+#REF!*365</f>
        <v>#REF!</v>
      </c>
      <c r="P2203" s="494"/>
      <c r="Q2203" s="480" t="str">
        <f t="shared" si="447"/>
        <v/>
      </c>
      <c r="R2203" s="483" t="str">
        <f t="shared" si="448"/>
        <v/>
      </c>
      <c r="S2203" s="482" t="str">
        <f t="shared" si="449"/>
        <v/>
      </c>
      <c r="T2203" s="484" t="e">
        <f t="shared" ca="1" si="450"/>
        <v>#VALUE!</v>
      </c>
      <c r="U2203" s="7">
        <f t="shared" ca="1" si="451"/>
        <v>46035</v>
      </c>
      <c r="V2203" s="96" t="e">
        <f t="shared" ca="1" si="452"/>
        <v>#VALUE!</v>
      </c>
      <c r="W2203" s="70"/>
      <c r="X2203" s="6"/>
      <c r="Y2203" s="326"/>
      <c r="Z2203" s="15"/>
      <c r="AA2203" s="15"/>
      <c r="AB2203" s="15"/>
      <c r="AC2203" s="6"/>
      <c r="AD2203" s="16"/>
      <c r="AE2203" s="16"/>
      <c r="AF2203" s="16"/>
      <c r="AG2203" s="10">
        <f t="shared" si="453"/>
        <v>0</v>
      </c>
      <c r="AH2203" s="96">
        <f t="shared" si="454"/>
        <v>0</v>
      </c>
      <c r="AI2203" s="16"/>
      <c r="AJ2203" s="61"/>
      <c r="AK2203" s="16"/>
      <c r="AM2203" s="476" t="s">
        <v>3080</v>
      </c>
      <c r="AN2203" s="476">
        <v>1</v>
      </c>
      <c r="AO2203" s="476">
        <v>1</v>
      </c>
      <c r="AP2203" s="96"/>
    </row>
    <row r="2204" spans="1:42" ht="69.75" customHeight="1">
      <c r="A2204" s="3">
        <v>2203</v>
      </c>
      <c r="B2204" s="82"/>
      <c r="C2204" s="82"/>
      <c r="D2204" s="84"/>
      <c r="E2204" s="18" t="s">
        <v>3081</v>
      </c>
      <c r="F2204" s="37"/>
      <c r="G2204" s="37"/>
      <c r="H2204" s="4" t="str">
        <f t="shared" si="442"/>
        <v>/</v>
      </c>
      <c r="I2204" s="478" t="str">
        <f>IF(G2204="","",VLOOKUP(H2204,ورقة1!$A$1:$B$240,2,0))</f>
        <v/>
      </c>
      <c r="J2204" s="5">
        <f t="shared" si="443"/>
        <v>0</v>
      </c>
      <c r="K2204" s="13" t="str">
        <f t="shared" si="444"/>
        <v/>
      </c>
      <c r="L2204" s="6" t="str">
        <f t="shared" si="445"/>
        <v>/0</v>
      </c>
      <c r="M2204" s="478" t="str">
        <f>IF(K2204="","",VLOOKUP(L2204,ورقة1!$A$1:$B$240,2,0))</f>
        <v/>
      </c>
      <c r="N2204" s="17">
        <f t="shared" si="446"/>
        <v>0</v>
      </c>
      <c r="O2204" s="17" t="e">
        <f>#REF!+(#REF!*30)+#REF!*365</f>
        <v>#REF!</v>
      </c>
      <c r="P2204" s="494"/>
      <c r="Q2204" s="480" t="str">
        <f t="shared" si="447"/>
        <v/>
      </c>
      <c r="R2204" s="483" t="str">
        <f t="shared" si="448"/>
        <v/>
      </c>
      <c r="S2204" s="482" t="str">
        <f t="shared" si="449"/>
        <v/>
      </c>
      <c r="T2204" s="484" t="e">
        <f t="shared" ca="1" si="450"/>
        <v>#VALUE!</v>
      </c>
      <c r="U2204" s="7">
        <f t="shared" ca="1" si="451"/>
        <v>46035</v>
      </c>
      <c r="V2204" s="96" t="e">
        <f t="shared" ca="1" si="452"/>
        <v>#VALUE!</v>
      </c>
      <c r="W2204" s="70"/>
      <c r="X2204" s="6"/>
      <c r="Y2204" s="326"/>
      <c r="Z2204" s="15"/>
      <c r="AA2204" s="15"/>
      <c r="AB2204" s="15"/>
      <c r="AC2204" s="6"/>
      <c r="AD2204" s="16"/>
      <c r="AE2204" s="16"/>
      <c r="AF2204" s="16"/>
      <c r="AG2204" s="10">
        <f t="shared" si="453"/>
        <v>0</v>
      </c>
      <c r="AH2204" s="96">
        <f t="shared" si="454"/>
        <v>0</v>
      </c>
      <c r="AI2204" s="16"/>
      <c r="AJ2204" s="61"/>
      <c r="AK2204" s="16"/>
      <c r="AM2204" s="476" t="s">
        <v>3080</v>
      </c>
      <c r="AN2204" s="476">
        <v>1</v>
      </c>
      <c r="AO2204" s="476">
        <v>1</v>
      </c>
      <c r="AP2204" s="96"/>
    </row>
    <row r="2205" spans="1:42" ht="69.75" customHeight="1">
      <c r="A2205" s="3">
        <v>2204</v>
      </c>
      <c r="B2205" s="82"/>
      <c r="C2205" s="82"/>
      <c r="D2205" s="84"/>
      <c r="E2205" s="18" t="s">
        <v>3081</v>
      </c>
      <c r="F2205" s="37"/>
      <c r="G2205" s="37"/>
      <c r="H2205" s="4" t="str">
        <f t="shared" si="442"/>
        <v>/</v>
      </c>
      <c r="I2205" s="478" t="str">
        <f>IF(G2205="","",VLOOKUP(H2205,ورقة1!$A$1:$B$240,2,0))</f>
        <v/>
      </c>
      <c r="J2205" s="5">
        <f t="shared" si="443"/>
        <v>0</v>
      </c>
      <c r="K2205" s="13" t="str">
        <f t="shared" si="444"/>
        <v/>
      </c>
      <c r="L2205" s="6" t="str">
        <f t="shared" si="445"/>
        <v>/0</v>
      </c>
      <c r="M2205" s="478" t="str">
        <f>IF(K2205="","",VLOOKUP(L2205,ورقة1!$A$1:$B$240,2,0))</f>
        <v/>
      </c>
      <c r="N2205" s="17">
        <f t="shared" si="446"/>
        <v>0</v>
      </c>
      <c r="O2205" s="17" t="e">
        <f>#REF!+(#REF!*30)+#REF!*365</f>
        <v>#REF!</v>
      </c>
      <c r="P2205" s="494"/>
      <c r="Q2205" s="480" t="str">
        <f t="shared" si="447"/>
        <v/>
      </c>
      <c r="R2205" s="483" t="str">
        <f t="shared" si="448"/>
        <v/>
      </c>
      <c r="S2205" s="482" t="str">
        <f t="shared" si="449"/>
        <v/>
      </c>
      <c r="T2205" s="484" t="e">
        <f t="shared" ca="1" si="450"/>
        <v>#VALUE!</v>
      </c>
      <c r="U2205" s="7">
        <f t="shared" ca="1" si="451"/>
        <v>46035</v>
      </c>
      <c r="V2205" s="96" t="e">
        <f t="shared" ca="1" si="452"/>
        <v>#VALUE!</v>
      </c>
      <c r="W2205" s="70"/>
      <c r="X2205" s="6"/>
      <c r="Y2205" s="326"/>
      <c r="Z2205" s="15"/>
      <c r="AA2205" s="15"/>
      <c r="AB2205" s="15"/>
      <c r="AC2205" s="6"/>
      <c r="AD2205" s="16"/>
      <c r="AE2205" s="16"/>
      <c r="AF2205" s="16"/>
      <c r="AG2205" s="10">
        <f t="shared" si="453"/>
        <v>0</v>
      </c>
      <c r="AH2205" s="96">
        <f t="shared" si="454"/>
        <v>0</v>
      </c>
      <c r="AI2205" s="16"/>
      <c r="AJ2205" s="61"/>
      <c r="AK2205" s="16"/>
      <c r="AM2205" s="476" t="s">
        <v>3080</v>
      </c>
      <c r="AN2205" s="476">
        <v>1</v>
      </c>
      <c r="AO2205" s="476">
        <v>1</v>
      </c>
      <c r="AP2205" s="96"/>
    </row>
    <row r="2206" spans="1:42" ht="69.75" customHeight="1">
      <c r="A2206" s="3">
        <v>2205</v>
      </c>
      <c r="B2206" s="82"/>
      <c r="C2206" s="82"/>
      <c r="D2206" s="84"/>
      <c r="E2206" s="18" t="s">
        <v>3081</v>
      </c>
      <c r="F2206" s="37"/>
      <c r="G2206" s="37"/>
      <c r="H2206" s="4" t="str">
        <f t="shared" si="442"/>
        <v>/</v>
      </c>
      <c r="I2206" s="478" t="str">
        <f>IF(G2206="","",VLOOKUP(H2206,ورقة1!$A$1:$B$240,2,0))</f>
        <v/>
      </c>
      <c r="J2206" s="5">
        <f t="shared" si="443"/>
        <v>0</v>
      </c>
      <c r="K2206" s="13" t="str">
        <f t="shared" si="444"/>
        <v/>
      </c>
      <c r="L2206" s="6" t="str">
        <f t="shared" si="445"/>
        <v>/0</v>
      </c>
      <c r="M2206" s="478" t="str">
        <f>IF(K2206="","",VLOOKUP(L2206,ورقة1!$A$1:$B$240,2,0))</f>
        <v/>
      </c>
      <c r="N2206" s="17">
        <f t="shared" si="446"/>
        <v>0</v>
      </c>
      <c r="O2206" s="17" t="e">
        <f>#REF!+(#REF!*30)+#REF!*365</f>
        <v>#REF!</v>
      </c>
      <c r="P2206" s="494"/>
      <c r="Q2206" s="480" t="str">
        <f t="shared" si="447"/>
        <v/>
      </c>
      <c r="R2206" s="483" t="str">
        <f t="shared" si="448"/>
        <v/>
      </c>
      <c r="S2206" s="482" t="str">
        <f t="shared" si="449"/>
        <v/>
      </c>
      <c r="T2206" s="484" t="e">
        <f t="shared" ca="1" si="450"/>
        <v>#VALUE!</v>
      </c>
      <c r="U2206" s="7">
        <f t="shared" ca="1" si="451"/>
        <v>46035</v>
      </c>
      <c r="V2206" s="96" t="e">
        <f t="shared" ca="1" si="452"/>
        <v>#VALUE!</v>
      </c>
      <c r="W2206" s="70"/>
      <c r="X2206" s="6"/>
      <c r="Y2206" s="326"/>
      <c r="Z2206" s="15"/>
      <c r="AA2206" s="15"/>
      <c r="AB2206" s="15"/>
      <c r="AC2206" s="6"/>
      <c r="AD2206" s="16"/>
      <c r="AE2206" s="16"/>
      <c r="AF2206" s="16"/>
      <c r="AG2206" s="10">
        <f t="shared" si="453"/>
        <v>0</v>
      </c>
      <c r="AH2206" s="96">
        <f t="shared" si="454"/>
        <v>0</v>
      </c>
      <c r="AI2206" s="16"/>
      <c r="AJ2206" s="61"/>
      <c r="AK2206" s="16"/>
      <c r="AM2206" s="476" t="s">
        <v>3080</v>
      </c>
      <c r="AN2206" s="476">
        <v>1</v>
      </c>
      <c r="AO2206" s="476">
        <v>1</v>
      </c>
      <c r="AP2206" s="96"/>
    </row>
    <row r="2207" spans="1:42" ht="69.75" customHeight="1">
      <c r="A2207" s="3">
        <v>2206</v>
      </c>
      <c r="B2207" s="82"/>
      <c r="C2207" s="82"/>
      <c r="D2207" s="84"/>
      <c r="E2207" s="18" t="s">
        <v>3081</v>
      </c>
      <c r="F2207" s="37"/>
      <c r="G2207" s="37"/>
      <c r="H2207" s="4" t="str">
        <f t="shared" si="442"/>
        <v>/</v>
      </c>
      <c r="I2207" s="478" t="str">
        <f>IF(G2207="","",VLOOKUP(H2207,ورقة1!$A$1:$B$240,2,0))</f>
        <v/>
      </c>
      <c r="J2207" s="5">
        <f t="shared" si="443"/>
        <v>0</v>
      </c>
      <c r="K2207" s="13" t="str">
        <f t="shared" si="444"/>
        <v/>
      </c>
      <c r="L2207" s="6" t="str">
        <f t="shared" si="445"/>
        <v>/0</v>
      </c>
      <c r="M2207" s="478" t="str">
        <f>IF(K2207="","",VLOOKUP(L2207,ورقة1!$A$1:$B$240,2,0))</f>
        <v/>
      </c>
      <c r="N2207" s="17">
        <f t="shared" si="446"/>
        <v>0</v>
      </c>
      <c r="O2207" s="17" t="e">
        <f>#REF!+(#REF!*30)+#REF!*365</f>
        <v>#REF!</v>
      </c>
      <c r="P2207" s="494"/>
      <c r="Q2207" s="480" t="str">
        <f t="shared" si="447"/>
        <v/>
      </c>
      <c r="R2207" s="483" t="str">
        <f t="shared" si="448"/>
        <v/>
      </c>
      <c r="S2207" s="482" t="str">
        <f t="shared" si="449"/>
        <v/>
      </c>
      <c r="T2207" s="484" t="e">
        <f t="shared" ca="1" si="450"/>
        <v>#VALUE!</v>
      </c>
      <c r="U2207" s="7">
        <f t="shared" ca="1" si="451"/>
        <v>46035</v>
      </c>
      <c r="V2207" s="96" t="e">
        <f t="shared" ca="1" si="452"/>
        <v>#VALUE!</v>
      </c>
      <c r="W2207" s="70"/>
      <c r="X2207" s="6"/>
      <c r="Y2207" s="326"/>
      <c r="Z2207" s="15"/>
      <c r="AA2207" s="15"/>
      <c r="AB2207" s="15"/>
      <c r="AC2207" s="6"/>
      <c r="AD2207" s="16"/>
      <c r="AE2207" s="16"/>
      <c r="AF2207" s="16"/>
      <c r="AG2207" s="10">
        <f t="shared" si="453"/>
        <v>0</v>
      </c>
      <c r="AH2207" s="96">
        <f t="shared" si="454"/>
        <v>0</v>
      </c>
      <c r="AI2207" s="16"/>
      <c r="AJ2207" s="61"/>
      <c r="AK2207" s="16"/>
      <c r="AM2207" s="476" t="s">
        <v>3080</v>
      </c>
      <c r="AN2207" s="476">
        <v>1</v>
      </c>
      <c r="AO2207" s="476">
        <v>1</v>
      </c>
      <c r="AP2207" s="96"/>
    </row>
    <row r="2208" spans="1:42" ht="69.75" customHeight="1">
      <c r="A2208" s="3">
        <v>2207</v>
      </c>
      <c r="B2208" s="82"/>
      <c r="C2208" s="82"/>
      <c r="D2208" s="84"/>
      <c r="E2208" s="18" t="s">
        <v>3081</v>
      </c>
      <c r="F2208" s="37"/>
      <c r="G2208" s="37"/>
      <c r="H2208" s="4" t="str">
        <f t="shared" si="442"/>
        <v>/</v>
      </c>
      <c r="I2208" s="478" t="str">
        <f>IF(G2208="","",VLOOKUP(H2208,ورقة1!$A$1:$B$240,2,0))</f>
        <v/>
      </c>
      <c r="J2208" s="5">
        <f t="shared" si="443"/>
        <v>0</v>
      </c>
      <c r="K2208" s="13" t="str">
        <f t="shared" si="444"/>
        <v/>
      </c>
      <c r="L2208" s="6" t="str">
        <f t="shared" si="445"/>
        <v>/0</v>
      </c>
      <c r="M2208" s="478" t="str">
        <f>IF(K2208="","",VLOOKUP(L2208,ورقة1!$A$1:$B$240,2,0))</f>
        <v/>
      </c>
      <c r="N2208" s="17">
        <f t="shared" si="446"/>
        <v>0</v>
      </c>
      <c r="O2208" s="17" t="e">
        <f>#REF!+(#REF!*30)+#REF!*365</f>
        <v>#REF!</v>
      </c>
      <c r="P2208" s="494"/>
      <c r="Q2208" s="480" t="str">
        <f t="shared" si="447"/>
        <v/>
      </c>
      <c r="R2208" s="483" t="str">
        <f t="shared" si="448"/>
        <v/>
      </c>
      <c r="S2208" s="482" t="str">
        <f t="shared" si="449"/>
        <v/>
      </c>
      <c r="T2208" s="484" t="e">
        <f t="shared" ca="1" si="450"/>
        <v>#VALUE!</v>
      </c>
      <c r="U2208" s="7">
        <f t="shared" ca="1" si="451"/>
        <v>46035</v>
      </c>
      <c r="V2208" s="96" t="e">
        <f t="shared" ca="1" si="452"/>
        <v>#VALUE!</v>
      </c>
      <c r="W2208" s="70"/>
      <c r="X2208" s="6"/>
      <c r="Y2208" s="326"/>
      <c r="Z2208" s="15"/>
      <c r="AA2208" s="15"/>
      <c r="AB2208" s="15"/>
      <c r="AC2208" s="6"/>
      <c r="AD2208" s="16"/>
      <c r="AE2208" s="16"/>
      <c r="AF2208" s="16"/>
      <c r="AG2208" s="10">
        <f t="shared" si="453"/>
        <v>0</v>
      </c>
      <c r="AH2208" s="96">
        <f t="shared" si="454"/>
        <v>0</v>
      </c>
      <c r="AI2208" s="16"/>
      <c r="AJ2208" s="61"/>
      <c r="AK2208" s="16"/>
      <c r="AM2208" s="476" t="s">
        <v>3080</v>
      </c>
      <c r="AN2208" s="476">
        <v>1</v>
      </c>
      <c r="AO2208" s="476">
        <v>1</v>
      </c>
      <c r="AP2208" s="96"/>
    </row>
    <row r="2209" spans="1:42" ht="69.75" customHeight="1">
      <c r="A2209" s="3">
        <v>2208</v>
      </c>
      <c r="B2209" s="82"/>
      <c r="C2209" s="82"/>
      <c r="D2209" s="84"/>
      <c r="E2209" s="18" t="s">
        <v>3081</v>
      </c>
      <c r="F2209" s="37"/>
      <c r="G2209" s="37"/>
      <c r="H2209" s="4" t="str">
        <f t="shared" si="442"/>
        <v>/</v>
      </c>
      <c r="I2209" s="478" t="str">
        <f>IF(G2209="","",VLOOKUP(H2209,ورقة1!$A$1:$B$240,2,0))</f>
        <v/>
      </c>
      <c r="J2209" s="5">
        <f t="shared" si="443"/>
        <v>0</v>
      </c>
      <c r="K2209" s="13" t="str">
        <f t="shared" si="444"/>
        <v/>
      </c>
      <c r="L2209" s="6" t="str">
        <f t="shared" si="445"/>
        <v>/0</v>
      </c>
      <c r="M2209" s="478" t="str">
        <f>IF(K2209="","",VLOOKUP(L2209,ورقة1!$A$1:$B$240,2,0))</f>
        <v/>
      </c>
      <c r="N2209" s="17">
        <f t="shared" si="446"/>
        <v>0</v>
      </c>
      <c r="O2209" s="17" t="e">
        <f>#REF!+(#REF!*30)+#REF!*365</f>
        <v>#REF!</v>
      </c>
      <c r="P2209" s="494"/>
      <c r="Q2209" s="480" t="str">
        <f t="shared" si="447"/>
        <v/>
      </c>
      <c r="R2209" s="483" t="str">
        <f t="shared" si="448"/>
        <v/>
      </c>
      <c r="S2209" s="482" t="str">
        <f t="shared" si="449"/>
        <v/>
      </c>
      <c r="T2209" s="484" t="e">
        <f t="shared" ca="1" si="450"/>
        <v>#VALUE!</v>
      </c>
      <c r="U2209" s="7">
        <f t="shared" ca="1" si="451"/>
        <v>46035</v>
      </c>
      <c r="V2209" s="96" t="e">
        <f t="shared" ca="1" si="452"/>
        <v>#VALUE!</v>
      </c>
      <c r="W2209" s="70"/>
      <c r="X2209" s="6"/>
      <c r="Y2209" s="326"/>
      <c r="Z2209" s="15"/>
      <c r="AA2209" s="15"/>
      <c r="AB2209" s="15"/>
      <c r="AC2209" s="6"/>
      <c r="AD2209" s="16"/>
      <c r="AE2209" s="16"/>
      <c r="AF2209" s="16"/>
      <c r="AG2209" s="10">
        <f t="shared" si="453"/>
        <v>0</v>
      </c>
      <c r="AH2209" s="96">
        <f t="shared" si="454"/>
        <v>0</v>
      </c>
      <c r="AI2209" s="16"/>
      <c r="AJ2209" s="61"/>
      <c r="AK2209" s="16"/>
      <c r="AM2209" s="476" t="s">
        <v>3080</v>
      </c>
      <c r="AN2209" s="476">
        <v>1</v>
      </c>
      <c r="AO2209" s="476">
        <v>1</v>
      </c>
      <c r="AP2209" s="96"/>
    </row>
    <row r="2210" spans="1:42" ht="69.75" customHeight="1">
      <c r="A2210" s="3">
        <v>2209</v>
      </c>
      <c r="B2210" s="82"/>
      <c r="C2210" s="82"/>
      <c r="D2210" s="84"/>
      <c r="E2210" s="18" t="s">
        <v>3081</v>
      </c>
      <c r="F2210" s="37"/>
      <c r="G2210" s="37"/>
      <c r="H2210" s="4" t="str">
        <f t="shared" si="442"/>
        <v>/</v>
      </c>
      <c r="I2210" s="478" t="str">
        <f>IF(G2210="","",VLOOKUP(H2210,ورقة1!$A$1:$B$240,2,0))</f>
        <v/>
      </c>
      <c r="J2210" s="5">
        <f t="shared" si="443"/>
        <v>0</v>
      </c>
      <c r="K2210" s="13" t="str">
        <f t="shared" si="444"/>
        <v/>
      </c>
      <c r="L2210" s="6" t="str">
        <f t="shared" si="445"/>
        <v>/0</v>
      </c>
      <c r="M2210" s="478" t="str">
        <f>IF(K2210="","",VLOOKUP(L2210,ورقة1!$A$1:$B$240,2,0))</f>
        <v/>
      </c>
      <c r="N2210" s="17">
        <f t="shared" si="446"/>
        <v>0</v>
      </c>
      <c r="O2210" s="17" t="e">
        <f>#REF!+(#REF!*30)+#REF!*365</f>
        <v>#REF!</v>
      </c>
      <c r="P2210" s="494"/>
      <c r="Q2210" s="480" t="str">
        <f t="shared" si="447"/>
        <v/>
      </c>
      <c r="R2210" s="483" t="str">
        <f t="shared" si="448"/>
        <v/>
      </c>
      <c r="S2210" s="482" t="str">
        <f t="shared" si="449"/>
        <v/>
      </c>
      <c r="T2210" s="484" t="e">
        <f t="shared" ca="1" si="450"/>
        <v>#VALUE!</v>
      </c>
      <c r="U2210" s="7">
        <f t="shared" ca="1" si="451"/>
        <v>46035</v>
      </c>
      <c r="V2210" s="96" t="e">
        <f t="shared" ca="1" si="452"/>
        <v>#VALUE!</v>
      </c>
      <c r="W2210" s="70"/>
      <c r="X2210" s="6"/>
      <c r="Y2210" s="326"/>
      <c r="Z2210" s="15"/>
      <c r="AA2210" s="15"/>
      <c r="AB2210" s="15"/>
      <c r="AC2210" s="6"/>
      <c r="AD2210" s="16"/>
      <c r="AE2210" s="16"/>
      <c r="AF2210" s="16"/>
      <c r="AG2210" s="10">
        <f t="shared" si="453"/>
        <v>0</v>
      </c>
      <c r="AH2210" s="96">
        <f t="shared" si="454"/>
        <v>0</v>
      </c>
      <c r="AI2210" s="16"/>
      <c r="AJ2210" s="61"/>
      <c r="AK2210" s="16"/>
      <c r="AM2210" s="476" t="s">
        <v>3080</v>
      </c>
      <c r="AN2210" s="476">
        <v>1</v>
      </c>
      <c r="AO2210" s="476">
        <v>1</v>
      </c>
      <c r="AP2210" s="96"/>
    </row>
    <row r="2211" spans="1:42" ht="69.75" customHeight="1">
      <c r="A2211" s="3">
        <v>2210</v>
      </c>
      <c r="B2211" s="82"/>
      <c r="C2211" s="82"/>
      <c r="D2211" s="84"/>
      <c r="E2211" s="18" t="s">
        <v>3081</v>
      </c>
      <c r="F2211" s="37"/>
      <c r="G2211" s="37"/>
      <c r="H2211" s="4" t="str">
        <f t="shared" si="442"/>
        <v>/</v>
      </c>
      <c r="I2211" s="478" t="str">
        <f>IF(G2211="","",VLOOKUP(H2211,ورقة1!$A$1:$B$240,2,0))</f>
        <v/>
      </c>
      <c r="J2211" s="5">
        <f t="shared" si="443"/>
        <v>0</v>
      </c>
      <c r="K2211" s="13" t="str">
        <f t="shared" si="444"/>
        <v/>
      </c>
      <c r="L2211" s="6" t="str">
        <f t="shared" si="445"/>
        <v>/0</v>
      </c>
      <c r="M2211" s="478" t="str">
        <f>IF(K2211="","",VLOOKUP(L2211,ورقة1!$A$1:$B$240,2,0))</f>
        <v/>
      </c>
      <c r="N2211" s="17">
        <f t="shared" si="446"/>
        <v>0</v>
      </c>
      <c r="O2211" s="17" t="e">
        <f>#REF!+(#REF!*30)+#REF!*365</f>
        <v>#REF!</v>
      </c>
      <c r="P2211" s="494"/>
      <c r="Q2211" s="480" t="str">
        <f t="shared" si="447"/>
        <v/>
      </c>
      <c r="R2211" s="483" t="str">
        <f t="shared" si="448"/>
        <v/>
      </c>
      <c r="S2211" s="482" t="str">
        <f t="shared" si="449"/>
        <v/>
      </c>
      <c r="T2211" s="484" t="e">
        <f t="shared" ca="1" si="450"/>
        <v>#VALUE!</v>
      </c>
      <c r="U2211" s="7">
        <f t="shared" ca="1" si="451"/>
        <v>46035</v>
      </c>
      <c r="V2211" s="96" t="e">
        <f t="shared" ca="1" si="452"/>
        <v>#VALUE!</v>
      </c>
      <c r="W2211" s="70"/>
      <c r="X2211" s="6"/>
      <c r="Y2211" s="326"/>
      <c r="Z2211" s="15"/>
      <c r="AA2211" s="15"/>
      <c r="AB2211" s="15"/>
      <c r="AC2211" s="6"/>
      <c r="AD2211" s="16"/>
      <c r="AE2211" s="16"/>
      <c r="AF2211" s="16"/>
      <c r="AG2211" s="10">
        <f t="shared" si="453"/>
        <v>0</v>
      </c>
      <c r="AH2211" s="96">
        <f t="shared" si="454"/>
        <v>0</v>
      </c>
      <c r="AI2211" s="16"/>
      <c r="AJ2211" s="61"/>
      <c r="AK2211" s="16"/>
      <c r="AM2211" s="476" t="s">
        <v>3080</v>
      </c>
      <c r="AN2211" s="476">
        <v>1</v>
      </c>
      <c r="AO2211" s="476">
        <v>1</v>
      </c>
      <c r="AP2211" s="96"/>
    </row>
    <row r="2212" spans="1:42" ht="69.75" customHeight="1">
      <c r="A2212" s="3">
        <v>2211</v>
      </c>
      <c r="B2212" s="82"/>
      <c r="C2212" s="82"/>
      <c r="D2212" s="84"/>
      <c r="E2212" s="18" t="s">
        <v>3081</v>
      </c>
      <c r="F2212" s="37"/>
      <c r="G2212" s="37"/>
      <c r="H2212" s="4" t="str">
        <f t="shared" si="442"/>
        <v>/</v>
      </c>
      <c r="I2212" s="478" t="str">
        <f>IF(G2212="","",VLOOKUP(H2212,ورقة1!$A$1:$B$240,2,0))</f>
        <v/>
      </c>
      <c r="J2212" s="5">
        <f t="shared" si="443"/>
        <v>0</v>
      </c>
      <c r="K2212" s="13" t="str">
        <f t="shared" si="444"/>
        <v/>
      </c>
      <c r="L2212" s="6" t="str">
        <f t="shared" si="445"/>
        <v>/0</v>
      </c>
      <c r="M2212" s="478" t="str">
        <f>IF(K2212="","",VLOOKUP(L2212,ورقة1!$A$1:$B$240,2,0))</f>
        <v/>
      </c>
      <c r="N2212" s="17">
        <f t="shared" si="446"/>
        <v>0</v>
      </c>
      <c r="O2212" s="17" t="e">
        <f>#REF!+(#REF!*30)+#REF!*365</f>
        <v>#REF!</v>
      </c>
      <c r="P2212" s="494"/>
      <c r="Q2212" s="480" t="str">
        <f t="shared" si="447"/>
        <v/>
      </c>
      <c r="R2212" s="483" t="str">
        <f t="shared" si="448"/>
        <v/>
      </c>
      <c r="S2212" s="482" t="str">
        <f t="shared" si="449"/>
        <v/>
      </c>
      <c r="T2212" s="484" t="e">
        <f t="shared" ca="1" si="450"/>
        <v>#VALUE!</v>
      </c>
      <c r="U2212" s="7">
        <f t="shared" ca="1" si="451"/>
        <v>46035</v>
      </c>
      <c r="V2212" s="96" t="e">
        <f t="shared" ca="1" si="452"/>
        <v>#VALUE!</v>
      </c>
      <c r="W2212" s="70"/>
      <c r="X2212" s="6"/>
      <c r="Y2212" s="326"/>
      <c r="Z2212" s="15"/>
      <c r="AA2212" s="15"/>
      <c r="AB2212" s="15"/>
      <c r="AC2212" s="6"/>
      <c r="AD2212" s="16"/>
      <c r="AE2212" s="16"/>
      <c r="AF2212" s="16"/>
      <c r="AG2212" s="10">
        <f t="shared" si="453"/>
        <v>0</v>
      </c>
      <c r="AH2212" s="96">
        <f t="shared" si="454"/>
        <v>0</v>
      </c>
      <c r="AI2212" s="16"/>
      <c r="AJ2212" s="61"/>
      <c r="AK2212" s="16"/>
      <c r="AM2212" s="476" t="s">
        <v>3080</v>
      </c>
      <c r="AN2212" s="476">
        <v>1</v>
      </c>
      <c r="AO2212" s="476">
        <v>1</v>
      </c>
      <c r="AP2212" s="96"/>
    </row>
    <row r="2213" spans="1:42" ht="69.75" customHeight="1">
      <c r="A2213" s="3">
        <v>2212</v>
      </c>
      <c r="B2213" s="82"/>
      <c r="C2213" s="82"/>
      <c r="D2213" s="84"/>
      <c r="E2213" s="18" t="s">
        <v>3081</v>
      </c>
      <c r="F2213" s="37"/>
      <c r="G2213" s="37"/>
      <c r="H2213" s="4" t="str">
        <f t="shared" si="442"/>
        <v>/</v>
      </c>
      <c r="I2213" s="478" t="str">
        <f>IF(G2213="","",VLOOKUP(H2213,ورقة1!$A$1:$B$240,2,0))</f>
        <v/>
      </c>
      <c r="J2213" s="5">
        <f t="shared" si="443"/>
        <v>0</v>
      </c>
      <c r="K2213" s="13" t="str">
        <f t="shared" si="444"/>
        <v/>
      </c>
      <c r="L2213" s="6" t="str">
        <f t="shared" si="445"/>
        <v>/0</v>
      </c>
      <c r="M2213" s="478" t="str">
        <f>IF(K2213="","",VLOOKUP(L2213,ورقة1!$A$1:$B$240,2,0))</f>
        <v/>
      </c>
      <c r="N2213" s="17">
        <f t="shared" si="446"/>
        <v>0</v>
      </c>
      <c r="O2213" s="17" t="e">
        <f>#REF!+(#REF!*30)+#REF!*365</f>
        <v>#REF!</v>
      </c>
      <c r="P2213" s="494"/>
      <c r="Q2213" s="480" t="str">
        <f t="shared" si="447"/>
        <v/>
      </c>
      <c r="R2213" s="483" t="str">
        <f t="shared" si="448"/>
        <v/>
      </c>
      <c r="S2213" s="482" t="str">
        <f t="shared" si="449"/>
        <v/>
      </c>
      <c r="T2213" s="484" t="e">
        <f t="shared" ca="1" si="450"/>
        <v>#VALUE!</v>
      </c>
      <c r="U2213" s="7">
        <f t="shared" ca="1" si="451"/>
        <v>46035</v>
      </c>
      <c r="V2213" s="96" t="e">
        <f t="shared" ca="1" si="452"/>
        <v>#VALUE!</v>
      </c>
      <c r="W2213" s="70"/>
      <c r="X2213" s="6"/>
      <c r="Y2213" s="326"/>
      <c r="Z2213" s="15"/>
      <c r="AA2213" s="15"/>
      <c r="AB2213" s="15"/>
      <c r="AC2213" s="6"/>
      <c r="AD2213" s="16"/>
      <c r="AE2213" s="16"/>
      <c r="AF2213" s="16"/>
      <c r="AG2213" s="10">
        <f t="shared" si="453"/>
        <v>0</v>
      </c>
      <c r="AH2213" s="96">
        <f t="shared" si="454"/>
        <v>0</v>
      </c>
      <c r="AI2213" s="16"/>
      <c r="AJ2213" s="61"/>
      <c r="AK2213" s="16"/>
      <c r="AM2213" s="476" t="s">
        <v>3080</v>
      </c>
      <c r="AN2213" s="476">
        <v>1</v>
      </c>
      <c r="AO2213" s="476">
        <v>1</v>
      </c>
      <c r="AP2213" s="96"/>
    </row>
    <row r="2214" spans="1:42" ht="69.75" customHeight="1">
      <c r="A2214" s="3">
        <v>2213</v>
      </c>
      <c r="B2214" s="82"/>
      <c r="C2214" s="82"/>
      <c r="D2214" s="84"/>
      <c r="E2214" s="18" t="s">
        <v>3081</v>
      </c>
      <c r="F2214" s="37"/>
      <c r="G2214" s="37"/>
      <c r="H2214" s="4" t="str">
        <f t="shared" si="442"/>
        <v>/</v>
      </c>
      <c r="I2214" s="478" t="str">
        <f>IF(G2214="","",VLOOKUP(H2214,ورقة1!$A$1:$B$240,2,0))</f>
        <v/>
      </c>
      <c r="J2214" s="5">
        <f t="shared" si="443"/>
        <v>0</v>
      </c>
      <c r="K2214" s="13" t="str">
        <f t="shared" si="444"/>
        <v/>
      </c>
      <c r="L2214" s="6" t="str">
        <f t="shared" si="445"/>
        <v>/0</v>
      </c>
      <c r="M2214" s="478" t="str">
        <f>IF(K2214="","",VLOOKUP(L2214,ورقة1!$A$1:$B$240,2,0))</f>
        <v/>
      </c>
      <c r="N2214" s="17">
        <f t="shared" si="446"/>
        <v>0</v>
      </c>
      <c r="O2214" s="17" t="e">
        <f>#REF!+(#REF!*30)+#REF!*365</f>
        <v>#REF!</v>
      </c>
      <c r="P2214" s="494"/>
      <c r="Q2214" s="480" t="str">
        <f t="shared" si="447"/>
        <v/>
      </c>
      <c r="R2214" s="483" t="str">
        <f t="shared" si="448"/>
        <v/>
      </c>
      <c r="S2214" s="482" t="str">
        <f t="shared" si="449"/>
        <v/>
      </c>
      <c r="T2214" s="484" t="e">
        <f t="shared" ca="1" si="450"/>
        <v>#VALUE!</v>
      </c>
      <c r="U2214" s="7">
        <f t="shared" ca="1" si="451"/>
        <v>46035</v>
      </c>
      <c r="V2214" s="96" t="e">
        <f t="shared" ca="1" si="452"/>
        <v>#VALUE!</v>
      </c>
      <c r="W2214" s="70"/>
      <c r="X2214" s="6"/>
      <c r="Y2214" s="326"/>
      <c r="Z2214" s="15"/>
      <c r="AA2214" s="15"/>
      <c r="AB2214" s="15"/>
      <c r="AC2214" s="6"/>
      <c r="AD2214" s="16"/>
      <c r="AE2214" s="16"/>
      <c r="AF2214" s="16"/>
      <c r="AG2214" s="10">
        <f t="shared" si="453"/>
        <v>0</v>
      </c>
      <c r="AH2214" s="96">
        <f t="shared" si="454"/>
        <v>0</v>
      </c>
      <c r="AI2214" s="16"/>
      <c r="AJ2214" s="61"/>
      <c r="AK2214" s="16"/>
      <c r="AM2214" s="476" t="s">
        <v>3080</v>
      </c>
      <c r="AN2214" s="476">
        <v>1</v>
      </c>
      <c r="AO2214" s="476">
        <v>1</v>
      </c>
      <c r="AP2214" s="96"/>
    </row>
    <row r="2215" spans="1:42" ht="69.75" customHeight="1">
      <c r="A2215" s="3">
        <v>2214</v>
      </c>
      <c r="B2215" s="82"/>
      <c r="C2215" s="82"/>
      <c r="D2215" s="84"/>
      <c r="E2215" s="18" t="s">
        <v>3081</v>
      </c>
      <c r="F2215" s="37"/>
      <c r="G2215" s="37"/>
      <c r="H2215" s="4" t="str">
        <f t="shared" si="442"/>
        <v>/</v>
      </c>
      <c r="I2215" s="478" t="str">
        <f>IF(G2215="","",VLOOKUP(H2215,ورقة1!$A$1:$B$240,2,0))</f>
        <v/>
      </c>
      <c r="J2215" s="5">
        <f t="shared" si="443"/>
        <v>0</v>
      </c>
      <c r="K2215" s="13" t="str">
        <f t="shared" si="444"/>
        <v/>
      </c>
      <c r="L2215" s="6" t="str">
        <f t="shared" si="445"/>
        <v>/0</v>
      </c>
      <c r="M2215" s="478" t="str">
        <f>IF(K2215="","",VLOOKUP(L2215,ورقة1!$A$1:$B$240,2,0))</f>
        <v/>
      </c>
      <c r="N2215" s="17">
        <f t="shared" si="446"/>
        <v>0</v>
      </c>
      <c r="O2215" s="17" t="e">
        <f>#REF!+(#REF!*30)+#REF!*365</f>
        <v>#REF!</v>
      </c>
      <c r="P2215" s="494"/>
      <c r="Q2215" s="480" t="str">
        <f t="shared" si="447"/>
        <v/>
      </c>
      <c r="R2215" s="483" t="str">
        <f t="shared" si="448"/>
        <v/>
      </c>
      <c r="S2215" s="482" t="str">
        <f t="shared" si="449"/>
        <v/>
      </c>
      <c r="T2215" s="484" t="e">
        <f t="shared" ca="1" si="450"/>
        <v>#VALUE!</v>
      </c>
      <c r="U2215" s="7">
        <f t="shared" ca="1" si="451"/>
        <v>46035</v>
      </c>
      <c r="V2215" s="96" t="e">
        <f t="shared" ca="1" si="452"/>
        <v>#VALUE!</v>
      </c>
      <c r="W2215" s="70"/>
      <c r="X2215" s="6"/>
      <c r="Y2215" s="326"/>
      <c r="Z2215" s="15"/>
      <c r="AA2215" s="15"/>
      <c r="AB2215" s="15"/>
      <c r="AC2215" s="6"/>
      <c r="AD2215" s="16"/>
      <c r="AE2215" s="16"/>
      <c r="AF2215" s="16"/>
      <c r="AG2215" s="10">
        <f t="shared" si="453"/>
        <v>0</v>
      </c>
      <c r="AH2215" s="96">
        <f t="shared" si="454"/>
        <v>0</v>
      </c>
      <c r="AI2215" s="16"/>
      <c r="AJ2215" s="61"/>
      <c r="AK2215" s="16"/>
      <c r="AM2215" s="476" t="s">
        <v>3080</v>
      </c>
      <c r="AN2215" s="476">
        <v>1</v>
      </c>
      <c r="AO2215" s="476">
        <v>1</v>
      </c>
      <c r="AP2215" s="96"/>
    </row>
    <row r="2216" spans="1:42" ht="69.75" customHeight="1">
      <c r="A2216" s="3">
        <v>2215</v>
      </c>
      <c r="B2216" s="82"/>
      <c r="C2216" s="82"/>
      <c r="D2216" s="84"/>
      <c r="E2216" s="18" t="s">
        <v>3081</v>
      </c>
      <c r="F2216" s="37"/>
      <c r="G2216" s="37"/>
      <c r="H2216" s="4" t="str">
        <f t="shared" si="442"/>
        <v>/</v>
      </c>
      <c r="I2216" s="478" t="str">
        <f>IF(G2216="","",VLOOKUP(H2216,ورقة1!$A$1:$B$240,2,0))</f>
        <v/>
      </c>
      <c r="J2216" s="5">
        <f t="shared" si="443"/>
        <v>0</v>
      </c>
      <c r="K2216" s="13" t="str">
        <f t="shared" si="444"/>
        <v/>
      </c>
      <c r="L2216" s="6" t="str">
        <f t="shared" si="445"/>
        <v>/0</v>
      </c>
      <c r="M2216" s="478" t="str">
        <f>IF(K2216="","",VLOOKUP(L2216,ورقة1!$A$1:$B$240,2,0))</f>
        <v/>
      </c>
      <c r="N2216" s="17">
        <f t="shared" si="446"/>
        <v>0</v>
      </c>
      <c r="O2216" s="17" t="e">
        <f>#REF!+(#REF!*30)+#REF!*365</f>
        <v>#REF!</v>
      </c>
      <c r="P2216" s="494"/>
      <c r="Q2216" s="480" t="str">
        <f t="shared" si="447"/>
        <v/>
      </c>
      <c r="R2216" s="483" t="str">
        <f t="shared" si="448"/>
        <v/>
      </c>
      <c r="S2216" s="482" t="str">
        <f t="shared" si="449"/>
        <v/>
      </c>
      <c r="T2216" s="484" t="e">
        <f t="shared" ca="1" si="450"/>
        <v>#VALUE!</v>
      </c>
      <c r="U2216" s="7">
        <f t="shared" ca="1" si="451"/>
        <v>46035</v>
      </c>
      <c r="V2216" s="96" t="e">
        <f t="shared" ca="1" si="452"/>
        <v>#VALUE!</v>
      </c>
      <c r="W2216" s="70"/>
      <c r="X2216" s="6"/>
      <c r="Y2216" s="326"/>
      <c r="Z2216" s="15"/>
      <c r="AA2216" s="15"/>
      <c r="AB2216" s="15"/>
      <c r="AC2216" s="6"/>
      <c r="AD2216" s="16"/>
      <c r="AE2216" s="16"/>
      <c r="AF2216" s="16"/>
      <c r="AG2216" s="10">
        <f t="shared" si="453"/>
        <v>0</v>
      </c>
      <c r="AH2216" s="96">
        <f t="shared" si="454"/>
        <v>0</v>
      </c>
      <c r="AI2216" s="16"/>
      <c r="AJ2216" s="61"/>
      <c r="AK2216" s="16"/>
      <c r="AM2216" s="476" t="s">
        <v>3080</v>
      </c>
      <c r="AN2216" s="476">
        <v>1</v>
      </c>
      <c r="AO2216" s="476">
        <v>1</v>
      </c>
      <c r="AP2216" s="96"/>
    </row>
    <row r="2217" spans="1:42" ht="69.75" customHeight="1">
      <c r="A2217" s="3">
        <v>2216</v>
      </c>
      <c r="B2217" s="82"/>
      <c r="C2217" s="82"/>
      <c r="D2217" s="84"/>
      <c r="E2217" s="18" t="s">
        <v>3081</v>
      </c>
      <c r="F2217" s="37"/>
      <c r="G2217" s="37"/>
      <c r="H2217" s="4" t="str">
        <f t="shared" si="442"/>
        <v>/</v>
      </c>
      <c r="I2217" s="478" t="str">
        <f>IF(G2217="","",VLOOKUP(H2217,ورقة1!$A$1:$B$240,2,0))</f>
        <v/>
      </c>
      <c r="J2217" s="5">
        <f t="shared" si="443"/>
        <v>0</v>
      </c>
      <c r="K2217" s="13" t="str">
        <f t="shared" si="444"/>
        <v/>
      </c>
      <c r="L2217" s="6" t="str">
        <f t="shared" si="445"/>
        <v>/0</v>
      </c>
      <c r="M2217" s="478" t="str">
        <f>IF(K2217="","",VLOOKUP(L2217,ورقة1!$A$1:$B$240,2,0))</f>
        <v/>
      </c>
      <c r="N2217" s="17">
        <f t="shared" si="446"/>
        <v>0</v>
      </c>
      <c r="O2217" s="17" t="e">
        <f>#REF!+(#REF!*30)+#REF!*365</f>
        <v>#REF!</v>
      </c>
      <c r="P2217" s="494"/>
      <c r="Q2217" s="480" t="str">
        <f t="shared" si="447"/>
        <v/>
      </c>
      <c r="R2217" s="483" t="str">
        <f t="shared" si="448"/>
        <v/>
      </c>
      <c r="S2217" s="482" t="str">
        <f t="shared" si="449"/>
        <v/>
      </c>
      <c r="T2217" s="484" t="e">
        <f t="shared" ca="1" si="450"/>
        <v>#VALUE!</v>
      </c>
      <c r="U2217" s="7">
        <f t="shared" ca="1" si="451"/>
        <v>46035</v>
      </c>
      <c r="V2217" s="96" t="e">
        <f t="shared" ca="1" si="452"/>
        <v>#VALUE!</v>
      </c>
      <c r="W2217" s="70"/>
      <c r="X2217" s="6"/>
      <c r="Y2217" s="326"/>
      <c r="Z2217" s="15"/>
      <c r="AA2217" s="15"/>
      <c r="AB2217" s="15"/>
      <c r="AC2217" s="6"/>
      <c r="AD2217" s="16"/>
      <c r="AE2217" s="16"/>
      <c r="AF2217" s="16"/>
      <c r="AG2217" s="10">
        <f t="shared" si="453"/>
        <v>0</v>
      </c>
      <c r="AH2217" s="96">
        <f t="shared" si="454"/>
        <v>0</v>
      </c>
      <c r="AI2217" s="16"/>
      <c r="AJ2217" s="61"/>
      <c r="AK2217" s="16"/>
      <c r="AM2217" s="476" t="s">
        <v>3080</v>
      </c>
      <c r="AN2217" s="476">
        <v>1</v>
      </c>
      <c r="AO2217" s="476">
        <v>1</v>
      </c>
      <c r="AP2217" s="96"/>
    </row>
    <row r="2218" spans="1:42" ht="69.75" customHeight="1">
      <c r="A2218" s="3">
        <v>2217</v>
      </c>
      <c r="B2218" s="82"/>
      <c r="C2218" s="82"/>
      <c r="D2218" s="84"/>
      <c r="E2218" s="18" t="s">
        <v>3081</v>
      </c>
      <c r="F2218" s="37"/>
      <c r="G2218" s="37"/>
      <c r="H2218" s="4" t="str">
        <f t="shared" si="442"/>
        <v>/</v>
      </c>
      <c r="I2218" s="478" t="str">
        <f>IF(G2218="","",VLOOKUP(H2218,ورقة1!$A$1:$B$240,2,0))</f>
        <v/>
      </c>
      <c r="J2218" s="5">
        <f t="shared" si="443"/>
        <v>0</v>
      </c>
      <c r="K2218" s="13" t="str">
        <f t="shared" si="444"/>
        <v/>
      </c>
      <c r="L2218" s="6" t="str">
        <f t="shared" si="445"/>
        <v>/0</v>
      </c>
      <c r="M2218" s="478" t="str">
        <f>IF(K2218="","",VLOOKUP(L2218,ورقة1!$A$1:$B$240,2,0))</f>
        <v/>
      </c>
      <c r="N2218" s="17">
        <f t="shared" si="446"/>
        <v>0</v>
      </c>
      <c r="O2218" s="17" t="e">
        <f>#REF!+(#REF!*30)+#REF!*365</f>
        <v>#REF!</v>
      </c>
      <c r="P2218" s="494"/>
      <c r="Q2218" s="480" t="str">
        <f t="shared" si="447"/>
        <v/>
      </c>
      <c r="R2218" s="483" t="str">
        <f t="shared" si="448"/>
        <v/>
      </c>
      <c r="S2218" s="482" t="str">
        <f t="shared" si="449"/>
        <v/>
      </c>
      <c r="T2218" s="484" t="e">
        <f t="shared" ca="1" si="450"/>
        <v>#VALUE!</v>
      </c>
      <c r="U2218" s="7">
        <f t="shared" ca="1" si="451"/>
        <v>46035</v>
      </c>
      <c r="V2218" s="96" t="e">
        <f t="shared" ca="1" si="452"/>
        <v>#VALUE!</v>
      </c>
      <c r="W2218" s="70"/>
      <c r="X2218" s="6"/>
      <c r="Y2218" s="326"/>
      <c r="Z2218" s="15"/>
      <c r="AA2218" s="15"/>
      <c r="AB2218" s="15"/>
      <c r="AC2218" s="6"/>
      <c r="AD2218" s="16"/>
      <c r="AE2218" s="16"/>
      <c r="AF2218" s="16"/>
      <c r="AG2218" s="10">
        <f t="shared" si="453"/>
        <v>0</v>
      </c>
      <c r="AH2218" s="96">
        <f t="shared" si="454"/>
        <v>0</v>
      </c>
      <c r="AI2218" s="16"/>
      <c r="AJ2218" s="61"/>
      <c r="AK2218" s="16"/>
      <c r="AM2218" s="476" t="s">
        <v>3080</v>
      </c>
      <c r="AN2218" s="476">
        <v>1</v>
      </c>
      <c r="AO2218" s="476">
        <v>1</v>
      </c>
      <c r="AP2218" s="96"/>
    </row>
    <row r="2219" spans="1:42" ht="69.75" customHeight="1">
      <c r="A2219" s="3">
        <v>2218</v>
      </c>
      <c r="B2219" s="82"/>
      <c r="C2219" s="82"/>
      <c r="D2219" s="84"/>
      <c r="E2219" s="18" t="s">
        <v>3081</v>
      </c>
      <c r="F2219" s="37"/>
      <c r="G2219" s="37"/>
      <c r="H2219" s="4" t="str">
        <f t="shared" si="442"/>
        <v>/</v>
      </c>
      <c r="I2219" s="478" t="str">
        <f>IF(G2219="","",VLOOKUP(H2219,ورقة1!$A$1:$B$240,2,0))</f>
        <v/>
      </c>
      <c r="J2219" s="5">
        <f t="shared" si="443"/>
        <v>0</v>
      </c>
      <c r="K2219" s="13" t="str">
        <f t="shared" si="444"/>
        <v/>
      </c>
      <c r="L2219" s="6" t="str">
        <f t="shared" si="445"/>
        <v>/0</v>
      </c>
      <c r="M2219" s="478" t="str">
        <f>IF(K2219="","",VLOOKUP(L2219,ورقة1!$A$1:$B$240,2,0))</f>
        <v/>
      </c>
      <c r="N2219" s="17">
        <f t="shared" si="446"/>
        <v>0</v>
      </c>
      <c r="O2219" s="17" t="e">
        <f>#REF!+(#REF!*30)+#REF!*365</f>
        <v>#REF!</v>
      </c>
      <c r="P2219" s="494"/>
      <c r="Q2219" s="480" t="str">
        <f t="shared" si="447"/>
        <v/>
      </c>
      <c r="R2219" s="483" t="str">
        <f t="shared" si="448"/>
        <v/>
      </c>
      <c r="S2219" s="482" t="str">
        <f t="shared" si="449"/>
        <v/>
      </c>
      <c r="T2219" s="484" t="e">
        <f t="shared" ca="1" si="450"/>
        <v>#VALUE!</v>
      </c>
      <c r="U2219" s="7">
        <f t="shared" ca="1" si="451"/>
        <v>46035</v>
      </c>
      <c r="V2219" s="96" t="e">
        <f t="shared" ca="1" si="452"/>
        <v>#VALUE!</v>
      </c>
      <c r="W2219" s="70"/>
      <c r="X2219" s="6"/>
      <c r="Y2219" s="326"/>
      <c r="Z2219" s="15"/>
      <c r="AA2219" s="15"/>
      <c r="AB2219" s="15"/>
      <c r="AC2219" s="6"/>
      <c r="AD2219" s="16"/>
      <c r="AE2219" s="16"/>
      <c r="AF2219" s="16"/>
      <c r="AG2219" s="10">
        <f t="shared" si="453"/>
        <v>0</v>
      </c>
      <c r="AH2219" s="96">
        <f t="shared" si="454"/>
        <v>0</v>
      </c>
      <c r="AI2219" s="16"/>
      <c r="AJ2219" s="61"/>
      <c r="AK2219" s="16"/>
      <c r="AM2219" s="476" t="s">
        <v>3080</v>
      </c>
      <c r="AN2219" s="476">
        <v>1</v>
      </c>
      <c r="AO2219" s="476">
        <v>1</v>
      </c>
      <c r="AP2219" s="96"/>
    </row>
    <row r="2220" spans="1:42" ht="69.75" customHeight="1">
      <c r="A2220" s="3">
        <v>2219</v>
      </c>
      <c r="B2220" s="82"/>
      <c r="C2220" s="82"/>
      <c r="D2220" s="84"/>
      <c r="E2220" s="18" t="s">
        <v>3081</v>
      </c>
      <c r="F2220" s="37"/>
      <c r="G2220" s="37"/>
      <c r="H2220" s="4" t="str">
        <f t="shared" si="442"/>
        <v>/</v>
      </c>
      <c r="I2220" s="478" t="str">
        <f>IF(G2220="","",VLOOKUP(H2220,ورقة1!$A$1:$B$240,2,0))</f>
        <v/>
      </c>
      <c r="J2220" s="5">
        <f t="shared" si="443"/>
        <v>0</v>
      </c>
      <c r="K2220" s="13" t="str">
        <f t="shared" si="444"/>
        <v/>
      </c>
      <c r="L2220" s="6" t="str">
        <f t="shared" si="445"/>
        <v>/0</v>
      </c>
      <c r="M2220" s="478" t="str">
        <f>IF(K2220="","",VLOOKUP(L2220,ورقة1!$A$1:$B$240,2,0))</f>
        <v/>
      </c>
      <c r="N2220" s="17">
        <f t="shared" si="446"/>
        <v>0</v>
      </c>
      <c r="O2220" s="17" t="e">
        <f>#REF!+(#REF!*30)+#REF!*365</f>
        <v>#REF!</v>
      </c>
      <c r="P2220" s="494"/>
      <c r="Q2220" s="480" t="str">
        <f t="shared" si="447"/>
        <v/>
      </c>
      <c r="R2220" s="483" t="str">
        <f t="shared" si="448"/>
        <v/>
      </c>
      <c r="S2220" s="482" t="str">
        <f t="shared" si="449"/>
        <v/>
      </c>
      <c r="T2220" s="484" t="e">
        <f t="shared" ca="1" si="450"/>
        <v>#VALUE!</v>
      </c>
      <c r="U2220" s="7">
        <f t="shared" ca="1" si="451"/>
        <v>46035</v>
      </c>
      <c r="V2220" s="96" t="e">
        <f t="shared" ca="1" si="452"/>
        <v>#VALUE!</v>
      </c>
      <c r="W2220" s="70"/>
      <c r="X2220" s="6"/>
      <c r="Y2220" s="326"/>
      <c r="Z2220" s="15"/>
      <c r="AA2220" s="15"/>
      <c r="AB2220" s="15"/>
      <c r="AC2220" s="6"/>
      <c r="AD2220" s="16"/>
      <c r="AE2220" s="16"/>
      <c r="AF2220" s="16"/>
      <c r="AG2220" s="10">
        <f t="shared" si="453"/>
        <v>0</v>
      </c>
      <c r="AH2220" s="96">
        <f t="shared" si="454"/>
        <v>0</v>
      </c>
      <c r="AI2220" s="16"/>
      <c r="AJ2220" s="61"/>
      <c r="AK2220" s="16"/>
      <c r="AM2220" s="476" t="s">
        <v>3080</v>
      </c>
      <c r="AN2220" s="476">
        <v>1</v>
      </c>
      <c r="AO2220" s="476">
        <v>1</v>
      </c>
      <c r="AP2220" s="96"/>
    </row>
    <row r="2221" spans="1:42" ht="69.75" customHeight="1">
      <c r="A2221" s="3">
        <v>2220</v>
      </c>
      <c r="B2221" s="82"/>
      <c r="C2221" s="82"/>
      <c r="D2221" s="84"/>
      <c r="E2221" s="18" t="s">
        <v>3081</v>
      </c>
      <c r="F2221" s="37"/>
      <c r="G2221" s="37"/>
      <c r="H2221" s="4" t="str">
        <f t="shared" si="442"/>
        <v>/</v>
      </c>
      <c r="I2221" s="478" t="str">
        <f>IF(G2221="","",VLOOKUP(H2221,ورقة1!$A$1:$B$240,2,0))</f>
        <v/>
      </c>
      <c r="J2221" s="5">
        <f t="shared" si="443"/>
        <v>0</v>
      </c>
      <c r="K2221" s="13" t="str">
        <f t="shared" si="444"/>
        <v/>
      </c>
      <c r="L2221" s="6" t="str">
        <f t="shared" si="445"/>
        <v>/0</v>
      </c>
      <c r="M2221" s="478" t="str">
        <f>IF(K2221="","",VLOOKUP(L2221,ورقة1!$A$1:$B$240,2,0))</f>
        <v/>
      </c>
      <c r="N2221" s="17">
        <f t="shared" si="446"/>
        <v>0</v>
      </c>
      <c r="O2221" s="17" t="e">
        <f>#REF!+(#REF!*30)+#REF!*365</f>
        <v>#REF!</v>
      </c>
      <c r="P2221" s="494"/>
      <c r="Q2221" s="480" t="str">
        <f t="shared" si="447"/>
        <v/>
      </c>
      <c r="R2221" s="483" t="str">
        <f t="shared" si="448"/>
        <v/>
      </c>
      <c r="S2221" s="482" t="str">
        <f t="shared" si="449"/>
        <v/>
      </c>
      <c r="T2221" s="484" t="e">
        <f t="shared" ca="1" si="450"/>
        <v>#VALUE!</v>
      </c>
      <c r="U2221" s="7">
        <f t="shared" ca="1" si="451"/>
        <v>46035</v>
      </c>
      <c r="V2221" s="96" t="e">
        <f t="shared" ca="1" si="452"/>
        <v>#VALUE!</v>
      </c>
      <c r="W2221" s="70"/>
      <c r="X2221" s="6"/>
      <c r="Y2221" s="326"/>
      <c r="Z2221" s="15"/>
      <c r="AA2221" s="15"/>
      <c r="AB2221" s="15"/>
      <c r="AC2221" s="6"/>
      <c r="AD2221" s="16"/>
      <c r="AE2221" s="16"/>
      <c r="AF2221" s="16"/>
      <c r="AG2221" s="10">
        <f t="shared" si="453"/>
        <v>0</v>
      </c>
      <c r="AH2221" s="96">
        <f t="shared" si="454"/>
        <v>0</v>
      </c>
      <c r="AI2221" s="16"/>
      <c r="AJ2221" s="61"/>
      <c r="AK2221" s="16"/>
      <c r="AM2221" s="476" t="s">
        <v>3080</v>
      </c>
      <c r="AN2221" s="476">
        <v>1</v>
      </c>
      <c r="AO2221" s="476">
        <v>1</v>
      </c>
      <c r="AP2221" s="96"/>
    </row>
    <row r="2222" spans="1:42" ht="69.75" customHeight="1">
      <c r="A2222" s="3">
        <v>2221</v>
      </c>
      <c r="B2222" s="82"/>
      <c r="C2222" s="82"/>
      <c r="D2222" s="84"/>
      <c r="E2222" s="18" t="s">
        <v>3081</v>
      </c>
      <c r="F2222" s="37"/>
      <c r="G2222" s="37"/>
      <c r="H2222" s="4" t="str">
        <f t="shared" si="442"/>
        <v>/</v>
      </c>
      <c r="I2222" s="478" t="str">
        <f>IF(G2222="","",VLOOKUP(H2222,ورقة1!$A$1:$B$240,2,0))</f>
        <v/>
      </c>
      <c r="J2222" s="5">
        <f t="shared" si="443"/>
        <v>0</v>
      </c>
      <c r="K2222" s="13" t="str">
        <f t="shared" si="444"/>
        <v/>
      </c>
      <c r="L2222" s="6" t="str">
        <f t="shared" si="445"/>
        <v>/0</v>
      </c>
      <c r="M2222" s="478" t="str">
        <f>IF(K2222="","",VLOOKUP(L2222,ورقة1!$A$1:$B$240,2,0))</f>
        <v/>
      </c>
      <c r="N2222" s="17">
        <f t="shared" si="446"/>
        <v>0</v>
      </c>
      <c r="O2222" s="17" t="e">
        <f>#REF!+(#REF!*30)+#REF!*365</f>
        <v>#REF!</v>
      </c>
      <c r="P2222" s="494"/>
      <c r="Q2222" s="480" t="str">
        <f t="shared" si="447"/>
        <v/>
      </c>
      <c r="R2222" s="483" t="str">
        <f t="shared" si="448"/>
        <v/>
      </c>
      <c r="S2222" s="482" t="str">
        <f t="shared" si="449"/>
        <v/>
      </c>
      <c r="T2222" s="484" t="e">
        <f t="shared" ca="1" si="450"/>
        <v>#VALUE!</v>
      </c>
      <c r="U2222" s="7">
        <f t="shared" ca="1" si="451"/>
        <v>46035</v>
      </c>
      <c r="V2222" s="96" t="e">
        <f t="shared" ca="1" si="452"/>
        <v>#VALUE!</v>
      </c>
      <c r="W2222" s="70"/>
      <c r="X2222" s="6"/>
      <c r="Y2222" s="326"/>
      <c r="Z2222" s="15"/>
      <c r="AA2222" s="15"/>
      <c r="AB2222" s="15"/>
      <c r="AC2222" s="6"/>
      <c r="AD2222" s="16"/>
      <c r="AE2222" s="16"/>
      <c r="AF2222" s="16"/>
      <c r="AG2222" s="10">
        <f t="shared" si="453"/>
        <v>0</v>
      </c>
      <c r="AH2222" s="96">
        <f t="shared" si="454"/>
        <v>0</v>
      </c>
      <c r="AI2222" s="16"/>
      <c r="AJ2222" s="61"/>
      <c r="AK2222" s="16"/>
      <c r="AM2222" s="476" t="s">
        <v>3080</v>
      </c>
      <c r="AN2222" s="476">
        <v>1</v>
      </c>
      <c r="AO2222" s="476">
        <v>1</v>
      </c>
      <c r="AP2222" s="96"/>
    </row>
    <row r="2223" spans="1:42" ht="69.75" customHeight="1">
      <c r="A2223" s="3">
        <v>2222</v>
      </c>
      <c r="B2223" s="82"/>
      <c r="C2223" s="82"/>
      <c r="D2223" s="84"/>
      <c r="E2223" s="18" t="s">
        <v>3081</v>
      </c>
      <c r="F2223" s="37"/>
      <c r="G2223" s="37"/>
      <c r="H2223" s="4" t="str">
        <f t="shared" si="442"/>
        <v>/</v>
      </c>
      <c r="I2223" s="478" t="str">
        <f>IF(G2223="","",VLOOKUP(H2223,ورقة1!$A$1:$B$240,2,0))</f>
        <v/>
      </c>
      <c r="J2223" s="5">
        <f t="shared" si="443"/>
        <v>0</v>
      </c>
      <c r="K2223" s="13" t="str">
        <f t="shared" si="444"/>
        <v/>
      </c>
      <c r="L2223" s="6" t="str">
        <f t="shared" si="445"/>
        <v>/0</v>
      </c>
      <c r="M2223" s="478" t="str">
        <f>IF(K2223="","",VLOOKUP(L2223,ورقة1!$A$1:$B$240,2,0))</f>
        <v/>
      </c>
      <c r="N2223" s="17">
        <f t="shared" si="446"/>
        <v>0</v>
      </c>
      <c r="O2223" s="17" t="e">
        <f>#REF!+(#REF!*30)+#REF!*365</f>
        <v>#REF!</v>
      </c>
      <c r="P2223" s="494"/>
      <c r="Q2223" s="480" t="str">
        <f t="shared" si="447"/>
        <v/>
      </c>
      <c r="R2223" s="483" t="str">
        <f t="shared" si="448"/>
        <v/>
      </c>
      <c r="S2223" s="482" t="str">
        <f t="shared" si="449"/>
        <v/>
      </c>
      <c r="T2223" s="484" t="e">
        <f t="shared" ca="1" si="450"/>
        <v>#VALUE!</v>
      </c>
      <c r="U2223" s="7">
        <f t="shared" ca="1" si="451"/>
        <v>46035</v>
      </c>
      <c r="V2223" s="96" t="e">
        <f t="shared" ca="1" si="452"/>
        <v>#VALUE!</v>
      </c>
      <c r="W2223" s="70"/>
      <c r="X2223" s="6"/>
      <c r="Y2223" s="326"/>
      <c r="Z2223" s="15"/>
      <c r="AA2223" s="15"/>
      <c r="AB2223" s="15"/>
      <c r="AC2223" s="6"/>
      <c r="AD2223" s="16"/>
      <c r="AE2223" s="16"/>
      <c r="AF2223" s="16"/>
      <c r="AG2223" s="10">
        <f t="shared" si="453"/>
        <v>0</v>
      </c>
      <c r="AH2223" s="96">
        <f t="shared" si="454"/>
        <v>0</v>
      </c>
      <c r="AI2223" s="16"/>
      <c r="AJ2223" s="61"/>
      <c r="AK2223" s="16"/>
      <c r="AM2223" s="476" t="s">
        <v>3080</v>
      </c>
      <c r="AN2223" s="476">
        <v>1</v>
      </c>
      <c r="AO2223" s="476">
        <v>1</v>
      </c>
      <c r="AP2223" s="96"/>
    </row>
    <row r="2224" spans="1:42" ht="69.75" customHeight="1">
      <c r="A2224" s="3">
        <v>2223</v>
      </c>
      <c r="B2224" s="82"/>
      <c r="C2224" s="82"/>
      <c r="D2224" s="84"/>
      <c r="E2224" s="18" t="s">
        <v>3081</v>
      </c>
      <c r="F2224" s="37"/>
      <c r="G2224" s="37"/>
      <c r="H2224" s="4" t="str">
        <f t="shared" si="442"/>
        <v>/</v>
      </c>
      <c r="I2224" s="478" t="str">
        <f>IF(G2224="","",VLOOKUP(H2224,ورقة1!$A$1:$B$240,2,0))</f>
        <v/>
      </c>
      <c r="J2224" s="5">
        <f t="shared" si="443"/>
        <v>0</v>
      </c>
      <c r="K2224" s="13" t="str">
        <f t="shared" si="444"/>
        <v/>
      </c>
      <c r="L2224" s="6" t="str">
        <f t="shared" si="445"/>
        <v>/0</v>
      </c>
      <c r="M2224" s="478" t="str">
        <f>IF(K2224="","",VLOOKUP(L2224,ورقة1!$A$1:$B$240,2,0))</f>
        <v/>
      </c>
      <c r="N2224" s="17">
        <f t="shared" si="446"/>
        <v>0</v>
      </c>
      <c r="O2224" s="17" t="e">
        <f>#REF!+(#REF!*30)+#REF!*365</f>
        <v>#REF!</v>
      </c>
      <c r="P2224" s="494"/>
      <c r="Q2224" s="480" t="str">
        <f t="shared" si="447"/>
        <v/>
      </c>
      <c r="R2224" s="483" t="str">
        <f t="shared" si="448"/>
        <v/>
      </c>
      <c r="S2224" s="482" t="str">
        <f t="shared" si="449"/>
        <v/>
      </c>
      <c r="T2224" s="484" t="e">
        <f t="shared" ca="1" si="450"/>
        <v>#VALUE!</v>
      </c>
      <c r="U2224" s="7">
        <f t="shared" ca="1" si="451"/>
        <v>46035</v>
      </c>
      <c r="V2224" s="96" t="e">
        <f t="shared" ca="1" si="452"/>
        <v>#VALUE!</v>
      </c>
      <c r="W2224" s="70"/>
      <c r="X2224" s="6"/>
      <c r="Y2224" s="326"/>
      <c r="Z2224" s="15"/>
      <c r="AA2224" s="15"/>
      <c r="AB2224" s="15"/>
      <c r="AC2224" s="6"/>
      <c r="AD2224" s="16"/>
      <c r="AE2224" s="16"/>
      <c r="AF2224" s="16"/>
      <c r="AG2224" s="10">
        <f t="shared" si="453"/>
        <v>0</v>
      </c>
      <c r="AH2224" s="96">
        <f t="shared" si="454"/>
        <v>0</v>
      </c>
      <c r="AI2224" s="16"/>
      <c r="AJ2224" s="61"/>
      <c r="AK2224" s="16"/>
      <c r="AM2224" s="476" t="s">
        <v>3080</v>
      </c>
      <c r="AN2224" s="476">
        <v>1</v>
      </c>
      <c r="AO2224" s="476">
        <v>1</v>
      </c>
      <c r="AP2224" s="96"/>
    </row>
    <row r="2225" spans="1:42" ht="69.75" customHeight="1">
      <c r="A2225" s="3">
        <v>2224</v>
      </c>
      <c r="B2225" s="82"/>
      <c r="C2225" s="82"/>
      <c r="D2225" s="84"/>
      <c r="E2225" s="18" t="s">
        <v>3081</v>
      </c>
      <c r="F2225" s="37"/>
      <c r="G2225" s="37"/>
      <c r="H2225" s="4" t="str">
        <f t="shared" si="442"/>
        <v>/</v>
      </c>
      <c r="I2225" s="478" t="str">
        <f>IF(G2225="","",VLOOKUP(H2225,ورقة1!$A$1:$B$240,2,0))</f>
        <v/>
      </c>
      <c r="J2225" s="5">
        <f t="shared" si="443"/>
        <v>0</v>
      </c>
      <c r="K2225" s="13" t="str">
        <f t="shared" si="444"/>
        <v/>
      </c>
      <c r="L2225" s="6" t="str">
        <f t="shared" si="445"/>
        <v>/0</v>
      </c>
      <c r="M2225" s="478" t="str">
        <f>IF(K2225="","",VLOOKUP(L2225,ورقة1!$A$1:$B$240,2,0))</f>
        <v/>
      </c>
      <c r="N2225" s="17">
        <f t="shared" si="446"/>
        <v>0</v>
      </c>
      <c r="O2225" s="17" t="e">
        <f>#REF!+(#REF!*30)+#REF!*365</f>
        <v>#REF!</v>
      </c>
      <c r="P2225" s="494"/>
      <c r="Q2225" s="480" t="str">
        <f t="shared" si="447"/>
        <v/>
      </c>
      <c r="R2225" s="483" t="str">
        <f t="shared" si="448"/>
        <v/>
      </c>
      <c r="S2225" s="482" t="str">
        <f t="shared" si="449"/>
        <v/>
      </c>
      <c r="T2225" s="484" t="e">
        <f t="shared" ca="1" si="450"/>
        <v>#VALUE!</v>
      </c>
      <c r="U2225" s="7">
        <f t="shared" ca="1" si="451"/>
        <v>46035</v>
      </c>
      <c r="V2225" s="96" t="e">
        <f t="shared" ca="1" si="452"/>
        <v>#VALUE!</v>
      </c>
      <c r="W2225" s="70"/>
      <c r="X2225" s="6"/>
      <c r="Y2225" s="326"/>
      <c r="Z2225" s="15"/>
      <c r="AA2225" s="15"/>
      <c r="AB2225" s="15"/>
      <c r="AC2225" s="6"/>
      <c r="AD2225" s="16"/>
      <c r="AE2225" s="16"/>
      <c r="AF2225" s="16"/>
      <c r="AG2225" s="10">
        <f t="shared" si="453"/>
        <v>0</v>
      </c>
      <c r="AH2225" s="96">
        <f t="shared" si="454"/>
        <v>0</v>
      </c>
      <c r="AI2225" s="16"/>
      <c r="AJ2225" s="61"/>
      <c r="AK2225" s="16"/>
      <c r="AM2225" s="476" t="s">
        <v>3080</v>
      </c>
      <c r="AN2225" s="476">
        <v>1</v>
      </c>
      <c r="AO2225" s="476">
        <v>1</v>
      </c>
      <c r="AP2225" s="96"/>
    </row>
    <row r="2226" spans="1:42" ht="69.75" customHeight="1">
      <c r="A2226" s="3">
        <v>2225</v>
      </c>
      <c r="B2226" s="82"/>
      <c r="C2226" s="82"/>
      <c r="D2226" s="84"/>
      <c r="E2226" s="18" t="s">
        <v>3081</v>
      </c>
      <c r="F2226" s="37"/>
      <c r="G2226" s="37"/>
      <c r="H2226" s="4" t="str">
        <f t="shared" si="442"/>
        <v>/</v>
      </c>
      <c r="I2226" s="478" t="str">
        <f>IF(G2226="","",VLOOKUP(H2226,ورقة1!$A$1:$B$240,2,0))</f>
        <v/>
      </c>
      <c r="J2226" s="5">
        <f t="shared" si="443"/>
        <v>0</v>
      </c>
      <c r="K2226" s="13" t="str">
        <f t="shared" si="444"/>
        <v/>
      </c>
      <c r="L2226" s="6" t="str">
        <f t="shared" si="445"/>
        <v>/0</v>
      </c>
      <c r="M2226" s="478" t="str">
        <f>IF(K2226="","",VLOOKUP(L2226,ورقة1!$A$1:$B$240,2,0))</f>
        <v/>
      </c>
      <c r="N2226" s="17">
        <f t="shared" si="446"/>
        <v>0</v>
      </c>
      <c r="O2226" s="17" t="e">
        <f>#REF!+(#REF!*30)+#REF!*365</f>
        <v>#REF!</v>
      </c>
      <c r="P2226" s="494"/>
      <c r="Q2226" s="480" t="str">
        <f t="shared" si="447"/>
        <v/>
      </c>
      <c r="R2226" s="483" t="str">
        <f t="shared" si="448"/>
        <v/>
      </c>
      <c r="S2226" s="482" t="str">
        <f t="shared" si="449"/>
        <v/>
      </c>
      <c r="T2226" s="484" t="e">
        <f t="shared" ca="1" si="450"/>
        <v>#VALUE!</v>
      </c>
      <c r="U2226" s="7">
        <f t="shared" ca="1" si="451"/>
        <v>46035</v>
      </c>
      <c r="V2226" s="96" t="e">
        <f t="shared" ca="1" si="452"/>
        <v>#VALUE!</v>
      </c>
      <c r="W2226" s="70"/>
      <c r="X2226" s="6"/>
      <c r="Y2226" s="326"/>
      <c r="Z2226" s="15"/>
      <c r="AA2226" s="15"/>
      <c r="AB2226" s="15"/>
      <c r="AC2226" s="6"/>
      <c r="AD2226" s="16"/>
      <c r="AE2226" s="16"/>
      <c r="AF2226" s="16"/>
      <c r="AG2226" s="10">
        <f t="shared" si="453"/>
        <v>0</v>
      </c>
      <c r="AH2226" s="96">
        <f t="shared" si="454"/>
        <v>0</v>
      </c>
      <c r="AI2226" s="16"/>
      <c r="AJ2226" s="61"/>
      <c r="AK2226" s="16"/>
      <c r="AM2226" s="476" t="s">
        <v>3080</v>
      </c>
      <c r="AN2226" s="476">
        <v>1</v>
      </c>
      <c r="AO2226" s="476">
        <v>1</v>
      </c>
      <c r="AP2226" s="96"/>
    </row>
    <row r="2227" spans="1:42" ht="69.75" customHeight="1">
      <c r="A2227" s="3">
        <v>2226</v>
      </c>
      <c r="B2227" s="82"/>
      <c r="C2227" s="82"/>
      <c r="D2227" s="84"/>
      <c r="E2227" s="18" t="s">
        <v>3081</v>
      </c>
      <c r="F2227" s="37"/>
      <c r="G2227" s="37"/>
      <c r="H2227" s="4" t="str">
        <f t="shared" si="442"/>
        <v>/</v>
      </c>
      <c r="I2227" s="478" t="str">
        <f>IF(G2227="","",VLOOKUP(H2227,ورقة1!$A$1:$B$240,2,0))</f>
        <v/>
      </c>
      <c r="J2227" s="5">
        <f t="shared" si="443"/>
        <v>0</v>
      </c>
      <c r="K2227" s="13" t="str">
        <f t="shared" si="444"/>
        <v/>
      </c>
      <c r="L2227" s="6" t="str">
        <f t="shared" si="445"/>
        <v>/0</v>
      </c>
      <c r="M2227" s="478" t="str">
        <f>IF(K2227="","",VLOOKUP(L2227,ورقة1!$A$1:$B$240,2,0))</f>
        <v/>
      </c>
      <c r="N2227" s="17">
        <f t="shared" si="446"/>
        <v>0</v>
      </c>
      <c r="O2227" s="17" t="e">
        <f>#REF!+(#REF!*30)+#REF!*365</f>
        <v>#REF!</v>
      </c>
      <c r="P2227" s="494"/>
      <c r="Q2227" s="480" t="str">
        <f t="shared" si="447"/>
        <v/>
      </c>
      <c r="R2227" s="483" t="str">
        <f t="shared" si="448"/>
        <v/>
      </c>
      <c r="S2227" s="482" t="str">
        <f t="shared" si="449"/>
        <v/>
      </c>
      <c r="T2227" s="484" t="e">
        <f t="shared" ca="1" si="450"/>
        <v>#VALUE!</v>
      </c>
      <c r="U2227" s="7">
        <f t="shared" ca="1" si="451"/>
        <v>46035</v>
      </c>
      <c r="V2227" s="96" t="e">
        <f t="shared" ca="1" si="452"/>
        <v>#VALUE!</v>
      </c>
      <c r="W2227" s="70"/>
      <c r="X2227" s="6"/>
      <c r="Y2227" s="326"/>
      <c r="Z2227" s="15"/>
      <c r="AA2227" s="15"/>
      <c r="AB2227" s="15"/>
      <c r="AC2227" s="6"/>
      <c r="AD2227" s="16"/>
      <c r="AE2227" s="16"/>
      <c r="AF2227" s="16"/>
      <c r="AG2227" s="10">
        <f t="shared" si="453"/>
        <v>0</v>
      </c>
      <c r="AH2227" s="96">
        <f t="shared" si="454"/>
        <v>0</v>
      </c>
      <c r="AI2227" s="16"/>
      <c r="AJ2227" s="61"/>
      <c r="AK2227" s="16"/>
      <c r="AM2227" s="476" t="s">
        <v>3080</v>
      </c>
      <c r="AN2227" s="476">
        <v>1</v>
      </c>
      <c r="AO2227" s="476">
        <v>1</v>
      </c>
      <c r="AP2227" s="96"/>
    </row>
    <row r="2228" spans="1:42" ht="69.75" customHeight="1">
      <c r="A2228" s="3">
        <v>2227</v>
      </c>
      <c r="B2228" s="82"/>
      <c r="C2228" s="82"/>
      <c r="D2228" s="84"/>
      <c r="E2228" s="18" t="s">
        <v>3081</v>
      </c>
      <c r="F2228" s="37"/>
      <c r="G2228" s="37"/>
      <c r="H2228" s="4" t="str">
        <f t="shared" si="442"/>
        <v>/</v>
      </c>
      <c r="I2228" s="478" t="str">
        <f>IF(G2228="","",VLOOKUP(H2228,ورقة1!$A$1:$B$240,2,0))</f>
        <v/>
      </c>
      <c r="J2228" s="5">
        <f t="shared" si="443"/>
        <v>0</v>
      </c>
      <c r="K2228" s="13" t="str">
        <f t="shared" si="444"/>
        <v/>
      </c>
      <c r="L2228" s="6" t="str">
        <f t="shared" si="445"/>
        <v>/0</v>
      </c>
      <c r="M2228" s="478" t="str">
        <f>IF(K2228="","",VLOOKUP(L2228,ورقة1!$A$1:$B$240,2,0))</f>
        <v/>
      </c>
      <c r="N2228" s="17">
        <f t="shared" si="446"/>
        <v>0</v>
      </c>
      <c r="O2228" s="17" t="e">
        <f>#REF!+(#REF!*30)+#REF!*365</f>
        <v>#REF!</v>
      </c>
      <c r="P2228" s="494"/>
      <c r="Q2228" s="480" t="str">
        <f t="shared" si="447"/>
        <v/>
      </c>
      <c r="R2228" s="483" t="str">
        <f t="shared" si="448"/>
        <v/>
      </c>
      <c r="S2228" s="482" t="str">
        <f t="shared" si="449"/>
        <v/>
      </c>
      <c r="T2228" s="484" t="e">
        <f t="shared" ca="1" si="450"/>
        <v>#VALUE!</v>
      </c>
      <c r="U2228" s="7">
        <f t="shared" ca="1" si="451"/>
        <v>46035</v>
      </c>
      <c r="V2228" s="96" t="e">
        <f t="shared" ca="1" si="452"/>
        <v>#VALUE!</v>
      </c>
      <c r="W2228" s="70"/>
      <c r="X2228" s="6"/>
      <c r="Y2228" s="326"/>
      <c r="Z2228" s="15"/>
      <c r="AA2228" s="15"/>
      <c r="AB2228" s="15"/>
      <c r="AC2228" s="6"/>
      <c r="AD2228" s="16"/>
      <c r="AE2228" s="16"/>
      <c r="AF2228" s="16"/>
      <c r="AG2228" s="10">
        <f t="shared" si="453"/>
        <v>0</v>
      </c>
      <c r="AH2228" s="96">
        <f t="shared" si="454"/>
        <v>0</v>
      </c>
      <c r="AI2228" s="16"/>
      <c r="AJ2228" s="61"/>
      <c r="AK2228" s="16"/>
      <c r="AM2228" s="476" t="s">
        <v>3080</v>
      </c>
      <c r="AN2228" s="476">
        <v>1</v>
      </c>
      <c r="AO2228" s="476">
        <v>1</v>
      </c>
      <c r="AP2228" s="96"/>
    </row>
    <row r="2229" spans="1:42" ht="69.75" customHeight="1">
      <c r="A2229" s="3">
        <v>2228</v>
      </c>
      <c r="B2229" s="82"/>
      <c r="C2229" s="82"/>
      <c r="D2229" s="84"/>
      <c r="E2229" s="18" t="s">
        <v>3081</v>
      </c>
      <c r="F2229" s="37"/>
      <c r="G2229" s="37"/>
      <c r="H2229" s="4" t="str">
        <f t="shared" si="442"/>
        <v>/</v>
      </c>
      <c r="I2229" s="478" t="str">
        <f>IF(G2229="","",VLOOKUP(H2229,ورقة1!$A$1:$B$240,2,0))</f>
        <v/>
      </c>
      <c r="J2229" s="5">
        <f t="shared" si="443"/>
        <v>0</v>
      </c>
      <c r="K2229" s="13" t="str">
        <f t="shared" si="444"/>
        <v/>
      </c>
      <c r="L2229" s="6" t="str">
        <f t="shared" si="445"/>
        <v>/0</v>
      </c>
      <c r="M2229" s="478" t="str">
        <f>IF(K2229="","",VLOOKUP(L2229,ورقة1!$A$1:$B$240,2,0))</f>
        <v/>
      </c>
      <c r="N2229" s="17">
        <f t="shared" si="446"/>
        <v>0</v>
      </c>
      <c r="O2229" s="17" t="e">
        <f>#REF!+(#REF!*30)+#REF!*365</f>
        <v>#REF!</v>
      </c>
      <c r="P2229" s="494"/>
      <c r="Q2229" s="480" t="str">
        <f t="shared" si="447"/>
        <v/>
      </c>
      <c r="R2229" s="483" t="str">
        <f t="shared" si="448"/>
        <v/>
      </c>
      <c r="S2229" s="482" t="str">
        <f t="shared" si="449"/>
        <v/>
      </c>
      <c r="T2229" s="484" t="e">
        <f t="shared" ca="1" si="450"/>
        <v>#VALUE!</v>
      </c>
      <c r="U2229" s="7">
        <f t="shared" ca="1" si="451"/>
        <v>46035</v>
      </c>
      <c r="V2229" s="96" t="e">
        <f t="shared" ca="1" si="452"/>
        <v>#VALUE!</v>
      </c>
      <c r="W2229" s="70"/>
      <c r="X2229" s="6"/>
      <c r="Y2229" s="326"/>
      <c r="Z2229" s="15"/>
      <c r="AA2229" s="15"/>
      <c r="AB2229" s="15"/>
      <c r="AC2229" s="6"/>
      <c r="AD2229" s="16"/>
      <c r="AE2229" s="16"/>
      <c r="AF2229" s="16"/>
      <c r="AG2229" s="10">
        <f t="shared" si="453"/>
        <v>0</v>
      </c>
      <c r="AH2229" s="96">
        <f t="shared" si="454"/>
        <v>0</v>
      </c>
      <c r="AI2229" s="16"/>
      <c r="AJ2229" s="61"/>
      <c r="AK2229" s="16"/>
      <c r="AM2229" s="476" t="s">
        <v>3080</v>
      </c>
      <c r="AN2229" s="476">
        <v>1</v>
      </c>
      <c r="AO2229" s="476">
        <v>1</v>
      </c>
      <c r="AP2229" s="96"/>
    </row>
    <row r="2230" spans="1:42" ht="69.75" customHeight="1">
      <c r="A2230" s="3">
        <v>2229</v>
      </c>
      <c r="B2230" s="82"/>
      <c r="C2230" s="82"/>
      <c r="D2230" s="84"/>
      <c r="E2230" s="18" t="s">
        <v>3081</v>
      </c>
      <c r="F2230" s="37"/>
      <c r="G2230" s="37"/>
      <c r="H2230" s="4" t="str">
        <f t="shared" si="442"/>
        <v>/</v>
      </c>
      <c r="I2230" s="478" t="str">
        <f>IF(G2230="","",VLOOKUP(H2230,ورقة1!$A$1:$B$240,2,0))</f>
        <v/>
      </c>
      <c r="J2230" s="5">
        <f t="shared" si="443"/>
        <v>0</v>
      </c>
      <c r="K2230" s="13" t="str">
        <f t="shared" si="444"/>
        <v/>
      </c>
      <c r="L2230" s="6" t="str">
        <f t="shared" si="445"/>
        <v>/0</v>
      </c>
      <c r="M2230" s="478" t="str">
        <f>IF(K2230="","",VLOOKUP(L2230,ورقة1!$A$1:$B$240,2,0))</f>
        <v/>
      </c>
      <c r="N2230" s="17">
        <f t="shared" si="446"/>
        <v>0</v>
      </c>
      <c r="O2230" s="17" t="e">
        <f>#REF!+(#REF!*30)+#REF!*365</f>
        <v>#REF!</v>
      </c>
      <c r="P2230" s="494"/>
      <c r="Q2230" s="480" t="str">
        <f t="shared" si="447"/>
        <v/>
      </c>
      <c r="R2230" s="483" t="str">
        <f t="shared" si="448"/>
        <v/>
      </c>
      <c r="S2230" s="482" t="str">
        <f t="shared" si="449"/>
        <v/>
      </c>
      <c r="T2230" s="484" t="e">
        <f t="shared" ca="1" si="450"/>
        <v>#VALUE!</v>
      </c>
      <c r="U2230" s="7">
        <f t="shared" ca="1" si="451"/>
        <v>46035</v>
      </c>
      <c r="V2230" s="96" t="e">
        <f t="shared" ca="1" si="452"/>
        <v>#VALUE!</v>
      </c>
      <c r="W2230" s="70"/>
      <c r="X2230" s="6"/>
      <c r="Y2230" s="326"/>
      <c r="Z2230" s="15"/>
      <c r="AA2230" s="15"/>
      <c r="AB2230" s="15"/>
      <c r="AC2230" s="6"/>
      <c r="AD2230" s="16"/>
      <c r="AE2230" s="16"/>
      <c r="AF2230" s="16"/>
      <c r="AG2230" s="10">
        <f t="shared" si="453"/>
        <v>0</v>
      </c>
      <c r="AH2230" s="96">
        <f t="shared" si="454"/>
        <v>0</v>
      </c>
      <c r="AI2230" s="16"/>
      <c r="AJ2230" s="61"/>
      <c r="AK2230" s="16"/>
      <c r="AM2230" s="476" t="s">
        <v>3080</v>
      </c>
      <c r="AN2230" s="476">
        <v>1</v>
      </c>
      <c r="AO2230" s="476">
        <v>1</v>
      </c>
      <c r="AP2230" s="96"/>
    </row>
    <row r="2231" spans="1:42" ht="69.75" customHeight="1">
      <c r="A2231" s="3">
        <v>2230</v>
      </c>
      <c r="B2231" s="82"/>
      <c r="C2231" s="82"/>
      <c r="D2231" s="84"/>
      <c r="E2231" s="18" t="s">
        <v>3081</v>
      </c>
      <c r="F2231" s="37"/>
      <c r="G2231" s="37"/>
      <c r="H2231" s="4" t="str">
        <f t="shared" si="442"/>
        <v>/</v>
      </c>
      <c r="I2231" s="478" t="str">
        <f>IF(G2231="","",VLOOKUP(H2231,ورقة1!$A$1:$B$240,2,0))</f>
        <v/>
      </c>
      <c r="J2231" s="5">
        <f t="shared" si="443"/>
        <v>0</v>
      </c>
      <c r="K2231" s="13" t="str">
        <f t="shared" si="444"/>
        <v/>
      </c>
      <c r="L2231" s="6" t="str">
        <f t="shared" si="445"/>
        <v>/0</v>
      </c>
      <c r="M2231" s="478" t="str">
        <f>IF(K2231="","",VLOOKUP(L2231,ورقة1!$A$1:$B$240,2,0))</f>
        <v/>
      </c>
      <c r="N2231" s="17">
        <f t="shared" si="446"/>
        <v>0</v>
      </c>
      <c r="O2231" s="17" t="e">
        <f>#REF!+(#REF!*30)+#REF!*365</f>
        <v>#REF!</v>
      </c>
      <c r="P2231" s="494"/>
      <c r="Q2231" s="480" t="str">
        <f t="shared" si="447"/>
        <v/>
      </c>
      <c r="R2231" s="483" t="str">
        <f t="shared" si="448"/>
        <v/>
      </c>
      <c r="S2231" s="482" t="str">
        <f t="shared" si="449"/>
        <v/>
      </c>
      <c r="T2231" s="484" t="e">
        <f t="shared" ca="1" si="450"/>
        <v>#VALUE!</v>
      </c>
      <c r="U2231" s="7">
        <f t="shared" ca="1" si="451"/>
        <v>46035</v>
      </c>
      <c r="V2231" s="96" t="e">
        <f t="shared" ca="1" si="452"/>
        <v>#VALUE!</v>
      </c>
      <c r="W2231" s="70"/>
      <c r="X2231" s="6"/>
      <c r="Y2231" s="326"/>
      <c r="Z2231" s="15"/>
      <c r="AA2231" s="15"/>
      <c r="AB2231" s="15"/>
      <c r="AC2231" s="6"/>
      <c r="AD2231" s="16"/>
      <c r="AE2231" s="16"/>
      <c r="AF2231" s="16"/>
      <c r="AG2231" s="10">
        <f t="shared" si="453"/>
        <v>0</v>
      </c>
      <c r="AH2231" s="96">
        <f t="shared" si="454"/>
        <v>0</v>
      </c>
      <c r="AI2231" s="16"/>
      <c r="AJ2231" s="61"/>
      <c r="AK2231" s="16"/>
      <c r="AM2231" s="476" t="s">
        <v>3080</v>
      </c>
      <c r="AN2231" s="476">
        <v>1</v>
      </c>
      <c r="AO2231" s="476">
        <v>1</v>
      </c>
      <c r="AP2231" s="96"/>
    </row>
    <row r="2232" spans="1:42" ht="69.75" customHeight="1">
      <c r="A2232" s="3">
        <v>2231</v>
      </c>
      <c r="B2232" s="82"/>
      <c r="C2232" s="82"/>
      <c r="D2232" s="84"/>
      <c r="E2232" s="18" t="s">
        <v>3081</v>
      </c>
      <c r="F2232" s="37"/>
      <c r="G2232" s="37"/>
      <c r="H2232" s="4" t="str">
        <f t="shared" si="442"/>
        <v>/</v>
      </c>
      <c r="I2232" s="478" t="str">
        <f>IF(G2232="","",VLOOKUP(H2232,ورقة1!$A$1:$B$240,2,0))</f>
        <v/>
      </c>
      <c r="J2232" s="5">
        <f t="shared" si="443"/>
        <v>0</v>
      </c>
      <c r="K2232" s="13" t="str">
        <f t="shared" si="444"/>
        <v/>
      </c>
      <c r="L2232" s="6" t="str">
        <f t="shared" si="445"/>
        <v>/0</v>
      </c>
      <c r="M2232" s="478" t="str">
        <f>IF(K2232="","",VLOOKUP(L2232,ورقة1!$A$1:$B$240,2,0))</f>
        <v/>
      </c>
      <c r="N2232" s="17">
        <f t="shared" si="446"/>
        <v>0</v>
      </c>
      <c r="O2232" s="17" t="e">
        <f>#REF!+(#REF!*30)+#REF!*365</f>
        <v>#REF!</v>
      </c>
      <c r="P2232" s="494"/>
      <c r="Q2232" s="480" t="str">
        <f t="shared" si="447"/>
        <v/>
      </c>
      <c r="R2232" s="483" t="str">
        <f t="shared" si="448"/>
        <v/>
      </c>
      <c r="S2232" s="482" t="str">
        <f t="shared" si="449"/>
        <v/>
      </c>
      <c r="T2232" s="484" t="e">
        <f t="shared" ca="1" si="450"/>
        <v>#VALUE!</v>
      </c>
      <c r="U2232" s="7">
        <f t="shared" ca="1" si="451"/>
        <v>46035</v>
      </c>
      <c r="V2232" s="96" t="e">
        <f t="shared" ca="1" si="452"/>
        <v>#VALUE!</v>
      </c>
      <c r="W2232" s="70"/>
      <c r="X2232" s="6"/>
      <c r="Y2232" s="326"/>
      <c r="Z2232" s="15"/>
      <c r="AA2232" s="15"/>
      <c r="AB2232" s="15"/>
      <c r="AC2232" s="6"/>
      <c r="AD2232" s="16"/>
      <c r="AE2232" s="16"/>
      <c r="AF2232" s="16"/>
      <c r="AG2232" s="10">
        <f t="shared" si="453"/>
        <v>0</v>
      </c>
      <c r="AH2232" s="96">
        <f t="shared" si="454"/>
        <v>0</v>
      </c>
      <c r="AI2232" s="16"/>
      <c r="AJ2232" s="61"/>
      <c r="AK2232" s="16"/>
      <c r="AM2232" s="476" t="s">
        <v>3080</v>
      </c>
      <c r="AN2232" s="476">
        <v>1</v>
      </c>
      <c r="AO2232" s="476">
        <v>1</v>
      </c>
      <c r="AP2232" s="96"/>
    </row>
    <row r="2233" spans="1:42" ht="69.75" customHeight="1">
      <c r="A2233" s="3">
        <v>2232</v>
      </c>
      <c r="B2233" s="82"/>
      <c r="C2233" s="82"/>
      <c r="D2233" s="84"/>
      <c r="E2233" s="18" t="s">
        <v>3081</v>
      </c>
      <c r="F2233" s="37"/>
      <c r="G2233" s="37"/>
      <c r="H2233" s="4" t="str">
        <f t="shared" si="442"/>
        <v>/</v>
      </c>
      <c r="I2233" s="478" t="str">
        <f>IF(G2233="","",VLOOKUP(H2233,ورقة1!$A$1:$B$240,2,0))</f>
        <v/>
      </c>
      <c r="J2233" s="5">
        <f t="shared" si="443"/>
        <v>0</v>
      </c>
      <c r="K2233" s="13" t="str">
        <f t="shared" si="444"/>
        <v/>
      </c>
      <c r="L2233" s="6" t="str">
        <f t="shared" si="445"/>
        <v>/0</v>
      </c>
      <c r="M2233" s="478" t="str">
        <f>IF(K2233="","",VLOOKUP(L2233,ورقة1!$A$1:$B$240,2,0))</f>
        <v/>
      </c>
      <c r="N2233" s="17">
        <f t="shared" si="446"/>
        <v>0</v>
      </c>
      <c r="O2233" s="17" t="e">
        <f>#REF!+(#REF!*30)+#REF!*365</f>
        <v>#REF!</v>
      </c>
      <c r="P2233" s="494"/>
      <c r="Q2233" s="480" t="str">
        <f t="shared" si="447"/>
        <v/>
      </c>
      <c r="R2233" s="483" t="str">
        <f t="shared" si="448"/>
        <v/>
      </c>
      <c r="S2233" s="482" t="str">
        <f t="shared" si="449"/>
        <v/>
      </c>
      <c r="T2233" s="484" t="e">
        <f t="shared" ca="1" si="450"/>
        <v>#VALUE!</v>
      </c>
      <c r="U2233" s="7">
        <f t="shared" ca="1" si="451"/>
        <v>46035</v>
      </c>
      <c r="V2233" s="96" t="e">
        <f t="shared" ca="1" si="452"/>
        <v>#VALUE!</v>
      </c>
      <c r="W2233" s="70"/>
      <c r="X2233" s="6"/>
      <c r="Y2233" s="326"/>
      <c r="Z2233" s="15"/>
      <c r="AA2233" s="15"/>
      <c r="AB2233" s="15"/>
      <c r="AC2233" s="6"/>
      <c r="AD2233" s="16"/>
      <c r="AE2233" s="16"/>
      <c r="AF2233" s="16"/>
      <c r="AG2233" s="10">
        <f t="shared" si="453"/>
        <v>0</v>
      </c>
      <c r="AH2233" s="96">
        <f t="shared" si="454"/>
        <v>0</v>
      </c>
      <c r="AI2233" s="16"/>
      <c r="AJ2233" s="61"/>
      <c r="AK2233" s="16"/>
      <c r="AM2233" s="476" t="s">
        <v>3080</v>
      </c>
      <c r="AN2233" s="476">
        <v>1</v>
      </c>
      <c r="AO2233" s="476">
        <v>1</v>
      </c>
      <c r="AP2233" s="96"/>
    </row>
    <row r="2234" spans="1:42" ht="69.75" customHeight="1">
      <c r="A2234" s="3">
        <v>2233</v>
      </c>
      <c r="B2234" s="82"/>
      <c r="C2234" s="82"/>
      <c r="D2234" s="84"/>
      <c r="E2234" s="18" t="s">
        <v>3081</v>
      </c>
      <c r="F2234" s="37"/>
      <c r="G2234" s="37"/>
      <c r="H2234" s="4" t="str">
        <f t="shared" si="442"/>
        <v>/</v>
      </c>
      <c r="I2234" s="478" t="str">
        <f>IF(G2234="","",VLOOKUP(H2234,ورقة1!$A$1:$B$240,2,0))</f>
        <v/>
      </c>
      <c r="J2234" s="5">
        <f t="shared" si="443"/>
        <v>0</v>
      </c>
      <c r="K2234" s="13" t="str">
        <f t="shared" si="444"/>
        <v/>
      </c>
      <c r="L2234" s="6" t="str">
        <f t="shared" si="445"/>
        <v>/0</v>
      </c>
      <c r="M2234" s="478" t="str">
        <f>IF(K2234="","",VLOOKUP(L2234,ورقة1!$A$1:$B$240,2,0))</f>
        <v/>
      </c>
      <c r="N2234" s="17">
        <f t="shared" si="446"/>
        <v>0</v>
      </c>
      <c r="O2234" s="17" t="e">
        <f>#REF!+(#REF!*30)+#REF!*365</f>
        <v>#REF!</v>
      </c>
      <c r="P2234" s="494"/>
      <c r="Q2234" s="480" t="str">
        <f t="shared" si="447"/>
        <v/>
      </c>
      <c r="R2234" s="483" t="str">
        <f t="shared" si="448"/>
        <v/>
      </c>
      <c r="S2234" s="482" t="str">
        <f t="shared" si="449"/>
        <v/>
      </c>
      <c r="T2234" s="484" t="e">
        <f t="shared" ca="1" si="450"/>
        <v>#VALUE!</v>
      </c>
      <c r="U2234" s="7">
        <f t="shared" ca="1" si="451"/>
        <v>46035</v>
      </c>
      <c r="V2234" s="96" t="e">
        <f t="shared" ca="1" si="452"/>
        <v>#VALUE!</v>
      </c>
      <c r="W2234" s="70"/>
      <c r="X2234" s="6"/>
      <c r="Y2234" s="326"/>
      <c r="Z2234" s="15"/>
      <c r="AA2234" s="15"/>
      <c r="AB2234" s="15"/>
      <c r="AC2234" s="6"/>
      <c r="AD2234" s="16"/>
      <c r="AE2234" s="16"/>
      <c r="AF2234" s="16"/>
      <c r="AG2234" s="10">
        <f t="shared" si="453"/>
        <v>0</v>
      </c>
      <c r="AH2234" s="96">
        <f t="shared" si="454"/>
        <v>0</v>
      </c>
      <c r="AI2234" s="16"/>
      <c r="AJ2234" s="61"/>
      <c r="AK2234" s="16"/>
      <c r="AM2234" s="476" t="s">
        <v>3080</v>
      </c>
      <c r="AN2234" s="476">
        <v>1</v>
      </c>
      <c r="AO2234" s="476">
        <v>1</v>
      </c>
      <c r="AP2234" s="96"/>
    </row>
    <row r="2235" spans="1:42" ht="69.75" customHeight="1">
      <c r="A2235" s="3">
        <v>2234</v>
      </c>
      <c r="B2235" s="82"/>
      <c r="C2235" s="82"/>
      <c r="D2235" s="84"/>
      <c r="E2235" s="18" t="s">
        <v>3081</v>
      </c>
      <c r="F2235" s="37"/>
      <c r="G2235" s="37"/>
      <c r="H2235" s="4" t="str">
        <f t="shared" si="442"/>
        <v>/</v>
      </c>
      <c r="I2235" s="478" t="str">
        <f>IF(G2235="","",VLOOKUP(H2235,ورقة1!$A$1:$B$240,2,0))</f>
        <v/>
      </c>
      <c r="J2235" s="5">
        <f t="shared" si="443"/>
        <v>0</v>
      </c>
      <c r="K2235" s="13" t="str">
        <f t="shared" si="444"/>
        <v/>
      </c>
      <c r="L2235" s="6" t="str">
        <f t="shared" si="445"/>
        <v>/0</v>
      </c>
      <c r="M2235" s="478" t="str">
        <f>IF(K2235="","",VLOOKUP(L2235,ورقة1!$A$1:$B$240,2,0))</f>
        <v/>
      </c>
      <c r="N2235" s="17">
        <f t="shared" si="446"/>
        <v>0</v>
      </c>
      <c r="O2235" s="17" t="e">
        <f>#REF!+(#REF!*30)+#REF!*365</f>
        <v>#REF!</v>
      </c>
      <c r="P2235" s="494"/>
      <c r="Q2235" s="480" t="str">
        <f t="shared" si="447"/>
        <v/>
      </c>
      <c r="R2235" s="483" t="str">
        <f t="shared" si="448"/>
        <v/>
      </c>
      <c r="S2235" s="482" t="str">
        <f t="shared" si="449"/>
        <v/>
      </c>
      <c r="T2235" s="484" t="e">
        <f t="shared" ca="1" si="450"/>
        <v>#VALUE!</v>
      </c>
      <c r="U2235" s="7">
        <f t="shared" ca="1" si="451"/>
        <v>46035</v>
      </c>
      <c r="V2235" s="96" t="e">
        <f t="shared" ca="1" si="452"/>
        <v>#VALUE!</v>
      </c>
      <c r="W2235" s="70"/>
      <c r="X2235" s="6"/>
      <c r="Y2235" s="326"/>
      <c r="Z2235" s="15"/>
      <c r="AA2235" s="15"/>
      <c r="AB2235" s="15"/>
      <c r="AC2235" s="6"/>
      <c r="AD2235" s="16"/>
      <c r="AE2235" s="16"/>
      <c r="AF2235" s="16"/>
      <c r="AG2235" s="10">
        <f t="shared" si="453"/>
        <v>0</v>
      </c>
      <c r="AH2235" s="96">
        <f t="shared" si="454"/>
        <v>0</v>
      </c>
      <c r="AI2235" s="16"/>
      <c r="AJ2235" s="61"/>
      <c r="AK2235" s="16"/>
      <c r="AM2235" s="476" t="s">
        <v>3080</v>
      </c>
      <c r="AN2235" s="476">
        <v>1</v>
      </c>
      <c r="AO2235" s="476">
        <v>1</v>
      </c>
      <c r="AP2235" s="96"/>
    </row>
    <row r="2236" spans="1:42" ht="69.75" customHeight="1">
      <c r="A2236" s="3">
        <v>2235</v>
      </c>
      <c r="B2236" s="82"/>
      <c r="C2236" s="82"/>
      <c r="D2236" s="84"/>
      <c r="E2236" s="18" t="s">
        <v>3081</v>
      </c>
      <c r="F2236" s="37"/>
      <c r="G2236" s="37"/>
      <c r="H2236" s="4" t="str">
        <f t="shared" si="442"/>
        <v>/</v>
      </c>
      <c r="I2236" s="478" t="str">
        <f>IF(G2236="","",VLOOKUP(H2236,ورقة1!$A$1:$B$240,2,0))</f>
        <v/>
      </c>
      <c r="J2236" s="5">
        <f t="shared" si="443"/>
        <v>0</v>
      </c>
      <c r="K2236" s="13" t="str">
        <f t="shared" si="444"/>
        <v/>
      </c>
      <c r="L2236" s="6" t="str">
        <f t="shared" si="445"/>
        <v>/0</v>
      </c>
      <c r="M2236" s="478" t="str">
        <f>IF(K2236="","",VLOOKUP(L2236,ورقة1!$A$1:$B$240,2,0))</f>
        <v/>
      </c>
      <c r="N2236" s="17">
        <f t="shared" si="446"/>
        <v>0</v>
      </c>
      <c r="O2236" s="17" t="e">
        <f>#REF!+(#REF!*30)+#REF!*365</f>
        <v>#REF!</v>
      </c>
      <c r="P2236" s="494"/>
      <c r="Q2236" s="480" t="str">
        <f t="shared" si="447"/>
        <v/>
      </c>
      <c r="R2236" s="483" t="str">
        <f t="shared" si="448"/>
        <v/>
      </c>
      <c r="S2236" s="482" t="str">
        <f t="shared" si="449"/>
        <v/>
      </c>
      <c r="T2236" s="484" t="e">
        <f t="shared" ca="1" si="450"/>
        <v>#VALUE!</v>
      </c>
      <c r="U2236" s="7">
        <f t="shared" ca="1" si="451"/>
        <v>46035</v>
      </c>
      <c r="V2236" s="96" t="e">
        <f t="shared" ca="1" si="452"/>
        <v>#VALUE!</v>
      </c>
      <c r="W2236" s="70"/>
      <c r="X2236" s="6"/>
      <c r="Y2236" s="326"/>
      <c r="Z2236" s="15"/>
      <c r="AA2236" s="15"/>
      <c r="AB2236" s="15"/>
      <c r="AC2236" s="6"/>
      <c r="AD2236" s="16"/>
      <c r="AE2236" s="16"/>
      <c r="AF2236" s="16"/>
      <c r="AG2236" s="10">
        <f t="shared" si="453"/>
        <v>0</v>
      </c>
      <c r="AH2236" s="96">
        <f t="shared" si="454"/>
        <v>0</v>
      </c>
      <c r="AI2236" s="16"/>
      <c r="AJ2236" s="61"/>
      <c r="AK2236" s="16"/>
      <c r="AM2236" s="476" t="s">
        <v>3080</v>
      </c>
      <c r="AN2236" s="476">
        <v>1</v>
      </c>
      <c r="AO2236" s="476">
        <v>1</v>
      </c>
      <c r="AP2236" s="96"/>
    </row>
    <row r="2237" spans="1:42" ht="69.75" customHeight="1">
      <c r="A2237" s="3">
        <v>2236</v>
      </c>
      <c r="B2237" s="82"/>
      <c r="C2237" s="82"/>
      <c r="D2237" s="84"/>
      <c r="E2237" s="18" t="s">
        <v>3081</v>
      </c>
      <c r="F2237" s="37"/>
      <c r="G2237" s="37"/>
      <c r="H2237" s="4" t="str">
        <f t="shared" si="442"/>
        <v>/</v>
      </c>
      <c r="I2237" s="478" t="str">
        <f>IF(G2237="","",VLOOKUP(H2237,ورقة1!$A$1:$B$240,2,0))</f>
        <v/>
      </c>
      <c r="J2237" s="5">
        <f t="shared" si="443"/>
        <v>0</v>
      </c>
      <c r="K2237" s="13" t="str">
        <f t="shared" si="444"/>
        <v/>
      </c>
      <c r="L2237" s="6" t="str">
        <f t="shared" si="445"/>
        <v>/0</v>
      </c>
      <c r="M2237" s="478" t="str">
        <f>IF(K2237="","",VLOOKUP(L2237,ورقة1!$A$1:$B$240,2,0))</f>
        <v/>
      </c>
      <c r="N2237" s="17">
        <f t="shared" si="446"/>
        <v>0</v>
      </c>
      <c r="O2237" s="17" t="e">
        <f>#REF!+(#REF!*30)+#REF!*365</f>
        <v>#REF!</v>
      </c>
      <c r="P2237" s="494"/>
      <c r="Q2237" s="480" t="str">
        <f t="shared" si="447"/>
        <v/>
      </c>
      <c r="R2237" s="483" t="str">
        <f t="shared" si="448"/>
        <v/>
      </c>
      <c r="S2237" s="482" t="str">
        <f t="shared" si="449"/>
        <v/>
      </c>
      <c r="T2237" s="484" t="e">
        <f t="shared" ca="1" si="450"/>
        <v>#VALUE!</v>
      </c>
      <c r="U2237" s="7">
        <f t="shared" ca="1" si="451"/>
        <v>46035</v>
      </c>
      <c r="V2237" s="96" t="e">
        <f t="shared" ca="1" si="452"/>
        <v>#VALUE!</v>
      </c>
      <c r="W2237" s="70"/>
      <c r="X2237" s="6"/>
      <c r="Y2237" s="326"/>
      <c r="Z2237" s="15"/>
      <c r="AA2237" s="15"/>
      <c r="AB2237" s="15"/>
      <c r="AC2237" s="6"/>
      <c r="AD2237" s="16"/>
      <c r="AE2237" s="16"/>
      <c r="AF2237" s="16"/>
      <c r="AG2237" s="10">
        <f t="shared" si="453"/>
        <v>0</v>
      </c>
      <c r="AH2237" s="96">
        <f t="shared" si="454"/>
        <v>0</v>
      </c>
      <c r="AI2237" s="16"/>
      <c r="AJ2237" s="61"/>
      <c r="AK2237" s="16"/>
      <c r="AM2237" s="476" t="s">
        <v>3080</v>
      </c>
      <c r="AN2237" s="476">
        <v>1</v>
      </c>
      <c r="AO2237" s="476">
        <v>1</v>
      </c>
      <c r="AP2237" s="96"/>
    </row>
    <row r="2238" spans="1:42" ht="69.75" customHeight="1">
      <c r="A2238" s="3">
        <v>2237</v>
      </c>
      <c r="B2238" s="82"/>
      <c r="C2238" s="82"/>
      <c r="D2238" s="84"/>
      <c r="E2238" s="18" t="s">
        <v>3081</v>
      </c>
      <c r="F2238" s="37"/>
      <c r="G2238" s="37"/>
      <c r="H2238" s="4" t="str">
        <f t="shared" si="442"/>
        <v>/</v>
      </c>
      <c r="I2238" s="478" t="str">
        <f>IF(G2238="","",VLOOKUP(H2238,ورقة1!$A$1:$B$240,2,0))</f>
        <v/>
      </c>
      <c r="J2238" s="5">
        <f t="shared" si="443"/>
        <v>0</v>
      </c>
      <c r="K2238" s="13" t="str">
        <f t="shared" si="444"/>
        <v/>
      </c>
      <c r="L2238" s="6" t="str">
        <f t="shared" si="445"/>
        <v>/0</v>
      </c>
      <c r="M2238" s="478" t="str">
        <f>IF(K2238="","",VLOOKUP(L2238,ورقة1!$A$1:$B$240,2,0))</f>
        <v/>
      </c>
      <c r="N2238" s="17">
        <f t="shared" si="446"/>
        <v>0</v>
      </c>
      <c r="O2238" s="17" t="e">
        <f>#REF!+(#REF!*30)+#REF!*365</f>
        <v>#REF!</v>
      </c>
      <c r="P2238" s="494"/>
      <c r="Q2238" s="480" t="str">
        <f t="shared" si="447"/>
        <v/>
      </c>
      <c r="R2238" s="483" t="str">
        <f t="shared" si="448"/>
        <v/>
      </c>
      <c r="S2238" s="482" t="str">
        <f t="shared" si="449"/>
        <v/>
      </c>
      <c r="T2238" s="484" t="e">
        <f t="shared" ca="1" si="450"/>
        <v>#VALUE!</v>
      </c>
      <c r="U2238" s="7">
        <f t="shared" ca="1" si="451"/>
        <v>46035</v>
      </c>
      <c r="V2238" s="96" t="e">
        <f t="shared" ca="1" si="452"/>
        <v>#VALUE!</v>
      </c>
      <c r="W2238" s="70"/>
      <c r="X2238" s="6"/>
      <c r="Y2238" s="326"/>
      <c r="Z2238" s="15"/>
      <c r="AA2238" s="15"/>
      <c r="AB2238" s="15"/>
      <c r="AC2238" s="6"/>
      <c r="AD2238" s="16"/>
      <c r="AE2238" s="16"/>
      <c r="AF2238" s="16"/>
      <c r="AG2238" s="10">
        <f t="shared" si="453"/>
        <v>0</v>
      </c>
      <c r="AH2238" s="96">
        <f t="shared" si="454"/>
        <v>0</v>
      </c>
      <c r="AI2238" s="16"/>
      <c r="AJ2238" s="61"/>
      <c r="AK2238" s="16"/>
      <c r="AM2238" s="476" t="s">
        <v>3080</v>
      </c>
      <c r="AN2238" s="476">
        <v>1</v>
      </c>
      <c r="AO2238" s="476">
        <v>1</v>
      </c>
      <c r="AP2238" s="96"/>
    </row>
    <row r="2239" spans="1:42" ht="69.75" customHeight="1">
      <c r="A2239" s="3">
        <v>2238</v>
      </c>
      <c r="B2239" s="82"/>
      <c r="C2239" s="82"/>
      <c r="D2239" s="84"/>
      <c r="E2239" s="18" t="s">
        <v>3081</v>
      </c>
      <c r="F2239" s="37"/>
      <c r="G2239" s="37"/>
      <c r="H2239" s="4" t="str">
        <f t="shared" si="442"/>
        <v>/</v>
      </c>
      <c r="I2239" s="478" t="str">
        <f>IF(G2239="","",VLOOKUP(H2239,ورقة1!$A$1:$B$240,2,0))</f>
        <v/>
      </c>
      <c r="J2239" s="5">
        <f t="shared" si="443"/>
        <v>0</v>
      </c>
      <c r="K2239" s="13" t="str">
        <f t="shared" si="444"/>
        <v/>
      </c>
      <c r="L2239" s="6" t="str">
        <f t="shared" si="445"/>
        <v>/0</v>
      </c>
      <c r="M2239" s="478" t="str">
        <f>IF(K2239="","",VLOOKUP(L2239,ورقة1!$A$1:$B$240,2,0))</f>
        <v/>
      </c>
      <c r="N2239" s="17">
        <f t="shared" si="446"/>
        <v>0</v>
      </c>
      <c r="O2239" s="17" t="e">
        <f>#REF!+(#REF!*30)+#REF!*365</f>
        <v>#REF!</v>
      </c>
      <c r="P2239" s="494"/>
      <c r="Q2239" s="480" t="str">
        <f t="shared" si="447"/>
        <v/>
      </c>
      <c r="R2239" s="483" t="str">
        <f t="shared" si="448"/>
        <v/>
      </c>
      <c r="S2239" s="482" t="str">
        <f t="shared" si="449"/>
        <v/>
      </c>
      <c r="T2239" s="484" t="e">
        <f t="shared" ca="1" si="450"/>
        <v>#VALUE!</v>
      </c>
      <c r="U2239" s="7">
        <f t="shared" ca="1" si="451"/>
        <v>46035</v>
      </c>
      <c r="V2239" s="96" t="e">
        <f t="shared" ca="1" si="452"/>
        <v>#VALUE!</v>
      </c>
      <c r="W2239" s="70"/>
      <c r="X2239" s="6"/>
      <c r="Y2239" s="326"/>
      <c r="Z2239" s="15"/>
      <c r="AA2239" s="15"/>
      <c r="AB2239" s="15"/>
      <c r="AC2239" s="6"/>
      <c r="AD2239" s="16"/>
      <c r="AE2239" s="16"/>
      <c r="AF2239" s="16"/>
      <c r="AG2239" s="10">
        <f t="shared" si="453"/>
        <v>0</v>
      </c>
      <c r="AH2239" s="96">
        <f t="shared" si="454"/>
        <v>0</v>
      </c>
      <c r="AI2239" s="16"/>
      <c r="AJ2239" s="61"/>
      <c r="AK2239" s="16"/>
      <c r="AM2239" s="476" t="s">
        <v>3080</v>
      </c>
      <c r="AN2239" s="476">
        <v>1</v>
      </c>
      <c r="AO2239" s="476">
        <v>1</v>
      </c>
      <c r="AP2239" s="96"/>
    </row>
    <row r="2240" spans="1:42" ht="69.75" customHeight="1">
      <c r="A2240" s="3">
        <v>2239</v>
      </c>
      <c r="B2240" s="82"/>
      <c r="C2240" s="82"/>
      <c r="D2240" s="84"/>
      <c r="E2240" s="18" t="s">
        <v>3081</v>
      </c>
      <c r="F2240" s="37"/>
      <c r="G2240" s="37"/>
      <c r="H2240" s="4" t="str">
        <f t="shared" si="442"/>
        <v>/</v>
      </c>
      <c r="I2240" s="478" t="str">
        <f>IF(G2240="","",VLOOKUP(H2240,ورقة1!$A$1:$B$240,2,0))</f>
        <v/>
      </c>
      <c r="J2240" s="5">
        <f t="shared" si="443"/>
        <v>0</v>
      </c>
      <c r="K2240" s="13" t="str">
        <f t="shared" si="444"/>
        <v/>
      </c>
      <c r="L2240" s="6" t="str">
        <f t="shared" si="445"/>
        <v>/0</v>
      </c>
      <c r="M2240" s="478" t="str">
        <f>IF(K2240="","",VLOOKUP(L2240,ورقة1!$A$1:$B$240,2,0))</f>
        <v/>
      </c>
      <c r="N2240" s="17">
        <f t="shared" si="446"/>
        <v>0</v>
      </c>
      <c r="O2240" s="17" t="e">
        <f>#REF!+(#REF!*30)+#REF!*365</f>
        <v>#REF!</v>
      </c>
      <c r="P2240" s="494"/>
      <c r="Q2240" s="480" t="str">
        <f t="shared" si="447"/>
        <v/>
      </c>
      <c r="R2240" s="483" t="str">
        <f t="shared" si="448"/>
        <v/>
      </c>
      <c r="S2240" s="482" t="str">
        <f t="shared" si="449"/>
        <v/>
      </c>
      <c r="T2240" s="484" t="e">
        <f t="shared" ca="1" si="450"/>
        <v>#VALUE!</v>
      </c>
      <c r="U2240" s="7">
        <f t="shared" ca="1" si="451"/>
        <v>46035</v>
      </c>
      <c r="V2240" s="96" t="e">
        <f t="shared" ca="1" si="452"/>
        <v>#VALUE!</v>
      </c>
      <c r="W2240" s="70"/>
      <c r="X2240" s="6"/>
      <c r="Y2240" s="326"/>
      <c r="Z2240" s="15"/>
      <c r="AA2240" s="15"/>
      <c r="AB2240" s="15"/>
      <c r="AC2240" s="6"/>
      <c r="AD2240" s="16"/>
      <c r="AE2240" s="16"/>
      <c r="AF2240" s="16"/>
      <c r="AG2240" s="10">
        <f t="shared" si="453"/>
        <v>0</v>
      </c>
      <c r="AH2240" s="96">
        <f t="shared" si="454"/>
        <v>0</v>
      </c>
      <c r="AI2240" s="16"/>
      <c r="AJ2240" s="61"/>
      <c r="AK2240" s="16"/>
      <c r="AM2240" s="476" t="s">
        <v>3080</v>
      </c>
      <c r="AN2240" s="476">
        <v>1</v>
      </c>
      <c r="AO2240" s="476">
        <v>1</v>
      </c>
      <c r="AP2240" s="96"/>
    </row>
    <row r="2241" spans="1:42" ht="69.75" customHeight="1">
      <c r="A2241" s="3">
        <v>2240</v>
      </c>
      <c r="B2241" s="82"/>
      <c r="C2241" s="82"/>
      <c r="D2241" s="84"/>
      <c r="E2241" s="18" t="s">
        <v>3081</v>
      </c>
      <c r="F2241" s="37"/>
      <c r="G2241" s="37"/>
      <c r="H2241" s="4" t="str">
        <f t="shared" si="442"/>
        <v>/</v>
      </c>
      <c r="I2241" s="478" t="str">
        <f>IF(G2241="","",VLOOKUP(H2241,ورقة1!$A$1:$B$240,2,0))</f>
        <v/>
      </c>
      <c r="J2241" s="5">
        <f t="shared" si="443"/>
        <v>0</v>
      </c>
      <c r="K2241" s="13" t="str">
        <f t="shared" si="444"/>
        <v/>
      </c>
      <c r="L2241" s="6" t="str">
        <f t="shared" si="445"/>
        <v>/0</v>
      </c>
      <c r="M2241" s="478" t="str">
        <f>IF(K2241="","",VLOOKUP(L2241,ورقة1!$A$1:$B$240,2,0))</f>
        <v/>
      </c>
      <c r="N2241" s="17">
        <f t="shared" si="446"/>
        <v>0</v>
      </c>
      <c r="O2241" s="17" t="e">
        <f>#REF!+(#REF!*30)+#REF!*365</f>
        <v>#REF!</v>
      </c>
      <c r="P2241" s="494"/>
      <c r="Q2241" s="480" t="str">
        <f t="shared" si="447"/>
        <v/>
      </c>
      <c r="R2241" s="483" t="str">
        <f t="shared" si="448"/>
        <v/>
      </c>
      <c r="S2241" s="482" t="str">
        <f t="shared" si="449"/>
        <v/>
      </c>
      <c r="T2241" s="484" t="e">
        <f t="shared" ca="1" si="450"/>
        <v>#VALUE!</v>
      </c>
      <c r="U2241" s="7">
        <f t="shared" ca="1" si="451"/>
        <v>46035</v>
      </c>
      <c r="V2241" s="96" t="e">
        <f t="shared" ca="1" si="452"/>
        <v>#VALUE!</v>
      </c>
      <c r="W2241" s="70"/>
      <c r="X2241" s="6"/>
      <c r="Y2241" s="326"/>
      <c r="Z2241" s="15"/>
      <c r="AA2241" s="15"/>
      <c r="AB2241" s="15"/>
      <c r="AC2241" s="6"/>
      <c r="AD2241" s="16"/>
      <c r="AE2241" s="16"/>
      <c r="AF2241" s="16"/>
      <c r="AG2241" s="10">
        <f t="shared" si="453"/>
        <v>0</v>
      </c>
      <c r="AH2241" s="96">
        <f t="shared" si="454"/>
        <v>0</v>
      </c>
      <c r="AI2241" s="16"/>
      <c r="AJ2241" s="61"/>
      <c r="AK2241" s="16"/>
      <c r="AM2241" s="476" t="s">
        <v>3080</v>
      </c>
      <c r="AN2241" s="476">
        <v>1</v>
      </c>
      <c r="AO2241" s="476">
        <v>1</v>
      </c>
      <c r="AP2241" s="96"/>
    </row>
    <row r="2242" spans="1:42" ht="69.75" customHeight="1">
      <c r="A2242" s="3">
        <v>2241</v>
      </c>
      <c r="B2242" s="82"/>
      <c r="C2242" s="82"/>
      <c r="D2242" s="84"/>
      <c r="E2242" s="18" t="s">
        <v>3081</v>
      </c>
      <c r="F2242" s="37"/>
      <c r="G2242" s="37"/>
      <c r="H2242" s="4" t="str">
        <f t="shared" ref="H2242:H2305" si="455">G2242&amp;"/"&amp;F2242</f>
        <v>/</v>
      </c>
      <c r="I2242" s="478" t="str">
        <f>IF(G2242="","",VLOOKUP(H2242,ورقة1!$A$1:$B$240,2,0))</f>
        <v/>
      </c>
      <c r="J2242" s="5">
        <f t="shared" ref="J2242:J2305" si="456">F2242</f>
        <v>0</v>
      </c>
      <c r="K2242" s="13" t="str">
        <f t="shared" ref="K2242:K2305" si="457">IF(G2242="","",G2242+1)</f>
        <v/>
      </c>
      <c r="L2242" s="6" t="str">
        <f t="shared" ref="L2242:L2305" si="458">K2242&amp;"/"&amp;J2242</f>
        <v>/0</v>
      </c>
      <c r="M2242" s="478" t="str">
        <f>IF(K2242="","",VLOOKUP(L2242,ورقة1!$A$1:$B$240,2,0))</f>
        <v/>
      </c>
      <c r="N2242" s="17">
        <f t="shared" ref="N2242:N2305" si="459">Z2242+(AA2242*30)+(AB2242*365)</f>
        <v>0</v>
      </c>
      <c r="O2242" s="17" t="e">
        <f>#REF!+(#REF!*30)+#REF!*365</f>
        <v>#REF!</v>
      </c>
      <c r="P2242" s="494"/>
      <c r="Q2242" s="480" t="str">
        <f t="shared" ref="Q2242:Q2305" si="460">IF(P2242="","",P2242+365)</f>
        <v/>
      </c>
      <c r="R2242" s="483" t="str">
        <f t="shared" ref="R2242:R2305" si="461">IF(P2242="","",EDATE(P2242,12+AG2242)+AC2242-N2242)</f>
        <v/>
      </c>
      <c r="S2242" s="482" t="str">
        <f t="shared" ref="S2242:S2305" si="462">IF(P2242="","",IF(T2242=TRUE,"يستحق العلاوة",IF(V2242=TRUE,"قريبا يستحق العلاوة"," ")))</f>
        <v/>
      </c>
      <c r="T2242" s="484" t="e">
        <f t="shared" ref="T2242:T2305" ca="1" si="463">AND(MONTH(U2242)=MONTH(R2242),YEAR(U2242)=YEAR(R2242))</f>
        <v>#VALUE!</v>
      </c>
      <c r="U2242" s="7">
        <f t="shared" ref="U2242:U2305" ca="1" si="464">TODAY()</f>
        <v>46035</v>
      </c>
      <c r="V2242" s="96" t="e">
        <f t="shared" ref="V2242:V2305" ca="1" si="465">AND(R2242-U2242&lt;30,U2242&lt;R2242)</f>
        <v>#VALUE!</v>
      </c>
      <c r="W2242" s="70"/>
      <c r="X2242" s="6"/>
      <c r="Y2242" s="326"/>
      <c r="Z2242" s="15"/>
      <c r="AA2242" s="15"/>
      <c r="AB2242" s="15"/>
      <c r="AC2242" s="6"/>
      <c r="AD2242" s="16"/>
      <c r="AE2242" s="16"/>
      <c r="AF2242" s="16"/>
      <c r="AG2242" s="10">
        <f t="shared" ref="AG2242:AG2305" si="466">(((AD2242*3)+(AE2242*6)+(AF2242*12))-AH2242)</f>
        <v>0</v>
      </c>
      <c r="AH2242" s="96">
        <f t="shared" ref="AH2242:AH2305" si="467">W2242+X2242</f>
        <v>0</v>
      </c>
      <c r="AI2242" s="16"/>
      <c r="AJ2242" s="61"/>
      <c r="AK2242" s="16"/>
      <c r="AM2242" s="476" t="s">
        <v>3080</v>
      </c>
      <c r="AN2242" s="476">
        <v>1</v>
      </c>
      <c r="AO2242" s="476">
        <v>1</v>
      </c>
      <c r="AP2242" s="96"/>
    </row>
    <row r="2243" spans="1:42" ht="69.75" customHeight="1">
      <c r="A2243" s="3">
        <v>2242</v>
      </c>
      <c r="B2243" s="82"/>
      <c r="C2243" s="82"/>
      <c r="D2243" s="84"/>
      <c r="E2243" s="18" t="s">
        <v>3081</v>
      </c>
      <c r="F2243" s="37"/>
      <c r="G2243" s="37"/>
      <c r="H2243" s="4" t="str">
        <f t="shared" si="455"/>
        <v>/</v>
      </c>
      <c r="I2243" s="478" t="str">
        <f>IF(G2243="","",VLOOKUP(H2243,ورقة1!$A$1:$B$240,2,0))</f>
        <v/>
      </c>
      <c r="J2243" s="5">
        <f t="shared" si="456"/>
        <v>0</v>
      </c>
      <c r="K2243" s="13" t="str">
        <f t="shared" si="457"/>
        <v/>
      </c>
      <c r="L2243" s="6" t="str">
        <f t="shared" si="458"/>
        <v>/0</v>
      </c>
      <c r="M2243" s="478" t="str">
        <f>IF(K2243="","",VLOOKUP(L2243,ورقة1!$A$1:$B$240,2,0))</f>
        <v/>
      </c>
      <c r="N2243" s="17">
        <f t="shared" si="459"/>
        <v>0</v>
      </c>
      <c r="O2243" s="17" t="e">
        <f>#REF!+(#REF!*30)+#REF!*365</f>
        <v>#REF!</v>
      </c>
      <c r="P2243" s="494"/>
      <c r="Q2243" s="480" t="str">
        <f t="shared" si="460"/>
        <v/>
      </c>
      <c r="R2243" s="483" t="str">
        <f t="shared" si="461"/>
        <v/>
      </c>
      <c r="S2243" s="482" t="str">
        <f t="shared" si="462"/>
        <v/>
      </c>
      <c r="T2243" s="484" t="e">
        <f t="shared" ca="1" si="463"/>
        <v>#VALUE!</v>
      </c>
      <c r="U2243" s="7">
        <f t="shared" ca="1" si="464"/>
        <v>46035</v>
      </c>
      <c r="V2243" s="96" t="e">
        <f t="shared" ca="1" si="465"/>
        <v>#VALUE!</v>
      </c>
      <c r="W2243" s="70"/>
      <c r="X2243" s="6"/>
      <c r="Y2243" s="326"/>
      <c r="Z2243" s="15"/>
      <c r="AA2243" s="15"/>
      <c r="AB2243" s="15"/>
      <c r="AC2243" s="6"/>
      <c r="AD2243" s="16"/>
      <c r="AE2243" s="16"/>
      <c r="AF2243" s="16"/>
      <c r="AG2243" s="10">
        <f t="shared" si="466"/>
        <v>0</v>
      </c>
      <c r="AH2243" s="96">
        <f t="shared" si="467"/>
        <v>0</v>
      </c>
      <c r="AI2243" s="16"/>
      <c r="AJ2243" s="61"/>
      <c r="AK2243" s="16"/>
      <c r="AM2243" s="476" t="s">
        <v>3080</v>
      </c>
      <c r="AN2243" s="476">
        <v>1</v>
      </c>
      <c r="AO2243" s="476">
        <v>1</v>
      </c>
      <c r="AP2243" s="96"/>
    </row>
    <row r="2244" spans="1:42" ht="69.75" customHeight="1">
      <c r="A2244" s="3">
        <v>2243</v>
      </c>
      <c r="B2244" s="82"/>
      <c r="C2244" s="82"/>
      <c r="D2244" s="84"/>
      <c r="E2244" s="18" t="s">
        <v>3081</v>
      </c>
      <c r="F2244" s="37"/>
      <c r="G2244" s="37"/>
      <c r="H2244" s="4" t="str">
        <f t="shared" si="455"/>
        <v>/</v>
      </c>
      <c r="I2244" s="478" t="str">
        <f>IF(G2244="","",VLOOKUP(H2244,ورقة1!$A$1:$B$240,2,0))</f>
        <v/>
      </c>
      <c r="J2244" s="5">
        <f t="shared" si="456"/>
        <v>0</v>
      </c>
      <c r="K2244" s="13" t="str">
        <f t="shared" si="457"/>
        <v/>
      </c>
      <c r="L2244" s="6" t="str">
        <f t="shared" si="458"/>
        <v>/0</v>
      </c>
      <c r="M2244" s="478" t="str">
        <f>IF(K2244="","",VLOOKUP(L2244,ورقة1!$A$1:$B$240,2,0))</f>
        <v/>
      </c>
      <c r="N2244" s="17">
        <f t="shared" si="459"/>
        <v>0</v>
      </c>
      <c r="O2244" s="17" t="e">
        <f>#REF!+(#REF!*30)+#REF!*365</f>
        <v>#REF!</v>
      </c>
      <c r="P2244" s="494"/>
      <c r="Q2244" s="480" t="str">
        <f t="shared" si="460"/>
        <v/>
      </c>
      <c r="R2244" s="483" t="str">
        <f t="shared" si="461"/>
        <v/>
      </c>
      <c r="S2244" s="482" t="str">
        <f t="shared" si="462"/>
        <v/>
      </c>
      <c r="T2244" s="484" t="e">
        <f t="shared" ca="1" si="463"/>
        <v>#VALUE!</v>
      </c>
      <c r="U2244" s="7">
        <f t="shared" ca="1" si="464"/>
        <v>46035</v>
      </c>
      <c r="V2244" s="96" t="e">
        <f t="shared" ca="1" si="465"/>
        <v>#VALUE!</v>
      </c>
      <c r="W2244" s="70"/>
      <c r="X2244" s="6"/>
      <c r="Y2244" s="326"/>
      <c r="Z2244" s="15"/>
      <c r="AA2244" s="15"/>
      <c r="AB2244" s="15"/>
      <c r="AC2244" s="6"/>
      <c r="AD2244" s="16"/>
      <c r="AE2244" s="16"/>
      <c r="AF2244" s="16"/>
      <c r="AG2244" s="10">
        <f t="shared" si="466"/>
        <v>0</v>
      </c>
      <c r="AH2244" s="96">
        <f t="shared" si="467"/>
        <v>0</v>
      </c>
      <c r="AI2244" s="16"/>
      <c r="AJ2244" s="61"/>
      <c r="AK2244" s="16"/>
      <c r="AM2244" s="476" t="s">
        <v>3080</v>
      </c>
      <c r="AN2244" s="476">
        <v>1</v>
      </c>
      <c r="AO2244" s="476">
        <v>1</v>
      </c>
      <c r="AP2244" s="96"/>
    </row>
    <row r="2245" spans="1:42" ht="69.75" customHeight="1">
      <c r="A2245" s="3">
        <v>2244</v>
      </c>
      <c r="B2245" s="82"/>
      <c r="C2245" s="82"/>
      <c r="D2245" s="84"/>
      <c r="E2245" s="18" t="s">
        <v>3081</v>
      </c>
      <c r="F2245" s="37"/>
      <c r="G2245" s="37"/>
      <c r="H2245" s="4" t="str">
        <f t="shared" si="455"/>
        <v>/</v>
      </c>
      <c r="I2245" s="478" t="str">
        <f>IF(G2245="","",VLOOKUP(H2245,ورقة1!$A$1:$B$240,2,0))</f>
        <v/>
      </c>
      <c r="J2245" s="5">
        <f t="shared" si="456"/>
        <v>0</v>
      </c>
      <c r="K2245" s="13" t="str">
        <f t="shared" si="457"/>
        <v/>
      </c>
      <c r="L2245" s="6" t="str">
        <f t="shared" si="458"/>
        <v>/0</v>
      </c>
      <c r="M2245" s="478" t="str">
        <f>IF(K2245="","",VLOOKUP(L2245,ورقة1!$A$1:$B$240,2,0))</f>
        <v/>
      </c>
      <c r="N2245" s="17">
        <f t="shared" si="459"/>
        <v>0</v>
      </c>
      <c r="O2245" s="17" t="e">
        <f>#REF!+(#REF!*30)+#REF!*365</f>
        <v>#REF!</v>
      </c>
      <c r="P2245" s="494"/>
      <c r="Q2245" s="480" t="str">
        <f t="shared" si="460"/>
        <v/>
      </c>
      <c r="R2245" s="483" t="str">
        <f t="shared" si="461"/>
        <v/>
      </c>
      <c r="S2245" s="482" t="str">
        <f t="shared" si="462"/>
        <v/>
      </c>
      <c r="T2245" s="484" t="e">
        <f t="shared" ca="1" si="463"/>
        <v>#VALUE!</v>
      </c>
      <c r="U2245" s="7">
        <f t="shared" ca="1" si="464"/>
        <v>46035</v>
      </c>
      <c r="V2245" s="96" t="e">
        <f t="shared" ca="1" si="465"/>
        <v>#VALUE!</v>
      </c>
      <c r="W2245" s="70"/>
      <c r="X2245" s="6"/>
      <c r="Y2245" s="326"/>
      <c r="Z2245" s="15"/>
      <c r="AA2245" s="15"/>
      <c r="AB2245" s="15"/>
      <c r="AC2245" s="6"/>
      <c r="AD2245" s="16"/>
      <c r="AE2245" s="16"/>
      <c r="AF2245" s="16"/>
      <c r="AG2245" s="10">
        <f t="shared" si="466"/>
        <v>0</v>
      </c>
      <c r="AH2245" s="96">
        <f t="shared" si="467"/>
        <v>0</v>
      </c>
      <c r="AI2245" s="16"/>
      <c r="AJ2245" s="61"/>
      <c r="AK2245" s="16"/>
      <c r="AM2245" s="476" t="s">
        <v>3080</v>
      </c>
      <c r="AN2245" s="476">
        <v>1</v>
      </c>
      <c r="AO2245" s="476">
        <v>1</v>
      </c>
      <c r="AP2245" s="96"/>
    </row>
    <row r="2246" spans="1:42" ht="69.75" customHeight="1">
      <c r="A2246" s="3">
        <v>2245</v>
      </c>
      <c r="B2246" s="82"/>
      <c r="C2246" s="82"/>
      <c r="D2246" s="84"/>
      <c r="E2246" s="18" t="s">
        <v>3081</v>
      </c>
      <c r="F2246" s="37"/>
      <c r="G2246" s="37"/>
      <c r="H2246" s="4" t="str">
        <f t="shared" si="455"/>
        <v>/</v>
      </c>
      <c r="I2246" s="478" t="str">
        <f>IF(G2246="","",VLOOKUP(H2246,ورقة1!$A$1:$B$240,2,0))</f>
        <v/>
      </c>
      <c r="J2246" s="5">
        <f t="shared" si="456"/>
        <v>0</v>
      </c>
      <c r="K2246" s="13" t="str">
        <f t="shared" si="457"/>
        <v/>
      </c>
      <c r="L2246" s="6" t="str">
        <f t="shared" si="458"/>
        <v>/0</v>
      </c>
      <c r="M2246" s="478" t="str">
        <f>IF(K2246="","",VLOOKUP(L2246,ورقة1!$A$1:$B$240,2,0))</f>
        <v/>
      </c>
      <c r="N2246" s="17">
        <f t="shared" si="459"/>
        <v>0</v>
      </c>
      <c r="O2246" s="17" t="e">
        <f>#REF!+(#REF!*30)+#REF!*365</f>
        <v>#REF!</v>
      </c>
      <c r="P2246" s="494"/>
      <c r="Q2246" s="480" t="str">
        <f t="shared" si="460"/>
        <v/>
      </c>
      <c r="R2246" s="483" t="str">
        <f t="shared" si="461"/>
        <v/>
      </c>
      <c r="S2246" s="482" t="str">
        <f t="shared" si="462"/>
        <v/>
      </c>
      <c r="T2246" s="484" t="e">
        <f t="shared" ca="1" si="463"/>
        <v>#VALUE!</v>
      </c>
      <c r="U2246" s="7">
        <f t="shared" ca="1" si="464"/>
        <v>46035</v>
      </c>
      <c r="V2246" s="96" t="e">
        <f t="shared" ca="1" si="465"/>
        <v>#VALUE!</v>
      </c>
      <c r="W2246" s="70"/>
      <c r="X2246" s="6"/>
      <c r="Y2246" s="326"/>
      <c r="Z2246" s="15"/>
      <c r="AA2246" s="15"/>
      <c r="AB2246" s="15"/>
      <c r="AC2246" s="6"/>
      <c r="AD2246" s="16"/>
      <c r="AE2246" s="16"/>
      <c r="AF2246" s="16"/>
      <c r="AG2246" s="10">
        <f t="shared" si="466"/>
        <v>0</v>
      </c>
      <c r="AH2246" s="96">
        <f t="shared" si="467"/>
        <v>0</v>
      </c>
      <c r="AI2246" s="16"/>
      <c r="AJ2246" s="61"/>
      <c r="AK2246" s="16"/>
      <c r="AM2246" s="476" t="s">
        <v>3080</v>
      </c>
      <c r="AN2246" s="476">
        <v>1</v>
      </c>
      <c r="AO2246" s="476">
        <v>1</v>
      </c>
      <c r="AP2246" s="96"/>
    </row>
    <row r="2247" spans="1:42" ht="69.75" customHeight="1">
      <c r="A2247" s="3">
        <v>2246</v>
      </c>
      <c r="B2247" s="82"/>
      <c r="C2247" s="82"/>
      <c r="D2247" s="84"/>
      <c r="E2247" s="18" t="s">
        <v>3081</v>
      </c>
      <c r="F2247" s="37"/>
      <c r="G2247" s="37"/>
      <c r="H2247" s="4" t="str">
        <f t="shared" si="455"/>
        <v>/</v>
      </c>
      <c r="I2247" s="478" t="str">
        <f>IF(G2247="","",VLOOKUP(H2247,ورقة1!$A$1:$B$240,2,0))</f>
        <v/>
      </c>
      <c r="J2247" s="5">
        <f t="shared" si="456"/>
        <v>0</v>
      </c>
      <c r="K2247" s="13" t="str">
        <f t="shared" si="457"/>
        <v/>
      </c>
      <c r="L2247" s="6" t="str">
        <f t="shared" si="458"/>
        <v>/0</v>
      </c>
      <c r="M2247" s="478" t="str">
        <f>IF(K2247="","",VLOOKUP(L2247,ورقة1!$A$1:$B$240,2,0))</f>
        <v/>
      </c>
      <c r="N2247" s="17">
        <f t="shared" si="459"/>
        <v>0</v>
      </c>
      <c r="O2247" s="17" t="e">
        <f>#REF!+(#REF!*30)+#REF!*365</f>
        <v>#REF!</v>
      </c>
      <c r="P2247" s="494"/>
      <c r="Q2247" s="480" t="str">
        <f t="shared" si="460"/>
        <v/>
      </c>
      <c r="R2247" s="483" t="str">
        <f t="shared" si="461"/>
        <v/>
      </c>
      <c r="S2247" s="482" t="str">
        <f t="shared" si="462"/>
        <v/>
      </c>
      <c r="T2247" s="484" t="e">
        <f t="shared" ca="1" si="463"/>
        <v>#VALUE!</v>
      </c>
      <c r="U2247" s="7">
        <f t="shared" ca="1" si="464"/>
        <v>46035</v>
      </c>
      <c r="V2247" s="96" t="e">
        <f t="shared" ca="1" si="465"/>
        <v>#VALUE!</v>
      </c>
      <c r="W2247" s="70"/>
      <c r="X2247" s="6"/>
      <c r="Y2247" s="326"/>
      <c r="Z2247" s="15"/>
      <c r="AA2247" s="15"/>
      <c r="AB2247" s="15"/>
      <c r="AC2247" s="6"/>
      <c r="AD2247" s="16"/>
      <c r="AE2247" s="16"/>
      <c r="AF2247" s="16"/>
      <c r="AG2247" s="10">
        <f t="shared" si="466"/>
        <v>0</v>
      </c>
      <c r="AH2247" s="96">
        <f t="shared" si="467"/>
        <v>0</v>
      </c>
      <c r="AI2247" s="16"/>
      <c r="AJ2247" s="61"/>
      <c r="AK2247" s="16"/>
      <c r="AM2247" s="476" t="s">
        <v>3080</v>
      </c>
      <c r="AN2247" s="476">
        <v>1</v>
      </c>
      <c r="AO2247" s="476">
        <v>1</v>
      </c>
      <c r="AP2247" s="96"/>
    </row>
    <row r="2248" spans="1:42" ht="69.75" customHeight="1">
      <c r="A2248" s="3">
        <v>2247</v>
      </c>
      <c r="B2248" s="82"/>
      <c r="C2248" s="82"/>
      <c r="D2248" s="84"/>
      <c r="E2248" s="18" t="s">
        <v>3081</v>
      </c>
      <c r="F2248" s="37"/>
      <c r="G2248" s="37"/>
      <c r="H2248" s="4" t="str">
        <f t="shared" si="455"/>
        <v>/</v>
      </c>
      <c r="I2248" s="478" t="str">
        <f>IF(G2248="","",VLOOKUP(H2248,ورقة1!$A$1:$B$240,2,0))</f>
        <v/>
      </c>
      <c r="J2248" s="5">
        <f t="shared" si="456"/>
        <v>0</v>
      </c>
      <c r="K2248" s="13" t="str">
        <f t="shared" si="457"/>
        <v/>
      </c>
      <c r="L2248" s="6" t="str">
        <f t="shared" si="458"/>
        <v>/0</v>
      </c>
      <c r="M2248" s="478" t="str">
        <f>IF(K2248="","",VLOOKUP(L2248,ورقة1!$A$1:$B$240,2,0))</f>
        <v/>
      </c>
      <c r="N2248" s="17">
        <f t="shared" si="459"/>
        <v>0</v>
      </c>
      <c r="O2248" s="17" t="e">
        <f>#REF!+(#REF!*30)+#REF!*365</f>
        <v>#REF!</v>
      </c>
      <c r="P2248" s="494"/>
      <c r="Q2248" s="480" t="str">
        <f t="shared" si="460"/>
        <v/>
      </c>
      <c r="R2248" s="483" t="str">
        <f t="shared" si="461"/>
        <v/>
      </c>
      <c r="S2248" s="482" t="str">
        <f t="shared" si="462"/>
        <v/>
      </c>
      <c r="T2248" s="484" t="e">
        <f t="shared" ca="1" si="463"/>
        <v>#VALUE!</v>
      </c>
      <c r="U2248" s="7">
        <f t="shared" ca="1" si="464"/>
        <v>46035</v>
      </c>
      <c r="V2248" s="96" t="e">
        <f t="shared" ca="1" si="465"/>
        <v>#VALUE!</v>
      </c>
      <c r="W2248" s="70"/>
      <c r="X2248" s="6"/>
      <c r="Y2248" s="326"/>
      <c r="Z2248" s="15"/>
      <c r="AA2248" s="15"/>
      <c r="AB2248" s="15"/>
      <c r="AC2248" s="6"/>
      <c r="AD2248" s="16"/>
      <c r="AE2248" s="16"/>
      <c r="AF2248" s="16"/>
      <c r="AG2248" s="10">
        <f t="shared" si="466"/>
        <v>0</v>
      </c>
      <c r="AH2248" s="96">
        <f t="shared" si="467"/>
        <v>0</v>
      </c>
      <c r="AI2248" s="16"/>
      <c r="AJ2248" s="61"/>
      <c r="AK2248" s="16"/>
      <c r="AM2248" s="476" t="s">
        <v>3080</v>
      </c>
      <c r="AN2248" s="476">
        <v>1</v>
      </c>
      <c r="AO2248" s="476">
        <v>1</v>
      </c>
      <c r="AP2248" s="96"/>
    </row>
    <row r="2249" spans="1:42" ht="69.75" customHeight="1">
      <c r="A2249" s="3">
        <v>2248</v>
      </c>
      <c r="B2249" s="82"/>
      <c r="C2249" s="82"/>
      <c r="D2249" s="84"/>
      <c r="E2249" s="18" t="s">
        <v>3081</v>
      </c>
      <c r="F2249" s="37"/>
      <c r="G2249" s="37"/>
      <c r="H2249" s="4" t="str">
        <f t="shared" si="455"/>
        <v>/</v>
      </c>
      <c r="I2249" s="478" t="str">
        <f>IF(G2249="","",VLOOKUP(H2249,ورقة1!$A$1:$B$240,2,0))</f>
        <v/>
      </c>
      <c r="J2249" s="5">
        <f t="shared" si="456"/>
        <v>0</v>
      </c>
      <c r="K2249" s="13" t="str">
        <f t="shared" si="457"/>
        <v/>
      </c>
      <c r="L2249" s="6" t="str">
        <f t="shared" si="458"/>
        <v>/0</v>
      </c>
      <c r="M2249" s="478" t="str">
        <f>IF(K2249="","",VLOOKUP(L2249,ورقة1!$A$1:$B$240,2,0))</f>
        <v/>
      </c>
      <c r="N2249" s="17">
        <f t="shared" si="459"/>
        <v>0</v>
      </c>
      <c r="O2249" s="17" t="e">
        <f>#REF!+(#REF!*30)+#REF!*365</f>
        <v>#REF!</v>
      </c>
      <c r="P2249" s="494"/>
      <c r="Q2249" s="480" t="str">
        <f t="shared" si="460"/>
        <v/>
      </c>
      <c r="R2249" s="483" t="str">
        <f t="shared" si="461"/>
        <v/>
      </c>
      <c r="S2249" s="482" t="str">
        <f t="shared" si="462"/>
        <v/>
      </c>
      <c r="T2249" s="484" t="e">
        <f t="shared" ca="1" si="463"/>
        <v>#VALUE!</v>
      </c>
      <c r="U2249" s="7">
        <f t="shared" ca="1" si="464"/>
        <v>46035</v>
      </c>
      <c r="V2249" s="96" t="e">
        <f t="shared" ca="1" si="465"/>
        <v>#VALUE!</v>
      </c>
      <c r="W2249" s="70"/>
      <c r="X2249" s="6"/>
      <c r="Y2249" s="326"/>
      <c r="Z2249" s="15"/>
      <c r="AA2249" s="15"/>
      <c r="AB2249" s="15"/>
      <c r="AC2249" s="6"/>
      <c r="AD2249" s="16"/>
      <c r="AE2249" s="16"/>
      <c r="AF2249" s="16"/>
      <c r="AG2249" s="10">
        <f t="shared" si="466"/>
        <v>0</v>
      </c>
      <c r="AH2249" s="96">
        <f t="shared" si="467"/>
        <v>0</v>
      </c>
      <c r="AI2249" s="16"/>
      <c r="AJ2249" s="61"/>
      <c r="AK2249" s="16"/>
      <c r="AM2249" s="476" t="s">
        <v>3080</v>
      </c>
      <c r="AN2249" s="476">
        <v>1</v>
      </c>
      <c r="AO2249" s="476">
        <v>1</v>
      </c>
      <c r="AP2249" s="96"/>
    </row>
    <row r="2250" spans="1:42" ht="69.75" customHeight="1">
      <c r="A2250" s="3">
        <v>2249</v>
      </c>
      <c r="B2250" s="82"/>
      <c r="C2250" s="82"/>
      <c r="D2250" s="84"/>
      <c r="E2250" s="18" t="s">
        <v>3081</v>
      </c>
      <c r="F2250" s="37"/>
      <c r="G2250" s="37"/>
      <c r="H2250" s="4" t="str">
        <f t="shared" si="455"/>
        <v>/</v>
      </c>
      <c r="I2250" s="478" t="str">
        <f>IF(G2250="","",VLOOKUP(H2250,ورقة1!$A$1:$B$240,2,0))</f>
        <v/>
      </c>
      <c r="J2250" s="5">
        <f t="shared" si="456"/>
        <v>0</v>
      </c>
      <c r="K2250" s="13" t="str">
        <f t="shared" si="457"/>
        <v/>
      </c>
      <c r="L2250" s="6" t="str">
        <f t="shared" si="458"/>
        <v>/0</v>
      </c>
      <c r="M2250" s="478" t="str">
        <f>IF(K2250="","",VLOOKUP(L2250,ورقة1!$A$1:$B$240,2,0))</f>
        <v/>
      </c>
      <c r="N2250" s="17">
        <f t="shared" si="459"/>
        <v>0</v>
      </c>
      <c r="O2250" s="17" t="e">
        <f>#REF!+(#REF!*30)+#REF!*365</f>
        <v>#REF!</v>
      </c>
      <c r="P2250" s="494"/>
      <c r="Q2250" s="480" t="str">
        <f t="shared" si="460"/>
        <v/>
      </c>
      <c r="R2250" s="483" t="str">
        <f t="shared" si="461"/>
        <v/>
      </c>
      <c r="S2250" s="482" t="str">
        <f t="shared" si="462"/>
        <v/>
      </c>
      <c r="T2250" s="484" t="e">
        <f t="shared" ca="1" si="463"/>
        <v>#VALUE!</v>
      </c>
      <c r="U2250" s="7">
        <f t="shared" ca="1" si="464"/>
        <v>46035</v>
      </c>
      <c r="V2250" s="96" t="e">
        <f t="shared" ca="1" si="465"/>
        <v>#VALUE!</v>
      </c>
      <c r="W2250" s="70"/>
      <c r="X2250" s="6"/>
      <c r="Y2250" s="326"/>
      <c r="Z2250" s="15"/>
      <c r="AA2250" s="15"/>
      <c r="AB2250" s="15"/>
      <c r="AC2250" s="6"/>
      <c r="AD2250" s="16"/>
      <c r="AE2250" s="16"/>
      <c r="AF2250" s="16"/>
      <c r="AG2250" s="10">
        <f t="shared" si="466"/>
        <v>0</v>
      </c>
      <c r="AH2250" s="96">
        <f t="shared" si="467"/>
        <v>0</v>
      </c>
      <c r="AI2250" s="16"/>
      <c r="AJ2250" s="61"/>
      <c r="AK2250" s="16"/>
      <c r="AM2250" s="476" t="s">
        <v>3080</v>
      </c>
      <c r="AN2250" s="476">
        <v>1</v>
      </c>
      <c r="AO2250" s="476">
        <v>1</v>
      </c>
      <c r="AP2250" s="96"/>
    </row>
    <row r="2251" spans="1:42" ht="69.75" customHeight="1">
      <c r="A2251" s="3">
        <v>2250</v>
      </c>
      <c r="B2251" s="82"/>
      <c r="C2251" s="82"/>
      <c r="D2251" s="84"/>
      <c r="E2251" s="18" t="s">
        <v>3081</v>
      </c>
      <c r="F2251" s="37"/>
      <c r="G2251" s="37"/>
      <c r="H2251" s="4" t="str">
        <f t="shared" si="455"/>
        <v>/</v>
      </c>
      <c r="I2251" s="478" t="str">
        <f>IF(G2251="","",VLOOKUP(H2251,ورقة1!$A$1:$B$240,2,0))</f>
        <v/>
      </c>
      <c r="J2251" s="5">
        <f t="shared" si="456"/>
        <v>0</v>
      </c>
      <c r="K2251" s="13" t="str">
        <f t="shared" si="457"/>
        <v/>
      </c>
      <c r="L2251" s="6" t="str">
        <f t="shared" si="458"/>
        <v>/0</v>
      </c>
      <c r="M2251" s="478" t="str">
        <f>IF(K2251="","",VLOOKUP(L2251,ورقة1!$A$1:$B$240,2,0))</f>
        <v/>
      </c>
      <c r="N2251" s="17">
        <f t="shared" si="459"/>
        <v>0</v>
      </c>
      <c r="O2251" s="17" t="e">
        <f>#REF!+(#REF!*30)+#REF!*365</f>
        <v>#REF!</v>
      </c>
      <c r="P2251" s="494"/>
      <c r="Q2251" s="480" t="str">
        <f t="shared" si="460"/>
        <v/>
      </c>
      <c r="R2251" s="483" t="str">
        <f t="shared" si="461"/>
        <v/>
      </c>
      <c r="S2251" s="482" t="str">
        <f t="shared" si="462"/>
        <v/>
      </c>
      <c r="T2251" s="484" t="e">
        <f t="shared" ca="1" si="463"/>
        <v>#VALUE!</v>
      </c>
      <c r="U2251" s="7">
        <f t="shared" ca="1" si="464"/>
        <v>46035</v>
      </c>
      <c r="V2251" s="96" t="e">
        <f t="shared" ca="1" si="465"/>
        <v>#VALUE!</v>
      </c>
      <c r="W2251" s="70"/>
      <c r="X2251" s="6"/>
      <c r="Y2251" s="326"/>
      <c r="Z2251" s="15"/>
      <c r="AA2251" s="15"/>
      <c r="AB2251" s="15"/>
      <c r="AC2251" s="6"/>
      <c r="AD2251" s="16"/>
      <c r="AE2251" s="16"/>
      <c r="AF2251" s="16"/>
      <c r="AG2251" s="10">
        <f t="shared" si="466"/>
        <v>0</v>
      </c>
      <c r="AH2251" s="96">
        <f t="shared" si="467"/>
        <v>0</v>
      </c>
      <c r="AI2251" s="16"/>
      <c r="AJ2251" s="61"/>
      <c r="AK2251" s="16"/>
      <c r="AM2251" s="476" t="s">
        <v>3080</v>
      </c>
      <c r="AN2251" s="476">
        <v>1</v>
      </c>
      <c r="AO2251" s="476">
        <v>1</v>
      </c>
      <c r="AP2251" s="96"/>
    </row>
    <row r="2252" spans="1:42" ht="69.75" customHeight="1">
      <c r="A2252" s="3">
        <v>2251</v>
      </c>
      <c r="B2252" s="82"/>
      <c r="C2252" s="82"/>
      <c r="D2252" s="84"/>
      <c r="E2252" s="18" t="s">
        <v>3081</v>
      </c>
      <c r="F2252" s="37"/>
      <c r="G2252" s="37"/>
      <c r="H2252" s="4" t="str">
        <f t="shared" si="455"/>
        <v>/</v>
      </c>
      <c r="I2252" s="478" t="str">
        <f>IF(G2252="","",VLOOKUP(H2252,ورقة1!$A$1:$B$240,2,0))</f>
        <v/>
      </c>
      <c r="J2252" s="5">
        <f t="shared" si="456"/>
        <v>0</v>
      </c>
      <c r="K2252" s="13" t="str">
        <f t="shared" si="457"/>
        <v/>
      </c>
      <c r="L2252" s="6" t="str">
        <f t="shared" si="458"/>
        <v>/0</v>
      </c>
      <c r="M2252" s="478" t="str">
        <f>IF(K2252="","",VLOOKUP(L2252,ورقة1!$A$1:$B$240,2,0))</f>
        <v/>
      </c>
      <c r="N2252" s="17">
        <f t="shared" si="459"/>
        <v>0</v>
      </c>
      <c r="O2252" s="17" t="e">
        <f>#REF!+(#REF!*30)+#REF!*365</f>
        <v>#REF!</v>
      </c>
      <c r="P2252" s="494"/>
      <c r="Q2252" s="480" t="str">
        <f t="shared" si="460"/>
        <v/>
      </c>
      <c r="R2252" s="483" t="str">
        <f t="shared" si="461"/>
        <v/>
      </c>
      <c r="S2252" s="482" t="str">
        <f t="shared" si="462"/>
        <v/>
      </c>
      <c r="T2252" s="484" t="e">
        <f t="shared" ca="1" si="463"/>
        <v>#VALUE!</v>
      </c>
      <c r="U2252" s="7">
        <f t="shared" ca="1" si="464"/>
        <v>46035</v>
      </c>
      <c r="V2252" s="96" t="e">
        <f t="shared" ca="1" si="465"/>
        <v>#VALUE!</v>
      </c>
      <c r="W2252" s="70"/>
      <c r="X2252" s="6"/>
      <c r="Y2252" s="326"/>
      <c r="Z2252" s="15"/>
      <c r="AA2252" s="15"/>
      <c r="AB2252" s="15"/>
      <c r="AC2252" s="6"/>
      <c r="AD2252" s="16"/>
      <c r="AE2252" s="16"/>
      <c r="AF2252" s="16"/>
      <c r="AG2252" s="10">
        <f t="shared" si="466"/>
        <v>0</v>
      </c>
      <c r="AH2252" s="96">
        <f t="shared" si="467"/>
        <v>0</v>
      </c>
      <c r="AI2252" s="16"/>
      <c r="AJ2252" s="61"/>
      <c r="AK2252" s="16"/>
      <c r="AM2252" s="476" t="s">
        <v>3080</v>
      </c>
      <c r="AN2252" s="476">
        <v>1</v>
      </c>
      <c r="AO2252" s="476">
        <v>1</v>
      </c>
      <c r="AP2252" s="96"/>
    </row>
    <row r="2253" spans="1:42" ht="69.75" customHeight="1">
      <c r="A2253" s="3">
        <v>2252</v>
      </c>
      <c r="B2253" s="82"/>
      <c r="C2253" s="82"/>
      <c r="D2253" s="84"/>
      <c r="E2253" s="18" t="s">
        <v>3081</v>
      </c>
      <c r="F2253" s="37"/>
      <c r="G2253" s="37"/>
      <c r="H2253" s="4" t="str">
        <f t="shared" si="455"/>
        <v>/</v>
      </c>
      <c r="I2253" s="478" t="str">
        <f>IF(G2253="","",VLOOKUP(H2253,ورقة1!$A$1:$B$240,2,0))</f>
        <v/>
      </c>
      <c r="J2253" s="5">
        <f t="shared" si="456"/>
        <v>0</v>
      </c>
      <c r="K2253" s="13" t="str">
        <f t="shared" si="457"/>
        <v/>
      </c>
      <c r="L2253" s="6" t="str">
        <f t="shared" si="458"/>
        <v>/0</v>
      </c>
      <c r="M2253" s="478" t="str">
        <f>IF(K2253="","",VLOOKUP(L2253,ورقة1!$A$1:$B$240,2,0))</f>
        <v/>
      </c>
      <c r="N2253" s="17">
        <f t="shared" si="459"/>
        <v>0</v>
      </c>
      <c r="O2253" s="17" t="e">
        <f>#REF!+(#REF!*30)+#REF!*365</f>
        <v>#REF!</v>
      </c>
      <c r="P2253" s="494"/>
      <c r="Q2253" s="480" t="str">
        <f t="shared" si="460"/>
        <v/>
      </c>
      <c r="R2253" s="483" t="str">
        <f t="shared" si="461"/>
        <v/>
      </c>
      <c r="S2253" s="482" t="str">
        <f t="shared" si="462"/>
        <v/>
      </c>
      <c r="T2253" s="484" t="e">
        <f t="shared" ca="1" si="463"/>
        <v>#VALUE!</v>
      </c>
      <c r="U2253" s="7">
        <f t="shared" ca="1" si="464"/>
        <v>46035</v>
      </c>
      <c r="V2253" s="96" t="e">
        <f t="shared" ca="1" si="465"/>
        <v>#VALUE!</v>
      </c>
      <c r="W2253" s="70"/>
      <c r="X2253" s="6"/>
      <c r="Y2253" s="326"/>
      <c r="Z2253" s="15"/>
      <c r="AA2253" s="15"/>
      <c r="AB2253" s="15"/>
      <c r="AC2253" s="6"/>
      <c r="AD2253" s="16"/>
      <c r="AE2253" s="16"/>
      <c r="AF2253" s="16"/>
      <c r="AG2253" s="10">
        <f t="shared" si="466"/>
        <v>0</v>
      </c>
      <c r="AH2253" s="96">
        <f t="shared" si="467"/>
        <v>0</v>
      </c>
      <c r="AI2253" s="16"/>
      <c r="AJ2253" s="61"/>
      <c r="AK2253" s="16"/>
      <c r="AM2253" s="476" t="s">
        <v>3080</v>
      </c>
      <c r="AN2253" s="476">
        <v>1</v>
      </c>
      <c r="AO2253" s="476">
        <v>1</v>
      </c>
      <c r="AP2253" s="96"/>
    </row>
    <row r="2254" spans="1:42" ht="69.75" customHeight="1">
      <c r="A2254" s="3">
        <v>2253</v>
      </c>
      <c r="B2254" s="82"/>
      <c r="C2254" s="82"/>
      <c r="D2254" s="84"/>
      <c r="E2254" s="18" t="s">
        <v>3081</v>
      </c>
      <c r="F2254" s="37"/>
      <c r="G2254" s="37"/>
      <c r="H2254" s="4" t="str">
        <f t="shared" si="455"/>
        <v>/</v>
      </c>
      <c r="I2254" s="478" t="str">
        <f>IF(G2254="","",VLOOKUP(H2254,ورقة1!$A$1:$B$240,2,0))</f>
        <v/>
      </c>
      <c r="J2254" s="5">
        <f t="shared" si="456"/>
        <v>0</v>
      </c>
      <c r="K2254" s="13" t="str">
        <f t="shared" si="457"/>
        <v/>
      </c>
      <c r="L2254" s="6" t="str">
        <f t="shared" si="458"/>
        <v>/0</v>
      </c>
      <c r="M2254" s="478" t="str">
        <f>IF(K2254="","",VLOOKUP(L2254,ورقة1!$A$1:$B$240,2,0))</f>
        <v/>
      </c>
      <c r="N2254" s="17">
        <f t="shared" si="459"/>
        <v>0</v>
      </c>
      <c r="O2254" s="17" t="e">
        <f>#REF!+(#REF!*30)+#REF!*365</f>
        <v>#REF!</v>
      </c>
      <c r="P2254" s="494"/>
      <c r="Q2254" s="480" t="str">
        <f t="shared" si="460"/>
        <v/>
      </c>
      <c r="R2254" s="483" t="str">
        <f t="shared" si="461"/>
        <v/>
      </c>
      <c r="S2254" s="482" t="str">
        <f t="shared" si="462"/>
        <v/>
      </c>
      <c r="T2254" s="484" t="e">
        <f t="shared" ca="1" si="463"/>
        <v>#VALUE!</v>
      </c>
      <c r="U2254" s="7">
        <f t="shared" ca="1" si="464"/>
        <v>46035</v>
      </c>
      <c r="V2254" s="96" t="e">
        <f t="shared" ca="1" si="465"/>
        <v>#VALUE!</v>
      </c>
      <c r="W2254" s="70"/>
      <c r="X2254" s="6"/>
      <c r="Y2254" s="326"/>
      <c r="Z2254" s="15"/>
      <c r="AA2254" s="15"/>
      <c r="AB2254" s="15"/>
      <c r="AC2254" s="6"/>
      <c r="AD2254" s="16"/>
      <c r="AE2254" s="16"/>
      <c r="AF2254" s="16"/>
      <c r="AG2254" s="10">
        <f t="shared" si="466"/>
        <v>0</v>
      </c>
      <c r="AH2254" s="96">
        <f t="shared" si="467"/>
        <v>0</v>
      </c>
      <c r="AI2254" s="16"/>
      <c r="AJ2254" s="61"/>
      <c r="AK2254" s="16"/>
      <c r="AM2254" s="476" t="s">
        <v>3080</v>
      </c>
      <c r="AN2254" s="476">
        <v>1</v>
      </c>
      <c r="AO2254" s="476">
        <v>1</v>
      </c>
      <c r="AP2254" s="96"/>
    </row>
    <row r="2255" spans="1:42" ht="69.75" customHeight="1">
      <c r="A2255" s="3">
        <v>2254</v>
      </c>
      <c r="B2255" s="82"/>
      <c r="C2255" s="82"/>
      <c r="D2255" s="84"/>
      <c r="E2255" s="18" t="s">
        <v>3081</v>
      </c>
      <c r="F2255" s="37"/>
      <c r="G2255" s="37"/>
      <c r="H2255" s="4" t="str">
        <f t="shared" si="455"/>
        <v>/</v>
      </c>
      <c r="I2255" s="478" t="str">
        <f>IF(G2255="","",VLOOKUP(H2255,ورقة1!$A$1:$B$240,2,0))</f>
        <v/>
      </c>
      <c r="J2255" s="5">
        <f t="shared" si="456"/>
        <v>0</v>
      </c>
      <c r="K2255" s="13" t="str">
        <f t="shared" si="457"/>
        <v/>
      </c>
      <c r="L2255" s="6" t="str">
        <f t="shared" si="458"/>
        <v>/0</v>
      </c>
      <c r="M2255" s="478" t="str">
        <f>IF(K2255="","",VLOOKUP(L2255,ورقة1!$A$1:$B$240,2,0))</f>
        <v/>
      </c>
      <c r="N2255" s="17">
        <f t="shared" si="459"/>
        <v>0</v>
      </c>
      <c r="O2255" s="17" t="e">
        <f>#REF!+(#REF!*30)+#REF!*365</f>
        <v>#REF!</v>
      </c>
      <c r="P2255" s="494"/>
      <c r="Q2255" s="480" t="str">
        <f t="shared" si="460"/>
        <v/>
      </c>
      <c r="R2255" s="483" t="str">
        <f t="shared" si="461"/>
        <v/>
      </c>
      <c r="S2255" s="482" t="str">
        <f t="shared" si="462"/>
        <v/>
      </c>
      <c r="T2255" s="484" t="e">
        <f t="shared" ca="1" si="463"/>
        <v>#VALUE!</v>
      </c>
      <c r="U2255" s="7">
        <f t="shared" ca="1" si="464"/>
        <v>46035</v>
      </c>
      <c r="V2255" s="96" t="e">
        <f t="shared" ca="1" si="465"/>
        <v>#VALUE!</v>
      </c>
      <c r="W2255" s="70"/>
      <c r="X2255" s="6"/>
      <c r="Y2255" s="326"/>
      <c r="Z2255" s="15"/>
      <c r="AA2255" s="15"/>
      <c r="AB2255" s="15"/>
      <c r="AC2255" s="6"/>
      <c r="AD2255" s="16"/>
      <c r="AE2255" s="16"/>
      <c r="AF2255" s="16"/>
      <c r="AG2255" s="10">
        <f t="shared" si="466"/>
        <v>0</v>
      </c>
      <c r="AH2255" s="96">
        <f t="shared" si="467"/>
        <v>0</v>
      </c>
      <c r="AI2255" s="16"/>
      <c r="AJ2255" s="61"/>
      <c r="AK2255" s="16"/>
      <c r="AM2255" s="476" t="s">
        <v>3080</v>
      </c>
      <c r="AN2255" s="476">
        <v>1</v>
      </c>
      <c r="AO2255" s="476">
        <v>1</v>
      </c>
      <c r="AP2255" s="96"/>
    </row>
    <row r="2256" spans="1:42" ht="69.75" customHeight="1">
      <c r="A2256" s="3">
        <v>2255</v>
      </c>
      <c r="B2256" s="82"/>
      <c r="C2256" s="82"/>
      <c r="D2256" s="84"/>
      <c r="E2256" s="18" t="s">
        <v>3081</v>
      </c>
      <c r="F2256" s="37"/>
      <c r="G2256" s="37"/>
      <c r="H2256" s="4" t="str">
        <f t="shared" si="455"/>
        <v>/</v>
      </c>
      <c r="I2256" s="478" t="str">
        <f>IF(G2256="","",VLOOKUP(H2256,ورقة1!$A$1:$B$240,2,0))</f>
        <v/>
      </c>
      <c r="J2256" s="5">
        <f t="shared" si="456"/>
        <v>0</v>
      </c>
      <c r="K2256" s="13" t="str">
        <f t="shared" si="457"/>
        <v/>
      </c>
      <c r="L2256" s="6" t="str">
        <f t="shared" si="458"/>
        <v>/0</v>
      </c>
      <c r="M2256" s="478" t="str">
        <f>IF(K2256="","",VLOOKUP(L2256,ورقة1!$A$1:$B$240,2,0))</f>
        <v/>
      </c>
      <c r="N2256" s="17">
        <f t="shared" si="459"/>
        <v>0</v>
      </c>
      <c r="O2256" s="17" t="e">
        <f>#REF!+(#REF!*30)+#REF!*365</f>
        <v>#REF!</v>
      </c>
      <c r="P2256" s="494"/>
      <c r="Q2256" s="480" t="str">
        <f t="shared" si="460"/>
        <v/>
      </c>
      <c r="R2256" s="483" t="str">
        <f t="shared" si="461"/>
        <v/>
      </c>
      <c r="S2256" s="482" t="str">
        <f t="shared" si="462"/>
        <v/>
      </c>
      <c r="T2256" s="484" t="e">
        <f t="shared" ca="1" si="463"/>
        <v>#VALUE!</v>
      </c>
      <c r="U2256" s="7">
        <f t="shared" ca="1" si="464"/>
        <v>46035</v>
      </c>
      <c r="V2256" s="96" t="e">
        <f t="shared" ca="1" si="465"/>
        <v>#VALUE!</v>
      </c>
      <c r="W2256" s="70"/>
      <c r="X2256" s="6"/>
      <c r="Y2256" s="326"/>
      <c r="Z2256" s="15"/>
      <c r="AA2256" s="15"/>
      <c r="AB2256" s="15"/>
      <c r="AC2256" s="6"/>
      <c r="AD2256" s="16"/>
      <c r="AE2256" s="16"/>
      <c r="AF2256" s="16"/>
      <c r="AG2256" s="10">
        <f t="shared" si="466"/>
        <v>0</v>
      </c>
      <c r="AH2256" s="96">
        <f t="shared" si="467"/>
        <v>0</v>
      </c>
      <c r="AI2256" s="16"/>
      <c r="AJ2256" s="61"/>
      <c r="AK2256" s="16"/>
      <c r="AM2256" s="476" t="s">
        <v>3080</v>
      </c>
      <c r="AN2256" s="476">
        <v>1</v>
      </c>
      <c r="AO2256" s="476">
        <v>1</v>
      </c>
      <c r="AP2256" s="96"/>
    </row>
    <row r="2257" spans="1:42" ht="69.75" customHeight="1">
      <c r="A2257" s="3">
        <v>2256</v>
      </c>
      <c r="B2257" s="82"/>
      <c r="C2257" s="82"/>
      <c r="D2257" s="84"/>
      <c r="E2257" s="18" t="s">
        <v>3081</v>
      </c>
      <c r="F2257" s="37"/>
      <c r="G2257" s="37"/>
      <c r="H2257" s="4" t="str">
        <f t="shared" si="455"/>
        <v>/</v>
      </c>
      <c r="I2257" s="478" t="str">
        <f>IF(G2257="","",VLOOKUP(H2257,ورقة1!$A$1:$B$240,2,0))</f>
        <v/>
      </c>
      <c r="J2257" s="5">
        <f t="shared" si="456"/>
        <v>0</v>
      </c>
      <c r="K2257" s="13" t="str">
        <f t="shared" si="457"/>
        <v/>
      </c>
      <c r="L2257" s="6" t="str">
        <f t="shared" si="458"/>
        <v>/0</v>
      </c>
      <c r="M2257" s="478" t="str">
        <f>IF(K2257="","",VLOOKUP(L2257,ورقة1!$A$1:$B$240,2,0))</f>
        <v/>
      </c>
      <c r="N2257" s="17">
        <f t="shared" si="459"/>
        <v>0</v>
      </c>
      <c r="O2257" s="17" t="e">
        <f>#REF!+(#REF!*30)+#REF!*365</f>
        <v>#REF!</v>
      </c>
      <c r="P2257" s="494"/>
      <c r="Q2257" s="480" t="str">
        <f t="shared" si="460"/>
        <v/>
      </c>
      <c r="R2257" s="483" t="str">
        <f t="shared" si="461"/>
        <v/>
      </c>
      <c r="S2257" s="482" t="str">
        <f t="shared" si="462"/>
        <v/>
      </c>
      <c r="T2257" s="484" t="e">
        <f t="shared" ca="1" si="463"/>
        <v>#VALUE!</v>
      </c>
      <c r="U2257" s="7">
        <f t="shared" ca="1" si="464"/>
        <v>46035</v>
      </c>
      <c r="V2257" s="96" t="e">
        <f t="shared" ca="1" si="465"/>
        <v>#VALUE!</v>
      </c>
      <c r="W2257" s="70"/>
      <c r="X2257" s="6"/>
      <c r="Y2257" s="326"/>
      <c r="Z2257" s="15"/>
      <c r="AA2257" s="15"/>
      <c r="AB2257" s="15"/>
      <c r="AC2257" s="6"/>
      <c r="AD2257" s="16"/>
      <c r="AE2257" s="16"/>
      <c r="AF2257" s="16"/>
      <c r="AG2257" s="10">
        <f t="shared" si="466"/>
        <v>0</v>
      </c>
      <c r="AH2257" s="96">
        <f t="shared" si="467"/>
        <v>0</v>
      </c>
      <c r="AI2257" s="16"/>
      <c r="AJ2257" s="61"/>
      <c r="AK2257" s="16"/>
      <c r="AM2257" s="476" t="s">
        <v>3080</v>
      </c>
      <c r="AN2257" s="476">
        <v>1</v>
      </c>
      <c r="AO2257" s="476">
        <v>1</v>
      </c>
      <c r="AP2257" s="96"/>
    </row>
    <row r="2258" spans="1:42" ht="69.75" customHeight="1">
      <c r="A2258" s="3">
        <v>2257</v>
      </c>
      <c r="B2258" s="82"/>
      <c r="C2258" s="82"/>
      <c r="D2258" s="84"/>
      <c r="E2258" s="18" t="s">
        <v>3081</v>
      </c>
      <c r="F2258" s="37"/>
      <c r="G2258" s="37"/>
      <c r="H2258" s="4" t="str">
        <f t="shared" si="455"/>
        <v>/</v>
      </c>
      <c r="I2258" s="478" t="str">
        <f>IF(G2258="","",VLOOKUP(H2258,ورقة1!$A$1:$B$240,2,0))</f>
        <v/>
      </c>
      <c r="J2258" s="5">
        <f t="shared" si="456"/>
        <v>0</v>
      </c>
      <c r="K2258" s="13" t="str">
        <f t="shared" si="457"/>
        <v/>
      </c>
      <c r="L2258" s="6" t="str">
        <f t="shared" si="458"/>
        <v>/0</v>
      </c>
      <c r="M2258" s="478" t="str">
        <f>IF(K2258="","",VLOOKUP(L2258,ورقة1!$A$1:$B$240,2,0))</f>
        <v/>
      </c>
      <c r="N2258" s="17">
        <f t="shared" si="459"/>
        <v>0</v>
      </c>
      <c r="O2258" s="17" t="e">
        <f>#REF!+(#REF!*30)+#REF!*365</f>
        <v>#REF!</v>
      </c>
      <c r="P2258" s="494"/>
      <c r="Q2258" s="480" t="str">
        <f t="shared" si="460"/>
        <v/>
      </c>
      <c r="R2258" s="483" t="str">
        <f t="shared" si="461"/>
        <v/>
      </c>
      <c r="S2258" s="482" t="str">
        <f t="shared" si="462"/>
        <v/>
      </c>
      <c r="T2258" s="484" t="e">
        <f t="shared" ca="1" si="463"/>
        <v>#VALUE!</v>
      </c>
      <c r="U2258" s="7">
        <f t="shared" ca="1" si="464"/>
        <v>46035</v>
      </c>
      <c r="V2258" s="96" t="e">
        <f t="shared" ca="1" si="465"/>
        <v>#VALUE!</v>
      </c>
      <c r="W2258" s="70"/>
      <c r="X2258" s="6"/>
      <c r="Y2258" s="326"/>
      <c r="Z2258" s="15"/>
      <c r="AA2258" s="15"/>
      <c r="AB2258" s="15"/>
      <c r="AC2258" s="6"/>
      <c r="AD2258" s="16"/>
      <c r="AE2258" s="16"/>
      <c r="AF2258" s="16"/>
      <c r="AG2258" s="10">
        <f t="shared" si="466"/>
        <v>0</v>
      </c>
      <c r="AH2258" s="96">
        <f t="shared" si="467"/>
        <v>0</v>
      </c>
      <c r="AI2258" s="16"/>
      <c r="AJ2258" s="61"/>
      <c r="AK2258" s="16"/>
      <c r="AM2258" s="476" t="s">
        <v>3080</v>
      </c>
      <c r="AN2258" s="476">
        <v>1</v>
      </c>
      <c r="AO2258" s="476">
        <v>1</v>
      </c>
      <c r="AP2258" s="96"/>
    </row>
    <row r="2259" spans="1:42" ht="69.75" customHeight="1">
      <c r="A2259" s="3">
        <v>2258</v>
      </c>
      <c r="B2259" s="82"/>
      <c r="C2259" s="82"/>
      <c r="D2259" s="84"/>
      <c r="E2259" s="18" t="s">
        <v>3081</v>
      </c>
      <c r="F2259" s="37"/>
      <c r="G2259" s="37"/>
      <c r="H2259" s="4" t="str">
        <f t="shared" si="455"/>
        <v>/</v>
      </c>
      <c r="I2259" s="478" t="str">
        <f>IF(G2259="","",VLOOKUP(H2259,ورقة1!$A$1:$B$240,2,0))</f>
        <v/>
      </c>
      <c r="J2259" s="5">
        <f t="shared" si="456"/>
        <v>0</v>
      </c>
      <c r="K2259" s="13" t="str">
        <f t="shared" si="457"/>
        <v/>
      </c>
      <c r="L2259" s="6" t="str">
        <f t="shared" si="458"/>
        <v>/0</v>
      </c>
      <c r="M2259" s="478" t="str">
        <f>IF(K2259="","",VLOOKUP(L2259,ورقة1!$A$1:$B$240,2,0))</f>
        <v/>
      </c>
      <c r="N2259" s="17">
        <f t="shared" si="459"/>
        <v>0</v>
      </c>
      <c r="O2259" s="17" t="e">
        <f>#REF!+(#REF!*30)+#REF!*365</f>
        <v>#REF!</v>
      </c>
      <c r="P2259" s="494"/>
      <c r="Q2259" s="480" t="str">
        <f t="shared" si="460"/>
        <v/>
      </c>
      <c r="R2259" s="483" t="str">
        <f t="shared" si="461"/>
        <v/>
      </c>
      <c r="S2259" s="482" t="str">
        <f t="shared" si="462"/>
        <v/>
      </c>
      <c r="T2259" s="484" t="e">
        <f t="shared" ca="1" si="463"/>
        <v>#VALUE!</v>
      </c>
      <c r="U2259" s="7">
        <f t="shared" ca="1" si="464"/>
        <v>46035</v>
      </c>
      <c r="V2259" s="96" t="e">
        <f t="shared" ca="1" si="465"/>
        <v>#VALUE!</v>
      </c>
      <c r="W2259" s="70"/>
      <c r="X2259" s="6"/>
      <c r="Y2259" s="326"/>
      <c r="Z2259" s="15"/>
      <c r="AA2259" s="15"/>
      <c r="AB2259" s="15"/>
      <c r="AC2259" s="6"/>
      <c r="AD2259" s="16"/>
      <c r="AE2259" s="16"/>
      <c r="AF2259" s="16"/>
      <c r="AG2259" s="10">
        <f t="shared" si="466"/>
        <v>0</v>
      </c>
      <c r="AH2259" s="96">
        <f t="shared" si="467"/>
        <v>0</v>
      </c>
      <c r="AI2259" s="16"/>
      <c r="AJ2259" s="61"/>
      <c r="AK2259" s="16"/>
      <c r="AM2259" s="476" t="s">
        <v>3080</v>
      </c>
      <c r="AN2259" s="476">
        <v>1</v>
      </c>
      <c r="AO2259" s="476">
        <v>1</v>
      </c>
      <c r="AP2259" s="96"/>
    </row>
    <row r="2260" spans="1:42" ht="69.75" customHeight="1">
      <c r="A2260" s="3">
        <v>2259</v>
      </c>
      <c r="B2260" s="82"/>
      <c r="C2260" s="82"/>
      <c r="D2260" s="84"/>
      <c r="E2260" s="18" t="s">
        <v>3081</v>
      </c>
      <c r="F2260" s="37"/>
      <c r="G2260" s="37"/>
      <c r="H2260" s="4" t="str">
        <f t="shared" si="455"/>
        <v>/</v>
      </c>
      <c r="I2260" s="478" t="str">
        <f>IF(G2260="","",VLOOKUP(H2260,ورقة1!$A$1:$B$240,2,0))</f>
        <v/>
      </c>
      <c r="J2260" s="5">
        <f t="shared" si="456"/>
        <v>0</v>
      </c>
      <c r="K2260" s="13" t="str">
        <f t="shared" si="457"/>
        <v/>
      </c>
      <c r="L2260" s="6" t="str">
        <f t="shared" si="458"/>
        <v>/0</v>
      </c>
      <c r="M2260" s="478" t="str">
        <f>IF(K2260="","",VLOOKUP(L2260,ورقة1!$A$1:$B$240,2,0))</f>
        <v/>
      </c>
      <c r="N2260" s="17">
        <f t="shared" si="459"/>
        <v>0</v>
      </c>
      <c r="O2260" s="17" t="e">
        <f>#REF!+(#REF!*30)+#REF!*365</f>
        <v>#REF!</v>
      </c>
      <c r="P2260" s="494"/>
      <c r="Q2260" s="480" t="str">
        <f t="shared" si="460"/>
        <v/>
      </c>
      <c r="R2260" s="483" t="str">
        <f t="shared" si="461"/>
        <v/>
      </c>
      <c r="S2260" s="482" t="str">
        <f t="shared" si="462"/>
        <v/>
      </c>
      <c r="T2260" s="484" t="e">
        <f t="shared" ca="1" si="463"/>
        <v>#VALUE!</v>
      </c>
      <c r="U2260" s="7">
        <f t="shared" ca="1" si="464"/>
        <v>46035</v>
      </c>
      <c r="V2260" s="96" t="e">
        <f t="shared" ca="1" si="465"/>
        <v>#VALUE!</v>
      </c>
      <c r="W2260" s="70"/>
      <c r="X2260" s="6"/>
      <c r="Y2260" s="326"/>
      <c r="Z2260" s="15"/>
      <c r="AA2260" s="15"/>
      <c r="AB2260" s="15"/>
      <c r="AC2260" s="6"/>
      <c r="AD2260" s="16"/>
      <c r="AE2260" s="16"/>
      <c r="AF2260" s="16"/>
      <c r="AG2260" s="10">
        <f t="shared" si="466"/>
        <v>0</v>
      </c>
      <c r="AH2260" s="96">
        <f t="shared" si="467"/>
        <v>0</v>
      </c>
      <c r="AI2260" s="16"/>
      <c r="AJ2260" s="61"/>
      <c r="AK2260" s="16"/>
      <c r="AM2260" s="476" t="s">
        <v>3080</v>
      </c>
      <c r="AN2260" s="476">
        <v>1</v>
      </c>
      <c r="AO2260" s="476">
        <v>1</v>
      </c>
      <c r="AP2260" s="96"/>
    </row>
    <row r="2261" spans="1:42" ht="69.75" customHeight="1">
      <c r="A2261" s="3">
        <v>2260</v>
      </c>
      <c r="B2261" s="82"/>
      <c r="C2261" s="82"/>
      <c r="D2261" s="84"/>
      <c r="E2261" s="18" t="s">
        <v>3081</v>
      </c>
      <c r="F2261" s="37"/>
      <c r="G2261" s="37"/>
      <c r="H2261" s="4" t="str">
        <f t="shared" si="455"/>
        <v>/</v>
      </c>
      <c r="I2261" s="478" t="str">
        <f>IF(G2261="","",VLOOKUP(H2261,ورقة1!$A$1:$B$240,2,0))</f>
        <v/>
      </c>
      <c r="J2261" s="5">
        <f t="shared" si="456"/>
        <v>0</v>
      </c>
      <c r="K2261" s="13" t="str">
        <f t="shared" si="457"/>
        <v/>
      </c>
      <c r="L2261" s="6" t="str">
        <f t="shared" si="458"/>
        <v>/0</v>
      </c>
      <c r="M2261" s="478" t="str">
        <f>IF(K2261="","",VLOOKUP(L2261,ورقة1!$A$1:$B$240,2,0))</f>
        <v/>
      </c>
      <c r="N2261" s="17">
        <f t="shared" si="459"/>
        <v>0</v>
      </c>
      <c r="O2261" s="17" t="e">
        <f>#REF!+(#REF!*30)+#REF!*365</f>
        <v>#REF!</v>
      </c>
      <c r="P2261" s="494"/>
      <c r="Q2261" s="480" t="str">
        <f t="shared" si="460"/>
        <v/>
      </c>
      <c r="R2261" s="483" t="str">
        <f t="shared" si="461"/>
        <v/>
      </c>
      <c r="S2261" s="482" t="str">
        <f t="shared" si="462"/>
        <v/>
      </c>
      <c r="T2261" s="484" t="e">
        <f t="shared" ca="1" si="463"/>
        <v>#VALUE!</v>
      </c>
      <c r="U2261" s="7">
        <f t="shared" ca="1" si="464"/>
        <v>46035</v>
      </c>
      <c r="V2261" s="96" t="e">
        <f t="shared" ca="1" si="465"/>
        <v>#VALUE!</v>
      </c>
      <c r="W2261" s="70"/>
      <c r="X2261" s="6"/>
      <c r="Y2261" s="326"/>
      <c r="Z2261" s="15"/>
      <c r="AA2261" s="15"/>
      <c r="AB2261" s="15"/>
      <c r="AC2261" s="6"/>
      <c r="AD2261" s="16"/>
      <c r="AE2261" s="16"/>
      <c r="AF2261" s="16"/>
      <c r="AG2261" s="10">
        <f t="shared" si="466"/>
        <v>0</v>
      </c>
      <c r="AH2261" s="96">
        <f t="shared" si="467"/>
        <v>0</v>
      </c>
      <c r="AI2261" s="16"/>
      <c r="AJ2261" s="61"/>
      <c r="AK2261" s="16"/>
      <c r="AM2261" s="476" t="s">
        <v>3080</v>
      </c>
      <c r="AN2261" s="476">
        <v>1</v>
      </c>
      <c r="AO2261" s="476">
        <v>1</v>
      </c>
      <c r="AP2261" s="96"/>
    </row>
    <row r="2262" spans="1:42" ht="69.75" customHeight="1">
      <c r="A2262" s="3">
        <v>2261</v>
      </c>
      <c r="B2262" s="82"/>
      <c r="C2262" s="82"/>
      <c r="D2262" s="84"/>
      <c r="E2262" s="18" t="s">
        <v>3081</v>
      </c>
      <c r="F2262" s="37"/>
      <c r="G2262" s="37"/>
      <c r="H2262" s="4" t="str">
        <f t="shared" si="455"/>
        <v>/</v>
      </c>
      <c r="I2262" s="478" t="str">
        <f>IF(G2262="","",VLOOKUP(H2262,ورقة1!$A$1:$B$240,2,0))</f>
        <v/>
      </c>
      <c r="J2262" s="5">
        <f t="shared" si="456"/>
        <v>0</v>
      </c>
      <c r="K2262" s="13" t="str">
        <f t="shared" si="457"/>
        <v/>
      </c>
      <c r="L2262" s="6" t="str">
        <f t="shared" si="458"/>
        <v>/0</v>
      </c>
      <c r="M2262" s="478" t="str">
        <f>IF(K2262="","",VLOOKUP(L2262,ورقة1!$A$1:$B$240,2,0))</f>
        <v/>
      </c>
      <c r="N2262" s="17">
        <f t="shared" si="459"/>
        <v>0</v>
      </c>
      <c r="O2262" s="17" t="e">
        <f>#REF!+(#REF!*30)+#REF!*365</f>
        <v>#REF!</v>
      </c>
      <c r="P2262" s="494"/>
      <c r="Q2262" s="480" t="str">
        <f t="shared" si="460"/>
        <v/>
      </c>
      <c r="R2262" s="483" t="str">
        <f t="shared" si="461"/>
        <v/>
      </c>
      <c r="S2262" s="482" t="str">
        <f t="shared" si="462"/>
        <v/>
      </c>
      <c r="T2262" s="484" t="e">
        <f t="shared" ca="1" si="463"/>
        <v>#VALUE!</v>
      </c>
      <c r="U2262" s="7">
        <f t="shared" ca="1" si="464"/>
        <v>46035</v>
      </c>
      <c r="V2262" s="96" t="e">
        <f t="shared" ca="1" si="465"/>
        <v>#VALUE!</v>
      </c>
      <c r="W2262" s="70"/>
      <c r="X2262" s="6"/>
      <c r="Y2262" s="326"/>
      <c r="Z2262" s="15"/>
      <c r="AA2262" s="15"/>
      <c r="AB2262" s="15"/>
      <c r="AC2262" s="6"/>
      <c r="AD2262" s="16"/>
      <c r="AE2262" s="16"/>
      <c r="AF2262" s="16"/>
      <c r="AG2262" s="10">
        <f t="shared" si="466"/>
        <v>0</v>
      </c>
      <c r="AH2262" s="96">
        <f t="shared" si="467"/>
        <v>0</v>
      </c>
      <c r="AI2262" s="16"/>
      <c r="AJ2262" s="61"/>
      <c r="AK2262" s="16"/>
      <c r="AM2262" s="476" t="s">
        <v>3080</v>
      </c>
      <c r="AN2262" s="476">
        <v>1</v>
      </c>
      <c r="AO2262" s="476">
        <v>1</v>
      </c>
      <c r="AP2262" s="96"/>
    </row>
    <row r="2263" spans="1:42" ht="69.75" customHeight="1">
      <c r="A2263" s="3">
        <v>2262</v>
      </c>
      <c r="B2263" s="82"/>
      <c r="C2263" s="82"/>
      <c r="D2263" s="84"/>
      <c r="E2263" s="18" t="s">
        <v>3081</v>
      </c>
      <c r="F2263" s="37"/>
      <c r="G2263" s="37"/>
      <c r="H2263" s="4" t="str">
        <f t="shared" si="455"/>
        <v>/</v>
      </c>
      <c r="I2263" s="478" t="str">
        <f>IF(G2263="","",VLOOKUP(H2263,ورقة1!$A$1:$B$240,2,0))</f>
        <v/>
      </c>
      <c r="J2263" s="5">
        <f t="shared" si="456"/>
        <v>0</v>
      </c>
      <c r="K2263" s="13" t="str">
        <f t="shared" si="457"/>
        <v/>
      </c>
      <c r="L2263" s="6" t="str">
        <f t="shared" si="458"/>
        <v>/0</v>
      </c>
      <c r="M2263" s="478" t="str">
        <f>IF(K2263="","",VLOOKUP(L2263,ورقة1!$A$1:$B$240,2,0))</f>
        <v/>
      </c>
      <c r="N2263" s="17">
        <f t="shared" si="459"/>
        <v>0</v>
      </c>
      <c r="O2263" s="17" t="e">
        <f>#REF!+(#REF!*30)+#REF!*365</f>
        <v>#REF!</v>
      </c>
      <c r="P2263" s="494"/>
      <c r="Q2263" s="480" t="str">
        <f t="shared" si="460"/>
        <v/>
      </c>
      <c r="R2263" s="483" t="str">
        <f t="shared" si="461"/>
        <v/>
      </c>
      <c r="S2263" s="482" t="str">
        <f t="shared" si="462"/>
        <v/>
      </c>
      <c r="T2263" s="484" t="e">
        <f t="shared" ca="1" si="463"/>
        <v>#VALUE!</v>
      </c>
      <c r="U2263" s="7">
        <f t="shared" ca="1" si="464"/>
        <v>46035</v>
      </c>
      <c r="V2263" s="96" t="e">
        <f t="shared" ca="1" si="465"/>
        <v>#VALUE!</v>
      </c>
      <c r="W2263" s="70"/>
      <c r="X2263" s="6"/>
      <c r="Y2263" s="326"/>
      <c r="Z2263" s="15"/>
      <c r="AA2263" s="15"/>
      <c r="AB2263" s="15"/>
      <c r="AC2263" s="6"/>
      <c r="AD2263" s="16"/>
      <c r="AE2263" s="16"/>
      <c r="AF2263" s="16"/>
      <c r="AG2263" s="10">
        <f t="shared" si="466"/>
        <v>0</v>
      </c>
      <c r="AH2263" s="96">
        <f t="shared" si="467"/>
        <v>0</v>
      </c>
      <c r="AI2263" s="16"/>
      <c r="AJ2263" s="61"/>
      <c r="AK2263" s="16"/>
      <c r="AM2263" s="476" t="s">
        <v>3080</v>
      </c>
      <c r="AN2263" s="476">
        <v>1</v>
      </c>
      <c r="AO2263" s="476">
        <v>1</v>
      </c>
      <c r="AP2263" s="96"/>
    </row>
    <row r="2264" spans="1:42" ht="69.75" customHeight="1">
      <c r="A2264" s="3">
        <v>2263</v>
      </c>
      <c r="B2264" s="82"/>
      <c r="C2264" s="82"/>
      <c r="D2264" s="84"/>
      <c r="E2264" s="18" t="s">
        <v>3081</v>
      </c>
      <c r="F2264" s="37"/>
      <c r="G2264" s="37"/>
      <c r="H2264" s="4" t="str">
        <f t="shared" si="455"/>
        <v>/</v>
      </c>
      <c r="I2264" s="478" t="str">
        <f>IF(G2264="","",VLOOKUP(H2264,ورقة1!$A$1:$B$240,2,0))</f>
        <v/>
      </c>
      <c r="J2264" s="5">
        <f t="shared" si="456"/>
        <v>0</v>
      </c>
      <c r="K2264" s="13" t="str">
        <f t="shared" si="457"/>
        <v/>
      </c>
      <c r="L2264" s="6" t="str">
        <f t="shared" si="458"/>
        <v>/0</v>
      </c>
      <c r="M2264" s="478" t="str">
        <f>IF(K2264="","",VLOOKUP(L2264,ورقة1!$A$1:$B$240,2,0))</f>
        <v/>
      </c>
      <c r="N2264" s="17">
        <f t="shared" si="459"/>
        <v>0</v>
      </c>
      <c r="O2264" s="17" t="e">
        <f>#REF!+(#REF!*30)+#REF!*365</f>
        <v>#REF!</v>
      </c>
      <c r="P2264" s="494"/>
      <c r="Q2264" s="480" t="str">
        <f t="shared" si="460"/>
        <v/>
      </c>
      <c r="R2264" s="483" t="str">
        <f t="shared" si="461"/>
        <v/>
      </c>
      <c r="S2264" s="482" t="str">
        <f t="shared" si="462"/>
        <v/>
      </c>
      <c r="T2264" s="484" t="e">
        <f t="shared" ca="1" si="463"/>
        <v>#VALUE!</v>
      </c>
      <c r="U2264" s="7">
        <f t="shared" ca="1" si="464"/>
        <v>46035</v>
      </c>
      <c r="V2264" s="96" t="e">
        <f t="shared" ca="1" si="465"/>
        <v>#VALUE!</v>
      </c>
      <c r="W2264" s="70"/>
      <c r="X2264" s="6"/>
      <c r="Y2264" s="326"/>
      <c r="Z2264" s="15"/>
      <c r="AA2264" s="15"/>
      <c r="AB2264" s="15"/>
      <c r="AC2264" s="6"/>
      <c r="AD2264" s="16"/>
      <c r="AE2264" s="16"/>
      <c r="AF2264" s="16"/>
      <c r="AG2264" s="10">
        <f t="shared" si="466"/>
        <v>0</v>
      </c>
      <c r="AH2264" s="96">
        <f t="shared" si="467"/>
        <v>0</v>
      </c>
      <c r="AI2264" s="16"/>
      <c r="AJ2264" s="61"/>
      <c r="AK2264" s="16"/>
      <c r="AM2264" s="476" t="s">
        <v>3080</v>
      </c>
      <c r="AN2264" s="476">
        <v>1</v>
      </c>
      <c r="AO2264" s="476">
        <v>1</v>
      </c>
      <c r="AP2264" s="96"/>
    </row>
    <row r="2265" spans="1:42" ht="69.75" customHeight="1">
      <c r="A2265" s="3">
        <v>2264</v>
      </c>
      <c r="B2265" s="82"/>
      <c r="C2265" s="82"/>
      <c r="D2265" s="84"/>
      <c r="E2265" s="18" t="s">
        <v>3081</v>
      </c>
      <c r="F2265" s="37"/>
      <c r="G2265" s="37"/>
      <c r="H2265" s="4" t="str">
        <f t="shared" si="455"/>
        <v>/</v>
      </c>
      <c r="I2265" s="478" t="str">
        <f>IF(G2265="","",VLOOKUP(H2265,ورقة1!$A$1:$B$240,2,0))</f>
        <v/>
      </c>
      <c r="J2265" s="5">
        <f t="shared" si="456"/>
        <v>0</v>
      </c>
      <c r="K2265" s="13" t="str">
        <f t="shared" si="457"/>
        <v/>
      </c>
      <c r="L2265" s="6" t="str">
        <f t="shared" si="458"/>
        <v>/0</v>
      </c>
      <c r="M2265" s="478" t="str">
        <f>IF(K2265="","",VLOOKUP(L2265,ورقة1!$A$1:$B$240,2,0))</f>
        <v/>
      </c>
      <c r="N2265" s="17">
        <f t="shared" si="459"/>
        <v>0</v>
      </c>
      <c r="O2265" s="17" t="e">
        <f>#REF!+(#REF!*30)+#REF!*365</f>
        <v>#REF!</v>
      </c>
      <c r="P2265" s="494"/>
      <c r="Q2265" s="480" t="str">
        <f t="shared" si="460"/>
        <v/>
      </c>
      <c r="R2265" s="483" t="str">
        <f t="shared" si="461"/>
        <v/>
      </c>
      <c r="S2265" s="482" t="str">
        <f t="shared" si="462"/>
        <v/>
      </c>
      <c r="T2265" s="484" t="e">
        <f t="shared" ca="1" si="463"/>
        <v>#VALUE!</v>
      </c>
      <c r="U2265" s="7">
        <f t="shared" ca="1" si="464"/>
        <v>46035</v>
      </c>
      <c r="V2265" s="96" t="e">
        <f t="shared" ca="1" si="465"/>
        <v>#VALUE!</v>
      </c>
      <c r="W2265" s="70"/>
      <c r="X2265" s="6"/>
      <c r="Y2265" s="326"/>
      <c r="Z2265" s="15"/>
      <c r="AA2265" s="15"/>
      <c r="AB2265" s="15"/>
      <c r="AC2265" s="6"/>
      <c r="AD2265" s="16"/>
      <c r="AE2265" s="16"/>
      <c r="AF2265" s="16"/>
      <c r="AG2265" s="10">
        <f t="shared" si="466"/>
        <v>0</v>
      </c>
      <c r="AH2265" s="96">
        <f t="shared" si="467"/>
        <v>0</v>
      </c>
      <c r="AI2265" s="16"/>
      <c r="AJ2265" s="61"/>
      <c r="AK2265" s="16"/>
      <c r="AM2265" s="476" t="s">
        <v>3080</v>
      </c>
      <c r="AN2265" s="476">
        <v>1</v>
      </c>
      <c r="AO2265" s="476">
        <v>1</v>
      </c>
      <c r="AP2265" s="96"/>
    </row>
    <row r="2266" spans="1:42" ht="69.75" customHeight="1">
      <c r="A2266" s="3">
        <v>2265</v>
      </c>
      <c r="B2266" s="82"/>
      <c r="C2266" s="82"/>
      <c r="D2266" s="84"/>
      <c r="E2266" s="18" t="s">
        <v>3081</v>
      </c>
      <c r="F2266" s="37"/>
      <c r="G2266" s="37"/>
      <c r="H2266" s="4" t="str">
        <f t="shared" si="455"/>
        <v>/</v>
      </c>
      <c r="I2266" s="478" t="str">
        <f>IF(G2266="","",VLOOKUP(H2266,ورقة1!$A$1:$B$240,2,0))</f>
        <v/>
      </c>
      <c r="J2266" s="5">
        <f t="shared" si="456"/>
        <v>0</v>
      </c>
      <c r="K2266" s="13" t="str">
        <f t="shared" si="457"/>
        <v/>
      </c>
      <c r="L2266" s="6" t="str">
        <f t="shared" si="458"/>
        <v>/0</v>
      </c>
      <c r="M2266" s="478" t="str">
        <f>IF(K2266="","",VLOOKUP(L2266,ورقة1!$A$1:$B$240,2,0))</f>
        <v/>
      </c>
      <c r="N2266" s="17">
        <f t="shared" si="459"/>
        <v>0</v>
      </c>
      <c r="O2266" s="17" t="e">
        <f>#REF!+(#REF!*30)+#REF!*365</f>
        <v>#REF!</v>
      </c>
      <c r="P2266" s="494"/>
      <c r="Q2266" s="480" t="str">
        <f t="shared" si="460"/>
        <v/>
      </c>
      <c r="R2266" s="483" t="str">
        <f t="shared" si="461"/>
        <v/>
      </c>
      <c r="S2266" s="482" t="str">
        <f t="shared" si="462"/>
        <v/>
      </c>
      <c r="T2266" s="484" t="e">
        <f t="shared" ca="1" si="463"/>
        <v>#VALUE!</v>
      </c>
      <c r="U2266" s="7">
        <f t="shared" ca="1" si="464"/>
        <v>46035</v>
      </c>
      <c r="V2266" s="96" t="e">
        <f t="shared" ca="1" si="465"/>
        <v>#VALUE!</v>
      </c>
      <c r="W2266" s="70"/>
      <c r="X2266" s="6"/>
      <c r="Y2266" s="326"/>
      <c r="Z2266" s="15"/>
      <c r="AA2266" s="15"/>
      <c r="AB2266" s="15"/>
      <c r="AC2266" s="6"/>
      <c r="AD2266" s="16"/>
      <c r="AE2266" s="16"/>
      <c r="AF2266" s="16"/>
      <c r="AG2266" s="10">
        <f t="shared" si="466"/>
        <v>0</v>
      </c>
      <c r="AH2266" s="96">
        <f t="shared" si="467"/>
        <v>0</v>
      </c>
      <c r="AI2266" s="16"/>
      <c r="AJ2266" s="61"/>
      <c r="AK2266" s="16"/>
      <c r="AM2266" s="476" t="s">
        <v>3080</v>
      </c>
      <c r="AN2266" s="476">
        <v>1</v>
      </c>
      <c r="AO2266" s="476">
        <v>1</v>
      </c>
      <c r="AP2266" s="96"/>
    </row>
    <row r="2267" spans="1:42" ht="69.75" customHeight="1">
      <c r="A2267" s="3">
        <v>2266</v>
      </c>
      <c r="B2267" s="82"/>
      <c r="C2267" s="82"/>
      <c r="D2267" s="84"/>
      <c r="E2267" s="18" t="s">
        <v>3081</v>
      </c>
      <c r="F2267" s="37"/>
      <c r="G2267" s="37"/>
      <c r="H2267" s="4" t="str">
        <f t="shared" si="455"/>
        <v>/</v>
      </c>
      <c r="I2267" s="478" t="str">
        <f>IF(G2267="","",VLOOKUP(H2267,ورقة1!$A$1:$B$240,2,0))</f>
        <v/>
      </c>
      <c r="J2267" s="5">
        <f t="shared" si="456"/>
        <v>0</v>
      </c>
      <c r="K2267" s="13" t="str">
        <f t="shared" si="457"/>
        <v/>
      </c>
      <c r="L2267" s="6" t="str">
        <f t="shared" si="458"/>
        <v>/0</v>
      </c>
      <c r="M2267" s="478" t="str">
        <f>IF(K2267="","",VLOOKUP(L2267,ورقة1!$A$1:$B$240,2,0))</f>
        <v/>
      </c>
      <c r="N2267" s="17">
        <f t="shared" si="459"/>
        <v>0</v>
      </c>
      <c r="O2267" s="17" t="e">
        <f>#REF!+(#REF!*30)+#REF!*365</f>
        <v>#REF!</v>
      </c>
      <c r="P2267" s="494"/>
      <c r="Q2267" s="480" t="str">
        <f t="shared" si="460"/>
        <v/>
      </c>
      <c r="R2267" s="483" t="str">
        <f t="shared" si="461"/>
        <v/>
      </c>
      <c r="S2267" s="482" t="str">
        <f t="shared" si="462"/>
        <v/>
      </c>
      <c r="T2267" s="484" t="e">
        <f t="shared" ca="1" si="463"/>
        <v>#VALUE!</v>
      </c>
      <c r="U2267" s="7">
        <f t="shared" ca="1" si="464"/>
        <v>46035</v>
      </c>
      <c r="V2267" s="96" t="e">
        <f t="shared" ca="1" si="465"/>
        <v>#VALUE!</v>
      </c>
      <c r="W2267" s="70"/>
      <c r="X2267" s="6"/>
      <c r="Y2267" s="326"/>
      <c r="Z2267" s="15"/>
      <c r="AA2267" s="15"/>
      <c r="AB2267" s="15"/>
      <c r="AC2267" s="6"/>
      <c r="AD2267" s="16"/>
      <c r="AE2267" s="16"/>
      <c r="AF2267" s="16"/>
      <c r="AG2267" s="10">
        <f t="shared" si="466"/>
        <v>0</v>
      </c>
      <c r="AH2267" s="96">
        <f t="shared" si="467"/>
        <v>0</v>
      </c>
      <c r="AI2267" s="16"/>
      <c r="AJ2267" s="61"/>
      <c r="AK2267" s="16"/>
      <c r="AM2267" s="476" t="s">
        <v>3080</v>
      </c>
      <c r="AN2267" s="476">
        <v>1</v>
      </c>
      <c r="AO2267" s="476">
        <v>1</v>
      </c>
      <c r="AP2267" s="96"/>
    </row>
    <row r="2268" spans="1:42" ht="69.75" customHeight="1">
      <c r="A2268" s="3">
        <v>2267</v>
      </c>
      <c r="B2268" s="82"/>
      <c r="C2268" s="82"/>
      <c r="D2268" s="84"/>
      <c r="E2268" s="18" t="s">
        <v>3081</v>
      </c>
      <c r="F2268" s="37"/>
      <c r="G2268" s="37"/>
      <c r="H2268" s="4" t="str">
        <f t="shared" si="455"/>
        <v>/</v>
      </c>
      <c r="I2268" s="478" t="str">
        <f>IF(G2268="","",VLOOKUP(H2268,ورقة1!$A$1:$B$240,2,0))</f>
        <v/>
      </c>
      <c r="J2268" s="5">
        <f t="shared" si="456"/>
        <v>0</v>
      </c>
      <c r="K2268" s="13" t="str">
        <f t="shared" si="457"/>
        <v/>
      </c>
      <c r="L2268" s="6" t="str">
        <f t="shared" si="458"/>
        <v>/0</v>
      </c>
      <c r="M2268" s="478" t="str">
        <f>IF(K2268="","",VLOOKUP(L2268,ورقة1!$A$1:$B$240,2,0))</f>
        <v/>
      </c>
      <c r="N2268" s="17">
        <f t="shared" si="459"/>
        <v>0</v>
      </c>
      <c r="O2268" s="17" t="e">
        <f>#REF!+(#REF!*30)+#REF!*365</f>
        <v>#REF!</v>
      </c>
      <c r="P2268" s="494"/>
      <c r="Q2268" s="480" t="str">
        <f t="shared" si="460"/>
        <v/>
      </c>
      <c r="R2268" s="483" t="str">
        <f t="shared" si="461"/>
        <v/>
      </c>
      <c r="S2268" s="482" t="str">
        <f t="shared" si="462"/>
        <v/>
      </c>
      <c r="T2268" s="484" t="e">
        <f t="shared" ca="1" si="463"/>
        <v>#VALUE!</v>
      </c>
      <c r="U2268" s="7">
        <f t="shared" ca="1" si="464"/>
        <v>46035</v>
      </c>
      <c r="V2268" s="96" t="e">
        <f t="shared" ca="1" si="465"/>
        <v>#VALUE!</v>
      </c>
      <c r="W2268" s="70"/>
      <c r="X2268" s="6"/>
      <c r="Y2268" s="326"/>
      <c r="Z2268" s="15"/>
      <c r="AA2268" s="15"/>
      <c r="AB2268" s="15"/>
      <c r="AC2268" s="6"/>
      <c r="AD2268" s="16"/>
      <c r="AE2268" s="16"/>
      <c r="AF2268" s="16"/>
      <c r="AG2268" s="10">
        <f t="shared" si="466"/>
        <v>0</v>
      </c>
      <c r="AH2268" s="96">
        <f t="shared" si="467"/>
        <v>0</v>
      </c>
      <c r="AI2268" s="16"/>
      <c r="AJ2268" s="61"/>
      <c r="AK2268" s="16"/>
      <c r="AM2268" s="476" t="s">
        <v>3080</v>
      </c>
      <c r="AN2268" s="476">
        <v>1</v>
      </c>
      <c r="AO2268" s="476">
        <v>1</v>
      </c>
      <c r="AP2268" s="96"/>
    </row>
    <row r="2269" spans="1:42" ht="69.75" customHeight="1">
      <c r="A2269" s="3">
        <v>2268</v>
      </c>
      <c r="B2269" s="82"/>
      <c r="C2269" s="82"/>
      <c r="D2269" s="84"/>
      <c r="E2269" s="18" t="s">
        <v>3081</v>
      </c>
      <c r="F2269" s="37"/>
      <c r="G2269" s="37"/>
      <c r="H2269" s="4" t="str">
        <f t="shared" si="455"/>
        <v>/</v>
      </c>
      <c r="I2269" s="478" t="str">
        <f>IF(G2269="","",VLOOKUP(H2269,ورقة1!$A$1:$B$240,2,0))</f>
        <v/>
      </c>
      <c r="J2269" s="5">
        <f t="shared" si="456"/>
        <v>0</v>
      </c>
      <c r="K2269" s="13" t="str">
        <f t="shared" si="457"/>
        <v/>
      </c>
      <c r="L2269" s="6" t="str">
        <f t="shared" si="458"/>
        <v>/0</v>
      </c>
      <c r="M2269" s="478" t="str">
        <f>IF(K2269="","",VLOOKUP(L2269,ورقة1!$A$1:$B$240,2,0))</f>
        <v/>
      </c>
      <c r="N2269" s="17">
        <f t="shared" si="459"/>
        <v>0</v>
      </c>
      <c r="O2269" s="17" t="e">
        <f>#REF!+(#REF!*30)+#REF!*365</f>
        <v>#REF!</v>
      </c>
      <c r="P2269" s="494"/>
      <c r="Q2269" s="480" t="str">
        <f t="shared" si="460"/>
        <v/>
      </c>
      <c r="R2269" s="483" t="str">
        <f t="shared" si="461"/>
        <v/>
      </c>
      <c r="S2269" s="482" t="str">
        <f t="shared" si="462"/>
        <v/>
      </c>
      <c r="T2269" s="484" t="e">
        <f t="shared" ca="1" si="463"/>
        <v>#VALUE!</v>
      </c>
      <c r="U2269" s="7">
        <f t="shared" ca="1" si="464"/>
        <v>46035</v>
      </c>
      <c r="V2269" s="96" t="e">
        <f t="shared" ca="1" si="465"/>
        <v>#VALUE!</v>
      </c>
      <c r="W2269" s="70"/>
      <c r="X2269" s="6"/>
      <c r="Y2269" s="326"/>
      <c r="Z2269" s="15"/>
      <c r="AA2269" s="15"/>
      <c r="AB2269" s="15"/>
      <c r="AC2269" s="6"/>
      <c r="AD2269" s="16"/>
      <c r="AE2269" s="16"/>
      <c r="AF2269" s="16"/>
      <c r="AG2269" s="10">
        <f t="shared" si="466"/>
        <v>0</v>
      </c>
      <c r="AH2269" s="96">
        <f t="shared" si="467"/>
        <v>0</v>
      </c>
      <c r="AI2269" s="16"/>
      <c r="AJ2269" s="61"/>
      <c r="AK2269" s="16"/>
      <c r="AM2269" s="476" t="s">
        <v>3080</v>
      </c>
      <c r="AN2269" s="476">
        <v>1</v>
      </c>
      <c r="AO2269" s="476">
        <v>1</v>
      </c>
      <c r="AP2269" s="96"/>
    </row>
    <row r="2270" spans="1:42" ht="69.75" customHeight="1">
      <c r="A2270" s="3">
        <v>2269</v>
      </c>
      <c r="B2270" s="82"/>
      <c r="C2270" s="82"/>
      <c r="D2270" s="84"/>
      <c r="E2270" s="18" t="s">
        <v>3081</v>
      </c>
      <c r="F2270" s="37"/>
      <c r="G2270" s="37"/>
      <c r="H2270" s="4" t="str">
        <f t="shared" si="455"/>
        <v>/</v>
      </c>
      <c r="I2270" s="478" t="str">
        <f>IF(G2270="","",VLOOKUP(H2270,ورقة1!$A$1:$B$240,2,0))</f>
        <v/>
      </c>
      <c r="J2270" s="5">
        <f t="shared" si="456"/>
        <v>0</v>
      </c>
      <c r="K2270" s="13" t="str">
        <f t="shared" si="457"/>
        <v/>
      </c>
      <c r="L2270" s="6" t="str">
        <f t="shared" si="458"/>
        <v>/0</v>
      </c>
      <c r="M2270" s="478" t="str">
        <f>IF(K2270="","",VLOOKUP(L2270,ورقة1!$A$1:$B$240,2,0))</f>
        <v/>
      </c>
      <c r="N2270" s="17">
        <f t="shared" si="459"/>
        <v>0</v>
      </c>
      <c r="O2270" s="17" t="e">
        <f>#REF!+(#REF!*30)+#REF!*365</f>
        <v>#REF!</v>
      </c>
      <c r="P2270" s="494"/>
      <c r="Q2270" s="480" t="str">
        <f t="shared" si="460"/>
        <v/>
      </c>
      <c r="R2270" s="483" t="str">
        <f t="shared" si="461"/>
        <v/>
      </c>
      <c r="S2270" s="482" t="str">
        <f t="shared" si="462"/>
        <v/>
      </c>
      <c r="T2270" s="484" t="e">
        <f t="shared" ca="1" si="463"/>
        <v>#VALUE!</v>
      </c>
      <c r="U2270" s="7">
        <f t="shared" ca="1" si="464"/>
        <v>46035</v>
      </c>
      <c r="V2270" s="96" t="e">
        <f t="shared" ca="1" si="465"/>
        <v>#VALUE!</v>
      </c>
      <c r="W2270" s="70"/>
      <c r="X2270" s="6"/>
      <c r="Y2270" s="326"/>
      <c r="Z2270" s="15"/>
      <c r="AA2270" s="15"/>
      <c r="AB2270" s="15"/>
      <c r="AC2270" s="6"/>
      <c r="AD2270" s="16"/>
      <c r="AE2270" s="16"/>
      <c r="AF2270" s="16"/>
      <c r="AG2270" s="10">
        <f t="shared" si="466"/>
        <v>0</v>
      </c>
      <c r="AH2270" s="96">
        <f t="shared" si="467"/>
        <v>0</v>
      </c>
      <c r="AI2270" s="16"/>
      <c r="AJ2270" s="61"/>
      <c r="AK2270" s="16"/>
      <c r="AM2270" s="476" t="s">
        <v>3080</v>
      </c>
      <c r="AN2270" s="476">
        <v>1</v>
      </c>
      <c r="AO2270" s="476">
        <v>1</v>
      </c>
      <c r="AP2270" s="96"/>
    </row>
    <row r="2271" spans="1:42" ht="69.75" customHeight="1">
      <c r="A2271" s="3">
        <v>2270</v>
      </c>
      <c r="B2271" s="82"/>
      <c r="C2271" s="82"/>
      <c r="D2271" s="84"/>
      <c r="E2271" s="18" t="s">
        <v>3081</v>
      </c>
      <c r="F2271" s="37"/>
      <c r="G2271" s="37"/>
      <c r="H2271" s="4" t="str">
        <f t="shared" si="455"/>
        <v>/</v>
      </c>
      <c r="I2271" s="478" t="str">
        <f>IF(G2271="","",VLOOKUP(H2271,ورقة1!$A$1:$B$240,2,0))</f>
        <v/>
      </c>
      <c r="J2271" s="5">
        <f t="shared" si="456"/>
        <v>0</v>
      </c>
      <c r="K2271" s="13" t="str">
        <f t="shared" si="457"/>
        <v/>
      </c>
      <c r="L2271" s="6" t="str">
        <f t="shared" si="458"/>
        <v>/0</v>
      </c>
      <c r="M2271" s="478" t="str">
        <f>IF(K2271="","",VLOOKUP(L2271,ورقة1!$A$1:$B$240,2,0))</f>
        <v/>
      </c>
      <c r="N2271" s="17">
        <f t="shared" si="459"/>
        <v>0</v>
      </c>
      <c r="O2271" s="17" t="e">
        <f>#REF!+(#REF!*30)+#REF!*365</f>
        <v>#REF!</v>
      </c>
      <c r="P2271" s="494"/>
      <c r="Q2271" s="480" t="str">
        <f t="shared" si="460"/>
        <v/>
      </c>
      <c r="R2271" s="483" t="str">
        <f t="shared" si="461"/>
        <v/>
      </c>
      <c r="S2271" s="482" t="str">
        <f t="shared" si="462"/>
        <v/>
      </c>
      <c r="T2271" s="484" t="e">
        <f t="shared" ca="1" si="463"/>
        <v>#VALUE!</v>
      </c>
      <c r="U2271" s="7">
        <f t="shared" ca="1" si="464"/>
        <v>46035</v>
      </c>
      <c r="V2271" s="96" t="e">
        <f t="shared" ca="1" si="465"/>
        <v>#VALUE!</v>
      </c>
      <c r="W2271" s="70"/>
      <c r="X2271" s="6"/>
      <c r="Y2271" s="326"/>
      <c r="Z2271" s="15"/>
      <c r="AA2271" s="15"/>
      <c r="AB2271" s="15"/>
      <c r="AC2271" s="6"/>
      <c r="AD2271" s="16"/>
      <c r="AE2271" s="16"/>
      <c r="AF2271" s="16"/>
      <c r="AG2271" s="10">
        <f t="shared" si="466"/>
        <v>0</v>
      </c>
      <c r="AH2271" s="96">
        <f t="shared" si="467"/>
        <v>0</v>
      </c>
      <c r="AI2271" s="16"/>
      <c r="AJ2271" s="61"/>
      <c r="AK2271" s="16"/>
      <c r="AM2271" s="476" t="s">
        <v>3080</v>
      </c>
      <c r="AN2271" s="476">
        <v>1</v>
      </c>
      <c r="AO2271" s="476">
        <v>1</v>
      </c>
      <c r="AP2271" s="96"/>
    </row>
    <row r="2272" spans="1:42" ht="69.75" customHeight="1">
      <c r="A2272" s="3">
        <v>2271</v>
      </c>
      <c r="B2272" s="82"/>
      <c r="C2272" s="82"/>
      <c r="D2272" s="84"/>
      <c r="E2272" s="18" t="s">
        <v>3081</v>
      </c>
      <c r="F2272" s="37"/>
      <c r="G2272" s="37"/>
      <c r="H2272" s="4" t="str">
        <f t="shared" si="455"/>
        <v>/</v>
      </c>
      <c r="I2272" s="478" t="str">
        <f>IF(G2272="","",VLOOKUP(H2272,ورقة1!$A$1:$B$240,2,0))</f>
        <v/>
      </c>
      <c r="J2272" s="5">
        <f t="shared" si="456"/>
        <v>0</v>
      </c>
      <c r="K2272" s="13" t="str">
        <f t="shared" si="457"/>
        <v/>
      </c>
      <c r="L2272" s="6" t="str">
        <f t="shared" si="458"/>
        <v>/0</v>
      </c>
      <c r="M2272" s="478" t="str">
        <f>IF(K2272="","",VLOOKUP(L2272,ورقة1!$A$1:$B$240,2,0))</f>
        <v/>
      </c>
      <c r="N2272" s="17">
        <f t="shared" si="459"/>
        <v>0</v>
      </c>
      <c r="O2272" s="17" t="e">
        <f>#REF!+(#REF!*30)+#REF!*365</f>
        <v>#REF!</v>
      </c>
      <c r="P2272" s="494"/>
      <c r="Q2272" s="480" t="str">
        <f t="shared" si="460"/>
        <v/>
      </c>
      <c r="R2272" s="483" t="str">
        <f t="shared" si="461"/>
        <v/>
      </c>
      <c r="S2272" s="482" t="str">
        <f t="shared" si="462"/>
        <v/>
      </c>
      <c r="T2272" s="484" t="e">
        <f t="shared" ca="1" si="463"/>
        <v>#VALUE!</v>
      </c>
      <c r="U2272" s="7">
        <f t="shared" ca="1" si="464"/>
        <v>46035</v>
      </c>
      <c r="V2272" s="96" t="e">
        <f t="shared" ca="1" si="465"/>
        <v>#VALUE!</v>
      </c>
      <c r="W2272" s="70"/>
      <c r="X2272" s="6"/>
      <c r="Y2272" s="326"/>
      <c r="Z2272" s="15"/>
      <c r="AA2272" s="15"/>
      <c r="AB2272" s="15"/>
      <c r="AC2272" s="6"/>
      <c r="AD2272" s="16"/>
      <c r="AE2272" s="16"/>
      <c r="AF2272" s="16"/>
      <c r="AG2272" s="10">
        <f t="shared" si="466"/>
        <v>0</v>
      </c>
      <c r="AH2272" s="96">
        <f t="shared" si="467"/>
        <v>0</v>
      </c>
      <c r="AI2272" s="16"/>
      <c r="AJ2272" s="61"/>
      <c r="AK2272" s="16"/>
      <c r="AM2272" s="476" t="s">
        <v>3080</v>
      </c>
      <c r="AN2272" s="476">
        <v>1</v>
      </c>
      <c r="AO2272" s="476">
        <v>1</v>
      </c>
      <c r="AP2272" s="96"/>
    </row>
    <row r="2273" spans="1:42" ht="69.75" customHeight="1">
      <c r="A2273" s="3">
        <v>2272</v>
      </c>
      <c r="B2273" s="82"/>
      <c r="C2273" s="82"/>
      <c r="D2273" s="84"/>
      <c r="E2273" s="18" t="s">
        <v>3081</v>
      </c>
      <c r="F2273" s="37"/>
      <c r="G2273" s="37"/>
      <c r="H2273" s="4" t="str">
        <f t="shared" si="455"/>
        <v>/</v>
      </c>
      <c r="I2273" s="478" t="str">
        <f>IF(G2273="","",VLOOKUP(H2273,ورقة1!$A$1:$B$240,2,0))</f>
        <v/>
      </c>
      <c r="J2273" s="5">
        <f t="shared" si="456"/>
        <v>0</v>
      </c>
      <c r="K2273" s="13" t="str">
        <f t="shared" si="457"/>
        <v/>
      </c>
      <c r="L2273" s="6" t="str">
        <f t="shared" si="458"/>
        <v>/0</v>
      </c>
      <c r="M2273" s="478" t="str">
        <f>IF(K2273="","",VLOOKUP(L2273,ورقة1!$A$1:$B$240,2,0))</f>
        <v/>
      </c>
      <c r="N2273" s="17">
        <f t="shared" si="459"/>
        <v>0</v>
      </c>
      <c r="O2273" s="17" t="e">
        <f>#REF!+(#REF!*30)+#REF!*365</f>
        <v>#REF!</v>
      </c>
      <c r="P2273" s="494"/>
      <c r="Q2273" s="480" t="str">
        <f t="shared" si="460"/>
        <v/>
      </c>
      <c r="R2273" s="483" t="str">
        <f t="shared" si="461"/>
        <v/>
      </c>
      <c r="S2273" s="482" t="str">
        <f t="shared" si="462"/>
        <v/>
      </c>
      <c r="T2273" s="484" t="e">
        <f t="shared" ca="1" si="463"/>
        <v>#VALUE!</v>
      </c>
      <c r="U2273" s="7">
        <f t="shared" ca="1" si="464"/>
        <v>46035</v>
      </c>
      <c r="V2273" s="96" t="e">
        <f t="shared" ca="1" si="465"/>
        <v>#VALUE!</v>
      </c>
      <c r="W2273" s="70"/>
      <c r="X2273" s="6"/>
      <c r="Y2273" s="326"/>
      <c r="Z2273" s="15"/>
      <c r="AA2273" s="15"/>
      <c r="AB2273" s="15"/>
      <c r="AC2273" s="6"/>
      <c r="AD2273" s="16"/>
      <c r="AE2273" s="16"/>
      <c r="AF2273" s="16"/>
      <c r="AG2273" s="10">
        <f t="shared" si="466"/>
        <v>0</v>
      </c>
      <c r="AH2273" s="96">
        <f t="shared" si="467"/>
        <v>0</v>
      </c>
      <c r="AI2273" s="16"/>
      <c r="AJ2273" s="61"/>
      <c r="AK2273" s="16"/>
      <c r="AM2273" s="476" t="s">
        <v>3080</v>
      </c>
      <c r="AN2273" s="476">
        <v>1</v>
      </c>
      <c r="AO2273" s="476">
        <v>1</v>
      </c>
      <c r="AP2273" s="96"/>
    </row>
    <row r="2274" spans="1:42" ht="69.75" customHeight="1">
      <c r="A2274" s="3">
        <v>2273</v>
      </c>
      <c r="B2274" s="82"/>
      <c r="C2274" s="82"/>
      <c r="D2274" s="84"/>
      <c r="E2274" s="18" t="s">
        <v>3081</v>
      </c>
      <c r="F2274" s="37"/>
      <c r="G2274" s="37"/>
      <c r="H2274" s="4" t="str">
        <f t="shared" si="455"/>
        <v>/</v>
      </c>
      <c r="I2274" s="478" t="str">
        <f>IF(G2274="","",VLOOKUP(H2274,ورقة1!$A$1:$B$240,2,0))</f>
        <v/>
      </c>
      <c r="J2274" s="5">
        <f t="shared" si="456"/>
        <v>0</v>
      </c>
      <c r="K2274" s="13" t="str">
        <f t="shared" si="457"/>
        <v/>
      </c>
      <c r="L2274" s="6" t="str">
        <f t="shared" si="458"/>
        <v>/0</v>
      </c>
      <c r="M2274" s="478" t="str">
        <f>IF(K2274="","",VLOOKUP(L2274,ورقة1!$A$1:$B$240,2,0))</f>
        <v/>
      </c>
      <c r="N2274" s="17">
        <f t="shared" si="459"/>
        <v>0</v>
      </c>
      <c r="O2274" s="17" t="e">
        <f>#REF!+(#REF!*30)+#REF!*365</f>
        <v>#REF!</v>
      </c>
      <c r="P2274" s="494"/>
      <c r="Q2274" s="480" t="str">
        <f t="shared" si="460"/>
        <v/>
      </c>
      <c r="R2274" s="483" t="str">
        <f t="shared" si="461"/>
        <v/>
      </c>
      <c r="S2274" s="482" t="str">
        <f t="shared" si="462"/>
        <v/>
      </c>
      <c r="T2274" s="484" t="e">
        <f t="shared" ca="1" si="463"/>
        <v>#VALUE!</v>
      </c>
      <c r="U2274" s="7">
        <f t="shared" ca="1" si="464"/>
        <v>46035</v>
      </c>
      <c r="V2274" s="96" t="e">
        <f t="shared" ca="1" si="465"/>
        <v>#VALUE!</v>
      </c>
      <c r="W2274" s="70"/>
      <c r="X2274" s="6"/>
      <c r="Y2274" s="326"/>
      <c r="Z2274" s="15"/>
      <c r="AA2274" s="15"/>
      <c r="AB2274" s="15"/>
      <c r="AC2274" s="6"/>
      <c r="AD2274" s="16"/>
      <c r="AE2274" s="16"/>
      <c r="AF2274" s="16"/>
      <c r="AG2274" s="10">
        <f t="shared" si="466"/>
        <v>0</v>
      </c>
      <c r="AH2274" s="96">
        <f t="shared" si="467"/>
        <v>0</v>
      </c>
      <c r="AI2274" s="16"/>
      <c r="AJ2274" s="61"/>
      <c r="AK2274" s="16"/>
      <c r="AM2274" s="476" t="s">
        <v>3080</v>
      </c>
      <c r="AN2274" s="476">
        <v>1</v>
      </c>
      <c r="AO2274" s="476">
        <v>1</v>
      </c>
      <c r="AP2274" s="96"/>
    </row>
    <row r="2275" spans="1:42" ht="69.75" customHeight="1">
      <c r="A2275" s="3">
        <v>2274</v>
      </c>
      <c r="B2275" s="82"/>
      <c r="C2275" s="82"/>
      <c r="D2275" s="84"/>
      <c r="E2275" s="18" t="s">
        <v>3081</v>
      </c>
      <c r="F2275" s="37"/>
      <c r="G2275" s="37"/>
      <c r="H2275" s="4" t="str">
        <f t="shared" si="455"/>
        <v>/</v>
      </c>
      <c r="I2275" s="478" t="str">
        <f>IF(G2275="","",VLOOKUP(H2275,ورقة1!$A$1:$B$240,2,0))</f>
        <v/>
      </c>
      <c r="J2275" s="5">
        <f t="shared" si="456"/>
        <v>0</v>
      </c>
      <c r="K2275" s="13" t="str">
        <f t="shared" si="457"/>
        <v/>
      </c>
      <c r="L2275" s="6" t="str">
        <f t="shared" si="458"/>
        <v>/0</v>
      </c>
      <c r="M2275" s="478" t="str">
        <f>IF(K2275="","",VLOOKUP(L2275,ورقة1!$A$1:$B$240,2,0))</f>
        <v/>
      </c>
      <c r="N2275" s="17">
        <f t="shared" si="459"/>
        <v>0</v>
      </c>
      <c r="O2275" s="17" t="e">
        <f>#REF!+(#REF!*30)+#REF!*365</f>
        <v>#REF!</v>
      </c>
      <c r="P2275" s="494"/>
      <c r="Q2275" s="480" t="str">
        <f t="shared" si="460"/>
        <v/>
      </c>
      <c r="R2275" s="483" t="str">
        <f t="shared" si="461"/>
        <v/>
      </c>
      <c r="S2275" s="482" t="str">
        <f t="shared" si="462"/>
        <v/>
      </c>
      <c r="T2275" s="484" t="e">
        <f t="shared" ca="1" si="463"/>
        <v>#VALUE!</v>
      </c>
      <c r="U2275" s="7">
        <f t="shared" ca="1" si="464"/>
        <v>46035</v>
      </c>
      <c r="V2275" s="96" t="e">
        <f t="shared" ca="1" si="465"/>
        <v>#VALUE!</v>
      </c>
      <c r="W2275" s="70"/>
      <c r="X2275" s="6"/>
      <c r="Y2275" s="326"/>
      <c r="Z2275" s="15"/>
      <c r="AA2275" s="15"/>
      <c r="AB2275" s="15"/>
      <c r="AC2275" s="6"/>
      <c r="AD2275" s="16"/>
      <c r="AE2275" s="16"/>
      <c r="AF2275" s="16"/>
      <c r="AG2275" s="10">
        <f t="shared" si="466"/>
        <v>0</v>
      </c>
      <c r="AH2275" s="96">
        <f t="shared" si="467"/>
        <v>0</v>
      </c>
      <c r="AI2275" s="16"/>
      <c r="AJ2275" s="61"/>
      <c r="AK2275" s="16"/>
      <c r="AM2275" s="476" t="s">
        <v>3080</v>
      </c>
      <c r="AN2275" s="476">
        <v>1</v>
      </c>
      <c r="AO2275" s="476">
        <v>1</v>
      </c>
      <c r="AP2275" s="96"/>
    </row>
    <row r="2276" spans="1:42" ht="69.75" customHeight="1">
      <c r="A2276" s="3">
        <v>2275</v>
      </c>
      <c r="B2276" s="82"/>
      <c r="C2276" s="82"/>
      <c r="D2276" s="84"/>
      <c r="E2276" s="18" t="s">
        <v>3081</v>
      </c>
      <c r="F2276" s="37"/>
      <c r="G2276" s="37"/>
      <c r="H2276" s="4" t="str">
        <f t="shared" si="455"/>
        <v>/</v>
      </c>
      <c r="I2276" s="478" t="str">
        <f>IF(G2276="","",VLOOKUP(H2276,ورقة1!$A$1:$B$240,2,0))</f>
        <v/>
      </c>
      <c r="J2276" s="5">
        <f t="shared" si="456"/>
        <v>0</v>
      </c>
      <c r="K2276" s="13" t="str">
        <f t="shared" si="457"/>
        <v/>
      </c>
      <c r="L2276" s="6" t="str">
        <f t="shared" si="458"/>
        <v>/0</v>
      </c>
      <c r="M2276" s="478" t="str">
        <f>IF(K2276="","",VLOOKUP(L2276,ورقة1!$A$1:$B$240,2,0))</f>
        <v/>
      </c>
      <c r="N2276" s="17">
        <f t="shared" si="459"/>
        <v>0</v>
      </c>
      <c r="O2276" s="17" t="e">
        <f>#REF!+(#REF!*30)+#REF!*365</f>
        <v>#REF!</v>
      </c>
      <c r="P2276" s="494"/>
      <c r="Q2276" s="480" t="str">
        <f t="shared" si="460"/>
        <v/>
      </c>
      <c r="R2276" s="483" t="str">
        <f t="shared" si="461"/>
        <v/>
      </c>
      <c r="S2276" s="482" t="str">
        <f t="shared" si="462"/>
        <v/>
      </c>
      <c r="T2276" s="484" t="e">
        <f t="shared" ca="1" si="463"/>
        <v>#VALUE!</v>
      </c>
      <c r="U2276" s="7">
        <f t="shared" ca="1" si="464"/>
        <v>46035</v>
      </c>
      <c r="V2276" s="96" t="e">
        <f t="shared" ca="1" si="465"/>
        <v>#VALUE!</v>
      </c>
      <c r="W2276" s="70"/>
      <c r="X2276" s="6"/>
      <c r="Y2276" s="326"/>
      <c r="Z2276" s="15"/>
      <c r="AA2276" s="15"/>
      <c r="AB2276" s="15"/>
      <c r="AC2276" s="6"/>
      <c r="AD2276" s="16"/>
      <c r="AE2276" s="16"/>
      <c r="AF2276" s="16"/>
      <c r="AG2276" s="10">
        <f t="shared" si="466"/>
        <v>0</v>
      </c>
      <c r="AH2276" s="96">
        <f t="shared" si="467"/>
        <v>0</v>
      </c>
      <c r="AI2276" s="16"/>
      <c r="AJ2276" s="61"/>
      <c r="AK2276" s="16"/>
      <c r="AM2276" s="476" t="s">
        <v>3080</v>
      </c>
      <c r="AN2276" s="476">
        <v>1</v>
      </c>
      <c r="AO2276" s="476">
        <v>1</v>
      </c>
      <c r="AP2276" s="96"/>
    </row>
    <row r="2277" spans="1:42" ht="69.75" customHeight="1">
      <c r="A2277" s="3">
        <v>2276</v>
      </c>
      <c r="B2277" s="82"/>
      <c r="C2277" s="82"/>
      <c r="D2277" s="84"/>
      <c r="E2277" s="18" t="s">
        <v>3081</v>
      </c>
      <c r="F2277" s="37"/>
      <c r="G2277" s="37"/>
      <c r="H2277" s="4" t="str">
        <f t="shared" si="455"/>
        <v>/</v>
      </c>
      <c r="I2277" s="478" t="str">
        <f>IF(G2277="","",VLOOKUP(H2277,ورقة1!$A$1:$B$240,2,0))</f>
        <v/>
      </c>
      <c r="J2277" s="5">
        <f t="shared" si="456"/>
        <v>0</v>
      </c>
      <c r="K2277" s="13" t="str">
        <f t="shared" si="457"/>
        <v/>
      </c>
      <c r="L2277" s="6" t="str">
        <f t="shared" si="458"/>
        <v>/0</v>
      </c>
      <c r="M2277" s="478" t="str">
        <f>IF(K2277="","",VLOOKUP(L2277,ورقة1!$A$1:$B$240,2,0))</f>
        <v/>
      </c>
      <c r="N2277" s="17">
        <f t="shared" si="459"/>
        <v>0</v>
      </c>
      <c r="O2277" s="17" t="e">
        <f>#REF!+(#REF!*30)+#REF!*365</f>
        <v>#REF!</v>
      </c>
      <c r="P2277" s="494"/>
      <c r="Q2277" s="480" t="str">
        <f t="shared" si="460"/>
        <v/>
      </c>
      <c r="R2277" s="483" t="str">
        <f t="shared" si="461"/>
        <v/>
      </c>
      <c r="S2277" s="482" t="str">
        <f t="shared" si="462"/>
        <v/>
      </c>
      <c r="T2277" s="484" t="e">
        <f t="shared" ca="1" si="463"/>
        <v>#VALUE!</v>
      </c>
      <c r="U2277" s="7">
        <f t="shared" ca="1" si="464"/>
        <v>46035</v>
      </c>
      <c r="V2277" s="96" t="e">
        <f t="shared" ca="1" si="465"/>
        <v>#VALUE!</v>
      </c>
      <c r="W2277" s="70"/>
      <c r="X2277" s="6"/>
      <c r="Y2277" s="326"/>
      <c r="Z2277" s="15"/>
      <c r="AA2277" s="15"/>
      <c r="AB2277" s="15"/>
      <c r="AC2277" s="6"/>
      <c r="AD2277" s="16"/>
      <c r="AE2277" s="16"/>
      <c r="AF2277" s="16"/>
      <c r="AG2277" s="10">
        <f t="shared" si="466"/>
        <v>0</v>
      </c>
      <c r="AH2277" s="96">
        <f t="shared" si="467"/>
        <v>0</v>
      </c>
      <c r="AI2277" s="16"/>
      <c r="AJ2277" s="61"/>
      <c r="AK2277" s="16"/>
      <c r="AM2277" s="476" t="s">
        <v>3080</v>
      </c>
      <c r="AN2277" s="476">
        <v>1</v>
      </c>
      <c r="AO2277" s="476">
        <v>1</v>
      </c>
      <c r="AP2277" s="96"/>
    </row>
    <row r="2278" spans="1:42" ht="69.75" customHeight="1">
      <c r="A2278" s="3">
        <v>2277</v>
      </c>
      <c r="B2278" s="82"/>
      <c r="C2278" s="82"/>
      <c r="D2278" s="84"/>
      <c r="E2278" s="18" t="s">
        <v>3081</v>
      </c>
      <c r="F2278" s="37"/>
      <c r="G2278" s="37"/>
      <c r="H2278" s="4" t="str">
        <f t="shared" si="455"/>
        <v>/</v>
      </c>
      <c r="I2278" s="478" t="str">
        <f>IF(G2278="","",VLOOKUP(H2278,ورقة1!$A$1:$B$240,2,0))</f>
        <v/>
      </c>
      <c r="J2278" s="5">
        <f t="shared" si="456"/>
        <v>0</v>
      </c>
      <c r="K2278" s="13" t="str">
        <f t="shared" si="457"/>
        <v/>
      </c>
      <c r="L2278" s="6" t="str">
        <f t="shared" si="458"/>
        <v>/0</v>
      </c>
      <c r="M2278" s="478" t="str">
        <f>IF(K2278="","",VLOOKUP(L2278,ورقة1!$A$1:$B$240,2,0))</f>
        <v/>
      </c>
      <c r="N2278" s="17">
        <f t="shared" si="459"/>
        <v>0</v>
      </c>
      <c r="O2278" s="17" t="e">
        <f>#REF!+(#REF!*30)+#REF!*365</f>
        <v>#REF!</v>
      </c>
      <c r="P2278" s="494"/>
      <c r="Q2278" s="480" t="str">
        <f t="shared" si="460"/>
        <v/>
      </c>
      <c r="R2278" s="483" t="str">
        <f t="shared" si="461"/>
        <v/>
      </c>
      <c r="S2278" s="482" t="str">
        <f t="shared" si="462"/>
        <v/>
      </c>
      <c r="T2278" s="484" t="e">
        <f t="shared" ca="1" si="463"/>
        <v>#VALUE!</v>
      </c>
      <c r="U2278" s="7">
        <f t="shared" ca="1" si="464"/>
        <v>46035</v>
      </c>
      <c r="V2278" s="96" t="e">
        <f t="shared" ca="1" si="465"/>
        <v>#VALUE!</v>
      </c>
      <c r="W2278" s="70"/>
      <c r="X2278" s="6"/>
      <c r="Y2278" s="326"/>
      <c r="Z2278" s="15"/>
      <c r="AA2278" s="15"/>
      <c r="AB2278" s="15"/>
      <c r="AC2278" s="6"/>
      <c r="AD2278" s="16"/>
      <c r="AE2278" s="16"/>
      <c r="AF2278" s="16"/>
      <c r="AG2278" s="10">
        <f t="shared" si="466"/>
        <v>0</v>
      </c>
      <c r="AH2278" s="96">
        <f t="shared" si="467"/>
        <v>0</v>
      </c>
      <c r="AI2278" s="16"/>
      <c r="AJ2278" s="61"/>
      <c r="AK2278" s="16"/>
      <c r="AM2278" s="476" t="s">
        <v>3080</v>
      </c>
      <c r="AN2278" s="476">
        <v>1</v>
      </c>
      <c r="AO2278" s="476">
        <v>1</v>
      </c>
      <c r="AP2278" s="96"/>
    </row>
    <row r="2279" spans="1:42" ht="69.75" customHeight="1">
      <c r="A2279" s="3">
        <v>2278</v>
      </c>
      <c r="B2279" s="82"/>
      <c r="C2279" s="82"/>
      <c r="D2279" s="84"/>
      <c r="E2279" s="18" t="s">
        <v>3081</v>
      </c>
      <c r="F2279" s="37"/>
      <c r="G2279" s="37"/>
      <c r="H2279" s="4" t="str">
        <f t="shared" si="455"/>
        <v>/</v>
      </c>
      <c r="I2279" s="478" t="str">
        <f>IF(G2279="","",VLOOKUP(H2279,ورقة1!$A$1:$B$240,2,0))</f>
        <v/>
      </c>
      <c r="J2279" s="5">
        <f t="shared" si="456"/>
        <v>0</v>
      </c>
      <c r="K2279" s="13" t="str">
        <f t="shared" si="457"/>
        <v/>
      </c>
      <c r="L2279" s="6" t="str">
        <f t="shared" si="458"/>
        <v>/0</v>
      </c>
      <c r="M2279" s="478" t="str">
        <f>IF(K2279="","",VLOOKUP(L2279,ورقة1!$A$1:$B$240,2,0))</f>
        <v/>
      </c>
      <c r="N2279" s="17">
        <f t="shared" si="459"/>
        <v>0</v>
      </c>
      <c r="O2279" s="17" t="e">
        <f>#REF!+(#REF!*30)+#REF!*365</f>
        <v>#REF!</v>
      </c>
      <c r="P2279" s="494"/>
      <c r="Q2279" s="480" t="str">
        <f t="shared" si="460"/>
        <v/>
      </c>
      <c r="R2279" s="483" t="str">
        <f t="shared" si="461"/>
        <v/>
      </c>
      <c r="S2279" s="482" t="str">
        <f t="shared" si="462"/>
        <v/>
      </c>
      <c r="T2279" s="484" t="e">
        <f t="shared" ca="1" si="463"/>
        <v>#VALUE!</v>
      </c>
      <c r="U2279" s="7">
        <f t="shared" ca="1" si="464"/>
        <v>46035</v>
      </c>
      <c r="V2279" s="96" t="e">
        <f t="shared" ca="1" si="465"/>
        <v>#VALUE!</v>
      </c>
      <c r="W2279" s="70"/>
      <c r="X2279" s="6"/>
      <c r="Y2279" s="326"/>
      <c r="Z2279" s="15"/>
      <c r="AA2279" s="15"/>
      <c r="AB2279" s="15"/>
      <c r="AC2279" s="6"/>
      <c r="AD2279" s="16"/>
      <c r="AE2279" s="16"/>
      <c r="AF2279" s="16"/>
      <c r="AG2279" s="10">
        <f t="shared" si="466"/>
        <v>0</v>
      </c>
      <c r="AH2279" s="96">
        <f t="shared" si="467"/>
        <v>0</v>
      </c>
      <c r="AI2279" s="16"/>
      <c r="AJ2279" s="61"/>
      <c r="AK2279" s="16"/>
      <c r="AM2279" s="476" t="s">
        <v>3080</v>
      </c>
      <c r="AN2279" s="476">
        <v>1</v>
      </c>
      <c r="AO2279" s="476">
        <v>1</v>
      </c>
      <c r="AP2279" s="96"/>
    </row>
    <row r="2280" spans="1:42" ht="69.75" customHeight="1">
      <c r="A2280" s="3">
        <v>2279</v>
      </c>
      <c r="B2280" s="82"/>
      <c r="C2280" s="82"/>
      <c r="D2280" s="84"/>
      <c r="E2280" s="18" t="s">
        <v>3081</v>
      </c>
      <c r="F2280" s="37"/>
      <c r="G2280" s="37"/>
      <c r="H2280" s="4" t="str">
        <f t="shared" si="455"/>
        <v>/</v>
      </c>
      <c r="I2280" s="478" t="str">
        <f>IF(G2280="","",VLOOKUP(H2280,ورقة1!$A$1:$B$240,2,0))</f>
        <v/>
      </c>
      <c r="J2280" s="5">
        <f t="shared" si="456"/>
        <v>0</v>
      </c>
      <c r="K2280" s="13" t="str">
        <f t="shared" si="457"/>
        <v/>
      </c>
      <c r="L2280" s="6" t="str">
        <f t="shared" si="458"/>
        <v>/0</v>
      </c>
      <c r="M2280" s="478" t="str">
        <f>IF(K2280="","",VLOOKUP(L2280,ورقة1!$A$1:$B$240,2,0))</f>
        <v/>
      </c>
      <c r="N2280" s="17">
        <f t="shared" si="459"/>
        <v>0</v>
      </c>
      <c r="O2280" s="17" t="e">
        <f>#REF!+(#REF!*30)+#REF!*365</f>
        <v>#REF!</v>
      </c>
      <c r="P2280" s="494"/>
      <c r="Q2280" s="480" t="str">
        <f t="shared" si="460"/>
        <v/>
      </c>
      <c r="R2280" s="483" t="str">
        <f t="shared" si="461"/>
        <v/>
      </c>
      <c r="S2280" s="482" t="str">
        <f t="shared" si="462"/>
        <v/>
      </c>
      <c r="T2280" s="484" t="e">
        <f t="shared" ca="1" si="463"/>
        <v>#VALUE!</v>
      </c>
      <c r="U2280" s="7">
        <f t="shared" ca="1" si="464"/>
        <v>46035</v>
      </c>
      <c r="V2280" s="96" t="e">
        <f t="shared" ca="1" si="465"/>
        <v>#VALUE!</v>
      </c>
      <c r="W2280" s="70"/>
      <c r="X2280" s="6"/>
      <c r="Y2280" s="326"/>
      <c r="Z2280" s="15"/>
      <c r="AA2280" s="15"/>
      <c r="AB2280" s="15"/>
      <c r="AC2280" s="6"/>
      <c r="AD2280" s="16"/>
      <c r="AE2280" s="16"/>
      <c r="AF2280" s="16"/>
      <c r="AG2280" s="10">
        <f t="shared" si="466"/>
        <v>0</v>
      </c>
      <c r="AH2280" s="96">
        <f t="shared" si="467"/>
        <v>0</v>
      </c>
      <c r="AI2280" s="16"/>
      <c r="AJ2280" s="61"/>
      <c r="AK2280" s="16"/>
      <c r="AM2280" s="476" t="s">
        <v>3080</v>
      </c>
      <c r="AN2280" s="476">
        <v>1</v>
      </c>
      <c r="AO2280" s="476">
        <v>1</v>
      </c>
      <c r="AP2280" s="96"/>
    </row>
    <row r="2281" spans="1:42" ht="69.75" customHeight="1">
      <c r="A2281" s="3">
        <v>2280</v>
      </c>
      <c r="B2281" s="82"/>
      <c r="C2281" s="82"/>
      <c r="D2281" s="84"/>
      <c r="E2281" s="18" t="s">
        <v>3081</v>
      </c>
      <c r="F2281" s="37"/>
      <c r="G2281" s="37"/>
      <c r="H2281" s="4" t="str">
        <f t="shared" si="455"/>
        <v>/</v>
      </c>
      <c r="I2281" s="478" t="str">
        <f>IF(G2281="","",VLOOKUP(H2281,ورقة1!$A$1:$B$240,2,0))</f>
        <v/>
      </c>
      <c r="J2281" s="5">
        <f t="shared" si="456"/>
        <v>0</v>
      </c>
      <c r="K2281" s="13" t="str">
        <f t="shared" si="457"/>
        <v/>
      </c>
      <c r="L2281" s="6" t="str">
        <f t="shared" si="458"/>
        <v>/0</v>
      </c>
      <c r="M2281" s="478" t="str">
        <f>IF(K2281="","",VLOOKUP(L2281,ورقة1!$A$1:$B$240,2,0))</f>
        <v/>
      </c>
      <c r="N2281" s="17">
        <f t="shared" si="459"/>
        <v>0</v>
      </c>
      <c r="O2281" s="17" t="e">
        <f>#REF!+(#REF!*30)+#REF!*365</f>
        <v>#REF!</v>
      </c>
      <c r="P2281" s="494"/>
      <c r="Q2281" s="480" t="str">
        <f t="shared" si="460"/>
        <v/>
      </c>
      <c r="R2281" s="483" t="str">
        <f t="shared" si="461"/>
        <v/>
      </c>
      <c r="S2281" s="482" t="str">
        <f t="shared" si="462"/>
        <v/>
      </c>
      <c r="T2281" s="484" t="e">
        <f t="shared" ca="1" si="463"/>
        <v>#VALUE!</v>
      </c>
      <c r="U2281" s="7">
        <f t="shared" ca="1" si="464"/>
        <v>46035</v>
      </c>
      <c r="V2281" s="96" t="e">
        <f t="shared" ca="1" si="465"/>
        <v>#VALUE!</v>
      </c>
      <c r="W2281" s="70"/>
      <c r="X2281" s="6"/>
      <c r="Y2281" s="326"/>
      <c r="Z2281" s="15"/>
      <c r="AA2281" s="15"/>
      <c r="AB2281" s="15"/>
      <c r="AC2281" s="6"/>
      <c r="AD2281" s="16"/>
      <c r="AE2281" s="16"/>
      <c r="AF2281" s="16"/>
      <c r="AG2281" s="10">
        <f t="shared" si="466"/>
        <v>0</v>
      </c>
      <c r="AH2281" s="96">
        <f t="shared" si="467"/>
        <v>0</v>
      </c>
      <c r="AI2281" s="16"/>
      <c r="AJ2281" s="61"/>
      <c r="AK2281" s="16"/>
      <c r="AM2281" s="476" t="s">
        <v>3080</v>
      </c>
      <c r="AN2281" s="476">
        <v>1</v>
      </c>
      <c r="AO2281" s="476">
        <v>1</v>
      </c>
      <c r="AP2281" s="96"/>
    </row>
    <row r="2282" spans="1:42" ht="69.75" customHeight="1">
      <c r="A2282" s="3">
        <v>2281</v>
      </c>
      <c r="B2282" s="82"/>
      <c r="C2282" s="82"/>
      <c r="D2282" s="84"/>
      <c r="E2282" s="18" t="s">
        <v>3081</v>
      </c>
      <c r="F2282" s="37"/>
      <c r="G2282" s="37"/>
      <c r="H2282" s="4" t="str">
        <f t="shared" si="455"/>
        <v>/</v>
      </c>
      <c r="I2282" s="478" t="str">
        <f>IF(G2282="","",VLOOKUP(H2282,ورقة1!$A$1:$B$240,2,0))</f>
        <v/>
      </c>
      <c r="J2282" s="5">
        <f t="shared" si="456"/>
        <v>0</v>
      </c>
      <c r="K2282" s="13" t="str">
        <f t="shared" si="457"/>
        <v/>
      </c>
      <c r="L2282" s="6" t="str">
        <f t="shared" si="458"/>
        <v>/0</v>
      </c>
      <c r="M2282" s="478" t="str">
        <f>IF(K2282="","",VLOOKUP(L2282,ورقة1!$A$1:$B$240,2,0))</f>
        <v/>
      </c>
      <c r="N2282" s="17">
        <f t="shared" si="459"/>
        <v>0</v>
      </c>
      <c r="O2282" s="17" t="e">
        <f>#REF!+(#REF!*30)+#REF!*365</f>
        <v>#REF!</v>
      </c>
      <c r="P2282" s="494"/>
      <c r="Q2282" s="480" t="str">
        <f t="shared" si="460"/>
        <v/>
      </c>
      <c r="R2282" s="483" t="str">
        <f t="shared" si="461"/>
        <v/>
      </c>
      <c r="S2282" s="482" t="str">
        <f t="shared" si="462"/>
        <v/>
      </c>
      <c r="T2282" s="484" t="e">
        <f t="shared" ca="1" si="463"/>
        <v>#VALUE!</v>
      </c>
      <c r="U2282" s="7">
        <f t="shared" ca="1" si="464"/>
        <v>46035</v>
      </c>
      <c r="V2282" s="96" t="e">
        <f t="shared" ca="1" si="465"/>
        <v>#VALUE!</v>
      </c>
      <c r="W2282" s="70"/>
      <c r="X2282" s="6"/>
      <c r="Y2282" s="326"/>
      <c r="Z2282" s="15"/>
      <c r="AA2282" s="15"/>
      <c r="AB2282" s="15"/>
      <c r="AC2282" s="6"/>
      <c r="AD2282" s="16"/>
      <c r="AE2282" s="16"/>
      <c r="AF2282" s="16"/>
      <c r="AG2282" s="10">
        <f t="shared" si="466"/>
        <v>0</v>
      </c>
      <c r="AH2282" s="96">
        <f t="shared" si="467"/>
        <v>0</v>
      </c>
      <c r="AI2282" s="16"/>
      <c r="AJ2282" s="61"/>
      <c r="AK2282" s="16"/>
      <c r="AM2282" s="476" t="s">
        <v>3080</v>
      </c>
      <c r="AN2282" s="476">
        <v>1</v>
      </c>
      <c r="AO2282" s="476">
        <v>1</v>
      </c>
      <c r="AP2282" s="96"/>
    </row>
    <row r="2283" spans="1:42" ht="69.75" customHeight="1">
      <c r="A2283" s="3">
        <v>2282</v>
      </c>
      <c r="B2283" s="82"/>
      <c r="C2283" s="82"/>
      <c r="D2283" s="84"/>
      <c r="E2283" s="18" t="s">
        <v>3081</v>
      </c>
      <c r="F2283" s="37"/>
      <c r="G2283" s="37"/>
      <c r="H2283" s="4" t="str">
        <f t="shared" si="455"/>
        <v>/</v>
      </c>
      <c r="I2283" s="478" t="str">
        <f>IF(G2283="","",VLOOKUP(H2283,ورقة1!$A$1:$B$240,2,0))</f>
        <v/>
      </c>
      <c r="J2283" s="5">
        <f t="shared" si="456"/>
        <v>0</v>
      </c>
      <c r="K2283" s="13" t="str">
        <f t="shared" si="457"/>
        <v/>
      </c>
      <c r="L2283" s="6" t="str">
        <f t="shared" si="458"/>
        <v>/0</v>
      </c>
      <c r="M2283" s="478" t="str">
        <f>IF(K2283="","",VLOOKUP(L2283,ورقة1!$A$1:$B$240,2,0))</f>
        <v/>
      </c>
      <c r="N2283" s="17">
        <f t="shared" si="459"/>
        <v>0</v>
      </c>
      <c r="O2283" s="17" t="e">
        <f>#REF!+(#REF!*30)+#REF!*365</f>
        <v>#REF!</v>
      </c>
      <c r="P2283" s="494"/>
      <c r="Q2283" s="480" t="str">
        <f t="shared" si="460"/>
        <v/>
      </c>
      <c r="R2283" s="483" t="str">
        <f t="shared" si="461"/>
        <v/>
      </c>
      <c r="S2283" s="482" t="str">
        <f t="shared" si="462"/>
        <v/>
      </c>
      <c r="T2283" s="484" t="e">
        <f t="shared" ca="1" si="463"/>
        <v>#VALUE!</v>
      </c>
      <c r="U2283" s="7">
        <f t="shared" ca="1" si="464"/>
        <v>46035</v>
      </c>
      <c r="V2283" s="96" t="e">
        <f t="shared" ca="1" si="465"/>
        <v>#VALUE!</v>
      </c>
      <c r="W2283" s="70"/>
      <c r="X2283" s="6"/>
      <c r="Y2283" s="326"/>
      <c r="Z2283" s="15"/>
      <c r="AA2283" s="15"/>
      <c r="AB2283" s="15"/>
      <c r="AC2283" s="6"/>
      <c r="AD2283" s="16"/>
      <c r="AE2283" s="16"/>
      <c r="AF2283" s="16"/>
      <c r="AG2283" s="10">
        <f t="shared" si="466"/>
        <v>0</v>
      </c>
      <c r="AH2283" s="96">
        <f t="shared" si="467"/>
        <v>0</v>
      </c>
      <c r="AI2283" s="16"/>
      <c r="AJ2283" s="61"/>
      <c r="AK2283" s="16"/>
      <c r="AM2283" s="476" t="s">
        <v>3080</v>
      </c>
      <c r="AN2283" s="476">
        <v>1</v>
      </c>
      <c r="AO2283" s="476">
        <v>1</v>
      </c>
      <c r="AP2283" s="96"/>
    </row>
    <row r="2284" spans="1:42" ht="69.75" customHeight="1">
      <c r="A2284" s="3">
        <v>2283</v>
      </c>
      <c r="B2284" s="82"/>
      <c r="C2284" s="82"/>
      <c r="D2284" s="84"/>
      <c r="E2284" s="18" t="s">
        <v>3081</v>
      </c>
      <c r="F2284" s="37"/>
      <c r="G2284" s="37"/>
      <c r="H2284" s="4" t="str">
        <f t="shared" si="455"/>
        <v>/</v>
      </c>
      <c r="I2284" s="478" t="str">
        <f>IF(G2284="","",VLOOKUP(H2284,ورقة1!$A$1:$B$240,2,0))</f>
        <v/>
      </c>
      <c r="J2284" s="5">
        <f t="shared" si="456"/>
        <v>0</v>
      </c>
      <c r="K2284" s="13" t="str">
        <f t="shared" si="457"/>
        <v/>
      </c>
      <c r="L2284" s="6" t="str">
        <f t="shared" si="458"/>
        <v>/0</v>
      </c>
      <c r="M2284" s="478" t="str">
        <f>IF(K2284="","",VLOOKUP(L2284,ورقة1!$A$1:$B$240,2,0))</f>
        <v/>
      </c>
      <c r="N2284" s="17">
        <f t="shared" si="459"/>
        <v>0</v>
      </c>
      <c r="O2284" s="17" t="e">
        <f>#REF!+(#REF!*30)+#REF!*365</f>
        <v>#REF!</v>
      </c>
      <c r="P2284" s="494"/>
      <c r="Q2284" s="480" t="str">
        <f t="shared" si="460"/>
        <v/>
      </c>
      <c r="R2284" s="483" t="str">
        <f t="shared" si="461"/>
        <v/>
      </c>
      <c r="S2284" s="482" t="str">
        <f t="shared" si="462"/>
        <v/>
      </c>
      <c r="T2284" s="484" t="e">
        <f t="shared" ca="1" si="463"/>
        <v>#VALUE!</v>
      </c>
      <c r="U2284" s="7">
        <f t="shared" ca="1" si="464"/>
        <v>46035</v>
      </c>
      <c r="V2284" s="96" t="e">
        <f t="shared" ca="1" si="465"/>
        <v>#VALUE!</v>
      </c>
      <c r="W2284" s="70"/>
      <c r="X2284" s="6"/>
      <c r="Y2284" s="326"/>
      <c r="Z2284" s="15"/>
      <c r="AA2284" s="15"/>
      <c r="AB2284" s="15"/>
      <c r="AC2284" s="6"/>
      <c r="AD2284" s="16"/>
      <c r="AE2284" s="16"/>
      <c r="AF2284" s="16"/>
      <c r="AG2284" s="10">
        <f t="shared" si="466"/>
        <v>0</v>
      </c>
      <c r="AH2284" s="96">
        <f t="shared" si="467"/>
        <v>0</v>
      </c>
      <c r="AI2284" s="16"/>
      <c r="AJ2284" s="61"/>
      <c r="AK2284" s="16"/>
      <c r="AM2284" s="476" t="s">
        <v>3080</v>
      </c>
      <c r="AN2284" s="476">
        <v>1</v>
      </c>
      <c r="AO2284" s="476">
        <v>1</v>
      </c>
      <c r="AP2284" s="96"/>
    </row>
    <row r="2285" spans="1:42" ht="69.75" customHeight="1">
      <c r="A2285" s="3">
        <v>2284</v>
      </c>
      <c r="B2285" s="82"/>
      <c r="C2285" s="82"/>
      <c r="D2285" s="84"/>
      <c r="E2285" s="18" t="s">
        <v>3081</v>
      </c>
      <c r="F2285" s="37"/>
      <c r="G2285" s="37"/>
      <c r="H2285" s="4" t="str">
        <f t="shared" si="455"/>
        <v>/</v>
      </c>
      <c r="I2285" s="478" t="str">
        <f>IF(G2285="","",VLOOKUP(H2285,ورقة1!$A$1:$B$240,2,0))</f>
        <v/>
      </c>
      <c r="J2285" s="5">
        <f t="shared" si="456"/>
        <v>0</v>
      </c>
      <c r="K2285" s="13" t="str">
        <f t="shared" si="457"/>
        <v/>
      </c>
      <c r="L2285" s="6" t="str">
        <f t="shared" si="458"/>
        <v>/0</v>
      </c>
      <c r="M2285" s="478" t="str">
        <f>IF(K2285="","",VLOOKUP(L2285,ورقة1!$A$1:$B$240,2,0))</f>
        <v/>
      </c>
      <c r="N2285" s="17">
        <f t="shared" si="459"/>
        <v>0</v>
      </c>
      <c r="O2285" s="17" t="e">
        <f>#REF!+(#REF!*30)+#REF!*365</f>
        <v>#REF!</v>
      </c>
      <c r="P2285" s="494"/>
      <c r="Q2285" s="480" t="str">
        <f t="shared" si="460"/>
        <v/>
      </c>
      <c r="R2285" s="483" t="str">
        <f t="shared" si="461"/>
        <v/>
      </c>
      <c r="S2285" s="482" t="str">
        <f t="shared" si="462"/>
        <v/>
      </c>
      <c r="T2285" s="484" t="e">
        <f t="shared" ca="1" si="463"/>
        <v>#VALUE!</v>
      </c>
      <c r="U2285" s="7">
        <f t="shared" ca="1" si="464"/>
        <v>46035</v>
      </c>
      <c r="V2285" s="96" t="e">
        <f t="shared" ca="1" si="465"/>
        <v>#VALUE!</v>
      </c>
      <c r="W2285" s="70"/>
      <c r="X2285" s="6"/>
      <c r="Y2285" s="326"/>
      <c r="Z2285" s="15"/>
      <c r="AA2285" s="15"/>
      <c r="AB2285" s="15"/>
      <c r="AC2285" s="6"/>
      <c r="AD2285" s="16"/>
      <c r="AE2285" s="16"/>
      <c r="AF2285" s="16"/>
      <c r="AG2285" s="10">
        <f t="shared" si="466"/>
        <v>0</v>
      </c>
      <c r="AH2285" s="96">
        <f t="shared" si="467"/>
        <v>0</v>
      </c>
      <c r="AI2285" s="16"/>
      <c r="AJ2285" s="61"/>
      <c r="AK2285" s="16"/>
      <c r="AM2285" s="476" t="s">
        <v>3080</v>
      </c>
      <c r="AN2285" s="476">
        <v>1</v>
      </c>
      <c r="AO2285" s="476">
        <v>1</v>
      </c>
      <c r="AP2285" s="96"/>
    </row>
    <row r="2286" spans="1:42" ht="69.75" customHeight="1">
      <c r="A2286" s="3">
        <v>2285</v>
      </c>
      <c r="B2286" s="82"/>
      <c r="C2286" s="82"/>
      <c r="D2286" s="84"/>
      <c r="E2286" s="18" t="s">
        <v>3081</v>
      </c>
      <c r="F2286" s="37"/>
      <c r="G2286" s="37"/>
      <c r="H2286" s="4" t="str">
        <f t="shared" si="455"/>
        <v>/</v>
      </c>
      <c r="I2286" s="478" t="str">
        <f>IF(G2286="","",VLOOKUP(H2286,ورقة1!$A$1:$B$240,2,0))</f>
        <v/>
      </c>
      <c r="J2286" s="5">
        <f t="shared" si="456"/>
        <v>0</v>
      </c>
      <c r="K2286" s="13" t="str">
        <f t="shared" si="457"/>
        <v/>
      </c>
      <c r="L2286" s="6" t="str">
        <f t="shared" si="458"/>
        <v>/0</v>
      </c>
      <c r="M2286" s="478" t="str">
        <f>IF(K2286="","",VLOOKUP(L2286,ورقة1!$A$1:$B$240,2,0))</f>
        <v/>
      </c>
      <c r="N2286" s="17">
        <f t="shared" si="459"/>
        <v>0</v>
      </c>
      <c r="O2286" s="17" t="e">
        <f>#REF!+(#REF!*30)+#REF!*365</f>
        <v>#REF!</v>
      </c>
      <c r="P2286" s="494"/>
      <c r="Q2286" s="480" t="str">
        <f t="shared" si="460"/>
        <v/>
      </c>
      <c r="R2286" s="483" t="str">
        <f t="shared" si="461"/>
        <v/>
      </c>
      <c r="S2286" s="482" t="str">
        <f t="shared" si="462"/>
        <v/>
      </c>
      <c r="T2286" s="484" t="e">
        <f t="shared" ca="1" si="463"/>
        <v>#VALUE!</v>
      </c>
      <c r="U2286" s="7">
        <f t="shared" ca="1" si="464"/>
        <v>46035</v>
      </c>
      <c r="V2286" s="96" t="e">
        <f t="shared" ca="1" si="465"/>
        <v>#VALUE!</v>
      </c>
      <c r="W2286" s="70"/>
      <c r="X2286" s="6"/>
      <c r="Y2286" s="326"/>
      <c r="Z2286" s="15"/>
      <c r="AA2286" s="15"/>
      <c r="AB2286" s="15"/>
      <c r="AC2286" s="6"/>
      <c r="AD2286" s="16"/>
      <c r="AE2286" s="16"/>
      <c r="AF2286" s="16"/>
      <c r="AG2286" s="10">
        <f t="shared" si="466"/>
        <v>0</v>
      </c>
      <c r="AH2286" s="96">
        <f t="shared" si="467"/>
        <v>0</v>
      </c>
      <c r="AI2286" s="16"/>
      <c r="AJ2286" s="61"/>
      <c r="AK2286" s="16"/>
      <c r="AM2286" s="476" t="s">
        <v>3080</v>
      </c>
      <c r="AN2286" s="476">
        <v>1</v>
      </c>
      <c r="AO2286" s="476">
        <v>1</v>
      </c>
      <c r="AP2286" s="96"/>
    </row>
    <row r="2287" spans="1:42" ht="69.75" customHeight="1">
      <c r="A2287" s="3">
        <v>2286</v>
      </c>
      <c r="B2287" s="82"/>
      <c r="C2287" s="82"/>
      <c r="D2287" s="84"/>
      <c r="E2287" s="18" t="s">
        <v>3081</v>
      </c>
      <c r="F2287" s="37"/>
      <c r="G2287" s="37"/>
      <c r="H2287" s="4" t="str">
        <f t="shared" si="455"/>
        <v>/</v>
      </c>
      <c r="I2287" s="478" t="str">
        <f>IF(G2287="","",VLOOKUP(H2287,ورقة1!$A$1:$B$240,2,0))</f>
        <v/>
      </c>
      <c r="J2287" s="5">
        <f t="shared" si="456"/>
        <v>0</v>
      </c>
      <c r="K2287" s="13" t="str">
        <f t="shared" si="457"/>
        <v/>
      </c>
      <c r="L2287" s="6" t="str">
        <f t="shared" si="458"/>
        <v>/0</v>
      </c>
      <c r="M2287" s="478" t="str">
        <f>IF(K2287="","",VLOOKUP(L2287,ورقة1!$A$1:$B$240,2,0))</f>
        <v/>
      </c>
      <c r="N2287" s="17">
        <f t="shared" si="459"/>
        <v>0</v>
      </c>
      <c r="O2287" s="17" t="e">
        <f>#REF!+(#REF!*30)+#REF!*365</f>
        <v>#REF!</v>
      </c>
      <c r="P2287" s="494"/>
      <c r="Q2287" s="480" t="str">
        <f t="shared" si="460"/>
        <v/>
      </c>
      <c r="R2287" s="483" t="str">
        <f t="shared" si="461"/>
        <v/>
      </c>
      <c r="S2287" s="482" t="str">
        <f t="shared" si="462"/>
        <v/>
      </c>
      <c r="T2287" s="484" t="e">
        <f t="shared" ca="1" si="463"/>
        <v>#VALUE!</v>
      </c>
      <c r="U2287" s="7">
        <f t="shared" ca="1" si="464"/>
        <v>46035</v>
      </c>
      <c r="V2287" s="96" t="e">
        <f t="shared" ca="1" si="465"/>
        <v>#VALUE!</v>
      </c>
      <c r="W2287" s="70"/>
      <c r="X2287" s="6"/>
      <c r="Y2287" s="326"/>
      <c r="Z2287" s="15"/>
      <c r="AA2287" s="15"/>
      <c r="AB2287" s="15"/>
      <c r="AC2287" s="6"/>
      <c r="AD2287" s="16"/>
      <c r="AE2287" s="16"/>
      <c r="AF2287" s="16"/>
      <c r="AG2287" s="10">
        <f t="shared" si="466"/>
        <v>0</v>
      </c>
      <c r="AH2287" s="96">
        <f t="shared" si="467"/>
        <v>0</v>
      </c>
      <c r="AI2287" s="16"/>
      <c r="AJ2287" s="61"/>
      <c r="AK2287" s="16"/>
      <c r="AM2287" s="476" t="s">
        <v>3080</v>
      </c>
      <c r="AN2287" s="476">
        <v>1</v>
      </c>
      <c r="AO2287" s="476">
        <v>1</v>
      </c>
      <c r="AP2287" s="96"/>
    </row>
    <row r="2288" spans="1:42" ht="69.75" customHeight="1">
      <c r="A2288" s="3">
        <v>2287</v>
      </c>
      <c r="B2288" s="82"/>
      <c r="C2288" s="82"/>
      <c r="D2288" s="84"/>
      <c r="E2288" s="18" t="s">
        <v>3081</v>
      </c>
      <c r="F2288" s="37"/>
      <c r="G2288" s="37"/>
      <c r="H2288" s="4" t="str">
        <f t="shared" si="455"/>
        <v>/</v>
      </c>
      <c r="I2288" s="478" t="str">
        <f>IF(G2288="","",VLOOKUP(H2288,ورقة1!$A$1:$B$240,2,0))</f>
        <v/>
      </c>
      <c r="J2288" s="5">
        <f t="shared" si="456"/>
        <v>0</v>
      </c>
      <c r="K2288" s="13" t="str">
        <f t="shared" si="457"/>
        <v/>
      </c>
      <c r="L2288" s="6" t="str">
        <f t="shared" si="458"/>
        <v>/0</v>
      </c>
      <c r="M2288" s="478" t="str">
        <f>IF(K2288="","",VLOOKUP(L2288,ورقة1!$A$1:$B$240,2,0))</f>
        <v/>
      </c>
      <c r="N2288" s="17">
        <f t="shared" si="459"/>
        <v>0</v>
      </c>
      <c r="O2288" s="17" t="e">
        <f>#REF!+(#REF!*30)+#REF!*365</f>
        <v>#REF!</v>
      </c>
      <c r="P2288" s="494"/>
      <c r="Q2288" s="480" t="str">
        <f t="shared" si="460"/>
        <v/>
      </c>
      <c r="R2288" s="483" t="str">
        <f t="shared" si="461"/>
        <v/>
      </c>
      <c r="S2288" s="482" t="str">
        <f t="shared" si="462"/>
        <v/>
      </c>
      <c r="T2288" s="484" t="e">
        <f t="shared" ca="1" si="463"/>
        <v>#VALUE!</v>
      </c>
      <c r="U2288" s="7">
        <f t="shared" ca="1" si="464"/>
        <v>46035</v>
      </c>
      <c r="V2288" s="96" t="e">
        <f t="shared" ca="1" si="465"/>
        <v>#VALUE!</v>
      </c>
      <c r="W2288" s="70"/>
      <c r="X2288" s="6"/>
      <c r="Y2288" s="326"/>
      <c r="Z2288" s="15"/>
      <c r="AA2288" s="15"/>
      <c r="AB2288" s="15"/>
      <c r="AC2288" s="6"/>
      <c r="AD2288" s="16"/>
      <c r="AE2288" s="16"/>
      <c r="AF2288" s="16"/>
      <c r="AG2288" s="10">
        <f t="shared" si="466"/>
        <v>0</v>
      </c>
      <c r="AH2288" s="96">
        <f t="shared" si="467"/>
        <v>0</v>
      </c>
      <c r="AI2288" s="16"/>
      <c r="AJ2288" s="61"/>
      <c r="AK2288" s="16"/>
      <c r="AM2288" s="476" t="s">
        <v>3080</v>
      </c>
      <c r="AN2288" s="476">
        <v>1</v>
      </c>
      <c r="AO2288" s="476">
        <v>1</v>
      </c>
      <c r="AP2288" s="96"/>
    </row>
    <row r="2289" spans="1:42" ht="69.75" customHeight="1">
      <c r="A2289" s="3">
        <v>2288</v>
      </c>
      <c r="B2289" s="82"/>
      <c r="C2289" s="82"/>
      <c r="D2289" s="84"/>
      <c r="E2289" s="18" t="s">
        <v>3081</v>
      </c>
      <c r="F2289" s="37"/>
      <c r="G2289" s="37"/>
      <c r="H2289" s="4" t="str">
        <f t="shared" si="455"/>
        <v>/</v>
      </c>
      <c r="I2289" s="478" t="str">
        <f>IF(G2289="","",VLOOKUP(H2289,ورقة1!$A$1:$B$240,2,0))</f>
        <v/>
      </c>
      <c r="J2289" s="5">
        <f t="shared" si="456"/>
        <v>0</v>
      </c>
      <c r="K2289" s="13" t="str">
        <f t="shared" si="457"/>
        <v/>
      </c>
      <c r="L2289" s="6" t="str">
        <f t="shared" si="458"/>
        <v>/0</v>
      </c>
      <c r="M2289" s="478" t="str">
        <f>IF(K2289="","",VLOOKUP(L2289,ورقة1!$A$1:$B$240,2,0))</f>
        <v/>
      </c>
      <c r="N2289" s="17">
        <f t="shared" si="459"/>
        <v>0</v>
      </c>
      <c r="O2289" s="17" t="e">
        <f>#REF!+(#REF!*30)+#REF!*365</f>
        <v>#REF!</v>
      </c>
      <c r="P2289" s="494"/>
      <c r="Q2289" s="480" t="str">
        <f t="shared" si="460"/>
        <v/>
      </c>
      <c r="R2289" s="483" t="str">
        <f t="shared" si="461"/>
        <v/>
      </c>
      <c r="S2289" s="482" t="str">
        <f t="shared" si="462"/>
        <v/>
      </c>
      <c r="T2289" s="484" t="e">
        <f t="shared" ca="1" si="463"/>
        <v>#VALUE!</v>
      </c>
      <c r="U2289" s="7">
        <f t="shared" ca="1" si="464"/>
        <v>46035</v>
      </c>
      <c r="V2289" s="96" t="e">
        <f t="shared" ca="1" si="465"/>
        <v>#VALUE!</v>
      </c>
      <c r="W2289" s="70"/>
      <c r="X2289" s="6"/>
      <c r="Y2289" s="326"/>
      <c r="Z2289" s="15"/>
      <c r="AA2289" s="15"/>
      <c r="AB2289" s="15"/>
      <c r="AC2289" s="6"/>
      <c r="AD2289" s="16"/>
      <c r="AE2289" s="16"/>
      <c r="AF2289" s="16"/>
      <c r="AG2289" s="10">
        <f t="shared" si="466"/>
        <v>0</v>
      </c>
      <c r="AH2289" s="96">
        <f t="shared" si="467"/>
        <v>0</v>
      </c>
      <c r="AI2289" s="16"/>
      <c r="AJ2289" s="61"/>
      <c r="AK2289" s="16"/>
      <c r="AM2289" s="476" t="s">
        <v>3080</v>
      </c>
      <c r="AN2289" s="476">
        <v>1</v>
      </c>
      <c r="AO2289" s="476">
        <v>1</v>
      </c>
      <c r="AP2289" s="96"/>
    </row>
    <row r="2290" spans="1:42" ht="69.75" customHeight="1">
      <c r="A2290" s="3">
        <v>2289</v>
      </c>
      <c r="B2290" s="82"/>
      <c r="C2290" s="82"/>
      <c r="D2290" s="84"/>
      <c r="E2290" s="18" t="s">
        <v>3081</v>
      </c>
      <c r="F2290" s="37"/>
      <c r="G2290" s="37"/>
      <c r="H2290" s="4" t="str">
        <f t="shared" si="455"/>
        <v>/</v>
      </c>
      <c r="I2290" s="478" t="str">
        <f>IF(G2290="","",VLOOKUP(H2290,ورقة1!$A$1:$B$240,2,0))</f>
        <v/>
      </c>
      <c r="J2290" s="5">
        <f t="shared" si="456"/>
        <v>0</v>
      </c>
      <c r="K2290" s="13" t="str">
        <f t="shared" si="457"/>
        <v/>
      </c>
      <c r="L2290" s="6" t="str">
        <f t="shared" si="458"/>
        <v>/0</v>
      </c>
      <c r="M2290" s="478" t="str">
        <f>IF(K2290="","",VLOOKUP(L2290,ورقة1!$A$1:$B$240,2,0))</f>
        <v/>
      </c>
      <c r="N2290" s="17">
        <f t="shared" si="459"/>
        <v>0</v>
      </c>
      <c r="O2290" s="17" t="e">
        <f>#REF!+(#REF!*30)+#REF!*365</f>
        <v>#REF!</v>
      </c>
      <c r="P2290" s="494"/>
      <c r="Q2290" s="480" t="str">
        <f t="shared" si="460"/>
        <v/>
      </c>
      <c r="R2290" s="483" t="str">
        <f t="shared" si="461"/>
        <v/>
      </c>
      <c r="S2290" s="482" t="str">
        <f t="shared" si="462"/>
        <v/>
      </c>
      <c r="T2290" s="484" t="e">
        <f t="shared" ca="1" si="463"/>
        <v>#VALUE!</v>
      </c>
      <c r="U2290" s="7">
        <f t="shared" ca="1" si="464"/>
        <v>46035</v>
      </c>
      <c r="V2290" s="96" t="e">
        <f t="shared" ca="1" si="465"/>
        <v>#VALUE!</v>
      </c>
      <c r="W2290" s="70"/>
      <c r="X2290" s="6"/>
      <c r="Y2290" s="326"/>
      <c r="Z2290" s="15"/>
      <c r="AA2290" s="15"/>
      <c r="AB2290" s="15"/>
      <c r="AC2290" s="6"/>
      <c r="AD2290" s="16"/>
      <c r="AE2290" s="16"/>
      <c r="AF2290" s="16"/>
      <c r="AG2290" s="10">
        <f t="shared" si="466"/>
        <v>0</v>
      </c>
      <c r="AH2290" s="96">
        <f t="shared" si="467"/>
        <v>0</v>
      </c>
      <c r="AI2290" s="16"/>
      <c r="AJ2290" s="61"/>
      <c r="AK2290" s="16"/>
      <c r="AM2290" s="476" t="s">
        <v>3080</v>
      </c>
      <c r="AN2290" s="476">
        <v>1</v>
      </c>
      <c r="AO2290" s="476">
        <v>1</v>
      </c>
      <c r="AP2290" s="96"/>
    </row>
    <row r="2291" spans="1:42" ht="69.75" customHeight="1">
      <c r="A2291" s="3">
        <v>2290</v>
      </c>
      <c r="B2291" s="82"/>
      <c r="C2291" s="82"/>
      <c r="D2291" s="84"/>
      <c r="E2291" s="18" t="s">
        <v>3081</v>
      </c>
      <c r="F2291" s="37"/>
      <c r="G2291" s="37"/>
      <c r="H2291" s="4" t="str">
        <f t="shared" si="455"/>
        <v>/</v>
      </c>
      <c r="I2291" s="478" t="str">
        <f>IF(G2291="","",VLOOKUP(H2291,ورقة1!$A$1:$B$240,2,0))</f>
        <v/>
      </c>
      <c r="J2291" s="5">
        <f t="shared" si="456"/>
        <v>0</v>
      </c>
      <c r="K2291" s="13" t="str">
        <f t="shared" si="457"/>
        <v/>
      </c>
      <c r="L2291" s="6" t="str">
        <f t="shared" si="458"/>
        <v>/0</v>
      </c>
      <c r="M2291" s="478" t="str">
        <f>IF(K2291="","",VLOOKUP(L2291,ورقة1!$A$1:$B$240,2,0))</f>
        <v/>
      </c>
      <c r="N2291" s="17">
        <f t="shared" si="459"/>
        <v>0</v>
      </c>
      <c r="O2291" s="17" t="e">
        <f>#REF!+(#REF!*30)+#REF!*365</f>
        <v>#REF!</v>
      </c>
      <c r="P2291" s="494"/>
      <c r="Q2291" s="480" t="str">
        <f t="shared" si="460"/>
        <v/>
      </c>
      <c r="R2291" s="483" t="str">
        <f t="shared" si="461"/>
        <v/>
      </c>
      <c r="S2291" s="482" t="str">
        <f t="shared" si="462"/>
        <v/>
      </c>
      <c r="T2291" s="484" t="e">
        <f t="shared" ca="1" si="463"/>
        <v>#VALUE!</v>
      </c>
      <c r="U2291" s="7">
        <f t="shared" ca="1" si="464"/>
        <v>46035</v>
      </c>
      <c r="V2291" s="96" t="e">
        <f t="shared" ca="1" si="465"/>
        <v>#VALUE!</v>
      </c>
      <c r="W2291" s="70"/>
      <c r="X2291" s="6"/>
      <c r="Y2291" s="326"/>
      <c r="Z2291" s="15"/>
      <c r="AA2291" s="15"/>
      <c r="AB2291" s="15"/>
      <c r="AC2291" s="6"/>
      <c r="AD2291" s="16"/>
      <c r="AE2291" s="16"/>
      <c r="AF2291" s="16"/>
      <c r="AG2291" s="10">
        <f t="shared" si="466"/>
        <v>0</v>
      </c>
      <c r="AH2291" s="96">
        <f t="shared" si="467"/>
        <v>0</v>
      </c>
      <c r="AI2291" s="16"/>
      <c r="AJ2291" s="61"/>
      <c r="AK2291" s="16"/>
      <c r="AM2291" s="476" t="s">
        <v>3080</v>
      </c>
      <c r="AN2291" s="476">
        <v>1</v>
      </c>
      <c r="AO2291" s="476">
        <v>1</v>
      </c>
      <c r="AP2291" s="96"/>
    </row>
    <row r="2292" spans="1:42" ht="69.75" customHeight="1">
      <c r="A2292" s="3">
        <v>2291</v>
      </c>
      <c r="B2292" s="82"/>
      <c r="C2292" s="82"/>
      <c r="D2292" s="84"/>
      <c r="E2292" s="18" t="s">
        <v>3081</v>
      </c>
      <c r="F2292" s="37"/>
      <c r="G2292" s="37"/>
      <c r="H2292" s="4" t="str">
        <f t="shared" si="455"/>
        <v>/</v>
      </c>
      <c r="I2292" s="478" t="str">
        <f>IF(G2292="","",VLOOKUP(H2292,ورقة1!$A$1:$B$240,2,0))</f>
        <v/>
      </c>
      <c r="J2292" s="5">
        <f t="shared" si="456"/>
        <v>0</v>
      </c>
      <c r="K2292" s="13" t="str">
        <f t="shared" si="457"/>
        <v/>
      </c>
      <c r="L2292" s="6" t="str">
        <f t="shared" si="458"/>
        <v>/0</v>
      </c>
      <c r="M2292" s="478" t="str">
        <f>IF(K2292="","",VLOOKUP(L2292,ورقة1!$A$1:$B$240,2,0))</f>
        <v/>
      </c>
      <c r="N2292" s="17">
        <f t="shared" si="459"/>
        <v>0</v>
      </c>
      <c r="O2292" s="17" t="e">
        <f>#REF!+(#REF!*30)+#REF!*365</f>
        <v>#REF!</v>
      </c>
      <c r="P2292" s="494"/>
      <c r="Q2292" s="480" t="str">
        <f t="shared" si="460"/>
        <v/>
      </c>
      <c r="R2292" s="483" t="str">
        <f t="shared" si="461"/>
        <v/>
      </c>
      <c r="S2292" s="482" t="str">
        <f t="shared" si="462"/>
        <v/>
      </c>
      <c r="T2292" s="484" t="e">
        <f t="shared" ca="1" si="463"/>
        <v>#VALUE!</v>
      </c>
      <c r="U2292" s="7">
        <f t="shared" ca="1" si="464"/>
        <v>46035</v>
      </c>
      <c r="V2292" s="96" t="e">
        <f t="shared" ca="1" si="465"/>
        <v>#VALUE!</v>
      </c>
      <c r="W2292" s="70"/>
      <c r="X2292" s="6"/>
      <c r="Y2292" s="326"/>
      <c r="Z2292" s="15"/>
      <c r="AA2292" s="15"/>
      <c r="AB2292" s="15"/>
      <c r="AC2292" s="6"/>
      <c r="AD2292" s="16"/>
      <c r="AE2292" s="16"/>
      <c r="AF2292" s="16"/>
      <c r="AG2292" s="10">
        <f t="shared" si="466"/>
        <v>0</v>
      </c>
      <c r="AH2292" s="96">
        <f t="shared" si="467"/>
        <v>0</v>
      </c>
      <c r="AI2292" s="16"/>
      <c r="AJ2292" s="61"/>
      <c r="AK2292" s="16"/>
      <c r="AM2292" s="476" t="s">
        <v>3080</v>
      </c>
      <c r="AN2292" s="476">
        <v>1</v>
      </c>
      <c r="AO2292" s="476">
        <v>1</v>
      </c>
      <c r="AP2292" s="96"/>
    </row>
    <row r="2293" spans="1:42" ht="69.75" customHeight="1">
      <c r="A2293" s="3">
        <v>2292</v>
      </c>
      <c r="B2293" s="82"/>
      <c r="C2293" s="82"/>
      <c r="D2293" s="84"/>
      <c r="E2293" s="18" t="s">
        <v>3081</v>
      </c>
      <c r="F2293" s="37"/>
      <c r="G2293" s="37"/>
      <c r="H2293" s="4" t="str">
        <f t="shared" si="455"/>
        <v>/</v>
      </c>
      <c r="I2293" s="478" t="str">
        <f>IF(G2293="","",VLOOKUP(H2293,ورقة1!$A$1:$B$240,2,0))</f>
        <v/>
      </c>
      <c r="J2293" s="5">
        <f t="shared" si="456"/>
        <v>0</v>
      </c>
      <c r="K2293" s="13" t="str">
        <f t="shared" si="457"/>
        <v/>
      </c>
      <c r="L2293" s="6" t="str">
        <f t="shared" si="458"/>
        <v>/0</v>
      </c>
      <c r="M2293" s="478" t="str">
        <f>IF(K2293="","",VLOOKUP(L2293,ورقة1!$A$1:$B$240,2,0))</f>
        <v/>
      </c>
      <c r="N2293" s="17">
        <f t="shared" si="459"/>
        <v>0</v>
      </c>
      <c r="O2293" s="17" t="e">
        <f>#REF!+(#REF!*30)+#REF!*365</f>
        <v>#REF!</v>
      </c>
      <c r="P2293" s="494"/>
      <c r="Q2293" s="480" t="str">
        <f t="shared" si="460"/>
        <v/>
      </c>
      <c r="R2293" s="483" t="str">
        <f t="shared" si="461"/>
        <v/>
      </c>
      <c r="S2293" s="482" t="str">
        <f t="shared" si="462"/>
        <v/>
      </c>
      <c r="T2293" s="484" t="e">
        <f t="shared" ca="1" si="463"/>
        <v>#VALUE!</v>
      </c>
      <c r="U2293" s="7">
        <f t="shared" ca="1" si="464"/>
        <v>46035</v>
      </c>
      <c r="V2293" s="96" t="e">
        <f t="shared" ca="1" si="465"/>
        <v>#VALUE!</v>
      </c>
      <c r="W2293" s="70"/>
      <c r="X2293" s="6"/>
      <c r="Y2293" s="326"/>
      <c r="Z2293" s="15"/>
      <c r="AA2293" s="15"/>
      <c r="AB2293" s="15"/>
      <c r="AC2293" s="6"/>
      <c r="AD2293" s="16"/>
      <c r="AE2293" s="16"/>
      <c r="AF2293" s="16"/>
      <c r="AG2293" s="10">
        <f t="shared" si="466"/>
        <v>0</v>
      </c>
      <c r="AH2293" s="96">
        <f t="shared" si="467"/>
        <v>0</v>
      </c>
      <c r="AI2293" s="16"/>
      <c r="AJ2293" s="61"/>
      <c r="AK2293" s="16"/>
      <c r="AM2293" s="476" t="s">
        <v>3080</v>
      </c>
      <c r="AN2293" s="476">
        <v>1</v>
      </c>
      <c r="AO2293" s="476">
        <v>1</v>
      </c>
      <c r="AP2293" s="96"/>
    </row>
    <row r="2294" spans="1:42" ht="69.75" customHeight="1">
      <c r="A2294" s="3">
        <v>2293</v>
      </c>
      <c r="B2294" s="82"/>
      <c r="C2294" s="82"/>
      <c r="D2294" s="84"/>
      <c r="E2294" s="18" t="s">
        <v>3081</v>
      </c>
      <c r="F2294" s="37"/>
      <c r="G2294" s="37"/>
      <c r="H2294" s="4" t="str">
        <f t="shared" si="455"/>
        <v>/</v>
      </c>
      <c r="I2294" s="478" t="str">
        <f>IF(G2294="","",VLOOKUP(H2294,ورقة1!$A$1:$B$240,2,0))</f>
        <v/>
      </c>
      <c r="J2294" s="5">
        <f t="shared" si="456"/>
        <v>0</v>
      </c>
      <c r="K2294" s="13" t="str">
        <f t="shared" si="457"/>
        <v/>
      </c>
      <c r="L2294" s="6" t="str">
        <f t="shared" si="458"/>
        <v>/0</v>
      </c>
      <c r="M2294" s="478" t="str">
        <f>IF(K2294="","",VLOOKUP(L2294,ورقة1!$A$1:$B$240,2,0))</f>
        <v/>
      </c>
      <c r="N2294" s="17">
        <f t="shared" si="459"/>
        <v>0</v>
      </c>
      <c r="O2294" s="17" t="e">
        <f>#REF!+(#REF!*30)+#REF!*365</f>
        <v>#REF!</v>
      </c>
      <c r="P2294" s="494"/>
      <c r="Q2294" s="480" t="str">
        <f t="shared" si="460"/>
        <v/>
      </c>
      <c r="R2294" s="483" t="str">
        <f t="shared" si="461"/>
        <v/>
      </c>
      <c r="S2294" s="482" t="str">
        <f t="shared" si="462"/>
        <v/>
      </c>
      <c r="T2294" s="484" t="e">
        <f t="shared" ca="1" si="463"/>
        <v>#VALUE!</v>
      </c>
      <c r="U2294" s="7">
        <f t="shared" ca="1" si="464"/>
        <v>46035</v>
      </c>
      <c r="V2294" s="96" t="e">
        <f t="shared" ca="1" si="465"/>
        <v>#VALUE!</v>
      </c>
      <c r="W2294" s="70"/>
      <c r="X2294" s="6"/>
      <c r="Y2294" s="326"/>
      <c r="Z2294" s="15"/>
      <c r="AA2294" s="15"/>
      <c r="AB2294" s="15"/>
      <c r="AC2294" s="6"/>
      <c r="AD2294" s="16"/>
      <c r="AE2294" s="16"/>
      <c r="AF2294" s="16"/>
      <c r="AG2294" s="10">
        <f t="shared" si="466"/>
        <v>0</v>
      </c>
      <c r="AH2294" s="96">
        <f t="shared" si="467"/>
        <v>0</v>
      </c>
      <c r="AI2294" s="16"/>
      <c r="AJ2294" s="61"/>
      <c r="AK2294" s="16"/>
      <c r="AM2294" s="476" t="s">
        <v>3080</v>
      </c>
      <c r="AN2294" s="476">
        <v>1</v>
      </c>
      <c r="AO2294" s="476">
        <v>1</v>
      </c>
      <c r="AP2294" s="96"/>
    </row>
    <row r="2295" spans="1:42" ht="69.75" customHeight="1">
      <c r="A2295" s="3">
        <v>2294</v>
      </c>
      <c r="B2295" s="82"/>
      <c r="C2295" s="82"/>
      <c r="D2295" s="84"/>
      <c r="E2295" s="18" t="s">
        <v>3081</v>
      </c>
      <c r="F2295" s="37"/>
      <c r="G2295" s="37"/>
      <c r="H2295" s="4" t="str">
        <f t="shared" si="455"/>
        <v>/</v>
      </c>
      <c r="I2295" s="478" t="str">
        <f>IF(G2295="","",VLOOKUP(H2295,ورقة1!$A$1:$B$240,2,0))</f>
        <v/>
      </c>
      <c r="J2295" s="5">
        <f t="shared" si="456"/>
        <v>0</v>
      </c>
      <c r="K2295" s="13" t="str">
        <f t="shared" si="457"/>
        <v/>
      </c>
      <c r="L2295" s="6" t="str">
        <f t="shared" si="458"/>
        <v>/0</v>
      </c>
      <c r="M2295" s="478" t="str">
        <f>IF(K2295="","",VLOOKUP(L2295,ورقة1!$A$1:$B$240,2,0))</f>
        <v/>
      </c>
      <c r="N2295" s="17">
        <f t="shared" si="459"/>
        <v>0</v>
      </c>
      <c r="O2295" s="17" t="e">
        <f>#REF!+(#REF!*30)+#REF!*365</f>
        <v>#REF!</v>
      </c>
      <c r="P2295" s="494"/>
      <c r="Q2295" s="480" t="str">
        <f t="shared" si="460"/>
        <v/>
      </c>
      <c r="R2295" s="483" t="str">
        <f t="shared" si="461"/>
        <v/>
      </c>
      <c r="S2295" s="482" t="str">
        <f t="shared" si="462"/>
        <v/>
      </c>
      <c r="T2295" s="484" t="e">
        <f t="shared" ca="1" si="463"/>
        <v>#VALUE!</v>
      </c>
      <c r="U2295" s="7">
        <f t="shared" ca="1" si="464"/>
        <v>46035</v>
      </c>
      <c r="V2295" s="96" t="e">
        <f t="shared" ca="1" si="465"/>
        <v>#VALUE!</v>
      </c>
      <c r="W2295" s="70"/>
      <c r="X2295" s="6"/>
      <c r="Y2295" s="326"/>
      <c r="Z2295" s="15"/>
      <c r="AA2295" s="15"/>
      <c r="AB2295" s="15"/>
      <c r="AC2295" s="6"/>
      <c r="AD2295" s="16"/>
      <c r="AE2295" s="16"/>
      <c r="AF2295" s="16"/>
      <c r="AG2295" s="10">
        <f t="shared" si="466"/>
        <v>0</v>
      </c>
      <c r="AH2295" s="96">
        <f t="shared" si="467"/>
        <v>0</v>
      </c>
      <c r="AI2295" s="16"/>
      <c r="AJ2295" s="61"/>
      <c r="AK2295" s="16"/>
      <c r="AM2295" s="476" t="s">
        <v>3080</v>
      </c>
      <c r="AN2295" s="476">
        <v>1</v>
      </c>
      <c r="AO2295" s="476">
        <v>1</v>
      </c>
      <c r="AP2295" s="96"/>
    </row>
    <row r="2296" spans="1:42" ht="69.75" customHeight="1">
      <c r="A2296" s="3">
        <v>2295</v>
      </c>
      <c r="B2296" s="82"/>
      <c r="C2296" s="82"/>
      <c r="D2296" s="84"/>
      <c r="E2296" s="18" t="s">
        <v>3081</v>
      </c>
      <c r="F2296" s="37"/>
      <c r="G2296" s="37"/>
      <c r="H2296" s="4" t="str">
        <f t="shared" si="455"/>
        <v>/</v>
      </c>
      <c r="I2296" s="478" t="str">
        <f>IF(G2296="","",VLOOKUP(H2296,ورقة1!$A$1:$B$240,2,0))</f>
        <v/>
      </c>
      <c r="J2296" s="5">
        <f t="shared" si="456"/>
        <v>0</v>
      </c>
      <c r="K2296" s="13" t="str">
        <f t="shared" si="457"/>
        <v/>
      </c>
      <c r="L2296" s="6" t="str">
        <f t="shared" si="458"/>
        <v>/0</v>
      </c>
      <c r="M2296" s="478" t="str">
        <f>IF(K2296="","",VLOOKUP(L2296,ورقة1!$A$1:$B$240,2,0))</f>
        <v/>
      </c>
      <c r="N2296" s="17">
        <f t="shared" si="459"/>
        <v>0</v>
      </c>
      <c r="O2296" s="17" t="e">
        <f>#REF!+(#REF!*30)+#REF!*365</f>
        <v>#REF!</v>
      </c>
      <c r="P2296" s="494"/>
      <c r="Q2296" s="480" t="str">
        <f t="shared" si="460"/>
        <v/>
      </c>
      <c r="R2296" s="483" t="str">
        <f t="shared" si="461"/>
        <v/>
      </c>
      <c r="S2296" s="482" t="str">
        <f t="shared" si="462"/>
        <v/>
      </c>
      <c r="T2296" s="484" t="e">
        <f t="shared" ca="1" si="463"/>
        <v>#VALUE!</v>
      </c>
      <c r="U2296" s="7">
        <f t="shared" ca="1" si="464"/>
        <v>46035</v>
      </c>
      <c r="V2296" s="96" t="e">
        <f t="shared" ca="1" si="465"/>
        <v>#VALUE!</v>
      </c>
      <c r="W2296" s="70"/>
      <c r="X2296" s="6"/>
      <c r="Y2296" s="326"/>
      <c r="Z2296" s="15"/>
      <c r="AA2296" s="15"/>
      <c r="AB2296" s="15"/>
      <c r="AC2296" s="6"/>
      <c r="AD2296" s="16"/>
      <c r="AE2296" s="16"/>
      <c r="AF2296" s="16"/>
      <c r="AG2296" s="10">
        <f t="shared" si="466"/>
        <v>0</v>
      </c>
      <c r="AH2296" s="96">
        <f t="shared" si="467"/>
        <v>0</v>
      </c>
      <c r="AI2296" s="16"/>
      <c r="AJ2296" s="61"/>
      <c r="AK2296" s="16"/>
      <c r="AM2296" s="476" t="s">
        <v>3080</v>
      </c>
      <c r="AN2296" s="476">
        <v>1</v>
      </c>
      <c r="AO2296" s="476">
        <v>1</v>
      </c>
      <c r="AP2296" s="96"/>
    </row>
    <row r="2297" spans="1:42" ht="69.75" customHeight="1">
      <c r="A2297" s="3">
        <v>2296</v>
      </c>
      <c r="B2297" s="82"/>
      <c r="C2297" s="82"/>
      <c r="D2297" s="84"/>
      <c r="E2297" s="18" t="s">
        <v>3081</v>
      </c>
      <c r="F2297" s="37"/>
      <c r="G2297" s="37"/>
      <c r="H2297" s="4" t="str">
        <f t="shared" si="455"/>
        <v>/</v>
      </c>
      <c r="I2297" s="478" t="str">
        <f>IF(G2297="","",VLOOKUP(H2297,ورقة1!$A$1:$B$240,2,0))</f>
        <v/>
      </c>
      <c r="J2297" s="5">
        <f t="shared" si="456"/>
        <v>0</v>
      </c>
      <c r="K2297" s="13" t="str">
        <f t="shared" si="457"/>
        <v/>
      </c>
      <c r="L2297" s="6" t="str">
        <f t="shared" si="458"/>
        <v>/0</v>
      </c>
      <c r="M2297" s="478" t="str">
        <f>IF(K2297="","",VLOOKUP(L2297,ورقة1!$A$1:$B$240,2,0))</f>
        <v/>
      </c>
      <c r="N2297" s="17">
        <f t="shared" si="459"/>
        <v>0</v>
      </c>
      <c r="O2297" s="17" t="e">
        <f>#REF!+(#REF!*30)+#REF!*365</f>
        <v>#REF!</v>
      </c>
      <c r="P2297" s="494"/>
      <c r="Q2297" s="480" t="str">
        <f t="shared" si="460"/>
        <v/>
      </c>
      <c r="R2297" s="483" t="str">
        <f t="shared" si="461"/>
        <v/>
      </c>
      <c r="S2297" s="482" t="str">
        <f t="shared" si="462"/>
        <v/>
      </c>
      <c r="T2297" s="484" t="e">
        <f t="shared" ca="1" si="463"/>
        <v>#VALUE!</v>
      </c>
      <c r="U2297" s="7">
        <f t="shared" ca="1" si="464"/>
        <v>46035</v>
      </c>
      <c r="V2297" s="96" t="e">
        <f t="shared" ca="1" si="465"/>
        <v>#VALUE!</v>
      </c>
      <c r="W2297" s="70"/>
      <c r="X2297" s="6"/>
      <c r="Y2297" s="326"/>
      <c r="Z2297" s="15"/>
      <c r="AA2297" s="15"/>
      <c r="AB2297" s="15"/>
      <c r="AC2297" s="6"/>
      <c r="AD2297" s="16"/>
      <c r="AE2297" s="16"/>
      <c r="AF2297" s="16"/>
      <c r="AG2297" s="10">
        <f t="shared" si="466"/>
        <v>0</v>
      </c>
      <c r="AH2297" s="96">
        <f t="shared" si="467"/>
        <v>0</v>
      </c>
      <c r="AI2297" s="16"/>
      <c r="AJ2297" s="61"/>
      <c r="AK2297" s="16"/>
      <c r="AM2297" s="476" t="s">
        <v>3080</v>
      </c>
      <c r="AN2297" s="476">
        <v>1</v>
      </c>
      <c r="AO2297" s="476">
        <v>1</v>
      </c>
      <c r="AP2297" s="96"/>
    </row>
    <row r="2298" spans="1:42" ht="69.75" customHeight="1">
      <c r="A2298" s="3">
        <v>2297</v>
      </c>
      <c r="B2298" s="82"/>
      <c r="C2298" s="82"/>
      <c r="D2298" s="84"/>
      <c r="E2298" s="18" t="s">
        <v>3081</v>
      </c>
      <c r="F2298" s="37"/>
      <c r="G2298" s="37"/>
      <c r="H2298" s="4" t="str">
        <f t="shared" si="455"/>
        <v>/</v>
      </c>
      <c r="I2298" s="478" t="str">
        <f>IF(G2298="","",VLOOKUP(H2298,ورقة1!$A$1:$B$240,2,0))</f>
        <v/>
      </c>
      <c r="J2298" s="5">
        <f t="shared" si="456"/>
        <v>0</v>
      </c>
      <c r="K2298" s="13" t="str">
        <f t="shared" si="457"/>
        <v/>
      </c>
      <c r="L2298" s="6" t="str">
        <f t="shared" si="458"/>
        <v>/0</v>
      </c>
      <c r="M2298" s="478" t="str">
        <f>IF(K2298="","",VLOOKUP(L2298,ورقة1!$A$1:$B$240,2,0))</f>
        <v/>
      </c>
      <c r="N2298" s="17">
        <f t="shared" si="459"/>
        <v>0</v>
      </c>
      <c r="O2298" s="17" t="e">
        <f>#REF!+(#REF!*30)+#REF!*365</f>
        <v>#REF!</v>
      </c>
      <c r="P2298" s="494"/>
      <c r="Q2298" s="480" t="str">
        <f t="shared" si="460"/>
        <v/>
      </c>
      <c r="R2298" s="483" t="str">
        <f t="shared" si="461"/>
        <v/>
      </c>
      <c r="S2298" s="482" t="str">
        <f t="shared" si="462"/>
        <v/>
      </c>
      <c r="T2298" s="484" t="e">
        <f t="shared" ca="1" si="463"/>
        <v>#VALUE!</v>
      </c>
      <c r="U2298" s="7">
        <f t="shared" ca="1" si="464"/>
        <v>46035</v>
      </c>
      <c r="V2298" s="96" t="e">
        <f t="shared" ca="1" si="465"/>
        <v>#VALUE!</v>
      </c>
      <c r="W2298" s="70"/>
      <c r="X2298" s="6"/>
      <c r="Y2298" s="326"/>
      <c r="Z2298" s="15"/>
      <c r="AA2298" s="15"/>
      <c r="AB2298" s="15"/>
      <c r="AC2298" s="6"/>
      <c r="AD2298" s="16"/>
      <c r="AE2298" s="16"/>
      <c r="AF2298" s="16"/>
      <c r="AG2298" s="10">
        <f t="shared" si="466"/>
        <v>0</v>
      </c>
      <c r="AH2298" s="96">
        <f t="shared" si="467"/>
        <v>0</v>
      </c>
      <c r="AI2298" s="16"/>
      <c r="AJ2298" s="61"/>
      <c r="AK2298" s="16"/>
      <c r="AM2298" s="476" t="s">
        <v>3080</v>
      </c>
      <c r="AN2298" s="476">
        <v>1</v>
      </c>
      <c r="AO2298" s="476">
        <v>1</v>
      </c>
      <c r="AP2298" s="96"/>
    </row>
    <row r="2299" spans="1:42" ht="69.75" customHeight="1">
      <c r="A2299" s="3">
        <v>2298</v>
      </c>
      <c r="B2299" s="82"/>
      <c r="C2299" s="82"/>
      <c r="D2299" s="84"/>
      <c r="E2299" s="18" t="s">
        <v>3081</v>
      </c>
      <c r="F2299" s="37"/>
      <c r="G2299" s="37"/>
      <c r="H2299" s="4" t="str">
        <f t="shared" si="455"/>
        <v>/</v>
      </c>
      <c r="I2299" s="478" t="str">
        <f>IF(G2299="","",VLOOKUP(H2299,ورقة1!$A$1:$B$240,2,0))</f>
        <v/>
      </c>
      <c r="J2299" s="5">
        <f t="shared" si="456"/>
        <v>0</v>
      </c>
      <c r="K2299" s="13" t="str">
        <f t="shared" si="457"/>
        <v/>
      </c>
      <c r="L2299" s="6" t="str">
        <f t="shared" si="458"/>
        <v>/0</v>
      </c>
      <c r="M2299" s="478" t="str">
        <f>IF(K2299="","",VLOOKUP(L2299,ورقة1!$A$1:$B$240,2,0))</f>
        <v/>
      </c>
      <c r="N2299" s="17">
        <f t="shared" si="459"/>
        <v>0</v>
      </c>
      <c r="O2299" s="17" t="e">
        <f>#REF!+(#REF!*30)+#REF!*365</f>
        <v>#REF!</v>
      </c>
      <c r="P2299" s="494"/>
      <c r="Q2299" s="480" t="str">
        <f t="shared" si="460"/>
        <v/>
      </c>
      <c r="R2299" s="483" t="str">
        <f t="shared" si="461"/>
        <v/>
      </c>
      <c r="S2299" s="482" t="str">
        <f t="shared" si="462"/>
        <v/>
      </c>
      <c r="T2299" s="484" t="e">
        <f t="shared" ca="1" si="463"/>
        <v>#VALUE!</v>
      </c>
      <c r="U2299" s="7">
        <f t="shared" ca="1" si="464"/>
        <v>46035</v>
      </c>
      <c r="V2299" s="96" t="e">
        <f t="shared" ca="1" si="465"/>
        <v>#VALUE!</v>
      </c>
      <c r="W2299" s="70"/>
      <c r="X2299" s="6"/>
      <c r="Y2299" s="326"/>
      <c r="Z2299" s="15"/>
      <c r="AA2299" s="15"/>
      <c r="AB2299" s="15"/>
      <c r="AC2299" s="6"/>
      <c r="AD2299" s="16"/>
      <c r="AE2299" s="16"/>
      <c r="AF2299" s="16"/>
      <c r="AG2299" s="10">
        <f t="shared" si="466"/>
        <v>0</v>
      </c>
      <c r="AH2299" s="96">
        <f t="shared" si="467"/>
        <v>0</v>
      </c>
      <c r="AI2299" s="16"/>
      <c r="AJ2299" s="61"/>
      <c r="AK2299" s="16"/>
      <c r="AM2299" s="476" t="s">
        <v>3080</v>
      </c>
      <c r="AN2299" s="476">
        <v>1</v>
      </c>
      <c r="AO2299" s="476">
        <v>1</v>
      </c>
      <c r="AP2299" s="96"/>
    </row>
    <row r="2300" spans="1:42" ht="69.75" customHeight="1">
      <c r="A2300" s="3">
        <v>2299</v>
      </c>
      <c r="B2300" s="82"/>
      <c r="C2300" s="82"/>
      <c r="D2300" s="84"/>
      <c r="E2300" s="18" t="s">
        <v>3081</v>
      </c>
      <c r="F2300" s="37"/>
      <c r="G2300" s="37"/>
      <c r="H2300" s="4" t="str">
        <f t="shared" si="455"/>
        <v>/</v>
      </c>
      <c r="I2300" s="478" t="str">
        <f>IF(G2300="","",VLOOKUP(H2300,ورقة1!$A$1:$B$240,2,0))</f>
        <v/>
      </c>
      <c r="J2300" s="5">
        <f t="shared" si="456"/>
        <v>0</v>
      </c>
      <c r="K2300" s="13" t="str">
        <f t="shared" si="457"/>
        <v/>
      </c>
      <c r="L2300" s="6" t="str">
        <f t="shared" si="458"/>
        <v>/0</v>
      </c>
      <c r="M2300" s="478" t="str">
        <f>IF(K2300="","",VLOOKUP(L2300,ورقة1!$A$1:$B$240,2,0))</f>
        <v/>
      </c>
      <c r="N2300" s="17">
        <f t="shared" si="459"/>
        <v>0</v>
      </c>
      <c r="O2300" s="17" t="e">
        <f>#REF!+(#REF!*30)+#REF!*365</f>
        <v>#REF!</v>
      </c>
      <c r="P2300" s="494"/>
      <c r="Q2300" s="480" t="str">
        <f t="shared" si="460"/>
        <v/>
      </c>
      <c r="R2300" s="483" t="str">
        <f t="shared" si="461"/>
        <v/>
      </c>
      <c r="S2300" s="482" t="str">
        <f t="shared" si="462"/>
        <v/>
      </c>
      <c r="T2300" s="484" t="e">
        <f t="shared" ca="1" si="463"/>
        <v>#VALUE!</v>
      </c>
      <c r="U2300" s="7">
        <f t="shared" ca="1" si="464"/>
        <v>46035</v>
      </c>
      <c r="V2300" s="96" t="e">
        <f t="shared" ca="1" si="465"/>
        <v>#VALUE!</v>
      </c>
      <c r="W2300" s="70"/>
      <c r="X2300" s="6"/>
      <c r="Y2300" s="326"/>
      <c r="Z2300" s="15"/>
      <c r="AA2300" s="15"/>
      <c r="AB2300" s="15"/>
      <c r="AC2300" s="6"/>
      <c r="AD2300" s="16"/>
      <c r="AE2300" s="16"/>
      <c r="AF2300" s="16"/>
      <c r="AG2300" s="10">
        <f t="shared" si="466"/>
        <v>0</v>
      </c>
      <c r="AH2300" s="96">
        <f t="shared" si="467"/>
        <v>0</v>
      </c>
      <c r="AI2300" s="16"/>
      <c r="AJ2300" s="61"/>
      <c r="AK2300" s="16"/>
      <c r="AM2300" s="476" t="s">
        <v>3080</v>
      </c>
      <c r="AN2300" s="476">
        <v>1</v>
      </c>
      <c r="AO2300" s="476">
        <v>1</v>
      </c>
      <c r="AP2300" s="96"/>
    </row>
    <row r="2301" spans="1:42" ht="69.75" customHeight="1">
      <c r="A2301" s="3">
        <v>2300</v>
      </c>
      <c r="B2301" s="82"/>
      <c r="C2301" s="82"/>
      <c r="D2301" s="84"/>
      <c r="E2301" s="18" t="s">
        <v>3081</v>
      </c>
      <c r="F2301" s="37"/>
      <c r="G2301" s="37"/>
      <c r="H2301" s="4" t="str">
        <f t="shared" si="455"/>
        <v>/</v>
      </c>
      <c r="I2301" s="478" t="str">
        <f>IF(G2301="","",VLOOKUP(H2301,ورقة1!$A$1:$B$240,2,0))</f>
        <v/>
      </c>
      <c r="J2301" s="5">
        <f t="shared" si="456"/>
        <v>0</v>
      </c>
      <c r="K2301" s="13" t="str">
        <f t="shared" si="457"/>
        <v/>
      </c>
      <c r="L2301" s="6" t="str">
        <f t="shared" si="458"/>
        <v>/0</v>
      </c>
      <c r="M2301" s="478" t="str">
        <f>IF(K2301="","",VLOOKUP(L2301,ورقة1!$A$1:$B$240,2,0))</f>
        <v/>
      </c>
      <c r="N2301" s="17">
        <f t="shared" si="459"/>
        <v>0</v>
      </c>
      <c r="O2301" s="17" t="e">
        <f>#REF!+(#REF!*30)+#REF!*365</f>
        <v>#REF!</v>
      </c>
      <c r="P2301" s="494"/>
      <c r="Q2301" s="480" t="str">
        <f t="shared" si="460"/>
        <v/>
      </c>
      <c r="R2301" s="483" t="str">
        <f t="shared" si="461"/>
        <v/>
      </c>
      <c r="S2301" s="482" t="str">
        <f t="shared" si="462"/>
        <v/>
      </c>
      <c r="T2301" s="484" t="e">
        <f t="shared" ca="1" si="463"/>
        <v>#VALUE!</v>
      </c>
      <c r="U2301" s="7">
        <f t="shared" ca="1" si="464"/>
        <v>46035</v>
      </c>
      <c r="V2301" s="96" t="e">
        <f t="shared" ca="1" si="465"/>
        <v>#VALUE!</v>
      </c>
      <c r="W2301" s="70"/>
      <c r="X2301" s="6"/>
      <c r="Y2301" s="326"/>
      <c r="Z2301" s="15"/>
      <c r="AA2301" s="15"/>
      <c r="AB2301" s="15"/>
      <c r="AC2301" s="6"/>
      <c r="AD2301" s="16"/>
      <c r="AE2301" s="16"/>
      <c r="AF2301" s="16"/>
      <c r="AG2301" s="10">
        <f t="shared" si="466"/>
        <v>0</v>
      </c>
      <c r="AH2301" s="96">
        <f t="shared" si="467"/>
        <v>0</v>
      </c>
      <c r="AI2301" s="16"/>
      <c r="AJ2301" s="61"/>
      <c r="AK2301" s="16"/>
      <c r="AM2301" s="476" t="s">
        <v>3080</v>
      </c>
      <c r="AN2301" s="476">
        <v>1</v>
      </c>
      <c r="AO2301" s="476">
        <v>1</v>
      </c>
      <c r="AP2301" s="96"/>
    </row>
    <row r="2302" spans="1:42" ht="69.75" customHeight="1">
      <c r="A2302" s="3">
        <v>2301</v>
      </c>
      <c r="B2302" s="82"/>
      <c r="C2302" s="82"/>
      <c r="D2302" s="84"/>
      <c r="E2302" s="18" t="s">
        <v>3081</v>
      </c>
      <c r="F2302" s="37"/>
      <c r="G2302" s="37"/>
      <c r="H2302" s="4" t="str">
        <f t="shared" si="455"/>
        <v>/</v>
      </c>
      <c r="I2302" s="478" t="str">
        <f>IF(G2302="","",VLOOKUP(H2302,ورقة1!$A$1:$B$240,2,0))</f>
        <v/>
      </c>
      <c r="J2302" s="5">
        <f t="shared" si="456"/>
        <v>0</v>
      </c>
      <c r="K2302" s="13" t="str">
        <f t="shared" si="457"/>
        <v/>
      </c>
      <c r="L2302" s="6" t="str">
        <f t="shared" si="458"/>
        <v>/0</v>
      </c>
      <c r="M2302" s="478" t="str">
        <f>IF(K2302="","",VLOOKUP(L2302,ورقة1!$A$1:$B$240,2,0))</f>
        <v/>
      </c>
      <c r="N2302" s="17">
        <f t="shared" si="459"/>
        <v>0</v>
      </c>
      <c r="O2302" s="17" t="e">
        <f>#REF!+(#REF!*30)+#REF!*365</f>
        <v>#REF!</v>
      </c>
      <c r="P2302" s="494"/>
      <c r="Q2302" s="480" t="str">
        <f t="shared" si="460"/>
        <v/>
      </c>
      <c r="R2302" s="483" t="str">
        <f t="shared" si="461"/>
        <v/>
      </c>
      <c r="S2302" s="482" t="str">
        <f t="shared" si="462"/>
        <v/>
      </c>
      <c r="T2302" s="484" t="e">
        <f t="shared" ca="1" si="463"/>
        <v>#VALUE!</v>
      </c>
      <c r="U2302" s="7">
        <f t="shared" ca="1" si="464"/>
        <v>46035</v>
      </c>
      <c r="V2302" s="96" t="e">
        <f t="shared" ca="1" si="465"/>
        <v>#VALUE!</v>
      </c>
      <c r="W2302" s="70"/>
      <c r="X2302" s="6"/>
      <c r="Y2302" s="326"/>
      <c r="Z2302" s="15"/>
      <c r="AA2302" s="15"/>
      <c r="AB2302" s="15"/>
      <c r="AC2302" s="6"/>
      <c r="AD2302" s="16"/>
      <c r="AE2302" s="16"/>
      <c r="AF2302" s="16"/>
      <c r="AG2302" s="10">
        <f t="shared" si="466"/>
        <v>0</v>
      </c>
      <c r="AH2302" s="96">
        <f t="shared" si="467"/>
        <v>0</v>
      </c>
      <c r="AI2302" s="16"/>
      <c r="AJ2302" s="61"/>
      <c r="AK2302" s="16"/>
      <c r="AM2302" s="476" t="s">
        <v>3080</v>
      </c>
      <c r="AN2302" s="476">
        <v>1</v>
      </c>
      <c r="AO2302" s="476">
        <v>1</v>
      </c>
      <c r="AP2302" s="96"/>
    </row>
    <row r="2303" spans="1:42" ht="69.75" customHeight="1">
      <c r="A2303" s="3">
        <v>2302</v>
      </c>
      <c r="B2303" s="82"/>
      <c r="C2303" s="82"/>
      <c r="D2303" s="84"/>
      <c r="E2303" s="18" t="s">
        <v>3081</v>
      </c>
      <c r="F2303" s="37"/>
      <c r="G2303" s="37"/>
      <c r="H2303" s="4" t="str">
        <f t="shared" si="455"/>
        <v>/</v>
      </c>
      <c r="I2303" s="478" t="str">
        <f>IF(G2303="","",VLOOKUP(H2303,ورقة1!$A$1:$B$240,2,0))</f>
        <v/>
      </c>
      <c r="J2303" s="5">
        <f t="shared" si="456"/>
        <v>0</v>
      </c>
      <c r="K2303" s="13" t="str">
        <f t="shared" si="457"/>
        <v/>
      </c>
      <c r="L2303" s="6" t="str">
        <f t="shared" si="458"/>
        <v>/0</v>
      </c>
      <c r="M2303" s="478" t="str">
        <f>IF(K2303="","",VLOOKUP(L2303,ورقة1!$A$1:$B$240,2,0))</f>
        <v/>
      </c>
      <c r="N2303" s="17">
        <f t="shared" si="459"/>
        <v>0</v>
      </c>
      <c r="O2303" s="17" t="e">
        <f>#REF!+(#REF!*30)+#REF!*365</f>
        <v>#REF!</v>
      </c>
      <c r="P2303" s="494"/>
      <c r="Q2303" s="480" t="str">
        <f t="shared" si="460"/>
        <v/>
      </c>
      <c r="R2303" s="483" t="str">
        <f t="shared" si="461"/>
        <v/>
      </c>
      <c r="S2303" s="482" t="str">
        <f t="shared" si="462"/>
        <v/>
      </c>
      <c r="T2303" s="484" t="e">
        <f t="shared" ca="1" si="463"/>
        <v>#VALUE!</v>
      </c>
      <c r="U2303" s="7">
        <f t="shared" ca="1" si="464"/>
        <v>46035</v>
      </c>
      <c r="V2303" s="96" t="e">
        <f t="shared" ca="1" si="465"/>
        <v>#VALUE!</v>
      </c>
      <c r="W2303" s="70"/>
      <c r="X2303" s="6"/>
      <c r="Y2303" s="326"/>
      <c r="Z2303" s="15"/>
      <c r="AA2303" s="15"/>
      <c r="AB2303" s="15"/>
      <c r="AC2303" s="6"/>
      <c r="AD2303" s="16"/>
      <c r="AE2303" s="16"/>
      <c r="AF2303" s="16"/>
      <c r="AG2303" s="10">
        <f t="shared" si="466"/>
        <v>0</v>
      </c>
      <c r="AH2303" s="96">
        <f t="shared" si="467"/>
        <v>0</v>
      </c>
      <c r="AI2303" s="16"/>
      <c r="AJ2303" s="61"/>
      <c r="AK2303" s="16"/>
      <c r="AM2303" s="476" t="s">
        <v>3080</v>
      </c>
      <c r="AN2303" s="476">
        <v>1</v>
      </c>
      <c r="AO2303" s="476">
        <v>1</v>
      </c>
      <c r="AP2303" s="96"/>
    </row>
    <row r="2304" spans="1:42" ht="69.75" customHeight="1">
      <c r="A2304" s="3">
        <v>2303</v>
      </c>
      <c r="B2304" s="82"/>
      <c r="C2304" s="82"/>
      <c r="D2304" s="84"/>
      <c r="E2304" s="18" t="s">
        <v>3081</v>
      </c>
      <c r="F2304" s="37"/>
      <c r="G2304" s="37"/>
      <c r="H2304" s="4" t="str">
        <f t="shared" si="455"/>
        <v>/</v>
      </c>
      <c r="I2304" s="478" t="str">
        <f>IF(G2304="","",VLOOKUP(H2304,ورقة1!$A$1:$B$240,2,0))</f>
        <v/>
      </c>
      <c r="J2304" s="5">
        <f t="shared" si="456"/>
        <v>0</v>
      </c>
      <c r="K2304" s="13" t="str">
        <f t="shared" si="457"/>
        <v/>
      </c>
      <c r="L2304" s="6" t="str">
        <f t="shared" si="458"/>
        <v>/0</v>
      </c>
      <c r="M2304" s="478" t="str">
        <f>IF(K2304="","",VLOOKUP(L2304,ورقة1!$A$1:$B$240,2,0))</f>
        <v/>
      </c>
      <c r="N2304" s="17">
        <f t="shared" si="459"/>
        <v>0</v>
      </c>
      <c r="O2304" s="17" t="e">
        <f>#REF!+(#REF!*30)+#REF!*365</f>
        <v>#REF!</v>
      </c>
      <c r="P2304" s="494"/>
      <c r="Q2304" s="480" t="str">
        <f t="shared" si="460"/>
        <v/>
      </c>
      <c r="R2304" s="483" t="str">
        <f t="shared" si="461"/>
        <v/>
      </c>
      <c r="S2304" s="482" t="str">
        <f t="shared" si="462"/>
        <v/>
      </c>
      <c r="T2304" s="484" t="e">
        <f t="shared" ca="1" si="463"/>
        <v>#VALUE!</v>
      </c>
      <c r="U2304" s="7">
        <f t="shared" ca="1" si="464"/>
        <v>46035</v>
      </c>
      <c r="V2304" s="96" t="e">
        <f t="shared" ca="1" si="465"/>
        <v>#VALUE!</v>
      </c>
      <c r="W2304" s="70"/>
      <c r="X2304" s="6"/>
      <c r="Y2304" s="326"/>
      <c r="Z2304" s="15"/>
      <c r="AA2304" s="15"/>
      <c r="AB2304" s="15"/>
      <c r="AC2304" s="6"/>
      <c r="AD2304" s="16"/>
      <c r="AE2304" s="16"/>
      <c r="AF2304" s="16"/>
      <c r="AG2304" s="10">
        <f t="shared" si="466"/>
        <v>0</v>
      </c>
      <c r="AH2304" s="96">
        <f t="shared" si="467"/>
        <v>0</v>
      </c>
      <c r="AI2304" s="16"/>
      <c r="AJ2304" s="61"/>
      <c r="AK2304" s="16"/>
      <c r="AM2304" s="476" t="s">
        <v>3080</v>
      </c>
      <c r="AN2304" s="476">
        <v>1</v>
      </c>
      <c r="AO2304" s="476">
        <v>1</v>
      </c>
      <c r="AP2304" s="96"/>
    </row>
    <row r="2305" spans="1:42" ht="69.75" customHeight="1">
      <c r="A2305" s="3">
        <v>2304</v>
      </c>
      <c r="B2305" s="82"/>
      <c r="C2305" s="82"/>
      <c r="D2305" s="84"/>
      <c r="E2305" s="18" t="s">
        <v>3081</v>
      </c>
      <c r="F2305" s="37"/>
      <c r="G2305" s="37"/>
      <c r="H2305" s="4" t="str">
        <f t="shared" si="455"/>
        <v>/</v>
      </c>
      <c r="I2305" s="478" t="str">
        <f>IF(G2305="","",VLOOKUP(H2305,ورقة1!$A$1:$B$240,2,0))</f>
        <v/>
      </c>
      <c r="J2305" s="5">
        <f t="shared" si="456"/>
        <v>0</v>
      </c>
      <c r="K2305" s="13" t="str">
        <f t="shared" si="457"/>
        <v/>
      </c>
      <c r="L2305" s="6" t="str">
        <f t="shared" si="458"/>
        <v>/0</v>
      </c>
      <c r="M2305" s="478" t="str">
        <f>IF(K2305="","",VLOOKUP(L2305,ورقة1!$A$1:$B$240,2,0))</f>
        <v/>
      </c>
      <c r="N2305" s="17">
        <f t="shared" si="459"/>
        <v>0</v>
      </c>
      <c r="O2305" s="17" t="e">
        <f>#REF!+(#REF!*30)+#REF!*365</f>
        <v>#REF!</v>
      </c>
      <c r="P2305" s="494"/>
      <c r="Q2305" s="480" t="str">
        <f t="shared" si="460"/>
        <v/>
      </c>
      <c r="R2305" s="483" t="str">
        <f t="shared" si="461"/>
        <v/>
      </c>
      <c r="S2305" s="482" t="str">
        <f t="shared" si="462"/>
        <v/>
      </c>
      <c r="T2305" s="484" t="e">
        <f t="shared" ca="1" si="463"/>
        <v>#VALUE!</v>
      </c>
      <c r="U2305" s="7">
        <f t="shared" ca="1" si="464"/>
        <v>46035</v>
      </c>
      <c r="V2305" s="96" t="e">
        <f t="shared" ca="1" si="465"/>
        <v>#VALUE!</v>
      </c>
      <c r="W2305" s="70"/>
      <c r="X2305" s="6"/>
      <c r="Y2305" s="326"/>
      <c r="Z2305" s="15"/>
      <c r="AA2305" s="15"/>
      <c r="AB2305" s="15"/>
      <c r="AC2305" s="6"/>
      <c r="AD2305" s="16"/>
      <c r="AE2305" s="16"/>
      <c r="AF2305" s="16"/>
      <c r="AG2305" s="10">
        <f t="shared" si="466"/>
        <v>0</v>
      </c>
      <c r="AH2305" s="96">
        <f t="shared" si="467"/>
        <v>0</v>
      </c>
      <c r="AI2305" s="16"/>
      <c r="AJ2305" s="61"/>
      <c r="AK2305" s="16"/>
      <c r="AM2305" s="476" t="s">
        <v>3080</v>
      </c>
      <c r="AN2305" s="476">
        <v>1</v>
      </c>
      <c r="AO2305" s="476">
        <v>1</v>
      </c>
      <c r="AP2305" s="96"/>
    </row>
    <row r="2306" spans="1:42" ht="69.75" customHeight="1">
      <c r="A2306" s="3">
        <v>2305</v>
      </c>
      <c r="B2306" s="82"/>
      <c r="C2306" s="82"/>
      <c r="D2306" s="84"/>
      <c r="E2306" s="18" t="s">
        <v>3081</v>
      </c>
      <c r="F2306" s="37"/>
      <c r="G2306" s="37"/>
      <c r="H2306" s="4" t="str">
        <f t="shared" ref="H2306:H2369" si="468">G2306&amp;"/"&amp;F2306</f>
        <v>/</v>
      </c>
      <c r="I2306" s="478" t="str">
        <f>IF(G2306="","",VLOOKUP(H2306,ورقة1!$A$1:$B$240,2,0))</f>
        <v/>
      </c>
      <c r="J2306" s="5">
        <f t="shared" ref="J2306:J2369" si="469">F2306</f>
        <v>0</v>
      </c>
      <c r="K2306" s="13" t="str">
        <f t="shared" ref="K2306:K2369" si="470">IF(G2306="","",G2306+1)</f>
        <v/>
      </c>
      <c r="L2306" s="6" t="str">
        <f t="shared" ref="L2306:L2369" si="471">K2306&amp;"/"&amp;J2306</f>
        <v>/0</v>
      </c>
      <c r="M2306" s="478" t="str">
        <f>IF(K2306="","",VLOOKUP(L2306,ورقة1!$A$1:$B$240,2,0))</f>
        <v/>
      </c>
      <c r="N2306" s="17">
        <f t="shared" ref="N2306:N2369" si="472">Z2306+(AA2306*30)+(AB2306*365)</f>
        <v>0</v>
      </c>
      <c r="O2306" s="17" t="e">
        <f>#REF!+(#REF!*30)+#REF!*365</f>
        <v>#REF!</v>
      </c>
      <c r="P2306" s="494"/>
      <c r="Q2306" s="480" t="str">
        <f t="shared" ref="Q2306:Q2369" si="473">IF(P2306="","",P2306+365)</f>
        <v/>
      </c>
      <c r="R2306" s="483" t="str">
        <f t="shared" ref="R2306:R2369" si="474">IF(P2306="","",EDATE(P2306,12+AG2306)+AC2306-N2306)</f>
        <v/>
      </c>
      <c r="S2306" s="482" t="str">
        <f t="shared" ref="S2306:S2369" si="475">IF(P2306="","",IF(T2306=TRUE,"يستحق العلاوة",IF(V2306=TRUE,"قريبا يستحق العلاوة"," ")))</f>
        <v/>
      </c>
      <c r="T2306" s="484" t="e">
        <f t="shared" ref="T2306:T2369" ca="1" si="476">AND(MONTH(U2306)=MONTH(R2306),YEAR(U2306)=YEAR(R2306))</f>
        <v>#VALUE!</v>
      </c>
      <c r="U2306" s="7">
        <f t="shared" ref="U2306:U2369" ca="1" si="477">TODAY()</f>
        <v>46035</v>
      </c>
      <c r="V2306" s="96" t="e">
        <f t="shared" ref="V2306:V2369" ca="1" si="478">AND(R2306-U2306&lt;30,U2306&lt;R2306)</f>
        <v>#VALUE!</v>
      </c>
      <c r="W2306" s="70"/>
      <c r="X2306" s="6"/>
      <c r="Y2306" s="326"/>
      <c r="Z2306" s="15"/>
      <c r="AA2306" s="15"/>
      <c r="AB2306" s="15"/>
      <c r="AC2306" s="6"/>
      <c r="AD2306" s="16"/>
      <c r="AE2306" s="16"/>
      <c r="AF2306" s="16"/>
      <c r="AG2306" s="10">
        <f t="shared" ref="AG2306:AG2369" si="479">(((AD2306*3)+(AE2306*6)+(AF2306*12))-AH2306)</f>
        <v>0</v>
      </c>
      <c r="AH2306" s="96">
        <f t="shared" ref="AH2306:AH2369" si="480">W2306+X2306</f>
        <v>0</v>
      </c>
      <c r="AI2306" s="16"/>
      <c r="AJ2306" s="61"/>
      <c r="AK2306" s="16"/>
      <c r="AM2306" s="476" t="s">
        <v>3080</v>
      </c>
      <c r="AN2306" s="476">
        <v>1</v>
      </c>
      <c r="AO2306" s="476">
        <v>1</v>
      </c>
      <c r="AP2306" s="96"/>
    </row>
    <row r="2307" spans="1:42" ht="69.75" customHeight="1">
      <c r="A2307" s="3">
        <v>2306</v>
      </c>
      <c r="B2307" s="82"/>
      <c r="C2307" s="82"/>
      <c r="D2307" s="84"/>
      <c r="E2307" s="18" t="s">
        <v>3081</v>
      </c>
      <c r="F2307" s="37"/>
      <c r="G2307" s="37"/>
      <c r="H2307" s="4" t="str">
        <f t="shared" si="468"/>
        <v>/</v>
      </c>
      <c r="I2307" s="478" t="str">
        <f>IF(G2307="","",VLOOKUP(H2307,ورقة1!$A$1:$B$240,2,0))</f>
        <v/>
      </c>
      <c r="J2307" s="5">
        <f t="shared" si="469"/>
        <v>0</v>
      </c>
      <c r="K2307" s="13" t="str">
        <f t="shared" si="470"/>
        <v/>
      </c>
      <c r="L2307" s="6" t="str">
        <f t="shared" si="471"/>
        <v>/0</v>
      </c>
      <c r="M2307" s="478" t="str">
        <f>IF(K2307="","",VLOOKUP(L2307,ورقة1!$A$1:$B$240,2,0))</f>
        <v/>
      </c>
      <c r="N2307" s="17">
        <f t="shared" si="472"/>
        <v>0</v>
      </c>
      <c r="O2307" s="17" t="e">
        <f>#REF!+(#REF!*30)+#REF!*365</f>
        <v>#REF!</v>
      </c>
      <c r="P2307" s="494"/>
      <c r="Q2307" s="480" t="str">
        <f t="shared" si="473"/>
        <v/>
      </c>
      <c r="R2307" s="483" t="str">
        <f t="shared" si="474"/>
        <v/>
      </c>
      <c r="S2307" s="482" t="str">
        <f t="shared" si="475"/>
        <v/>
      </c>
      <c r="T2307" s="484" t="e">
        <f t="shared" ca="1" si="476"/>
        <v>#VALUE!</v>
      </c>
      <c r="U2307" s="7">
        <f t="shared" ca="1" si="477"/>
        <v>46035</v>
      </c>
      <c r="V2307" s="96" t="e">
        <f t="shared" ca="1" si="478"/>
        <v>#VALUE!</v>
      </c>
      <c r="W2307" s="70"/>
      <c r="X2307" s="6"/>
      <c r="Y2307" s="326"/>
      <c r="Z2307" s="15"/>
      <c r="AA2307" s="15"/>
      <c r="AB2307" s="15"/>
      <c r="AC2307" s="6"/>
      <c r="AD2307" s="16"/>
      <c r="AE2307" s="16"/>
      <c r="AF2307" s="16"/>
      <c r="AG2307" s="10">
        <f t="shared" si="479"/>
        <v>0</v>
      </c>
      <c r="AH2307" s="96">
        <f t="shared" si="480"/>
        <v>0</v>
      </c>
      <c r="AI2307" s="16"/>
      <c r="AJ2307" s="61"/>
      <c r="AK2307" s="16"/>
      <c r="AM2307" s="476" t="s">
        <v>3080</v>
      </c>
      <c r="AN2307" s="476">
        <v>1</v>
      </c>
      <c r="AO2307" s="476">
        <v>1</v>
      </c>
      <c r="AP2307" s="96"/>
    </row>
    <row r="2308" spans="1:42" ht="69.75" customHeight="1">
      <c r="A2308" s="3">
        <v>2307</v>
      </c>
      <c r="B2308" s="82"/>
      <c r="C2308" s="82"/>
      <c r="D2308" s="84"/>
      <c r="E2308" s="18" t="s">
        <v>3081</v>
      </c>
      <c r="F2308" s="37"/>
      <c r="G2308" s="37"/>
      <c r="H2308" s="4" t="str">
        <f t="shared" si="468"/>
        <v>/</v>
      </c>
      <c r="I2308" s="478" t="str">
        <f>IF(G2308="","",VLOOKUP(H2308,ورقة1!$A$1:$B$240,2,0))</f>
        <v/>
      </c>
      <c r="J2308" s="5">
        <f t="shared" si="469"/>
        <v>0</v>
      </c>
      <c r="K2308" s="13" t="str">
        <f t="shared" si="470"/>
        <v/>
      </c>
      <c r="L2308" s="6" t="str">
        <f t="shared" si="471"/>
        <v>/0</v>
      </c>
      <c r="M2308" s="478" t="str">
        <f>IF(K2308="","",VLOOKUP(L2308,ورقة1!$A$1:$B$240,2,0))</f>
        <v/>
      </c>
      <c r="N2308" s="17">
        <f t="shared" si="472"/>
        <v>0</v>
      </c>
      <c r="O2308" s="17" t="e">
        <f>#REF!+(#REF!*30)+#REF!*365</f>
        <v>#REF!</v>
      </c>
      <c r="P2308" s="494"/>
      <c r="Q2308" s="480" t="str">
        <f t="shared" si="473"/>
        <v/>
      </c>
      <c r="R2308" s="483" t="str">
        <f t="shared" si="474"/>
        <v/>
      </c>
      <c r="S2308" s="482" t="str">
        <f t="shared" si="475"/>
        <v/>
      </c>
      <c r="T2308" s="484" t="e">
        <f t="shared" ca="1" si="476"/>
        <v>#VALUE!</v>
      </c>
      <c r="U2308" s="7">
        <f t="shared" ca="1" si="477"/>
        <v>46035</v>
      </c>
      <c r="V2308" s="96" t="e">
        <f t="shared" ca="1" si="478"/>
        <v>#VALUE!</v>
      </c>
      <c r="W2308" s="70"/>
      <c r="X2308" s="6"/>
      <c r="Y2308" s="326"/>
      <c r="Z2308" s="15"/>
      <c r="AA2308" s="15"/>
      <c r="AB2308" s="15"/>
      <c r="AC2308" s="6"/>
      <c r="AD2308" s="16"/>
      <c r="AE2308" s="16"/>
      <c r="AF2308" s="16"/>
      <c r="AG2308" s="10">
        <f t="shared" si="479"/>
        <v>0</v>
      </c>
      <c r="AH2308" s="96">
        <f t="shared" si="480"/>
        <v>0</v>
      </c>
      <c r="AI2308" s="16"/>
      <c r="AJ2308" s="61"/>
      <c r="AK2308" s="16"/>
      <c r="AM2308" s="476" t="s">
        <v>3080</v>
      </c>
      <c r="AN2308" s="476">
        <v>1</v>
      </c>
      <c r="AO2308" s="476">
        <v>1</v>
      </c>
      <c r="AP2308" s="96"/>
    </row>
    <row r="2309" spans="1:42" ht="69.75" customHeight="1">
      <c r="A2309" s="3">
        <v>2308</v>
      </c>
      <c r="B2309" s="82"/>
      <c r="C2309" s="82"/>
      <c r="D2309" s="84"/>
      <c r="E2309" s="18" t="s">
        <v>3081</v>
      </c>
      <c r="F2309" s="37"/>
      <c r="G2309" s="37"/>
      <c r="H2309" s="4" t="str">
        <f t="shared" si="468"/>
        <v>/</v>
      </c>
      <c r="I2309" s="478" t="str">
        <f>IF(G2309="","",VLOOKUP(H2309,ورقة1!$A$1:$B$240,2,0))</f>
        <v/>
      </c>
      <c r="J2309" s="5">
        <f t="shared" si="469"/>
        <v>0</v>
      </c>
      <c r="K2309" s="13" t="str">
        <f t="shared" si="470"/>
        <v/>
      </c>
      <c r="L2309" s="6" t="str">
        <f t="shared" si="471"/>
        <v>/0</v>
      </c>
      <c r="M2309" s="478" t="str">
        <f>IF(K2309="","",VLOOKUP(L2309,ورقة1!$A$1:$B$240,2,0))</f>
        <v/>
      </c>
      <c r="N2309" s="17">
        <f t="shared" si="472"/>
        <v>0</v>
      </c>
      <c r="O2309" s="17" t="e">
        <f>#REF!+(#REF!*30)+#REF!*365</f>
        <v>#REF!</v>
      </c>
      <c r="P2309" s="494"/>
      <c r="Q2309" s="480" t="str">
        <f t="shared" si="473"/>
        <v/>
      </c>
      <c r="R2309" s="483" t="str">
        <f t="shared" si="474"/>
        <v/>
      </c>
      <c r="S2309" s="482" t="str">
        <f t="shared" si="475"/>
        <v/>
      </c>
      <c r="T2309" s="484" t="e">
        <f t="shared" ca="1" si="476"/>
        <v>#VALUE!</v>
      </c>
      <c r="U2309" s="7">
        <f t="shared" ca="1" si="477"/>
        <v>46035</v>
      </c>
      <c r="V2309" s="96" t="e">
        <f t="shared" ca="1" si="478"/>
        <v>#VALUE!</v>
      </c>
      <c r="W2309" s="70"/>
      <c r="X2309" s="6"/>
      <c r="Y2309" s="326"/>
      <c r="Z2309" s="15"/>
      <c r="AA2309" s="15"/>
      <c r="AB2309" s="15"/>
      <c r="AC2309" s="6"/>
      <c r="AD2309" s="16"/>
      <c r="AE2309" s="16"/>
      <c r="AF2309" s="16"/>
      <c r="AG2309" s="10">
        <f t="shared" si="479"/>
        <v>0</v>
      </c>
      <c r="AH2309" s="96">
        <f t="shared" si="480"/>
        <v>0</v>
      </c>
      <c r="AI2309" s="16"/>
      <c r="AJ2309" s="61"/>
      <c r="AK2309" s="16"/>
      <c r="AM2309" s="476" t="s">
        <v>3080</v>
      </c>
      <c r="AN2309" s="476">
        <v>1</v>
      </c>
      <c r="AO2309" s="476">
        <v>1</v>
      </c>
      <c r="AP2309" s="96"/>
    </row>
    <row r="2310" spans="1:42" ht="69.75" customHeight="1">
      <c r="A2310" s="3">
        <v>2309</v>
      </c>
      <c r="B2310" s="82"/>
      <c r="C2310" s="82"/>
      <c r="D2310" s="84"/>
      <c r="E2310" s="18" t="s">
        <v>3081</v>
      </c>
      <c r="F2310" s="37"/>
      <c r="G2310" s="37"/>
      <c r="H2310" s="4" t="str">
        <f t="shared" si="468"/>
        <v>/</v>
      </c>
      <c r="I2310" s="478" t="str">
        <f>IF(G2310="","",VLOOKUP(H2310,ورقة1!$A$1:$B$240,2,0))</f>
        <v/>
      </c>
      <c r="J2310" s="5">
        <f t="shared" si="469"/>
        <v>0</v>
      </c>
      <c r="K2310" s="13" t="str">
        <f t="shared" si="470"/>
        <v/>
      </c>
      <c r="L2310" s="6" t="str">
        <f t="shared" si="471"/>
        <v>/0</v>
      </c>
      <c r="M2310" s="478" t="str">
        <f>IF(K2310="","",VLOOKUP(L2310,ورقة1!$A$1:$B$240,2,0))</f>
        <v/>
      </c>
      <c r="N2310" s="17">
        <f t="shared" si="472"/>
        <v>0</v>
      </c>
      <c r="O2310" s="17" t="e">
        <f>#REF!+(#REF!*30)+#REF!*365</f>
        <v>#REF!</v>
      </c>
      <c r="P2310" s="494"/>
      <c r="Q2310" s="480" t="str">
        <f t="shared" si="473"/>
        <v/>
      </c>
      <c r="R2310" s="483" t="str">
        <f t="shared" si="474"/>
        <v/>
      </c>
      <c r="S2310" s="482" t="str">
        <f t="shared" si="475"/>
        <v/>
      </c>
      <c r="T2310" s="484" t="e">
        <f t="shared" ca="1" si="476"/>
        <v>#VALUE!</v>
      </c>
      <c r="U2310" s="7">
        <f t="shared" ca="1" si="477"/>
        <v>46035</v>
      </c>
      <c r="V2310" s="96" t="e">
        <f t="shared" ca="1" si="478"/>
        <v>#VALUE!</v>
      </c>
      <c r="W2310" s="70"/>
      <c r="X2310" s="6"/>
      <c r="Y2310" s="326"/>
      <c r="Z2310" s="15"/>
      <c r="AA2310" s="15"/>
      <c r="AB2310" s="15"/>
      <c r="AC2310" s="6"/>
      <c r="AD2310" s="16"/>
      <c r="AE2310" s="16"/>
      <c r="AF2310" s="16"/>
      <c r="AG2310" s="10">
        <f t="shared" si="479"/>
        <v>0</v>
      </c>
      <c r="AH2310" s="96">
        <f t="shared" si="480"/>
        <v>0</v>
      </c>
      <c r="AI2310" s="16"/>
      <c r="AJ2310" s="61"/>
      <c r="AK2310" s="16"/>
      <c r="AM2310" s="476" t="s">
        <v>3080</v>
      </c>
      <c r="AN2310" s="476">
        <v>1</v>
      </c>
      <c r="AO2310" s="476">
        <v>1</v>
      </c>
      <c r="AP2310" s="96"/>
    </row>
    <row r="2311" spans="1:42" ht="69.75" customHeight="1">
      <c r="A2311" s="3">
        <v>2310</v>
      </c>
      <c r="B2311" s="82"/>
      <c r="C2311" s="82"/>
      <c r="D2311" s="84"/>
      <c r="E2311" s="18" t="s">
        <v>3081</v>
      </c>
      <c r="F2311" s="37"/>
      <c r="G2311" s="37"/>
      <c r="H2311" s="4" t="str">
        <f t="shared" si="468"/>
        <v>/</v>
      </c>
      <c r="I2311" s="478" t="str">
        <f>IF(G2311="","",VLOOKUP(H2311,ورقة1!$A$1:$B$240,2,0))</f>
        <v/>
      </c>
      <c r="J2311" s="5">
        <f t="shared" si="469"/>
        <v>0</v>
      </c>
      <c r="K2311" s="13" t="str">
        <f t="shared" si="470"/>
        <v/>
      </c>
      <c r="L2311" s="6" t="str">
        <f t="shared" si="471"/>
        <v>/0</v>
      </c>
      <c r="M2311" s="478" t="str">
        <f>IF(K2311="","",VLOOKUP(L2311,ورقة1!$A$1:$B$240,2,0))</f>
        <v/>
      </c>
      <c r="N2311" s="17">
        <f t="shared" si="472"/>
        <v>0</v>
      </c>
      <c r="O2311" s="17" t="e">
        <f>#REF!+(#REF!*30)+#REF!*365</f>
        <v>#REF!</v>
      </c>
      <c r="P2311" s="494"/>
      <c r="Q2311" s="480" t="str">
        <f t="shared" si="473"/>
        <v/>
      </c>
      <c r="R2311" s="483" t="str">
        <f t="shared" si="474"/>
        <v/>
      </c>
      <c r="S2311" s="482" t="str">
        <f t="shared" si="475"/>
        <v/>
      </c>
      <c r="T2311" s="484" t="e">
        <f t="shared" ca="1" si="476"/>
        <v>#VALUE!</v>
      </c>
      <c r="U2311" s="7">
        <f t="shared" ca="1" si="477"/>
        <v>46035</v>
      </c>
      <c r="V2311" s="96" t="e">
        <f t="shared" ca="1" si="478"/>
        <v>#VALUE!</v>
      </c>
      <c r="W2311" s="70"/>
      <c r="X2311" s="6"/>
      <c r="Y2311" s="326"/>
      <c r="Z2311" s="15"/>
      <c r="AA2311" s="15"/>
      <c r="AB2311" s="15"/>
      <c r="AC2311" s="6"/>
      <c r="AD2311" s="16"/>
      <c r="AE2311" s="16"/>
      <c r="AF2311" s="16"/>
      <c r="AG2311" s="10">
        <f t="shared" si="479"/>
        <v>0</v>
      </c>
      <c r="AH2311" s="96">
        <f t="shared" si="480"/>
        <v>0</v>
      </c>
      <c r="AI2311" s="16"/>
      <c r="AJ2311" s="61"/>
      <c r="AK2311" s="16"/>
      <c r="AM2311" s="476" t="s">
        <v>3080</v>
      </c>
      <c r="AN2311" s="476">
        <v>1</v>
      </c>
      <c r="AO2311" s="476">
        <v>1</v>
      </c>
      <c r="AP2311" s="96"/>
    </row>
    <row r="2312" spans="1:42" ht="69.75" customHeight="1">
      <c r="A2312" s="3">
        <v>2311</v>
      </c>
      <c r="B2312" s="82"/>
      <c r="C2312" s="82"/>
      <c r="D2312" s="84"/>
      <c r="E2312" s="18" t="s">
        <v>3081</v>
      </c>
      <c r="F2312" s="37"/>
      <c r="G2312" s="37"/>
      <c r="H2312" s="4" t="str">
        <f t="shared" si="468"/>
        <v>/</v>
      </c>
      <c r="I2312" s="478" t="str">
        <f>IF(G2312="","",VLOOKUP(H2312,ورقة1!$A$1:$B$240,2,0))</f>
        <v/>
      </c>
      <c r="J2312" s="5">
        <f t="shared" si="469"/>
        <v>0</v>
      </c>
      <c r="K2312" s="13" t="str">
        <f t="shared" si="470"/>
        <v/>
      </c>
      <c r="L2312" s="6" t="str">
        <f t="shared" si="471"/>
        <v>/0</v>
      </c>
      <c r="M2312" s="478" t="str">
        <f>IF(K2312="","",VLOOKUP(L2312,ورقة1!$A$1:$B$240,2,0))</f>
        <v/>
      </c>
      <c r="N2312" s="17">
        <f t="shared" si="472"/>
        <v>0</v>
      </c>
      <c r="O2312" s="17" t="e">
        <f>#REF!+(#REF!*30)+#REF!*365</f>
        <v>#REF!</v>
      </c>
      <c r="P2312" s="494"/>
      <c r="Q2312" s="480" t="str">
        <f t="shared" si="473"/>
        <v/>
      </c>
      <c r="R2312" s="483" t="str">
        <f t="shared" si="474"/>
        <v/>
      </c>
      <c r="S2312" s="482" t="str">
        <f t="shared" si="475"/>
        <v/>
      </c>
      <c r="T2312" s="484" t="e">
        <f t="shared" ca="1" si="476"/>
        <v>#VALUE!</v>
      </c>
      <c r="U2312" s="7">
        <f t="shared" ca="1" si="477"/>
        <v>46035</v>
      </c>
      <c r="V2312" s="96" t="e">
        <f t="shared" ca="1" si="478"/>
        <v>#VALUE!</v>
      </c>
      <c r="W2312" s="70"/>
      <c r="X2312" s="6"/>
      <c r="Y2312" s="326"/>
      <c r="Z2312" s="15"/>
      <c r="AA2312" s="15"/>
      <c r="AB2312" s="15"/>
      <c r="AC2312" s="6"/>
      <c r="AD2312" s="16"/>
      <c r="AE2312" s="16"/>
      <c r="AF2312" s="16"/>
      <c r="AG2312" s="10">
        <f t="shared" si="479"/>
        <v>0</v>
      </c>
      <c r="AH2312" s="96">
        <f t="shared" si="480"/>
        <v>0</v>
      </c>
      <c r="AI2312" s="16"/>
      <c r="AJ2312" s="61"/>
      <c r="AK2312" s="16"/>
      <c r="AM2312" s="476" t="s">
        <v>3080</v>
      </c>
      <c r="AN2312" s="476">
        <v>1</v>
      </c>
      <c r="AO2312" s="476">
        <v>1</v>
      </c>
      <c r="AP2312" s="96"/>
    </row>
    <row r="2313" spans="1:42" ht="69.75" customHeight="1">
      <c r="A2313" s="3">
        <v>2312</v>
      </c>
      <c r="B2313" s="82"/>
      <c r="C2313" s="82"/>
      <c r="D2313" s="84"/>
      <c r="E2313" s="18" t="s">
        <v>3081</v>
      </c>
      <c r="F2313" s="37"/>
      <c r="G2313" s="37"/>
      <c r="H2313" s="4" t="str">
        <f t="shared" si="468"/>
        <v>/</v>
      </c>
      <c r="I2313" s="478" t="str">
        <f>IF(G2313="","",VLOOKUP(H2313,ورقة1!$A$1:$B$240,2,0))</f>
        <v/>
      </c>
      <c r="J2313" s="5">
        <f t="shared" si="469"/>
        <v>0</v>
      </c>
      <c r="K2313" s="13" t="str">
        <f t="shared" si="470"/>
        <v/>
      </c>
      <c r="L2313" s="6" t="str">
        <f t="shared" si="471"/>
        <v>/0</v>
      </c>
      <c r="M2313" s="478" t="str">
        <f>IF(K2313="","",VLOOKUP(L2313,ورقة1!$A$1:$B$240,2,0))</f>
        <v/>
      </c>
      <c r="N2313" s="17">
        <f t="shared" si="472"/>
        <v>0</v>
      </c>
      <c r="O2313" s="17" t="e">
        <f>#REF!+(#REF!*30)+#REF!*365</f>
        <v>#REF!</v>
      </c>
      <c r="P2313" s="494"/>
      <c r="Q2313" s="480" t="str">
        <f t="shared" si="473"/>
        <v/>
      </c>
      <c r="R2313" s="483" t="str">
        <f t="shared" si="474"/>
        <v/>
      </c>
      <c r="S2313" s="482" t="str">
        <f t="shared" si="475"/>
        <v/>
      </c>
      <c r="T2313" s="484" t="e">
        <f t="shared" ca="1" si="476"/>
        <v>#VALUE!</v>
      </c>
      <c r="U2313" s="7">
        <f t="shared" ca="1" si="477"/>
        <v>46035</v>
      </c>
      <c r="V2313" s="96" t="e">
        <f t="shared" ca="1" si="478"/>
        <v>#VALUE!</v>
      </c>
      <c r="W2313" s="70"/>
      <c r="X2313" s="6"/>
      <c r="Y2313" s="326"/>
      <c r="Z2313" s="15"/>
      <c r="AA2313" s="15"/>
      <c r="AB2313" s="15"/>
      <c r="AC2313" s="6"/>
      <c r="AD2313" s="16"/>
      <c r="AE2313" s="16"/>
      <c r="AF2313" s="16"/>
      <c r="AG2313" s="10">
        <f t="shared" si="479"/>
        <v>0</v>
      </c>
      <c r="AH2313" s="96">
        <f t="shared" si="480"/>
        <v>0</v>
      </c>
      <c r="AI2313" s="16"/>
      <c r="AJ2313" s="61"/>
      <c r="AK2313" s="16"/>
      <c r="AM2313" s="476" t="s">
        <v>3080</v>
      </c>
      <c r="AN2313" s="476">
        <v>1</v>
      </c>
      <c r="AO2313" s="476">
        <v>1</v>
      </c>
      <c r="AP2313" s="96"/>
    </row>
    <row r="2314" spans="1:42" ht="69.75" customHeight="1">
      <c r="A2314" s="3">
        <v>2313</v>
      </c>
      <c r="B2314" s="82"/>
      <c r="C2314" s="82"/>
      <c r="D2314" s="84"/>
      <c r="E2314" s="18" t="s">
        <v>3081</v>
      </c>
      <c r="F2314" s="37"/>
      <c r="G2314" s="37"/>
      <c r="H2314" s="4" t="str">
        <f t="shared" si="468"/>
        <v>/</v>
      </c>
      <c r="I2314" s="478" t="str">
        <f>IF(G2314="","",VLOOKUP(H2314,ورقة1!$A$1:$B$240,2,0))</f>
        <v/>
      </c>
      <c r="J2314" s="5">
        <f t="shared" si="469"/>
        <v>0</v>
      </c>
      <c r="K2314" s="13" t="str">
        <f t="shared" si="470"/>
        <v/>
      </c>
      <c r="L2314" s="6" t="str">
        <f t="shared" si="471"/>
        <v>/0</v>
      </c>
      <c r="M2314" s="478" t="str">
        <f>IF(K2314="","",VLOOKUP(L2314,ورقة1!$A$1:$B$240,2,0))</f>
        <v/>
      </c>
      <c r="N2314" s="17">
        <f t="shared" si="472"/>
        <v>0</v>
      </c>
      <c r="O2314" s="17" t="e">
        <f>#REF!+(#REF!*30)+#REF!*365</f>
        <v>#REF!</v>
      </c>
      <c r="P2314" s="494"/>
      <c r="Q2314" s="480" t="str">
        <f t="shared" si="473"/>
        <v/>
      </c>
      <c r="R2314" s="483" t="str">
        <f t="shared" si="474"/>
        <v/>
      </c>
      <c r="S2314" s="482" t="str">
        <f t="shared" si="475"/>
        <v/>
      </c>
      <c r="T2314" s="484" t="e">
        <f t="shared" ca="1" si="476"/>
        <v>#VALUE!</v>
      </c>
      <c r="U2314" s="7">
        <f t="shared" ca="1" si="477"/>
        <v>46035</v>
      </c>
      <c r="V2314" s="96" t="e">
        <f t="shared" ca="1" si="478"/>
        <v>#VALUE!</v>
      </c>
      <c r="W2314" s="70"/>
      <c r="X2314" s="6"/>
      <c r="Y2314" s="326"/>
      <c r="Z2314" s="15"/>
      <c r="AA2314" s="15"/>
      <c r="AB2314" s="15"/>
      <c r="AC2314" s="6"/>
      <c r="AD2314" s="16"/>
      <c r="AE2314" s="16"/>
      <c r="AF2314" s="16"/>
      <c r="AG2314" s="10">
        <f t="shared" si="479"/>
        <v>0</v>
      </c>
      <c r="AH2314" s="96">
        <f t="shared" si="480"/>
        <v>0</v>
      </c>
      <c r="AI2314" s="16"/>
      <c r="AJ2314" s="61"/>
      <c r="AK2314" s="16"/>
      <c r="AM2314" s="476" t="s">
        <v>3080</v>
      </c>
      <c r="AN2314" s="476">
        <v>1</v>
      </c>
      <c r="AO2314" s="476">
        <v>1</v>
      </c>
      <c r="AP2314" s="96"/>
    </row>
    <row r="2315" spans="1:42" ht="69.75" customHeight="1">
      <c r="A2315" s="3">
        <v>2314</v>
      </c>
      <c r="B2315" s="82"/>
      <c r="C2315" s="82"/>
      <c r="D2315" s="84"/>
      <c r="E2315" s="18" t="s">
        <v>3081</v>
      </c>
      <c r="F2315" s="37"/>
      <c r="G2315" s="37"/>
      <c r="H2315" s="4" t="str">
        <f t="shared" si="468"/>
        <v>/</v>
      </c>
      <c r="I2315" s="478" t="str">
        <f>IF(G2315="","",VLOOKUP(H2315,ورقة1!$A$1:$B$240,2,0))</f>
        <v/>
      </c>
      <c r="J2315" s="5">
        <f t="shared" si="469"/>
        <v>0</v>
      </c>
      <c r="K2315" s="13" t="str">
        <f t="shared" si="470"/>
        <v/>
      </c>
      <c r="L2315" s="6" t="str">
        <f t="shared" si="471"/>
        <v>/0</v>
      </c>
      <c r="M2315" s="478" t="str">
        <f>IF(K2315="","",VLOOKUP(L2315,ورقة1!$A$1:$B$240,2,0))</f>
        <v/>
      </c>
      <c r="N2315" s="17">
        <f t="shared" si="472"/>
        <v>0</v>
      </c>
      <c r="O2315" s="17" t="e">
        <f>#REF!+(#REF!*30)+#REF!*365</f>
        <v>#REF!</v>
      </c>
      <c r="P2315" s="494"/>
      <c r="Q2315" s="480" t="str">
        <f t="shared" si="473"/>
        <v/>
      </c>
      <c r="R2315" s="483" t="str">
        <f t="shared" si="474"/>
        <v/>
      </c>
      <c r="S2315" s="482" t="str">
        <f t="shared" si="475"/>
        <v/>
      </c>
      <c r="T2315" s="484" t="e">
        <f t="shared" ca="1" si="476"/>
        <v>#VALUE!</v>
      </c>
      <c r="U2315" s="7">
        <f t="shared" ca="1" si="477"/>
        <v>46035</v>
      </c>
      <c r="V2315" s="96" t="e">
        <f t="shared" ca="1" si="478"/>
        <v>#VALUE!</v>
      </c>
      <c r="W2315" s="70"/>
      <c r="X2315" s="6"/>
      <c r="Y2315" s="326"/>
      <c r="Z2315" s="15"/>
      <c r="AA2315" s="15"/>
      <c r="AB2315" s="15"/>
      <c r="AC2315" s="6"/>
      <c r="AD2315" s="16"/>
      <c r="AE2315" s="16"/>
      <c r="AF2315" s="16"/>
      <c r="AG2315" s="10">
        <f t="shared" si="479"/>
        <v>0</v>
      </c>
      <c r="AH2315" s="96">
        <f t="shared" si="480"/>
        <v>0</v>
      </c>
      <c r="AI2315" s="16"/>
      <c r="AJ2315" s="61"/>
      <c r="AK2315" s="16"/>
      <c r="AM2315" s="476" t="s">
        <v>3080</v>
      </c>
      <c r="AN2315" s="476">
        <v>1</v>
      </c>
      <c r="AO2315" s="476">
        <v>1</v>
      </c>
      <c r="AP2315" s="96"/>
    </row>
    <row r="2316" spans="1:42" ht="69.75" customHeight="1">
      <c r="A2316" s="3">
        <v>2315</v>
      </c>
      <c r="B2316" s="82"/>
      <c r="C2316" s="82"/>
      <c r="D2316" s="84"/>
      <c r="E2316" s="18" t="s">
        <v>3081</v>
      </c>
      <c r="F2316" s="37"/>
      <c r="G2316" s="37"/>
      <c r="H2316" s="4" t="str">
        <f t="shared" si="468"/>
        <v>/</v>
      </c>
      <c r="I2316" s="478" t="str">
        <f>IF(G2316="","",VLOOKUP(H2316,ورقة1!$A$1:$B$240,2,0))</f>
        <v/>
      </c>
      <c r="J2316" s="5">
        <f t="shared" si="469"/>
        <v>0</v>
      </c>
      <c r="K2316" s="13" t="str">
        <f t="shared" si="470"/>
        <v/>
      </c>
      <c r="L2316" s="6" t="str">
        <f t="shared" si="471"/>
        <v>/0</v>
      </c>
      <c r="M2316" s="478" t="str">
        <f>IF(K2316="","",VLOOKUP(L2316,ورقة1!$A$1:$B$240,2,0))</f>
        <v/>
      </c>
      <c r="N2316" s="17">
        <f t="shared" si="472"/>
        <v>0</v>
      </c>
      <c r="O2316" s="17" t="e">
        <f>#REF!+(#REF!*30)+#REF!*365</f>
        <v>#REF!</v>
      </c>
      <c r="P2316" s="494"/>
      <c r="Q2316" s="480" t="str">
        <f t="shared" si="473"/>
        <v/>
      </c>
      <c r="R2316" s="483" t="str">
        <f t="shared" si="474"/>
        <v/>
      </c>
      <c r="S2316" s="482" t="str">
        <f t="shared" si="475"/>
        <v/>
      </c>
      <c r="T2316" s="484" t="e">
        <f t="shared" ca="1" si="476"/>
        <v>#VALUE!</v>
      </c>
      <c r="U2316" s="7">
        <f t="shared" ca="1" si="477"/>
        <v>46035</v>
      </c>
      <c r="V2316" s="96" t="e">
        <f t="shared" ca="1" si="478"/>
        <v>#VALUE!</v>
      </c>
      <c r="W2316" s="70"/>
      <c r="X2316" s="6"/>
      <c r="Y2316" s="326"/>
      <c r="Z2316" s="15"/>
      <c r="AA2316" s="15"/>
      <c r="AB2316" s="15"/>
      <c r="AC2316" s="6"/>
      <c r="AD2316" s="16"/>
      <c r="AE2316" s="16"/>
      <c r="AF2316" s="16"/>
      <c r="AG2316" s="10">
        <f t="shared" si="479"/>
        <v>0</v>
      </c>
      <c r="AH2316" s="96">
        <f t="shared" si="480"/>
        <v>0</v>
      </c>
      <c r="AI2316" s="16"/>
      <c r="AJ2316" s="61"/>
      <c r="AK2316" s="16"/>
      <c r="AM2316" s="476" t="s">
        <v>3080</v>
      </c>
      <c r="AN2316" s="476">
        <v>1</v>
      </c>
      <c r="AO2316" s="476">
        <v>1</v>
      </c>
      <c r="AP2316" s="96"/>
    </row>
    <row r="2317" spans="1:42" ht="69.75" customHeight="1">
      <c r="A2317" s="3">
        <v>2316</v>
      </c>
      <c r="B2317" s="82"/>
      <c r="C2317" s="82"/>
      <c r="D2317" s="84"/>
      <c r="E2317" s="18" t="s">
        <v>3081</v>
      </c>
      <c r="F2317" s="37"/>
      <c r="G2317" s="37"/>
      <c r="H2317" s="4" t="str">
        <f t="shared" si="468"/>
        <v>/</v>
      </c>
      <c r="I2317" s="478" t="str">
        <f>IF(G2317="","",VLOOKUP(H2317,ورقة1!$A$1:$B$240,2,0))</f>
        <v/>
      </c>
      <c r="J2317" s="5">
        <f t="shared" si="469"/>
        <v>0</v>
      </c>
      <c r="K2317" s="13" t="str">
        <f t="shared" si="470"/>
        <v/>
      </c>
      <c r="L2317" s="6" t="str">
        <f t="shared" si="471"/>
        <v>/0</v>
      </c>
      <c r="M2317" s="478" t="str">
        <f>IF(K2317="","",VLOOKUP(L2317,ورقة1!$A$1:$B$240,2,0))</f>
        <v/>
      </c>
      <c r="N2317" s="17">
        <f t="shared" si="472"/>
        <v>0</v>
      </c>
      <c r="O2317" s="17" t="e">
        <f>#REF!+(#REF!*30)+#REF!*365</f>
        <v>#REF!</v>
      </c>
      <c r="P2317" s="494"/>
      <c r="Q2317" s="480" t="str">
        <f t="shared" si="473"/>
        <v/>
      </c>
      <c r="R2317" s="483" t="str">
        <f t="shared" si="474"/>
        <v/>
      </c>
      <c r="S2317" s="482" t="str">
        <f t="shared" si="475"/>
        <v/>
      </c>
      <c r="T2317" s="484" t="e">
        <f t="shared" ca="1" si="476"/>
        <v>#VALUE!</v>
      </c>
      <c r="U2317" s="7">
        <f t="shared" ca="1" si="477"/>
        <v>46035</v>
      </c>
      <c r="V2317" s="96" t="e">
        <f t="shared" ca="1" si="478"/>
        <v>#VALUE!</v>
      </c>
      <c r="W2317" s="70"/>
      <c r="X2317" s="6"/>
      <c r="Y2317" s="326"/>
      <c r="Z2317" s="15"/>
      <c r="AA2317" s="15"/>
      <c r="AB2317" s="15"/>
      <c r="AC2317" s="6"/>
      <c r="AD2317" s="16"/>
      <c r="AE2317" s="16"/>
      <c r="AF2317" s="16"/>
      <c r="AG2317" s="10">
        <f t="shared" si="479"/>
        <v>0</v>
      </c>
      <c r="AH2317" s="96">
        <f t="shared" si="480"/>
        <v>0</v>
      </c>
      <c r="AI2317" s="16"/>
      <c r="AJ2317" s="61"/>
      <c r="AK2317" s="16"/>
      <c r="AM2317" s="476" t="s">
        <v>3080</v>
      </c>
      <c r="AN2317" s="476">
        <v>1</v>
      </c>
      <c r="AO2317" s="476">
        <v>1</v>
      </c>
      <c r="AP2317" s="96"/>
    </row>
    <row r="2318" spans="1:42" ht="69.75" customHeight="1">
      <c r="A2318" s="3">
        <v>2317</v>
      </c>
      <c r="B2318" s="82"/>
      <c r="C2318" s="82"/>
      <c r="D2318" s="84"/>
      <c r="E2318" s="18" t="s">
        <v>3081</v>
      </c>
      <c r="F2318" s="37"/>
      <c r="G2318" s="37"/>
      <c r="H2318" s="4" t="str">
        <f t="shared" si="468"/>
        <v>/</v>
      </c>
      <c r="I2318" s="478" t="str">
        <f>IF(G2318="","",VLOOKUP(H2318,ورقة1!$A$1:$B$240,2,0))</f>
        <v/>
      </c>
      <c r="J2318" s="5">
        <f t="shared" si="469"/>
        <v>0</v>
      </c>
      <c r="K2318" s="13" t="str">
        <f t="shared" si="470"/>
        <v/>
      </c>
      <c r="L2318" s="6" t="str">
        <f t="shared" si="471"/>
        <v>/0</v>
      </c>
      <c r="M2318" s="478" t="str">
        <f>IF(K2318="","",VLOOKUP(L2318,ورقة1!$A$1:$B$240,2,0))</f>
        <v/>
      </c>
      <c r="N2318" s="17">
        <f t="shared" si="472"/>
        <v>0</v>
      </c>
      <c r="O2318" s="17" t="e">
        <f>#REF!+(#REF!*30)+#REF!*365</f>
        <v>#REF!</v>
      </c>
      <c r="P2318" s="494"/>
      <c r="Q2318" s="480" t="str">
        <f t="shared" si="473"/>
        <v/>
      </c>
      <c r="R2318" s="483" t="str">
        <f t="shared" si="474"/>
        <v/>
      </c>
      <c r="S2318" s="482" t="str">
        <f t="shared" si="475"/>
        <v/>
      </c>
      <c r="T2318" s="484" t="e">
        <f t="shared" ca="1" si="476"/>
        <v>#VALUE!</v>
      </c>
      <c r="U2318" s="7">
        <f t="shared" ca="1" si="477"/>
        <v>46035</v>
      </c>
      <c r="V2318" s="96" t="e">
        <f t="shared" ca="1" si="478"/>
        <v>#VALUE!</v>
      </c>
      <c r="W2318" s="70"/>
      <c r="X2318" s="6"/>
      <c r="Y2318" s="326"/>
      <c r="Z2318" s="15"/>
      <c r="AA2318" s="15"/>
      <c r="AB2318" s="15"/>
      <c r="AC2318" s="6"/>
      <c r="AD2318" s="16"/>
      <c r="AE2318" s="16"/>
      <c r="AF2318" s="16"/>
      <c r="AG2318" s="10">
        <f t="shared" si="479"/>
        <v>0</v>
      </c>
      <c r="AH2318" s="96">
        <f t="shared" si="480"/>
        <v>0</v>
      </c>
      <c r="AI2318" s="16"/>
      <c r="AJ2318" s="61"/>
      <c r="AK2318" s="16"/>
      <c r="AM2318" s="476" t="s">
        <v>3080</v>
      </c>
      <c r="AN2318" s="476">
        <v>1</v>
      </c>
      <c r="AO2318" s="476">
        <v>1</v>
      </c>
      <c r="AP2318" s="96"/>
    </row>
    <row r="2319" spans="1:42" ht="69.75" customHeight="1">
      <c r="A2319" s="3">
        <v>2318</v>
      </c>
      <c r="B2319" s="82"/>
      <c r="C2319" s="82"/>
      <c r="D2319" s="84"/>
      <c r="E2319" s="18" t="s">
        <v>3081</v>
      </c>
      <c r="F2319" s="37"/>
      <c r="G2319" s="37"/>
      <c r="H2319" s="4" t="str">
        <f t="shared" si="468"/>
        <v>/</v>
      </c>
      <c r="I2319" s="478" t="str">
        <f>IF(G2319="","",VLOOKUP(H2319,ورقة1!$A$1:$B$240,2,0))</f>
        <v/>
      </c>
      <c r="J2319" s="5">
        <f t="shared" si="469"/>
        <v>0</v>
      </c>
      <c r="K2319" s="13" t="str">
        <f t="shared" si="470"/>
        <v/>
      </c>
      <c r="L2319" s="6" t="str">
        <f t="shared" si="471"/>
        <v>/0</v>
      </c>
      <c r="M2319" s="478" t="str">
        <f>IF(K2319="","",VLOOKUP(L2319,ورقة1!$A$1:$B$240,2,0))</f>
        <v/>
      </c>
      <c r="N2319" s="17">
        <f t="shared" si="472"/>
        <v>0</v>
      </c>
      <c r="O2319" s="17" t="e">
        <f>#REF!+(#REF!*30)+#REF!*365</f>
        <v>#REF!</v>
      </c>
      <c r="P2319" s="494"/>
      <c r="Q2319" s="480" t="str">
        <f t="shared" si="473"/>
        <v/>
      </c>
      <c r="R2319" s="483" t="str">
        <f t="shared" si="474"/>
        <v/>
      </c>
      <c r="S2319" s="482" t="str">
        <f t="shared" si="475"/>
        <v/>
      </c>
      <c r="T2319" s="484" t="e">
        <f t="shared" ca="1" si="476"/>
        <v>#VALUE!</v>
      </c>
      <c r="U2319" s="7">
        <f t="shared" ca="1" si="477"/>
        <v>46035</v>
      </c>
      <c r="V2319" s="96" t="e">
        <f t="shared" ca="1" si="478"/>
        <v>#VALUE!</v>
      </c>
      <c r="W2319" s="70"/>
      <c r="X2319" s="6"/>
      <c r="Y2319" s="326"/>
      <c r="Z2319" s="15"/>
      <c r="AA2319" s="15"/>
      <c r="AB2319" s="15"/>
      <c r="AC2319" s="6"/>
      <c r="AD2319" s="16"/>
      <c r="AE2319" s="16"/>
      <c r="AF2319" s="16"/>
      <c r="AG2319" s="10">
        <f t="shared" si="479"/>
        <v>0</v>
      </c>
      <c r="AH2319" s="96">
        <f t="shared" si="480"/>
        <v>0</v>
      </c>
      <c r="AI2319" s="16"/>
      <c r="AJ2319" s="61"/>
      <c r="AK2319" s="16"/>
      <c r="AM2319" s="476" t="s">
        <v>3080</v>
      </c>
      <c r="AN2319" s="476">
        <v>1</v>
      </c>
      <c r="AO2319" s="476">
        <v>1</v>
      </c>
      <c r="AP2319" s="96"/>
    </row>
    <row r="2320" spans="1:42" ht="69.75" customHeight="1">
      <c r="A2320" s="3">
        <v>2319</v>
      </c>
      <c r="B2320" s="82"/>
      <c r="C2320" s="82"/>
      <c r="D2320" s="84"/>
      <c r="E2320" s="18" t="s">
        <v>3081</v>
      </c>
      <c r="F2320" s="37"/>
      <c r="G2320" s="37"/>
      <c r="H2320" s="4" t="str">
        <f t="shared" si="468"/>
        <v>/</v>
      </c>
      <c r="I2320" s="478" t="str">
        <f>IF(G2320="","",VLOOKUP(H2320,ورقة1!$A$1:$B$240,2,0))</f>
        <v/>
      </c>
      <c r="J2320" s="5">
        <f t="shared" si="469"/>
        <v>0</v>
      </c>
      <c r="K2320" s="13" t="str">
        <f t="shared" si="470"/>
        <v/>
      </c>
      <c r="L2320" s="6" t="str">
        <f t="shared" si="471"/>
        <v>/0</v>
      </c>
      <c r="M2320" s="478" t="str">
        <f>IF(K2320="","",VLOOKUP(L2320,ورقة1!$A$1:$B$240,2,0))</f>
        <v/>
      </c>
      <c r="N2320" s="17">
        <f t="shared" si="472"/>
        <v>0</v>
      </c>
      <c r="O2320" s="17" t="e">
        <f>#REF!+(#REF!*30)+#REF!*365</f>
        <v>#REF!</v>
      </c>
      <c r="P2320" s="494"/>
      <c r="Q2320" s="480" t="str">
        <f t="shared" si="473"/>
        <v/>
      </c>
      <c r="R2320" s="483" t="str">
        <f t="shared" si="474"/>
        <v/>
      </c>
      <c r="S2320" s="482" t="str">
        <f t="shared" si="475"/>
        <v/>
      </c>
      <c r="T2320" s="484" t="e">
        <f t="shared" ca="1" si="476"/>
        <v>#VALUE!</v>
      </c>
      <c r="U2320" s="7">
        <f t="shared" ca="1" si="477"/>
        <v>46035</v>
      </c>
      <c r="V2320" s="96" t="e">
        <f t="shared" ca="1" si="478"/>
        <v>#VALUE!</v>
      </c>
      <c r="W2320" s="70"/>
      <c r="X2320" s="6"/>
      <c r="Y2320" s="326"/>
      <c r="Z2320" s="15"/>
      <c r="AA2320" s="15"/>
      <c r="AB2320" s="15"/>
      <c r="AC2320" s="6"/>
      <c r="AD2320" s="16"/>
      <c r="AE2320" s="16"/>
      <c r="AF2320" s="16"/>
      <c r="AG2320" s="10">
        <f t="shared" si="479"/>
        <v>0</v>
      </c>
      <c r="AH2320" s="96">
        <f t="shared" si="480"/>
        <v>0</v>
      </c>
      <c r="AI2320" s="16"/>
      <c r="AJ2320" s="61"/>
      <c r="AK2320" s="16"/>
      <c r="AM2320" s="476" t="s">
        <v>3080</v>
      </c>
      <c r="AN2320" s="476">
        <v>1</v>
      </c>
      <c r="AO2320" s="476">
        <v>1</v>
      </c>
      <c r="AP2320" s="96"/>
    </row>
    <row r="2321" spans="1:42" ht="69.75" customHeight="1">
      <c r="A2321" s="3">
        <v>2320</v>
      </c>
      <c r="B2321" s="82"/>
      <c r="C2321" s="82"/>
      <c r="D2321" s="84"/>
      <c r="E2321" s="18" t="s">
        <v>3081</v>
      </c>
      <c r="F2321" s="37"/>
      <c r="G2321" s="37"/>
      <c r="H2321" s="4" t="str">
        <f t="shared" si="468"/>
        <v>/</v>
      </c>
      <c r="I2321" s="478" t="str">
        <f>IF(G2321="","",VLOOKUP(H2321,ورقة1!$A$1:$B$240,2,0))</f>
        <v/>
      </c>
      <c r="J2321" s="5">
        <f t="shared" si="469"/>
        <v>0</v>
      </c>
      <c r="K2321" s="13" t="str">
        <f t="shared" si="470"/>
        <v/>
      </c>
      <c r="L2321" s="6" t="str">
        <f t="shared" si="471"/>
        <v>/0</v>
      </c>
      <c r="M2321" s="478" t="str">
        <f>IF(K2321="","",VLOOKUP(L2321,ورقة1!$A$1:$B$240,2,0))</f>
        <v/>
      </c>
      <c r="N2321" s="17">
        <f t="shared" si="472"/>
        <v>0</v>
      </c>
      <c r="O2321" s="17" t="e">
        <f>#REF!+(#REF!*30)+#REF!*365</f>
        <v>#REF!</v>
      </c>
      <c r="P2321" s="494"/>
      <c r="Q2321" s="480" t="str">
        <f t="shared" si="473"/>
        <v/>
      </c>
      <c r="R2321" s="483" t="str">
        <f t="shared" si="474"/>
        <v/>
      </c>
      <c r="S2321" s="482" t="str">
        <f t="shared" si="475"/>
        <v/>
      </c>
      <c r="T2321" s="484" t="e">
        <f t="shared" ca="1" si="476"/>
        <v>#VALUE!</v>
      </c>
      <c r="U2321" s="7">
        <f t="shared" ca="1" si="477"/>
        <v>46035</v>
      </c>
      <c r="V2321" s="96" t="e">
        <f t="shared" ca="1" si="478"/>
        <v>#VALUE!</v>
      </c>
      <c r="W2321" s="70"/>
      <c r="X2321" s="6"/>
      <c r="Y2321" s="326"/>
      <c r="Z2321" s="15"/>
      <c r="AA2321" s="15"/>
      <c r="AB2321" s="15"/>
      <c r="AC2321" s="6"/>
      <c r="AD2321" s="16"/>
      <c r="AE2321" s="16"/>
      <c r="AF2321" s="16"/>
      <c r="AG2321" s="10">
        <f t="shared" si="479"/>
        <v>0</v>
      </c>
      <c r="AH2321" s="96">
        <f t="shared" si="480"/>
        <v>0</v>
      </c>
      <c r="AI2321" s="16"/>
      <c r="AJ2321" s="61"/>
      <c r="AK2321" s="16"/>
      <c r="AM2321" s="476" t="s">
        <v>3080</v>
      </c>
      <c r="AN2321" s="476">
        <v>1</v>
      </c>
      <c r="AO2321" s="476">
        <v>1</v>
      </c>
      <c r="AP2321" s="96"/>
    </row>
    <row r="2322" spans="1:42" ht="69.75" customHeight="1">
      <c r="A2322" s="3">
        <v>2321</v>
      </c>
      <c r="B2322" s="82"/>
      <c r="C2322" s="82"/>
      <c r="D2322" s="84"/>
      <c r="E2322" s="18" t="s">
        <v>3081</v>
      </c>
      <c r="F2322" s="37"/>
      <c r="G2322" s="37"/>
      <c r="H2322" s="4" t="str">
        <f t="shared" si="468"/>
        <v>/</v>
      </c>
      <c r="I2322" s="478" t="str">
        <f>IF(G2322="","",VLOOKUP(H2322,ورقة1!$A$1:$B$240,2,0))</f>
        <v/>
      </c>
      <c r="J2322" s="5">
        <f t="shared" si="469"/>
        <v>0</v>
      </c>
      <c r="K2322" s="13" t="str">
        <f t="shared" si="470"/>
        <v/>
      </c>
      <c r="L2322" s="6" t="str">
        <f t="shared" si="471"/>
        <v>/0</v>
      </c>
      <c r="M2322" s="478" t="str">
        <f>IF(K2322="","",VLOOKUP(L2322,ورقة1!$A$1:$B$240,2,0))</f>
        <v/>
      </c>
      <c r="N2322" s="17">
        <f t="shared" si="472"/>
        <v>0</v>
      </c>
      <c r="O2322" s="17" t="e">
        <f>#REF!+(#REF!*30)+#REF!*365</f>
        <v>#REF!</v>
      </c>
      <c r="P2322" s="494"/>
      <c r="Q2322" s="480" t="str">
        <f t="shared" si="473"/>
        <v/>
      </c>
      <c r="R2322" s="483" t="str">
        <f t="shared" si="474"/>
        <v/>
      </c>
      <c r="S2322" s="482" t="str">
        <f t="shared" si="475"/>
        <v/>
      </c>
      <c r="T2322" s="484" t="e">
        <f t="shared" ca="1" si="476"/>
        <v>#VALUE!</v>
      </c>
      <c r="U2322" s="7">
        <f t="shared" ca="1" si="477"/>
        <v>46035</v>
      </c>
      <c r="V2322" s="96" t="e">
        <f t="shared" ca="1" si="478"/>
        <v>#VALUE!</v>
      </c>
      <c r="W2322" s="70"/>
      <c r="X2322" s="6"/>
      <c r="Y2322" s="326"/>
      <c r="Z2322" s="15"/>
      <c r="AA2322" s="15"/>
      <c r="AB2322" s="15"/>
      <c r="AC2322" s="6"/>
      <c r="AD2322" s="16"/>
      <c r="AE2322" s="16"/>
      <c r="AF2322" s="16"/>
      <c r="AG2322" s="10">
        <f t="shared" si="479"/>
        <v>0</v>
      </c>
      <c r="AH2322" s="96">
        <f t="shared" si="480"/>
        <v>0</v>
      </c>
      <c r="AI2322" s="16"/>
      <c r="AJ2322" s="61"/>
      <c r="AK2322" s="16"/>
      <c r="AM2322" s="476" t="s">
        <v>3080</v>
      </c>
      <c r="AN2322" s="476">
        <v>1</v>
      </c>
      <c r="AO2322" s="476">
        <v>1</v>
      </c>
      <c r="AP2322" s="96"/>
    </row>
    <row r="2323" spans="1:42" ht="69.75" customHeight="1">
      <c r="A2323" s="3">
        <v>2322</v>
      </c>
      <c r="B2323" s="82"/>
      <c r="C2323" s="82"/>
      <c r="D2323" s="84"/>
      <c r="E2323" s="18" t="s">
        <v>3081</v>
      </c>
      <c r="F2323" s="37"/>
      <c r="G2323" s="37"/>
      <c r="H2323" s="4" t="str">
        <f t="shared" si="468"/>
        <v>/</v>
      </c>
      <c r="I2323" s="478" t="str">
        <f>IF(G2323="","",VLOOKUP(H2323,ورقة1!$A$1:$B$240,2,0))</f>
        <v/>
      </c>
      <c r="J2323" s="5">
        <f t="shared" si="469"/>
        <v>0</v>
      </c>
      <c r="K2323" s="13" t="str">
        <f t="shared" si="470"/>
        <v/>
      </c>
      <c r="L2323" s="6" t="str">
        <f t="shared" si="471"/>
        <v>/0</v>
      </c>
      <c r="M2323" s="478" t="str">
        <f>IF(K2323="","",VLOOKUP(L2323,ورقة1!$A$1:$B$240,2,0))</f>
        <v/>
      </c>
      <c r="N2323" s="17">
        <f t="shared" si="472"/>
        <v>0</v>
      </c>
      <c r="O2323" s="17" t="e">
        <f>#REF!+(#REF!*30)+#REF!*365</f>
        <v>#REF!</v>
      </c>
      <c r="P2323" s="494"/>
      <c r="Q2323" s="480" t="str">
        <f t="shared" si="473"/>
        <v/>
      </c>
      <c r="R2323" s="483" t="str">
        <f t="shared" si="474"/>
        <v/>
      </c>
      <c r="S2323" s="482" t="str">
        <f t="shared" si="475"/>
        <v/>
      </c>
      <c r="T2323" s="484" t="e">
        <f t="shared" ca="1" si="476"/>
        <v>#VALUE!</v>
      </c>
      <c r="U2323" s="7">
        <f t="shared" ca="1" si="477"/>
        <v>46035</v>
      </c>
      <c r="V2323" s="96" t="e">
        <f t="shared" ca="1" si="478"/>
        <v>#VALUE!</v>
      </c>
      <c r="W2323" s="70"/>
      <c r="X2323" s="6"/>
      <c r="Y2323" s="326"/>
      <c r="Z2323" s="15"/>
      <c r="AA2323" s="15"/>
      <c r="AB2323" s="15"/>
      <c r="AC2323" s="6"/>
      <c r="AD2323" s="16"/>
      <c r="AE2323" s="16"/>
      <c r="AF2323" s="16"/>
      <c r="AG2323" s="10">
        <f t="shared" si="479"/>
        <v>0</v>
      </c>
      <c r="AH2323" s="96">
        <f t="shared" si="480"/>
        <v>0</v>
      </c>
      <c r="AI2323" s="16"/>
      <c r="AJ2323" s="61"/>
      <c r="AK2323" s="16"/>
      <c r="AM2323" s="476" t="s">
        <v>3080</v>
      </c>
      <c r="AN2323" s="476">
        <v>1</v>
      </c>
      <c r="AO2323" s="476">
        <v>1</v>
      </c>
      <c r="AP2323" s="96"/>
    </row>
    <row r="2324" spans="1:42" ht="69.75" customHeight="1">
      <c r="A2324" s="3">
        <v>2323</v>
      </c>
      <c r="B2324" s="82"/>
      <c r="C2324" s="82"/>
      <c r="D2324" s="84"/>
      <c r="E2324" s="18" t="s">
        <v>3081</v>
      </c>
      <c r="F2324" s="37"/>
      <c r="G2324" s="37"/>
      <c r="H2324" s="4" t="str">
        <f t="shared" si="468"/>
        <v>/</v>
      </c>
      <c r="I2324" s="478" t="str">
        <f>IF(G2324="","",VLOOKUP(H2324,ورقة1!$A$1:$B$240,2,0))</f>
        <v/>
      </c>
      <c r="J2324" s="5">
        <f t="shared" si="469"/>
        <v>0</v>
      </c>
      <c r="K2324" s="13" t="str">
        <f t="shared" si="470"/>
        <v/>
      </c>
      <c r="L2324" s="6" t="str">
        <f t="shared" si="471"/>
        <v>/0</v>
      </c>
      <c r="M2324" s="478" t="str">
        <f>IF(K2324="","",VLOOKUP(L2324,ورقة1!$A$1:$B$240,2,0))</f>
        <v/>
      </c>
      <c r="N2324" s="17">
        <f t="shared" si="472"/>
        <v>0</v>
      </c>
      <c r="O2324" s="17" t="e">
        <f>#REF!+(#REF!*30)+#REF!*365</f>
        <v>#REF!</v>
      </c>
      <c r="P2324" s="494"/>
      <c r="Q2324" s="480" t="str">
        <f t="shared" si="473"/>
        <v/>
      </c>
      <c r="R2324" s="483" t="str">
        <f t="shared" si="474"/>
        <v/>
      </c>
      <c r="S2324" s="482" t="str">
        <f t="shared" si="475"/>
        <v/>
      </c>
      <c r="T2324" s="484" t="e">
        <f t="shared" ca="1" si="476"/>
        <v>#VALUE!</v>
      </c>
      <c r="U2324" s="7">
        <f t="shared" ca="1" si="477"/>
        <v>46035</v>
      </c>
      <c r="V2324" s="96" t="e">
        <f t="shared" ca="1" si="478"/>
        <v>#VALUE!</v>
      </c>
      <c r="W2324" s="70"/>
      <c r="X2324" s="6"/>
      <c r="Y2324" s="326"/>
      <c r="Z2324" s="15"/>
      <c r="AA2324" s="15"/>
      <c r="AB2324" s="15"/>
      <c r="AC2324" s="6"/>
      <c r="AD2324" s="16"/>
      <c r="AE2324" s="16"/>
      <c r="AF2324" s="16"/>
      <c r="AG2324" s="10">
        <f t="shared" si="479"/>
        <v>0</v>
      </c>
      <c r="AH2324" s="96">
        <f t="shared" si="480"/>
        <v>0</v>
      </c>
      <c r="AI2324" s="16"/>
      <c r="AJ2324" s="61"/>
      <c r="AK2324" s="16"/>
      <c r="AM2324" s="476" t="s">
        <v>3080</v>
      </c>
      <c r="AN2324" s="476">
        <v>1</v>
      </c>
      <c r="AO2324" s="476">
        <v>1</v>
      </c>
      <c r="AP2324" s="96"/>
    </row>
    <row r="2325" spans="1:42" ht="69.75" customHeight="1">
      <c r="A2325" s="3">
        <v>2324</v>
      </c>
      <c r="B2325" s="82"/>
      <c r="C2325" s="82"/>
      <c r="D2325" s="84"/>
      <c r="E2325" s="18" t="s">
        <v>3081</v>
      </c>
      <c r="F2325" s="37"/>
      <c r="G2325" s="37"/>
      <c r="H2325" s="4" t="str">
        <f t="shared" si="468"/>
        <v>/</v>
      </c>
      <c r="I2325" s="478" t="str">
        <f>IF(G2325="","",VLOOKUP(H2325,ورقة1!$A$1:$B$240,2,0))</f>
        <v/>
      </c>
      <c r="J2325" s="5">
        <f t="shared" si="469"/>
        <v>0</v>
      </c>
      <c r="K2325" s="13" t="str">
        <f t="shared" si="470"/>
        <v/>
      </c>
      <c r="L2325" s="6" t="str">
        <f t="shared" si="471"/>
        <v>/0</v>
      </c>
      <c r="M2325" s="478" t="str">
        <f>IF(K2325="","",VLOOKUP(L2325,ورقة1!$A$1:$B$240,2,0))</f>
        <v/>
      </c>
      <c r="N2325" s="17">
        <f t="shared" si="472"/>
        <v>0</v>
      </c>
      <c r="O2325" s="17" t="e">
        <f>#REF!+(#REF!*30)+#REF!*365</f>
        <v>#REF!</v>
      </c>
      <c r="P2325" s="494"/>
      <c r="Q2325" s="480" t="str">
        <f t="shared" si="473"/>
        <v/>
      </c>
      <c r="R2325" s="483" t="str">
        <f t="shared" si="474"/>
        <v/>
      </c>
      <c r="S2325" s="482" t="str">
        <f t="shared" si="475"/>
        <v/>
      </c>
      <c r="T2325" s="484" t="e">
        <f t="shared" ca="1" si="476"/>
        <v>#VALUE!</v>
      </c>
      <c r="U2325" s="7">
        <f t="shared" ca="1" si="477"/>
        <v>46035</v>
      </c>
      <c r="V2325" s="96" t="e">
        <f t="shared" ca="1" si="478"/>
        <v>#VALUE!</v>
      </c>
      <c r="W2325" s="70"/>
      <c r="X2325" s="6"/>
      <c r="Y2325" s="326"/>
      <c r="Z2325" s="15"/>
      <c r="AA2325" s="15"/>
      <c r="AB2325" s="15"/>
      <c r="AC2325" s="6"/>
      <c r="AD2325" s="16"/>
      <c r="AE2325" s="16"/>
      <c r="AF2325" s="16"/>
      <c r="AG2325" s="10">
        <f t="shared" si="479"/>
        <v>0</v>
      </c>
      <c r="AH2325" s="96">
        <f t="shared" si="480"/>
        <v>0</v>
      </c>
      <c r="AI2325" s="16"/>
      <c r="AJ2325" s="61"/>
      <c r="AK2325" s="16"/>
      <c r="AM2325" s="476" t="s">
        <v>3080</v>
      </c>
      <c r="AN2325" s="476">
        <v>1</v>
      </c>
      <c r="AO2325" s="476">
        <v>1</v>
      </c>
      <c r="AP2325" s="96"/>
    </row>
    <row r="2326" spans="1:42" ht="69.75" customHeight="1">
      <c r="A2326" s="3">
        <v>2325</v>
      </c>
      <c r="B2326" s="82"/>
      <c r="C2326" s="82"/>
      <c r="D2326" s="84"/>
      <c r="E2326" s="18" t="s">
        <v>3081</v>
      </c>
      <c r="F2326" s="37"/>
      <c r="G2326" s="37"/>
      <c r="H2326" s="4" t="str">
        <f t="shared" si="468"/>
        <v>/</v>
      </c>
      <c r="I2326" s="478" t="str">
        <f>IF(G2326="","",VLOOKUP(H2326,ورقة1!$A$1:$B$240,2,0))</f>
        <v/>
      </c>
      <c r="J2326" s="5">
        <f t="shared" si="469"/>
        <v>0</v>
      </c>
      <c r="K2326" s="13" t="str">
        <f t="shared" si="470"/>
        <v/>
      </c>
      <c r="L2326" s="6" t="str">
        <f t="shared" si="471"/>
        <v>/0</v>
      </c>
      <c r="M2326" s="478" t="str">
        <f>IF(K2326="","",VLOOKUP(L2326,ورقة1!$A$1:$B$240,2,0))</f>
        <v/>
      </c>
      <c r="N2326" s="17">
        <f t="shared" si="472"/>
        <v>0</v>
      </c>
      <c r="O2326" s="17" t="e">
        <f>#REF!+(#REF!*30)+#REF!*365</f>
        <v>#REF!</v>
      </c>
      <c r="P2326" s="494"/>
      <c r="Q2326" s="480" t="str">
        <f t="shared" si="473"/>
        <v/>
      </c>
      <c r="R2326" s="483" t="str">
        <f t="shared" si="474"/>
        <v/>
      </c>
      <c r="S2326" s="482" t="str">
        <f t="shared" si="475"/>
        <v/>
      </c>
      <c r="T2326" s="484" t="e">
        <f t="shared" ca="1" si="476"/>
        <v>#VALUE!</v>
      </c>
      <c r="U2326" s="7">
        <f t="shared" ca="1" si="477"/>
        <v>46035</v>
      </c>
      <c r="V2326" s="96" t="e">
        <f t="shared" ca="1" si="478"/>
        <v>#VALUE!</v>
      </c>
      <c r="W2326" s="70"/>
      <c r="X2326" s="6"/>
      <c r="Y2326" s="326"/>
      <c r="Z2326" s="15"/>
      <c r="AA2326" s="15"/>
      <c r="AB2326" s="15"/>
      <c r="AC2326" s="6"/>
      <c r="AD2326" s="16"/>
      <c r="AE2326" s="16"/>
      <c r="AF2326" s="16"/>
      <c r="AG2326" s="10">
        <f t="shared" si="479"/>
        <v>0</v>
      </c>
      <c r="AH2326" s="96">
        <f t="shared" si="480"/>
        <v>0</v>
      </c>
      <c r="AI2326" s="16"/>
      <c r="AJ2326" s="61"/>
      <c r="AK2326" s="16"/>
      <c r="AM2326" s="476" t="s">
        <v>3080</v>
      </c>
      <c r="AN2326" s="476">
        <v>1</v>
      </c>
      <c r="AO2326" s="476">
        <v>1</v>
      </c>
      <c r="AP2326" s="96"/>
    </row>
    <row r="2327" spans="1:42" ht="69.75" customHeight="1">
      <c r="A2327" s="3">
        <v>2326</v>
      </c>
      <c r="B2327" s="82"/>
      <c r="C2327" s="82"/>
      <c r="D2327" s="84"/>
      <c r="E2327" s="18" t="s">
        <v>3081</v>
      </c>
      <c r="F2327" s="37"/>
      <c r="G2327" s="37"/>
      <c r="H2327" s="4" t="str">
        <f t="shared" si="468"/>
        <v>/</v>
      </c>
      <c r="I2327" s="478" t="str">
        <f>IF(G2327="","",VLOOKUP(H2327,ورقة1!$A$1:$B$240,2,0))</f>
        <v/>
      </c>
      <c r="J2327" s="5">
        <f t="shared" si="469"/>
        <v>0</v>
      </c>
      <c r="K2327" s="13" t="str">
        <f t="shared" si="470"/>
        <v/>
      </c>
      <c r="L2327" s="6" t="str">
        <f t="shared" si="471"/>
        <v>/0</v>
      </c>
      <c r="M2327" s="478" t="str">
        <f>IF(K2327="","",VLOOKUP(L2327,ورقة1!$A$1:$B$240,2,0))</f>
        <v/>
      </c>
      <c r="N2327" s="17">
        <f t="shared" si="472"/>
        <v>0</v>
      </c>
      <c r="O2327" s="17" t="e">
        <f>#REF!+(#REF!*30)+#REF!*365</f>
        <v>#REF!</v>
      </c>
      <c r="P2327" s="494"/>
      <c r="Q2327" s="480" t="str">
        <f t="shared" si="473"/>
        <v/>
      </c>
      <c r="R2327" s="483" t="str">
        <f t="shared" si="474"/>
        <v/>
      </c>
      <c r="S2327" s="482" t="str">
        <f t="shared" si="475"/>
        <v/>
      </c>
      <c r="T2327" s="484" t="e">
        <f t="shared" ca="1" si="476"/>
        <v>#VALUE!</v>
      </c>
      <c r="U2327" s="7">
        <f t="shared" ca="1" si="477"/>
        <v>46035</v>
      </c>
      <c r="V2327" s="96" t="e">
        <f t="shared" ca="1" si="478"/>
        <v>#VALUE!</v>
      </c>
      <c r="W2327" s="70"/>
      <c r="X2327" s="6"/>
      <c r="Y2327" s="326"/>
      <c r="Z2327" s="15"/>
      <c r="AA2327" s="15"/>
      <c r="AB2327" s="15"/>
      <c r="AC2327" s="6"/>
      <c r="AD2327" s="16"/>
      <c r="AE2327" s="16"/>
      <c r="AF2327" s="16"/>
      <c r="AG2327" s="10">
        <f t="shared" si="479"/>
        <v>0</v>
      </c>
      <c r="AH2327" s="96">
        <f t="shared" si="480"/>
        <v>0</v>
      </c>
      <c r="AI2327" s="16"/>
      <c r="AJ2327" s="61"/>
      <c r="AK2327" s="16"/>
      <c r="AM2327" s="476" t="s">
        <v>3080</v>
      </c>
      <c r="AN2327" s="476">
        <v>1</v>
      </c>
      <c r="AO2327" s="476">
        <v>1</v>
      </c>
      <c r="AP2327" s="96"/>
    </row>
    <row r="2328" spans="1:42" ht="69.75" customHeight="1">
      <c r="A2328" s="3">
        <v>2327</v>
      </c>
      <c r="B2328" s="82"/>
      <c r="C2328" s="82"/>
      <c r="D2328" s="84"/>
      <c r="E2328" s="18" t="s">
        <v>3081</v>
      </c>
      <c r="F2328" s="37"/>
      <c r="G2328" s="37"/>
      <c r="H2328" s="4" t="str">
        <f t="shared" si="468"/>
        <v>/</v>
      </c>
      <c r="I2328" s="478" t="str">
        <f>IF(G2328="","",VLOOKUP(H2328,ورقة1!$A$1:$B$240,2,0))</f>
        <v/>
      </c>
      <c r="J2328" s="5">
        <f t="shared" si="469"/>
        <v>0</v>
      </c>
      <c r="K2328" s="13" t="str">
        <f t="shared" si="470"/>
        <v/>
      </c>
      <c r="L2328" s="6" t="str">
        <f t="shared" si="471"/>
        <v>/0</v>
      </c>
      <c r="M2328" s="478" t="str">
        <f>IF(K2328="","",VLOOKUP(L2328,ورقة1!$A$1:$B$240,2,0))</f>
        <v/>
      </c>
      <c r="N2328" s="17">
        <f t="shared" si="472"/>
        <v>0</v>
      </c>
      <c r="O2328" s="17" t="e">
        <f>#REF!+(#REF!*30)+#REF!*365</f>
        <v>#REF!</v>
      </c>
      <c r="P2328" s="494"/>
      <c r="Q2328" s="480" t="str">
        <f t="shared" si="473"/>
        <v/>
      </c>
      <c r="R2328" s="483" t="str">
        <f t="shared" si="474"/>
        <v/>
      </c>
      <c r="S2328" s="482" t="str">
        <f t="shared" si="475"/>
        <v/>
      </c>
      <c r="T2328" s="484" t="e">
        <f t="shared" ca="1" si="476"/>
        <v>#VALUE!</v>
      </c>
      <c r="U2328" s="7">
        <f t="shared" ca="1" si="477"/>
        <v>46035</v>
      </c>
      <c r="V2328" s="96" t="e">
        <f t="shared" ca="1" si="478"/>
        <v>#VALUE!</v>
      </c>
      <c r="W2328" s="70"/>
      <c r="X2328" s="6"/>
      <c r="Y2328" s="326"/>
      <c r="Z2328" s="15"/>
      <c r="AA2328" s="15"/>
      <c r="AB2328" s="15"/>
      <c r="AC2328" s="6"/>
      <c r="AD2328" s="16"/>
      <c r="AE2328" s="16"/>
      <c r="AF2328" s="16"/>
      <c r="AG2328" s="10">
        <f t="shared" si="479"/>
        <v>0</v>
      </c>
      <c r="AH2328" s="96">
        <f t="shared" si="480"/>
        <v>0</v>
      </c>
      <c r="AI2328" s="16"/>
      <c r="AJ2328" s="61"/>
      <c r="AK2328" s="16"/>
      <c r="AM2328" s="476" t="s">
        <v>3080</v>
      </c>
      <c r="AN2328" s="476">
        <v>1</v>
      </c>
      <c r="AO2328" s="476">
        <v>1</v>
      </c>
      <c r="AP2328" s="96"/>
    </row>
    <row r="2329" spans="1:42" ht="69.75" customHeight="1">
      <c r="A2329" s="3">
        <v>2328</v>
      </c>
      <c r="B2329" s="82"/>
      <c r="C2329" s="82"/>
      <c r="D2329" s="84"/>
      <c r="E2329" s="18" t="s">
        <v>3081</v>
      </c>
      <c r="F2329" s="37"/>
      <c r="G2329" s="37"/>
      <c r="H2329" s="4" t="str">
        <f t="shared" si="468"/>
        <v>/</v>
      </c>
      <c r="I2329" s="478" t="str">
        <f>IF(G2329="","",VLOOKUP(H2329,ورقة1!$A$1:$B$240,2,0))</f>
        <v/>
      </c>
      <c r="J2329" s="5">
        <f t="shared" si="469"/>
        <v>0</v>
      </c>
      <c r="K2329" s="13" t="str">
        <f t="shared" si="470"/>
        <v/>
      </c>
      <c r="L2329" s="6" t="str">
        <f t="shared" si="471"/>
        <v>/0</v>
      </c>
      <c r="M2329" s="478" t="str">
        <f>IF(K2329="","",VLOOKUP(L2329,ورقة1!$A$1:$B$240,2,0))</f>
        <v/>
      </c>
      <c r="N2329" s="17">
        <f t="shared" si="472"/>
        <v>0</v>
      </c>
      <c r="O2329" s="17" t="e">
        <f>#REF!+(#REF!*30)+#REF!*365</f>
        <v>#REF!</v>
      </c>
      <c r="P2329" s="494"/>
      <c r="Q2329" s="480" t="str">
        <f t="shared" si="473"/>
        <v/>
      </c>
      <c r="R2329" s="483" t="str">
        <f t="shared" si="474"/>
        <v/>
      </c>
      <c r="S2329" s="482" t="str">
        <f t="shared" si="475"/>
        <v/>
      </c>
      <c r="T2329" s="484" t="e">
        <f t="shared" ca="1" si="476"/>
        <v>#VALUE!</v>
      </c>
      <c r="U2329" s="7">
        <f t="shared" ca="1" si="477"/>
        <v>46035</v>
      </c>
      <c r="V2329" s="96" t="e">
        <f t="shared" ca="1" si="478"/>
        <v>#VALUE!</v>
      </c>
      <c r="W2329" s="70"/>
      <c r="X2329" s="6"/>
      <c r="Y2329" s="326"/>
      <c r="Z2329" s="15"/>
      <c r="AA2329" s="15"/>
      <c r="AB2329" s="15"/>
      <c r="AC2329" s="6"/>
      <c r="AD2329" s="16"/>
      <c r="AE2329" s="16"/>
      <c r="AF2329" s="16"/>
      <c r="AG2329" s="10">
        <f t="shared" si="479"/>
        <v>0</v>
      </c>
      <c r="AH2329" s="96">
        <f t="shared" si="480"/>
        <v>0</v>
      </c>
      <c r="AI2329" s="16"/>
      <c r="AJ2329" s="61"/>
      <c r="AK2329" s="16"/>
      <c r="AM2329" s="476" t="s">
        <v>3080</v>
      </c>
      <c r="AN2329" s="476">
        <v>1</v>
      </c>
      <c r="AO2329" s="476">
        <v>1</v>
      </c>
      <c r="AP2329" s="96"/>
    </row>
    <row r="2330" spans="1:42" ht="69.75" customHeight="1">
      <c r="A2330" s="3">
        <v>2329</v>
      </c>
      <c r="B2330" s="82"/>
      <c r="C2330" s="82"/>
      <c r="D2330" s="84"/>
      <c r="E2330" s="18" t="s">
        <v>3081</v>
      </c>
      <c r="F2330" s="37"/>
      <c r="G2330" s="37"/>
      <c r="H2330" s="4" t="str">
        <f t="shared" si="468"/>
        <v>/</v>
      </c>
      <c r="I2330" s="478" t="str">
        <f>IF(G2330="","",VLOOKUP(H2330,ورقة1!$A$1:$B$240,2,0))</f>
        <v/>
      </c>
      <c r="J2330" s="5">
        <f t="shared" si="469"/>
        <v>0</v>
      </c>
      <c r="K2330" s="13" t="str">
        <f t="shared" si="470"/>
        <v/>
      </c>
      <c r="L2330" s="6" t="str">
        <f t="shared" si="471"/>
        <v>/0</v>
      </c>
      <c r="M2330" s="478" t="str">
        <f>IF(K2330="","",VLOOKUP(L2330,ورقة1!$A$1:$B$240,2,0))</f>
        <v/>
      </c>
      <c r="N2330" s="17">
        <f t="shared" si="472"/>
        <v>0</v>
      </c>
      <c r="O2330" s="17" t="e">
        <f>#REF!+(#REF!*30)+#REF!*365</f>
        <v>#REF!</v>
      </c>
      <c r="P2330" s="494"/>
      <c r="Q2330" s="480" t="str">
        <f t="shared" si="473"/>
        <v/>
      </c>
      <c r="R2330" s="483" t="str">
        <f t="shared" si="474"/>
        <v/>
      </c>
      <c r="S2330" s="482" t="str">
        <f t="shared" si="475"/>
        <v/>
      </c>
      <c r="T2330" s="484" t="e">
        <f t="shared" ca="1" si="476"/>
        <v>#VALUE!</v>
      </c>
      <c r="U2330" s="7">
        <f t="shared" ca="1" si="477"/>
        <v>46035</v>
      </c>
      <c r="V2330" s="96" t="e">
        <f t="shared" ca="1" si="478"/>
        <v>#VALUE!</v>
      </c>
      <c r="W2330" s="70"/>
      <c r="X2330" s="6"/>
      <c r="Y2330" s="326"/>
      <c r="Z2330" s="15"/>
      <c r="AA2330" s="15"/>
      <c r="AB2330" s="15"/>
      <c r="AC2330" s="6"/>
      <c r="AD2330" s="16"/>
      <c r="AE2330" s="16"/>
      <c r="AF2330" s="16"/>
      <c r="AG2330" s="10">
        <f t="shared" si="479"/>
        <v>0</v>
      </c>
      <c r="AH2330" s="96">
        <f t="shared" si="480"/>
        <v>0</v>
      </c>
      <c r="AI2330" s="16"/>
      <c r="AJ2330" s="61"/>
      <c r="AK2330" s="16"/>
      <c r="AM2330" s="476" t="s">
        <v>3080</v>
      </c>
      <c r="AN2330" s="476">
        <v>1</v>
      </c>
      <c r="AO2330" s="476">
        <v>1</v>
      </c>
      <c r="AP2330" s="96"/>
    </row>
    <row r="2331" spans="1:42" ht="69.75" customHeight="1">
      <c r="A2331" s="3">
        <v>2330</v>
      </c>
      <c r="B2331" s="82"/>
      <c r="C2331" s="82"/>
      <c r="D2331" s="84"/>
      <c r="E2331" s="18" t="s">
        <v>3081</v>
      </c>
      <c r="F2331" s="37"/>
      <c r="G2331" s="37"/>
      <c r="H2331" s="4" t="str">
        <f t="shared" si="468"/>
        <v>/</v>
      </c>
      <c r="I2331" s="478" t="str">
        <f>IF(G2331="","",VLOOKUP(H2331,ورقة1!$A$1:$B$240,2,0))</f>
        <v/>
      </c>
      <c r="J2331" s="5">
        <f t="shared" si="469"/>
        <v>0</v>
      </c>
      <c r="K2331" s="13" t="str">
        <f t="shared" si="470"/>
        <v/>
      </c>
      <c r="L2331" s="6" t="str">
        <f t="shared" si="471"/>
        <v>/0</v>
      </c>
      <c r="M2331" s="478" t="str">
        <f>IF(K2331="","",VLOOKUP(L2331,ورقة1!$A$1:$B$240,2,0))</f>
        <v/>
      </c>
      <c r="N2331" s="17">
        <f t="shared" si="472"/>
        <v>0</v>
      </c>
      <c r="O2331" s="17" t="e">
        <f>#REF!+(#REF!*30)+#REF!*365</f>
        <v>#REF!</v>
      </c>
      <c r="P2331" s="494"/>
      <c r="Q2331" s="480" t="str">
        <f t="shared" si="473"/>
        <v/>
      </c>
      <c r="R2331" s="483" t="str">
        <f t="shared" si="474"/>
        <v/>
      </c>
      <c r="S2331" s="482" t="str">
        <f t="shared" si="475"/>
        <v/>
      </c>
      <c r="T2331" s="484" t="e">
        <f t="shared" ca="1" si="476"/>
        <v>#VALUE!</v>
      </c>
      <c r="U2331" s="7">
        <f t="shared" ca="1" si="477"/>
        <v>46035</v>
      </c>
      <c r="V2331" s="96" t="e">
        <f t="shared" ca="1" si="478"/>
        <v>#VALUE!</v>
      </c>
      <c r="W2331" s="70"/>
      <c r="X2331" s="6"/>
      <c r="Y2331" s="326"/>
      <c r="Z2331" s="15"/>
      <c r="AA2331" s="15"/>
      <c r="AB2331" s="15"/>
      <c r="AC2331" s="6"/>
      <c r="AD2331" s="16"/>
      <c r="AE2331" s="16"/>
      <c r="AF2331" s="16"/>
      <c r="AG2331" s="10">
        <f t="shared" si="479"/>
        <v>0</v>
      </c>
      <c r="AH2331" s="96">
        <f t="shared" si="480"/>
        <v>0</v>
      </c>
      <c r="AI2331" s="16"/>
      <c r="AJ2331" s="61"/>
      <c r="AK2331" s="16"/>
      <c r="AM2331" s="476" t="s">
        <v>3080</v>
      </c>
      <c r="AN2331" s="476">
        <v>1</v>
      </c>
      <c r="AO2331" s="476">
        <v>1</v>
      </c>
      <c r="AP2331" s="96"/>
    </row>
    <row r="2332" spans="1:42" ht="69.75" customHeight="1">
      <c r="A2332" s="3">
        <v>2331</v>
      </c>
      <c r="B2332" s="82"/>
      <c r="C2332" s="82"/>
      <c r="D2332" s="84"/>
      <c r="E2332" s="18" t="s">
        <v>3081</v>
      </c>
      <c r="F2332" s="37"/>
      <c r="G2332" s="37"/>
      <c r="H2332" s="4" t="str">
        <f t="shared" si="468"/>
        <v>/</v>
      </c>
      <c r="I2332" s="478" t="str">
        <f>IF(G2332="","",VLOOKUP(H2332,ورقة1!$A$1:$B$240,2,0))</f>
        <v/>
      </c>
      <c r="J2332" s="5">
        <f t="shared" si="469"/>
        <v>0</v>
      </c>
      <c r="K2332" s="13" t="str">
        <f t="shared" si="470"/>
        <v/>
      </c>
      <c r="L2332" s="6" t="str">
        <f t="shared" si="471"/>
        <v>/0</v>
      </c>
      <c r="M2332" s="478" t="str">
        <f>IF(K2332="","",VLOOKUP(L2332,ورقة1!$A$1:$B$240,2,0))</f>
        <v/>
      </c>
      <c r="N2332" s="17">
        <f t="shared" si="472"/>
        <v>0</v>
      </c>
      <c r="O2332" s="17" t="e">
        <f>#REF!+(#REF!*30)+#REF!*365</f>
        <v>#REF!</v>
      </c>
      <c r="P2332" s="494"/>
      <c r="Q2332" s="480" t="str">
        <f t="shared" si="473"/>
        <v/>
      </c>
      <c r="R2332" s="483" t="str">
        <f t="shared" si="474"/>
        <v/>
      </c>
      <c r="S2332" s="482" t="str">
        <f t="shared" si="475"/>
        <v/>
      </c>
      <c r="T2332" s="484" t="e">
        <f t="shared" ca="1" si="476"/>
        <v>#VALUE!</v>
      </c>
      <c r="U2332" s="7">
        <f t="shared" ca="1" si="477"/>
        <v>46035</v>
      </c>
      <c r="V2332" s="96" t="e">
        <f t="shared" ca="1" si="478"/>
        <v>#VALUE!</v>
      </c>
      <c r="W2332" s="70"/>
      <c r="X2332" s="6"/>
      <c r="Y2332" s="326"/>
      <c r="Z2332" s="15"/>
      <c r="AA2332" s="15"/>
      <c r="AB2332" s="15"/>
      <c r="AC2332" s="6"/>
      <c r="AD2332" s="16"/>
      <c r="AE2332" s="16"/>
      <c r="AF2332" s="16"/>
      <c r="AG2332" s="10">
        <f t="shared" si="479"/>
        <v>0</v>
      </c>
      <c r="AH2332" s="96">
        <f t="shared" si="480"/>
        <v>0</v>
      </c>
      <c r="AI2332" s="16"/>
      <c r="AJ2332" s="61"/>
      <c r="AK2332" s="16"/>
      <c r="AM2332" s="476" t="s">
        <v>3080</v>
      </c>
      <c r="AN2332" s="476">
        <v>1</v>
      </c>
      <c r="AO2332" s="476">
        <v>1</v>
      </c>
      <c r="AP2332" s="96"/>
    </row>
    <row r="2333" spans="1:42" ht="69.75" customHeight="1">
      <c r="A2333" s="3">
        <v>2332</v>
      </c>
      <c r="B2333" s="82"/>
      <c r="C2333" s="82"/>
      <c r="D2333" s="84"/>
      <c r="E2333" s="18" t="s">
        <v>3081</v>
      </c>
      <c r="F2333" s="37"/>
      <c r="G2333" s="37"/>
      <c r="H2333" s="4" t="str">
        <f t="shared" si="468"/>
        <v>/</v>
      </c>
      <c r="I2333" s="478" t="str">
        <f>IF(G2333="","",VLOOKUP(H2333,ورقة1!$A$1:$B$240,2,0))</f>
        <v/>
      </c>
      <c r="J2333" s="5">
        <f t="shared" si="469"/>
        <v>0</v>
      </c>
      <c r="K2333" s="13" t="str">
        <f t="shared" si="470"/>
        <v/>
      </c>
      <c r="L2333" s="6" t="str">
        <f t="shared" si="471"/>
        <v>/0</v>
      </c>
      <c r="M2333" s="478" t="str">
        <f>IF(K2333="","",VLOOKUP(L2333,ورقة1!$A$1:$B$240,2,0))</f>
        <v/>
      </c>
      <c r="N2333" s="17">
        <f t="shared" si="472"/>
        <v>0</v>
      </c>
      <c r="O2333" s="17" t="e">
        <f>#REF!+(#REF!*30)+#REF!*365</f>
        <v>#REF!</v>
      </c>
      <c r="P2333" s="494"/>
      <c r="Q2333" s="480" t="str">
        <f t="shared" si="473"/>
        <v/>
      </c>
      <c r="R2333" s="483" t="str">
        <f t="shared" si="474"/>
        <v/>
      </c>
      <c r="S2333" s="482" t="str">
        <f t="shared" si="475"/>
        <v/>
      </c>
      <c r="T2333" s="484" t="e">
        <f t="shared" ca="1" si="476"/>
        <v>#VALUE!</v>
      </c>
      <c r="U2333" s="7">
        <f t="shared" ca="1" si="477"/>
        <v>46035</v>
      </c>
      <c r="V2333" s="96" t="e">
        <f t="shared" ca="1" si="478"/>
        <v>#VALUE!</v>
      </c>
      <c r="W2333" s="70"/>
      <c r="X2333" s="6"/>
      <c r="Y2333" s="326"/>
      <c r="Z2333" s="15"/>
      <c r="AA2333" s="15"/>
      <c r="AB2333" s="15"/>
      <c r="AC2333" s="6"/>
      <c r="AD2333" s="16"/>
      <c r="AE2333" s="16"/>
      <c r="AF2333" s="16"/>
      <c r="AG2333" s="10">
        <f t="shared" si="479"/>
        <v>0</v>
      </c>
      <c r="AH2333" s="96">
        <f t="shared" si="480"/>
        <v>0</v>
      </c>
      <c r="AI2333" s="16"/>
      <c r="AJ2333" s="61"/>
      <c r="AK2333" s="16"/>
      <c r="AM2333" s="476" t="s">
        <v>3080</v>
      </c>
      <c r="AN2333" s="476">
        <v>1</v>
      </c>
      <c r="AO2333" s="476">
        <v>1</v>
      </c>
      <c r="AP2333" s="96"/>
    </row>
    <row r="2334" spans="1:42" ht="69.75" customHeight="1">
      <c r="A2334" s="3">
        <v>2333</v>
      </c>
      <c r="B2334" s="82"/>
      <c r="C2334" s="82"/>
      <c r="D2334" s="84"/>
      <c r="E2334" s="18" t="s">
        <v>3081</v>
      </c>
      <c r="F2334" s="37"/>
      <c r="G2334" s="37"/>
      <c r="H2334" s="4" t="str">
        <f t="shared" si="468"/>
        <v>/</v>
      </c>
      <c r="I2334" s="478" t="str">
        <f>IF(G2334="","",VLOOKUP(H2334,ورقة1!$A$1:$B$240,2,0))</f>
        <v/>
      </c>
      <c r="J2334" s="5">
        <f t="shared" si="469"/>
        <v>0</v>
      </c>
      <c r="K2334" s="13" t="str">
        <f t="shared" si="470"/>
        <v/>
      </c>
      <c r="L2334" s="6" t="str">
        <f t="shared" si="471"/>
        <v>/0</v>
      </c>
      <c r="M2334" s="478" t="str">
        <f>IF(K2334="","",VLOOKUP(L2334,ورقة1!$A$1:$B$240,2,0))</f>
        <v/>
      </c>
      <c r="N2334" s="17">
        <f t="shared" si="472"/>
        <v>0</v>
      </c>
      <c r="O2334" s="17" t="e">
        <f>#REF!+(#REF!*30)+#REF!*365</f>
        <v>#REF!</v>
      </c>
      <c r="P2334" s="494"/>
      <c r="Q2334" s="480" t="str">
        <f t="shared" si="473"/>
        <v/>
      </c>
      <c r="R2334" s="483" t="str">
        <f t="shared" si="474"/>
        <v/>
      </c>
      <c r="S2334" s="482" t="str">
        <f t="shared" si="475"/>
        <v/>
      </c>
      <c r="T2334" s="484" t="e">
        <f t="shared" ca="1" si="476"/>
        <v>#VALUE!</v>
      </c>
      <c r="U2334" s="7">
        <f t="shared" ca="1" si="477"/>
        <v>46035</v>
      </c>
      <c r="V2334" s="96" t="e">
        <f t="shared" ca="1" si="478"/>
        <v>#VALUE!</v>
      </c>
      <c r="W2334" s="70"/>
      <c r="X2334" s="6"/>
      <c r="Y2334" s="326"/>
      <c r="Z2334" s="15"/>
      <c r="AA2334" s="15"/>
      <c r="AB2334" s="15"/>
      <c r="AC2334" s="6"/>
      <c r="AD2334" s="16"/>
      <c r="AE2334" s="16"/>
      <c r="AF2334" s="16"/>
      <c r="AG2334" s="10">
        <f t="shared" si="479"/>
        <v>0</v>
      </c>
      <c r="AH2334" s="96">
        <f t="shared" si="480"/>
        <v>0</v>
      </c>
      <c r="AI2334" s="16"/>
      <c r="AJ2334" s="61"/>
      <c r="AK2334" s="16"/>
      <c r="AM2334" s="476" t="s">
        <v>3080</v>
      </c>
      <c r="AN2334" s="476">
        <v>1</v>
      </c>
      <c r="AO2334" s="476">
        <v>1</v>
      </c>
      <c r="AP2334" s="96"/>
    </row>
    <row r="2335" spans="1:42" ht="69.75" customHeight="1">
      <c r="A2335" s="3">
        <v>2334</v>
      </c>
      <c r="B2335" s="82"/>
      <c r="C2335" s="82"/>
      <c r="D2335" s="84"/>
      <c r="E2335" s="18" t="s">
        <v>3081</v>
      </c>
      <c r="F2335" s="37"/>
      <c r="G2335" s="37"/>
      <c r="H2335" s="4" t="str">
        <f t="shared" si="468"/>
        <v>/</v>
      </c>
      <c r="I2335" s="478" t="str">
        <f>IF(G2335="","",VLOOKUP(H2335,ورقة1!$A$1:$B$240,2,0))</f>
        <v/>
      </c>
      <c r="J2335" s="5">
        <f t="shared" si="469"/>
        <v>0</v>
      </c>
      <c r="K2335" s="13" t="str">
        <f t="shared" si="470"/>
        <v/>
      </c>
      <c r="L2335" s="6" t="str">
        <f t="shared" si="471"/>
        <v>/0</v>
      </c>
      <c r="M2335" s="478" t="str">
        <f>IF(K2335="","",VLOOKUP(L2335,ورقة1!$A$1:$B$240,2,0))</f>
        <v/>
      </c>
      <c r="N2335" s="17">
        <f t="shared" si="472"/>
        <v>0</v>
      </c>
      <c r="O2335" s="17" t="e">
        <f>#REF!+(#REF!*30)+#REF!*365</f>
        <v>#REF!</v>
      </c>
      <c r="P2335" s="494"/>
      <c r="Q2335" s="480" t="str">
        <f t="shared" si="473"/>
        <v/>
      </c>
      <c r="R2335" s="483" t="str">
        <f t="shared" si="474"/>
        <v/>
      </c>
      <c r="S2335" s="482" t="str">
        <f t="shared" si="475"/>
        <v/>
      </c>
      <c r="T2335" s="484" t="e">
        <f t="shared" ca="1" si="476"/>
        <v>#VALUE!</v>
      </c>
      <c r="U2335" s="7">
        <f t="shared" ca="1" si="477"/>
        <v>46035</v>
      </c>
      <c r="V2335" s="96" t="e">
        <f t="shared" ca="1" si="478"/>
        <v>#VALUE!</v>
      </c>
      <c r="W2335" s="70"/>
      <c r="X2335" s="6"/>
      <c r="Y2335" s="326"/>
      <c r="Z2335" s="15"/>
      <c r="AA2335" s="15"/>
      <c r="AB2335" s="15"/>
      <c r="AC2335" s="6"/>
      <c r="AD2335" s="16"/>
      <c r="AE2335" s="16"/>
      <c r="AF2335" s="16"/>
      <c r="AG2335" s="10">
        <f t="shared" si="479"/>
        <v>0</v>
      </c>
      <c r="AH2335" s="96">
        <f t="shared" si="480"/>
        <v>0</v>
      </c>
      <c r="AI2335" s="16"/>
      <c r="AJ2335" s="61"/>
      <c r="AK2335" s="16"/>
      <c r="AM2335" s="476" t="s">
        <v>3080</v>
      </c>
      <c r="AN2335" s="476">
        <v>1</v>
      </c>
      <c r="AO2335" s="476">
        <v>1</v>
      </c>
      <c r="AP2335" s="96"/>
    </row>
    <row r="2336" spans="1:42" ht="69.75" customHeight="1">
      <c r="A2336" s="3">
        <v>2335</v>
      </c>
      <c r="B2336" s="82"/>
      <c r="C2336" s="82"/>
      <c r="D2336" s="84"/>
      <c r="E2336" s="18" t="s">
        <v>3081</v>
      </c>
      <c r="F2336" s="37"/>
      <c r="G2336" s="37"/>
      <c r="H2336" s="4" t="str">
        <f t="shared" si="468"/>
        <v>/</v>
      </c>
      <c r="I2336" s="478" t="str">
        <f>IF(G2336="","",VLOOKUP(H2336,ورقة1!$A$1:$B$240,2,0))</f>
        <v/>
      </c>
      <c r="J2336" s="5">
        <f t="shared" si="469"/>
        <v>0</v>
      </c>
      <c r="K2336" s="13" t="str">
        <f t="shared" si="470"/>
        <v/>
      </c>
      <c r="L2336" s="6" t="str">
        <f t="shared" si="471"/>
        <v>/0</v>
      </c>
      <c r="M2336" s="478" t="str">
        <f>IF(K2336="","",VLOOKUP(L2336,ورقة1!$A$1:$B$240,2,0))</f>
        <v/>
      </c>
      <c r="N2336" s="17">
        <f t="shared" si="472"/>
        <v>0</v>
      </c>
      <c r="O2336" s="17" t="e">
        <f>#REF!+(#REF!*30)+#REF!*365</f>
        <v>#REF!</v>
      </c>
      <c r="P2336" s="494"/>
      <c r="Q2336" s="480" t="str">
        <f t="shared" si="473"/>
        <v/>
      </c>
      <c r="R2336" s="483" t="str">
        <f t="shared" si="474"/>
        <v/>
      </c>
      <c r="S2336" s="482" t="str">
        <f t="shared" si="475"/>
        <v/>
      </c>
      <c r="T2336" s="484" t="e">
        <f t="shared" ca="1" si="476"/>
        <v>#VALUE!</v>
      </c>
      <c r="U2336" s="7">
        <f t="shared" ca="1" si="477"/>
        <v>46035</v>
      </c>
      <c r="V2336" s="96" t="e">
        <f t="shared" ca="1" si="478"/>
        <v>#VALUE!</v>
      </c>
      <c r="W2336" s="70"/>
      <c r="X2336" s="6"/>
      <c r="Y2336" s="326"/>
      <c r="Z2336" s="15"/>
      <c r="AA2336" s="15"/>
      <c r="AB2336" s="15"/>
      <c r="AC2336" s="6"/>
      <c r="AD2336" s="16"/>
      <c r="AE2336" s="16"/>
      <c r="AF2336" s="16"/>
      <c r="AG2336" s="10">
        <f t="shared" si="479"/>
        <v>0</v>
      </c>
      <c r="AH2336" s="96">
        <f t="shared" si="480"/>
        <v>0</v>
      </c>
      <c r="AI2336" s="16"/>
      <c r="AJ2336" s="61"/>
      <c r="AK2336" s="16"/>
      <c r="AM2336" s="476" t="s">
        <v>3080</v>
      </c>
      <c r="AN2336" s="476">
        <v>1</v>
      </c>
      <c r="AO2336" s="476">
        <v>1</v>
      </c>
      <c r="AP2336" s="96"/>
    </row>
    <row r="2337" spans="1:42" ht="69.75" customHeight="1">
      <c r="A2337" s="3">
        <v>2336</v>
      </c>
      <c r="B2337" s="82"/>
      <c r="C2337" s="82"/>
      <c r="D2337" s="84"/>
      <c r="E2337" s="18" t="s">
        <v>3081</v>
      </c>
      <c r="F2337" s="37"/>
      <c r="G2337" s="37"/>
      <c r="H2337" s="4" t="str">
        <f t="shared" si="468"/>
        <v>/</v>
      </c>
      <c r="I2337" s="478" t="str">
        <f>IF(G2337="","",VLOOKUP(H2337,ورقة1!$A$1:$B$240,2,0))</f>
        <v/>
      </c>
      <c r="J2337" s="5">
        <f t="shared" si="469"/>
        <v>0</v>
      </c>
      <c r="K2337" s="13" t="str">
        <f t="shared" si="470"/>
        <v/>
      </c>
      <c r="L2337" s="6" t="str">
        <f t="shared" si="471"/>
        <v>/0</v>
      </c>
      <c r="M2337" s="478" t="str">
        <f>IF(K2337="","",VLOOKUP(L2337,ورقة1!$A$1:$B$240,2,0))</f>
        <v/>
      </c>
      <c r="N2337" s="17">
        <f t="shared" si="472"/>
        <v>0</v>
      </c>
      <c r="O2337" s="17" t="e">
        <f>#REF!+(#REF!*30)+#REF!*365</f>
        <v>#REF!</v>
      </c>
      <c r="P2337" s="494"/>
      <c r="Q2337" s="480" t="str">
        <f t="shared" si="473"/>
        <v/>
      </c>
      <c r="R2337" s="483" t="str">
        <f t="shared" si="474"/>
        <v/>
      </c>
      <c r="S2337" s="482" t="str">
        <f t="shared" si="475"/>
        <v/>
      </c>
      <c r="T2337" s="484" t="e">
        <f t="shared" ca="1" si="476"/>
        <v>#VALUE!</v>
      </c>
      <c r="U2337" s="7">
        <f t="shared" ca="1" si="477"/>
        <v>46035</v>
      </c>
      <c r="V2337" s="96" t="e">
        <f t="shared" ca="1" si="478"/>
        <v>#VALUE!</v>
      </c>
      <c r="W2337" s="70"/>
      <c r="X2337" s="6"/>
      <c r="Y2337" s="326"/>
      <c r="Z2337" s="15"/>
      <c r="AA2337" s="15"/>
      <c r="AB2337" s="15"/>
      <c r="AC2337" s="6"/>
      <c r="AD2337" s="16"/>
      <c r="AE2337" s="16"/>
      <c r="AF2337" s="16"/>
      <c r="AG2337" s="10">
        <f t="shared" si="479"/>
        <v>0</v>
      </c>
      <c r="AH2337" s="96">
        <f t="shared" si="480"/>
        <v>0</v>
      </c>
      <c r="AI2337" s="16"/>
      <c r="AJ2337" s="61"/>
      <c r="AK2337" s="16"/>
      <c r="AM2337" s="476" t="s">
        <v>3080</v>
      </c>
      <c r="AN2337" s="476">
        <v>1</v>
      </c>
      <c r="AO2337" s="476">
        <v>1</v>
      </c>
      <c r="AP2337" s="96"/>
    </row>
    <row r="2338" spans="1:42" ht="69.75" customHeight="1">
      <c r="A2338" s="3">
        <v>2337</v>
      </c>
      <c r="B2338" s="82"/>
      <c r="C2338" s="82"/>
      <c r="D2338" s="84"/>
      <c r="E2338" s="18" t="s">
        <v>3081</v>
      </c>
      <c r="F2338" s="37"/>
      <c r="G2338" s="37"/>
      <c r="H2338" s="4" t="str">
        <f t="shared" si="468"/>
        <v>/</v>
      </c>
      <c r="I2338" s="478" t="str">
        <f>IF(G2338="","",VLOOKUP(H2338,ورقة1!$A$1:$B$240,2,0))</f>
        <v/>
      </c>
      <c r="J2338" s="5">
        <f t="shared" si="469"/>
        <v>0</v>
      </c>
      <c r="K2338" s="13" t="str">
        <f t="shared" si="470"/>
        <v/>
      </c>
      <c r="L2338" s="6" t="str">
        <f t="shared" si="471"/>
        <v>/0</v>
      </c>
      <c r="M2338" s="478" t="str">
        <f>IF(K2338="","",VLOOKUP(L2338,ورقة1!$A$1:$B$240,2,0))</f>
        <v/>
      </c>
      <c r="N2338" s="17">
        <f t="shared" si="472"/>
        <v>0</v>
      </c>
      <c r="O2338" s="17" t="e">
        <f>#REF!+(#REF!*30)+#REF!*365</f>
        <v>#REF!</v>
      </c>
      <c r="P2338" s="494"/>
      <c r="Q2338" s="480" t="str">
        <f t="shared" si="473"/>
        <v/>
      </c>
      <c r="R2338" s="483" t="str">
        <f t="shared" si="474"/>
        <v/>
      </c>
      <c r="S2338" s="482" t="str">
        <f t="shared" si="475"/>
        <v/>
      </c>
      <c r="T2338" s="484" t="e">
        <f t="shared" ca="1" si="476"/>
        <v>#VALUE!</v>
      </c>
      <c r="U2338" s="7">
        <f t="shared" ca="1" si="477"/>
        <v>46035</v>
      </c>
      <c r="V2338" s="96" t="e">
        <f t="shared" ca="1" si="478"/>
        <v>#VALUE!</v>
      </c>
      <c r="W2338" s="70"/>
      <c r="X2338" s="6"/>
      <c r="Y2338" s="326"/>
      <c r="Z2338" s="15"/>
      <c r="AA2338" s="15"/>
      <c r="AB2338" s="15"/>
      <c r="AC2338" s="6"/>
      <c r="AD2338" s="16"/>
      <c r="AE2338" s="16"/>
      <c r="AF2338" s="16"/>
      <c r="AG2338" s="10">
        <f t="shared" si="479"/>
        <v>0</v>
      </c>
      <c r="AH2338" s="96">
        <f t="shared" si="480"/>
        <v>0</v>
      </c>
      <c r="AI2338" s="16"/>
      <c r="AJ2338" s="61"/>
      <c r="AK2338" s="16"/>
      <c r="AM2338" s="476" t="s">
        <v>3080</v>
      </c>
      <c r="AN2338" s="476">
        <v>1</v>
      </c>
      <c r="AO2338" s="476">
        <v>1</v>
      </c>
      <c r="AP2338" s="96"/>
    </row>
    <row r="2339" spans="1:42" ht="69.75" customHeight="1">
      <c r="A2339" s="3">
        <v>2338</v>
      </c>
      <c r="B2339" s="82"/>
      <c r="C2339" s="82"/>
      <c r="D2339" s="84"/>
      <c r="E2339" s="18" t="s">
        <v>3081</v>
      </c>
      <c r="F2339" s="37"/>
      <c r="G2339" s="37"/>
      <c r="H2339" s="4" t="str">
        <f t="shared" si="468"/>
        <v>/</v>
      </c>
      <c r="I2339" s="478" t="str">
        <f>IF(G2339="","",VLOOKUP(H2339,ورقة1!$A$1:$B$240,2,0))</f>
        <v/>
      </c>
      <c r="J2339" s="5">
        <f t="shared" si="469"/>
        <v>0</v>
      </c>
      <c r="K2339" s="13" t="str">
        <f t="shared" si="470"/>
        <v/>
      </c>
      <c r="L2339" s="6" t="str">
        <f t="shared" si="471"/>
        <v>/0</v>
      </c>
      <c r="M2339" s="478" t="str">
        <f>IF(K2339="","",VLOOKUP(L2339,ورقة1!$A$1:$B$240,2,0))</f>
        <v/>
      </c>
      <c r="N2339" s="17">
        <f t="shared" si="472"/>
        <v>0</v>
      </c>
      <c r="O2339" s="17" t="e">
        <f>#REF!+(#REF!*30)+#REF!*365</f>
        <v>#REF!</v>
      </c>
      <c r="P2339" s="494"/>
      <c r="Q2339" s="480" t="str">
        <f t="shared" si="473"/>
        <v/>
      </c>
      <c r="R2339" s="483" t="str">
        <f t="shared" si="474"/>
        <v/>
      </c>
      <c r="S2339" s="482" t="str">
        <f t="shared" si="475"/>
        <v/>
      </c>
      <c r="T2339" s="484" t="e">
        <f t="shared" ca="1" si="476"/>
        <v>#VALUE!</v>
      </c>
      <c r="U2339" s="7">
        <f t="shared" ca="1" si="477"/>
        <v>46035</v>
      </c>
      <c r="V2339" s="96" t="e">
        <f t="shared" ca="1" si="478"/>
        <v>#VALUE!</v>
      </c>
      <c r="W2339" s="70"/>
      <c r="X2339" s="6"/>
      <c r="Y2339" s="326"/>
      <c r="Z2339" s="15"/>
      <c r="AA2339" s="15"/>
      <c r="AB2339" s="15"/>
      <c r="AC2339" s="6"/>
      <c r="AD2339" s="16"/>
      <c r="AE2339" s="16"/>
      <c r="AF2339" s="16"/>
      <c r="AG2339" s="10">
        <f t="shared" si="479"/>
        <v>0</v>
      </c>
      <c r="AH2339" s="96">
        <f t="shared" si="480"/>
        <v>0</v>
      </c>
      <c r="AI2339" s="16"/>
      <c r="AJ2339" s="61"/>
      <c r="AK2339" s="16"/>
      <c r="AM2339" s="476" t="s">
        <v>3080</v>
      </c>
      <c r="AN2339" s="476">
        <v>1</v>
      </c>
      <c r="AO2339" s="476">
        <v>1</v>
      </c>
      <c r="AP2339" s="96"/>
    </row>
    <row r="2340" spans="1:42" ht="69.75" customHeight="1">
      <c r="A2340" s="3">
        <v>2339</v>
      </c>
      <c r="B2340" s="82"/>
      <c r="C2340" s="82"/>
      <c r="D2340" s="84"/>
      <c r="E2340" s="18" t="s">
        <v>3081</v>
      </c>
      <c r="F2340" s="37"/>
      <c r="G2340" s="37"/>
      <c r="H2340" s="4" t="str">
        <f t="shared" si="468"/>
        <v>/</v>
      </c>
      <c r="I2340" s="478" t="str">
        <f>IF(G2340="","",VLOOKUP(H2340,ورقة1!$A$1:$B$240,2,0))</f>
        <v/>
      </c>
      <c r="J2340" s="5">
        <f t="shared" si="469"/>
        <v>0</v>
      </c>
      <c r="K2340" s="13" t="str">
        <f t="shared" si="470"/>
        <v/>
      </c>
      <c r="L2340" s="6" t="str">
        <f t="shared" si="471"/>
        <v>/0</v>
      </c>
      <c r="M2340" s="478" t="str">
        <f>IF(K2340="","",VLOOKUP(L2340,ورقة1!$A$1:$B$240,2,0))</f>
        <v/>
      </c>
      <c r="N2340" s="17">
        <f t="shared" si="472"/>
        <v>0</v>
      </c>
      <c r="O2340" s="17" t="e">
        <f>#REF!+(#REF!*30)+#REF!*365</f>
        <v>#REF!</v>
      </c>
      <c r="P2340" s="494"/>
      <c r="Q2340" s="480" t="str">
        <f t="shared" si="473"/>
        <v/>
      </c>
      <c r="R2340" s="483" t="str">
        <f t="shared" si="474"/>
        <v/>
      </c>
      <c r="S2340" s="482" t="str">
        <f t="shared" si="475"/>
        <v/>
      </c>
      <c r="T2340" s="484" t="e">
        <f t="shared" ca="1" si="476"/>
        <v>#VALUE!</v>
      </c>
      <c r="U2340" s="7">
        <f t="shared" ca="1" si="477"/>
        <v>46035</v>
      </c>
      <c r="V2340" s="96" t="e">
        <f t="shared" ca="1" si="478"/>
        <v>#VALUE!</v>
      </c>
      <c r="W2340" s="70"/>
      <c r="X2340" s="6"/>
      <c r="Y2340" s="326"/>
      <c r="Z2340" s="15"/>
      <c r="AA2340" s="15"/>
      <c r="AB2340" s="15"/>
      <c r="AC2340" s="6"/>
      <c r="AD2340" s="16"/>
      <c r="AE2340" s="16"/>
      <c r="AF2340" s="16"/>
      <c r="AG2340" s="10">
        <f t="shared" si="479"/>
        <v>0</v>
      </c>
      <c r="AH2340" s="96">
        <f t="shared" si="480"/>
        <v>0</v>
      </c>
      <c r="AI2340" s="16"/>
      <c r="AJ2340" s="61"/>
      <c r="AK2340" s="16"/>
      <c r="AM2340" s="476" t="s">
        <v>3080</v>
      </c>
      <c r="AN2340" s="476">
        <v>1</v>
      </c>
      <c r="AO2340" s="476">
        <v>1</v>
      </c>
      <c r="AP2340" s="96"/>
    </row>
    <row r="2341" spans="1:42" ht="69.75" customHeight="1">
      <c r="A2341" s="3">
        <v>2340</v>
      </c>
      <c r="B2341" s="82"/>
      <c r="C2341" s="82"/>
      <c r="D2341" s="84"/>
      <c r="E2341" s="18" t="s">
        <v>3081</v>
      </c>
      <c r="F2341" s="37"/>
      <c r="G2341" s="37"/>
      <c r="H2341" s="4" t="str">
        <f t="shared" si="468"/>
        <v>/</v>
      </c>
      <c r="I2341" s="478" t="str">
        <f>IF(G2341="","",VLOOKUP(H2341,ورقة1!$A$1:$B$240,2,0))</f>
        <v/>
      </c>
      <c r="J2341" s="5">
        <f t="shared" si="469"/>
        <v>0</v>
      </c>
      <c r="K2341" s="13" t="str">
        <f t="shared" si="470"/>
        <v/>
      </c>
      <c r="L2341" s="6" t="str">
        <f t="shared" si="471"/>
        <v>/0</v>
      </c>
      <c r="M2341" s="478" t="str">
        <f>IF(K2341="","",VLOOKUP(L2341,ورقة1!$A$1:$B$240,2,0))</f>
        <v/>
      </c>
      <c r="N2341" s="17">
        <f t="shared" si="472"/>
        <v>0</v>
      </c>
      <c r="O2341" s="17" t="e">
        <f>#REF!+(#REF!*30)+#REF!*365</f>
        <v>#REF!</v>
      </c>
      <c r="P2341" s="494"/>
      <c r="Q2341" s="480" t="str">
        <f t="shared" si="473"/>
        <v/>
      </c>
      <c r="R2341" s="483" t="str">
        <f t="shared" si="474"/>
        <v/>
      </c>
      <c r="S2341" s="482" t="str">
        <f t="shared" si="475"/>
        <v/>
      </c>
      <c r="T2341" s="484" t="e">
        <f t="shared" ca="1" si="476"/>
        <v>#VALUE!</v>
      </c>
      <c r="U2341" s="7">
        <f t="shared" ca="1" si="477"/>
        <v>46035</v>
      </c>
      <c r="V2341" s="96" t="e">
        <f t="shared" ca="1" si="478"/>
        <v>#VALUE!</v>
      </c>
      <c r="W2341" s="70"/>
      <c r="X2341" s="6"/>
      <c r="Y2341" s="326"/>
      <c r="Z2341" s="15"/>
      <c r="AA2341" s="15"/>
      <c r="AB2341" s="15"/>
      <c r="AC2341" s="6"/>
      <c r="AD2341" s="16"/>
      <c r="AE2341" s="16"/>
      <c r="AF2341" s="16"/>
      <c r="AG2341" s="10">
        <f t="shared" si="479"/>
        <v>0</v>
      </c>
      <c r="AH2341" s="96">
        <f t="shared" si="480"/>
        <v>0</v>
      </c>
      <c r="AI2341" s="16"/>
      <c r="AJ2341" s="61"/>
      <c r="AK2341" s="16"/>
      <c r="AM2341" s="476" t="s">
        <v>3080</v>
      </c>
      <c r="AN2341" s="476">
        <v>1</v>
      </c>
      <c r="AO2341" s="476">
        <v>1</v>
      </c>
      <c r="AP2341" s="96"/>
    </row>
    <row r="2342" spans="1:42" ht="69.75" customHeight="1">
      <c r="A2342" s="3">
        <v>2341</v>
      </c>
      <c r="B2342" s="82"/>
      <c r="C2342" s="82"/>
      <c r="D2342" s="84"/>
      <c r="E2342" s="18" t="s">
        <v>3081</v>
      </c>
      <c r="F2342" s="37"/>
      <c r="G2342" s="37"/>
      <c r="H2342" s="4" t="str">
        <f t="shared" si="468"/>
        <v>/</v>
      </c>
      <c r="I2342" s="478" t="str">
        <f>IF(G2342="","",VLOOKUP(H2342,ورقة1!$A$1:$B$240,2,0))</f>
        <v/>
      </c>
      <c r="J2342" s="5">
        <f t="shared" si="469"/>
        <v>0</v>
      </c>
      <c r="K2342" s="13" t="str">
        <f t="shared" si="470"/>
        <v/>
      </c>
      <c r="L2342" s="6" t="str">
        <f t="shared" si="471"/>
        <v>/0</v>
      </c>
      <c r="M2342" s="478" t="str">
        <f>IF(K2342="","",VLOOKUP(L2342,ورقة1!$A$1:$B$240,2,0))</f>
        <v/>
      </c>
      <c r="N2342" s="17">
        <f t="shared" si="472"/>
        <v>0</v>
      </c>
      <c r="O2342" s="17" t="e">
        <f>#REF!+(#REF!*30)+#REF!*365</f>
        <v>#REF!</v>
      </c>
      <c r="P2342" s="494"/>
      <c r="Q2342" s="480" t="str">
        <f t="shared" si="473"/>
        <v/>
      </c>
      <c r="R2342" s="483" t="str">
        <f t="shared" si="474"/>
        <v/>
      </c>
      <c r="S2342" s="482" t="str">
        <f t="shared" si="475"/>
        <v/>
      </c>
      <c r="T2342" s="484" t="e">
        <f t="shared" ca="1" si="476"/>
        <v>#VALUE!</v>
      </c>
      <c r="U2342" s="7">
        <f t="shared" ca="1" si="477"/>
        <v>46035</v>
      </c>
      <c r="V2342" s="96" t="e">
        <f t="shared" ca="1" si="478"/>
        <v>#VALUE!</v>
      </c>
      <c r="W2342" s="70"/>
      <c r="X2342" s="6"/>
      <c r="Y2342" s="326"/>
      <c r="Z2342" s="15"/>
      <c r="AA2342" s="15"/>
      <c r="AB2342" s="15"/>
      <c r="AC2342" s="6"/>
      <c r="AD2342" s="16"/>
      <c r="AE2342" s="16"/>
      <c r="AF2342" s="16"/>
      <c r="AG2342" s="10">
        <f t="shared" si="479"/>
        <v>0</v>
      </c>
      <c r="AH2342" s="96">
        <f t="shared" si="480"/>
        <v>0</v>
      </c>
      <c r="AI2342" s="16"/>
      <c r="AJ2342" s="61"/>
      <c r="AK2342" s="16"/>
      <c r="AM2342" s="476" t="s">
        <v>3080</v>
      </c>
      <c r="AN2342" s="476">
        <v>1</v>
      </c>
      <c r="AO2342" s="476">
        <v>1</v>
      </c>
      <c r="AP2342" s="96"/>
    </row>
    <row r="2343" spans="1:42" ht="69.75" customHeight="1">
      <c r="A2343" s="3">
        <v>2342</v>
      </c>
      <c r="B2343" s="82"/>
      <c r="C2343" s="82"/>
      <c r="D2343" s="84"/>
      <c r="E2343" s="18" t="s">
        <v>3081</v>
      </c>
      <c r="F2343" s="37"/>
      <c r="G2343" s="37"/>
      <c r="H2343" s="4" t="str">
        <f t="shared" si="468"/>
        <v>/</v>
      </c>
      <c r="I2343" s="478" t="str">
        <f>IF(G2343="","",VLOOKUP(H2343,ورقة1!$A$1:$B$240,2,0))</f>
        <v/>
      </c>
      <c r="J2343" s="5">
        <f t="shared" si="469"/>
        <v>0</v>
      </c>
      <c r="K2343" s="13" t="str">
        <f t="shared" si="470"/>
        <v/>
      </c>
      <c r="L2343" s="6" t="str">
        <f t="shared" si="471"/>
        <v>/0</v>
      </c>
      <c r="M2343" s="478" t="str">
        <f>IF(K2343="","",VLOOKUP(L2343,ورقة1!$A$1:$B$240,2,0))</f>
        <v/>
      </c>
      <c r="N2343" s="17">
        <f t="shared" si="472"/>
        <v>0</v>
      </c>
      <c r="O2343" s="17" t="e">
        <f>#REF!+(#REF!*30)+#REF!*365</f>
        <v>#REF!</v>
      </c>
      <c r="P2343" s="494"/>
      <c r="Q2343" s="480" t="str">
        <f t="shared" si="473"/>
        <v/>
      </c>
      <c r="R2343" s="483" t="str">
        <f t="shared" si="474"/>
        <v/>
      </c>
      <c r="S2343" s="482" t="str">
        <f t="shared" si="475"/>
        <v/>
      </c>
      <c r="T2343" s="484" t="e">
        <f t="shared" ca="1" si="476"/>
        <v>#VALUE!</v>
      </c>
      <c r="U2343" s="7">
        <f t="shared" ca="1" si="477"/>
        <v>46035</v>
      </c>
      <c r="V2343" s="96" t="e">
        <f t="shared" ca="1" si="478"/>
        <v>#VALUE!</v>
      </c>
      <c r="W2343" s="70"/>
      <c r="X2343" s="6"/>
      <c r="Y2343" s="326"/>
      <c r="Z2343" s="15"/>
      <c r="AA2343" s="15"/>
      <c r="AB2343" s="15"/>
      <c r="AC2343" s="6"/>
      <c r="AD2343" s="16"/>
      <c r="AE2343" s="16"/>
      <c r="AF2343" s="16"/>
      <c r="AG2343" s="10">
        <f t="shared" si="479"/>
        <v>0</v>
      </c>
      <c r="AH2343" s="96">
        <f t="shared" si="480"/>
        <v>0</v>
      </c>
      <c r="AI2343" s="16"/>
      <c r="AJ2343" s="61"/>
      <c r="AK2343" s="16"/>
      <c r="AM2343" s="476" t="s">
        <v>3080</v>
      </c>
      <c r="AN2343" s="476">
        <v>1</v>
      </c>
      <c r="AO2343" s="476">
        <v>1</v>
      </c>
      <c r="AP2343" s="96"/>
    </row>
    <row r="2344" spans="1:42" ht="69.75" customHeight="1">
      <c r="A2344" s="3">
        <v>2343</v>
      </c>
      <c r="B2344" s="82"/>
      <c r="C2344" s="82"/>
      <c r="D2344" s="84"/>
      <c r="E2344" s="18" t="s">
        <v>3081</v>
      </c>
      <c r="F2344" s="37"/>
      <c r="G2344" s="37"/>
      <c r="H2344" s="4" t="str">
        <f t="shared" si="468"/>
        <v>/</v>
      </c>
      <c r="I2344" s="478" t="str">
        <f>IF(G2344="","",VLOOKUP(H2344,ورقة1!$A$1:$B$240,2,0))</f>
        <v/>
      </c>
      <c r="J2344" s="5">
        <f t="shared" si="469"/>
        <v>0</v>
      </c>
      <c r="K2344" s="13" t="str">
        <f t="shared" si="470"/>
        <v/>
      </c>
      <c r="L2344" s="6" t="str">
        <f t="shared" si="471"/>
        <v>/0</v>
      </c>
      <c r="M2344" s="478" t="str">
        <f>IF(K2344="","",VLOOKUP(L2344,ورقة1!$A$1:$B$240,2,0))</f>
        <v/>
      </c>
      <c r="N2344" s="17">
        <f t="shared" si="472"/>
        <v>0</v>
      </c>
      <c r="O2344" s="17" t="e">
        <f>#REF!+(#REF!*30)+#REF!*365</f>
        <v>#REF!</v>
      </c>
      <c r="P2344" s="494"/>
      <c r="Q2344" s="480" t="str">
        <f t="shared" si="473"/>
        <v/>
      </c>
      <c r="R2344" s="483" t="str">
        <f t="shared" si="474"/>
        <v/>
      </c>
      <c r="S2344" s="482" t="str">
        <f t="shared" si="475"/>
        <v/>
      </c>
      <c r="T2344" s="484" t="e">
        <f t="shared" ca="1" si="476"/>
        <v>#VALUE!</v>
      </c>
      <c r="U2344" s="7">
        <f t="shared" ca="1" si="477"/>
        <v>46035</v>
      </c>
      <c r="V2344" s="96" t="e">
        <f t="shared" ca="1" si="478"/>
        <v>#VALUE!</v>
      </c>
      <c r="W2344" s="70"/>
      <c r="X2344" s="6"/>
      <c r="Y2344" s="326"/>
      <c r="Z2344" s="15"/>
      <c r="AA2344" s="15"/>
      <c r="AB2344" s="15"/>
      <c r="AC2344" s="6"/>
      <c r="AD2344" s="16"/>
      <c r="AE2344" s="16"/>
      <c r="AF2344" s="16"/>
      <c r="AG2344" s="10">
        <f t="shared" si="479"/>
        <v>0</v>
      </c>
      <c r="AH2344" s="96">
        <f t="shared" si="480"/>
        <v>0</v>
      </c>
      <c r="AI2344" s="16"/>
      <c r="AJ2344" s="61"/>
      <c r="AK2344" s="16"/>
      <c r="AM2344" s="476" t="s">
        <v>3080</v>
      </c>
      <c r="AN2344" s="476">
        <v>1</v>
      </c>
      <c r="AO2344" s="476">
        <v>1</v>
      </c>
      <c r="AP2344" s="96"/>
    </row>
    <row r="2345" spans="1:42" ht="69.75" customHeight="1">
      <c r="A2345" s="3">
        <v>2344</v>
      </c>
      <c r="B2345" s="82"/>
      <c r="C2345" s="82"/>
      <c r="D2345" s="84"/>
      <c r="E2345" s="18" t="s">
        <v>3081</v>
      </c>
      <c r="F2345" s="37"/>
      <c r="G2345" s="37"/>
      <c r="H2345" s="4" t="str">
        <f t="shared" si="468"/>
        <v>/</v>
      </c>
      <c r="I2345" s="478" t="str">
        <f>IF(G2345="","",VLOOKUP(H2345,ورقة1!$A$1:$B$240,2,0))</f>
        <v/>
      </c>
      <c r="J2345" s="5">
        <f t="shared" si="469"/>
        <v>0</v>
      </c>
      <c r="K2345" s="13" t="str">
        <f t="shared" si="470"/>
        <v/>
      </c>
      <c r="L2345" s="6" t="str">
        <f t="shared" si="471"/>
        <v>/0</v>
      </c>
      <c r="M2345" s="478" t="str">
        <f>IF(K2345="","",VLOOKUP(L2345,ورقة1!$A$1:$B$240,2,0))</f>
        <v/>
      </c>
      <c r="N2345" s="17">
        <f t="shared" si="472"/>
        <v>0</v>
      </c>
      <c r="O2345" s="17" t="e">
        <f>#REF!+(#REF!*30)+#REF!*365</f>
        <v>#REF!</v>
      </c>
      <c r="P2345" s="494"/>
      <c r="Q2345" s="480" t="str">
        <f t="shared" si="473"/>
        <v/>
      </c>
      <c r="R2345" s="483" t="str">
        <f t="shared" si="474"/>
        <v/>
      </c>
      <c r="S2345" s="482" t="str">
        <f t="shared" si="475"/>
        <v/>
      </c>
      <c r="T2345" s="484" t="e">
        <f t="shared" ca="1" si="476"/>
        <v>#VALUE!</v>
      </c>
      <c r="U2345" s="7">
        <f t="shared" ca="1" si="477"/>
        <v>46035</v>
      </c>
      <c r="V2345" s="96" t="e">
        <f t="shared" ca="1" si="478"/>
        <v>#VALUE!</v>
      </c>
      <c r="W2345" s="70"/>
      <c r="X2345" s="6"/>
      <c r="Y2345" s="326"/>
      <c r="Z2345" s="15"/>
      <c r="AA2345" s="15"/>
      <c r="AB2345" s="15"/>
      <c r="AC2345" s="6"/>
      <c r="AD2345" s="16"/>
      <c r="AE2345" s="16"/>
      <c r="AF2345" s="16"/>
      <c r="AG2345" s="10">
        <f t="shared" si="479"/>
        <v>0</v>
      </c>
      <c r="AH2345" s="96">
        <f t="shared" si="480"/>
        <v>0</v>
      </c>
      <c r="AI2345" s="16"/>
      <c r="AJ2345" s="61"/>
      <c r="AK2345" s="16"/>
      <c r="AM2345" s="476" t="s">
        <v>3080</v>
      </c>
      <c r="AN2345" s="476">
        <v>1</v>
      </c>
      <c r="AO2345" s="476">
        <v>1</v>
      </c>
      <c r="AP2345" s="96"/>
    </row>
    <row r="2346" spans="1:42" ht="69.75" customHeight="1">
      <c r="A2346" s="3">
        <v>2345</v>
      </c>
      <c r="B2346" s="82"/>
      <c r="C2346" s="82"/>
      <c r="D2346" s="84"/>
      <c r="E2346" s="18" t="s">
        <v>3081</v>
      </c>
      <c r="F2346" s="37"/>
      <c r="G2346" s="37"/>
      <c r="H2346" s="4" t="str">
        <f t="shared" si="468"/>
        <v>/</v>
      </c>
      <c r="I2346" s="478" t="str">
        <f>IF(G2346="","",VLOOKUP(H2346,ورقة1!$A$1:$B$240,2,0))</f>
        <v/>
      </c>
      <c r="J2346" s="5">
        <f t="shared" si="469"/>
        <v>0</v>
      </c>
      <c r="K2346" s="13" t="str">
        <f t="shared" si="470"/>
        <v/>
      </c>
      <c r="L2346" s="6" t="str">
        <f t="shared" si="471"/>
        <v>/0</v>
      </c>
      <c r="M2346" s="478" t="str">
        <f>IF(K2346="","",VLOOKUP(L2346,ورقة1!$A$1:$B$240,2,0))</f>
        <v/>
      </c>
      <c r="N2346" s="17">
        <f t="shared" si="472"/>
        <v>0</v>
      </c>
      <c r="O2346" s="17" t="e">
        <f>#REF!+(#REF!*30)+#REF!*365</f>
        <v>#REF!</v>
      </c>
      <c r="P2346" s="494"/>
      <c r="Q2346" s="480" t="str">
        <f t="shared" si="473"/>
        <v/>
      </c>
      <c r="R2346" s="483" t="str">
        <f t="shared" si="474"/>
        <v/>
      </c>
      <c r="S2346" s="482" t="str">
        <f t="shared" si="475"/>
        <v/>
      </c>
      <c r="T2346" s="484" t="e">
        <f t="shared" ca="1" si="476"/>
        <v>#VALUE!</v>
      </c>
      <c r="U2346" s="7">
        <f t="shared" ca="1" si="477"/>
        <v>46035</v>
      </c>
      <c r="V2346" s="96" t="e">
        <f t="shared" ca="1" si="478"/>
        <v>#VALUE!</v>
      </c>
      <c r="W2346" s="70"/>
      <c r="X2346" s="6"/>
      <c r="Y2346" s="326"/>
      <c r="Z2346" s="15"/>
      <c r="AA2346" s="15"/>
      <c r="AB2346" s="15"/>
      <c r="AC2346" s="6"/>
      <c r="AD2346" s="16"/>
      <c r="AE2346" s="16"/>
      <c r="AF2346" s="16"/>
      <c r="AG2346" s="10">
        <f t="shared" si="479"/>
        <v>0</v>
      </c>
      <c r="AH2346" s="96">
        <f t="shared" si="480"/>
        <v>0</v>
      </c>
      <c r="AI2346" s="16"/>
      <c r="AJ2346" s="61"/>
      <c r="AK2346" s="16"/>
      <c r="AM2346" s="476" t="s">
        <v>3080</v>
      </c>
      <c r="AN2346" s="476">
        <v>1</v>
      </c>
      <c r="AO2346" s="476">
        <v>1</v>
      </c>
      <c r="AP2346" s="96"/>
    </row>
    <row r="2347" spans="1:42" ht="69.75" customHeight="1">
      <c r="A2347" s="3">
        <v>2346</v>
      </c>
      <c r="B2347" s="82"/>
      <c r="C2347" s="82"/>
      <c r="D2347" s="84"/>
      <c r="E2347" s="18" t="s">
        <v>3081</v>
      </c>
      <c r="F2347" s="37"/>
      <c r="G2347" s="37"/>
      <c r="H2347" s="4" t="str">
        <f t="shared" si="468"/>
        <v>/</v>
      </c>
      <c r="I2347" s="478" t="str">
        <f>IF(G2347="","",VLOOKUP(H2347,ورقة1!$A$1:$B$240,2,0))</f>
        <v/>
      </c>
      <c r="J2347" s="5">
        <f t="shared" si="469"/>
        <v>0</v>
      </c>
      <c r="K2347" s="13" t="str">
        <f t="shared" si="470"/>
        <v/>
      </c>
      <c r="L2347" s="6" t="str">
        <f t="shared" si="471"/>
        <v>/0</v>
      </c>
      <c r="M2347" s="478" t="str">
        <f>IF(K2347="","",VLOOKUP(L2347,ورقة1!$A$1:$B$240,2,0))</f>
        <v/>
      </c>
      <c r="N2347" s="17">
        <f t="shared" si="472"/>
        <v>0</v>
      </c>
      <c r="O2347" s="17" t="e">
        <f>#REF!+(#REF!*30)+#REF!*365</f>
        <v>#REF!</v>
      </c>
      <c r="P2347" s="494"/>
      <c r="Q2347" s="480" t="str">
        <f t="shared" si="473"/>
        <v/>
      </c>
      <c r="R2347" s="483" t="str">
        <f t="shared" si="474"/>
        <v/>
      </c>
      <c r="S2347" s="482" t="str">
        <f t="shared" si="475"/>
        <v/>
      </c>
      <c r="T2347" s="484" t="e">
        <f t="shared" ca="1" si="476"/>
        <v>#VALUE!</v>
      </c>
      <c r="U2347" s="7">
        <f t="shared" ca="1" si="477"/>
        <v>46035</v>
      </c>
      <c r="V2347" s="96" t="e">
        <f t="shared" ca="1" si="478"/>
        <v>#VALUE!</v>
      </c>
      <c r="W2347" s="70"/>
      <c r="X2347" s="6"/>
      <c r="Y2347" s="326"/>
      <c r="Z2347" s="15"/>
      <c r="AA2347" s="15"/>
      <c r="AB2347" s="15"/>
      <c r="AC2347" s="6"/>
      <c r="AD2347" s="16"/>
      <c r="AE2347" s="16"/>
      <c r="AF2347" s="16"/>
      <c r="AG2347" s="10">
        <f t="shared" si="479"/>
        <v>0</v>
      </c>
      <c r="AH2347" s="96">
        <f t="shared" si="480"/>
        <v>0</v>
      </c>
      <c r="AI2347" s="16"/>
      <c r="AJ2347" s="61"/>
      <c r="AK2347" s="16"/>
      <c r="AM2347" s="476" t="s">
        <v>3080</v>
      </c>
      <c r="AN2347" s="476">
        <v>1</v>
      </c>
      <c r="AO2347" s="476">
        <v>1</v>
      </c>
      <c r="AP2347" s="96"/>
    </row>
    <row r="2348" spans="1:42" ht="69.75" customHeight="1">
      <c r="A2348" s="3">
        <v>2347</v>
      </c>
      <c r="B2348" s="82"/>
      <c r="C2348" s="82"/>
      <c r="D2348" s="84"/>
      <c r="E2348" s="18" t="s">
        <v>3081</v>
      </c>
      <c r="F2348" s="37"/>
      <c r="G2348" s="37"/>
      <c r="H2348" s="4" t="str">
        <f t="shared" si="468"/>
        <v>/</v>
      </c>
      <c r="I2348" s="478" t="str">
        <f>IF(G2348="","",VLOOKUP(H2348,ورقة1!$A$1:$B$240,2,0))</f>
        <v/>
      </c>
      <c r="J2348" s="5">
        <f t="shared" si="469"/>
        <v>0</v>
      </c>
      <c r="K2348" s="13" t="str">
        <f t="shared" si="470"/>
        <v/>
      </c>
      <c r="L2348" s="6" t="str">
        <f t="shared" si="471"/>
        <v>/0</v>
      </c>
      <c r="M2348" s="478" t="str">
        <f>IF(K2348="","",VLOOKUP(L2348,ورقة1!$A$1:$B$240,2,0))</f>
        <v/>
      </c>
      <c r="N2348" s="17">
        <f t="shared" si="472"/>
        <v>0</v>
      </c>
      <c r="O2348" s="17" t="e">
        <f>#REF!+(#REF!*30)+#REF!*365</f>
        <v>#REF!</v>
      </c>
      <c r="P2348" s="494"/>
      <c r="Q2348" s="480" t="str">
        <f t="shared" si="473"/>
        <v/>
      </c>
      <c r="R2348" s="483" t="str">
        <f t="shared" si="474"/>
        <v/>
      </c>
      <c r="S2348" s="482" t="str">
        <f t="shared" si="475"/>
        <v/>
      </c>
      <c r="T2348" s="484" t="e">
        <f t="shared" ca="1" si="476"/>
        <v>#VALUE!</v>
      </c>
      <c r="U2348" s="7">
        <f t="shared" ca="1" si="477"/>
        <v>46035</v>
      </c>
      <c r="V2348" s="96" t="e">
        <f t="shared" ca="1" si="478"/>
        <v>#VALUE!</v>
      </c>
      <c r="W2348" s="70"/>
      <c r="X2348" s="6"/>
      <c r="Y2348" s="326"/>
      <c r="Z2348" s="15"/>
      <c r="AA2348" s="15"/>
      <c r="AB2348" s="15"/>
      <c r="AC2348" s="6"/>
      <c r="AD2348" s="16"/>
      <c r="AE2348" s="16"/>
      <c r="AF2348" s="16"/>
      <c r="AG2348" s="10">
        <f t="shared" si="479"/>
        <v>0</v>
      </c>
      <c r="AH2348" s="96">
        <f t="shared" si="480"/>
        <v>0</v>
      </c>
      <c r="AI2348" s="16"/>
      <c r="AJ2348" s="61"/>
      <c r="AK2348" s="16"/>
      <c r="AM2348" s="476" t="s">
        <v>3080</v>
      </c>
      <c r="AN2348" s="476">
        <v>1</v>
      </c>
      <c r="AO2348" s="476">
        <v>1</v>
      </c>
      <c r="AP2348" s="96"/>
    </row>
    <row r="2349" spans="1:42" ht="69.75" customHeight="1">
      <c r="A2349" s="3">
        <v>2348</v>
      </c>
      <c r="B2349" s="82"/>
      <c r="C2349" s="82"/>
      <c r="D2349" s="84"/>
      <c r="E2349" s="18" t="s">
        <v>3081</v>
      </c>
      <c r="F2349" s="37"/>
      <c r="G2349" s="37"/>
      <c r="H2349" s="4" t="str">
        <f t="shared" si="468"/>
        <v>/</v>
      </c>
      <c r="I2349" s="478" t="str">
        <f>IF(G2349="","",VLOOKUP(H2349,ورقة1!$A$1:$B$240,2,0))</f>
        <v/>
      </c>
      <c r="J2349" s="5">
        <f t="shared" si="469"/>
        <v>0</v>
      </c>
      <c r="K2349" s="13" t="str">
        <f t="shared" si="470"/>
        <v/>
      </c>
      <c r="L2349" s="6" t="str">
        <f t="shared" si="471"/>
        <v>/0</v>
      </c>
      <c r="M2349" s="478" t="str">
        <f>IF(K2349="","",VLOOKUP(L2349,ورقة1!$A$1:$B$240,2,0))</f>
        <v/>
      </c>
      <c r="N2349" s="17">
        <f t="shared" si="472"/>
        <v>0</v>
      </c>
      <c r="O2349" s="17" t="e">
        <f>#REF!+(#REF!*30)+#REF!*365</f>
        <v>#REF!</v>
      </c>
      <c r="P2349" s="494"/>
      <c r="Q2349" s="480" t="str">
        <f t="shared" si="473"/>
        <v/>
      </c>
      <c r="R2349" s="483" t="str">
        <f t="shared" si="474"/>
        <v/>
      </c>
      <c r="S2349" s="482" t="str">
        <f t="shared" si="475"/>
        <v/>
      </c>
      <c r="T2349" s="484" t="e">
        <f t="shared" ca="1" si="476"/>
        <v>#VALUE!</v>
      </c>
      <c r="U2349" s="7">
        <f t="shared" ca="1" si="477"/>
        <v>46035</v>
      </c>
      <c r="V2349" s="96" t="e">
        <f t="shared" ca="1" si="478"/>
        <v>#VALUE!</v>
      </c>
      <c r="W2349" s="70"/>
      <c r="X2349" s="6"/>
      <c r="Y2349" s="326"/>
      <c r="Z2349" s="15"/>
      <c r="AA2349" s="15"/>
      <c r="AB2349" s="15"/>
      <c r="AC2349" s="6"/>
      <c r="AD2349" s="16"/>
      <c r="AE2349" s="16"/>
      <c r="AF2349" s="16"/>
      <c r="AG2349" s="10">
        <f t="shared" si="479"/>
        <v>0</v>
      </c>
      <c r="AH2349" s="96">
        <f t="shared" si="480"/>
        <v>0</v>
      </c>
      <c r="AI2349" s="16"/>
      <c r="AJ2349" s="61"/>
      <c r="AK2349" s="16"/>
      <c r="AM2349" s="476" t="s">
        <v>3080</v>
      </c>
      <c r="AN2349" s="476">
        <v>1</v>
      </c>
      <c r="AO2349" s="476">
        <v>1</v>
      </c>
      <c r="AP2349" s="96"/>
    </row>
    <row r="2350" spans="1:42" ht="69.75" customHeight="1">
      <c r="A2350" s="3">
        <v>2349</v>
      </c>
      <c r="B2350" s="82"/>
      <c r="C2350" s="82"/>
      <c r="D2350" s="84"/>
      <c r="E2350" s="18" t="s">
        <v>3081</v>
      </c>
      <c r="F2350" s="37"/>
      <c r="G2350" s="37"/>
      <c r="H2350" s="4" t="str">
        <f t="shared" si="468"/>
        <v>/</v>
      </c>
      <c r="I2350" s="478" t="str">
        <f>IF(G2350="","",VLOOKUP(H2350,ورقة1!$A$1:$B$240,2,0))</f>
        <v/>
      </c>
      <c r="J2350" s="5">
        <f t="shared" si="469"/>
        <v>0</v>
      </c>
      <c r="K2350" s="13" t="str">
        <f t="shared" si="470"/>
        <v/>
      </c>
      <c r="L2350" s="6" t="str">
        <f t="shared" si="471"/>
        <v>/0</v>
      </c>
      <c r="M2350" s="478" t="str">
        <f>IF(K2350="","",VLOOKUP(L2350,ورقة1!$A$1:$B$240,2,0))</f>
        <v/>
      </c>
      <c r="N2350" s="17">
        <f t="shared" si="472"/>
        <v>0</v>
      </c>
      <c r="O2350" s="17" t="e">
        <f>#REF!+(#REF!*30)+#REF!*365</f>
        <v>#REF!</v>
      </c>
      <c r="P2350" s="494"/>
      <c r="Q2350" s="480" t="str">
        <f t="shared" si="473"/>
        <v/>
      </c>
      <c r="R2350" s="483" t="str">
        <f t="shared" si="474"/>
        <v/>
      </c>
      <c r="S2350" s="482" t="str">
        <f t="shared" si="475"/>
        <v/>
      </c>
      <c r="T2350" s="484" t="e">
        <f t="shared" ca="1" si="476"/>
        <v>#VALUE!</v>
      </c>
      <c r="U2350" s="7">
        <f t="shared" ca="1" si="477"/>
        <v>46035</v>
      </c>
      <c r="V2350" s="96" t="e">
        <f t="shared" ca="1" si="478"/>
        <v>#VALUE!</v>
      </c>
      <c r="W2350" s="70"/>
      <c r="X2350" s="6"/>
      <c r="Y2350" s="326"/>
      <c r="Z2350" s="15"/>
      <c r="AA2350" s="15"/>
      <c r="AB2350" s="15"/>
      <c r="AC2350" s="6"/>
      <c r="AD2350" s="16"/>
      <c r="AE2350" s="16"/>
      <c r="AF2350" s="16"/>
      <c r="AG2350" s="10">
        <f t="shared" si="479"/>
        <v>0</v>
      </c>
      <c r="AH2350" s="96">
        <f t="shared" si="480"/>
        <v>0</v>
      </c>
      <c r="AI2350" s="16"/>
      <c r="AJ2350" s="61"/>
      <c r="AK2350" s="16"/>
      <c r="AM2350" s="476" t="s">
        <v>3080</v>
      </c>
      <c r="AN2350" s="476">
        <v>1</v>
      </c>
      <c r="AO2350" s="476">
        <v>1</v>
      </c>
      <c r="AP2350" s="96"/>
    </row>
    <row r="2351" spans="1:42" ht="69.75" customHeight="1">
      <c r="A2351" s="3">
        <v>2350</v>
      </c>
      <c r="B2351" s="82"/>
      <c r="C2351" s="82"/>
      <c r="D2351" s="84"/>
      <c r="E2351" s="18" t="s">
        <v>3081</v>
      </c>
      <c r="F2351" s="37"/>
      <c r="G2351" s="37"/>
      <c r="H2351" s="4" t="str">
        <f t="shared" si="468"/>
        <v>/</v>
      </c>
      <c r="I2351" s="478" t="str">
        <f>IF(G2351="","",VLOOKUP(H2351,ورقة1!$A$1:$B$240,2,0))</f>
        <v/>
      </c>
      <c r="J2351" s="5">
        <f t="shared" si="469"/>
        <v>0</v>
      </c>
      <c r="K2351" s="13" t="str">
        <f t="shared" si="470"/>
        <v/>
      </c>
      <c r="L2351" s="6" t="str">
        <f t="shared" si="471"/>
        <v>/0</v>
      </c>
      <c r="M2351" s="478" t="str">
        <f>IF(K2351="","",VLOOKUP(L2351,ورقة1!$A$1:$B$240,2,0))</f>
        <v/>
      </c>
      <c r="N2351" s="17">
        <f t="shared" si="472"/>
        <v>0</v>
      </c>
      <c r="O2351" s="17" t="e">
        <f>#REF!+(#REF!*30)+#REF!*365</f>
        <v>#REF!</v>
      </c>
      <c r="P2351" s="494"/>
      <c r="Q2351" s="480" t="str">
        <f t="shared" si="473"/>
        <v/>
      </c>
      <c r="R2351" s="483" t="str">
        <f t="shared" si="474"/>
        <v/>
      </c>
      <c r="S2351" s="482" t="str">
        <f t="shared" si="475"/>
        <v/>
      </c>
      <c r="T2351" s="484" t="e">
        <f t="shared" ca="1" si="476"/>
        <v>#VALUE!</v>
      </c>
      <c r="U2351" s="7">
        <f t="shared" ca="1" si="477"/>
        <v>46035</v>
      </c>
      <c r="V2351" s="96" t="e">
        <f t="shared" ca="1" si="478"/>
        <v>#VALUE!</v>
      </c>
      <c r="W2351" s="70"/>
      <c r="X2351" s="6"/>
      <c r="Y2351" s="326"/>
      <c r="Z2351" s="15"/>
      <c r="AA2351" s="15"/>
      <c r="AB2351" s="15"/>
      <c r="AC2351" s="6"/>
      <c r="AD2351" s="16"/>
      <c r="AE2351" s="16"/>
      <c r="AF2351" s="16"/>
      <c r="AG2351" s="10">
        <f t="shared" si="479"/>
        <v>0</v>
      </c>
      <c r="AH2351" s="96">
        <f t="shared" si="480"/>
        <v>0</v>
      </c>
      <c r="AI2351" s="16"/>
      <c r="AJ2351" s="61"/>
      <c r="AK2351" s="16"/>
      <c r="AM2351" s="476" t="s">
        <v>3080</v>
      </c>
      <c r="AN2351" s="476">
        <v>1</v>
      </c>
      <c r="AO2351" s="476">
        <v>1</v>
      </c>
      <c r="AP2351" s="96"/>
    </row>
    <row r="2352" spans="1:42" ht="69.75" customHeight="1">
      <c r="A2352" s="3">
        <v>2351</v>
      </c>
      <c r="B2352" s="82"/>
      <c r="C2352" s="82"/>
      <c r="D2352" s="84"/>
      <c r="E2352" s="18" t="s">
        <v>3081</v>
      </c>
      <c r="F2352" s="37"/>
      <c r="G2352" s="37"/>
      <c r="H2352" s="4" t="str">
        <f t="shared" si="468"/>
        <v>/</v>
      </c>
      <c r="I2352" s="478" t="str">
        <f>IF(G2352="","",VLOOKUP(H2352,ورقة1!$A$1:$B$240,2,0))</f>
        <v/>
      </c>
      <c r="J2352" s="5">
        <f t="shared" si="469"/>
        <v>0</v>
      </c>
      <c r="K2352" s="13" t="str">
        <f t="shared" si="470"/>
        <v/>
      </c>
      <c r="L2352" s="6" t="str">
        <f t="shared" si="471"/>
        <v>/0</v>
      </c>
      <c r="M2352" s="478" t="str">
        <f>IF(K2352="","",VLOOKUP(L2352,ورقة1!$A$1:$B$240,2,0))</f>
        <v/>
      </c>
      <c r="N2352" s="17">
        <f t="shared" si="472"/>
        <v>0</v>
      </c>
      <c r="O2352" s="17" t="e">
        <f>#REF!+(#REF!*30)+#REF!*365</f>
        <v>#REF!</v>
      </c>
      <c r="P2352" s="494"/>
      <c r="Q2352" s="480" t="str">
        <f t="shared" si="473"/>
        <v/>
      </c>
      <c r="R2352" s="483" t="str">
        <f t="shared" si="474"/>
        <v/>
      </c>
      <c r="S2352" s="482" t="str">
        <f t="shared" si="475"/>
        <v/>
      </c>
      <c r="T2352" s="484" t="e">
        <f t="shared" ca="1" si="476"/>
        <v>#VALUE!</v>
      </c>
      <c r="U2352" s="7">
        <f t="shared" ca="1" si="477"/>
        <v>46035</v>
      </c>
      <c r="V2352" s="96" t="e">
        <f t="shared" ca="1" si="478"/>
        <v>#VALUE!</v>
      </c>
      <c r="W2352" s="70"/>
      <c r="X2352" s="6"/>
      <c r="Y2352" s="326"/>
      <c r="Z2352" s="15"/>
      <c r="AA2352" s="15"/>
      <c r="AB2352" s="15"/>
      <c r="AC2352" s="6"/>
      <c r="AD2352" s="16"/>
      <c r="AE2352" s="16"/>
      <c r="AF2352" s="16"/>
      <c r="AG2352" s="10">
        <f t="shared" si="479"/>
        <v>0</v>
      </c>
      <c r="AH2352" s="96">
        <f t="shared" si="480"/>
        <v>0</v>
      </c>
      <c r="AI2352" s="16"/>
      <c r="AJ2352" s="61"/>
      <c r="AK2352" s="16"/>
      <c r="AM2352" s="476" t="s">
        <v>3080</v>
      </c>
      <c r="AN2352" s="476">
        <v>1</v>
      </c>
      <c r="AO2352" s="476">
        <v>1</v>
      </c>
      <c r="AP2352" s="96"/>
    </row>
    <row r="2353" spans="1:42" ht="69.75" customHeight="1">
      <c r="A2353" s="3">
        <v>2352</v>
      </c>
      <c r="B2353" s="82"/>
      <c r="C2353" s="82"/>
      <c r="D2353" s="84"/>
      <c r="E2353" s="18" t="s">
        <v>3081</v>
      </c>
      <c r="F2353" s="37"/>
      <c r="G2353" s="37"/>
      <c r="H2353" s="4" t="str">
        <f t="shared" si="468"/>
        <v>/</v>
      </c>
      <c r="I2353" s="478" t="str">
        <f>IF(G2353="","",VLOOKUP(H2353,ورقة1!$A$1:$B$240,2,0))</f>
        <v/>
      </c>
      <c r="J2353" s="5">
        <f t="shared" si="469"/>
        <v>0</v>
      </c>
      <c r="K2353" s="13" t="str">
        <f t="shared" si="470"/>
        <v/>
      </c>
      <c r="L2353" s="6" t="str">
        <f t="shared" si="471"/>
        <v>/0</v>
      </c>
      <c r="M2353" s="478" t="str">
        <f>IF(K2353="","",VLOOKUP(L2353,ورقة1!$A$1:$B$240,2,0))</f>
        <v/>
      </c>
      <c r="N2353" s="17">
        <f t="shared" si="472"/>
        <v>0</v>
      </c>
      <c r="O2353" s="17" t="e">
        <f>#REF!+(#REF!*30)+#REF!*365</f>
        <v>#REF!</v>
      </c>
      <c r="P2353" s="494"/>
      <c r="Q2353" s="480" t="str">
        <f t="shared" si="473"/>
        <v/>
      </c>
      <c r="R2353" s="483" t="str">
        <f t="shared" si="474"/>
        <v/>
      </c>
      <c r="S2353" s="482" t="str">
        <f t="shared" si="475"/>
        <v/>
      </c>
      <c r="T2353" s="484" t="e">
        <f t="shared" ca="1" si="476"/>
        <v>#VALUE!</v>
      </c>
      <c r="U2353" s="7">
        <f t="shared" ca="1" si="477"/>
        <v>46035</v>
      </c>
      <c r="V2353" s="96" t="e">
        <f t="shared" ca="1" si="478"/>
        <v>#VALUE!</v>
      </c>
      <c r="W2353" s="70"/>
      <c r="X2353" s="6"/>
      <c r="Y2353" s="326"/>
      <c r="Z2353" s="15"/>
      <c r="AA2353" s="15"/>
      <c r="AB2353" s="15"/>
      <c r="AC2353" s="6"/>
      <c r="AD2353" s="16"/>
      <c r="AE2353" s="16"/>
      <c r="AF2353" s="16"/>
      <c r="AG2353" s="10">
        <f t="shared" si="479"/>
        <v>0</v>
      </c>
      <c r="AH2353" s="96">
        <f t="shared" si="480"/>
        <v>0</v>
      </c>
      <c r="AI2353" s="16"/>
      <c r="AJ2353" s="61"/>
      <c r="AK2353" s="16"/>
      <c r="AM2353" s="476" t="s">
        <v>3080</v>
      </c>
      <c r="AN2353" s="476">
        <v>1</v>
      </c>
      <c r="AO2353" s="476">
        <v>1</v>
      </c>
      <c r="AP2353" s="96"/>
    </row>
    <row r="2354" spans="1:42" ht="69.75" customHeight="1">
      <c r="A2354" s="3">
        <v>2353</v>
      </c>
      <c r="B2354" s="82"/>
      <c r="C2354" s="82"/>
      <c r="D2354" s="84"/>
      <c r="E2354" s="18" t="s">
        <v>3081</v>
      </c>
      <c r="F2354" s="37"/>
      <c r="G2354" s="37"/>
      <c r="H2354" s="4" t="str">
        <f t="shared" si="468"/>
        <v>/</v>
      </c>
      <c r="I2354" s="478" t="str">
        <f>IF(G2354="","",VLOOKUP(H2354,ورقة1!$A$1:$B$240,2,0))</f>
        <v/>
      </c>
      <c r="J2354" s="5">
        <f t="shared" si="469"/>
        <v>0</v>
      </c>
      <c r="K2354" s="13" t="str">
        <f t="shared" si="470"/>
        <v/>
      </c>
      <c r="L2354" s="6" t="str">
        <f t="shared" si="471"/>
        <v>/0</v>
      </c>
      <c r="M2354" s="478" t="str">
        <f>IF(K2354="","",VLOOKUP(L2354,ورقة1!$A$1:$B$240,2,0))</f>
        <v/>
      </c>
      <c r="N2354" s="17">
        <f t="shared" si="472"/>
        <v>0</v>
      </c>
      <c r="O2354" s="17" t="e">
        <f>#REF!+(#REF!*30)+#REF!*365</f>
        <v>#REF!</v>
      </c>
      <c r="P2354" s="494"/>
      <c r="Q2354" s="480" t="str">
        <f t="shared" si="473"/>
        <v/>
      </c>
      <c r="R2354" s="483" t="str">
        <f t="shared" si="474"/>
        <v/>
      </c>
      <c r="S2354" s="482" t="str">
        <f t="shared" si="475"/>
        <v/>
      </c>
      <c r="T2354" s="484" t="e">
        <f t="shared" ca="1" si="476"/>
        <v>#VALUE!</v>
      </c>
      <c r="U2354" s="7">
        <f t="shared" ca="1" si="477"/>
        <v>46035</v>
      </c>
      <c r="V2354" s="96" t="e">
        <f t="shared" ca="1" si="478"/>
        <v>#VALUE!</v>
      </c>
      <c r="W2354" s="70"/>
      <c r="X2354" s="6"/>
      <c r="Y2354" s="326"/>
      <c r="Z2354" s="15"/>
      <c r="AA2354" s="15"/>
      <c r="AB2354" s="15"/>
      <c r="AC2354" s="6"/>
      <c r="AD2354" s="16"/>
      <c r="AE2354" s="16"/>
      <c r="AF2354" s="16"/>
      <c r="AG2354" s="10">
        <f t="shared" si="479"/>
        <v>0</v>
      </c>
      <c r="AH2354" s="96">
        <f t="shared" si="480"/>
        <v>0</v>
      </c>
      <c r="AI2354" s="16"/>
      <c r="AJ2354" s="61"/>
      <c r="AK2354" s="16"/>
      <c r="AM2354" s="476" t="s">
        <v>3080</v>
      </c>
      <c r="AN2354" s="476">
        <v>1</v>
      </c>
      <c r="AO2354" s="476">
        <v>1</v>
      </c>
      <c r="AP2354" s="96"/>
    </row>
    <row r="2355" spans="1:42" ht="69.75" customHeight="1">
      <c r="A2355" s="3">
        <v>2354</v>
      </c>
      <c r="B2355" s="82"/>
      <c r="C2355" s="82"/>
      <c r="D2355" s="84"/>
      <c r="E2355" s="18" t="s">
        <v>3081</v>
      </c>
      <c r="F2355" s="37"/>
      <c r="G2355" s="37"/>
      <c r="H2355" s="4" t="str">
        <f t="shared" si="468"/>
        <v>/</v>
      </c>
      <c r="I2355" s="478" t="str">
        <f>IF(G2355="","",VLOOKUP(H2355,ورقة1!$A$1:$B$240,2,0))</f>
        <v/>
      </c>
      <c r="J2355" s="5">
        <f t="shared" si="469"/>
        <v>0</v>
      </c>
      <c r="K2355" s="13" t="str">
        <f t="shared" si="470"/>
        <v/>
      </c>
      <c r="L2355" s="6" t="str">
        <f t="shared" si="471"/>
        <v>/0</v>
      </c>
      <c r="M2355" s="478" t="str">
        <f>IF(K2355="","",VLOOKUP(L2355,ورقة1!$A$1:$B$240,2,0))</f>
        <v/>
      </c>
      <c r="N2355" s="17">
        <f t="shared" si="472"/>
        <v>0</v>
      </c>
      <c r="O2355" s="17" t="e">
        <f>#REF!+(#REF!*30)+#REF!*365</f>
        <v>#REF!</v>
      </c>
      <c r="P2355" s="494"/>
      <c r="Q2355" s="480" t="str">
        <f t="shared" si="473"/>
        <v/>
      </c>
      <c r="R2355" s="483" t="str">
        <f t="shared" si="474"/>
        <v/>
      </c>
      <c r="S2355" s="482" t="str">
        <f t="shared" si="475"/>
        <v/>
      </c>
      <c r="T2355" s="484" t="e">
        <f t="shared" ca="1" si="476"/>
        <v>#VALUE!</v>
      </c>
      <c r="U2355" s="7">
        <f t="shared" ca="1" si="477"/>
        <v>46035</v>
      </c>
      <c r="V2355" s="96" t="e">
        <f t="shared" ca="1" si="478"/>
        <v>#VALUE!</v>
      </c>
      <c r="W2355" s="70"/>
      <c r="X2355" s="6"/>
      <c r="Y2355" s="326"/>
      <c r="Z2355" s="15"/>
      <c r="AA2355" s="15"/>
      <c r="AB2355" s="15"/>
      <c r="AC2355" s="6"/>
      <c r="AD2355" s="16"/>
      <c r="AE2355" s="16"/>
      <c r="AF2355" s="16"/>
      <c r="AG2355" s="10">
        <f t="shared" si="479"/>
        <v>0</v>
      </c>
      <c r="AH2355" s="96">
        <f t="shared" si="480"/>
        <v>0</v>
      </c>
      <c r="AI2355" s="16"/>
      <c r="AJ2355" s="61"/>
      <c r="AK2355" s="16"/>
      <c r="AM2355" s="476" t="s">
        <v>3080</v>
      </c>
      <c r="AN2355" s="476">
        <v>1</v>
      </c>
      <c r="AO2355" s="476">
        <v>1</v>
      </c>
      <c r="AP2355" s="96"/>
    </row>
    <row r="2356" spans="1:42" ht="69.75" customHeight="1">
      <c r="A2356" s="3">
        <v>2355</v>
      </c>
      <c r="B2356" s="82"/>
      <c r="C2356" s="82"/>
      <c r="D2356" s="84"/>
      <c r="E2356" s="18" t="s">
        <v>3081</v>
      </c>
      <c r="F2356" s="37"/>
      <c r="G2356" s="37"/>
      <c r="H2356" s="4" t="str">
        <f t="shared" si="468"/>
        <v>/</v>
      </c>
      <c r="I2356" s="478" t="str">
        <f>IF(G2356="","",VLOOKUP(H2356,ورقة1!$A$1:$B$240,2,0))</f>
        <v/>
      </c>
      <c r="J2356" s="5">
        <f t="shared" si="469"/>
        <v>0</v>
      </c>
      <c r="K2356" s="13" t="str">
        <f t="shared" si="470"/>
        <v/>
      </c>
      <c r="L2356" s="6" t="str">
        <f t="shared" si="471"/>
        <v>/0</v>
      </c>
      <c r="M2356" s="478" t="str">
        <f>IF(K2356="","",VLOOKUP(L2356,ورقة1!$A$1:$B$240,2,0))</f>
        <v/>
      </c>
      <c r="N2356" s="17">
        <f t="shared" si="472"/>
        <v>0</v>
      </c>
      <c r="O2356" s="17" t="e">
        <f>#REF!+(#REF!*30)+#REF!*365</f>
        <v>#REF!</v>
      </c>
      <c r="P2356" s="494"/>
      <c r="Q2356" s="480" t="str">
        <f t="shared" si="473"/>
        <v/>
      </c>
      <c r="R2356" s="483" t="str">
        <f t="shared" si="474"/>
        <v/>
      </c>
      <c r="S2356" s="482" t="str">
        <f t="shared" si="475"/>
        <v/>
      </c>
      <c r="T2356" s="484" t="e">
        <f t="shared" ca="1" si="476"/>
        <v>#VALUE!</v>
      </c>
      <c r="U2356" s="7">
        <f t="shared" ca="1" si="477"/>
        <v>46035</v>
      </c>
      <c r="V2356" s="96" t="e">
        <f t="shared" ca="1" si="478"/>
        <v>#VALUE!</v>
      </c>
      <c r="W2356" s="70"/>
      <c r="X2356" s="6"/>
      <c r="Y2356" s="326"/>
      <c r="Z2356" s="15"/>
      <c r="AA2356" s="15"/>
      <c r="AB2356" s="15"/>
      <c r="AC2356" s="6"/>
      <c r="AD2356" s="16"/>
      <c r="AE2356" s="16"/>
      <c r="AF2356" s="16"/>
      <c r="AG2356" s="10">
        <f t="shared" si="479"/>
        <v>0</v>
      </c>
      <c r="AH2356" s="96">
        <f t="shared" si="480"/>
        <v>0</v>
      </c>
      <c r="AI2356" s="16"/>
      <c r="AJ2356" s="61"/>
      <c r="AK2356" s="16"/>
      <c r="AM2356" s="476" t="s">
        <v>3080</v>
      </c>
      <c r="AN2356" s="476">
        <v>1</v>
      </c>
      <c r="AO2356" s="476">
        <v>1</v>
      </c>
      <c r="AP2356" s="96"/>
    </row>
    <row r="2357" spans="1:42" ht="69.75" customHeight="1">
      <c r="A2357" s="3">
        <v>2356</v>
      </c>
      <c r="B2357" s="82"/>
      <c r="C2357" s="82"/>
      <c r="D2357" s="84"/>
      <c r="E2357" s="18" t="s">
        <v>3081</v>
      </c>
      <c r="F2357" s="37"/>
      <c r="G2357" s="37"/>
      <c r="H2357" s="4" t="str">
        <f t="shared" si="468"/>
        <v>/</v>
      </c>
      <c r="I2357" s="478" t="str">
        <f>IF(G2357="","",VLOOKUP(H2357,ورقة1!$A$1:$B$240,2,0))</f>
        <v/>
      </c>
      <c r="J2357" s="5">
        <f t="shared" si="469"/>
        <v>0</v>
      </c>
      <c r="K2357" s="13" t="str">
        <f t="shared" si="470"/>
        <v/>
      </c>
      <c r="L2357" s="6" t="str">
        <f t="shared" si="471"/>
        <v>/0</v>
      </c>
      <c r="M2357" s="478" t="str">
        <f>IF(K2357="","",VLOOKUP(L2357,ورقة1!$A$1:$B$240,2,0))</f>
        <v/>
      </c>
      <c r="N2357" s="17">
        <f t="shared" si="472"/>
        <v>0</v>
      </c>
      <c r="O2357" s="17" t="e">
        <f>#REF!+(#REF!*30)+#REF!*365</f>
        <v>#REF!</v>
      </c>
      <c r="P2357" s="494"/>
      <c r="Q2357" s="480" t="str">
        <f t="shared" si="473"/>
        <v/>
      </c>
      <c r="R2357" s="483" t="str">
        <f t="shared" si="474"/>
        <v/>
      </c>
      <c r="S2357" s="482" t="str">
        <f t="shared" si="475"/>
        <v/>
      </c>
      <c r="T2357" s="484" t="e">
        <f t="shared" ca="1" si="476"/>
        <v>#VALUE!</v>
      </c>
      <c r="U2357" s="7">
        <f t="shared" ca="1" si="477"/>
        <v>46035</v>
      </c>
      <c r="V2357" s="96" t="e">
        <f t="shared" ca="1" si="478"/>
        <v>#VALUE!</v>
      </c>
      <c r="W2357" s="70"/>
      <c r="X2357" s="6"/>
      <c r="Y2357" s="326"/>
      <c r="Z2357" s="15"/>
      <c r="AA2357" s="15"/>
      <c r="AB2357" s="15"/>
      <c r="AC2357" s="6"/>
      <c r="AD2357" s="16"/>
      <c r="AE2357" s="16"/>
      <c r="AF2357" s="16"/>
      <c r="AG2357" s="10">
        <f t="shared" si="479"/>
        <v>0</v>
      </c>
      <c r="AH2357" s="96">
        <f t="shared" si="480"/>
        <v>0</v>
      </c>
      <c r="AI2357" s="16"/>
      <c r="AJ2357" s="61"/>
      <c r="AK2357" s="16"/>
      <c r="AM2357" s="476" t="s">
        <v>3080</v>
      </c>
      <c r="AN2357" s="476">
        <v>1</v>
      </c>
      <c r="AO2357" s="476">
        <v>1</v>
      </c>
      <c r="AP2357" s="96"/>
    </row>
    <row r="2358" spans="1:42" ht="69.75" customHeight="1">
      <c r="A2358" s="3">
        <v>2357</v>
      </c>
      <c r="B2358" s="82"/>
      <c r="C2358" s="82"/>
      <c r="D2358" s="84"/>
      <c r="E2358" s="18" t="s">
        <v>3081</v>
      </c>
      <c r="F2358" s="37"/>
      <c r="G2358" s="37"/>
      <c r="H2358" s="4" t="str">
        <f t="shared" si="468"/>
        <v>/</v>
      </c>
      <c r="I2358" s="478" t="str">
        <f>IF(G2358="","",VLOOKUP(H2358,ورقة1!$A$1:$B$240,2,0))</f>
        <v/>
      </c>
      <c r="J2358" s="5">
        <f t="shared" si="469"/>
        <v>0</v>
      </c>
      <c r="K2358" s="13" t="str">
        <f t="shared" si="470"/>
        <v/>
      </c>
      <c r="L2358" s="6" t="str">
        <f t="shared" si="471"/>
        <v>/0</v>
      </c>
      <c r="M2358" s="478" t="str">
        <f>IF(K2358="","",VLOOKUP(L2358,ورقة1!$A$1:$B$240,2,0))</f>
        <v/>
      </c>
      <c r="N2358" s="17">
        <f t="shared" si="472"/>
        <v>0</v>
      </c>
      <c r="O2358" s="17" t="e">
        <f>#REF!+(#REF!*30)+#REF!*365</f>
        <v>#REF!</v>
      </c>
      <c r="P2358" s="494"/>
      <c r="Q2358" s="480" t="str">
        <f t="shared" si="473"/>
        <v/>
      </c>
      <c r="R2358" s="483" t="str">
        <f t="shared" si="474"/>
        <v/>
      </c>
      <c r="S2358" s="482" t="str">
        <f t="shared" si="475"/>
        <v/>
      </c>
      <c r="T2358" s="484" t="e">
        <f t="shared" ca="1" si="476"/>
        <v>#VALUE!</v>
      </c>
      <c r="U2358" s="7">
        <f t="shared" ca="1" si="477"/>
        <v>46035</v>
      </c>
      <c r="V2358" s="96" t="e">
        <f t="shared" ca="1" si="478"/>
        <v>#VALUE!</v>
      </c>
      <c r="W2358" s="70"/>
      <c r="X2358" s="6"/>
      <c r="Y2358" s="326"/>
      <c r="Z2358" s="15"/>
      <c r="AA2358" s="15"/>
      <c r="AB2358" s="15"/>
      <c r="AC2358" s="6"/>
      <c r="AD2358" s="16"/>
      <c r="AE2358" s="16"/>
      <c r="AF2358" s="16"/>
      <c r="AG2358" s="10">
        <f t="shared" si="479"/>
        <v>0</v>
      </c>
      <c r="AH2358" s="96">
        <f t="shared" si="480"/>
        <v>0</v>
      </c>
      <c r="AI2358" s="16"/>
      <c r="AJ2358" s="61"/>
      <c r="AK2358" s="16"/>
      <c r="AM2358" s="476" t="s">
        <v>3080</v>
      </c>
      <c r="AN2358" s="476">
        <v>1</v>
      </c>
      <c r="AO2358" s="476">
        <v>1</v>
      </c>
      <c r="AP2358" s="96"/>
    </row>
    <row r="2359" spans="1:42" ht="69.75" customHeight="1">
      <c r="A2359" s="3">
        <v>2358</v>
      </c>
      <c r="B2359" s="82"/>
      <c r="C2359" s="82"/>
      <c r="D2359" s="84"/>
      <c r="E2359" s="18" t="s">
        <v>3081</v>
      </c>
      <c r="F2359" s="37"/>
      <c r="G2359" s="37"/>
      <c r="H2359" s="4" t="str">
        <f t="shared" si="468"/>
        <v>/</v>
      </c>
      <c r="I2359" s="478" t="str">
        <f>IF(G2359="","",VLOOKUP(H2359,ورقة1!$A$1:$B$240,2,0))</f>
        <v/>
      </c>
      <c r="J2359" s="5">
        <f t="shared" si="469"/>
        <v>0</v>
      </c>
      <c r="K2359" s="13" t="str">
        <f t="shared" si="470"/>
        <v/>
      </c>
      <c r="L2359" s="6" t="str">
        <f t="shared" si="471"/>
        <v>/0</v>
      </c>
      <c r="M2359" s="478" t="str">
        <f>IF(K2359="","",VLOOKUP(L2359,ورقة1!$A$1:$B$240,2,0))</f>
        <v/>
      </c>
      <c r="N2359" s="17">
        <f t="shared" si="472"/>
        <v>0</v>
      </c>
      <c r="O2359" s="17" t="e">
        <f>#REF!+(#REF!*30)+#REF!*365</f>
        <v>#REF!</v>
      </c>
      <c r="P2359" s="494"/>
      <c r="Q2359" s="480" t="str">
        <f t="shared" si="473"/>
        <v/>
      </c>
      <c r="R2359" s="483" t="str">
        <f t="shared" si="474"/>
        <v/>
      </c>
      <c r="S2359" s="482" t="str">
        <f t="shared" si="475"/>
        <v/>
      </c>
      <c r="T2359" s="484" t="e">
        <f t="shared" ca="1" si="476"/>
        <v>#VALUE!</v>
      </c>
      <c r="U2359" s="7">
        <f t="shared" ca="1" si="477"/>
        <v>46035</v>
      </c>
      <c r="V2359" s="96" t="e">
        <f t="shared" ca="1" si="478"/>
        <v>#VALUE!</v>
      </c>
      <c r="W2359" s="70"/>
      <c r="X2359" s="6"/>
      <c r="Y2359" s="326"/>
      <c r="Z2359" s="15"/>
      <c r="AA2359" s="15"/>
      <c r="AB2359" s="15"/>
      <c r="AC2359" s="6"/>
      <c r="AD2359" s="16"/>
      <c r="AE2359" s="16"/>
      <c r="AF2359" s="16"/>
      <c r="AG2359" s="10">
        <f t="shared" si="479"/>
        <v>0</v>
      </c>
      <c r="AH2359" s="96">
        <f t="shared" si="480"/>
        <v>0</v>
      </c>
      <c r="AI2359" s="16"/>
      <c r="AJ2359" s="61"/>
      <c r="AK2359" s="16"/>
      <c r="AM2359" s="476" t="s">
        <v>3080</v>
      </c>
      <c r="AN2359" s="476">
        <v>1</v>
      </c>
      <c r="AO2359" s="476">
        <v>1</v>
      </c>
      <c r="AP2359" s="96"/>
    </row>
    <row r="2360" spans="1:42" ht="69.75" customHeight="1">
      <c r="A2360" s="3">
        <v>2359</v>
      </c>
      <c r="B2360" s="82"/>
      <c r="C2360" s="82"/>
      <c r="D2360" s="84"/>
      <c r="E2360" s="18" t="s">
        <v>3081</v>
      </c>
      <c r="F2360" s="37"/>
      <c r="G2360" s="37"/>
      <c r="H2360" s="4" t="str">
        <f t="shared" si="468"/>
        <v>/</v>
      </c>
      <c r="I2360" s="478" t="str">
        <f>IF(G2360="","",VLOOKUP(H2360,ورقة1!$A$1:$B$240,2,0))</f>
        <v/>
      </c>
      <c r="J2360" s="5">
        <f t="shared" si="469"/>
        <v>0</v>
      </c>
      <c r="K2360" s="13" t="str">
        <f t="shared" si="470"/>
        <v/>
      </c>
      <c r="L2360" s="6" t="str">
        <f t="shared" si="471"/>
        <v>/0</v>
      </c>
      <c r="M2360" s="478" t="str">
        <f>IF(K2360="","",VLOOKUP(L2360,ورقة1!$A$1:$B$240,2,0))</f>
        <v/>
      </c>
      <c r="N2360" s="17">
        <f t="shared" si="472"/>
        <v>0</v>
      </c>
      <c r="O2360" s="17" t="e">
        <f>#REF!+(#REF!*30)+#REF!*365</f>
        <v>#REF!</v>
      </c>
      <c r="P2360" s="494"/>
      <c r="Q2360" s="480" t="str">
        <f t="shared" si="473"/>
        <v/>
      </c>
      <c r="R2360" s="483" t="str">
        <f t="shared" si="474"/>
        <v/>
      </c>
      <c r="S2360" s="482" t="str">
        <f t="shared" si="475"/>
        <v/>
      </c>
      <c r="T2360" s="484" t="e">
        <f t="shared" ca="1" si="476"/>
        <v>#VALUE!</v>
      </c>
      <c r="U2360" s="7">
        <f t="shared" ca="1" si="477"/>
        <v>46035</v>
      </c>
      <c r="V2360" s="96" t="e">
        <f t="shared" ca="1" si="478"/>
        <v>#VALUE!</v>
      </c>
      <c r="W2360" s="70"/>
      <c r="X2360" s="6"/>
      <c r="Y2360" s="326"/>
      <c r="Z2360" s="15"/>
      <c r="AA2360" s="15"/>
      <c r="AB2360" s="15"/>
      <c r="AC2360" s="6"/>
      <c r="AD2360" s="16"/>
      <c r="AE2360" s="16"/>
      <c r="AF2360" s="16"/>
      <c r="AG2360" s="10">
        <f t="shared" si="479"/>
        <v>0</v>
      </c>
      <c r="AH2360" s="96">
        <f t="shared" si="480"/>
        <v>0</v>
      </c>
      <c r="AI2360" s="16"/>
      <c r="AJ2360" s="61"/>
      <c r="AK2360" s="16"/>
      <c r="AM2360" s="476" t="s">
        <v>3080</v>
      </c>
      <c r="AN2360" s="476">
        <v>1</v>
      </c>
      <c r="AO2360" s="476">
        <v>1</v>
      </c>
      <c r="AP2360" s="96"/>
    </row>
    <row r="2361" spans="1:42" ht="69.75" customHeight="1">
      <c r="A2361" s="3">
        <v>2360</v>
      </c>
      <c r="B2361" s="82"/>
      <c r="C2361" s="82"/>
      <c r="D2361" s="84"/>
      <c r="E2361" s="18" t="s">
        <v>3081</v>
      </c>
      <c r="F2361" s="37"/>
      <c r="G2361" s="37"/>
      <c r="H2361" s="4" t="str">
        <f t="shared" si="468"/>
        <v>/</v>
      </c>
      <c r="I2361" s="478" t="str">
        <f>IF(G2361="","",VLOOKUP(H2361,ورقة1!$A$1:$B$240,2,0))</f>
        <v/>
      </c>
      <c r="J2361" s="5">
        <f t="shared" si="469"/>
        <v>0</v>
      </c>
      <c r="K2361" s="13" t="str">
        <f t="shared" si="470"/>
        <v/>
      </c>
      <c r="L2361" s="6" t="str">
        <f t="shared" si="471"/>
        <v>/0</v>
      </c>
      <c r="M2361" s="478" t="str">
        <f>IF(K2361="","",VLOOKUP(L2361,ورقة1!$A$1:$B$240,2,0))</f>
        <v/>
      </c>
      <c r="N2361" s="17">
        <f t="shared" si="472"/>
        <v>0</v>
      </c>
      <c r="O2361" s="17" t="e">
        <f>#REF!+(#REF!*30)+#REF!*365</f>
        <v>#REF!</v>
      </c>
      <c r="P2361" s="494"/>
      <c r="Q2361" s="480" t="str">
        <f t="shared" si="473"/>
        <v/>
      </c>
      <c r="R2361" s="483" t="str">
        <f t="shared" si="474"/>
        <v/>
      </c>
      <c r="S2361" s="482" t="str">
        <f t="shared" si="475"/>
        <v/>
      </c>
      <c r="T2361" s="484" t="e">
        <f t="shared" ca="1" si="476"/>
        <v>#VALUE!</v>
      </c>
      <c r="U2361" s="7">
        <f t="shared" ca="1" si="477"/>
        <v>46035</v>
      </c>
      <c r="V2361" s="96" t="e">
        <f t="shared" ca="1" si="478"/>
        <v>#VALUE!</v>
      </c>
      <c r="W2361" s="70"/>
      <c r="X2361" s="6"/>
      <c r="Y2361" s="326"/>
      <c r="Z2361" s="15"/>
      <c r="AA2361" s="15"/>
      <c r="AB2361" s="15"/>
      <c r="AC2361" s="6"/>
      <c r="AD2361" s="16"/>
      <c r="AE2361" s="16"/>
      <c r="AF2361" s="16"/>
      <c r="AG2361" s="10">
        <f t="shared" si="479"/>
        <v>0</v>
      </c>
      <c r="AH2361" s="96">
        <f t="shared" si="480"/>
        <v>0</v>
      </c>
      <c r="AI2361" s="16"/>
      <c r="AJ2361" s="61"/>
      <c r="AK2361" s="16"/>
      <c r="AM2361" s="476" t="s">
        <v>3080</v>
      </c>
      <c r="AN2361" s="476">
        <v>1</v>
      </c>
      <c r="AO2361" s="476">
        <v>1</v>
      </c>
      <c r="AP2361" s="96"/>
    </row>
    <row r="2362" spans="1:42" ht="69.75" customHeight="1">
      <c r="A2362" s="3">
        <v>2361</v>
      </c>
      <c r="B2362" s="82"/>
      <c r="C2362" s="82"/>
      <c r="D2362" s="84"/>
      <c r="E2362" s="18" t="s">
        <v>3081</v>
      </c>
      <c r="F2362" s="37"/>
      <c r="G2362" s="37"/>
      <c r="H2362" s="4" t="str">
        <f t="shared" si="468"/>
        <v>/</v>
      </c>
      <c r="I2362" s="478" t="str">
        <f>IF(G2362="","",VLOOKUP(H2362,ورقة1!$A$1:$B$240,2,0))</f>
        <v/>
      </c>
      <c r="J2362" s="5">
        <f t="shared" si="469"/>
        <v>0</v>
      </c>
      <c r="K2362" s="13" t="str">
        <f t="shared" si="470"/>
        <v/>
      </c>
      <c r="L2362" s="6" t="str">
        <f t="shared" si="471"/>
        <v>/0</v>
      </c>
      <c r="M2362" s="478" t="str">
        <f>IF(K2362="","",VLOOKUP(L2362,ورقة1!$A$1:$B$240,2,0))</f>
        <v/>
      </c>
      <c r="N2362" s="17">
        <f t="shared" si="472"/>
        <v>0</v>
      </c>
      <c r="O2362" s="17" t="e">
        <f>#REF!+(#REF!*30)+#REF!*365</f>
        <v>#REF!</v>
      </c>
      <c r="P2362" s="494"/>
      <c r="Q2362" s="480" t="str">
        <f t="shared" si="473"/>
        <v/>
      </c>
      <c r="R2362" s="483" t="str">
        <f t="shared" si="474"/>
        <v/>
      </c>
      <c r="S2362" s="482" t="str">
        <f t="shared" si="475"/>
        <v/>
      </c>
      <c r="T2362" s="484" t="e">
        <f t="shared" ca="1" si="476"/>
        <v>#VALUE!</v>
      </c>
      <c r="U2362" s="7">
        <f t="shared" ca="1" si="477"/>
        <v>46035</v>
      </c>
      <c r="V2362" s="96" t="e">
        <f t="shared" ca="1" si="478"/>
        <v>#VALUE!</v>
      </c>
      <c r="W2362" s="70"/>
      <c r="X2362" s="6"/>
      <c r="Y2362" s="326"/>
      <c r="Z2362" s="15"/>
      <c r="AA2362" s="15"/>
      <c r="AB2362" s="15"/>
      <c r="AC2362" s="6"/>
      <c r="AD2362" s="16"/>
      <c r="AE2362" s="16"/>
      <c r="AF2362" s="16"/>
      <c r="AG2362" s="10">
        <f t="shared" si="479"/>
        <v>0</v>
      </c>
      <c r="AH2362" s="96">
        <f t="shared" si="480"/>
        <v>0</v>
      </c>
      <c r="AI2362" s="16"/>
      <c r="AJ2362" s="61"/>
      <c r="AK2362" s="16"/>
      <c r="AM2362" s="476" t="s">
        <v>3080</v>
      </c>
      <c r="AN2362" s="476">
        <v>1</v>
      </c>
      <c r="AO2362" s="476">
        <v>1</v>
      </c>
      <c r="AP2362" s="96"/>
    </row>
    <row r="2363" spans="1:42" ht="69.75" customHeight="1">
      <c r="A2363" s="3">
        <v>2362</v>
      </c>
      <c r="B2363" s="82"/>
      <c r="C2363" s="82"/>
      <c r="D2363" s="84"/>
      <c r="E2363" s="18" t="s">
        <v>3081</v>
      </c>
      <c r="F2363" s="37"/>
      <c r="G2363" s="37"/>
      <c r="H2363" s="4" t="str">
        <f t="shared" si="468"/>
        <v>/</v>
      </c>
      <c r="I2363" s="478" t="str">
        <f>IF(G2363="","",VLOOKUP(H2363,ورقة1!$A$1:$B$240,2,0))</f>
        <v/>
      </c>
      <c r="J2363" s="5">
        <f t="shared" si="469"/>
        <v>0</v>
      </c>
      <c r="K2363" s="13" t="str">
        <f t="shared" si="470"/>
        <v/>
      </c>
      <c r="L2363" s="6" t="str">
        <f t="shared" si="471"/>
        <v>/0</v>
      </c>
      <c r="M2363" s="478" t="str">
        <f>IF(K2363="","",VLOOKUP(L2363,ورقة1!$A$1:$B$240,2,0))</f>
        <v/>
      </c>
      <c r="N2363" s="17">
        <f t="shared" si="472"/>
        <v>0</v>
      </c>
      <c r="O2363" s="17" t="e">
        <f>#REF!+(#REF!*30)+#REF!*365</f>
        <v>#REF!</v>
      </c>
      <c r="P2363" s="494"/>
      <c r="Q2363" s="480" t="str">
        <f t="shared" si="473"/>
        <v/>
      </c>
      <c r="R2363" s="483" t="str">
        <f t="shared" si="474"/>
        <v/>
      </c>
      <c r="S2363" s="482" t="str">
        <f t="shared" si="475"/>
        <v/>
      </c>
      <c r="T2363" s="484" t="e">
        <f t="shared" ca="1" si="476"/>
        <v>#VALUE!</v>
      </c>
      <c r="U2363" s="7">
        <f t="shared" ca="1" si="477"/>
        <v>46035</v>
      </c>
      <c r="V2363" s="96" t="e">
        <f t="shared" ca="1" si="478"/>
        <v>#VALUE!</v>
      </c>
      <c r="W2363" s="70"/>
      <c r="X2363" s="6"/>
      <c r="Y2363" s="326"/>
      <c r="Z2363" s="15"/>
      <c r="AA2363" s="15"/>
      <c r="AB2363" s="15"/>
      <c r="AC2363" s="6"/>
      <c r="AD2363" s="16"/>
      <c r="AE2363" s="16"/>
      <c r="AF2363" s="16"/>
      <c r="AG2363" s="10">
        <f t="shared" si="479"/>
        <v>0</v>
      </c>
      <c r="AH2363" s="96">
        <f t="shared" si="480"/>
        <v>0</v>
      </c>
      <c r="AI2363" s="16"/>
      <c r="AJ2363" s="61"/>
      <c r="AK2363" s="16"/>
      <c r="AM2363" s="476" t="s">
        <v>3080</v>
      </c>
      <c r="AN2363" s="476">
        <v>1</v>
      </c>
      <c r="AO2363" s="476">
        <v>1</v>
      </c>
      <c r="AP2363" s="96"/>
    </row>
    <row r="2364" spans="1:42" ht="69.75" customHeight="1">
      <c r="A2364" s="3">
        <v>2363</v>
      </c>
      <c r="B2364" s="82"/>
      <c r="C2364" s="82"/>
      <c r="D2364" s="84"/>
      <c r="E2364" s="18" t="s">
        <v>3081</v>
      </c>
      <c r="F2364" s="37"/>
      <c r="G2364" s="37"/>
      <c r="H2364" s="4" t="str">
        <f t="shared" si="468"/>
        <v>/</v>
      </c>
      <c r="I2364" s="478" t="str">
        <f>IF(G2364="","",VLOOKUP(H2364,ورقة1!$A$1:$B$240,2,0))</f>
        <v/>
      </c>
      <c r="J2364" s="5">
        <f t="shared" si="469"/>
        <v>0</v>
      </c>
      <c r="K2364" s="13" t="str">
        <f t="shared" si="470"/>
        <v/>
      </c>
      <c r="L2364" s="6" t="str">
        <f t="shared" si="471"/>
        <v>/0</v>
      </c>
      <c r="M2364" s="478" t="str">
        <f>IF(K2364="","",VLOOKUP(L2364,ورقة1!$A$1:$B$240,2,0))</f>
        <v/>
      </c>
      <c r="N2364" s="17">
        <f t="shared" si="472"/>
        <v>0</v>
      </c>
      <c r="O2364" s="17" t="e">
        <f>#REF!+(#REF!*30)+#REF!*365</f>
        <v>#REF!</v>
      </c>
      <c r="P2364" s="494"/>
      <c r="Q2364" s="480" t="str">
        <f t="shared" si="473"/>
        <v/>
      </c>
      <c r="R2364" s="483" t="str">
        <f t="shared" si="474"/>
        <v/>
      </c>
      <c r="S2364" s="482" t="str">
        <f t="shared" si="475"/>
        <v/>
      </c>
      <c r="T2364" s="484" t="e">
        <f t="shared" ca="1" si="476"/>
        <v>#VALUE!</v>
      </c>
      <c r="U2364" s="7">
        <f t="shared" ca="1" si="477"/>
        <v>46035</v>
      </c>
      <c r="V2364" s="96" t="e">
        <f t="shared" ca="1" si="478"/>
        <v>#VALUE!</v>
      </c>
      <c r="W2364" s="70"/>
      <c r="X2364" s="6"/>
      <c r="Y2364" s="326"/>
      <c r="Z2364" s="15"/>
      <c r="AA2364" s="15"/>
      <c r="AB2364" s="15"/>
      <c r="AC2364" s="6"/>
      <c r="AD2364" s="16"/>
      <c r="AE2364" s="16"/>
      <c r="AF2364" s="16"/>
      <c r="AG2364" s="10">
        <f t="shared" si="479"/>
        <v>0</v>
      </c>
      <c r="AH2364" s="96">
        <f t="shared" si="480"/>
        <v>0</v>
      </c>
      <c r="AI2364" s="16"/>
      <c r="AJ2364" s="61"/>
      <c r="AK2364" s="16"/>
      <c r="AM2364" s="476" t="s">
        <v>3080</v>
      </c>
      <c r="AN2364" s="476">
        <v>1</v>
      </c>
      <c r="AO2364" s="476">
        <v>1</v>
      </c>
      <c r="AP2364" s="96"/>
    </row>
    <row r="2365" spans="1:42" ht="69.75" customHeight="1">
      <c r="A2365" s="3">
        <v>2364</v>
      </c>
      <c r="B2365" s="82"/>
      <c r="C2365" s="82"/>
      <c r="D2365" s="84"/>
      <c r="E2365" s="18" t="s">
        <v>3081</v>
      </c>
      <c r="F2365" s="37"/>
      <c r="G2365" s="37"/>
      <c r="H2365" s="4" t="str">
        <f t="shared" si="468"/>
        <v>/</v>
      </c>
      <c r="I2365" s="478" t="str">
        <f>IF(G2365="","",VLOOKUP(H2365,ورقة1!$A$1:$B$240,2,0))</f>
        <v/>
      </c>
      <c r="J2365" s="5">
        <f t="shared" si="469"/>
        <v>0</v>
      </c>
      <c r="K2365" s="13" t="str">
        <f t="shared" si="470"/>
        <v/>
      </c>
      <c r="L2365" s="6" t="str">
        <f t="shared" si="471"/>
        <v>/0</v>
      </c>
      <c r="M2365" s="478" t="str">
        <f>IF(K2365="","",VLOOKUP(L2365,ورقة1!$A$1:$B$240,2,0))</f>
        <v/>
      </c>
      <c r="N2365" s="17">
        <f t="shared" si="472"/>
        <v>0</v>
      </c>
      <c r="O2365" s="17" t="e">
        <f>#REF!+(#REF!*30)+#REF!*365</f>
        <v>#REF!</v>
      </c>
      <c r="P2365" s="494"/>
      <c r="Q2365" s="480" t="str">
        <f t="shared" si="473"/>
        <v/>
      </c>
      <c r="R2365" s="483" t="str">
        <f t="shared" si="474"/>
        <v/>
      </c>
      <c r="S2365" s="482" t="str">
        <f t="shared" si="475"/>
        <v/>
      </c>
      <c r="T2365" s="484" t="e">
        <f t="shared" ca="1" si="476"/>
        <v>#VALUE!</v>
      </c>
      <c r="U2365" s="7">
        <f t="shared" ca="1" si="477"/>
        <v>46035</v>
      </c>
      <c r="V2365" s="96" t="e">
        <f t="shared" ca="1" si="478"/>
        <v>#VALUE!</v>
      </c>
      <c r="W2365" s="70"/>
      <c r="X2365" s="6"/>
      <c r="Y2365" s="326"/>
      <c r="Z2365" s="15"/>
      <c r="AA2365" s="15"/>
      <c r="AB2365" s="15"/>
      <c r="AC2365" s="6"/>
      <c r="AD2365" s="16"/>
      <c r="AE2365" s="16"/>
      <c r="AF2365" s="16"/>
      <c r="AG2365" s="10">
        <f t="shared" si="479"/>
        <v>0</v>
      </c>
      <c r="AH2365" s="96">
        <f t="shared" si="480"/>
        <v>0</v>
      </c>
      <c r="AI2365" s="16"/>
      <c r="AJ2365" s="61"/>
      <c r="AK2365" s="16"/>
      <c r="AM2365" s="476" t="s">
        <v>3080</v>
      </c>
      <c r="AN2365" s="476">
        <v>1</v>
      </c>
      <c r="AO2365" s="476">
        <v>1</v>
      </c>
      <c r="AP2365" s="96"/>
    </row>
    <row r="2366" spans="1:42" ht="69.75" customHeight="1">
      <c r="A2366" s="3">
        <v>2365</v>
      </c>
      <c r="B2366" s="82"/>
      <c r="C2366" s="82"/>
      <c r="D2366" s="84"/>
      <c r="E2366" s="18" t="s">
        <v>3081</v>
      </c>
      <c r="F2366" s="37"/>
      <c r="G2366" s="37"/>
      <c r="H2366" s="4" t="str">
        <f t="shared" si="468"/>
        <v>/</v>
      </c>
      <c r="I2366" s="478" t="str">
        <f>IF(G2366="","",VLOOKUP(H2366,ورقة1!$A$1:$B$240,2,0))</f>
        <v/>
      </c>
      <c r="J2366" s="5">
        <f t="shared" si="469"/>
        <v>0</v>
      </c>
      <c r="K2366" s="13" t="str">
        <f t="shared" si="470"/>
        <v/>
      </c>
      <c r="L2366" s="6" t="str">
        <f t="shared" si="471"/>
        <v>/0</v>
      </c>
      <c r="M2366" s="478" t="str">
        <f>IF(K2366="","",VLOOKUP(L2366,ورقة1!$A$1:$B$240,2,0))</f>
        <v/>
      </c>
      <c r="N2366" s="17">
        <f t="shared" si="472"/>
        <v>0</v>
      </c>
      <c r="O2366" s="17" t="e">
        <f>#REF!+(#REF!*30)+#REF!*365</f>
        <v>#REF!</v>
      </c>
      <c r="P2366" s="494"/>
      <c r="Q2366" s="480" t="str">
        <f t="shared" si="473"/>
        <v/>
      </c>
      <c r="R2366" s="483" t="str">
        <f t="shared" si="474"/>
        <v/>
      </c>
      <c r="S2366" s="482" t="str">
        <f t="shared" si="475"/>
        <v/>
      </c>
      <c r="T2366" s="484" t="e">
        <f t="shared" ca="1" si="476"/>
        <v>#VALUE!</v>
      </c>
      <c r="U2366" s="7">
        <f t="shared" ca="1" si="477"/>
        <v>46035</v>
      </c>
      <c r="V2366" s="96" t="e">
        <f t="shared" ca="1" si="478"/>
        <v>#VALUE!</v>
      </c>
      <c r="W2366" s="70"/>
      <c r="X2366" s="6"/>
      <c r="Y2366" s="326"/>
      <c r="Z2366" s="15"/>
      <c r="AA2366" s="15"/>
      <c r="AB2366" s="15"/>
      <c r="AC2366" s="6"/>
      <c r="AD2366" s="16"/>
      <c r="AE2366" s="16"/>
      <c r="AF2366" s="16"/>
      <c r="AG2366" s="10">
        <f t="shared" si="479"/>
        <v>0</v>
      </c>
      <c r="AH2366" s="96">
        <f t="shared" si="480"/>
        <v>0</v>
      </c>
      <c r="AI2366" s="16"/>
      <c r="AJ2366" s="61"/>
      <c r="AK2366" s="16"/>
      <c r="AM2366" s="476" t="s">
        <v>3080</v>
      </c>
      <c r="AN2366" s="476">
        <v>1</v>
      </c>
      <c r="AO2366" s="476">
        <v>1</v>
      </c>
      <c r="AP2366" s="96"/>
    </row>
    <row r="2367" spans="1:42" ht="69.75" customHeight="1">
      <c r="A2367" s="3">
        <v>2366</v>
      </c>
      <c r="B2367" s="82"/>
      <c r="C2367" s="82"/>
      <c r="D2367" s="84"/>
      <c r="E2367" s="18" t="s">
        <v>3081</v>
      </c>
      <c r="F2367" s="37"/>
      <c r="G2367" s="37"/>
      <c r="H2367" s="4" t="str">
        <f t="shared" si="468"/>
        <v>/</v>
      </c>
      <c r="I2367" s="478" t="str">
        <f>IF(G2367="","",VLOOKUP(H2367,ورقة1!$A$1:$B$240,2,0))</f>
        <v/>
      </c>
      <c r="J2367" s="5">
        <f t="shared" si="469"/>
        <v>0</v>
      </c>
      <c r="K2367" s="13" t="str">
        <f t="shared" si="470"/>
        <v/>
      </c>
      <c r="L2367" s="6" t="str">
        <f t="shared" si="471"/>
        <v>/0</v>
      </c>
      <c r="M2367" s="478" t="str">
        <f>IF(K2367="","",VLOOKUP(L2367,ورقة1!$A$1:$B$240,2,0))</f>
        <v/>
      </c>
      <c r="N2367" s="17">
        <f t="shared" si="472"/>
        <v>0</v>
      </c>
      <c r="O2367" s="17" t="e">
        <f>#REF!+(#REF!*30)+#REF!*365</f>
        <v>#REF!</v>
      </c>
      <c r="P2367" s="494"/>
      <c r="Q2367" s="480" t="str">
        <f t="shared" si="473"/>
        <v/>
      </c>
      <c r="R2367" s="483" t="str">
        <f t="shared" si="474"/>
        <v/>
      </c>
      <c r="S2367" s="482" t="str">
        <f t="shared" si="475"/>
        <v/>
      </c>
      <c r="T2367" s="484" t="e">
        <f t="shared" ca="1" si="476"/>
        <v>#VALUE!</v>
      </c>
      <c r="U2367" s="7">
        <f t="shared" ca="1" si="477"/>
        <v>46035</v>
      </c>
      <c r="V2367" s="96" t="e">
        <f t="shared" ca="1" si="478"/>
        <v>#VALUE!</v>
      </c>
      <c r="W2367" s="70"/>
      <c r="X2367" s="6"/>
      <c r="Y2367" s="326"/>
      <c r="Z2367" s="15"/>
      <c r="AA2367" s="15"/>
      <c r="AB2367" s="15"/>
      <c r="AC2367" s="6"/>
      <c r="AD2367" s="16"/>
      <c r="AE2367" s="16"/>
      <c r="AF2367" s="16"/>
      <c r="AG2367" s="10">
        <f t="shared" si="479"/>
        <v>0</v>
      </c>
      <c r="AH2367" s="96">
        <f t="shared" si="480"/>
        <v>0</v>
      </c>
      <c r="AI2367" s="16"/>
      <c r="AJ2367" s="61"/>
      <c r="AK2367" s="16"/>
      <c r="AM2367" s="476" t="s">
        <v>3080</v>
      </c>
      <c r="AN2367" s="476">
        <v>1</v>
      </c>
      <c r="AO2367" s="476">
        <v>1</v>
      </c>
      <c r="AP2367" s="96"/>
    </row>
    <row r="2368" spans="1:42" ht="69.75" customHeight="1">
      <c r="A2368" s="3">
        <v>2367</v>
      </c>
      <c r="B2368" s="82"/>
      <c r="C2368" s="82"/>
      <c r="D2368" s="84"/>
      <c r="E2368" s="18" t="s">
        <v>3081</v>
      </c>
      <c r="F2368" s="37"/>
      <c r="G2368" s="37"/>
      <c r="H2368" s="4" t="str">
        <f t="shared" si="468"/>
        <v>/</v>
      </c>
      <c r="I2368" s="478" t="str">
        <f>IF(G2368="","",VLOOKUP(H2368,ورقة1!$A$1:$B$240,2,0))</f>
        <v/>
      </c>
      <c r="J2368" s="5">
        <f t="shared" si="469"/>
        <v>0</v>
      </c>
      <c r="K2368" s="13" t="str">
        <f t="shared" si="470"/>
        <v/>
      </c>
      <c r="L2368" s="6" t="str">
        <f t="shared" si="471"/>
        <v>/0</v>
      </c>
      <c r="M2368" s="478" t="str">
        <f>IF(K2368="","",VLOOKUP(L2368,ورقة1!$A$1:$B$240,2,0))</f>
        <v/>
      </c>
      <c r="N2368" s="17">
        <f t="shared" si="472"/>
        <v>0</v>
      </c>
      <c r="O2368" s="17" t="e">
        <f>#REF!+(#REF!*30)+#REF!*365</f>
        <v>#REF!</v>
      </c>
      <c r="P2368" s="494"/>
      <c r="Q2368" s="480" t="str">
        <f t="shared" si="473"/>
        <v/>
      </c>
      <c r="R2368" s="483" t="str">
        <f t="shared" si="474"/>
        <v/>
      </c>
      <c r="S2368" s="482" t="str">
        <f t="shared" si="475"/>
        <v/>
      </c>
      <c r="T2368" s="484" t="e">
        <f t="shared" ca="1" si="476"/>
        <v>#VALUE!</v>
      </c>
      <c r="U2368" s="7">
        <f t="shared" ca="1" si="477"/>
        <v>46035</v>
      </c>
      <c r="V2368" s="96" t="e">
        <f t="shared" ca="1" si="478"/>
        <v>#VALUE!</v>
      </c>
      <c r="W2368" s="70"/>
      <c r="X2368" s="6"/>
      <c r="Y2368" s="326"/>
      <c r="Z2368" s="15"/>
      <c r="AA2368" s="15"/>
      <c r="AB2368" s="15"/>
      <c r="AC2368" s="6"/>
      <c r="AD2368" s="16"/>
      <c r="AE2368" s="16"/>
      <c r="AF2368" s="16"/>
      <c r="AG2368" s="10">
        <f t="shared" si="479"/>
        <v>0</v>
      </c>
      <c r="AH2368" s="96">
        <f t="shared" si="480"/>
        <v>0</v>
      </c>
      <c r="AI2368" s="16"/>
      <c r="AJ2368" s="61"/>
      <c r="AK2368" s="16"/>
      <c r="AM2368" s="476" t="s">
        <v>3080</v>
      </c>
      <c r="AN2368" s="476">
        <v>1</v>
      </c>
      <c r="AO2368" s="476">
        <v>1</v>
      </c>
      <c r="AP2368" s="96"/>
    </row>
    <row r="2369" spans="1:42" ht="69.75" customHeight="1">
      <c r="A2369" s="3">
        <v>2368</v>
      </c>
      <c r="B2369" s="82"/>
      <c r="C2369" s="82"/>
      <c r="D2369" s="84"/>
      <c r="E2369" s="18" t="s">
        <v>3081</v>
      </c>
      <c r="F2369" s="37"/>
      <c r="G2369" s="37"/>
      <c r="H2369" s="4" t="str">
        <f t="shared" si="468"/>
        <v>/</v>
      </c>
      <c r="I2369" s="478" t="str">
        <f>IF(G2369="","",VLOOKUP(H2369,ورقة1!$A$1:$B$240,2,0))</f>
        <v/>
      </c>
      <c r="J2369" s="5">
        <f t="shared" si="469"/>
        <v>0</v>
      </c>
      <c r="K2369" s="13" t="str">
        <f t="shared" si="470"/>
        <v/>
      </c>
      <c r="L2369" s="6" t="str">
        <f t="shared" si="471"/>
        <v>/0</v>
      </c>
      <c r="M2369" s="478" t="str">
        <f>IF(K2369="","",VLOOKUP(L2369,ورقة1!$A$1:$B$240,2,0))</f>
        <v/>
      </c>
      <c r="N2369" s="17">
        <f t="shared" si="472"/>
        <v>0</v>
      </c>
      <c r="O2369" s="17" t="e">
        <f>#REF!+(#REF!*30)+#REF!*365</f>
        <v>#REF!</v>
      </c>
      <c r="P2369" s="494"/>
      <c r="Q2369" s="480" t="str">
        <f t="shared" si="473"/>
        <v/>
      </c>
      <c r="R2369" s="483" t="str">
        <f t="shared" si="474"/>
        <v/>
      </c>
      <c r="S2369" s="482" t="str">
        <f t="shared" si="475"/>
        <v/>
      </c>
      <c r="T2369" s="484" t="e">
        <f t="shared" ca="1" si="476"/>
        <v>#VALUE!</v>
      </c>
      <c r="U2369" s="7">
        <f t="shared" ca="1" si="477"/>
        <v>46035</v>
      </c>
      <c r="V2369" s="96" t="e">
        <f t="shared" ca="1" si="478"/>
        <v>#VALUE!</v>
      </c>
      <c r="W2369" s="70"/>
      <c r="X2369" s="6"/>
      <c r="Y2369" s="326"/>
      <c r="Z2369" s="15"/>
      <c r="AA2369" s="15"/>
      <c r="AB2369" s="15"/>
      <c r="AC2369" s="6"/>
      <c r="AD2369" s="16"/>
      <c r="AE2369" s="16"/>
      <c r="AF2369" s="16"/>
      <c r="AG2369" s="10">
        <f t="shared" si="479"/>
        <v>0</v>
      </c>
      <c r="AH2369" s="96">
        <f t="shared" si="480"/>
        <v>0</v>
      </c>
      <c r="AI2369" s="16"/>
      <c r="AJ2369" s="61"/>
      <c r="AK2369" s="16"/>
      <c r="AM2369" s="476" t="s">
        <v>3080</v>
      </c>
      <c r="AN2369" s="476">
        <v>1</v>
      </c>
      <c r="AO2369" s="476">
        <v>1</v>
      </c>
      <c r="AP2369" s="96"/>
    </row>
    <row r="2370" spans="1:42" ht="69.75" customHeight="1">
      <c r="A2370" s="3">
        <v>2369</v>
      </c>
      <c r="B2370" s="82"/>
      <c r="C2370" s="82"/>
      <c r="D2370" s="84"/>
      <c r="E2370" s="18" t="s">
        <v>3081</v>
      </c>
      <c r="F2370" s="37"/>
      <c r="G2370" s="37"/>
      <c r="H2370" s="4" t="str">
        <f t="shared" ref="H2370:H2433" si="481">G2370&amp;"/"&amp;F2370</f>
        <v>/</v>
      </c>
      <c r="I2370" s="478" t="str">
        <f>IF(G2370="","",VLOOKUP(H2370,ورقة1!$A$1:$B$240,2,0))</f>
        <v/>
      </c>
      <c r="J2370" s="5">
        <f t="shared" ref="J2370:J2433" si="482">F2370</f>
        <v>0</v>
      </c>
      <c r="K2370" s="13" t="str">
        <f t="shared" ref="K2370:K2433" si="483">IF(G2370="","",G2370+1)</f>
        <v/>
      </c>
      <c r="L2370" s="6" t="str">
        <f t="shared" ref="L2370:L2433" si="484">K2370&amp;"/"&amp;J2370</f>
        <v>/0</v>
      </c>
      <c r="M2370" s="478" t="str">
        <f>IF(K2370="","",VLOOKUP(L2370,ورقة1!$A$1:$B$240,2,0))</f>
        <v/>
      </c>
      <c r="N2370" s="17">
        <f t="shared" ref="N2370:N2433" si="485">Z2370+(AA2370*30)+(AB2370*365)</f>
        <v>0</v>
      </c>
      <c r="O2370" s="17" t="e">
        <f>#REF!+(#REF!*30)+#REF!*365</f>
        <v>#REF!</v>
      </c>
      <c r="P2370" s="494"/>
      <c r="Q2370" s="480" t="str">
        <f t="shared" ref="Q2370:Q2433" si="486">IF(P2370="","",P2370+365)</f>
        <v/>
      </c>
      <c r="R2370" s="483" t="str">
        <f t="shared" ref="R2370:R2433" si="487">IF(P2370="","",EDATE(P2370,12+AG2370)+AC2370-N2370)</f>
        <v/>
      </c>
      <c r="S2370" s="482" t="str">
        <f t="shared" ref="S2370:S2433" si="488">IF(P2370="","",IF(T2370=TRUE,"يستحق العلاوة",IF(V2370=TRUE,"قريبا يستحق العلاوة"," ")))</f>
        <v/>
      </c>
      <c r="T2370" s="484" t="e">
        <f t="shared" ref="T2370:T2433" ca="1" si="489">AND(MONTH(U2370)=MONTH(R2370),YEAR(U2370)=YEAR(R2370))</f>
        <v>#VALUE!</v>
      </c>
      <c r="U2370" s="7">
        <f t="shared" ref="U2370:U2433" ca="1" si="490">TODAY()</f>
        <v>46035</v>
      </c>
      <c r="V2370" s="96" t="e">
        <f t="shared" ref="V2370:V2433" ca="1" si="491">AND(R2370-U2370&lt;30,U2370&lt;R2370)</f>
        <v>#VALUE!</v>
      </c>
      <c r="W2370" s="70"/>
      <c r="X2370" s="6"/>
      <c r="Y2370" s="326"/>
      <c r="Z2370" s="15"/>
      <c r="AA2370" s="15"/>
      <c r="AB2370" s="15"/>
      <c r="AC2370" s="6"/>
      <c r="AD2370" s="16"/>
      <c r="AE2370" s="16"/>
      <c r="AF2370" s="16"/>
      <c r="AG2370" s="10">
        <f t="shared" ref="AG2370:AG2433" si="492">(((AD2370*3)+(AE2370*6)+(AF2370*12))-AH2370)</f>
        <v>0</v>
      </c>
      <c r="AH2370" s="96">
        <f t="shared" ref="AH2370:AH2433" si="493">W2370+X2370</f>
        <v>0</v>
      </c>
      <c r="AI2370" s="16"/>
      <c r="AJ2370" s="61"/>
      <c r="AK2370" s="16"/>
      <c r="AM2370" s="476" t="s">
        <v>3080</v>
      </c>
      <c r="AN2370" s="476">
        <v>1</v>
      </c>
      <c r="AO2370" s="476">
        <v>1</v>
      </c>
      <c r="AP2370" s="96"/>
    </row>
    <row r="2371" spans="1:42" ht="69.75" customHeight="1">
      <c r="A2371" s="3">
        <v>2370</v>
      </c>
      <c r="B2371" s="82"/>
      <c r="C2371" s="82"/>
      <c r="D2371" s="84"/>
      <c r="E2371" s="18" t="s">
        <v>3081</v>
      </c>
      <c r="F2371" s="37"/>
      <c r="G2371" s="37"/>
      <c r="H2371" s="4" t="str">
        <f t="shared" si="481"/>
        <v>/</v>
      </c>
      <c r="I2371" s="478" t="str">
        <f>IF(G2371="","",VLOOKUP(H2371,ورقة1!$A$1:$B$240,2,0))</f>
        <v/>
      </c>
      <c r="J2371" s="5">
        <f t="shared" si="482"/>
        <v>0</v>
      </c>
      <c r="K2371" s="13" t="str">
        <f t="shared" si="483"/>
        <v/>
      </c>
      <c r="L2371" s="6" t="str">
        <f t="shared" si="484"/>
        <v>/0</v>
      </c>
      <c r="M2371" s="478" t="str">
        <f>IF(K2371="","",VLOOKUP(L2371,ورقة1!$A$1:$B$240,2,0))</f>
        <v/>
      </c>
      <c r="N2371" s="17">
        <f t="shared" si="485"/>
        <v>0</v>
      </c>
      <c r="O2371" s="17" t="e">
        <f>#REF!+(#REF!*30)+#REF!*365</f>
        <v>#REF!</v>
      </c>
      <c r="P2371" s="494"/>
      <c r="Q2371" s="480" t="str">
        <f t="shared" si="486"/>
        <v/>
      </c>
      <c r="R2371" s="483" t="str">
        <f t="shared" si="487"/>
        <v/>
      </c>
      <c r="S2371" s="482" t="str">
        <f t="shared" si="488"/>
        <v/>
      </c>
      <c r="T2371" s="484" t="e">
        <f t="shared" ca="1" si="489"/>
        <v>#VALUE!</v>
      </c>
      <c r="U2371" s="7">
        <f t="shared" ca="1" si="490"/>
        <v>46035</v>
      </c>
      <c r="V2371" s="96" t="e">
        <f t="shared" ca="1" si="491"/>
        <v>#VALUE!</v>
      </c>
      <c r="W2371" s="70"/>
      <c r="X2371" s="6"/>
      <c r="Y2371" s="326"/>
      <c r="Z2371" s="15"/>
      <c r="AA2371" s="15"/>
      <c r="AB2371" s="15"/>
      <c r="AC2371" s="6"/>
      <c r="AD2371" s="16"/>
      <c r="AE2371" s="16"/>
      <c r="AF2371" s="16"/>
      <c r="AG2371" s="10">
        <f t="shared" si="492"/>
        <v>0</v>
      </c>
      <c r="AH2371" s="96">
        <f t="shared" si="493"/>
        <v>0</v>
      </c>
      <c r="AI2371" s="16"/>
      <c r="AJ2371" s="61"/>
      <c r="AK2371" s="16"/>
      <c r="AM2371" s="476" t="s">
        <v>3080</v>
      </c>
      <c r="AN2371" s="476">
        <v>1</v>
      </c>
      <c r="AO2371" s="476">
        <v>1</v>
      </c>
      <c r="AP2371" s="96"/>
    </row>
    <row r="2372" spans="1:42" ht="69.75" customHeight="1">
      <c r="A2372" s="3">
        <v>2371</v>
      </c>
      <c r="B2372" s="82"/>
      <c r="C2372" s="82"/>
      <c r="D2372" s="84"/>
      <c r="E2372" s="18" t="s">
        <v>3081</v>
      </c>
      <c r="F2372" s="37"/>
      <c r="G2372" s="37"/>
      <c r="H2372" s="4" t="str">
        <f t="shared" si="481"/>
        <v>/</v>
      </c>
      <c r="I2372" s="478" t="str">
        <f>IF(G2372="","",VLOOKUP(H2372,ورقة1!$A$1:$B$240,2,0))</f>
        <v/>
      </c>
      <c r="J2372" s="5">
        <f t="shared" si="482"/>
        <v>0</v>
      </c>
      <c r="K2372" s="13" t="str">
        <f t="shared" si="483"/>
        <v/>
      </c>
      <c r="L2372" s="6" t="str">
        <f t="shared" si="484"/>
        <v>/0</v>
      </c>
      <c r="M2372" s="478" t="str">
        <f>IF(K2372="","",VLOOKUP(L2372,ورقة1!$A$1:$B$240,2,0))</f>
        <v/>
      </c>
      <c r="N2372" s="17">
        <f t="shared" si="485"/>
        <v>0</v>
      </c>
      <c r="O2372" s="17" t="e">
        <f>#REF!+(#REF!*30)+#REF!*365</f>
        <v>#REF!</v>
      </c>
      <c r="P2372" s="494"/>
      <c r="Q2372" s="480" t="str">
        <f t="shared" si="486"/>
        <v/>
      </c>
      <c r="R2372" s="483" t="str">
        <f t="shared" si="487"/>
        <v/>
      </c>
      <c r="S2372" s="482" t="str">
        <f t="shared" si="488"/>
        <v/>
      </c>
      <c r="T2372" s="484" t="e">
        <f t="shared" ca="1" si="489"/>
        <v>#VALUE!</v>
      </c>
      <c r="U2372" s="7">
        <f t="shared" ca="1" si="490"/>
        <v>46035</v>
      </c>
      <c r="V2372" s="96" t="e">
        <f t="shared" ca="1" si="491"/>
        <v>#VALUE!</v>
      </c>
      <c r="W2372" s="70"/>
      <c r="X2372" s="6"/>
      <c r="Y2372" s="326"/>
      <c r="Z2372" s="15"/>
      <c r="AA2372" s="15"/>
      <c r="AB2372" s="15"/>
      <c r="AC2372" s="6"/>
      <c r="AD2372" s="16"/>
      <c r="AE2372" s="16"/>
      <c r="AF2372" s="16"/>
      <c r="AG2372" s="10">
        <f t="shared" si="492"/>
        <v>0</v>
      </c>
      <c r="AH2372" s="96">
        <f t="shared" si="493"/>
        <v>0</v>
      </c>
      <c r="AI2372" s="16"/>
      <c r="AJ2372" s="61"/>
      <c r="AK2372" s="16"/>
      <c r="AM2372" s="476" t="s">
        <v>3080</v>
      </c>
      <c r="AN2372" s="476">
        <v>1</v>
      </c>
      <c r="AO2372" s="476">
        <v>1</v>
      </c>
      <c r="AP2372" s="96"/>
    </row>
    <row r="2373" spans="1:42" ht="69.75" customHeight="1">
      <c r="A2373" s="3">
        <v>2372</v>
      </c>
      <c r="B2373" s="82"/>
      <c r="C2373" s="82"/>
      <c r="D2373" s="84"/>
      <c r="E2373" s="18" t="s">
        <v>3081</v>
      </c>
      <c r="F2373" s="37"/>
      <c r="G2373" s="37"/>
      <c r="H2373" s="4" t="str">
        <f t="shared" si="481"/>
        <v>/</v>
      </c>
      <c r="I2373" s="478" t="str">
        <f>IF(G2373="","",VLOOKUP(H2373,ورقة1!$A$1:$B$240,2,0))</f>
        <v/>
      </c>
      <c r="J2373" s="5">
        <f t="shared" si="482"/>
        <v>0</v>
      </c>
      <c r="K2373" s="13" t="str">
        <f t="shared" si="483"/>
        <v/>
      </c>
      <c r="L2373" s="6" t="str">
        <f t="shared" si="484"/>
        <v>/0</v>
      </c>
      <c r="M2373" s="478" t="str">
        <f>IF(K2373="","",VLOOKUP(L2373,ورقة1!$A$1:$B$240,2,0))</f>
        <v/>
      </c>
      <c r="N2373" s="17">
        <f t="shared" si="485"/>
        <v>0</v>
      </c>
      <c r="O2373" s="17" t="e">
        <f>#REF!+(#REF!*30)+#REF!*365</f>
        <v>#REF!</v>
      </c>
      <c r="P2373" s="494"/>
      <c r="Q2373" s="480" t="str">
        <f t="shared" si="486"/>
        <v/>
      </c>
      <c r="R2373" s="483" t="str">
        <f t="shared" si="487"/>
        <v/>
      </c>
      <c r="S2373" s="482" t="str">
        <f t="shared" si="488"/>
        <v/>
      </c>
      <c r="T2373" s="484" t="e">
        <f t="shared" ca="1" si="489"/>
        <v>#VALUE!</v>
      </c>
      <c r="U2373" s="7">
        <f t="shared" ca="1" si="490"/>
        <v>46035</v>
      </c>
      <c r="V2373" s="96" t="e">
        <f t="shared" ca="1" si="491"/>
        <v>#VALUE!</v>
      </c>
      <c r="W2373" s="70"/>
      <c r="X2373" s="6"/>
      <c r="Y2373" s="326"/>
      <c r="Z2373" s="15"/>
      <c r="AA2373" s="15"/>
      <c r="AB2373" s="15"/>
      <c r="AC2373" s="6"/>
      <c r="AD2373" s="16"/>
      <c r="AE2373" s="16"/>
      <c r="AF2373" s="16"/>
      <c r="AG2373" s="10">
        <f t="shared" si="492"/>
        <v>0</v>
      </c>
      <c r="AH2373" s="96">
        <f t="shared" si="493"/>
        <v>0</v>
      </c>
      <c r="AI2373" s="16"/>
      <c r="AJ2373" s="61"/>
      <c r="AK2373" s="16"/>
      <c r="AM2373" s="476" t="s">
        <v>3080</v>
      </c>
      <c r="AN2373" s="476">
        <v>1</v>
      </c>
      <c r="AO2373" s="476">
        <v>1</v>
      </c>
      <c r="AP2373" s="96"/>
    </row>
    <row r="2374" spans="1:42" ht="69.75" customHeight="1">
      <c r="A2374" s="3">
        <v>2373</v>
      </c>
      <c r="B2374" s="82"/>
      <c r="C2374" s="82"/>
      <c r="D2374" s="84"/>
      <c r="E2374" s="18" t="s">
        <v>3081</v>
      </c>
      <c r="F2374" s="37"/>
      <c r="G2374" s="37"/>
      <c r="H2374" s="4" t="str">
        <f t="shared" si="481"/>
        <v>/</v>
      </c>
      <c r="I2374" s="478" t="str">
        <f>IF(G2374="","",VLOOKUP(H2374,ورقة1!$A$1:$B$240,2,0))</f>
        <v/>
      </c>
      <c r="J2374" s="5">
        <f t="shared" si="482"/>
        <v>0</v>
      </c>
      <c r="K2374" s="13" t="str">
        <f t="shared" si="483"/>
        <v/>
      </c>
      <c r="L2374" s="6" t="str">
        <f t="shared" si="484"/>
        <v>/0</v>
      </c>
      <c r="M2374" s="478" t="str">
        <f>IF(K2374="","",VLOOKUP(L2374,ورقة1!$A$1:$B$240,2,0))</f>
        <v/>
      </c>
      <c r="N2374" s="17">
        <f t="shared" si="485"/>
        <v>0</v>
      </c>
      <c r="O2374" s="17" t="e">
        <f>#REF!+(#REF!*30)+#REF!*365</f>
        <v>#REF!</v>
      </c>
      <c r="P2374" s="494"/>
      <c r="Q2374" s="480" t="str">
        <f t="shared" si="486"/>
        <v/>
      </c>
      <c r="R2374" s="483" t="str">
        <f t="shared" si="487"/>
        <v/>
      </c>
      <c r="S2374" s="482" t="str">
        <f t="shared" si="488"/>
        <v/>
      </c>
      <c r="T2374" s="484" t="e">
        <f t="shared" ca="1" si="489"/>
        <v>#VALUE!</v>
      </c>
      <c r="U2374" s="7">
        <f t="shared" ca="1" si="490"/>
        <v>46035</v>
      </c>
      <c r="V2374" s="96" t="e">
        <f t="shared" ca="1" si="491"/>
        <v>#VALUE!</v>
      </c>
      <c r="W2374" s="70"/>
      <c r="X2374" s="6"/>
      <c r="Y2374" s="326"/>
      <c r="Z2374" s="15"/>
      <c r="AA2374" s="15"/>
      <c r="AB2374" s="15"/>
      <c r="AC2374" s="6"/>
      <c r="AD2374" s="16"/>
      <c r="AE2374" s="16"/>
      <c r="AF2374" s="16"/>
      <c r="AG2374" s="10">
        <f t="shared" si="492"/>
        <v>0</v>
      </c>
      <c r="AH2374" s="96">
        <f t="shared" si="493"/>
        <v>0</v>
      </c>
      <c r="AI2374" s="16"/>
      <c r="AJ2374" s="61"/>
      <c r="AK2374" s="16"/>
      <c r="AM2374" s="476" t="s">
        <v>3080</v>
      </c>
      <c r="AN2374" s="476">
        <v>1</v>
      </c>
      <c r="AO2374" s="476">
        <v>1</v>
      </c>
      <c r="AP2374" s="96"/>
    </row>
    <row r="2375" spans="1:42" ht="69.75" customHeight="1">
      <c r="A2375" s="3">
        <v>2374</v>
      </c>
      <c r="B2375" s="82"/>
      <c r="C2375" s="82"/>
      <c r="D2375" s="84"/>
      <c r="E2375" s="18" t="s">
        <v>3081</v>
      </c>
      <c r="F2375" s="37"/>
      <c r="G2375" s="37"/>
      <c r="H2375" s="4" t="str">
        <f t="shared" si="481"/>
        <v>/</v>
      </c>
      <c r="I2375" s="478" t="str">
        <f>IF(G2375="","",VLOOKUP(H2375,ورقة1!$A$1:$B$240,2,0))</f>
        <v/>
      </c>
      <c r="J2375" s="5">
        <f t="shared" si="482"/>
        <v>0</v>
      </c>
      <c r="K2375" s="13" t="str">
        <f t="shared" si="483"/>
        <v/>
      </c>
      <c r="L2375" s="6" t="str">
        <f t="shared" si="484"/>
        <v>/0</v>
      </c>
      <c r="M2375" s="478" t="str">
        <f>IF(K2375="","",VLOOKUP(L2375,ورقة1!$A$1:$B$240,2,0))</f>
        <v/>
      </c>
      <c r="N2375" s="17">
        <f t="shared" si="485"/>
        <v>0</v>
      </c>
      <c r="O2375" s="17" t="e">
        <f>#REF!+(#REF!*30)+#REF!*365</f>
        <v>#REF!</v>
      </c>
      <c r="P2375" s="494"/>
      <c r="Q2375" s="480" t="str">
        <f t="shared" si="486"/>
        <v/>
      </c>
      <c r="R2375" s="483" t="str">
        <f t="shared" si="487"/>
        <v/>
      </c>
      <c r="S2375" s="482" t="str">
        <f t="shared" si="488"/>
        <v/>
      </c>
      <c r="T2375" s="484" t="e">
        <f t="shared" ca="1" si="489"/>
        <v>#VALUE!</v>
      </c>
      <c r="U2375" s="7">
        <f t="shared" ca="1" si="490"/>
        <v>46035</v>
      </c>
      <c r="V2375" s="96" t="e">
        <f t="shared" ca="1" si="491"/>
        <v>#VALUE!</v>
      </c>
      <c r="W2375" s="70"/>
      <c r="X2375" s="6"/>
      <c r="Y2375" s="326"/>
      <c r="Z2375" s="15"/>
      <c r="AA2375" s="15"/>
      <c r="AB2375" s="15"/>
      <c r="AC2375" s="6"/>
      <c r="AD2375" s="16"/>
      <c r="AE2375" s="16"/>
      <c r="AF2375" s="16"/>
      <c r="AG2375" s="10">
        <f t="shared" si="492"/>
        <v>0</v>
      </c>
      <c r="AH2375" s="96">
        <f t="shared" si="493"/>
        <v>0</v>
      </c>
      <c r="AI2375" s="16"/>
      <c r="AJ2375" s="61"/>
      <c r="AK2375" s="16"/>
      <c r="AM2375" s="476" t="s">
        <v>3080</v>
      </c>
      <c r="AN2375" s="476">
        <v>1</v>
      </c>
      <c r="AO2375" s="476">
        <v>1</v>
      </c>
      <c r="AP2375" s="96"/>
    </row>
    <row r="2376" spans="1:42" ht="69.75" customHeight="1">
      <c r="A2376" s="3">
        <v>2375</v>
      </c>
      <c r="B2376" s="82"/>
      <c r="C2376" s="82"/>
      <c r="D2376" s="84"/>
      <c r="E2376" s="18" t="s">
        <v>3081</v>
      </c>
      <c r="F2376" s="37"/>
      <c r="G2376" s="37"/>
      <c r="H2376" s="4" t="str">
        <f t="shared" si="481"/>
        <v>/</v>
      </c>
      <c r="I2376" s="478" t="str">
        <f>IF(G2376="","",VLOOKUP(H2376,ورقة1!$A$1:$B$240,2,0))</f>
        <v/>
      </c>
      <c r="J2376" s="5">
        <f t="shared" si="482"/>
        <v>0</v>
      </c>
      <c r="K2376" s="13" t="str">
        <f t="shared" si="483"/>
        <v/>
      </c>
      <c r="L2376" s="6" t="str">
        <f t="shared" si="484"/>
        <v>/0</v>
      </c>
      <c r="M2376" s="478" t="str">
        <f>IF(K2376="","",VLOOKUP(L2376,ورقة1!$A$1:$B$240,2,0))</f>
        <v/>
      </c>
      <c r="N2376" s="17">
        <f t="shared" si="485"/>
        <v>0</v>
      </c>
      <c r="O2376" s="17" t="e">
        <f>#REF!+(#REF!*30)+#REF!*365</f>
        <v>#REF!</v>
      </c>
      <c r="P2376" s="494"/>
      <c r="Q2376" s="480" t="str">
        <f t="shared" si="486"/>
        <v/>
      </c>
      <c r="R2376" s="483" t="str">
        <f t="shared" si="487"/>
        <v/>
      </c>
      <c r="S2376" s="482" t="str">
        <f t="shared" si="488"/>
        <v/>
      </c>
      <c r="T2376" s="484" t="e">
        <f t="shared" ca="1" si="489"/>
        <v>#VALUE!</v>
      </c>
      <c r="U2376" s="7">
        <f t="shared" ca="1" si="490"/>
        <v>46035</v>
      </c>
      <c r="V2376" s="96" t="e">
        <f t="shared" ca="1" si="491"/>
        <v>#VALUE!</v>
      </c>
      <c r="W2376" s="70"/>
      <c r="X2376" s="6"/>
      <c r="Y2376" s="326"/>
      <c r="Z2376" s="15"/>
      <c r="AA2376" s="15"/>
      <c r="AB2376" s="15"/>
      <c r="AC2376" s="6"/>
      <c r="AD2376" s="16"/>
      <c r="AE2376" s="16"/>
      <c r="AF2376" s="16"/>
      <c r="AG2376" s="10">
        <f t="shared" si="492"/>
        <v>0</v>
      </c>
      <c r="AH2376" s="96">
        <f t="shared" si="493"/>
        <v>0</v>
      </c>
      <c r="AI2376" s="16"/>
      <c r="AJ2376" s="61"/>
      <c r="AK2376" s="16"/>
      <c r="AM2376" s="476" t="s">
        <v>3080</v>
      </c>
      <c r="AN2376" s="476">
        <v>1</v>
      </c>
      <c r="AO2376" s="476">
        <v>1</v>
      </c>
      <c r="AP2376" s="96"/>
    </row>
    <row r="2377" spans="1:42" ht="69.75" customHeight="1">
      <c r="A2377" s="3">
        <v>2376</v>
      </c>
      <c r="B2377" s="82"/>
      <c r="C2377" s="82"/>
      <c r="D2377" s="84"/>
      <c r="E2377" s="18" t="s">
        <v>3081</v>
      </c>
      <c r="F2377" s="37"/>
      <c r="G2377" s="37"/>
      <c r="H2377" s="4" t="str">
        <f t="shared" si="481"/>
        <v>/</v>
      </c>
      <c r="I2377" s="478" t="str">
        <f>IF(G2377="","",VLOOKUP(H2377,ورقة1!$A$1:$B$240,2,0))</f>
        <v/>
      </c>
      <c r="J2377" s="5">
        <f t="shared" si="482"/>
        <v>0</v>
      </c>
      <c r="K2377" s="13" t="str">
        <f t="shared" si="483"/>
        <v/>
      </c>
      <c r="L2377" s="6" t="str">
        <f t="shared" si="484"/>
        <v>/0</v>
      </c>
      <c r="M2377" s="478" t="str">
        <f>IF(K2377="","",VLOOKUP(L2377,ورقة1!$A$1:$B$240,2,0))</f>
        <v/>
      </c>
      <c r="N2377" s="17">
        <f t="shared" si="485"/>
        <v>0</v>
      </c>
      <c r="O2377" s="17" t="e">
        <f>#REF!+(#REF!*30)+#REF!*365</f>
        <v>#REF!</v>
      </c>
      <c r="P2377" s="494"/>
      <c r="Q2377" s="480" t="str">
        <f t="shared" si="486"/>
        <v/>
      </c>
      <c r="R2377" s="483" t="str">
        <f t="shared" si="487"/>
        <v/>
      </c>
      <c r="S2377" s="482" t="str">
        <f t="shared" si="488"/>
        <v/>
      </c>
      <c r="T2377" s="484" t="e">
        <f t="shared" ca="1" si="489"/>
        <v>#VALUE!</v>
      </c>
      <c r="U2377" s="7">
        <f t="shared" ca="1" si="490"/>
        <v>46035</v>
      </c>
      <c r="V2377" s="96" t="e">
        <f t="shared" ca="1" si="491"/>
        <v>#VALUE!</v>
      </c>
      <c r="W2377" s="70"/>
      <c r="X2377" s="6"/>
      <c r="Y2377" s="326"/>
      <c r="Z2377" s="15"/>
      <c r="AA2377" s="15"/>
      <c r="AB2377" s="15"/>
      <c r="AC2377" s="6"/>
      <c r="AD2377" s="16"/>
      <c r="AE2377" s="16"/>
      <c r="AF2377" s="16"/>
      <c r="AG2377" s="10">
        <f t="shared" si="492"/>
        <v>0</v>
      </c>
      <c r="AH2377" s="96">
        <f t="shared" si="493"/>
        <v>0</v>
      </c>
      <c r="AI2377" s="16"/>
      <c r="AJ2377" s="61"/>
      <c r="AK2377" s="16"/>
      <c r="AM2377" s="476" t="s">
        <v>3080</v>
      </c>
      <c r="AN2377" s="476">
        <v>1</v>
      </c>
      <c r="AO2377" s="476">
        <v>1</v>
      </c>
      <c r="AP2377" s="96"/>
    </row>
    <row r="2378" spans="1:42" ht="69.75" customHeight="1">
      <c r="A2378" s="3">
        <v>2377</v>
      </c>
      <c r="B2378" s="82"/>
      <c r="C2378" s="82"/>
      <c r="D2378" s="84"/>
      <c r="E2378" s="18" t="s">
        <v>3081</v>
      </c>
      <c r="F2378" s="37"/>
      <c r="G2378" s="37"/>
      <c r="H2378" s="4" t="str">
        <f t="shared" si="481"/>
        <v>/</v>
      </c>
      <c r="I2378" s="478" t="str">
        <f>IF(G2378="","",VLOOKUP(H2378,ورقة1!$A$1:$B$240,2,0))</f>
        <v/>
      </c>
      <c r="J2378" s="5">
        <f t="shared" si="482"/>
        <v>0</v>
      </c>
      <c r="K2378" s="13" t="str">
        <f t="shared" si="483"/>
        <v/>
      </c>
      <c r="L2378" s="6" t="str">
        <f t="shared" si="484"/>
        <v>/0</v>
      </c>
      <c r="M2378" s="478" t="str">
        <f>IF(K2378="","",VLOOKUP(L2378,ورقة1!$A$1:$B$240,2,0))</f>
        <v/>
      </c>
      <c r="N2378" s="17">
        <f t="shared" si="485"/>
        <v>0</v>
      </c>
      <c r="O2378" s="17" t="e">
        <f>#REF!+(#REF!*30)+#REF!*365</f>
        <v>#REF!</v>
      </c>
      <c r="P2378" s="494"/>
      <c r="Q2378" s="480" t="str">
        <f t="shared" si="486"/>
        <v/>
      </c>
      <c r="R2378" s="483" t="str">
        <f t="shared" si="487"/>
        <v/>
      </c>
      <c r="S2378" s="482" t="str">
        <f t="shared" si="488"/>
        <v/>
      </c>
      <c r="T2378" s="484" t="e">
        <f t="shared" ca="1" si="489"/>
        <v>#VALUE!</v>
      </c>
      <c r="U2378" s="7">
        <f t="shared" ca="1" si="490"/>
        <v>46035</v>
      </c>
      <c r="V2378" s="96" t="e">
        <f t="shared" ca="1" si="491"/>
        <v>#VALUE!</v>
      </c>
      <c r="W2378" s="70"/>
      <c r="X2378" s="6"/>
      <c r="Y2378" s="326"/>
      <c r="Z2378" s="15"/>
      <c r="AA2378" s="15"/>
      <c r="AB2378" s="15"/>
      <c r="AC2378" s="6"/>
      <c r="AD2378" s="16"/>
      <c r="AE2378" s="16"/>
      <c r="AF2378" s="16"/>
      <c r="AG2378" s="10">
        <f t="shared" si="492"/>
        <v>0</v>
      </c>
      <c r="AH2378" s="96">
        <f t="shared" si="493"/>
        <v>0</v>
      </c>
      <c r="AI2378" s="16"/>
      <c r="AJ2378" s="61"/>
      <c r="AK2378" s="16"/>
      <c r="AM2378" s="476" t="s">
        <v>3080</v>
      </c>
      <c r="AN2378" s="476">
        <v>1</v>
      </c>
      <c r="AO2378" s="476">
        <v>1</v>
      </c>
      <c r="AP2378" s="96"/>
    </row>
    <row r="2379" spans="1:42" ht="69.75" customHeight="1">
      <c r="A2379" s="3">
        <v>2378</v>
      </c>
      <c r="B2379" s="82"/>
      <c r="C2379" s="82"/>
      <c r="D2379" s="84"/>
      <c r="E2379" s="18" t="s">
        <v>3081</v>
      </c>
      <c r="F2379" s="37"/>
      <c r="G2379" s="37"/>
      <c r="H2379" s="4" t="str">
        <f t="shared" si="481"/>
        <v>/</v>
      </c>
      <c r="I2379" s="478" t="str">
        <f>IF(G2379="","",VLOOKUP(H2379,ورقة1!$A$1:$B$240,2,0))</f>
        <v/>
      </c>
      <c r="J2379" s="5">
        <f t="shared" si="482"/>
        <v>0</v>
      </c>
      <c r="K2379" s="13" t="str">
        <f t="shared" si="483"/>
        <v/>
      </c>
      <c r="L2379" s="6" t="str">
        <f t="shared" si="484"/>
        <v>/0</v>
      </c>
      <c r="M2379" s="478" t="str">
        <f>IF(K2379="","",VLOOKUP(L2379,ورقة1!$A$1:$B$240,2,0))</f>
        <v/>
      </c>
      <c r="N2379" s="17">
        <f t="shared" si="485"/>
        <v>0</v>
      </c>
      <c r="O2379" s="17" t="e">
        <f>#REF!+(#REF!*30)+#REF!*365</f>
        <v>#REF!</v>
      </c>
      <c r="P2379" s="494"/>
      <c r="Q2379" s="480" t="str">
        <f t="shared" si="486"/>
        <v/>
      </c>
      <c r="R2379" s="483" t="str">
        <f t="shared" si="487"/>
        <v/>
      </c>
      <c r="S2379" s="482" t="str">
        <f t="shared" si="488"/>
        <v/>
      </c>
      <c r="T2379" s="484" t="e">
        <f t="shared" ca="1" si="489"/>
        <v>#VALUE!</v>
      </c>
      <c r="U2379" s="7">
        <f t="shared" ca="1" si="490"/>
        <v>46035</v>
      </c>
      <c r="V2379" s="96" t="e">
        <f t="shared" ca="1" si="491"/>
        <v>#VALUE!</v>
      </c>
      <c r="W2379" s="70"/>
      <c r="X2379" s="6"/>
      <c r="Y2379" s="326"/>
      <c r="Z2379" s="15"/>
      <c r="AA2379" s="15"/>
      <c r="AB2379" s="15"/>
      <c r="AC2379" s="6"/>
      <c r="AD2379" s="16"/>
      <c r="AE2379" s="16"/>
      <c r="AF2379" s="16"/>
      <c r="AG2379" s="10">
        <f t="shared" si="492"/>
        <v>0</v>
      </c>
      <c r="AH2379" s="96">
        <f t="shared" si="493"/>
        <v>0</v>
      </c>
      <c r="AI2379" s="16"/>
      <c r="AJ2379" s="61"/>
      <c r="AK2379" s="16"/>
      <c r="AM2379" s="476" t="s">
        <v>3080</v>
      </c>
      <c r="AN2379" s="476">
        <v>1</v>
      </c>
      <c r="AO2379" s="476">
        <v>1</v>
      </c>
      <c r="AP2379" s="96"/>
    </row>
    <row r="2380" spans="1:42" ht="69.75" customHeight="1">
      <c r="A2380" s="3">
        <v>2379</v>
      </c>
      <c r="B2380" s="82"/>
      <c r="C2380" s="82"/>
      <c r="D2380" s="84"/>
      <c r="E2380" s="18" t="s">
        <v>3081</v>
      </c>
      <c r="F2380" s="37"/>
      <c r="G2380" s="37"/>
      <c r="H2380" s="4" t="str">
        <f t="shared" si="481"/>
        <v>/</v>
      </c>
      <c r="I2380" s="478" t="str">
        <f>IF(G2380="","",VLOOKUP(H2380,ورقة1!$A$1:$B$240,2,0))</f>
        <v/>
      </c>
      <c r="J2380" s="5">
        <f t="shared" si="482"/>
        <v>0</v>
      </c>
      <c r="K2380" s="13" t="str">
        <f t="shared" si="483"/>
        <v/>
      </c>
      <c r="L2380" s="6" t="str">
        <f t="shared" si="484"/>
        <v>/0</v>
      </c>
      <c r="M2380" s="478" t="str">
        <f>IF(K2380="","",VLOOKUP(L2380,ورقة1!$A$1:$B$240,2,0))</f>
        <v/>
      </c>
      <c r="N2380" s="17">
        <f t="shared" si="485"/>
        <v>0</v>
      </c>
      <c r="O2380" s="17" t="e">
        <f>#REF!+(#REF!*30)+#REF!*365</f>
        <v>#REF!</v>
      </c>
      <c r="P2380" s="494"/>
      <c r="Q2380" s="480" t="str">
        <f t="shared" si="486"/>
        <v/>
      </c>
      <c r="R2380" s="483" t="str">
        <f t="shared" si="487"/>
        <v/>
      </c>
      <c r="S2380" s="482" t="str">
        <f t="shared" si="488"/>
        <v/>
      </c>
      <c r="T2380" s="484" t="e">
        <f t="shared" ca="1" si="489"/>
        <v>#VALUE!</v>
      </c>
      <c r="U2380" s="7">
        <f t="shared" ca="1" si="490"/>
        <v>46035</v>
      </c>
      <c r="V2380" s="96" t="e">
        <f t="shared" ca="1" si="491"/>
        <v>#VALUE!</v>
      </c>
      <c r="W2380" s="70"/>
      <c r="X2380" s="6"/>
      <c r="Y2380" s="326"/>
      <c r="Z2380" s="15"/>
      <c r="AA2380" s="15"/>
      <c r="AB2380" s="15"/>
      <c r="AC2380" s="6"/>
      <c r="AD2380" s="16"/>
      <c r="AE2380" s="16"/>
      <c r="AF2380" s="16"/>
      <c r="AG2380" s="10">
        <f t="shared" si="492"/>
        <v>0</v>
      </c>
      <c r="AH2380" s="96">
        <f t="shared" si="493"/>
        <v>0</v>
      </c>
      <c r="AI2380" s="16"/>
      <c r="AJ2380" s="61"/>
      <c r="AK2380" s="16"/>
      <c r="AM2380" s="476" t="s">
        <v>3080</v>
      </c>
      <c r="AN2380" s="476">
        <v>1</v>
      </c>
      <c r="AO2380" s="476">
        <v>1</v>
      </c>
      <c r="AP2380" s="96"/>
    </row>
    <row r="2381" spans="1:42" ht="69.75" customHeight="1">
      <c r="A2381" s="3">
        <v>2380</v>
      </c>
      <c r="B2381" s="82"/>
      <c r="C2381" s="82"/>
      <c r="D2381" s="84"/>
      <c r="E2381" s="18" t="s">
        <v>3081</v>
      </c>
      <c r="F2381" s="37"/>
      <c r="G2381" s="37"/>
      <c r="H2381" s="4" t="str">
        <f t="shared" si="481"/>
        <v>/</v>
      </c>
      <c r="I2381" s="478" t="str">
        <f>IF(G2381="","",VLOOKUP(H2381,ورقة1!$A$1:$B$240,2,0))</f>
        <v/>
      </c>
      <c r="J2381" s="5">
        <f t="shared" si="482"/>
        <v>0</v>
      </c>
      <c r="K2381" s="13" t="str">
        <f t="shared" si="483"/>
        <v/>
      </c>
      <c r="L2381" s="6" t="str">
        <f t="shared" si="484"/>
        <v>/0</v>
      </c>
      <c r="M2381" s="478" t="str">
        <f>IF(K2381="","",VLOOKUP(L2381,ورقة1!$A$1:$B$240,2,0))</f>
        <v/>
      </c>
      <c r="N2381" s="17">
        <f t="shared" si="485"/>
        <v>0</v>
      </c>
      <c r="O2381" s="17" t="e">
        <f>#REF!+(#REF!*30)+#REF!*365</f>
        <v>#REF!</v>
      </c>
      <c r="P2381" s="494"/>
      <c r="Q2381" s="480" t="str">
        <f t="shared" si="486"/>
        <v/>
      </c>
      <c r="R2381" s="483" t="str">
        <f t="shared" si="487"/>
        <v/>
      </c>
      <c r="S2381" s="482" t="str">
        <f t="shared" si="488"/>
        <v/>
      </c>
      <c r="T2381" s="484" t="e">
        <f t="shared" ca="1" si="489"/>
        <v>#VALUE!</v>
      </c>
      <c r="U2381" s="7">
        <f t="shared" ca="1" si="490"/>
        <v>46035</v>
      </c>
      <c r="V2381" s="96" t="e">
        <f t="shared" ca="1" si="491"/>
        <v>#VALUE!</v>
      </c>
      <c r="W2381" s="70"/>
      <c r="X2381" s="6"/>
      <c r="Y2381" s="326"/>
      <c r="Z2381" s="15"/>
      <c r="AA2381" s="15"/>
      <c r="AB2381" s="15"/>
      <c r="AC2381" s="6"/>
      <c r="AD2381" s="16"/>
      <c r="AE2381" s="16"/>
      <c r="AF2381" s="16"/>
      <c r="AG2381" s="10">
        <f t="shared" si="492"/>
        <v>0</v>
      </c>
      <c r="AH2381" s="96">
        <f t="shared" si="493"/>
        <v>0</v>
      </c>
      <c r="AI2381" s="16"/>
      <c r="AJ2381" s="61"/>
      <c r="AK2381" s="16"/>
      <c r="AM2381" s="476" t="s">
        <v>3080</v>
      </c>
      <c r="AN2381" s="476">
        <v>1</v>
      </c>
      <c r="AO2381" s="476">
        <v>1</v>
      </c>
      <c r="AP2381" s="96"/>
    </row>
    <row r="2382" spans="1:42" ht="69.75" customHeight="1">
      <c r="A2382" s="3">
        <v>2381</v>
      </c>
      <c r="B2382" s="82"/>
      <c r="C2382" s="82"/>
      <c r="D2382" s="84"/>
      <c r="E2382" s="18" t="s">
        <v>3081</v>
      </c>
      <c r="F2382" s="37"/>
      <c r="G2382" s="37"/>
      <c r="H2382" s="4" t="str">
        <f t="shared" si="481"/>
        <v>/</v>
      </c>
      <c r="I2382" s="478" t="str">
        <f>IF(G2382="","",VLOOKUP(H2382,ورقة1!$A$1:$B$240,2,0))</f>
        <v/>
      </c>
      <c r="J2382" s="5">
        <f t="shared" si="482"/>
        <v>0</v>
      </c>
      <c r="K2382" s="13" t="str">
        <f t="shared" si="483"/>
        <v/>
      </c>
      <c r="L2382" s="6" t="str">
        <f t="shared" si="484"/>
        <v>/0</v>
      </c>
      <c r="M2382" s="478" t="str">
        <f>IF(K2382="","",VLOOKUP(L2382,ورقة1!$A$1:$B$240,2,0))</f>
        <v/>
      </c>
      <c r="N2382" s="17">
        <f t="shared" si="485"/>
        <v>0</v>
      </c>
      <c r="O2382" s="17" t="e">
        <f>#REF!+(#REF!*30)+#REF!*365</f>
        <v>#REF!</v>
      </c>
      <c r="P2382" s="494"/>
      <c r="Q2382" s="480" t="str">
        <f t="shared" si="486"/>
        <v/>
      </c>
      <c r="R2382" s="483" t="str">
        <f t="shared" si="487"/>
        <v/>
      </c>
      <c r="S2382" s="482" t="str">
        <f t="shared" si="488"/>
        <v/>
      </c>
      <c r="T2382" s="484" t="e">
        <f t="shared" ca="1" si="489"/>
        <v>#VALUE!</v>
      </c>
      <c r="U2382" s="7">
        <f t="shared" ca="1" si="490"/>
        <v>46035</v>
      </c>
      <c r="V2382" s="96" t="e">
        <f t="shared" ca="1" si="491"/>
        <v>#VALUE!</v>
      </c>
      <c r="W2382" s="70"/>
      <c r="X2382" s="6"/>
      <c r="Y2382" s="326"/>
      <c r="Z2382" s="15"/>
      <c r="AA2382" s="15"/>
      <c r="AB2382" s="15"/>
      <c r="AC2382" s="6"/>
      <c r="AD2382" s="16"/>
      <c r="AE2382" s="16"/>
      <c r="AF2382" s="16"/>
      <c r="AG2382" s="10">
        <f t="shared" si="492"/>
        <v>0</v>
      </c>
      <c r="AH2382" s="96">
        <f t="shared" si="493"/>
        <v>0</v>
      </c>
      <c r="AI2382" s="16"/>
      <c r="AJ2382" s="61"/>
      <c r="AK2382" s="16"/>
      <c r="AM2382" s="476" t="s">
        <v>3080</v>
      </c>
      <c r="AN2382" s="476">
        <v>1</v>
      </c>
      <c r="AO2382" s="476">
        <v>1</v>
      </c>
      <c r="AP2382" s="96"/>
    </row>
    <row r="2383" spans="1:42" ht="69.75" customHeight="1">
      <c r="A2383" s="3">
        <v>2382</v>
      </c>
      <c r="B2383" s="82"/>
      <c r="C2383" s="82"/>
      <c r="D2383" s="84"/>
      <c r="E2383" s="18" t="s">
        <v>3081</v>
      </c>
      <c r="F2383" s="37"/>
      <c r="G2383" s="37"/>
      <c r="H2383" s="4" t="str">
        <f t="shared" si="481"/>
        <v>/</v>
      </c>
      <c r="I2383" s="478" t="str">
        <f>IF(G2383="","",VLOOKUP(H2383,ورقة1!$A$1:$B$240,2,0))</f>
        <v/>
      </c>
      <c r="J2383" s="5">
        <f t="shared" si="482"/>
        <v>0</v>
      </c>
      <c r="K2383" s="13" t="str">
        <f t="shared" si="483"/>
        <v/>
      </c>
      <c r="L2383" s="6" t="str">
        <f t="shared" si="484"/>
        <v>/0</v>
      </c>
      <c r="M2383" s="478" t="str">
        <f>IF(K2383="","",VLOOKUP(L2383,ورقة1!$A$1:$B$240,2,0))</f>
        <v/>
      </c>
      <c r="N2383" s="17">
        <f t="shared" si="485"/>
        <v>0</v>
      </c>
      <c r="O2383" s="17" t="e">
        <f>#REF!+(#REF!*30)+#REF!*365</f>
        <v>#REF!</v>
      </c>
      <c r="P2383" s="494"/>
      <c r="Q2383" s="480" t="str">
        <f t="shared" si="486"/>
        <v/>
      </c>
      <c r="R2383" s="483" t="str">
        <f t="shared" si="487"/>
        <v/>
      </c>
      <c r="S2383" s="482" t="str">
        <f t="shared" si="488"/>
        <v/>
      </c>
      <c r="T2383" s="484" t="e">
        <f t="shared" ca="1" si="489"/>
        <v>#VALUE!</v>
      </c>
      <c r="U2383" s="7">
        <f t="shared" ca="1" si="490"/>
        <v>46035</v>
      </c>
      <c r="V2383" s="96" t="e">
        <f t="shared" ca="1" si="491"/>
        <v>#VALUE!</v>
      </c>
      <c r="W2383" s="70"/>
      <c r="X2383" s="6"/>
      <c r="Y2383" s="326"/>
      <c r="Z2383" s="15"/>
      <c r="AA2383" s="15"/>
      <c r="AB2383" s="15"/>
      <c r="AC2383" s="6"/>
      <c r="AD2383" s="16"/>
      <c r="AE2383" s="16"/>
      <c r="AF2383" s="16"/>
      <c r="AG2383" s="10">
        <f t="shared" si="492"/>
        <v>0</v>
      </c>
      <c r="AH2383" s="96">
        <f t="shared" si="493"/>
        <v>0</v>
      </c>
      <c r="AI2383" s="16"/>
      <c r="AJ2383" s="61"/>
      <c r="AK2383" s="16"/>
      <c r="AM2383" s="476" t="s">
        <v>3080</v>
      </c>
      <c r="AN2383" s="476">
        <v>1</v>
      </c>
      <c r="AO2383" s="476">
        <v>1</v>
      </c>
      <c r="AP2383" s="96"/>
    </row>
    <row r="2384" spans="1:42" ht="69.75" customHeight="1">
      <c r="A2384" s="3">
        <v>2383</v>
      </c>
      <c r="B2384" s="82"/>
      <c r="C2384" s="82"/>
      <c r="D2384" s="84"/>
      <c r="E2384" s="18" t="s">
        <v>3081</v>
      </c>
      <c r="F2384" s="37"/>
      <c r="G2384" s="37"/>
      <c r="H2384" s="4" t="str">
        <f t="shared" si="481"/>
        <v>/</v>
      </c>
      <c r="I2384" s="478" t="str">
        <f>IF(G2384="","",VLOOKUP(H2384,ورقة1!$A$1:$B$240,2,0))</f>
        <v/>
      </c>
      <c r="J2384" s="5">
        <f t="shared" si="482"/>
        <v>0</v>
      </c>
      <c r="K2384" s="13" t="str">
        <f t="shared" si="483"/>
        <v/>
      </c>
      <c r="L2384" s="6" t="str">
        <f t="shared" si="484"/>
        <v>/0</v>
      </c>
      <c r="M2384" s="478" t="str">
        <f>IF(K2384="","",VLOOKUP(L2384,ورقة1!$A$1:$B$240,2,0))</f>
        <v/>
      </c>
      <c r="N2384" s="17">
        <f t="shared" si="485"/>
        <v>0</v>
      </c>
      <c r="O2384" s="17" t="e">
        <f>#REF!+(#REF!*30)+#REF!*365</f>
        <v>#REF!</v>
      </c>
      <c r="P2384" s="494"/>
      <c r="Q2384" s="480" t="str">
        <f t="shared" si="486"/>
        <v/>
      </c>
      <c r="R2384" s="483" t="str">
        <f t="shared" si="487"/>
        <v/>
      </c>
      <c r="S2384" s="482" t="str">
        <f t="shared" si="488"/>
        <v/>
      </c>
      <c r="T2384" s="484" t="e">
        <f t="shared" ca="1" si="489"/>
        <v>#VALUE!</v>
      </c>
      <c r="U2384" s="7">
        <f t="shared" ca="1" si="490"/>
        <v>46035</v>
      </c>
      <c r="V2384" s="96" t="e">
        <f t="shared" ca="1" si="491"/>
        <v>#VALUE!</v>
      </c>
      <c r="W2384" s="70"/>
      <c r="X2384" s="6"/>
      <c r="Y2384" s="326"/>
      <c r="Z2384" s="15"/>
      <c r="AA2384" s="15"/>
      <c r="AB2384" s="15"/>
      <c r="AC2384" s="6"/>
      <c r="AD2384" s="16"/>
      <c r="AE2384" s="16"/>
      <c r="AF2384" s="16"/>
      <c r="AG2384" s="10">
        <f t="shared" si="492"/>
        <v>0</v>
      </c>
      <c r="AH2384" s="96">
        <f t="shared" si="493"/>
        <v>0</v>
      </c>
      <c r="AI2384" s="16"/>
      <c r="AJ2384" s="61"/>
      <c r="AK2384" s="16"/>
      <c r="AM2384" s="476" t="s">
        <v>3080</v>
      </c>
      <c r="AN2384" s="476">
        <v>1</v>
      </c>
      <c r="AO2384" s="476">
        <v>1</v>
      </c>
      <c r="AP2384" s="96"/>
    </row>
    <row r="2385" spans="1:42" ht="69.75" customHeight="1">
      <c r="A2385" s="3">
        <v>2384</v>
      </c>
      <c r="B2385" s="82"/>
      <c r="C2385" s="82"/>
      <c r="D2385" s="84"/>
      <c r="E2385" s="18" t="s">
        <v>3081</v>
      </c>
      <c r="F2385" s="37"/>
      <c r="G2385" s="37"/>
      <c r="H2385" s="4" t="str">
        <f t="shared" si="481"/>
        <v>/</v>
      </c>
      <c r="I2385" s="478" t="str">
        <f>IF(G2385="","",VLOOKUP(H2385,ورقة1!$A$1:$B$240,2,0))</f>
        <v/>
      </c>
      <c r="J2385" s="5">
        <f t="shared" si="482"/>
        <v>0</v>
      </c>
      <c r="K2385" s="13" t="str">
        <f t="shared" si="483"/>
        <v/>
      </c>
      <c r="L2385" s="6" t="str">
        <f t="shared" si="484"/>
        <v>/0</v>
      </c>
      <c r="M2385" s="478" t="str">
        <f>IF(K2385="","",VLOOKUP(L2385,ورقة1!$A$1:$B$240,2,0))</f>
        <v/>
      </c>
      <c r="N2385" s="17">
        <f t="shared" si="485"/>
        <v>0</v>
      </c>
      <c r="O2385" s="17" t="e">
        <f>#REF!+(#REF!*30)+#REF!*365</f>
        <v>#REF!</v>
      </c>
      <c r="P2385" s="494"/>
      <c r="Q2385" s="480" t="str">
        <f t="shared" si="486"/>
        <v/>
      </c>
      <c r="R2385" s="483" t="str">
        <f t="shared" si="487"/>
        <v/>
      </c>
      <c r="S2385" s="482" t="str">
        <f t="shared" si="488"/>
        <v/>
      </c>
      <c r="T2385" s="484" t="e">
        <f t="shared" ca="1" si="489"/>
        <v>#VALUE!</v>
      </c>
      <c r="U2385" s="7">
        <f t="shared" ca="1" si="490"/>
        <v>46035</v>
      </c>
      <c r="V2385" s="96" t="e">
        <f t="shared" ca="1" si="491"/>
        <v>#VALUE!</v>
      </c>
      <c r="W2385" s="70"/>
      <c r="X2385" s="6"/>
      <c r="Y2385" s="326"/>
      <c r="Z2385" s="15"/>
      <c r="AA2385" s="15"/>
      <c r="AB2385" s="15"/>
      <c r="AC2385" s="6"/>
      <c r="AD2385" s="16"/>
      <c r="AE2385" s="16"/>
      <c r="AF2385" s="16"/>
      <c r="AG2385" s="10">
        <f t="shared" si="492"/>
        <v>0</v>
      </c>
      <c r="AH2385" s="96">
        <f t="shared" si="493"/>
        <v>0</v>
      </c>
      <c r="AI2385" s="16"/>
      <c r="AJ2385" s="61"/>
      <c r="AK2385" s="16"/>
      <c r="AM2385" s="476" t="s">
        <v>3080</v>
      </c>
      <c r="AN2385" s="476">
        <v>1</v>
      </c>
      <c r="AO2385" s="476">
        <v>1</v>
      </c>
      <c r="AP2385" s="96"/>
    </row>
    <row r="2386" spans="1:42" ht="69.75" customHeight="1">
      <c r="A2386" s="3">
        <v>2385</v>
      </c>
      <c r="B2386" s="82"/>
      <c r="C2386" s="82"/>
      <c r="D2386" s="84"/>
      <c r="E2386" s="18" t="s">
        <v>3081</v>
      </c>
      <c r="F2386" s="37"/>
      <c r="G2386" s="37"/>
      <c r="H2386" s="4" t="str">
        <f t="shared" si="481"/>
        <v>/</v>
      </c>
      <c r="I2386" s="478" t="str">
        <f>IF(G2386="","",VLOOKUP(H2386,ورقة1!$A$1:$B$240,2,0))</f>
        <v/>
      </c>
      <c r="J2386" s="5">
        <f t="shared" si="482"/>
        <v>0</v>
      </c>
      <c r="K2386" s="13" t="str">
        <f t="shared" si="483"/>
        <v/>
      </c>
      <c r="L2386" s="6" t="str">
        <f t="shared" si="484"/>
        <v>/0</v>
      </c>
      <c r="M2386" s="478" t="str">
        <f>IF(K2386="","",VLOOKUP(L2386,ورقة1!$A$1:$B$240,2,0))</f>
        <v/>
      </c>
      <c r="N2386" s="17">
        <f t="shared" si="485"/>
        <v>0</v>
      </c>
      <c r="O2386" s="17" t="e">
        <f>#REF!+(#REF!*30)+#REF!*365</f>
        <v>#REF!</v>
      </c>
      <c r="P2386" s="494"/>
      <c r="Q2386" s="480" t="str">
        <f t="shared" si="486"/>
        <v/>
      </c>
      <c r="R2386" s="483" t="str">
        <f t="shared" si="487"/>
        <v/>
      </c>
      <c r="S2386" s="482" t="str">
        <f t="shared" si="488"/>
        <v/>
      </c>
      <c r="T2386" s="484" t="e">
        <f t="shared" ca="1" si="489"/>
        <v>#VALUE!</v>
      </c>
      <c r="U2386" s="7">
        <f t="shared" ca="1" si="490"/>
        <v>46035</v>
      </c>
      <c r="V2386" s="96" t="e">
        <f t="shared" ca="1" si="491"/>
        <v>#VALUE!</v>
      </c>
      <c r="W2386" s="70"/>
      <c r="X2386" s="6"/>
      <c r="Y2386" s="326"/>
      <c r="Z2386" s="15"/>
      <c r="AA2386" s="15"/>
      <c r="AB2386" s="15"/>
      <c r="AC2386" s="6"/>
      <c r="AD2386" s="16"/>
      <c r="AE2386" s="16"/>
      <c r="AF2386" s="16"/>
      <c r="AG2386" s="10">
        <f t="shared" si="492"/>
        <v>0</v>
      </c>
      <c r="AH2386" s="96">
        <f t="shared" si="493"/>
        <v>0</v>
      </c>
      <c r="AI2386" s="16"/>
      <c r="AJ2386" s="61"/>
      <c r="AK2386" s="16"/>
      <c r="AM2386" s="476" t="s">
        <v>3080</v>
      </c>
      <c r="AN2386" s="476">
        <v>1</v>
      </c>
      <c r="AO2386" s="476">
        <v>1</v>
      </c>
      <c r="AP2386" s="96"/>
    </row>
    <row r="2387" spans="1:42" ht="69.75" customHeight="1">
      <c r="A2387" s="3">
        <v>2386</v>
      </c>
      <c r="B2387" s="82"/>
      <c r="C2387" s="82"/>
      <c r="D2387" s="84"/>
      <c r="E2387" s="18" t="s">
        <v>3081</v>
      </c>
      <c r="F2387" s="37"/>
      <c r="G2387" s="37"/>
      <c r="H2387" s="4" t="str">
        <f t="shared" si="481"/>
        <v>/</v>
      </c>
      <c r="I2387" s="478" t="str">
        <f>IF(G2387="","",VLOOKUP(H2387,ورقة1!$A$1:$B$240,2,0))</f>
        <v/>
      </c>
      <c r="J2387" s="5">
        <f t="shared" si="482"/>
        <v>0</v>
      </c>
      <c r="K2387" s="13" t="str">
        <f t="shared" si="483"/>
        <v/>
      </c>
      <c r="L2387" s="6" t="str">
        <f t="shared" si="484"/>
        <v>/0</v>
      </c>
      <c r="M2387" s="478" t="str">
        <f>IF(K2387="","",VLOOKUP(L2387,ورقة1!$A$1:$B$240,2,0))</f>
        <v/>
      </c>
      <c r="N2387" s="17">
        <f t="shared" si="485"/>
        <v>0</v>
      </c>
      <c r="O2387" s="17" t="e">
        <f>#REF!+(#REF!*30)+#REF!*365</f>
        <v>#REF!</v>
      </c>
      <c r="P2387" s="494"/>
      <c r="Q2387" s="480" t="str">
        <f t="shared" si="486"/>
        <v/>
      </c>
      <c r="R2387" s="483" t="str">
        <f t="shared" si="487"/>
        <v/>
      </c>
      <c r="S2387" s="482" t="str">
        <f t="shared" si="488"/>
        <v/>
      </c>
      <c r="T2387" s="484" t="e">
        <f t="shared" ca="1" si="489"/>
        <v>#VALUE!</v>
      </c>
      <c r="U2387" s="7">
        <f t="shared" ca="1" si="490"/>
        <v>46035</v>
      </c>
      <c r="V2387" s="96" t="e">
        <f t="shared" ca="1" si="491"/>
        <v>#VALUE!</v>
      </c>
      <c r="W2387" s="70"/>
      <c r="X2387" s="6"/>
      <c r="Y2387" s="326"/>
      <c r="Z2387" s="15"/>
      <c r="AA2387" s="15"/>
      <c r="AB2387" s="15"/>
      <c r="AC2387" s="6"/>
      <c r="AD2387" s="16"/>
      <c r="AE2387" s="16"/>
      <c r="AF2387" s="16"/>
      <c r="AG2387" s="10">
        <f t="shared" si="492"/>
        <v>0</v>
      </c>
      <c r="AH2387" s="96">
        <f t="shared" si="493"/>
        <v>0</v>
      </c>
      <c r="AI2387" s="16"/>
      <c r="AJ2387" s="61"/>
      <c r="AK2387" s="16"/>
      <c r="AM2387" s="476" t="s">
        <v>3080</v>
      </c>
      <c r="AN2387" s="476">
        <v>1</v>
      </c>
      <c r="AO2387" s="476">
        <v>1</v>
      </c>
      <c r="AP2387" s="96"/>
    </row>
    <row r="2388" spans="1:42" ht="69.75" customHeight="1">
      <c r="A2388" s="3">
        <v>2387</v>
      </c>
      <c r="B2388" s="82"/>
      <c r="C2388" s="82"/>
      <c r="D2388" s="84"/>
      <c r="E2388" s="18" t="s">
        <v>3081</v>
      </c>
      <c r="F2388" s="37"/>
      <c r="G2388" s="37"/>
      <c r="H2388" s="4" t="str">
        <f t="shared" si="481"/>
        <v>/</v>
      </c>
      <c r="I2388" s="478" t="str">
        <f>IF(G2388="","",VLOOKUP(H2388,ورقة1!$A$1:$B$240,2,0))</f>
        <v/>
      </c>
      <c r="J2388" s="5">
        <f t="shared" si="482"/>
        <v>0</v>
      </c>
      <c r="K2388" s="13" t="str">
        <f t="shared" si="483"/>
        <v/>
      </c>
      <c r="L2388" s="6" t="str">
        <f t="shared" si="484"/>
        <v>/0</v>
      </c>
      <c r="M2388" s="478" t="str">
        <f>IF(K2388="","",VLOOKUP(L2388,ورقة1!$A$1:$B$240,2,0))</f>
        <v/>
      </c>
      <c r="N2388" s="17">
        <f t="shared" si="485"/>
        <v>0</v>
      </c>
      <c r="O2388" s="17" t="e">
        <f>#REF!+(#REF!*30)+#REF!*365</f>
        <v>#REF!</v>
      </c>
      <c r="P2388" s="494"/>
      <c r="Q2388" s="480" t="str">
        <f t="shared" si="486"/>
        <v/>
      </c>
      <c r="R2388" s="483" t="str">
        <f t="shared" si="487"/>
        <v/>
      </c>
      <c r="S2388" s="482" t="str">
        <f t="shared" si="488"/>
        <v/>
      </c>
      <c r="T2388" s="484" t="e">
        <f t="shared" ca="1" si="489"/>
        <v>#VALUE!</v>
      </c>
      <c r="U2388" s="7">
        <f t="shared" ca="1" si="490"/>
        <v>46035</v>
      </c>
      <c r="V2388" s="96" t="e">
        <f t="shared" ca="1" si="491"/>
        <v>#VALUE!</v>
      </c>
      <c r="W2388" s="70"/>
      <c r="X2388" s="6"/>
      <c r="Y2388" s="326"/>
      <c r="Z2388" s="15"/>
      <c r="AA2388" s="15"/>
      <c r="AB2388" s="15"/>
      <c r="AC2388" s="6"/>
      <c r="AD2388" s="16"/>
      <c r="AE2388" s="16"/>
      <c r="AF2388" s="16"/>
      <c r="AG2388" s="10">
        <f t="shared" si="492"/>
        <v>0</v>
      </c>
      <c r="AH2388" s="96">
        <f t="shared" si="493"/>
        <v>0</v>
      </c>
      <c r="AI2388" s="16"/>
      <c r="AJ2388" s="61"/>
      <c r="AK2388" s="16"/>
      <c r="AM2388" s="476" t="s">
        <v>3080</v>
      </c>
      <c r="AN2388" s="476">
        <v>1</v>
      </c>
      <c r="AO2388" s="476">
        <v>1</v>
      </c>
      <c r="AP2388" s="96"/>
    </row>
    <row r="2389" spans="1:42" ht="69.75" customHeight="1">
      <c r="A2389" s="3">
        <v>2388</v>
      </c>
      <c r="B2389" s="82"/>
      <c r="C2389" s="82"/>
      <c r="D2389" s="84"/>
      <c r="E2389" s="18" t="s">
        <v>3081</v>
      </c>
      <c r="F2389" s="37"/>
      <c r="G2389" s="37"/>
      <c r="H2389" s="4" t="str">
        <f t="shared" si="481"/>
        <v>/</v>
      </c>
      <c r="I2389" s="478" t="str">
        <f>IF(G2389="","",VLOOKUP(H2389,ورقة1!$A$1:$B$240,2,0))</f>
        <v/>
      </c>
      <c r="J2389" s="5">
        <f t="shared" si="482"/>
        <v>0</v>
      </c>
      <c r="K2389" s="13" t="str">
        <f t="shared" si="483"/>
        <v/>
      </c>
      <c r="L2389" s="6" t="str">
        <f t="shared" si="484"/>
        <v>/0</v>
      </c>
      <c r="M2389" s="478" t="str">
        <f>IF(K2389="","",VLOOKUP(L2389,ورقة1!$A$1:$B$240,2,0))</f>
        <v/>
      </c>
      <c r="N2389" s="17">
        <f t="shared" si="485"/>
        <v>0</v>
      </c>
      <c r="O2389" s="17" t="e">
        <f>#REF!+(#REF!*30)+#REF!*365</f>
        <v>#REF!</v>
      </c>
      <c r="P2389" s="494"/>
      <c r="Q2389" s="480" t="str">
        <f t="shared" si="486"/>
        <v/>
      </c>
      <c r="R2389" s="483" t="str">
        <f t="shared" si="487"/>
        <v/>
      </c>
      <c r="S2389" s="482" t="str">
        <f t="shared" si="488"/>
        <v/>
      </c>
      <c r="T2389" s="484" t="e">
        <f t="shared" ca="1" si="489"/>
        <v>#VALUE!</v>
      </c>
      <c r="U2389" s="7">
        <f t="shared" ca="1" si="490"/>
        <v>46035</v>
      </c>
      <c r="V2389" s="96" t="e">
        <f t="shared" ca="1" si="491"/>
        <v>#VALUE!</v>
      </c>
      <c r="W2389" s="70"/>
      <c r="X2389" s="6"/>
      <c r="Y2389" s="326"/>
      <c r="Z2389" s="15"/>
      <c r="AA2389" s="15"/>
      <c r="AB2389" s="15"/>
      <c r="AC2389" s="6"/>
      <c r="AD2389" s="16"/>
      <c r="AE2389" s="16"/>
      <c r="AF2389" s="16"/>
      <c r="AG2389" s="10">
        <f t="shared" si="492"/>
        <v>0</v>
      </c>
      <c r="AH2389" s="96">
        <f t="shared" si="493"/>
        <v>0</v>
      </c>
      <c r="AI2389" s="16"/>
      <c r="AJ2389" s="61"/>
      <c r="AK2389" s="16"/>
      <c r="AM2389" s="476" t="s">
        <v>3080</v>
      </c>
      <c r="AN2389" s="476">
        <v>1</v>
      </c>
      <c r="AO2389" s="476">
        <v>1</v>
      </c>
      <c r="AP2389" s="96"/>
    </row>
    <row r="2390" spans="1:42" ht="69.75" customHeight="1">
      <c r="A2390" s="3">
        <v>2389</v>
      </c>
      <c r="B2390" s="82"/>
      <c r="C2390" s="82"/>
      <c r="D2390" s="84"/>
      <c r="E2390" s="18" t="s">
        <v>3081</v>
      </c>
      <c r="F2390" s="37"/>
      <c r="G2390" s="37"/>
      <c r="H2390" s="4" t="str">
        <f t="shared" si="481"/>
        <v>/</v>
      </c>
      <c r="I2390" s="478" t="str">
        <f>IF(G2390="","",VLOOKUP(H2390,ورقة1!$A$1:$B$240,2,0))</f>
        <v/>
      </c>
      <c r="J2390" s="5">
        <f t="shared" si="482"/>
        <v>0</v>
      </c>
      <c r="K2390" s="13" t="str">
        <f t="shared" si="483"/>
        <v/>
      </c>
      <c r="L2390" s="6" t="str">
        <f t="shared" si="484"/>
        <v>/0</v>
      </c>
      <c r="M2390" s="478" t="str">
        <f>IF(K2390="","",VLOOKUP(L2390,ورقة1!$A$1:$B$240,2,0))</f>
        <v/>
      </c>
      <c r="N2390" s="17">
        <f t="shared" si="485"/>
        <v>0</v>
      </c>
      <c r="O2390" s="17" t="e">
        <f>#REF!+(#REF!*30)+#REF!*365</f>
        <v>#REF!</v>
      </c>
      <c r="P2390" s="494"/>
      <c r="Q2390" s="480" t="str">
        <f t="shared" si="486"/>
        <v/>
      </c>
      <c r="R2390" s="483" t="str">
        <f t="shared" si="487"/>
        <v/>
      </c>
      <c r="S2390" s="482" t="str">
        <f t="shared" si="488"/>
        <v/>
      </c>
      <c r="T2390" s="484" t="e">
        <f t="shared" ca="1" si="489"/>
        <v>#VALUE!</v>
      </c>
      <c r="U2390" s="7">
        <f t="shared" ca="1" si="490"/>
        <v>46035</v>
      </c>
      <c r="V2390" s="96" t="e">
        <f t="shared" ca="1" si="491"/>
        <v>#VALUE!</v>
      </c>
      <c r="W2390" s="70"/>
      <c r="X2390" s="6"/>
      <c r="Y2390" s="326"/>
      <c r="Z2390" s="15"/>
      <c r="AA2390" s="15"/>
      <c r="AB2390" s="15"/>
      <c r="AC2390" s="6"/>
      <c r="AD2390" s="16"/>
      <c r="AE2390" s="16"/>
      <c r="AF2390" s="16"/>
      <c r="AG2390" s="10">
        <f t="shared" si="492"/>
        <v>0</v>
      </c>
      <c r="AH2390" s="96">
        <f t="shared" si="493"/>
        <v>0</v>
      </c>
      <c r="AI2390" s="16"/>
      <c r="AJ2390" s="61"/>
      <c r="AK2390" s="16"/>
      <c r="AM2390" s="476" t="s">
        <v>3080</v>
      </c>
      <c r="AN2390" s="476">
        <v>1</v>
      </c>
      <c r="AO2390" s="476">
        <v>1</v>
      </c>
      <c r="AP2390" s="96"/>
    </row>
    <row r="2391" spans="1:42" ht="69.75" customHeight="1">
      <c r="A2391" s="3">
        <v>2390</v>
      </c>
      <c r="B2391" s="82"/>
      <c r="C2391" s="82"/>
      <c r="D2391" s="84"/>
      <c r="E2391" s="18" t="s">
        <v>3081</v>
      </c>
      <c r="F2391" s="37"/>
      <c r="G2391" s="37"/>
      <c r="H2391" s="4" t="str">
        <f t="shared" si="481"/>
        <v>/</v>
      </c>
      <c r="I2391" s="478" t="str">
        <f>IF(G2391="","",VLOOKUP(H2391,ورقة1!$A$1:$B$240,2,0))</f>
        <v/>
      </c>
      <c r="J2391" s="5">
        <f t="shared" si="482"/>
        <v>0</v>
      </c>
      <c r="K2391" s="13" t="str">
        <f t="shared" si="483"/>
        <v/>
      </c>
      <c r="L2391" s="6" t="str">
        <f t="shared" si="484"/>
        <v>/0</v>
      </c>
      <c r="M2391" s="478" t="str">
        <f>IF(K2391="","",VLOOKUP(L2391,ورقة1!$A$1:$B$240,2,0))</f>
        <v/>
      </c>
      <c r="N2391" s="17">
        <f t="shared" si="485"/>
        <v>0</v>
      </c>
      <c r="O2391" s="17" t="e">
        <f>#REF!+(#REF!*30)+#REF!*365</f>
        <v>#REF!</v>
      </c>
      <c r="P2391" s="494"/>
      <c r="Q2391" s="480" t="str">
        <f t="shared" si="486"/>
        <v/>
      </c>
      <c r="R2391" s="483" t="str">
        <f t="shared" si="487"/>
        <v/>
      </c>
      <c r="S2391" s="482" t="str">
        <f t="shared" si="488"/>
        <v/>
      </c>
      <c r="T2391" s="484" t="e">
        <f t="shared" ca="1" si="489"/>
        <v>#VALUE!</v>
      </c>
      <c r="U2391" s="7">
        <f t="shared" ca="1" si="490"/>
        <v>46035</v>
      </c>
      <c r="V2391" s="96" t="e">
        <f t="shared" ca="1" si="491"/>
        <v>#VALUE!</v>
      </c>
      <c r="W2391" s="70"/>
      <c r="X2391" s="6"/>
      <c r="Y2391" s="326"/>
      <c r="Z2391" s="15"/>
      <c r="AA2391" s="15"/>
      <c r="AB2391" s="15"/>
      <c r="AC2391" s="6"/>
      <c r="AD2391" s="16"/>
      <c r="AE2391" s="16"/>
      <c r="AF2391" s="16"/>
      <c r="AG2391" s="10">
        <f t="shared" si="492"/>
        <v>0</v>
      </c>
      <c r="AH2391" s="96">
        <f t="shared" si="493"/>
        <v>0</v>
      </c>
      <c r="AI2391" s="16"/>
      <c r="AJ2391" s="61"/>
      <c r="AK2391" s="16"/>
      <c r="AM2391" s="476" t="s">
        <v>3080</v>
      </c>
      <c r="AN2391" s="476">
        <v>1</v>
      </c>
      <c r="AO2391" s="476">
        <v>1</v>
      </c>
      <c r="AP2391" s="96"/>
    </row>
    <row r="2392" spans="1:42" ht="69.75" customHeight="1">
      <c r="A2392" s="3">
        <v>2391</v>
      </c>
      <c r="B2392" s="82"/>
      <c r="C2392" s="82"/>
      <c r="D2392" s="84"/>
      <c r="E2392" s="18" t="s">
        <v>3081</v>
      </c>
      <c r="F2392" s="37"/>
      <c r="G2392" s="37"/>
      <c r="H2392" s="4" t="str">
        <f t="shared" si="481"/>
        <v>/</v>
      </c>
      <c r="I2392" s="478" t="str">
        <f>IF(G2392="","",VLOOKUP(H2392,ورقة1!$A$1:$B$240,2,0))</f>
        <v/>
      </c>
      <c r="J2392" s="5">
        <f t="shared" si="482"/>
        <v>0</v>
      </c>
      <c r="K2392" s="13" t="str">
        <f t="shared" si="483"/>
        <v/>
      </c>
      <c r="L2392" s="6" t="str">
        <f t="shared" si="484"/>
        <v>/0</v>
      </c>
      <c r="M2392" s="478" t="str">
        <f>IF(K2392="","",VLOOKUP(L2392,ورقة1!$A$1:$B$240,2,0))</f>
        <v/>
      </c>
      <c r="N2392" s="17">
        <f t="shared" si="485"/>
        <v>0</v>
      </c>
      <c r="O2392" s="17" t="e">
        <f>#REF!+(#REF!*30)+#REF!*365</f>
        <v>#REF!</v>
      </c>
      <c r="P2392" s="494"/>
      <c r="Q2392" s="480" t="str">
        <f t="shared" si="486"/>
        <v/>
      </c>
      <c r="R2392" s="483" t="str">
        <f t="shared" si="487"/>
        <v/>
      </c>
      <c r="S2392" s="482" t="str">
        <f t="shared" si="488"/>
        <v/>
      </c>
      <c r="T2392" s="484" t="e">
        <f t="shared" ca="1" si="489"/>
        <v>#VALUE!</v>
      </c>
      <c r="U2392" s="7">
        <f t="shared" ca="1" si="490"/>
        <v>46035</v>
      </c>
      <c r="V2392" s="96" t="e">
        <f t="shared" ca="1" si="491"/>
        <v>#VALUE!</v>
      </c>
      <c r="W2392" s="70"/>
      <c r="X2392" s="6"/>
      <c r="Y2392" s="326"/>
      <c r="Z2392" s="15"/>
      <c r="AA2392" s="15"/>
      <c r="AB2392" s="15"/>
      <c r="AC2392" s="6"/>
      <c r="AD2392" s="16"/>
      <c r="AE2392" s="16"/>
      <c r="AF2392" s="16"/>
      <c r="AG2392" s="10">
        <f t="shared" si="492"/>
        <v>0</v>
      </c>
      <c r="AH2392" s="96">
        <f t="shared" si="493"/>
        <v>0</v>
      </c>
      <c r="AI2392" s="16"/>
      <c r="AJ2392" s="61"/>
      <c r="AK2392" s="16"/>
      <c r="AM2392" s="476" t="s">
        <v>3080</v>
      </c>
      <c r="AN2392" s="476">
        <v>1</v>
      </c>
      <c r="AO2392" s="476">
        <v>1</v>
      </c>
      <c r="AP2392" s="96"/>
    </row>
    <row r="2393" spans="1:42" ht="69.75" customHeight="1">
      <c r="A2393" s="3">
        <v>2392</v>
      </c>
      <c r="B2393" s="82"/>
      <c r="C2393" s="82"/>
      <c r="D2393" s="84"/>
      <c r="E2393" s="18" t="s">
        <v>3081</v>
      </c>
      <c r="F2393" s="37"/>
      <c r="G2393" s="37"/>
      <c r="H2393" s="4" t="str">
        <f t="shared" si="481"/>
        <v>/</v>
      </c>
      <c r="I2393" s="478" t="str">
        <f>IF(G2393="","",VLOOKUP(H2393,ورقة1!$A$1:$B$240,2,0))</f>
        <v/>
      </c>
      <c r="J2393" s="5">
        <f t="shared" si="482"/>
        <v>0</v>
      </c>
      <c r="K2393" s="13" t="str">
        <f t="shared" si="483"/>
        <v/>
      </c>
      <c r="L2393" s="6" t="str">
        <f t="shared" si="484"/>
        <v>/0</v>
      </c>
      <c r="M2393" s="478" t="str">
        <f>IF(K2393="","",VLOOKUP(L2393,ورقة1!$A$1:$B$240,2,0))</f>
        <v/>
      </c>
      <c r="N2393" s="17">
        <f t="shared" si="485"/>
        <v>0</v>
      </c>
      <c r="O2393" s="17" t="e">
        <f>#REF!+(#REF!*30)+#REF!*365</f>
        <v>#REF!</v>
      </c>
      <c r="P2393" s="494"/>
      <c r="Q2393" s="480" t="str">
        <f t="shared" si="486"/>
        <v/>
      </c>
      <c r="R2393" s="483" t="str">
        <f t="shared" si="487"/>
        <v/>
      </c>
      <c r="S2393" s="482" t="str">
        <f t="shared" si="488"/>
        <v/>
      </c>
      <c r="T2393" s="484" t="e">
        <f t="shared" ca="1" si="489"/>
        <v>#VALUE!</v>
      </c>
      <c r="U2393" s="7">
        <f t="shared" ca="1" si="490"/>
        <v>46035</v>
      </c>
      <c r="V2393" s="96" t="e">
        <f t="shared" ca="1" si="491"/>
        <v>#VALUE!</v>
      </c>
      <c r="W2393" s="70"/>
      <c r="X2393" s="6"/>
      <c r="Y2393" s="326"/>
      <c r="Z2393" s="15"/>
      <c r="AA2393" s="15"/>
      <c r="AB2393" s="15"/>
      <c r="AC2393" s="6"/>
      <c r="AD2393" s="16"/>
      <c r="AE2393" s="16"/>
      <c r="AF2393" s="16"/>
      <c r="AG2393" s="10">
        <f t="shared" si="492"/>
        <v>0</v>
      </c>
      <c r="AH2393" s="96">
        <f t="shared" si="493"/>
        <v>0</v>
      </c>
      <c r="AI2393" s="16"/>
      <c r="AJ2393" s="61"/>
      <c r="AK2393" s="16"/>
      <c r="AM2393" s="476" t="s">
        <v>3080</v>
      </c>
      <c r="AN2393" s="476">
        <v>1</v>
      </c>
      <c r="AO2393" s="476">
        <v>1</v>
      </c>
      <c r="AP2393" s="96"/>
    </row>
    <row r="2394" spans="1:42" ht="69.75" customHeight="1">
      <c r="A2394" s="3">
        <v>2393</v>
      </c>
      <c r="B2394" s="82"/>
      <c r="C2394" s="82"/>
      <c r="D2394" s="84"/>
      <c r="E2394" s="18" t="s">
        <v>3081</v>
      </c>
      <c r="F2394" s="37"/>
      <c r="G2394" s="37"/>
      <c r="H2394" s="4" t="str">
        <f t="shared" si="481"/>
        <v>/</v>
      </c>
      <c r="I2394" s="478" t="str">
        <f>IF(G2394="","",VLOOKUP(H2394,ورقة1!$A$1:$B$240,2,0))</f>
        <v/>
      </c>
      <c r="J2394" s="5">
        <f t="shared" si="482"/>
        <v>0</v>
      </c>
      <c r="K2394" s="13" t="str">
        <f t="shared" si="483"/>
        <v/>
      </c>
      <c r="L2394" s="6" t="str">
        <f t="shared" si="484"/>
        <v>/0</v>
      </c>
      <c r="M2394" s="478" t="str">
        <f>IF(K2394="","",VLOOKUP(L2394,ورقة1!$A$1:$B$240,2,0))</f>
        <v/>
      </c>
      <c r="N2394" s="17">
        <f t="shared" si="485"/>
        <v>0</v>
      </c>
      <c r="O2394" s="17" t="e">
        <f>#REF!+(#REF!*30)+#REF!*365</f>
        <v>#REF!</v>
      </c>
      <c r="P2394" s="494"/>
      <c r="Q2394" s="480" t="str">
        <f t="shared" si="486"/>
        <v/>
      </c>
      <c r="R2394" s="483" t="str">
        <f t="shared" si="487"/>
        <v/>
      </c>
      <c r="S2394" s="482" t="str">
        <f t="shared" si="488"/>
        <v/>
      </c>
      <c r="T2394" s="484" t="e">
        <f t="shared" ca="1" si="489"/>
        <v>#VALUE!</v>
      </c>
      <c r="U2394" s="7">
        <f t="shared" ca="1" si="490"/>
        <v>46035</v>
      </c>
      <c r="V2394" s="96" t="e">
        <f t="shared" ca="1" si="491"/>
        <v>#VALUE!</v>
      </c>
      <c r="W2394" s="70"/>
      <c r="X2394" s="6"/>
      <c r="Y2394" s="326"/>
      <c r="Z2394" s="15"/>
      <c r="AA2394" s="15"/>
      <c r="AB2394" s="15"/>
      <c r="AC2394" s="6"/>
      <c r="AD2394" s="16"/>
      <c r="AE2394" s="16"/>
      <c r="AF2394" s="16"/>
      <c r="AG2394" s="10">
        <f t="shared" si="492"/>
        <v>0</v>
      </c>
      <c r="AH2394" s="96">
        <f t="shared" si="493"/>
        <v>0</v>
      </c>
      <c r="AI2394" s="16"/>
      <c r="AJ2394" s="61"/>
      <c r="AK2394" s="16"/>
      <c r="AM2394" s="476" t="s">
        <v>3080</v>
      </c>
      <c r="AN2394" s="476">
        <v>1</v>
      </c>
      <c r="AO2394" s="476">
        <v>1</v>
      </c>
      <c r="AP2394" s="96"/>
    </row>
    <row r="2395" spans="1:42" ht="69.75" customHeight="1">
      <c r="A2395" s="3">
        <v>2394</v>
      </c>
      <c r="B2395" s="82"/>
      <c r="C2395" s="82"/>
      <c r="D2395" s="84"/>
      <c r="E2395" s="18" t="s">
        <v>3081</v>
      </c>
      <c r="F2395" s="37"/>
      <c r="G2395" s="37"/>
      <c r="H2395" s="4" t="str">
        <f t="shared" si="481"/>
        <v>/</v>
      </c>
      <c r="I2395" s="478" t="str">
        <f>IF(G2395="","",VLOOKUP(H2395,ورقة1!$A$1:$B$240,2,0))</f>
        <v/>
      </c>
      <c r="J2395" s="5">
        <f t="shared" si="482"/>
        <v>0</v>
      </c>
      <c r="K2395" s="13" t="str">
        <f t="shared" si="483"/>
        <v/>
      </c>
      <c r="L2395" s="6" t="str">
        <f t="shared" si="484"/>
        <v>/0</v>
      </c>
      <c r="M2395" s="478" t="str">
        <f>IF(K2395="","",VLOOKUP(L2395,ورقة1!$A$1:$B$240,2,0))</f>
        <v/>
      </c>
      <c r="N2395" s="17">
        <f t="shared" si="485"/>
        <v>0</v>
      </c>
      <c r="O2395" s="17" t="e">
        <f>#REF!+(#REF!*30)+#REF!*365</f>
        <v>#REF!</v>
      </c>
      <c r="P2395" s="494"/>
      <c r="Q2395" s="480" t="str">
        <f t="shared" si="486"/>
        <v/>
      </c>
      <c r="R2395" s="483" t="str">
        <f t="shared" si="487"/>
        <v/>
      </c>
      <c r="S2395" s="482" t="str">
        <f t="shared" si="488"/>
        <v/>
      </c>
      <c r="T2395" s="484" t="e">
        <f t="shared" ca="1" si="489"/>
        <v>#VALUE!</v>
      </c>
      <c r="U2395" s="7">
        <f t="shared" ca="1" si="490"/>
        <v>46035</v>
      </c>
      <c r="V2395" s="96" t="e">
        <f t="shared" ca="1" si="491"/>
        <v>#VALUE!</v>
      </c>
      <c r="W2395" s="70"/>
      <c r="X2395" s="6"/>
      <c r="Y2395" s="326"/>
      <c r="Z2395" s="15"/>
      <c r="AA2395" s="15"/>
      <c r="AB2395" s="15"/>
      <c r="AC2395" s="6"/>
      <c r="AD2395" s="16"/>
      <c r="AE2395" s="16"/>
      <c r="AF2395" s="16"/>
      <c r="AG2395" s="10">
        <f t="shared" si="492"/>
        <v>0</v>
      </c>
      <c r="AH2395" s="96">
        <f t="shared" si="493"/>
        <v>0</v>
      </c>
      <c r="AI2395" s="16"/>
      <c r="AJ2395" s="61"/>
      <c r="AK2395" s="16"/>
      <c r="AM2395" s="476" t="s">
        <v>3080</v>
      </c>
      <c r="AN2395" s="476">
        <v>1</v>
      </c>
      <c r="AO2395" s="476">
        <v>1</v>
      </c>
      <c r="AP2395" s="96"/>
    </row>
    <row r="2396" spans="1:42" ht="69.75" customHeight="1">
      <c r="A2396" s="3">
        <v>2395</v>
      </c>
      <c r="B2396" s="82"/>
      <c r="C2396" s="82"/>
      <c r="D2396" s="84"/>
      <c r="E2396" s="18" t="s">
        <v>3081</v>
      </c>
      <c r="F2396" s="37"/>
      <c r="G2396" s="37"/>
      <c r="H2396" s="4" t="str">
        <f t="shared" si="481"/>
        <v>/</v>
      </c>
      <c r="I2396" s="478" t="str">
        <f>IF(G2396="","",VLOOKUP(H2396,ورقة1!$A$1:$B$240,2,0))</f>
        <v/>
      </c>
      <c r="J2396" s="5">
        <f t="shared" si="482"/>
        <v>0</v>
      </c>
      <c r="K2396" s="13" t="str">
        <f t="shared" si="483"/>
        <v/>
      </c>
      <c r="L2396" s="6" t="str">
        <f t="shared" si="484"/>
        <v>/0</v>
      </c>
      <c r="M2396" s="478" t="str">
        <f>IF(K2396="","",VLOOKUP(L2396,ورقة1!$A$1:$B$240,2,0))</f>
        <v/>
      </c>
      <c r="N2396" s="17">
        <f t="shared" si="485"/>
        <v>0</v>
      </c>
      <c r="O2396" s="17" t="e">
        <f>#REF!+(#REF!*30)+#REF!*365</f>
        <v>#REF!</v>
      </c>
      <c r="P2396" s="494"/>
      <c r="Q2396" s="480" t="str">
        <f t="shared" si="486"/>
        <v/>
      </c>
      <c r="R2396" s="483" t="str">
        <f t="shared" si="487"/>
        <v/>
      </c>
      <c r="S2396" s="482" t="str">
        <f t="shared" si="488"/>
        <v/>
      </c>
      <c r="T2396" s="484" t="e">
        <f t="shared" ca="1" si="489"/>
        <v>#VALUE!</v>
      </c>
      <c r="U2396" s="7">
        <f t="shared" ca="1" si="490"/>
        <v>46035</v>
      </c>
      <c r="V2396" s="96" t="e">
        <f t="shared" ca="1" si="491"/>
        <v>#VALUE!</v>
      </c>
      <c r="W2396" s="70"/>
      <c r="X2396" s="6"/>
      <c r="Y2396" s="326"/>
      <c r="Z2396" s="15"/>
      <c r="AA2396" s="15"/>
      <c r="AB2396" s="15"/>
      <c r="AC2396" s="6"/>
      <c r="AD2396" s="16"/>
      <c r="AE2396" s="16"/>
      <c r="AF2396" s="16"/>
      <c r="AG2396" s="10">
        <f t="shared" si="492"/>
        <v>0</v>
      </c>
      <c r="AH2396" s="96">
        <f t="shared" si="493"/>
        <v>0</v>
      </c>
      <c r="AI2396" s="16"/>
      <c r="AJ2396" s="61"/>
      <c r="AK2396" s="16"/>
      <c r="AM2396" s="476" t="s">
        <v>3080</v>
      </c>
      <c r="AN2396" s="476">
        <v>1</v>
      </c>
      <c r="AO2396" s="476">
        <v>1</v>
      </c>
      <c r="AP2396" s="96"/>
    </row>
    <row r="2397" spans="1:42" ht="69.75" customHeight="1">
      <c r="A2397" s="3">
        <v>2396</v>
      </c>
      <c r="B2397" s="82"/>
      <c r="C2397" s="82"/>
      <c r="D2397" s="84"/>
      <c r="E2397" s="18" t="s">
        <v>3081</v>
      </c>
      <c r="F2397" s="37"/>
      <c r="G2397" s="37"/>
      <c r="H2397" s="4" t="str">
        <f t="shared" si="481"/>
        <v>/</v>
      </c>
      <c r="I2397" s="478" t="str">
        <f>IF(G2397="","",VLOOKUP(H2397,ورقة1!$A$1:$B$240,2,0))</f>
        <v/>
      </c>
      <c r="J2397" s="5">
        <f t="shared" si="482"/>
        <v>0</v>
      </c>
      <c r="K2397" s="13" t="str">
        <f t="shared" si="483"/>
        <v/>
      </c>
      <c r="L2397" s="6" t="str">
        <f t="shared" si="484"/>
        <v>/0</v>
      </c>
      <c r="M2397" s="478" t="str">
        <f>IF(K2397="","",VLOOKUP(L2397,ورقة1!$A$1:$B$240,2,0))</f>
        <v/>
      </c>
      <c r="N2397" s="17">
        <f t="shared" si="485"/>
        <v>0</v>
      </c>
      <c r="O2397" s="17" t="e">
        <f>#REF!+(#REF!*30)+#REF!*365</f>
        <v>#REF!</v>
      </c>
      <c r="P2397" s="494"/>
      <c r="Q2397" s="480" t="str">
        <f t="shared" si="486"/>
        <v/>
      </c>
      <c r="R2397" s="483" t="str">
        <f t="shared" si="487"/>
        <v/>
      </c>
      <c r="S2397" s="482" t="str">
        <f t="shared" si="488"/>
        <v/>
      </c>
      <c r="T2397" s="484" t="e">
        <f t="shared" ca="1" si="489"/>
        <v>#VALUE!</v>
      </c>
      <c r="U2397" s="7">
        <f t="shared" ca="1" si="490"/>
        <v>46035</v>
      </c>
      <c r="V2397" s="96" t="e">
        <f t="shared" ca="1" si="491"/>
        <v>#VALUE!</v>
      </c>
      <c r="W2397" s="70"/>
      <c r="X2397" s="6"/>
      <c r="Y2397" s="326"/>
      <c r="Z2397" s="15"/>
      <c r="AA2397" s="15"/>
      <c r="AB2397" s="15"/>
      <c r="AC2397" s="6"/>
      <c r="AD2397" s="16"/>
      <c r="AE2397" s="16"/>
      <c r="AF2397" s="16"/>
      <c r="AG2397" s="10">
        <f t="shared" si="492"/>
        <v>0</v>
      </c>
      <c r="AH2397" s="96">
        <f t="shared" si="493"/>
        <v>0</v>
      </c>
      <c r="AI2397" s="16"/>
      <c r="AJ2397" s="61"/>
      <c r="AK2397" s="16"/>
      <c r="AM2397" s="476" t="s">
        <v>3080</v>
      </c>
      <c r="AN2397" s="476">
        <v>1</v>
      </c>
      <c r="AO2397" s="476">
        <v>1</v>
      </c>
      <c r="AP2397" s="96"/>
    </row>
    <row r="2398" spans="1:42" ht="69.75" customHeight="1">
      <c r="A2398" s="3">
        <v>2397</v>
      </c>
      <c r="B2398" s="82"/>
      <c r="C2398" s="82"/>
      <c r="D2398" s="84"/>
      <c r="E2398" s="18" t="s">
        <v>3081</v>
      </c>
      <c r="F2398" s="37"/>
      <c r="G2398" s="37"/>
      <c r="H2398" s="4" t="str">
        <f t="shared" si="481"/>
        <v>/</v>
      </c>
      <c r="I2398" s="478" t="str">
        <f>IF(G2398="","",VLOOKUP(H2398,ورقة1!$A$1:$B$240,2,0))</f>
        <v/>
      </c>
      <c r="J2398" s="5">
        <f t="shared" si="482"/>
        <v>0</v>
      </c>
      <c r="K2398" s="13" t="str">
        <f t="shared" si="483"/>
        <v/>
      </c>
      <c r="L2398" s="6" t="str">
        <f t="shared" si="484"/>
        <v>/0</v>
      </c>
      <c r="M2398" s="478" t="str">
        <f>IF(K2398="","",VLOOKUP(L2398,ورقة1!$A$1:$B$240,2,0))</f>
        <v/>
      </c>
      <c r="N2398" s="17">
        <f t="shared" si="485"/>
        <v>0</v>
      </c>
      <c r="O2398" s="17" t="e">
        <f>#REF!+(#REF!*30)+#REF!*365</f>
        <v>#REF!</v>
      </c>
      <c r="P2398" s="494"/>
      <c r="Q2398" s="480" t="str">
        <f t="shared" si="486"/>
        <v/>
      </c>
      <c r="R2398" s="483" t="str">
        <f t="shared" si="487"/>
        <v/>
      </c>
      <c r="S2398" s="482" t="str">
        <f t="shared" si="488"/>
        <v/>
      </c>
      <c r="T2398" s="484" t="e">
        <f t="shared" ca="1" si="489"/>
        <v>#VALUE!</v>
      </c>
      <c r="U2398" s="7">
        <f t="shared" ca="1" si="490"/>
        <v>46035</v>
      </c>
      <c r="V2398" s="96" t="e">
        <f t="shared" ca="1" si="491"/>
        <v>#VALUE!</v>
      </c>
      <c r="W2398" s="70"/>
      <c r="X2398" s="6"/>
      <c r="Y2398" s="326"/>
      <c r="Z2398" s="15"/>
      <c r="AA2398" s="15"/>
      <c r="AB2398" s="15"/>
      <c r="AC2398" s="6"/>
      <c r="AD2398" s="16"/>
      <c r="AE2398" s="16"/>
      <c r="AF2398" s="16"/>
      <c r="AG2398" s="10">
        <f t="shared" si="492"/>
        <v>0</v>
      </c>
      <c r="AH2398" s="96">
        <f t="shared" si="493"/>
        <v>0</v>
      </c>
      <c r="AI2398" s="16"/>
      <c r="AJ2398" s="61"/>
      <c r="AK2398" s="16"/>
      <c r="AM2398" s="476" t="s">
        <v>3080</v>
      </c>
      <c r="AN2398" s="476">
        <v>1</v>
      </c>
      <c r="AO2398" s="476">
        <v>1</v>
      </c>
      <c r="AP2398" s="96"/>
    </row>
    <row r="2399" spans="1:42" ht="69.75" customHeight="1">
      <c r="A2399" s="3">
        <v>2398</v>
      </c>
      <c r="B2399" s="82"/>
      <c r="C2399" s="82"/>
      <c r="D2399" s="84"/>
      <c r="E2399" s="18" t="s">
        <v>3081</v>
      </c>
      <c r="F2399" s="37"/>
      <c r="G2399" s="37"/>
      <c r="H2399" s="4" t="str">
        <f t="shared" si="481"/>
        <v>/</v>
      </c>
      <c r="I2399" s="478" t="str">
        <f>IF(G2399="","",VLOOKUP(H2399,ورقة1!$A$1:$B$240,2,0))</f>
        <v/>
      </c>
      <c r="J2399" s="5">
        <f t="shared" si="482"/>
        <v>0</v>
      </c>
      <c r="K2399" s="13" t="str">
        <f t="shared" si="483"/>
        <v/>
      </c>
      <c r="L2399" s="6" t="str">
        <f t="shared" si="484"/>
        <v>/0</v>
      </c>
      <c r="M2399" s="478" t="str">
        <f>IF(K2399="","",VLOOKUP(L2399,ورقة1!$A$1:$B$240,2,0))</f>
        <v/>
      </c>
      <c r="N2399" s="17">
        <f t="shared" si="485"/>
        <v>0</v>
      </c>
      <c r="O2399" s="17" t="e">
        <f>#REF!+(#REF!*30)+#REF!*365</f>
        <v>#REF!</v>
      </c>
      <c r="P2399" s="494"/>
      <c r="Q2399" s="480" t="str">
        <f t="shared" si="486"/>
        <v/>
      </c>
      <c r="R2399" s="483" t="str">
        <f t="shared" si="487"/>
        <v/>
      </c>
      <c r="S2399" s="482" t="str">
        <f t="shared" si="488"/>
        <v/>
      </c>
      <c r="T2399" s="484" t="e">
        <f t="shared" ca="1" si="489"/>
        <v>#VALUE!</v>
      </c>
      <c r="U2399" s="7">
        <f t="shared" ca="1" si="490"/>
        <v>46035</v>
      </c>
      <c r="V2399" s="96" t="e">
        <f t="shared" ca="1" si="491"/>
        <v>#VALUE!</v>
      </c>
      <c r="W2399" s="70"/>
      <c r="X2399" s="6"/>
      <c r="Y2399" s="326"/>
      <c r="Z2399" s="15"/>
      <c r="AA2399" s="15"/>
      <c r="AB2399" s="15"/>
      <c r="AC2399" s="6"/>
      <c r="AD2399" s="16"/>
      <c r="AE2399" s="16"/>
      <c r="AF2399" s="16"/>
      <c r="AG2399" s="10">
        <f t="shared" si="492"/>
        <v>0</v>
      </c>
      <c r="AH2399" s="96">
        <f t="shared" si="493"/>
        <v>0</v>
      </c>
      <c r="AI2399" s="16"/>
      <c r="AJ2399" s="61"/>
      <c r="AK2399" s="16"/>
      <c r="AM2399" s="476" t="s">
        <v>3080</v>
      </c>
      <c r="AN2399" s="476">
        <v>1</v>
      </c>
      <c r="AO2399" s="476">
        <v>1</v>
      </c>
      <c r="AP2399" s="96"/>
    </row>
    <row r="2400" spans="1:42" ht="69.75" customHeight="1">
      <c r="A2400" s="3">
        <v>2399</v>
      </c>
      <c r="B2400" s="82"/>
      <c r="C2400" s="82"/>
      <c r="D2400" s="84"/>
      <c r="E2400" s="18" t="s">
        <v>3081</v>
      </c>
      <c r="F2400" s="37"/>
      <c r="G2400" s="37"/>
      <c r="H2400" s="4" t="str">
        <f t="shared" si="481"/>
        <v>/</v>
      </c>
      <c r="I2400" s="478" t="str">
        <f>IF(G2400="","",VLOOKUP(H2400,ورقة1!$A$1:$B$240,2,0))</f>
        <v/>
      </c>
      <c r="J2400" s="5">
        <f t="shared" si="482"/>
        <v>0</v>
      </c>
      <c r="K2400" s="13" t="str">
        <f t="shared" si="483"/>
        <v/>
      </c>
      <c r="L2400" s="6" t="str">
        <f t="shared" si="484"/>
        <v>/0</v>
      </c>
      <c r="M2400" s="478" t="str">
        <f>IF(K2400="","",VLOOKUP(L2400,ورقة1!$A$1:$B$240,2,0))</f>
        <v/>
      </c>
      <c r="N2400" s="17">
        <f t="shared" si="485"/>
        <v>0</v>
      </c>
      <c r="O2400" s="17" t="e">
        <f>#REF!+(#REF!*30)+#REF!*365</f>
        <v>#REF!</v>
      </c>
      <c r="P2400" s="494"/>
      <c r="Q2400" s="480" t="str">
        <f t="shared" si="486"/>
        <v/>
      </c>
      <c r="R2400" s="483" t="str">
        <f t="shared" si="487"/>
        <v/>
      </c>
      <c r="S2400" s="482" t="str">
        <f t="shared" si="488"/>
        <v/>
      </c>
      <c r="T2400" s="484" t="e">
        <f t="shared" ca="1" si="489"/>
        <v>#VALUE!</v>
      </c>
      <c r="U2400" s="7">
        <f t="shared" ca="1" si="490"/>
        <v>46035</v>
      </c>
      <c r="V2400" s="96" t="e">
        <f t="shared" ca="1" si="491"/>
        <v>#VALUE!</v>
      </c>
      <c r="W2400" s="70"/>
      <c r="X2400" s="6"/>
      <c r="Y2400" s="326"/>
      <c r="Z2400" s="15"/>
      <c r="AA2400" s="15"/>
      <c r="AB2400" s="15"/>
      <c r="AC2400" s="6"/>
      <c r="AD2400" s="16"/>
      <c r="AE2400" s="16"/>
      <c r="AF2400" s="16"/>
      <c r="AG2400" s="10">
        <f t="shared" si="492"/>
        <v>0</v>
      </c>
      <c r="AH2400" s="96">
        <f t="shared" si="493"/>
        <v>0</v>
      </c>
      <c r="AI2400" s="16"/>
      <c r="AJ2400" s="61"/>
      <c r="AK2400" s="16"/>
      <c r="AM2400" s="476" t="s">
        <v>3080</v>
      </c>
      <c r="AN2400" s="476">
        <v>1</v>
      </c>
      <c r="AO2400" s="476">
        <v>1</v>
      </c>
      <c r="AP2400" s="96"/>
    </row>
    <row r="2401" spans="1:42" ht="69.75" customHeight="1">
      <c r="A2401" s="3">
        <v>2400</v>
      </c>
      <c r="B2401" s="82"/>
      <c r="C2401" s="82"/>
      <c r="D2401" s="84"/>
      <c r="E2401" s="18" t="s">
        <v>3081</v>
      </c>
      <c r="F2401" s="37"/>
      <c r="G2401" s="37"/>
      <c r="H2401" s="4" t="str">
        <f t="shared" si="481"/>
        <v>/</v>
      </c>
      <c r="I2401" s="478" t="str">
        <f>IF(G2401="","",VLOOKUP(H2401,ورقة1!$A$1:$B$240,2,0))</f>
        <v/>
      </c>
      <c r="J2401" s="5">
        <f t="shared" si="482"/>
        <v>0</v>
      </c>
      <c r="K2401" s="13" t="str">
        <f t="shared" si="483"/>
        <v/>
      </c>
      <c r="L2401" s="6" t="str">
        <f t="shared" si="484"/>
        <v>/0</v>
      </c>
      <c r="M2401" s="478" t="str">
        <f>IF(K2401="","",VLOOKUP(L2401,ورقة1!$A$1:$B$240,2,0))</f>
        <v/>
      </c>
      <c r="N2401" s="17">
        <f t="shared" si="485"/>
        <v>0</v>
      </c>
      <c r="O2401" s="17" t="e">
        <f>#REF!+(#REF!*30)+#REF!*365</f>
        <v>#REF!</v>
      </c>
      <c r="P2401" s="494"/>
      <c r="Q2401" s="480" t="str">
        <f t="shared" si="486"/>
        <v/>
      </c>
      <c r="R2401" s="483" t="str">
        <f t="shared" si="487"/>
        <v/>
      </c>
      <c r="S2401" s="482" t="str">
        <f t="shared" si="488"/>
        <v/>
      </c>
      <c r="T2401" s="484" t="e">
        <f t="shared" ca="1" si="489"/>
        <v>#VALUE!</v>
      </c>
      <c r="U2401" s="7">
        <f t="shared" ca="1" si="490"/>
        <v>46035</v>
      </c>
      <c r="V2401" s="96" t="e">
        <f t="shared" ca="1" si="491"/>
        <v>#VALUE!</v>
      </c>
      <c r="W2401" s="70"/>
      <c r="X2401" s="6"/>
      <c r="Y2401" s="326"/>
      <c r="Z2401" s="15"/>
      <c r="AA2401" s="15"/>
      <c r="AB2401" s="15"/>
      <c r="AC2401" s="6"/>
      <c r="AD2401" s="16"/>
      <c r="AE2401" s="16"/>
      <c r="AF2401" s="16"/>
      <c r="AG2401" s="10">
        <f t="shared" si="492"/>
        <v>0</v>
      </c>
      <c r="AH2401" s="96">
        <f t="shared" si="493"/>
        <v>0</v>
      </c>
      <c r="AI2401" s="16"/>
      <c r="AJ2401" s="61"/>
      <c r="AK2401" s="16"/>
      <c r="AM2401" s="476" t="s">
        <v>3080</v>
      </c>
      <c r="AN2401" s="476">
        <v>1</v>
      </c>
      <c r="AO2401" s="476">
        <v>1</v>
      </c>
      <c r="AP2401" s="96"/>
    </row>
    <row r="2402" spans="1:42" ht="69.75" customHeight="1">
      <c r="A2402" s="3">
        <v>2401</v>
      </c>
      <c r="B2402" s="82"/>
      <c r="C2402" s="82"/>
      <c r="D2402" s="84"/>
      <c r="E2402" s="18" t="s">
        <v>3081</v>
      </c>
      <c r="F2402" s="37"/>
      <c r="G2402" s="37"/>
      <c r="H2402" s="4" t="str">
        <f t="shared" si="481"/>
        <v>/</v>
      </c>
      <c r="I2402" s="478" t="str">
        <f>IF(G2402="","",VLOOKUP(H2402,ورقة1!$A$1:$B$240,2,0))</f>
        <v/>
      </c>
      <c r="J2402" s="5">
        <f t="shared" si="482"/>
        <v>0</v>
      </c>
      <c r="K2402" s="13" t="str">
        <f t="shared" si="483"/>
        <v/>
      </c>
      <c r="L2402" s="6" t="str">
        <f t="shared" si="484"/>
        <v>/0</v>
      </c>
      <c r="M2402" s="478" t="str">
        <f>IF(K2402="","",VLOOKUP(L2402,ورقة1!$A$1:$B$240,2,0))</f>
        <v/>
      </c>
      <c r="N2402" s="17">
        <f t="shared" si="485"/>
        <v>0</v>
      </c>
      <c r="O2402" s="17" t="e">
        <f>#REF!+(#REF!*30)+#REF!*365</f>
        <v>#REF!</v>
      </c>
      <c r="P2402" s="494"/>
      <c r="Q2402" s="480" t="str">
        <f t="shared" si="486"/>
        <v/>
      </c>
      <c r="R2402" s="483" t="str">
        <f t="shared" si="487"/>
        <v/>
      </c>
      <c r="S2402" s="482" t="str">
        <f t="shared" si="488"/>
        <v/>
      </c>
      <c r="T2402" s="484" t="e">
        <f t="shared" ca="1" si="489"/>
        <v>#VALUE!</v>
      </c>
      <c r="U2402" s="7">
        <f t="shared" ca="1" si="490"/>
        <v>46035</v>
      </c>
      <c r="V2402" s="96" t="e">
        <f t="shared" ca="1" si="491"/>
        <v>#VALUE!</v>
      </c>
      <c r="W2402" s="70"/>
      <c r="X2402" s="6"/>
      <c r="Y2402" s="326"/>
      <c r="Z2402" s="15"/>
      <c r="AA2402" s="15"/>
      <c r="AB2402" s="15"/>
      <c r="AC2402" s="6"/>
      <c r="AD2402" s="16"/>
      <c r="AE2402" s="16"/>
      <c r="AF2402" s="16"/>
      <c r="AG2402" s="10">
        <f t="shared" si="492"/>
        <v>0</v>
      </c>
      <c r="AH2402" s="96">
        <f t="shared" si="493"/>
        <v>0</v>
      </c>
      <c r="AI2402" s="16"/>
      <c r="AJ2402" s="61"/>
      <c r="AK2402" s="16"/>
      <c r="AM2402" s="476" t="s">
        <v>3080</v>
      </c>
      <c r="AN2402" s="476">
        <v>1</v>
      </c>
      <c r="AO2402" s="476">
        <v>1</v>
      </c>
      <c r="AP2402" s="96"/>
    </row>
    <row r="2403" spans="1:42" ht="69.75" customHeight="1">
      <c r="A2403" s="3">
        <v>2402</v>
      </c>
      <c r="B2403" s="82"/>
      <c r="C2403" s="82"/>
      <c r="D2403" s="84"/>
      <c r="E2403" s="18" t="s">
        <v>3081</v>
      </c>
      <c r="F2403" s="37"/>
      <c r="G2403" s="37"/>
      <c r="H2403" s="4" t="str">
        <f t="shared" si="481"/>
        <v>/</v>
      </c>
      <c r="I2403" s="478" t="str">
        <f>IF(G2403="","",VLOOKUP(H2403,ورقة1!$A$1:$B$240,2,0))</f>
        <v/>
      </c>
      <c r="J2403" s="5">
        <f t="shared" si="482"/>
        <v>0</v>
      </c>
      <c r="K2403" s="13" t="str">
        <f t="shared" si="483"/>
        <v/>
      </c>
      <c r="L2403" s="6" t="str">
        <f t="shared" si="484"/>
        <v>/0</v>
      </c>
      <c r="M2403" s="478" t="str">
        <f>IF(K2403="","",VLOOKUP(L2403,ورقة1!$A$1:$B$240,2,0))</f>
        <v/>
      </c>
      <c r="N2403" s="17">
        <f t="shared" si="485"/>
        <v>0</v>
      </c>
      <c r="O2403" s="17" t="e">
        <f>#REF!+(#REF!*30)+#REF!*365</f>
        <v>#REF!</v>
      </c>
      <c r="P2403" s="494"/>
      <c r="Q2403" s="480" t="str">
        <f t="shared" si="486"/>
        <v/>
      </c>
      <c r="R2403" s="483" t="str">
        <f t="shared" si="487"/>
        <v/>
      </c>
      <c r="S2403" s="482" t="str">
        <f t="shared" si="488"/>
        <v/>
      </c>
      <c r="T2403" s="484" t="e">
        <f t="shared" ca="1" si="489"/>
        <v>#VALUE!</v>
      </c>
      <c r="U2403" s="7">
        <f t="shared" ca="1" si="490"/>
        <v>46035</v>
      </c>
      <c r="V2403" s="96" t="e">
        <f t="shared" ca="1" si="491"/>
        <v>#VALUE!</v>
      </c>
      <c r="W2403" s="70"/>
      <c r="X2403" s="6"/>
      <c r="Y2403" s="326"/>
      <c r="Z2403" s="15"/>
      <c r="AA2403" s="15"/>
      <c r="AB2403" s="15"/>
      <c r="AC2403" s="6"/>
      <c r="AD2403" s="16"/>
      <c r="AE2403" s="16"/>
      <c r="AF2403" s="16"/>
      <c r="AG2403" s="10">
        <f t="shared" si="492"/>
        <v>0</v>
      </c>
      <c r="AH2403" s="96">
        <f t="shared" si="493"/>
        <v>0</v>
      </c>
      <c r="AI2403" s="16"/>
      <c r="AJ2403" s="61"/>
      <c r="AK2403" s="16"/>
      <c r="AM2403" s="476" t="s">
        <v>3080</v>
      </c>
      <c r="AN2403" s="476">
        <v>1</v>
      </c>
      <c r="AO2403" s="476">
        <v>1</v>
      </c>
      <c r="AP2403" s="96"/>
    </row>
    <row r="2404" spans="1:42" ht="69.75" customHeight="1">
      <c r="A2404" s="3">
        <v>2403</v>
      </c>
      <c r="B2404" s="82"/>
      <c r="C2404" s="82"/>
      <c r="D2404" s="84"/>
      <c r="E2404" s="18" t="s">
        <v>3081</v>
      </c>
      <c r="F2404" s="37"/>
      <c r="G2404" s="37"/>
      <c r="H2404" s="4" t="str">
        <f t="shared" si="481"/>
        <v>/</v>
      </c>
      <c r="I2404" s="478" t="str">
        <f>IF(G2404="","",VLOOKUP(H2404,ورقة1!$A$1:$B$240,2,0))</f>
        <v/>
      </c>
      <c r="J2404" s="5">
        <f t="shared" si="482"/>
        <v>0</v>
      </c>
      <c r="K2404" s="13" t="str">
        <f t="shared" si="483"/>
        <v/>
      </c>
      <c r="L2404" s="6" t="str">
        <f t="shared" si="484"/>
        <v>/0</v>
      </c>
      <c r="M2404" s="478" t="str">
        <f>IF(K2404="","",VLOOKUP(L2404,ورقة1!$A$1:$B$240,2,0))</f>
        <v/>
      </c>
      <c r="N2404" s="17">
        <f t="shared" si="485"/>
        <v>0</v>
      </c>
      <c r="O2404" s="17" t="e">
        <f>#REF!+(#REF!*30)+#REF!*365</f>
        <v>#REF!</v>
      </c>
      <c r="P2404" s="494"/>
      <c r="Q2404" s="480" t="str">
        <f t="shared" si="486"/>
        <v/>
      </c>
      <c r="R2404" s="483" t="str">
        <f t="shared" si="487"/>
        <v/>
      </c>
      <c r="S2404" s="482" t="str">
        <f t="shared" si="488"/>
        <v/>
      </c>
      <c r="T2404" s="484" t="e">
        <f t="shared" ca="1" si="489"/>
        <v>#VALUE!</v>
      </c>
      <c r="U2404" s="7">
        <f t="shared" ca="1" si="490"/>
        <v>46035</v>
      </c>
      <c r="V2404" s="96" t="e">
        <f t="shared" ca="1" si="491"/>
        <v>#VALUE!</v>
      </c>
      <c r="W2404" s="70"/>
      <c r="X2404" s="6"/>
      <c r="Y2404" s="326"/>
      <c r="Z2404" s="15"/>
      <c r="AA2404" s="15"/>
      <c r="AB2404" s="15"/>
      <c r="AC2404" s="6"/>
      <c r="AD2404" s="16"/>
      <c r="AE2404" s="16"/>
      <c r="AF2404" s="16"/>
      <c r="AG2404" s="10">
        <f t="shared" si="492"/>
        <v>0</v>
      </c>
      <c r="AH2404" s="96">
        <f t="shared" si="493"/>
        <v>0</v>
      </c>
      <c r="AI2404" s="16"/>
      <c r="AJ2404" s="61"/>
      <c r="AK2404" s="16"/>
      <c r="AM2404" s="476" t="s">
        <v>3080</v>
      </c>
      <c r="AN2404" s="476">
        <v>1</v>
      </c>
      <c r="AO2404" s="476">
        <v>1</v>
      </c>
      <c r="AP2404" s="96"/>
    </row>
    <row r="2405" spans="1:42" ht="69.75" customHeight="1">
      <c r="A2405" s="3">
        <v>2404</v>
      </c>
      <c r="B2405" s="82"/>
      <c r="C2405" s="82"/>
      <c r="D2405" s="84"/>
      <c r="E2405" s="18" t="s">
        <v>3081</v>
      </c>
      <c r="F2405" s="37"/>
      <c r="G2405" s="37"/>
      <c r="H2405" s="4" t="str">
        <f t="shared" si="481"/>
        <v>/</v>
      </c>
      <c r="I2405" s="478" t="str">
        <f>IF(G2405="","",VLOOKUP(H2405,ورقة1!$A$1:$B$240,2,0))</f>
        <v/>
      </c>
      <c r="J2405" s="5">
        <f t="shared" si="482"/>
        <v>0</v>
      </c>
      <c r="K2405" s="13" t="str">
        <f t="shared" si="483"/>
        <v/>
      </c>
      <c r="L2405" s="6" t="str">
        <f t="shared" si="484"/>
        <v>/0</v>
      </c>
      <c r="M2405" s="478" t="str">
        <f>IF(K2405="","",VLOOKUP(L2405,ورقة1!$A$1:$B$240,2,0))</f>
        <v/>
      </c>
      <c r="N2405" s="17">
        <f t="shared" si="485"/>
        <v>0</v>
      </c>
      <c r="O2405" s="17" t="e">
        <f>#REF!+(#REF!*30)+#REF!*365</f>
        <v>#REF!</v>
      </c>
      <c r="P2405" s="494"/>
      <c r="Q2405" s="480" t="str">
        <f t="shared" si="486"/>
        <v/>
      </c>
      <c r="R2405" s="483" t="str">
        <f t="shared" si="487"/>
        <v/>
      </c>
      <c r="S2405" s="482" t="str">
        <f t="shared" si="488"/>
        <v/>
      </c>
      <c r="T2405" s="484" t="e">
        <f t="shared" ca="1" si="489"/>
        <v>#VALUE!</v>
      </c>
      <c r="U2405" s="7">
        <f t="shared" ca="1" si="490"/>
        <v>46035</v>
      </c>
      <c r="V2405" s="96" t="e">
        <f t="shared" ca="1" si="491"/>
        <v>#VALUE!</v>
      </c>
      <c r="W2405" s="70"/>
      <c r="X2405" s="6"/>
      <c r="Y2405" s="326"/>
      <c r="Z2405" s="15"/>
      <c r="AA2405" s="15"/>
      <c r="AB2405" s="15"/>
      <c r="AC2405" s="6"/>
      <c r="AD2405" s="16"/>
      <c r="AE2405" s="16"/>
      <c r="AF2405" s="16"/>
      <c r="AG2405" s="10">
        <f t="shared" si="492"/>
        <v>0</v>
      </c>
      <c r="AH2405" s="96">
        <f t="shared" si="493"/>
        <v>0</v>
      </c>
      <c r="AI2405" s="16"/>
      <c r="AJ2405" s="61"/>
      <c r="AK2405" s="16"/>
      <c r="AM2405" s="476" t="s">
        <v>3080</v>
      </c>
      <c r="AN2405" s="476">
        <v>1</v>
      </c>
      <c r="AO2405" s="476">
        <v>1</v>
      </c>
      <c r="AP2405" s="96"/>
    </row>
    <row r="2406" spans="1:42" ht="69.75" customHeight="1">
      <c r="A2406" s="3">
        <v>2405</v>
      </c>
      <c r="B2406" s="82"/>
      <c r="C2406" s="82"/>
      <c r="D2406" s="84"/>
      <c r="E2406" s="18" t="s">
        <v>3081</v>
      </c>
      <c r="F2406" s="37"/>
      <c r="G2406" s="37"/>
      <c r="H2406" s="4" t="str">
        <f t="shared" si="481"/>
        <v>/</v>
      </c>
      <c r="I2406" s="478" t="str">
        <f>IF(G2406="","",VLOOKUP(H2406,ورقة1!$A$1:$B$240,2,0))</f>
        <v/>
      </c>
      <c r="J2406" s="5">
        <f t="shared" si="482"/>
        <v>0</v>
      </c>
      <c r="K2406" s="13" t="str">
        <f t="shared" si="483"/>
        <v/>
      </c>
      <c r="L2406" s="6" t="str">
        <f t="shared" si="484"/>
        <v>/0</v>
      </c>
      <c r="M2406" s="478" t="str">
        <f>IF(K2406="","",VLOOKUP(L2406,ورقة1!$A$1:$B$240,2,0))</f>
        <v/>
      </c>
      <c r="N2406" s="17">
        <f t="shared" si="485"/>
        <v>0</v>
      </c>
      <c r="O2406" s="17" t="e">
        <f>#REF!+(#REF!*30)+#REF!*365</f>
        <v>#REF!</v>
      </c>
      <c r="P2406" s="494"/>
      <c r="Q2406" s="480" t="str">
        <f t="shared" si="486"/>
        <v/>
      </c>
      <c r="R2406" s="483" t="str">
        <f t="shared" si="487"/>
        <v/>
      </c>
      <c r="S2406" s="482" t="str">
        <f t="shared" si="488"/>
        <v/>
      </c>
      <c r="T2406" s="484" t="e">
        <f t="shared" ca="1" si="489"/>
        <v>#VALUE!</v>
      </c>
      <c r="U2406" s="7">
        <f t="shared" ca="1" si="490"/>
        <v>46035</v>
      </c>
      <c r="V2406" s="96" t="e">
        <f t="shared" ca="1" si="491"/>
        <v>#VALUE!</v>
      </c>
      <c r="W2406" s="70"/>
      <c r="X2406" s="6"/>
      <c r="Y2406" s="326"/>
      <c r="Z2406" s="15"/>
      <c r="AA2406" s="15"/>
      <c r="AB2406" s="15"/>
      <c r="AC2406" s="6"/>
      <c r="AD2406" s="16"/>
      <c r="AE2406" s="16"/>
      <c r="AF2406" s="16"/>
      <c r="AG2406" s="10">
        <f t="shared" si="492"/>
        <v>0</v>
      </c>
      <c r="AH2406" s="96">
        <f t="shared" si="493"/>
        <v>0</v>
      </c>
      <c r="AI2406" s="16"/>
      <c r="AJ2406" s="61"/>
      <c r="AK2406" s="16"/>
      <c r="AM2406" s="476" t="s">
        <v>3080</v>
      </c>
      <c r="AN2406" s="476">
        <v>1</v>
      </c>
      <c r="AO2406" s="476">
        <v>1</v>
      </c>
      <c r="AP2406" s="96"/>
    </row>
    <row r="2407" spans="1:42" ht="69.75" customHeight="1">
      <c r="A2407" s="3">
        <v>2406</v>
      </c>
      <c r="B2407" s="82"/>
      <c r="C2407" s="82"/>
      <c r="D2407" s="84"/>
      <c r="E2407" s="18" t="s">
        <v>3081</v>
      </c>
      <c r="F2407" s="37"/>
      <c r="G2407" s="37"/>
      <c r="H2407" s="4" t="str">
        <f t="shared" si="481"/>
        <v>/</v>
      </c>
      <c r="I2407" s="478" t="str">
        <f>IF(G2407="","",VLOOKUP(H2407,ورقة1!$A$1:$B$240,2,0))</f>
        <v/>
      </c>
      <c r="J2407" s="5">
        <f t="shared" si="482"/>
        <v>0</v>
      </c>
      <c r="K2407" s="13" t="str">
        <f t="shared" si="483"/>
        <v/>
      </c>
      <c r="L2407" s="6" t="str">
        <f t="shared" si="484"/>
        <v>/0</v>
      </c>
      <c r="M2407" s="478" t="str">
        <f>IF(K2407="","",VLOOKUP(L2407,ورقة1!$A$1:$B$240,2,0))</f>
        <v/>
      </c>
      <c r="N2407" s="17">
        <f t="shared" si="485"/>
        <v>0</v>
      </c>
      <c r="O2407" s="17" t="e">
        <f>#REF!+(#REF!*30)+#REF!*365</f>
        <v>#REF!</v>
      </c>
      <c r="P2407" s="494"/>
      <c r="Q2407" s="480" t="str">
        <f t="shared" si="486"/>
        <v/>
      </c>
      <c r="R2407" s="483" t="str">
        <f t="shared" si="487"/>
        <v/>
      </c>
      <c r="S2407" s="482" t="str">
        <f t="shared" si="488"/>
        <v/>
      </c>
      <c r="T2407" s="484" t="e">
        <f t="shared" ca="1" si="489"/>
        <v>#VALUE!</v>
      </c>
      <c r="U2407" s="7">
        <f t="shared" ca="1" si="490"/>
        <v>46035</v>
      </c>
      <c r="V2407" s="96" t="e">
        <f t="shared" ca="1" si="491"/>
        <v>#VALUE!</v>
      </c>
      <c r="W2407" s="70"/>
      <c r="X2407" s="6"/>
      <c r="Y2407" s="326"/>
      <c r="Z2407" s="15"/>
      <c r="AA2407" s="15"/>
      <c r="AB2407" s="15"/>
      <c r="AC2407" s="6"/>
      <c r="AD2407" s="16"/>
      <c r="AE2407" s="16"/>
      <c r="AF2407" s="16"/>
      <c r="AG2407" s="10">
        <f t="shared" si="492"/>
        <v>0</v>
      </c>
      <c r="AH2407" s="96">
        <f t="shared" si="493"/>
        <v>0</v>
      </c>
      <c r="AI2407" s="16"/>
      <c r="AJ2407" s="61"/>
      <c r="AK2407" s="16"/>
      <c r="AM2407" s="476" t="s">
        <v>3080</v>
      </c>
      <c r="AN2407" s="476">
        <v>1</v>
      </c>
      <c r="AO2407" s="476">
        <v>1</v>
      </c>
      <c r="AP2407" s="96"/>
    </row>
    <row r="2408" spans="1:42" ht="69.75" customHeight="1">
      <c r="A2408" s="3">
        <v>2407</v>
      </c>
      <c r="B2408" s="82"/>
      <c r="C2408" s="82"/>
      <c r="D2408" s="84"/>
      <c r="E2408" s="18" t="s">
        <v>3081</v>
      </c>
      <c r="F2408" s="37"/>
      <c r="G2408" s="37"/>
      <c r="H2408" s="4" t="str">
        <f t="shared" si="481"/>
        <v>/</v>
      </c>
      <c r="I2408" s="478" t="str">
        <f>IF(G2408="","",VLOOKUP(H2408,ورقة1!$A$1:$B$240,2,0))</f>
        <v/>
      </c>
      <c r="J2408" s="5">
        <f t="shared" si="482"/>
        <v>0</v>
      </c>
      <c r="K2408" s="13" t="str">
        <f t="shared" si="483"/>
        <v/>
      </c>
      <c r="L2408" s="6" t="str">
        <f t="shared" si="484"/>
        <v>/0</v>
      </c>
      <c r="M2408" s="478" t="str">
        <f>IF(K2408="","",VLOOKUP(L2408,ورقة1!$A$1:$B$240,2,0))</f>
        <v/>
      </c>
      <c r="N2408" s="17">
        <f t="shared" si="485"/>
        <v>0</v>
      </c>
      <c r="O2408" s="17" t="e">
        <f>#REF!+(#REF!*30)+#REF!*365</f>
        <v>#REF!</v>
      </c>
      <c r="P2408" s="494"/>
      <c r="Q2408" s="480" t="str">
        <f t="shared" si="486"/>
        <v/>
      </c>
      <c r="R2408" s="483" t="str">
        <f t="shared" si="487"/>
        <v/>
      </c>
      <c r="S2408" s="482" t="str">
        <f t="shared" si="488"/>
        <v/>
      </c>
      <c r="T2408" s="484" t="e">
        <f t="shared" ca="1" si="489"/>
        <v>#VALUE!</v>
      </c>
      <c r="U2408" s="7">
        <f t="shared" ca="1" si="490"/>
        <v>46035</v>
      </c>
      <c r="V2408" s="96" t="e">
        <f t="shared" ca="1" si="491"/>
        <v>#VALUE!</v>
      </c>
      <c r="W2408" s="70"/>
      <c r="X2408" s="6"/>
      <c r="Y2408" s="326"/>
      <c r="Z2408" s="15"/>
      <c r="AA2408" s="15"/>
      <c r="AB2408" s="15"/>
      <c r="AC2408" s="6"/>
      <c r="AD2408" s="16"/>
      <c r="AE2408" s="16"/>
      <c r="AF2408" s="16"/>
      <c r="AG2408" s="10">
        <f t="shared" si="492"/>
        <v>0</v>
      </c>
      <c r="AH2408" s="96">
        <f t="shared" si="493"/>
        <v>0</v>
      </c>
      <c r="AI2408" s="16"/>
      <c r="AJ2408" s="61"/>
      <c r="AK2408" s="16"/>
      <c r="AM2408" s="476" t="s">
        <v>3080</v>
      </c>
      <c r="AN2408" s="476">
        <v>1</v>
      </c>
      <c r="AO2408" s="476">
        <v>1</v>
      </c>
      <c r="AP2408" s="96"/>
    </row>
    <row r="2409" spans="1:42" ht="69.75" customHeight="1">
      <c r="A2409" s="3">
        <v>2408</v>
      </c>
      <c r="B2409" s="82"/>
      <c r="C2409" s="82"/>
      <c r="D2409" s="84"/>
      <c r="E2409" s="18" t="s">
        <v>3081</v>
      </c>
      <c r="F2409" s="37"/>
      <c r="G2409" s="37"/>
      <c r="H2409" s="4" t="str">
        <f t="shared" si="481"/>
        <v>/</v>
      </c>
      <c r="I2409" s="478" t="str">
        <f>IF(G2409="","",VLOOKUP(H2409,ورقة1!$A$1:$B$240,2,0))</f>
        <v/>
      </c>
      <c r="J2409" s="5">
        <f t="shared" si="482"/>
        <v>0</v>
      </c>
      <c r="K2409" s="13" t="str">
        <f t="shared" si="483"/>
        <v/>
      </c>
      <c r="L2409" s="6" t="str">
        <f t="shared" si="484"/>
        <v>/0</v>
      </c>
      <c r="M2409" s="478" t="str">
        <f>IF(K2409="","",VLOOKUP(L2409,ورقة1!$A$1:$B$240,2,0))</f>
        <v/>
      </c>
      <c r="N2409" s="17">
        <f t="shared" si="485"/>
        <v>0</v>
      </c>
      <c r="O2409" s="17" t="e">
        <f>#REF!+(#REF!*30)+#REF!*365</f>
        <v>#REF!</v>
      </c>
      <c r="P2409" s="494"/>
      <c r="Q2409" s="480" t="str">
        <f t="shared" si="486"/>
        <v/>
      </c>
      <c r="R2409" s="483" t="str">
        <f t="shared" si="487"/>
        <v/>
      </c>
      <c r="S2409" s="482" t="str">
        <f t="shared" si="488"/>
        <v/>
      </c>
      <c r="T2409" s="484" t="e">
        <f t="shared" ca="1" si="489"/>
        <v>#VALUE!</v>
      </c>
      <c r="U2409" s="7">
        <f t="shared" ca="1" si="490"/>
        <v>46035</v>
      </c>
      <c r="V2409" s="96" t="e">
        <f t="shared" ca="1" si="491"/>
        <v>#VALUE!</v>
      </c>
      <c r="W2409" s="70"/>
      <c r="X2409" s="6"/>
      <c r="Y2409" s="326"/>
      <c r="Z2409" s="15"/>
      <c r="AA2409" s="15"/>
      <c r="AB2409" s="15"/>
      <c r="AC2409" s="6"/>
      <c r="AD2409" s="16"/>
      <c r="AE2409" s="16"/>
      <c r="AF2409" s="16"/>
      <c r="AG2409" s="10">
        <f t="shared" si="492"/>
        <v>0</v>
      </c>
      <c r="AH2409" s="96">
        <f t="shared" si="493"/>
        <v>0</v>
      </c>
      <c r="AI2409" s="16"/>
      <c r="AJ2409" s="61"/>
      <c r="AK2409" s="16"/>
      <c r="AM2409" s="476" t="s">
        <v>3080</v>
      </c>
      <c r="AN2409" s="476">
        <v>1</v>
      </c>
      <c r="AO2409" s="476">
        <v>1</v>
      </c>
      <c r="AP2409" s="96"/>
    </row>
    <row r="2410" spans="1:42" ht="69.75" customHeight="1">
      <c r="A2410" s="3">
        <v>2409</v>
      </c>
      <c r="B2410" s="82"/>
      <c r="C2410" s="82"/>
      <c r="D2410" s="84"/>
      <c r="E2410" s="18" t="s">
        <v>3081</v>
      </c>
      <c r="F2410" s="37"/>
      <c r="G2410" s="37"/>
      <c r="H2410" s="4" t="str">
        <f t="shared" si="481"/>
        <v>/</v>
      </c>
      <c r="I2410" s="478" t="str">
        <f>IF(G2410="","",VLOOKUP(H2410,ورقة1!$A$1:$B$240,2,0))</f>
        <v/>
      </c>
      <c r="J2410" s="5">
        <f t="shared" si="482"/>
        <v>0</v>
      </c>
      <c r="K2410" s="13" t="str">
        <f t="shared" si="483"/>
        <v/>
      </c>
      <c r="L2410" s="6" t="str">
        <f t="shared" si="484"/>
        <v>/0</v>
      </c>
      <c r="M2410" s="478" t="str">
        <f>IF(K2410="","",VLOOKUP(L2410,ورقة1!$A$1:$B$240,2,0))</f>
        <v/>
      </c>
      <c r="N2410" s="17">
        <f t="shared" si="485"/>
        <v>0</v>
      </c>
      <c r="O2410" s="17" t="e">
        <f>#REF!+(#REF!*30)+#REF!*365</f>
        <v>#REF!</v>
      </c>
      <c r="P2410" s="494"/>
      <c r="Q2410" s="480" t="str">
        <f t="shared" si="486"/>
        <v/>
      </c>
      <c r="R2410" s="483" t="str">
        <f t="shared" si="487"/>
        <v/>
      </c>
      <c r="S2410" s="482" t="str">
        <f t="shared" si="488"/>
        <v/>
      </c>
      <c r="T2410" s="484" t="e">
        <f t="shared" ca="1" si="489"/>
        <v>#VALUE!</v>
      </c>
      <c r="U2410" s="7">
        <f t="shared" ca="1" si="490"/>
        <v>46035</v>
      </c>
      <c r="V2410" s="96" t="e">
        <f t="shared" ca="1" si="491"/>
        <v>#VALUE!</v>
      </c>
      <c r="W2410" s="70"/>
      <c r="X2410" s="6"/>
      <c r="Y2410" s="326"/>
      <c r="Z2410" s="15"/>
      <c r="AA2410" s="15"/>
      <c r="AB2410" s="15"/>
      <c r="AC2410" s="6"/>
      <c r="AD2410" s="16"/>
      <c r="AE2410" s="16"/>
      <c r="AF2410" s="16"/>
      <c r="AG2410" s="10">
        <f t="shared" si="492"/>
        <v>0</v>
      </c>
      <c r="AH2410" s="96">
        <f t="shared" si="493"/>
        <v>0</v>
      </c>
      <c r="AI2410" s="16"/>
      <c r="AJ2410" s="61"/>
      <c r="AK2410" s="16"/>
      <c r="AM2410" s="476" t="s">
        <v>3080</v>
      </c>
      <c r="AN2410" s="476">
        <v>1</v>
      </c>
      <c r="AO2410" s="476">
        <v>1</v>
      </c>
      <c r="AP2410" s="96"/>
    </row>
    <row r="2411" spans="1:42" ht="69.75" customHeight="1">
      <c r="A2411" s="3">
        <v>2410</v>
      </c>
      <c r="B2411" s="82"/>
      <c r="C2411" s="82"/>
      <c r="D2411" s="84"/>
      <c r="E2411" s="18" t="s">
        <v>3081</v>
      </c>
      <c r="F2411" s="37"/>
      <c r="G2411" s="37"/>
      <c r="H2411" s="4" t="str">
        <f t="shared" si="481"/>
        <v>/</v>
      </c>
      <c r="I2411" s="478" t="str">
        <f>IF(G2411="","",VLOOKUP(H2411,ورقة1!$A$1:$B$240,2,0))</f>
        <v/>
      </c>
      <c r="J2411" s="5">
        <f t="shared" si="482"/>
        <v>0</v>
      </c>
      <c r="K2411" s="13" t="str">
        <f t="shared" si="483"/>
        <v/>
      </c>
      <c r="L2411" s="6" t="str">
        <f t="shared" si="484"/>
        <v>/0</v>
      </c>
      <c r="M2411" s="478" t="str">
        <f>IF(K2411="","",VLOOKUP(L2411,ورقة1!$A$1:$B$240,2,0))</f>
        <v/>
      </c>
      <c r="N2411" s="17">
        <f t="shared" si="485"/>
        <v>0</v>
      </c>
      <c r="O2411" s="17" t="e">
        <f>#REF!+(#REF!*30)+#REF!*365</f>
        <v>#REF!</v>
      </c>
      <c r="P2411" s="494"/>
      <c r="Q2411" s="480" t="str">
        <f t="shared" si="486"/>
        <v/>
      </c>
      <c r="R2411" s="483" t="str">
        <f t="shared" si="487"/>
        <v/>
      </c>
      <c r="S2411" s="482" t="str">
        <f t="shared" si="488"/>
        <v/>
      </c>
      <c r="T2411" s="484" t="e">
        <f t="shared" ca="1" si="489"/>
        <v>#VALUE!</v>
      </c>
      <c r="U2411" s="7">
        <f t="shared" ca="1" si="490"/>
        <v>46035</v>
      </c>
      <c r="V2411" s="96" t="e">
        <f t="shared" ca="1" si="491"/>
        <v>#VALUE!</v>
      </c>
      <c r="W2411" s="70"/>
      <c r="X2411" s="6"/>
      <c r="Y2411" s="326"/>
      <c r="Z2411" s="15"/>
      <c r="AA2411" s="15"/>
      <c r="AB2411" s="15"/>
      <c r="AC2411" s="6"/>
      <c r="AD2411" s="16"/>
      <c r="AE2411" s="16"/>
      <c r="AF2411" s="16"/>
      <c r="AG2411" s="10">
        <f t="shared" si="492"/>
        <v>0</v>
      </c>
      <c r="AH2411" s="96">
        <f t="shared" si="493"/>
        <v>0</v>
      </c>
      <c r="AI2411" s="16"/>
      <c r="AJ2411" s="61"/>
      <c r="AK2411" s="16"/>
      <c r="AM2411" s="476" t="s">
        <v>3080</v>
      </c>
      <c r="AN2411" s="476">
        <v>1</v>
      </c>
      <c r="AO2411" s="476">
        <v>1</v>
      </c>
      <c r="AP2411" s="96"/>
    </row>
    <row r="2412" spans="1:42" ht="69.75" customHeight="1">
      <c r="A2412" s="3">
        <v>2411</v>
      </c>
      <c r="B2412" s="82"/>
      <c r="C2412" s="82"/>
      <c r="D2412" s="84"/>
      <c r="E2412" s="18" t="s">
        <v>3081</v>
      </c>
      <c r="F2412" s="37"/>
      <c r="G2412" s="37"/>
      <c r="H2412" s="4" t="str">
        <f t="shared" si="481"/>
        <v>/</v>
      </c>
      <c r="I2412" s="478" t="str">
        <f>IF(G2412="","",VLOOKUP(H2412,ورقة1!$A$1:$B$240,2,0))</f>
        <v/>
      </c>
      <c r="J2412" s="5">
        <f t="shared" si="482"/>
        <v>0</v>
      </c>
      <c r="K2412" s="13" t="str">
        <f t="shared" si="483"/>
        <v/>
      </c>
      <c r="L2412" s="6" t="str">
        <f t="shared" si="484"/>
        <v>/0</v>
      </c>
      <c r="M2412" s="478" t="str">
        <f>IF(K2412="","",VLOOKUP(L2412,ورقة1!$A$1:$B$240,2,0))</f>
        <v/>
      </c>
      <c r="N2412" s="17">
        <f t="shared" si="485"/>
        <v>0</v>
      </c>
      <c r="O2412" s="17" t="e">
        <f>#REF!+(#REF!*30)+#REF!*365</f>
        <v>#REF!</v>
      </c>
      <c r="P2412" s="494"/>
      <c r="Q2412" s="480" t="str">
        <f t="shared" si="486"/>
        <v/>
      </c>
      <c r="R2412" s="483" t="str">
        <f t="shared" si="487"/>
        <v/>
      </c>
      <c r="S2412" s="482" t="str">
        <f t="shared" si="488"/>
        <v/>
      </c>
      <c r="T2412" s="484" t="e">
        <f t="shared" ca="1" si="489"/>
        <v>#VALUE!</v>
      </c>
      <c r="U2412" s="7">
        <f t="shared" ca="1" si="490"/>
        <v>46035</v>
      </c>
      <c r="V2412" s="96" t="e">
        <f t="shared" ca="1" si="491"/>
        <v>#VALUE!</v>
      </c>
      <c r="W2412" s="70"/>
      <c r="X2412" s="6"/>
      <c r="Y2412" s="326"/>
      <c r="Z2412" s="15"/>
      <c r="AA2412" s="15"/>
      <c r="AB2412" s="15"/>
      <c r="AC2412" s="6"/>
      <c r="AD2412" s="16"/>
      <c r="AE2412" s="16"/>
      <c r="AF2412" s="16"/>
      <c r="AG2412" s="10">
        <f t="shared" si="492"/>
        <v>0</v>
      </c>
      <c r="AH2412" s="96">
        <f t="shared" si="493"/>
        <v>0</v>
      </c>
      <c r="AI2412" s="16"/>
      <c r="AJ2412" s="61"/>
      <c r="AK2412" s="16"/>
      <c r="AM2412" s="476" t="s">
        <v>3080</v>
      </c>
      <c r="AN2412" s="476">
        <v>1</v>
      </c>
      <c r="AO2412" s="476">
        <v>1</v>
      </c>
      <c r="AP2412" s="96"/>
    </row>
    <row r="2413" spans="1:42" ht="69.75" customHeight="1">
      <c r="A2413" s="3">
        <v>2412</v>
      </c>
      <c r="B2413" s="82"/>
      <c r="C2413" s="82"/>
      <c r="D2413" s="84"/>
      <c r="E2413" s="18" t="s">
        <v>3081</v>
      </c>
      <c r="F2413" s="37"/>
      <c r="G2413" s="37"/>
      <c r="H2413" s="4" t="str">
        <f t="shared" si="481"/>
        <v>/</v>
      </c>
      <c r="I2413" s="478" t="str">
        <f>IF(G2413="","",VLOOKUP(H2413,ورقة1!$A$1:$B$240,2,0))</f>
        <v/>
      </c>
      <c r="J2413" s="5">
        <f t="shared" si="482"/>
        <v>0</v>
      </c>
      <c r="K2413" s="13" t="str">
        <f t="shared" si="483"/>
        <v/>
      </c>
      <c r="L2413" s="6" t="str">
        <f t="shared" si="484"/>
        <v>/0</v>
      </c>
      <c r="M2413" s="478" t="str">
        <f>IF(K2413="","",VLOOKUP(L2413,ورقة1!$A$1:$B$240,2,0))</f>
        <v/>
      </c>
      <c r="N2413" s="17">
        <f t="shared" si="485"/>
        <v>0</v>
      </c>
      <c r="O2413" s="17" t="e">
        <f>#REF!+(#REF!*30)+#REF!*365</f>
        <v>#REF!</v>
      </c>
      <c r="P2413" s="494"/>
      <c r="Q2413" s="480" t="str">
        <f t="shared" si="486"/>
        <v/>
      </c>
      <c r="R2413" s="483" t="str">
        <f t="shared" si="487"/>
        <v/>
      </c>
      <c r="S2413" s="482" t="str">
        <f t="shared" si="488"/>
        <v/>
      </c>
      <c r="T2413" s="484" t="e">
        <f t="shared" ca="1" si="489"/>
        <v>#VALUE!</v>
      </c>
      <c r="U2413" s="7">
        <f t="shared" ca="1" si="490"/>
        <v>46035</v>
      </c>
      <c r="V2413" s="96" t="e">
        <f t="shared" ca="1" si="491"/>
        <v>#VALUE!</v>
      </c>
      <c r="W2413" s="70"/>
      <c r="X2413" s="6"/>
      <c r="Y2413" s="326"/>
      <c r="Z2413" s="15"/>
      <c r="AA2413" s="15"/>
      <c r="AB2413" s="15"/>
      <c r="AC2413" s="6"/>
      <c r="AD2413" s="16"/>
      <c r="AE2413" s="16"/>
      <c r="AF2413" s="16"/>
      <c r="AG2413" s="10">
        <f t="shared" si="492"/>
        <v>0</v>
      </c>
      <c r="AH2413" s="96">
        <f t="shared" si="493"/>
        <v>0</v>
      </c>
      <c r="AI2413" s="16"/>
      <c r="AJ2413" s="61"/>
      <c r="AK2413" s="16"/>
      <c r="AM2413" s="476" t="s">
        <v>3080</v>
      </c>
      <c r="AN2413" s="476">
        <v>1</v>
      </c>
      <c r="AO2413" s="476">
        <v>1</v>
      </c>
      <c r="AP2413" s="96"/>
    </row>
    <row r="2414" spans="1:42" ht="69.75" customHeight="1">
      <c r="A2414" s="3">
        <v>2413</v>
      </c>
      <c r="B2414" s="82"/>
      <c r="C2414" s="82"/>
      <c r="D2414" s="84"/>
      <c r="E2414" s="18" t="s">
        <v>3081</v>
      </c>
      <c r="F2414" s="37"/>
      <c r="G2414" s="37"/>
      <c r="H2414" s="4" t="str">
        <f t="shared" si="481"/>
        <v>/</v>
      </c>
      <c r="I2414" s="478" t="str">
        <f>IF(G2414="","",VLOOKUP(H2414,ورقة1!$A$1:$B$240,2,0))</f>
        <v/>
      </c>
      <c r="J2414" s="5">
        <f t="shared" si="482"/>
        <v>0</v>
      </c>
      <c r="K2414" s="13" t="str">
        <f t="shared" si="483"/>
        <v/>
      </c>
      <c r="L2414" s="6" t="str">
        <f t="shared" si="484"/>
        <v>/0</v>
      </c>
      <c r="M2414" s="478" t="str">
        <f>IF(K2414="","",VLOOKUP(L2414,ورقة1!$A$1:$B$240,2,0))</f>
        <v/>
      </c>
      <c r="N2414" s="17">
        <f t="shared" si="485"/>
        <v>0</v>
      </c>
      <c r="O2414" s="17" t="e">
        <f>#REF!+(#REF!*30)+#REF!*365</f>
        <v>#REF!</v>
      </c>
      <c r="P2414" s="494"/>
      <c r="Q2414" s="480" t="str">
        <f t="shared" si="486"/>
        <v/>
      </c>
      <c r="R2414" s="483" t="str">
        <f t="shared" si="487"/>
        <v/>
      </c>
      <c r="S2414" s="482" t="str">
        <f t="shared" si="488"/>
        <v/>
      </c>
      <c r="T2414" s="484" t="e">
        <f t="shared" ca="1" si="489"/>
        <v>#VALUE!</v>
      </c>
      <c r="U2414" s="7">
        <f t="shared" ca="1" si="490"/>
        <v>46035</v>
      </c>
      <c r="V2414" s="96" t="e">
        <f t="shared" ca="1" si="491"/>
        <v>#VALUE!</v>
      </c>
      <c r="W2414" s="70"/>
      <c r="X2414" s="6"/>
      <c r="Y2414" s="326"/>
      <c r="Z2414" s="15"/>
      <c r="AA2414" s="15"/>
      <c r="AB2414" s="15"/>
      <c r="AC2414" s="6"/>
      <c r="AD2414" s="16"/>
      <c r="AE2414" s="16"/>
      <c r="AF2414" s="16"/>
      <c r="AG2414" s="10">
        <f t="shared" si="492"/>
        <v>0</v>
      </c>
      <c r="AH2414" s="96">
        <f t="shared" si="493"/>
        <v>0</v>
      </c>
      <c r="AI2414" s="16"/>
      <c r="AJ2414" s="61"/>
      <c r="AK2414" s="16"/>
      <c r="AM2414" s="476" t="s">
        <v>3080</v>
      </c>
      <c r="AN2414" s="476">
        <v>1</v>
      </c>
      <c r="AO2414" s="476">
        <v>1</v>
      </c>
      <c r="AP2414" s="96"/>
    </row>
    <row r="2415" spans="1:42" ht="69.75" customHeight="1">
      <c r="A2415" s="3">
        <v>2414</v>
      </c>
      <c r="B2415" s="82"/>
      <c r="C2415" s="82"/>
      <c r="D2415" s="84"/>
      <c r="E2415" s="18" t="s">
        <v>3081</v>
      </c>
      <c r="F2415" s="37"/>
      <c r="G2415" s="37"/>
      <c r="H2415" s="4" t="str">
        <f t="shared" si="481"/>
        <v>/</v>
      </c>
      <c r="I2415" s="478" t="str">
        <f>IF(G2415="","",VLOOKUP(H2415,ورقة1!$A$1:$B$240,2,0))</f>
        <v/>
      </c>
      <c r="J2415" s="5">
        <f t="shared" si="482"/>
        <v>0</v>
      </c>
      <c r="K2415" s="13" t="str">
        <f t="shared" si="483"/>
        <v/>
      </c>
      <c r="L2415" s="6" t="str">
        <f t="shared" si="484"/>
        <v>/0</v>
      </c>
      <c r="M2415" s="478" t="str">
        <f>IF(K2415="","",VLOOKUP(L2415,ورقة1!$A$1:$B$240,2,0))</f>
        <v/>
      </c>
      <c r="N2415" s="17">
        <f t="shared" si="485"/>
        <v>0</v>
      </c>
      <c r="O2415" s="17" t="e">
        <f>#REF!+(#REF!*30)+#REF!*365</f>
        <v>#REF!</v>
      </c>
      <c r="P2415" s="494"/>
      <c r="Q2415" s="480" t="str">
        <f t="shared" si="486"/>
        <v/>
      </c>
      <c r="R2415" s="483" t="str">
        <f t="shared" si="487"/>
        <v/>
      </c>
      <c r="S2415" s="482" t="str">
        <f t="shared" si="488"/>
        <v/>
      </c>
      <c r="T2415" s="484" t="e">
        <f t="shared" ca="1" si="489"/>
        <v>#VALUE!</v>
      </c>
      <c r="U2415" s="7">
        <f t="shared" ca="1" si="490"/>
        <v>46035</v>
      </c>
      <c r="V2415" s="96" t="e">
        <f t="shared" ca="1" si="491"/>
        <v>#VALUE!</v>
      </c>
      <c r="W2415" s="70"/>
      <c r="X2415" s="6"/>
      <c r="Y2415" s="326"/>
      <c r="Z2415" s="15"/>
      <c r="AA2415" s="15"/>
      <c r="AB2415" s="15"/>
      <c r="AC2415" s="6"/>
      <c r="AD2415" s="16"/>
      <c r="AE2415" s="16"/>
      <c r="AF2415" s="16"/>
      <c r="AG2415" s="10">
        <f t="shared" si="492"/>
        <v>0</v>
      </c>
      <c r="AH2415" s="96">
        <f t="shared" si="493"/>
        <v>0</v>
      </c>
      <c r="AI2415" s="16"/>
      <c r="AJ2415" s="61"/>
      <c r="AK2415" s="16"/>
      <c r="AM2415" s="476" t="s">
        <v>3080</v>
      </c>
      <c r="AN2415" s="476">
        <v>1</v>
      </c>
      <c r="AO2415" s="476">
        <v>1</v>
      </c>
      <c r="AP2415" s="96"/>
    </row>
    <row r="2416" spans="1:42" ht="69.75" customHeight="1">
      <c r="A2416" s="3">
        <v>2415</v>
      </c>
      <c r="B2416" s="82"/>
      <c r="C2416" s="82"/>
      <c r="D2416" s="84"/>
      <c r="E2416" s="18" t="s">
        <v>3081</v>
      </c>
      <c r="F2416" s="37"/>
      <c r="G2416" s="37"/>
      <c r="H2416" s="4" t="str">
        <f t="shared" si="481"/>
        <v>/</v>
      </c>
      <c r="I2416" s="478" t="str">
        <f>IF(G2416="","",VLOOKUP(H2416,ورقة1!$A$1:$B$240,2,0))</f>
        <v/>
      </c>
      <c r="J2416" s="5">
        <f t="shared" si="482"/>
        <v>0</v>
      </c>
      <c r="K2416" s="13" t="str">
        <f t="shared" si="483"/>
        <v/>
      </c>
      <c r="L2416" s="6" t="str">
        <f t="shared" si="484"/>
        <v>/0</v>
      </c>
      <c r="M2416" s="478" t="str">
        <f>IF(K2416="","",VLOOKUP(L2416,ورقة1!$A$1:$B$240,2,0))</f>
        <v/>
      </c>
      <c r="N2416" s="17">
        <f t="shared" si="485"/>
        <v>0</v>
      </c>
      <c r="O2416" s="17" t="e">
        <f>#REF!+(#REF!*30)+#REF!*365</f>
        <v>#REF!</v>
      </c>
      <c r="P2416" s="494"/>
      <c r="Q2416" s="480" t="str">
        <f t="shared" si="486"/>
        <v/>
      </c>
      <c r="R2416" s="483" t="str">
        <f t="shared" si="487"/>
        <v/>
      </c>
      <c r="S2416" s="482" t="str">
        <f t="shared" si="488"/>
        <v/>
      </c>
      <c r="T2416" s="484" t="e">
        <f t="shared" ca="1" si="489"/>
        <v>#VALUE!</v>
      </c>
      <c r="U2416" s="7">
        <f t="shared" ca="1" si="490"/>
        <v>46035</v>
      </c>
      <c r="V2416" s="96" t="e">
        <f t="shared" ca="1" si="491"/>
        <v>#VALUE!</v>
      </c>
      <c r="W2416" s="70"/>
      <c r="X2416" s="6"/>
      <c r="Y2416" s="326"/>
      <c r="Z2416" s="15"/>
      <c r="AA2416" s="15"/>
      <c r="AB2416" s="15"/>
      <c r="AC2416" s="6"/>
      <c r="AD2416" s="16"/>
      <c r="AE2416" s="16"/>
      <c r="AF2416" s="16"/>
      <c r="AG2416" s="10">
        <f t="shared" si="492"/>
        <v>0</v>
      </c>
      <c r="AH2416" s="96">
        <f t="shared" si="493"/>
        <v>0</v>
      </c>
      <c r="AI2416" s="16"/>
      <c r="AJ2416" s="61"/>
      <c r="AK2416" s="16"/>
      <c r="AM2416" s="476" t="s">
        <v>3080</v>
      </c>
      <c r="AN2416" s="476">
        <v>1</v>
      </c>
      <c r="AO2416" s="476">
        <v>1</v>
      </c>
      <c r="AP2416" s="96"/>
    </row>
    <row r="2417" spans="1:42" ht="69.75" customHeight="1">
      <c r="A2417" s="3">
        <v>2416</v>
      </c>
      <c r="B2417" s="82"/>
      <c r="C2417" s="82"/>
      <c r="D2417" s="84"/>
      <c r="E2417" s="18" t="s">
        <v>3081</v>
      </c>
      <c r="F2417" s="37"/>
      <c r="G2417" s="37"/>
      <c r="H2417" s="4" t="str">
        <f t="shared" si="481"/>
        <v>/</v>
      </c>
      <c r="I2417" s="478" t="str">
        <f>IF(G2417="","",VLOOKUP(H2417,ورقة1!$A$1:$B$240,2,0))</f>
        <v/>
      </c>
      <c r="J2417" s="5">
        <f t="shared" si="482"/>
        <v>0</v>
      </c>
      <c r="K2417" s="13" t="str">
        <f t="shared" si="483"/>
        <v/>
      </c>
      <c r="L2417" s="6" t="str">
        <f t="shared" si="484"/>
        <v>/0</v>
      </c>
      <c r="M2417" s="478" t="str">
        <f>IF(K2417="","",VLOOKUP(L2417,ورقة1!$A$1:$B$240,2,0))</f>
        <v/>
      </c>
      <c r="N2417" s="17">
        <f t="shared" si="485"/>
        <v>0</v>
      </c>
      <c r="O2417" s="17" t="e">
        <f>#REF!+(#REF!*30)+#REF!*365</f>
        <v>#REF!</v>
      </c>
      <c r="P2417" s="494"/>
      <c r="Q2417" s="480" t="str">
        <f t="shared" si="486"/>
        <v/>
      </c>
      <c r="R2417" s="483" t="str">
        <f t="shared" si="487"/>
        <v/>
      </c>
      <c r="S2417" s="482" t="str">
        <f t="shared" si="488"/>
        <v/>
      </c>
      <c r="T2417" s="484" t="e">
        <f t="shared" ca="1" si="489"/>
        <v>#VALUE!</v>
      </c>
      <c r="U2417" s="7">
        <f t="shared" ca="1" si="490"/>
        <v>46035</v>
      </c>
      <c r="V2417" s="96" t="e">
        <f t="shared" ca="1" si="491"/>
        <v>#VALUE!</v>
      </c>
      <c r="W2417" s="70"/>
      <c r="X2417" s="6"/>
      <c r="Y2417" s="326"/>
      <c r="Z2417" s="15"/>
      <c r="AA2417" s="15"/>
      <c r="AB2417" s="15"/>
      <c r="AC2417" s="6"/>
      <c r="AD2417" s="16"/>
      <c r="AE2417" s="16"/>
      <c r="AF2417" s="16"/>
      <c r="AG2417" s="10">
        <f t="shared" si="492"/>
        <v>0</v>
      </c>
      <c r="AH2417" s="96">
        <f t="shared" si="493"/>
        <v>0</v>
      </c>
      <c r="AI2417" s="16"/>
      <c r="AJ2417" s="61"/>
      <c r="AK2417" s="16"/>
      <c r="AM2417" s="476" t="s">
        <v>3080</v>
      </c>
      <c r="AN2417" s="476">
        <v>1</v>
      </c>
      <c r="AO2417" s="476">
        <v>1</v>
      </c>
      <c r="AP2417" s="96"/>
    </row>
    <row r="2418" spans="1:42" ht="69.75" customHeight="1">
      <c r="A2418" s="3">
        <v>2417</v>
      </c>
      <c r="B2418" s="82"/>
      <c r="C2418" s="82"/>
      <c r="D2418" s="84"/>
      <c r="E2418" s="18" t="s">
        <v>3081</v>
      </c>
      <c r="F2418" s="37"/>
      <c r="G2418" s="37"/>
      <c r="H2418" s="4" t="str">
        <f t="shared" si="481"/>
        <v>/</v>
      </c>
      <c r="I2418" s="478" t="str">
        <f>IF(G2418="","",VLOOKUP(H2418,ورقة1!$A$1:$B$240,2,0))</f>
        <v/>
      </c>
      <c r="J2418" s="5">
        <f t="shared" si="482"/>
        <v>0</v>
      </c>
      <c r="K2418" s="13" t="str">
        <f t="shared" si="483"/>
        <v/>
      </c>
      <c r="L2418" s="6" t="str">
        <f t="shared" si="484"/>
        <v>/0</v>
      </c>
      <c r="M2418" s="478" t="str">
        <f>IF(K2418="","",VLOOKUP(L2418,ورقة1!$A$1:$B$240,2,0))</f>
        <v/>
      </c>
      <c r="N2418" s="17">
        <f t="shared" si="485"/>
        <v>0</v>
      </c>
      <c r="O2418" s="17" t="e">
        <f>#REF!+(#REF!*30)+#REF!*365</f>
        <v>#REF!</v>
      </c>
      <c r="P2418" s="494"/>
      <c r="Q2418" s="480" t="str">
        <f t="shared" si="486"/>
        <v/>
      </c>
      <c r="R2418" s="483" t="str">
        <f t="shared" si="487"/>
        <v/>
      </c>
      <c r="S2418" s="482" t="str">
        <f t="shared" si="488"/>
        <v/>
      </c>
      <c r="T2418" s="484" t="e">
        <f t="shared" ca="1" si="489"/>
        <v>#VALUE!</v>
      </c>
      <c r="U2418" s="7">
        <f t="shared" ca="1" si="490"/>
        <v>46035</v>
      </c>
      <c r="V2418" s="96" t="e">
        <f t="shared" ca="1" si="491"/>
        <v>#VALUE!</v>
      </c>
      <c r="W2418" s="70"/>
      <c r="X2418" s="6"/>
      <c r="Y2418" s="326"/>
      <c r="Z2418" s="15"/>
      <c r="AA2418" s="15"/>
      <c r="AB2418" s="15"/>
      <c r="AC2418" s="6"/>
      <c r="AD2418" s="16"/>
      <c r="AE2418" s="16"/>
      <c r="AF2418" s="16"/>
      <c r="AG2418" s="10">
        <f t="shared" si="492"/>
        <v>0</v>
      </c>
      <c r="AH2418" s="96">
        <f t="shared" si="493"/>
        <v>0</v>
      </c>
      <c r="AI2418" s="16"/>
      <c r="AJ2418" s="61"/>
      <c r="AK2418" s="16"/>
      <c r="AM2418" s="476" t="s">
        <v>3080</v>
      </c>
      <c r="AN2418" s="476">
        <v>1</v>
      </c>
      <c r="AO2418" s="476">
        <v>1</v>
      </c>
      <c r="AP2418" s="96"/>
    </row>
    <row r="2419" spans="1:42" ht="69.75" customHeight="1">
      <c r="A2419" s="3">
        <v>2418</v>
      </c>
      <c r="B2419" s="82"/>
      <c r="C2419" s="82"/>
      <c r="D2419" s="84"/>
      <c r="E2419" s="18" t="s">
        <v>3081</v>
      </c>
      <c r="F2419" s="37"/>
      <c r="G2419" s="37"/>
      <c r="H2419" s="4" t="str">
        <f t="shared" si="481"/>
        <v>/</v>
      </c>
      <c r="I2419" s="478" t="str">
        <f>IF(G2419="","",VLOOKUP(H2419,ورقة1!$A$1:$B$240,2,0))</f>
        <v/>
      </c>
      <c r="J2419" s="5">
        <f t="shared" si="482"/>
        <v>0</v>
      </c>
      <c r="K2419" s="13" t="str">
        <f t="shared" si="483"/>
        <v/>
      </c>
      <c r="L2419" s="6" t="str">
        <f t="shared" si="484"/>
        <v>/0</v>
      </c>
      <c r="M2419" s="478" t="str">
        <f>IF(K2419="","",VLOOKUP(L2419,ورقة1!$A$1:$B$240,2,0))</f>
        <v/>
      </c>
      <c r="N2419" s="17">
        <f t="shared" si="485"/>
        <v>0</v>
      </c>
      <c r="O2419" s="17" t="e">
        <f>#REF!+(#REF!*30)+#REF!*365</f>
        <v>#REF!</v>
      </c>
      <c r="P2419" s="494"/>
      <c r="Q2419" s="480" t="str">
        <f t="shared" si="486"/>
        <v/>
      </c>
      <c r="R2419" s="483" t="str">
        <f t="shared" si="487"/>
        <v/>
      </c>
      <c r="S2419" s="482" t="str">
        <f t="shared" si="488"/>
        <v/>
      </c>
      <c r="T2419" s="484" t="e">
        <f t="shared" ca="1" si="489"/>
        <v>#VALUE!</v>
      </c>
      <c r="U2419" s="7">
        <f t="shared" ca="1" si="490"/>
        <v>46035</v>
      </c>
      <c r="V2419" s="96" t="e">
        <f t="shared" ca="1" si="491"/>
        <v>#VALUE!</v>
      </c>
      <c r="W2419" s="70"/>
      <c r="X2419" s="6"/>
      <c r="Y2419" s="326"/>
      <c r="Z2419" s="15"/>
      <c r="AA2419" s="15"/>
      <c r="AB2419" s="15"/>
      <c r="AC2419" s="6"/>
      <c r="AD2419" s="16"/>
      <c r="AE2419" s="16"/>
      <c r="AF2419" s="16"/>
      <c r="AG2419" s="10">
        <f t="shared" si="492"/>
        <v>0</v>
      </c>
      <c r="AH2419" s="96">
        <f t="shared" si="493"/>
        <v>0</v>
      </c>
      <c r="AI2419" s="16"/>
      <c r="AJ2419" s="61"/>
      <c r="AK2419" s="16"/>
      <c r="AM2419" s="476" t="s">
        <v>3080</v>
      </c>
      <c r="AN2419" s="476">
        <v>1</v>
      </c>
      <c r="AO2419" s="476">
        <v>1</v>
      </c>
      <c r="AP2419" s="96"/>
    </row>
    <row r="2420" spans="1:42" ht="69.75" customHeight="1">
      <c r="A2420" s="3">
        <v>2419</v>
      </c>
      <c r="B2420" s="82"/>
      <c r="C2420" s="82"/>
      <c r="D2420" s="84"/>
      <c r="E2420" s="18" t="s">
        <v>3081</v>
      </c>
      <c r="F2420" s="37"/>
      <c r="G2420" s="37"/>
      <c r="H2420" s="4" t="str">
        <f t="shared" si="481"/>
        <v>/</v>
      </c>
      <c r="I2420" s="478" t="str">
        <f>IF(G2420="","",VLOOKUP(H2420,ورقة1!$A$1:$B$240,2,0))</f>
        <v/>
      </c>
      <c r="J2420" s="5">
        <f t="shared" si="482"/>
        <v>0</v>
      </c>
      <c r="K2420" s="13" t="str">
        <f t="shared" si="483"/>
        <v/>
      </c>
      <c r="L2420" s="6" t="str">
        <f t="shared" si="484"/>
        <v>/0</v>
      </c>
      <c r="M2420" s="478" t="str">
        <f>IF(K2420="","",VLOOKUP(L2420,ورقة1!$A$1:$B$240,2,0))</f>
        <v/>
      </c>
      <c r="N2420" s="17">
        <f t="shared" si="485"/>
        <v>0</v>
      </c>
      <c r="O2420" s="17" t="e">
        <f>#REF!+(#REF!*30)+#REF!*365</f>
        <v>#REF!</v>
      </c>
      <c r="P2420" s="494"/>
      <c r="Q2420" s="480" t="str">
        <f t="shared" si="486"/>
        <v/>
      </c>
      <c r="R2420" s="483" t="str">
        <f t="shared" si="487"/>
        <v/>
      </c>
      <c r="S2420" s="482" t="str">
        <f t="shared" si="488"/>
        <v/>
      </c>
      <c r="T2420" s="484" t="e">
        <f t="shared" ca="1" si="489"/>
        <v>#VALUE!</v>
      </c>
      <c r="U2420" s="7">
        <f t="shared" ca="1" si="490"/>
        <v>46035</v>
      </c>
      <c r="V2420" s="96" t="e">
        <f t="shared" ca="1" si="491"/>
        <v>#VALUE!</v>
      </c>
      <c r="W2420" s="70"/>
      <c r="X2420" s="6"/>
      <c r="Y2420" s="326"/>
      <c r="Z2420" s="15"/>
      <c r="AA2420" s="15"/>
      <c r="AB2420" s="15"/>
      <c r="AC2420" s="6"/>
      <c r="AD2420" s="16"/>
      <c r="AE2420" s="16"/>
      <c r="AF2420" s="16"/>
      <c r="AG2420" s="10">
        <f t="shared" si="492"/>
        <v>0</v>
      </c>
      <c r="AH2420" s="96">
        <f t="shared" si="493"/>
        <v>0</v>
      </c>
      <c r="AI2420" s="16"/>
      <c r="AJ2420" s="61"/>
      <c r="AK2420" s="16"/>
      <c r="AM2420" s="476" t="s">
        <v>3080</v>
      </c>
      <c r="AN2420" s="476">
        <v>1</v>
      </c>
      <c r="AO2420" s="476">
        <v>1</v>
      </c>
      <c r="AP2420" s="96"/>
    </row>
    <row r="2421" spans="1:42" ht="69.75" customHeight="1">
      <c r="A2421" s="3">
        <v>2420</v>
      </c>
      <c r="B2421" s="82"/>
      <c r="C2421" s="82"/>
      <c r="D2421" s="84"/>
      <c r="E2421" s="18" t="s">
        <v>3081</v>
      </c>
      <c r="F2421" s="37"/>
      <c r="G2421" s="37"/>
      <c r="H2421" s="4" t="str">
        <f t="shared" si="481"/>
        <v>/</v>
      </c>
      <c r="I2421" s="478" t="str">
        <f>IF(G2421="","",VLOOKUP(H2421,ورقة1!$A$1:$B$240,2,0))</f>
        <v/>
      </c>
      <c r="J2421" s="5">
        <f t="shared" si="482"/>
        <v>0</v>
      </c>
      <c r="K2421" s="13" t="str">
        <f t="shared" si="483"/>
        <v/>
      </c>
      <c r="L2421" s="6" t="str">
        <f t="shared" si="484"/>
        <v>/0</v>
      </c>
      <c r="M2421" s="478" t="str">
        <f>IF(K2421="","",VLOOKUP(L2421,ورقة1!$A$1:$B$240,2,0))</f>
        <v/>
      </c>
      <c r="N2421" s="17">
        <f t="shared" si="485"/>
        <v>0</v>
      </c>
      <c r="O2421" s="17" t="e">
        <f>#REF!+(#REF!*30)+#REF!*365</f>
        <v>#REF!</v>
      </c>
      <c r="P2421" s="494"/>
      <c r="Q2421" s="480" t="str">
        <f t="shared" si="486"/>
        <v/>
      </c>
      <c r="R2421" s="483" t="str">
        <f t="shared" si="487"/>
        <v/>
      </c>
      <c r="S2421" s="482" t="str">
        <f t="shared" si="488"/>
        <v/>
      </c>
      <c r="T2421" s="484" t="e">
        <f t="shared" ca="1" si="489"/>
        <v>#VALUE!</v>
      </c>
      <c r="U2421" s="7">
        <f t="shared" ca="1" si="490"/>
        <v>46035</v>
      </c>
      <c r="V2421" s="96" t="e">
        <f t="shared" ca="1" si="491"/>
        <v>#VALUE!</v>
      </c>
      <c r="W2421" s="70"/>
      <c r="X2421" s="6"/>
      <c r="Y2421" s="326"/>
      <c r="Z2421" s="15"/>
      <c r="AA2421" s="15"/>
      <c r="AB2421" s="15"/>
      <c r="AC2421" s="6"/>
      <c r="AD2421" s="16"/>
      <c r="AE2421" s="16"/>
      <c r="AF2421" s="16"/>
      <c r="AG2421" s="10">
        <f t="shared" si="492"/>
        <v>0</v>
      </c>
      <c r="AH2421" s="96">
        <f t="shared" si="493"/>
        <v>0</v>
      </c>
      <c r="AI2421" s="16"/>
      <c r="AJ2421" s="61"/>
      <c r="AK2421" s="16"/>
      <c r="AM2421" s="476" t="s">
        <v>3080</v>
      </c>
      <c r="AN2421" s="476">
        <v>1</v>
      </c>
      <c r="AO2421" s="476">
        <v>1</v>
      </c>
      <c r="AP2421" s="96"/>
    </row>
    <row r="2422" spans="1:42" ht="69.75" customHeight="1">
      <c r="A2422" s="3">
        <v>2421</v>
      </c>
      <c r="B2422" s="82"/>
      <c r="C2422" s="82"/>
      <c r="D2422" s="84"/>
      <c r="E2422" s="18" t="s">
        <v>3081</v>
      </c>
      <c r="F2422" s="37"/>
      <c r="G2422" s="37"/>
      <c r="H2422" s="4" t="str">
        <f t="shared" si="481"/>
        <v>/</v>
      </c>
      <c r="I2422" s="478" t="str">
        <f>IF(G2422="","",VLOOKUP(H2422,ورقة1!$A$1:$B$240,2,0))</f>
        <v/>
      </c>
      <c r="J2422" s="5">
        <f t="shared" si="482"/>
        <v>0</v>
      </c>
      <c r="K2422" s="13" t="str">
        <f t="shared" si="483"/>
        <v/>
      </c>
      <c r="L2422" s="6" t="str">
        <f t="shared" si="484"/>
        <v>/0</v>
      </c>
      <c r="M2422" s="478" t="str">
        <f>IF(K2422="","",VLOOKUP(L2422,ورقة1!$A$1:$B$240,2,0))</f>
        <v/>
      </c>
      <c r="N2422" s="17">
        <f t="shared" si="485"/>
        <v>0</v>
      </c>
      <c r="O2422" s="17" t="e">
        <f>#REF!+(#REF!*30)+#REF!*365</f>
        <v>#REF!</v>
      </c>
      <c r="P2422" s="494"/>
      <c r="Q2422" s="480" t="str">
        <f t="shared" si="486"/>
        <v/>
      </c>
      <c r="R2422" s="483" t="str">
        <f t="shared" si="487"/>
        <v/>
      </c>
      <c r="S2422" s="482" t="str">
        <f t="shared" si="488"/>
        <v/>
      </c>
      <c r="T2422" s="484" t="e">
        <f t="shared" ca="1" si="489"/>
        <v>#VALUE!</v>
      </c>
      <c r="U2422" s="7">
        <f t="shared" ca="1" si="490"/>
        <v>46035</v>
      </c>
      <c r="V2422" s="96" t="e">
        <f t="shared" ca="1" si="491"/>
        <v>#VALUE!</v>
      </c>
      <c r="W2422" s="70"/>
      <c r="X2422" s="6"/>
      <c r="Y2422" s="326"/>
      <c r="Z2422" s="15"/>
      <c r="AA2422" s="15"/>
      <c r="AB2422" s="15"/>
      <c r="AC2422" s="6"/>
      <c r="AD2422" s="16"/>
      <c r="AE2422" s="16"/>
      <c r="AF2422" s="16"/>
      <c r="AG2422" s="10">
        <f t="shared" si="492"/>
        <v>0</v>
      </c>
      <c r="AH2422" s="96">
        <f t="shared" si="493"/>
        <v>0</v>
      </c>
      <c r="AI2422" s="16"/>
      <c r="AJ2422" s="61"/>
      <c r="AK2422" s="16"/>
      <c r="AM2422" s="476" t="s">
        <v>3080</v>
      </c>
      <c r="AN2422" s="476">
        <v>1</v>
      </c>
      <c r="AO2422" s="476">
        <v>1</v>
      </c>
      <c r="AP2422" s="96"/>
    </row>
    <row r="2423" spans="1:42" ht="69.75" customHeight="1">
      <c r="A2423" s="3">
        <v>2422</v>
      </c>
      <c r="B2423" s="82"/>
      <c r="C2423" s="82"/>
      <c r="D2423" s="84"/>
      <c r="E2423" s="18" t="s">
        <v>3081</v>
      </c>
      <c r="F2423" s="37"/>
      <c r="G2423" s="37"/>
      <c r="H2423" s="4" t="str">
        <f t="shared" si="481"/>
        <v>/</v>
      </c>
      <c r="I2423" s="478" t="str">
        <f>IF(G2423="","",VLOOKUP(H2423,ورقة1!$A$1:$B$240,2,0))</f>
        <v/>
      </c>
      <c r="J2423" s="5">
        <f t="shared" si="482"/>
        <v>0</v>
      </c>
      <c r="K2423" s="13" t="str">
        <f t="shared" si="483"/>
        <v/>
      </c>
      <c r="L2423" s="6" t="str">
        <f t="shared" si="484"/>
        <v>/0</v>
      </c>
      <c r="M2423" s="478" t="str">
        <f>IF(K2423="","",VLOOKUP(L2423,ورقة1!$A$1:$B$240,2,0))</f>
        <v/>
      </c>
      <c r="N2423" s="17">
        <f t="shared" si="485"/>
        <v>0</v>
      </c>
      <c r="O2423" s="17" t="e">
        <f>#REF!+(#REF!*30)+#REF!*365</f>
        <v>#REF!</v>
      </c>
      <c r="P2423" s="494"/>
      <c r="Q2423" s="480" t="str">
        <f t="shared" si="486"/>
        <v/>
      </c>
      <c r="R2423" s="483" t="str">
        <f t="shared" si="487"/>
        <v/>
      </c>
      <c r="S2423" s="482" t="str">
        <f t="shared" si="488"/>
        <v/>
      </c>
      <c r="T2423" s="484" t="e">
        <f t="shared" ca="1" si="489"/>
        <v>#VALUE!</v>
      </c>
      <c r="U2423" s="7">
        <f t="shared" ca="1" si="490"/>
        <v>46035</v>
      </c>
      <c r="V2423" s="96" t="e">
        <f t="shared" ca="1" si="491"/>
        <v>#VALUE!</v>
      </c>
      <c r="W2423" s="70"/>
      <c r="X2423" s="6"/>
      <c r="Y2423" s="326"/>
      <c r="Z2423" s="15"/>
      <c r="AA2423" s="15"/>
      <c r="AB2423" s="15"/>
      <c r="AC2423" s="6"/>
      <c r="AD2423" s="16"/>
      <c r="AE2423" s="16"/>
      <c r="AF2423" s="16"/>
      <c r="AG2423" s="10">
        <f t="shared" si="492"/>
        <v>0</v>
      </c>
      <c r="AH2423" s="96">
        <f t="shared" si="493"/>
        <v>0</v>
      </c>
      <c r="AI2423" s="16"/>
      <c r="AJ2423" s="61"/>
      <c r="AK2423" s="16"/>
      <c r="AM2423" s="476" t="s">
        <v>3080</v>
      </c>
      <c r="AN2423" s="476">
        <v>1</v>
      </c>
      <c r="AO2423" s="476">
        <v>1</v>
      </c>
      <c r="AP2423" s="96"/>
    </row>
    <row r="2424" spans="1:42" ht="69.75" customHeight="1">
      <c r="A2424" s="3">
        <v>2423</v>
      </c>
      <c r="B2424" s="82"/>
      <c r="C2424" s="82"/>
      <c r="D2424" s="84"/>
      <c r="E2424" s="18" t="s">
        <v>3081</v>
      </c>
      <c r="F2424" s="37"/>
      <c r="G2424" s="37"/>
      <c r="H2424" s="4" t="str">
        <f t="shared" si="481"/>
        <v>/</v>
      </c>
      <c r="I2424" s="478" t="str">
        <f>IF(G2424="","",VLOOKUP(H2424,ورقة1!$A$1:$B$240,2,0))</f>
        <v/>
      </c>
      <c r="J2424" s="5">
        <f t="shared" si="482"/>
        <v>0</v>
      </c>
      <c r="K2424" s="13" t="str">
        <f t="shared" si="483"/>
        <v/>
      </c>
      <c r="L2424" s="6" t="str">
        <f t="shared" si="484"/>
        <v>/0</v>
      </c>
      <c r="M2424" s="478" t="str">
        <f>IF(K2424="","",VLOOKUP(L2424,ورقة1!$A$1:$B$240,2,0))</f>
        <v/>
      </c>
      <c r="N2424" s="17">
        <f t="shared" si="485"/>
        <v>0</v>
      </c>
      <c r="O2424" s="17" t="e">
        <f>#REF!+(#REF!*30)+#REF!*365</f>
        <v>#REF!</v>
      </c>
      <c r="P2424" s="494"/>
      <c r="Q2424" s="480" t="str">
        <f t="shared" si="486"/>
        <v/>
      </c>
      <c r="R2424" s="483" t="str">
        <f t="shared" si="487"/>
        <v/>
      </c>
      <c r="S2424" s="482" t="str">
        <f t="shared" si="488"/>
        <v/>
      </c>
      <c r="T2424" s="484" t="e">
        <f t="shared" ca="1" si="489"/>
        <v>#VALUE!</v>
      </c>
      <c r="U2424" s="7">
        <f t="shared" ca="1" si="490"/>
        <v>46035</v>
      </c>
      <c r="V2424" s="96" t="e">
        <f t="shared" ca="1" si="491"/>
        <v>#VALUE!</v>
      </c>
      <c r="W2424" s="70"/>
      <c r="X2424" s="6"/>
      <c r="Y2424" s="326"/>
      <c r="Z2424" s="15"/>
      <c r="AA2424" s="15"/>
      <c r="AB2424" s="15"/>
      <c r="AC2424" s="6"/>
      <c r="AD2424" s="16"/>
      <c r="AE2424" s="16"/>
      <c r="AF2424" s="16"/>
      <c r="AG2424" s="10">
        <f t="shared" si="492"/>
        <v>0</v>
      </c>
      <c r="AH2424" s="96">
        <f t="shared" si="493"/>
        <v>0</v>
      </c>
      <c r="AI2424" s="16"/>
      <c r="AJ2424" s="61"/>
      <c r="AK2424" s="16"/>
      <c r="AM2424" s="476" t="s">
        <v>3080</v>
      </c>
      <c r="AN2424" s="476">
        <v>1</v>
      </c>
      <c r="AO2424" s="476">
        <v>1</v>
      </c>
      <c r="AP2424" s="96"/>
    </row>
    <row r="2425" spans="1:42" ht="69.75" customHeight="1">
      <c r="A2425" s="3">
        <v>2424</v>
      </c>
      <c r="B2425" s="82"/>
      <c r="C2425" s="82"/>
      <c r="D2425" s="84"/>
      <c r="E2425" s="18" t="s">
        <v>3081</v>
      </c>
      <c r="F2425" s="37"/>
      <c r="G2425" s="37"/>
      <c r="H2425" s="4" t="str">
        <f t="shared" si="481"/>
        <v>/</v>
      </c>
      <c r="I2425" s="478" t="str">
        <f>IF(G2425="","",VLOOKUP(H2425,ورقة1!$A$1:$B$240,2,0))</f>
        <v/>
      </c>
      <c r="J2425" s="5">
        <f t="shared" si="482"/>
        <v>0</v>
      </c>
      <c r="K2425" s="13" t="str">
        <f t="shared" si="483"/>
        <v/>
      </c>
      <c r="L2425" s="6" t="str">
        <f t="shared" si="484"/>
        <v>/0</v>
      </c>
      <c r="M2425" s="478" t="str">
        <f>IF(K2425="","",VLOOKUP(L2425,ورقة1!$A$1:$B$240,2,0))</f>
        <v/>
      </c>
      <c r="N2425" s="17">
        <f t="shared" si="485"/>
        <v>0</v>
      </c>
      <c r="O2425" s="17" t="e">
        <f>#REF!+(#REF!*30)+#REF!*365</f>
        <v>#REF!</v>
      </c>
      <c r="P2425" s="494"/>
      <c r="Q2425" s="480" t="str">
        <f t="shared" si="486"/>
        <v/>
      </c>
      <c r="R2425" s="483" t="str">
        <f t="shared" si="487"/>
        <v/>
      </c>
      <c r="S2425" s="482" t="str">
        <f t="shared" si="488"/>
        <v/>
      </c>
      <c r="T2425" s="484" t="e">
        <f t="shared" ca="1" si="489"/>
        <v>#VALUE!</v>
      </c>
      <c r="U2425" s="7">
        <f t="shared" ca="1" si="490"/>
        <v>46035</v>
      </c>
      <c r="V2425" s="96" t="e">
        <f t="shared" ca="1" si="491"/>
        <v>#VALUE!</v>
      </c>
      <c r="W2425" s="70"/>
      <c r="X2425" s="6"/>
      <c r="Y2425" s="326"/>
      <c r="Z2425" s="15"/>
      <c r="AA2425" s="15"/>
      <c r="AB2425" s="15"/>
      <c r="AC2425" s="6"/>
      <c r="AD2425" s="16"/>
      <c r="AE2425" s="16"/>
      <c r="AF2425" s="16"/>
      <c r="AG2425" s="10">
        <f t="shared" si="492"/>
        <v>0</v>
      </c>
      <c r="AH2425" s="96">
        <f t="shared" si="493"/>
        <v>0</v>
      </c>
      <c r="AI2425" s="16"/>
      <c r="AJ2425" s="61"/>
      <c r="AK2425" s="16"/>
      <c r="AM2425" s="476" t="s">
        <v>3080</v>
      </c>
      <c r="AN2425" s="476">
        <v>1</v>
      </c>
      <c r="AO2425" s="476">
        <v>1</v>
      </c>
      <c r="AP2425" s="96"/>
    </row>
    <row r="2426" spans="1:42" ht="69.75" customHeight="1">
      <c r="A2426" s="3">
        <v>2425</v>
      </c>
      <c r="B2426" s="82"/>
      <c r="C2426" s="82"/>
      <c r="D2426" s="84"/>
      <c r="E2426" s="18" t="s">
        <v>3081</v>
      </c>
      <c r="F2426" s="37"/>
      <c r="G2426" s="37"/>
      <c r="H2426" s="4" t="str">
        <f t="shared" si="481"/>
        <v>/</v>
      </c>
      <c r="I2426" s="478" t="str">
        <f>IF(G2426="","",VLOOKUP(H2426,ورقة1!$A$1:$B$240,2,0))</f>
        <v/>
      </c>
      <c r="J2426" s="5">
        <f t="shared" si="482"/>
        <v>0</v>
      </c>
      <c r="K2426" s="13" t="str">
        <f t="shared" si="483"/>
        <v/>
      </c>
      <c r="L2426" s="6" t="str">
        <f t="shared" si="484"/>
        <v>/0</v>
      </c>
      <c r="M2426" s="478" t="str">
        <f>IF(K2426="","",VLOOKUP(L2426,ورقة1!$A$1:$B$240,2,0))</f>
        <v/>
      </c>
      <c r="N2426" s="17">
        <f t="shared" si="485"/>
        <v>0</v>
      </c>
      <c r="O2426" s="17" t="e">
        <f>#REF!+(#REF!*30)+#REF!*365</f>
        <v>#REF!</v>
      </c>
      <c r="P2426" s="494"/>
      <c r="Q2426" s="480" t="str">
        <f t="shared" si="486"/>
        <v/>
      </c>
      <c r="R2426" s="483" t="str">
        <f t="shared" si="487"/>
        <v/>
      </c>
      <c r="S2426" s="482" t="str">
        <f t="shared" si="488"/>
        <v/>
      </c>
      <c r="T2426" s="484" t="e">
        <f t="shared" ca="1" si="489"/>
        <v>#VALUE!</v>
      </c>
      <c r="U2426" s="7">
        <f t="shared" ca="1" si="490"/>
        <v>46035</v>
      </c>
      <c r="V2426" s="96" t="e">
        <f t="shared" ca="1" si="491"/>
        <v>#VALUE!</v>
      </c>
      <c r="W2426" s="70"/>
      <c r="X2426" s="6"/>
      <c r="Y2426" s="326"/>
      <c r="Z2426" s="15"/>
      <c r="AA2426" s="15"/>
      <c r="AB2426" s="15"/>
      <c r="AC2426" s="6"/>
      <c r="AD2426" s="16"/>
      <c r="AE2426" s="16"/>
      <c r="AF2426" s="16"/>
      <c r="AG2426" s="10">
        <f t="shared" si="492"/>
        <v>0</v>
      </c>
      <c r="AH2426" s="96">
        <f t="shared" si="493"/>
        <v>0</v>
      </c>
      <c r="AI2426" s="16"/>
      <c r="AJ2426" s="61"/>
      <c r="AK2426" s="16"/>
      <c r="AM2426" s="476" t="s">
        <v>3080</v>
      </c>
      <c r="AN2426" s="476">
        <v>1</v>
      </c>
      <c r="AO2426" s="476">
        <v>1</v>
      </c>
      <c r="AP2426" s="96"/>
    </row>
    <row r="2427" spans="1:42" ht="69.75" customHeight="1">
      <c r="A2427" s="3">
        <v>2426</v>
      </c>
      <c r="B2427" s="82"/>
      <c r="C2427" s="82"/>
      <c r="D2427" s="84"/>
      <c r="E2427" s="18" t="s">
        <v>3081</v>
      </c>
      <c r="F2427" s="37"/>
      <c r="G2427" s="37"/>
      <c r="H2427" s="4" t="str">
        <f t="shared" si="481"/>
        <v>/</v>
      </c>
      <c r="I2427" s="478" t="str">
        <f>IF(G2427="","",VLOOKUP(H2427,ورقة1!$A$1:$B$240,2,0))</f>
        <v/>
      </c>
      <c r="J2427" s="5">
        <f t="shared" si="482"/>
        <v>0</v>
      </c>
      <c r="K2427" s="13" t="str">
        <f t="shared" si="483"/>
        <v/>
      </c>
      <c r="L2427" s="6" t="str">
        <f t="shared" si="484"/>
        <v>/0</v>
      </c>
      <c r="M2427" s="478" t="str">
        <f>IF(K2427="","",VLOOKUP(L2427,ورقة1!$A$1:$B$240,2,0))</f>
        <v/>
      </c>
      <c r="N2427" s="17">
        <f t="shared" si="485"/>
        <v>0</v>
      </c>
      <c r="O2427" s="17" t="e">
        <f>#REF!+(#REF!*30)+#REF!*365</f>
        <v>#REF!</v>
      </c>
      <c r="P2427" s="494"/>
      <c r="Q2427" s="480" t="str">
        <f t="shared" si="486"/>
        <v/>
      </c>
      <c r="R2427" s="483" t="str">
        <f t="shared" si="487"/>
        <v/>
      </c>
      <c r="S2427" s="482" t="str">
        <f t="shared" si="488"/>
        <v/>
      </c>
      <c r="T2427" s="484" t="e">
        <f t="shared" ca="1" si="489"/>
        <v>#VALUE!</v>
      </c>
      <c r="U2427" s="7">
        <f t="shared" ca="1" si="490"/>
        <v>46035</v>
      </c>
      <c r="V2427" s="96" t="e">
        <f t="shared" ca="1" si="491"/>
        <v>#VALUE!</v>
      </c>
      <c r="W2427" s="70"/>
      <c r="X2427" s="6"/>
      <c r="Y2427" s="326"/>
      <c r="Z2427" s="15"/>
      <c r="AA2427" s="15"/>
      <c r="AB2427" s="15"/>
      <c r="AC2427" s="6"/>
      <c r="AD2427" s="16"/>
      <c r="AE2427" s="16"/>
      <c r="AF2427" s="16"/>
      <c r="AG2427" s="10">
        <f t="shared" si="492"/>
        <v>0</v>
      </c>
      <c r="AH2427" s="96">
        <f t="shared" si="493"/>
        <v>0</v>
      </c>
      <c r="AI2427" s="16"/>
      <c r="AJ2427" s="61"/>
      <c r="AK2427" s="16"/>
      <c r="AM2427" s="476" t="s">
        <v>3080</v>
      </c>
      <c r="AN2427" s="476">
        <v>1</v>
      </c>
      <c r="AO2427" s="476">
        <v>1</v>
      </c>
      <c r="AP2427" s="96"/>
    </row>
    <row r="2428" spans="1:42" ht="69.75" customHeight="1">
      <c r="A2428" s="3">
        <v>2427</v>
      </c>
      <c r="B2428" s="82"/>
      <c r="C2428" s="82"/>
      <c r="D2428" s="84"/>
      <c r="E2428" s="18" t="s">
        <v>3081</v>
      </c>
      <c r="F2428" s="37"/>
      <c r="G2428" s="37"/>
      <c r="H2428" s="4" t="str">
        <f t="shared" si="481"/>
        <v>/</v>
      </c>
      <c r="I2428" s="478" t="str">
        <f>IF(G2428="","",VLOOKUP(H2428,ورقة1!$A$1:$B$240,2,0))</f>
        <v/>
      </c>
      <c r="J2428" s="5">
        <f t="shared" si="482"/>
        <v>0</v>
      </c>
      <c r="K2428" s="13" t="str">
        <f t="shared" si="483"/>
        <v/>
      </c>
      <c r="L2428" s="6" t="str">
        <f t="shared" si="484"/>
        <v>/0</v>
      </c>
      <c r="M2428" s="478" t="str">
        <f>IF(K2428="","",VLOOKUP(L2428,ورقة1!$A$1:$B$240,2,0))</f>
        <v/>
      </c>
      <c r="N2428" s="17">
        <f t="shared" si="485"/>
        <v>0</v>
      </c>
      <c r="O2428" s="17" t="e">
        <f>#REF!+(#REF!*30)+#REF!*365</f>
        <v>#REF!</v>
      </c>
      <c r="P2428" s="494"/>
      <c r="Q2428" s="480" t="str">
        <f t="shared" si="486"/>
        <v/>
      </c>
      <c r="R2428" s="483" t="str">
        <f t="shared" si="487"/>
        <v/>
      </c>
      <c r="S2428" s="482" t="str">
        <f t="shared" si="488"/>
        <v/>
      </c>
      <c r="T2428" s="484" t="e">
        <f t="shared" ca="1" si="489"/>
        <v>#VALUE!</v>
      </c>
      <c r="U2428" s="7">
        <f t="shared" ca="1" si="490"/>
        <v>46035</v>
      </c>
      <c r="V2428" s="96" t="e">
        <f t="shared" ca="1" si="491"/>
        <v>#VALUE!</v>
      </c>
      <c r="W2428" s="70"/>
      <c r="X2428" s="6"/>
      <c r="Y2428" s="326"/>
      <c r="Z2428" s="15"/>
      <c r="AA2428" s="15"/>
      <c r="AB2428" s="15"/>
      <c r="AC2428" s="6"/>
      <c r="AD2428" s="16"/>
      <c r="AE2428" s="16"/>
      <c r="AF2428" s="16"/>
      <c r="AG2428" s="10">
        <f t="shared" si="492"/>
        <v>0</v>
      </c>
      <c r="AH2428" s="96">
        <f t="shared" si="493"/>
        <v>0</v>
      </c>
      <c r="AI2428" s="16"/>
      <c r="AJ2428" s="61"/>
      <c r="AK2428" s="16"/>
      <c r="AM2428" s="476" t="s">
        <v>3080</v>
      </c>
      <c r="AN2428" s="476">
        <v>1</v>
      </c>
      <c r="AO2428" s="476">
        <v>1</v>
      </c>
      <c r="AP2428" s="96"/>
    </row>
    <row r="2429" spans="1:42" ht="69.75" customHeight="1">
      <c r="A2429" s="3">
        <v>2428</v>
      </c>
      <c r="B2429" s="82"/>
      <c r="C2429" s="82"/>
      <c r="D2429" s="84"/>
      <c r="E2429" s="18" t="s">
        <v>3081</v>
      </c>
      <c r="F2429" s="37"/>
      <c r="G2429" s="37"/>
      <c r="H2429" s="4" t="str">
        <f t="shared" si="481"/>
        <v>/</v>
      </c>
      <c r="I2429" s="478" t="str">
        <f>IF(G2429="","",VLOOKUP(H2429,ورقة1!$A$1:$B$240,2,0))</f>
        <v/>
      </c>
      <c r="J2429" s="5">
        <f t="shared" si="482"/>
        <v>0</v>
      </c>
      <c r="K2429" s="13" t="str">
        <f t="shared" si="483"/>
        <v/>
      </c>
      <c r="L2429" s="6" t="str">
        <f t="shared" si="484"/>
        <v>/0</v>
      </c>
      <c r="M2429" s="478" t="str">
        <f>IF(K2429="","",VLOOKUP(L2429,ورقة1!$A$1:$B$240,2,0))</f>
        <v/>
      </c>
      <c r="N2429" s="17">
        <f t="shared" si="485"/>
        <v>0</v>
      </c>
      <c r="O2429" s="17" t="e">
        <f>#REF!+(#REF!*30)+#REF!*365</f>
        <v>#REF!</v>
      </c>
      <c r="P2429" s="494"/>
      <c r="Q2429" s="480" t="str">
        <f t="shared" si="486"/>
        <v/>
      </c>
      <c r="R2429" s="483" t="str">
        <f t="shared" si="487"/>
        <v/>
      </c>
      <c r="S2429" s="482" t="str">
        <f t="shared" si="488"/>
        <v/>
      </c>
      <c r="T2429" s="484" t="e">
        <f t="shared" ca="1" si="489"/>
        <v>#VALUE!</v>
      </c>
      <c r="U2429" s="7">
        <f t="shared" ca="1" si="490"/>
        <v>46035</v>
      </c>
      <c r="V2429" s="96" t="e">
        <f t="shared" ca="1" si="491"/>
        <v>#VALUE!</v>
      </c>
      <c r="W2429" s="70"/>
      <c r="X2429" s="6"/>
      <c r="Y2429" s="326"/>
      <c r="Z2429" s="15"/>
      <c r="AA2429" s="15"/>
      <c r="AB2429" s="15"/>
      <c r="AC2429" s="6"/>
      <c r="AD2429" s="16"/>
      <c r="AE2429" s="16"/>
      <c r="AF2429" s="16"/>
      <c r="AG2429" s="10">
        <f t="shared" si="492"/>
        <v>0</v>
      </c>
      <c r="AH2429" s="96">
        <f t="shared" si="493"/>
        <v>0</v>
      </c>
      <c r="AI2429" s="16"/>
      <c r="AJ2429" s="61"/>
      <c r="AK2429" s="16"/>
      <c r="AM2429" s="476" t="s">
        <v>3080</v>
      </c>
      <c r="AN2429" s="476">
        <v>1</v>
      </c>
      <c r="AO2429" s="476">
        <v>1</v>
      </c>
      <c r="AP2429" s="96"/>
    </row>
    <row r="2430" spans="1:42" ht="69.75" customHeight="1">
      <c r="A2430" s="3">
        <v>2429</v>
      </c>
      <c r="B2430" s="82"/>
      <c r="C2430" s="82"/>
      <c r="D2430" s="84"/>
      <c r="E2430" s="18" t="s">
        <v>3081</v>
      </c>
      <c r="F2430" s="37"/>
      <c r="G2430" s="37"/>
      <c r="H2430" s="4" t="str">
        <f t="shared" si="481"/>
        <v>/</v>
      </c>
      <c r="I2430" s="478" t="str">
        <f>IF(G2430="","",VLOOKUP(H2430,ورقة1!$A$1:$B$240,2,0))</f>
        <v/>
      </c>
      <c r="J2430" s="5">
        <f t="shared" si="482"/>
        <v>0</v>
      </c>
      <c r="K2430" s="13" t="str">
        <f t="shared" si="483"/>
        <v/>
      </c>
      <c r="L2430" s="6" t="str">
        <f t="shared" si="484"/>
        <v>/0</v>
      </c>
      <c r="M2430" s="478" t="str">
        <f>IF(K2430="","",VLOOKUP(L2430,ورقة1!$A$1:$B$240,2,0))</f>
        <v/>
      </c>
      <c r="N2430" s="17">
        <f t="shared" si="485"/>
        <v>0</v>
      </c>
      <c r="O2430" s="17" t="e">
        <f>#REF!+(#REF!*30)+#REF!*365</f>
        <v>#REF!</v>
      </c>
      <c r="P2430" s="494"/>
      <c r="Q2430" s="480" t="str">
        <f t="shared" si="486"/>
        <v/>
      </c>
      <c r="R2430" s="483" t="str">
        <f t="shared" si="487"/>
        <v/>
      </c>
      <c r="S2430" s="482" t="str">
        <f t="shared" si="488"/>
        <v/>
      </c>
      <c r="T2430" s="484" t="e">
        <f t="shared" ca="1" si="489"/>
        <v>#VALUE!</v>
      </c>
      <c r="U2430" s="7">
        <f t="shared" ca="1" si="490"/>
        <v>46035</v>
      </c>
      <c r="V2430" s="96" t="e">
        <f t="shared" ca="1" si="491"/>
        <v>#VALUE!</v>
      </c>
      <c r="W2430" s="70"/>
      <c r="X2430" s="6"/>
      <c r="Y2430" s="326"/>
      <c r="Z2430" s="15"/>
      <c r="AA2430" s="15"/>
      <c r="AB2430" s="15"/>
      <c r="AC2430" s="6"/>
      <c r="AD2430" s="16"/>
      <c r="AE2430" s="16"/>
      <c r="AF2430" s="16"/>
      <c r="AG2430" s="10">
        <f t="shared" si="492"/>
        <v>0</v>
      </c>
      <c r="AH2430" s="96">
        <f t="shared" si="493"/>
        <v>0</v>
      </c>
      <c r="AI2430" s="16"/>
      <c r="AJ2430" s="61"/>
      <c r="AK2430" s="16"/>
      <c r="AM2430" s="476" t="s">
        <v>3080</v>
      </c>
      <c r="AN2430" s="476">
        <v>1</v>
      </c>
      <c r="AO2430" s="476">
        <v>1</v>
      </c>
      <c r="AP2430" s="96"/>
    </row>
    <row r="2431" spans="1:42" ht="69.75" customHeight="1">
      <c r="A2431" s="3">
        <v>2430</v>
      </c>
      <c r="B2431" s="82"/>
      <c r="C2431" s="82"/>
      <c r="D2431" s="84"/>
      <c r="E2431" s="18" t="s">
        <v>3081</v>
      </c>
      <c r="F2431" s="37"/>
      <c r="G2431" s="37"/>
      <c r="H2431" s="4" t="str">
        <f t="shared" si="481"/>
        <v>/</v>
      </c>
      <c r="I2431" s="478" t="str">
        <f>IF(G2431="","",VLOOKUP(H2431,ورقة1!$A$1:$B$240,2,0))</f>
        <v/>
      </c>
      <c r="J2431" s="5">
        <f t="shared" si="482"/>
        <v>0</v>
      </c>
      <c r="K2431" s="13" t="str">
        <f t="shared" si="483"/>
        <v/>
      </c>
      <c r="L2431" s="6" t="str">
        <f t="shared" si="484"/>
        <v>/0</v>
      </c>
      <c r="M2431" s="478" t="str">
        <f>IF(K2431="","",VLOOKUP(L2431,ورقة1!$A$1:$B$240,2,0))</f>
        <v/>
      </c>
      <c r="N2431" s="17">
        <f t="shared" si="485"/>
        <v>0</v>
      </c>
      <c r="O2431" s="17" t="e">
        <f>#REF!+(#REF!*30)+#REF!*365</f>
        <v>#REF!</v>
      </c>
      <c r="P2431" s="494"/>
      <c r="Q2431" s="480" t="str">
        <f t="shared" si="486"/>
        <v/>
      </c>
      <c r="R2431" s="483" t="str">
        <f t="shared" si="487"/>
        <v/>
      </c>
      <c r="S2431" s="482" t="str">
        <f t="shared" si="488"/>
        <v/>
      </c>
      <c r="T2431" s="484" t="e">
        <f t="shared" ca="1" si="489"/>
        <v>#VALUE!</v>
      </c>
      <c r="U2431" s="7">
        <f t="shared" ca="1" si="490"/>
        <v>46035</v>
      </c>
      <c r="V2431" s="96" t="e">
        <f t="shared" ca="1" si="491"/>
        <v>#VALUE!</v>
      </c>
      <c r="W2431" s="70"/>
      <c r="X2431" s="6"/>
      <c r="Y2431" s="326"/>
      <c r="Z2431" s="15"/>
      <c r="AA2431" s="15"/>
      <c r="AB2431" s="15"/>
      <c r="AC2431" s="6"/>
      <c r="AD2431" s="16"/>
      <c r="AE2431" s="16"/>
      <c r="AF2431" s="16"/>
      <c r="AG2431" s="10">
        <f t="shared" si="492"/>
        <v>0</v>
      </c>
      <c r="AH2431" s="96">
        <f t="shared" si="493"/>
        <v>0</v>
      </c>
      <c r="AI2431" s="16"/>
      <c r="AJ2431" s="61"/>
      <c r="AK2431" s="16"/>
      <c r="AM2431" s="476" t="s">
        <v>3080</v>
      </c>
      <c r="AN2431" s="476">
        <v>1</v>
      </c>
      <c r="AO2431" s="476">
        <v>1</v>
      </c>
      <c r="AP2431" s="96"/>
    </row>
    <row r="2432" spans="1:42" ht="69.75" customHeight="1">
      <c r="A2432" s="3">
        <v>2431</v>
      </c>
      <c r="B2432" s="82"/>
      <c r="C2432" s="82"/>
      <c r="D2432" s="84"/>
      <c r="E2432" s="18" t="s">
        <v>3081</v>
      </c>
      <c r="F2432" s="37"/>
      <c r="G2432" s="37"/>
      <c r="H2432" s="4" t="str">
        <f t="shared" si="481"/>
        <v>/</v>
      </c>
      <c r="I2432" s="478" t="str">
        <f>IF(G2432="","",VLOOKUP(H2432,ورقة1!$A$1:$B$240,2,0))</f>
        <v/>
      </c>
      <c r="J2432" s="5">
        <f t="shared" si="482"/>
        <v>0</v>
      </c>
      <c r="K2432" s="13" t="str">
        <f t="shared" si="483"/>
        <v/>
      </c>
      <c r="L2432" s="6" t="str">
        <f t="shared" si="484"/>
        <v>/0</v>
      </c>
      <c r="M2432" s="478" t="str">
        <f>IF(K2432="","",VLOOKUP(L2432,ورقة1!$A$1:$B$240,2,0))</f>
        <v/>
      </c>
      <c r="N2432" s="17">
        <f t="shared" si="485"/>
        <v>0</v>
      </c>
      <c r="O2432" s="17" t="e">
        <f>#REF!+(#REF!*30)+#REF!*365</f>
        <v>#REF!</v>
      </c>
      <c r="P2432" s="494"/>
      <c r="Q2432" s="480" t="str">
        <f t="shared" si="486"/>
        <v/>
      </c>
      <c r="R2432" s="483" t="str">
        <f t="shared" si="487"/>
        <v/>
      </c>
      <c r="S2432" s="482" t="str">
        <f t="shared" si="488"/>
        <v/>
      </c>
      <c r="T2432" s="484" t="e">
        <f t="shared" ca="1" si="489"/>
        <v>#VALUE!</v>
      </c>
      <c r="U2432" s="7">
        <f t="shared" ca="1" si="490"/>
        <v>46035</v>
      </c>
      <c r="V2432" s="96" t="e">
        <f t="shared" ca="1" si="491"/>
        <v>#VALUE!</v>
      </c>
      <c r="W2432" s="70"/>
      <c r="X2432" s="6"/>
      <c r="Y2432" s="326"/>
      <c r="Z2432" s="15"/>
      <c r="AA2432" s="15"/>
      <c r="AB2432" s="15"/>
      <c r="AC2432" s="6"/>
      <c r="AD2432" s="16"/>
      <c r="AE2432" s="16"/>
      <c r="AF2432" s="16"/>
      <c r="AG2432" s="10">
        <f t="shared" si="492"/>
        <v>0</v>
      </c>
      <c r="AH2432" s="96">
        <f t="shared" si="493"/>
        <v>0</v>
      </c>
      <c r="AI2432" s="16"/>
      <c r="AJ2432" s="61"/>
      <c r="AK2432" s="16"/>
      <c r="AM2432" s="476" t="s">
        <v>3080</v>
      </c>
      <c r="AN2432" s="476">
        <v>1</v>
      </c>
      <c r="AO2432" s="476">
        <v>1</v>
      </c>
      <c r="AP2432" s="96"/>
    </row>
    <row r="2433" spans="1:42" ht="69.75" customHeight="1">
      <c r="A2433" s="3">
        <v>2432</v>
      </c>
      <c r="B2433" s="82"/>
      <c r="C2433" s="82"/>
      <c r="D2433" s="84"/>
      <c r="E2433" s="18" t="s">
        <v>3081</v>
      </c>
      <c r="F2433" s="37"/>
      <c r="G2433" s="37"/>
      <c r="H2433" s="4" t="str">
        <f t="shared" si="481"/>
        <v>/</v>
      </c>
      <c r="I2433" s="478" t="str">
        <f>IF(G2433="","",VLOOKUP(H2433,ورقة1!$A$1:$B$240,2,0))</f>
        <v/>
      </c>
      <c r="J2433" s="5">
        <f t="shared" si="482"/>
        <v>0</v>
      </c>
      <c r="K2433" s="13" t="str">
        <f t="shared" si="483"/>
        <v/>
      </c>
      <c r="L2433" s="6" t="str">
        <f t="shared" si="484"/>
        <v>/0</v>
      </c>
      <c r="M2433" s="478" t="str">
        <f>IF(K2433="","",VLOOKUP(L2433,ورقة1!$A$1:$B$240,2,0))</f>
        <v/>
      </c>
      <c r="N2433" s="17">
        <f t="shared" si="485"/>
        <v>0</v>
      </c>
      <c r="O2433" s="17" t="e">
        <f>#REF!+(#REF!*30)+#REF!*365</f>
        <v>#REF!</v>
      </c>
      <c r="P2433" s="494"/>
      <c r="Q2433" s="480" t="str">
        <f t="shared" si="486"/>
        <v/>
      </c>
      <c r="R2433" s="483" t="str">
        <f t="shared" si="487"/>
        <v/>
      </c>
      <c r="S2433" s="482" t="str">
        <f t="shared" si="488"/>
        <v/>
      </c>
      <c r="T2433" s="484" t="e">
        <f t="shared" ca="1" si="489"/>
        <v>#VALUE!</v>
      </c>
      <c r="U2433" s="7">
        <f t="shared" ca="1" si="490"/>
        <v>46035</v>
      </c>
      <c r="V2433" s="96" t="e">
        <f t="shared" ca="1" si="491"/>
        <v>#VALUE!</v>
      </c>
      <c r="W2433" s="70"/>
      <c r="X2433" s="6"/>
      <c r="Y2433" s="326"/>
      <c r="Z2433" s="15"/>
      <c r="AA2433" s="15"/>
      <c r="AB2433" s="15"/>
      <c r="AC2433" s="6"/>
      <c r="AD2433" s="16"/>
      <c r="AE2433" s="16"/>
      <c r="AF2433" s="16"/>
      <c r="AG2433" s="10">
        <f t="shared" si="492"/>
        <v>0</v>
      </c>
      <c r="AH2433" s="96">
        <f t="shared" si="493"/>
        <v>0</v>
      </c>
      <c r="AI2433" s="16"/>
      <c r="AJ2433" s="61"/>
      <c r="AK2433" s="16"/>
      <c r="AM2433" s="476" t="s">
        <v>3080</v>
      </c>
      <c r="AN2433" s="476">
        <v>1</v>
      </c>
      <c r="AO2433" s="476">
        <v>1</v>
      </c>
      <c r="AP2433" s="96"/>
    </row>
    <row r="2434" spans="1:42" ht="69.75" customHeight="1">
      <c r="A2434" s="3">
        <v>2433</v>
      </c>
      <c r="B2434" s="82"/>
      <c r="C2434" s="82"/>
      <c r="D2434" s="84"/>
      <c r="E2434" s="18" t="s">
        <v>3081</v>
      </c>
      <c r="F2434" s="37"/>
      <c r="G2434" s="37"/>
      <c r="H2434" s="4" t="str">
        <f t="shared" ref="H2434:H2497" si="494">G2434&amp;"/"&amp;F2434</f>
        <v>/</v>
      </c>
      <c r="I2434" s="478" t="str">
        <f>IF(G2434="","",VLOOKUP(H2434,ورقة1!$A$1:$B$240,2,0))</f>
        <v/>
      </c>
      <c r="J2434" s="5">
        <f t="shared" ref="J2434:J2497" si="495">F2434</f>
        <v>0</v>
      </c>
      <c r="K2434" s="13" t="str">
        <f t="shared" ref="K2434:K2497" si="496">IF(G2434="","",G2434+1)</f>
        <v/>
      </c>
      <c r="L2434" s="6" t="str">
        <f t="shared" ref="L2434:L2497" si="497">K2434&amp;"/"&amp;J2434</f>
        <v>/0</v>
      </c>
      <c r="M2434" s="478" t="str">
        <f>IF(K2434="","",VLOOKUP(L2434,ورقة1!$A$1:$B$240,2,0))</f>
        <v/>
      </c>
      <c r="N2434" s="17">
        <f t="shared" ref="N2434:N2497" si="498">Z2434+(AA2434*30)+(AB2434*365)</f>
        <v>0</v>
      </c>
      <c r="O2434" s="17" t="e">
        <f>#REF!+(#REF!*30)+#REF!*365</f>
        <v>#REF!</v>
      </c>
      <c r="P2434" s="494"/>
      <c r="Q2434" s="480" t="str">
        <f t="shared" ref="Q2434:Q2497" si="499">IF(P2434="","",P2434+365)</f>
        <v/>
      </c>
      <c r="R2434" s="483" t="str">
        <f t="shared" ref="R2434:R2497" si="500">IF(P2434="","",EDATE(P2434,12+AG2434)+AC2434-N2434)</f>
        <v/>
      </c>
      <c r="S2434" s="482" t="str">
        <f t="shared" ref="S2434:S2497" si="501">IF(P2434="","",IF(T2434=TRUE,"يستحق العلاوة",IF(V2434=TRUE,"قريبا يستحق العلاوة"," ")))</f>
        <v/>
      </c>
      <c r="T2434" s="484" t="e">
        <f t="shared" ref="T2434:T2497" ca="1" si="502">AND(MONTH(U2434)=MONTH(R2434),YEAR(U2434)=YEAR(R2434))</f>
        <v>#VALUE!</v>
      </c>
      <c r="U2434" s="7">
        <f t="shared" ref="U2434:U2497" ca="1" si="503">TODAY()</f>
        <v>46035</v>
      </c>
      <c r="V2434" s="96" t="e">
        <f t="shared" ref="V2434:V2497" ca="1" si="504">AND(R2434-U2434&lt;30,U2434&lt;R2434)</f>
        <v>#VALUE!</v>
      </c>
      <c r="W2434" s="70"/>
      <c r="X2434" s="6"/>
      <c r="Y2434" s="326"/>
      <c r="Z2434" s="15"/>
      <c r="AA2434" s="15"/>
      <c r="AB2434" s="15"/>
      <c r="AC2434" s="6"/>
      <c r="AD2434" s="16"/>
      <c r="AE2434" s="16"/>
      <c r="AF2434" s="16"/>
      <c r="AG2434" s="10">
        <f t="shared" ref="AG2434:AG2497" si="505">(((AD2434*3)+(AE2434*6)+(AF2434*12))-AH2434)</f>
        <v>0</v>
      </c>
      <c r="AH2434" s="96">
        <f t="shared" ref="AH2434:AH2497" si="506">W2434+X2434</f>
        <v>0</v>
      </c>
      <c r="AI2434" s="16"/>
      <c r="AJ2434" s="61"/>
      <c r="AK2434" s="16"/>
      <c r="AM2434" s="476" t="s">
        <v>3080</v>
      </c>
      <c r="AN2434" s="476">
        <v>1</v>
      </c>
      <c r="AO2434" s="476">
        <v>1</v>
      </c>
      <c r="AP2434" s="96"/>
    </row>
    <row r="2435" spans="1:42" ht="69.75" customHeight="1">
      <c r="A2435" s="3">
        <v>2434</v>
      </c>
      <c r="B2435" s="82"/>
      <c r="C2435" s="82"/>
      <c r="D2435" s="84"/>
      <c r="E2435" s="18" t="s">
        <v>3081</v>
      </c>
      <c r="F2435" s="37"/>
      <c r="G2435" s="37"/>
      <c r="H2435" s="4" t="str">
        <f t="shared" si="494"/>
        <v>/</v>
      </c>
      <c r="I2435" s="478" t="str">
        <f>IF(G2435="","",VLOOKUP(H2435,ورقة1!$A$1:$B$240,2,0))</f>
        <v/>
      </c>
      <c r="J2435" s="5">
        <f t="shared" si="495"/>
        <v>0</v>
      </c>
      <c r="K2435" s="13" t="str">
        <f t="shared" si="496"/>
        <v/>
      </c>
      <c r="L2435" s="6" t="str">
        <f t="shared" si="497"/>
        <v>/0</v>
      </c>
      <c r="M2435" s="478" t="str">
        <f>IF(K2435="","",VLOOKUP(L2435,ورقة1!$A$1:$B$240,2,0))</f>
        <v/>
      </c>
      <c r="N2435" s="17">
        <f t="shared" si="498"/>
        <v>0</v>
      </c>
      <c r="O2435" s="17" t="e">
        <f>#REF!+(#REF!*30)+#REF!*365</f>
        <v>#REF!</v>
      </c>
      <c r="P2435" s="494"/>
      <c r="Q2435" s="480" t="str">
        <f t="shared" si="499"/>
        <v/>
      </c>
      <c r="R2435" s="483" t="str">
        <f t="shared" si="500"/>
        <v/>
      </c>
      <c r="S2435" s="482" t="str">
        <f t="shared" si="501"/>
        <v/>
      </c>
      <c r="T2435" s="484" t="e">
        <f t="shared" ca="1" si="502"/>
        <v>#VALUE!</v>
      </c>
      <c r="U2435" s="7">
        <f t="shared" ca="1" si="503"/>
        <v>46035</v>
      </c>
      <c r="V2435" s="96" t="e">
        <f t="shared" ca="1" si="504"/>
        <v>#VALUE!</v>
      </c>
      <c r="W2435" s="70"/>
      <c r="X2435" s="6"/>
      <c r="Y2435" s="326"/>
      <c r="Z2435" s="15"/>
      <c r="AA2435" s="15"/>
      <c r="AB2435" s="15"/>
      <c r="AC2435" s="6"/>
      <c r="AD2435" s="16"/>
      <c r="AE2435" s="16"/>
      <c r="AF2435" s="16"/>
      <c r="AG2435" s="10">
        <f t="shared" si="505"/>
        <v>0</v>
      </c>
      <c r="AH2435" s="96">
        <f t="shared" si="506"/>
        <v>0</v>
      </c>
      <c r="AI2435" s="16"/>
      <c r="AJ2435" s="61"/>
      <c r="AK2435" s="16"/>
      <c r="AM2435" s="476" t="s">
        <v>3080</v>
      </c>
      <c r="AN2435" s="476">
        <v>1</v>
      </c>
      <c r="AO2435" s="476">
        <v>1</v>
      </c>
      <c r="AP2435" s="96"/>
    </row>
    <row r="2436" spans="1:42" ht="69.75" customHeight="1">
      <c r="A2436" s="3">
        <v>2435</v>
      </c>
      <c r="B2436" s="82"/>
      <c r="C2436" s="82"/>
      <c r="D2436" s="84"/>
      <c r="E2436" s="18" t="s">
        <v>3081</v>
      </c>
      <c r="F2436" s="37"/>
      <c r="G2436" s="37"/>
      <c r="H2436" s="4" t="str">
        <f t="shared" si="494"/>
        <v>/</v>
      </c>
      <c r="I2436" s="478" t="str">
        <f>IF(G2436="","",VLOOKUP(H2436,ورقة1!$A$1:$B$240,2,0))</f>
        <v/>
      </c>
      <c r="J2436" s="5">
        <f t="shared" si="495"/>
        <v>0</v>
      </c>
      <c r="K2436" s="13" t="str">
        <f t="shared" si="496"/>
        <v/>
      </c>
      <c r="L2436" s="6" t="str">
        <f t="shared" si="497"/>
        <v>/0</v>
      </c>
      <c r="M2436" s="478" t="str">
        <f>IF(K2436="","",VLOOKUP(L2436,ورقة1!$A$1:$B$240,2,0))</f>
        <v/>
      </c>
      <c r="N2436" s="17">
        <f t="shared" si="498"/>
        <v>0</v>
      </c>
      <c r="O2436" s="17" t="e">
        <f>#REF!+(#REF!*30)+#REF!*365</f>
        <v>#REF!</v>
      </c>
      <c r="P2436" s="494"/>
      <c r="Q2436" s="480" t="str">
        <f t="shared" si="499"/>
        <v/>
      </c>
      <c r="R2436" s="483" t="str">
        <f t="shared" si="500"/>
        <v/>
      </c>
      <c r="S2436" s="482" t="str">
        <f t="shared" si="501"/>
        <v/>
      </c>
      <c r="T2436" s="484" t="e">
        <f t="shared" ca="1" si="502"/>
        <v>#VALUE!</v>
      </c>
      <c r="U2436" s="7">
        <f t="shared" ca="1" si="503"/>
        <v>46035</v>
      </c>
      <c r="V2436" s="96" t="e">
        <f t="shared" ca="1" si="504"/>
        <v>#VALUE!</v>
      </c>
      <c r="W2436" s="70"/>
      <c r="X2436" s="6"/>
      <c r="Y2436" s="326"/>
      <c r="Z2436" s="15"/>
      <c r="AA2436" s="15"/>
      <c r="AB2436" s="15"/>
      <c r="AC2436" s="6"/>
      <c r="AD2436" s="16"/>
      <c r="AE2436" s="16"/>
      <c r="AF2436" s="16"/>
      <c r="AG2436" s="10">
        <f t="shared" si="505"/>
        <v>0</v>
      </c>
      <c r="AH2436" s="96">
        <f t="shared" si="506"/>
        <v>0</v>
      </c>
      <c r="AI2436" s="16"/>
      <c r="AJ2436" s="61"/>
      <c r="AK2436" s="16"/>
      <c r="AM2436" s="476" t="s">
        <v>3080</v>
      </c>
      <c r="AN2436" s="476">
        <v>1</v>
      </c>
      <c r="AO2436" s="476">
        <v>1</v>
      </c>
      <c r="AP2436" s="96"/>
    </row>
    <row r="2437" spans="1:42" ht="69.75" customHeight="1">
      <c r="A2437" s="3">
        <v>2436</v>
      </c>
      <c r="B2437" s="82"/>
      <c r="C2437" s="82"/>
      <c r="D2437" s="84"/>
      <c r="E2437" s="18" t="s">
        <v>3081</v>
      </c>
      <c r="F2437" s="37"/>
      <c r="G2437" s="37"/>
      <c r="H2437" s="4" t="str">
        <f t="shared" si="494"/>
        <v>/</v>
      </c>
      <c r="I2437" s="478" t="str">
        <f>IF(G2437="","",VLOOKUP(H2437,ورقة1!$A$1:$B$240,2,0))</f>
        <v/>
      </c>
      <c r="J2437" s="5">
        <f t="shared" si="495"/>
        <v>0</v>
      </c>
      <c r="K2437" s="13" t="str">
        <f t="shared" si="496"/>
        <v/>
      </c>
      <c r="L2437" s="6" t="str">
        <f t="shared" si="497"/>
        <v>/0</v>
      </c>
      <c r="M2437" s="478" t="str">
        <f>IF(K2437="","",VLOOKUP(L2437,ورقة1!$A$1:$B$240,2,0))</f>
        <v/>
      </c>
      <c r="N2437" s="17">
        <f t="shared" si="498"/>
        <v>0</v>
      </c>
      <c r="O2437" s="17" t="e">
        <f>#REF!+(#REF!*30)+#REF!*365</f>
        <v>#REF!</v>
      </c>
      <c r="P2437" s="494"/>
      <c r="Q2437" s="480" t="str">
        <f t="shared" si="499"/>
        <v/>
      </c>
      <c r="R2437" s="483" t="str">
        <f t="shared" si="500"/>
        <v/>
      </c>
      <c r="S2437" s="482" t="str">
        <f t="shared" si="501"/>
        <v/>
      </c>
      <c r="T2437" s="484" t="e">
        <f t="shared" ca="1" si="502"/>
        <v>#VALUE!</v>
      </c>
      <c r="U2437" s="7">
        <f t="shared" ca="1" si="503"/>
        <v>46035</v>
      </c>
      <c r="V2437" s="96" t="e">
        <f t="shared" ca="1" si="504"/>
        <v>#VALUE!</v>
      </c>
      <c r="W2437" s="70"/>
      <c r="X2437" s="6"/>
      <c r="Y2437" s="326"/>
      <c r="Z2437" s="15"/>
      <c r="AA2437" s="15"/>
      <c r="AB2437" s="15"/>
      <c r="AC2437" s="6"/>
      <c r="AD2437" s="16"/>
      <c r="AE2437" s="16"/>
      <c r="AF2437" s="16"/>
      <c r="AG2437" s="10">
        <f t="shared" si="505"/>
        <v>0</v>
      </c>
      <c r="AH2437" s="96">
        <f t="shared" si="506"/>
        <v>0</v>
      </c>
      <c r="AI2437" s="16"/>
      <c r="AJ2437" s="61"/>
      <c r="AK2437" s="16"/>
      <c r="AM2437" s="476" t="s">
        <v>3080</v>
      </c>
      <c r="AN2437" s="476">
        <v>1</v>
      </c>
      <c r="AO2437" s="476">
        <v>1</v>
      </c>
      <c r="AP2437" s="96"/>
    </row>
    <row r="2438" spans="1:42" ht="69.75" customHeight="1">
      <c r="A2438" s="3">
        <v>2437</v>
      </c>
      <c r="B2438" s="82"/>
      <c r="C2438" s="82"/>
      <c r="D2438" s="84"/>
      <c r="E2438" s="18" t="s">
        <v>3081</v>
      </c>
      <c r="F2438" s="37"/>
      <c r="G2438" s="37"/>
      <c r="H2438" s="4" t="str">
        <f t="shared" si="494"/>
        <v>/</v>
      </c>
      <c r="I2438" s="478" t="str">
        <f>IF(G2438="","",VLOOKUP(H2438,ورقة1!$A$1:$B$240,2,0))</f>
        <v/>
      </c>
      <c r="J2438" s="5">
        <f t="shared" si="495"/>
        <v>0</v>
      </c>
      <c r="K2438" s="13" t="str">
        <f t="shared" si="496"/>
        <v/>
      </c>
      <c r="L2438" s="6" t="str">
        <f t="shared" si="497"/>
        <v>/0</v>
      </c>
      <c r="M2438" s="478" t="str">
        <f>IF(K2438="","",VLOOKUP(L2438,ورقة1!$A$1:$B$240,2,0))</f>
        <v/>
      </c>
      <c r="N2438" s="17">
        <f t="shared" si="498"/>
        <v>0</v>
      </c>
      <c r="O2438" s="17" t="e">
        <f>#REF!+(#REF!*30)+#REF!*365</f>
        <v>#REF!</v>
      </c>
      <c r="P2438" s="494"/>
      <c r="Q2438" s="480" t="str">
        <f t="shared" si="499"/>
        <v/>
      </c>
      <c r="R2438" s="483" t="str">
        <f t="shared" si="500"/>
        <v/>
      </c>
      <c r="S2438" s="482" t="str">
        <f t="shared" si="501"/>
        <v/>
      </c>
      <c r="T2438" s="484" t="e">
        <f t="shared" ca="1" si="502"/>
        <v>#VALUE!</v>
      </c>
      <c r="U2438" s="7">
        <f t="shared" ca="1" si="503"/>
        <v>46035</v>
      </c>
      <c r="V2438" s="96" t="e">
        <f t="shared" ca="1" si="504"/>
        <v>#VALUE!</v>
      </c>
      <c r="W2438" s="70"/>
      <c r="X2438" s="6"/>
      <c r="Y2438" s="326"/>
      <c r="Z2438" s="15"/>
      <c r="AA2438" s="15"/>
      <c r="AB2438" s="15"/>
      <c r="AC2438" s="6"/>
      <c r="AD2438" s="16"/>
      <c r="AE2438" s="16"/>
      <c r="AF2438" s="16"/>
      <c r="AG2438" s="10">
        <f t="shared" si="505"/>
        <v>0</v>
      </c>
      <c r="AH2438" s="96">
        <f t="shared" si="506"/>
        <v>0</v>
      </c>
      <c r="AI2438" s="16"/>
      <c r="AJ2438" s="61"/>
      <c r="AK2438" s="16"/>
      <c r="AM2438" s="476" t="s">
        <v>3080</v>
      </c>
      <c r="AN2438" s="476">
        <v>1</v>
      </c>
      <c r="AO2438" s="476">
        <v>1</v>
      </c>
      <c r="AP2438" s="96"/>
    </row>
    <row r="2439" spans="1:42" ht="69.75" customHeight="1">
      <c r="A2439" s="3">
        <v>2438</v>
      </c>
      <c r="B2439" s="82"/>
      <c r="C2439" s="82"/>
      <c r="D2439" s="84"/>
      <c r="E2439" s="18" t="s">
        <v>3081</v>
      </c>
      <c r="F2439" s="37"/>
      <c r="G2439" s="37"/>
      <c r="H2439" s="4" t="str">
        <f t="shared" si="494"/>
        <v>/</v>
      </c>
      <c r="I2439" s="478" t="str">
        <f>IF(G2439="","",VLOOKUP(H2439,ورقة1!$A$1:$B$240,2,0))</f>
        <v/>
      </c>
      <c r="J2439" s="5">
        <f t="shared" si="495"/>
        <v>0</v>
      </c>
      <c r="K2439" s="13" t="str">
        <f t="shared" si="496"/>
        <v/>
      </c>
      <c r="L2439" s="6" t="str">
        <f t="shared" si="497"/>
        <v>/0</v>
      </c>
      <c r="M2439" s="478" t="str">
        <f>IF(K2439="","",VLOOKUP(L2439,ورقة1!$A$1:$B$240,2,0))</f>
        <v/>
      </c>
      <c r="N2439" s="17">
        <f t="shared" si="498"/>
        <v>0</v>
      </c>
      <c r="O2439" s="17" t="e">
        <f>#REF!+(#REF!*30)+#REF!*365</f>
        <v>#REF!</v>
      </c>
      <c r="P2439" s="494"/>
      <c r="Q2439" s="480" t="str">
        <f t="shared" si="499"/>
        <v/>
      </c>
      <c r="R2439" s="483" t="str">
        <f t="shared" si="500"/>
        <v/>
      </c>
      <c r="S2439" s="482" t="str">
        <f t="shared" si="501"/>
        <v/>
      </c>
      <c r="T2439" s="484" t="e">
        <f t="shared" ca="1" si="502"/>
        <v>#VALUE!</v>
      </c>
      <c r="U2439" s="7">
        <f t="shared" ca="1" si="503"/>
        <v>46035</v>
      </c>
      <c r="V2439" s="96" t="e">
        <f t="shared" ca="1" si="504"/>
        <v>#VALUE!</v>
      </c>
      <c r="W2439" s="70"/>
      <c r="X2439" s="6"/>
      <c r="Y2439" s="326"/>
      <c r="Z2439" s="15"/>
      <c r="AA2439" s="15"/>
      <c r="AB2439" s="15"/>
      <c r="AC2439" s="6"/>
      <c r="AD2439" s="16"/>
      <c r="AE2439" s="16"/>
      <c r="AF2439" s="16"/>
      <c r="AG2439" s="10">
        <f t="shared" si="505"/>
        <v>0</v>
      </c>
      <c r="AH2439" s="96">
        <f t="shared" si="506"/>
        <v>0</v>
      </c>
      <c r="AI2439" s="16"/>
      <c r="AJ2439" s="61"/>
      <c r="AK2439" s="16"/>
      <c r="AM2439" s="476" t="s">
        <v>3080</v>
      </c>
      <c r="AN2439" s="476">
        <v>1</v>
      </c>
      <c r="AO2439" s="476">
        <v>1</v>
      </c>
      <c r="AP2439" s="96"/>
    </row>
    <row r="2440" spans="1:42" ht="69.75" customHeight="1">
      <c r="A2440" s="3">
        <v>2439</v>
      </c>
      <c r="B2440" s="82"/>
      <c r="C2440" s="82"/>
      <c r="D2440" s="84"/>
      <c r="E2440" s="18" t="s">
        <v>3081</v>
      </c>
      <c r="F2440" s="37"/>
      <c r="G2440" s="37"/>
      <c r="H2440" s="4" t="str">
        <f t="shared" si="494"/>
        <v>/</v>
      </c>
      <c r="I2440" s="478" t="str">
        <f>IF(G2440="","",VLOOKUP(H2440,ورقة1!$A$1:$B$240,2,0))</f>
        <v/>
      </c>
      <c r="J2440" s="5">
        <f t="shared" si="495"/>
        <v>0</v>
      </c>
      <c r="K2440" s="13" t="str">
        <f t="shared" si="496"/>
        <v/>
      </c>
      <c r="L2440" s="6" t="str">
        <f t="shared" si="497"/>
        <v>/0</v>
      </c>
      <c r="M2440" s="478" t="str">
        <f>IF(K2440="","",VLOOKUP(L2440,ورقة1!$A$1:$B$240,2,0))</f>
        <v/>
      </c>
      <c r="N2440" s="17">
        <f t="shared" si="498"/>
        <v>0</v>
      </c>
      <c r="O2440" s="17" t="e">
        <f>#REF!+(#REF!*30)+#REF!*365</f>
        <v>#REF!</v>
      </c>
      <c r="P2440" s="494"/>
      <c r="Q2440" s="480" t="str">
        <f t="shared" si="499"/>
        <v/>
      </c>
      <c r="R2440" s="483" t="str">
        <f t="shared" si="500"/>
        <v/>
      </c>
      <c r="S2440" s="482" t="str">
        <f t="shared" si="501"/>
        <v/>
      </c>
      <c r="T2440" s="484" t="e">
        <f t="shared" ca="1" si="502"/>
        <v>#VALUE!</v>
      </c>
      <c r="U2440" s="7">
        <f t="shared" ca="1" si="503"/>
        <v>46035</v>
      </c>
      <c r="V2440" s="96" t="e">
        <f t="shared" ca="1" si="504"/>
        <v>#VALUE!</v>
      </c>
      <c r="W2440" s="70"/>
      <c r="X2440" s="6"/>
      <c r="Y2440" s="326"/>
      <c r="Z2440" s="15"/>
      <c r="AA2440" s="15"/>
      <c r="AB2440" s="15"/>
      <c r="AC2440" s="6"/>
      <c r="AD2440" s="16"/>
      <c r="AE2440" s="16"/>
      <c r="AF2440" s="16"/>
      <c r="AG2440" s="10">
        <f t="shared" si="505"/>
        <v>0</v>
      </c>
      <c r="AH2440" s="96">
        <f t="shared" si="506"/>
        <v>0</v>
      </c>
      <c r="AI2440" s="16"/>
      <c r="AJ2440" s="61"/>
      <c r="AK2440" s="16"/>
      <c r="AM2440" s="476" t="s">
        <v>3080</v>
      </c>
      <c r="AN2440" s="476">
        <v>1</v>
      </c>
      <c r="AO2440" s="476">
        <v>1</v>
      </c>
      <c r="AP2440" s="96"/>
    </row>
    <row r="2441" spans="1:42" ht="69.75" customHeight="1">
      <c r="A2441" s="3">
        <v>2440</v>
      </c>
      <c r="B2441" s="82"/>
      <c r="C2441" s="82"/>
      <c r="D2441" s="84"/>
      <c r="E2441" s="18" t="s">
        <v>3081</v>
      </c>
      <c r="F2441" s="37"/>
      <c r="G2441" s="37"/>
      <c r="H2441" s="4" t="str">
        <f t="shared" si="494"/>
        <v>/</v>
      </c>
      <c r="I2441" s="478" t="str">
        <f>IF(G2441="","",VLOOKUP(H2441,ورقة1!$A$1:$B$240,2,0))</f>
        <v/>
      </c>
      <c r="J2441" s="5">
        <f t="shared" si="495"/>
        <v>0</v>
      </c>
      <c r="K2441" s="13" t="str">
        <f t="shared" si="496"/>
        <v/>
      </c>
      <c r="L2441" s="6" t="str">
        <f t="shared" si="497"/>
        <v>/0</v>
      </c>
      <c r="M2441" s="478" t="str">
        <f>IF(K2441="","",VLOOKUP(L2441,ورقة1!$A$1:$B$240,2,0))</f>
        <v/>
      </c>
      <c r="N2441" s="17">
        <f t="shared" si="498"/>
        <v>0</v>
      </c>
      <c r="O2441" s="17" t="e">
        <f>#REF!+(#REF!*30)+#REF!*365</f>
        <v>#REF!</v>
      </c>
      <c r="P2441" s="494"/>
      <c r="Q2441" s="480" t="str">
        <f t="shared" si="499"/>
        <v/>
      </c>
      <c r="R2441" s="483" t="str">
        <f t="shared" si="500"/>
        <v/>
      </c>
      <c r="S2441" s="482" t="str">
        <f t="shared" si="501"/>
        <v/>
      </c>
      <c r="T2441" s="484" t="e">
        <f t="shared" ca="1" si="502"/>
        <v>#VALUE!</v>
      </c>
      <c r="U2441" s="7">
        <f t="shared" ca="1" si="503"/>
        <v>46035</v>
      </c>
      <c r="V2441" s="96" t="e">
        <f t="shared" ca="1" si="504"/>
        <v>#VALUE!</v>
      </c>
      <c r="W2441" s="70"/>
      <c r="X2441" s="6"/>
      <c r="Y2441" s="326"/>
      <c r="Z2441" s="15"/>
      <c r="AA2441" s="15"/>
      <c r="AB2441" s="15"/>
      <c r="AC2441" s="6"/>
      <c r="AD2441" s="16"/>
      <c r="AE2441" s="16"/>
      <c r="AF2441" s="16"/>
      <c r="AG2441" s="10">
        <f t="shared" si="505"/>
        <v>0</v>
      </c>
      <c r="AH2441" s="96">
        <f t="shared" si="506"/>
        <v>0</v>
      </c>
      <c r="AI2441" s="16"/>
      <c r="AJ2441" s="61"/>
      <c r="AK2441" s="16"/>
      <c r="AM2441" s="476" t="s">
        <v>3080</v>
      </c>
      <c r="AN2441" s="476">
        <v>1</v>
      </c>
      <c r="AO2441" s="476">
        <v>1</v>
      </c>
      <c r="AP2441" s="96"/>
    </row>
    <row r="2442" spans="1:42" ht="69.75" customHeight="1">
      <c r="A2442" s="3">
        <v>2441</v>
      </c>
      <c r="B2442" s="82"/>
      <c r="C2442" s="82"/>
      <c r="D2442" s="84"/>
      <c r="E2442" s="18" t="s">
        <v>3081</v>
      </c>
      <c r="F2442" s="37"/>
      <c r="G2442" s="37"/>
      <c r="H2442" s="4" t="str">
        <f t="shared" si="494"/>
        <v>/</v>
      </c>
      <c r="I2442" s="478" t="str">
        <f>IF(G2442="","",VLOOKUP(H2442,ورقة1!$A$1:$B$240,2,0))</f>
        <v/>
      </c>
      <c r="J2442" s="5">
        <f t="shared" si="495"/>
        <v>0</v>
      </c>
      <c r="K2442" s="13" t="str">
        <f t="shared" si="496"/>
        <v/>
      </c>
      <c r="L2442" s="6" t="str">
        <f t="shared" si="497"/>
        <v>/0</v>
      </c>
      <c r="M2442" s="478" t="str">
        <f>IF(K2442="","",VLOOKUP(L2442,ورقة1!$A$1:$B$240,2,0))</f>
        <v/>
      </c>
      <c r="N2442" s="17">
        <f t="shared" si="498"/>
        <v>0</v>
      </c>
      <c r="O2442" s="17" t="e">
        <f>#REF!+(#REF!*30)+#REF!*365</f>
        <v>#REF!</v>
      </c>
      <c r="P2442" s="494"/>
      <c r="Q2442" s="480" t="str">
        <f t="shared" si="499"/>
        <v/>
      </c>
      <c r="R2442" s="483" t="str">
        <f t="shared" si="500"/>
        <v/>
      </c>
      <c r="S2442" s="482" t="str">
        <f t="shared" si="501"/>
        <v/>
      </c>
      <c r="T2442" s="484" t="e">
        <f t="shared" ca="1" si="502"/>
        <v>#VALUE!</v>
      </c>
      <c r="U2442" s="7">
        <f t="shared" ca="1" si="503"/>
        <v>46035</v>
      </c>
      <c r="V2442" s="96" t="e">
        <f t="shared" ca="1" si="504"/>
        <v>#VALUE!</v>
      </c>
      <c r="W2442" s="70"/>
      <c r="X2442" s="6"/>
      <c r="Y2442" s="326"/>
      <c r="Z2442" s="15"/>
      <c r="AA2442" s="15"/>
      <c r="AB2442" s="15"/>
      <c r="AC2442" s="6"/>
      <c r="AD2442" s="16"/>
      <c r="AE2442" s="16"/>
      <c r="AF2442" s="16"/>
      <c r="AG2442" s="10">
        <f t="shared" si="505"/>
        <v>0</v>
      </c>
      <c r="AH2442" s="96">
        <f t="shared" si="506"/>
        <v>0</v>
      </c>
      <c r="AI2442" s="16"/>
      <c r="AJ2442" s="61"/>
      <c r="AK2442" s="16"/>
      <c r="AM2442" s="476" t="s">
        <v>3080</v>
      </c>
      <c r="AN2442" s="476">
        <v>1</v>
      </c>
      <c r="AO2442" s="476">
        <v>1</v>
      </c>
      <c r="AP2442" s="96"/>
    </row>
    <row r="2443" spans="1:42" ht="69.75" customHeight="1">
      <c r="A2443" s="3">
        <v>2442</v>
      </c>
      <c r="B2443" s="82"/>
      <c r="C2443" s="82"/>
      <c r="D2443" s="84"/>
      <c r="E2443" s="18" t="s">
        <v>3081</v>
      </c>
      <c r="F2443" s="37"/>
      <c r="G2443" s="37"/>
      <c r="H2443" s="4" t="str">
        <f t="shared" si="494"/>
        <v>/</v>
      </c>
      <c r="I2443" s="478" t="str">
        <f>IF(G2443="","",VLOOKUP(H2443,ورقة1!$A$1:$B$240,2,0))</f>
        <v/>
      </c>
      <c r="J2443" s="5">
        <f t="shared" si="495"/>
        <v>0</v>
      </c>
      <c r="K2443" s="13" t="str">
        <f t="shared" si="496"/>
        <v/>
      </c>
      <c r="L2443" s="6" t="str">
        <f t="shared" si="497"/>
        <v>/0</v>
      </c>
      <c r="M2443" s="478" t="str">
        <f>IF(K2443="","",VLOOKUP(L2443,ورقة1!$A$1:$B$240,2,0))</f>
        <v/>
      </c>
      <c r="N2443" s="17">
        <f t="shared" si="498"/>
        <v>0</v>
      </c>
      <c r="O2443" s="17" t="e">
        <f>#REF!+(#REF!*30)+#REF!*365</f>
        <v>#REF!</v>
      </c>
      <c r="P2443" s="494"/>
      <c r="Q2443" s="480" t="str">
        <f t="shared" si="499"/>
        <v/>
      </c>
      <c r="R2443" s="483" t="str">
        <f t="shared" si="500"/>
        <v/>
      </c>
      <c r="S2443" s="482" t="str">
        <f t="shared" si="501"/>
        <v/>
      </c>
      <c r="T2443" s="484" t="e">
        <f t="shared" ca="1" si="502"/>
        <v>#VALUE!</v>
      </c>
      <c r="U2443" s="7">
        <f t="shared" ca="1" si="503"/>
        <v>46035</v>
      </c>
      <c r="V2443" s="96" t="e">
        <f t="shared" ca="1" si="504"/>
        <v>#VALUE!</v>
      </c>
      <c r="W2443" s="70"/>
      <c r="X2443" s="6"/>
      <c r="Y2443" s="326"/>
      <c r="Z2443" s="15"/>
      <c r="AA2443" s="15"/>
      <c r="AB2443" s="15"/>
      <c r="AC2443" s="6"/>
      <c r="AD2443" s="16"/>
      <c r="AE2443" s="16"/>
      <c r="AF2443" s="16"/>
      <c r="AG2443" s="10">
        <f t="shared" si="505"/>
        <v>0</v>
      </c>
      <c r="AH2443" s="96">
        <f t="shared" si="506"/>
        <v>0</v>
      </c>
      <c r="AI2443" s="16"/>
      <c r="AJ2443" s="61"/>
      <c r="AK2443" s="16"/>
      <c r="AM2443" s="476" t="s">
        <v>3080</v>
      </c>
      <c r="AN2443" s="476">
        <v>1</v>
      </c>
      <c r="AO2443" s="476">
        <v>1</v>
      </c>
      <c r="AP2443" s="96"/>
    </row>
    <row r="2444" spans="1:42" ht="69.75" customHeight="1">
      <c r="A2444" s="3">
        <v>2443</v>
      </c>
      <c r="B2444" s="82"/>
      <c r="C2444" s="82"/>
      <c r="D2444" s="84"/>
      <c r="E2444" s="18" t="s">
        <v>3081</v>
      </c>
      <c r="F2444" s="37"/>
      <c r="G2444" s="37"/>
      <c r="H2444" s="4" t="str">
        <f t="shared" si="494"/>
        <v>/</v>
      </c>
      <c r="I2444" s="478" t="str">
        <f>IF(G2444="","",VLOOKUP(H2444,ورقة1!$A$1:$B$240,2,0))</f>
        <v/>
      </c>
      <c r="J2444" s="5">
        <f t="shared" si="495"/>
        <v>0</v>
      </c>
      <c r="K2444" s="13" t="str">
        <f t="shared" si="496"/>
        <v/>
      </c>
      <c r="L2444" s="6" t="str">
        <f t="shared" si="497"/>
        <v>/0</v>
      </c>
      <c r="M2444" s="478" t="str">
        <f>IF(K2444="","",VLOOKUP(L2444,ورقة1!$A$1:$B$240,2,0))</f>
        <v/>
      </c>
      <c r="N2444" s="17">
        <f t="shared" si="498"/>
        <v>0</v>
      </c>
      <c r="O2444" s="17" t="e">
        <f>#REF!+(#REF!*30)+#REF!*365</f>
        <v>#REF!</v>
      </c>
      <c r="P2444" s="494"/>
      <c r="Q2444" s="480" t="str">
        <f t="shared" si="499"/>
        <v/>
      </c>
      <c r="R2444" s="483" t="str">
        <f t="shared" si="500"/>
        <v/>
      </c>
      <c r="S2444" s="482" t="str">
        <f t="shared" si="501"/>
        <v/>
      </c>
      <c r="T2444" s="484" t="e">
        <f t="shared" ca="1" si="502"/>
        <v>#VALUE!</v>
      </c>
      <c r="U2444" s="7">
        <f t="shared" ca="1" si="503"/>
        <v>46035</v>
      </c>
      <c r="V2444" s="96" t="e">
        <f t="shared" ca="1" si="504"/>
        <v>#VALUE!</v>
      </c>
      <c r="W2444" s="70"/>
      <c r="X2444" s="6"/>
      <c r="Y2444" s="326"/>
      <c r="Z2444" s="15"/>
      <c r="AA2444" s="15"/>
      <c r="AB2444" s="15"/>
      <c r="AC2444" s="6"/>
      <c r="AD2444" s="16"/>
      <c r="AE2444" s="16"/>
      <c r="AF2444" s="16"/>
      <c r="AG2444" s="10">
        <f t="shared" si="505"/>
        <v>0</v>
      </c>
      <c r="AH2444" s="96">
        <f t="shared" si="506"/>
        <v>0</v>
      </c>
      <c r="AI2444" s="16"/>
      <c r="AJ2444" s="61"/>
      <c r="AK2444" s="16"/>
      <c r="AM2444" s="476" t="s">
        <v>3080</v>
      </c>
      <c r="AN2444" s="476">
        <v>1</v>
      </c>
      <c r="AO2444" s="476">
        <v>1</v>
      </c>
      <c r="AP2444" s="96"/>
    </row>
    <row r="2445" spans="1:42" ht="69.75" customHeight="1">
      <c r="A2445" s="3">
        <v>2444</v>
      </c>
      <c r="B2445" s="82"/>
      <c r="C2445" s="82"/>
      <c r="D2445" s="84"/>
      <c r="E2445" s="18" t="s">
        <v>3081</v>
      </c>
      <c r="F2445" s="37"/>
      <c r="G2445" s="37"/>
      <c r="H2445" s="4" t="str">
        <f t="shared" si="494"/>
        <v>/</v>
      </c>
      <c r="I2445" s="478" t="str">
        <f>IF(G2445="","",VLOOKUP(H2445,ورقة1!$A$1:$B$240,2,0))</f>
        <v/>
      </c>
      <c r="J2445" s="5">
        <f t="shared" si="495"/>
        <v>0</v>
      </c>
      <c r="K2445" s="13" t="str">
        <f t="shared" si="496"/>
        <v/>
      </c>
      <c r="L2445" s="6" t="str">
        <f t="shared" si="497"/>
        <v>/0</v>
      </c>
      <c r="M2445" s="478" t="str">
        <f>IF(K2445="","",VLOOKUP(L2445,ورقة1!$A$1:$B$240,2,0))</f>
        <v/>
      </c>
      <c r="N2445" s="17">
        <f t="shared" si="498"/>
        <v>0</v>
      </c>
      <c r="O2445" s="17" t="e">
        <f>#REF!+(#REF!*30)+#REF!*365</f>
        <v>#REF!</v>
      </c>
      <c r="P2445" s="494"/>
      <c r="Q2445" s="480" t="str">
        <f t="shared" si="499"/>
        <v/>
      </c>
      <c r="R2445" s="483" t="str">
        <f t="shared" si="500"/>
        <v/>
      </c>
      <c r="S2445" s="482" t="str">
        <f t="shared" si="501"/>
        <v/>
      </c>
      <c r="T2445" s="484" t="e">
        <f t="shared" ca="1" si="502"/>
        <v>#VALUE!</v>
      </c>
      <c r="U2445" s="7">
        <f t="shared" ca="1" si="503"/>
        <v>46035</v>
      </c>
      <c r="V2445" s="96" t="e">
        <f t="shared" ca="1" si="504"/>
        <v>#VALUE!</v>
      </c>
      <c r="W2445" s="70"/>
      <c r="X2445" s="6"/>
      <c r="Y2445" s="326"/>
      <c r="Z2445" s="15"/>
      <c r="AA2445" s="15"/>
      <c r="AB2445" s="15"/>
      <c r="AC2445" s="6"/>
      <c r="AD2445" s="16"/>
      <c r="AE2445" s="16"/>
      <c r="AF2445" s="16"/>
      <c r="AG2445" s="10">
        <f t="shared" si="505"/>
        <v>0</v>
      </c>
      <c r="AH2445" s="96">
        <f t="shared" si="506"/>
        <v>0</v>
      </c>
      <c r="AI2445" s="16"/>
      <c r="AJ2445" s="61"/>
      <c r="AK2445" s="16"/>
      <c r="AM2445" s="476" t="s">
        <v>3080</v>
      </c>
      <c r="AN2445" s="476">
        <v>1</v>
      </c>
      <c r="AO2445" s="476">
        <v>1</v>
      </c>
      <c r="AP2445" s="96"/>
    </row>
    <row r="2446" spans="1:42" ht="69.75" customHeight="1">
      <c r="A2446" s="3">
        <v>2445</v>
      </c>
      <c r="B2446" s="82"/>
      <c r="C2446" s="82"/>
      <c r="D2446" s="84"/>
      <c r="E2446" s="18" t="s">
        <v>3081</v>
      </c>
      <c r="F2446" s="37"/>
      <c r="G2446" s="37"/>
      <c r="H2446" s="4" t="str">
        <f t="shared" si="494"/>
        <v>/</v>
      </c>
      <c r="I2446" s="478" t="str">
        <f>IF(G2446="","",VLOOKUP(H2446,ورقة1!$A$1:$B$240,2,0))</f>
        <v/>
      </c>
      <c r="J2446" s="5">
        <f t="shared" si="495"/>
        <v>0</v>
      </c>
      <c r="K2446" s="13" t="str">
        <f t="shared" si="496"/>
        <v/>
      </c>
      <c r="L2446" s="6" t="str">
        <f t="shared" si="497"/>
        <v>/0</v>
      </c>
      <c r="M2446" s="478" t="str">
        <f>IF(K2446="","",VLOOKUP(L2446,ورقة1!$A$1:$B$240,2,0))</f>
        <v/>
      </c>
      <c r="N2446" s="17">
        <f t="shared" si="498"/>
        <v>0</v>
      </c>
      <c r="O2446" s="17" t="e">
        <f>#REF!+(#REF!*30)+#REF!*365</f>
        <v>#REF!</v>
      </c>
      <c r="P2446" s="494"/>
      <c r="Q2446" s="480" t="str">
        <f t="shared" si="499"/>
        <v/>
      </c>
      <c r="R2446" s="483" t="str">
        <f t="shared" si="500"/>
        <v/>
      </c>
      <c r="S2446" s="482" t="str">
        <f t="shared" si="501"/>
        <v/>
      </c>
      <c r="T2446" s="484" t="e">
        <f t="shared" ca="1" si="502"/>
        <v>#VALUE!</v>
      </c>
      <c r="U2446" s="7">
        <f t="shared" ca="1" si="503"/>
        <v>46035</v>
      </c>
      <c r="V2446" s="96" t="e">
        <f t="shared" ca="1" si="504"/>
        <v>#VALUE!</v>
      </c>
      <c r="W2446" s="70"/>
      <c r="X2446" s="6"/>
      <c r="Y2446" s="326"/>
      <c r="Z2446" s="15"/>
      <c r="AA2446" s="15"/>
      <c r="AB2446" s="15"/>
      <c r="AC2446" s="6"/>
      <c r="AD2446" s="16"/>
      <c r="AE2446" s="16"/>
      <c r="AF2446" s="16"/>
      <c r="AG2446" s="10">
        <f t="shared" si="505"/>
        <v>0</v>
      </c>
      <c r="AH2446" s="96">
        <f t="shared" si="506"/>
        <v>0</v>
      </c>
      <c r="AI2446" s="16"/>
      <c r="AJ2446" s="61"/>
      <c r="AK2446" s="16"/>
      <c r="AM2446" s="476" t="s">
        <v>3080</v>
      </c>
      <c r="AN2446" s="476">
        <v>1</v>
      </c>
      <c r="AO2446" s="476">
        <v>1</v>
      </c>
      <c r="AP2446" s="96"/>
    </row>
    <row r="2447" spans="1:42" ht="69.75" customHeight="1">
      <c r="A2447" s="3">
        <v>2446</v>
      </c>
      <c r="B2447" s="82"/>
      <c r="C2447" s="82"/>
      <c r="D2447" s="84"/>
      <c r="E2447" s="18" t="s">
        <v>3081</v>
      </c>
      <c r="F2447" s="37"/>
      <c r="G2447" s="37"/>
      <c r="H2447" s="4" t="str">
        <f t="shared" si="494"/>
        <v>/</v>
      </c>
      <c r="I2447" s="478" t="str">
        <f>IF(G2447="","",VLOOKUP(H2447,ورقة1!$A$1:$B$240,2,0))</f>
        <v/>
      </c>
      <c r="J2447" s="5">
        <f t="shared" si="495"/>
        <v>0</v>
      </c>
      <c r="K2447" s="13" t="str">
        <f t="shared" si="496"/>
        <v/>
      </c>
      <c r="L2447" s="6" t="str">
        <f t="shared" si="497"/>
        <v>/0</v>
      </c>
      <c r="M2447" s="478" t="str">
        <f>IF(K2447="","",VLOOKUP(L2447,ورقة1!$A$1:$B$240,2,0))</f>
        <v/>
      </c>
      <c r="N2447" s="17">
        <f t="shared" si="498"/>
        <v>0</v>
      </c>
      <c r="O2447" s="17" t="e">
        <f>#REF!+(#REF!*30)+#REF!*365</f>
        <v>#REF!</v>
      </c>
      <c r="P2447" s="494"/>
      <c r="Q2447" s="480" t="str">
        <f t="shared" si="499"/>
        <v/>
      </c>
      <c r="R2447" s="483" t="str">
        <f t="shared" si="500"/>
        <v/>
      </c>
      <c r="S2447" s="482" t="str">
        <f t="shared" si="501"/>
        <v/>
      </c>
      <c r="T2447" s="484" t="e">
        <f t="shared" ca="1" si="502"/>
        <v>#VALUE!</v>
      </c>
      <c r="U2447" s="7">
        <f t="shared" ca="1" si="503"/>
        <v>46035</v>
      </c>
      <c r="V2447" s="96" t="e">
        <f t="shared" ca="1" si="504"/>
        <v>#VALUE!</v>
      </c>
      <c r="W2447" s="70"/>
      <c r="X2447" s="6"/>
      <c r="Y2447" s="326"/>
      <c r="Z2447" s="15"/>
      <c r="AA2447" s="15"/>
      <c r="AB2447" s="15"/>
      <c r="AC2447" s="6"/>
      <c r="AD2447" s="16"/>
      <c r="AE2447" s="16"/>
      <c r="AF2447" s="16"/>
      <c r="AG2447" s="10">
        <f t="shared" si="505"/>
        <v>0</v>
      </c>
      <c r="AH2447" s="96">
        <f t="shared" si="506"/>
        <v>0</v>
      </c>
      <c r="AI2447" s="16"/>
      <c r="AJ2447" s="61"/>
      <c r="AK2447" s="16"/>
      <c r="AM2447" s="476" t="s">
        <v>3080</v>
      </c>
      <c r="AN2447" s="476">
        <v>1</v>
      </c>
      <c r="AO2447" s="476">
        <v>1</v>
      </c>
      <c r="AP2447" s="96"/>
    </row>
    <row r="2448" spans="1:42" ht="69.75" customHeight="1">
      <c r="A2448" s="3">
        <v>2447</v>
      </c>
      <c r="B2448" s="82"/>
      <c r="C2448" s="82"/>
      <c r="D2448" s="84"/>
      <c r="E2448" s="18" t="s">
        <v>3081</v>
      </c>
      <c r="F2448" s="37"/>
      <c r="G2448" s="37"/>
      <c r="H2448" s="4" t="str">
        <f t="shared" si="494"/>
        <v>/</v>
      </c>
      <c r="I2448" s="478" t="str">
        <f>IF(G2448="","",VLOOKUP(H2448,ورقة1!$A$1:$B$240,2,0))</f>
        <v/>
      </c>
      <c r="J2448" s="5">
        <f t="shared" si="495"/>
        <v>0</v>
      </c>
      <c r="K2448" s="13" t="str">
        <f t="shared" si="496"/>
        <v/>
      </c>
      <c r="L2448" s="6" t="str">
        <f t="shared" si="497"/>
        <v>/0</v>
      </c>
      <c r="M2448" s="478" t="str">
        <f>IF(K2448="","",VLOOKUP(L2448,ورقة1!$A$1:$B$240,2,0))</f>
        <v/>
      </c>
      <c r="N2448" s="17">
        <f t="shared" si="498"/>
        <v>0</v>
      </c>
      <c r="O2448" s="17" t="e">
        <f>#REF!+(#REF!*30)+#REF!*365</f>
        <v>#REF!</v>
      </c>
      <c r="P2448" s="494"/>
      <c r="Q2448" s="480" t="str">
        <f t="shared" si="499"/>
        <v/>
      </c>
      <c r="R2448" s="483" t="str">
        <f t="shared" si="500"/>
        <v/>
      </c>
      <c r="S2448" s="482" t="str">
        <f t="shared" si="501"/>
        <v/>
      </c>
      <c r="T2448" s="484" t="e">
        <f t="shared" ca="1" si="502"/>
        <v>#VALUE!</v>
      </c>
      <c r="U2448" s="7">
        <f t="shared" ca="1" si="503"/>
        <v>46035</v>
      </c>
      <c r="V2448" s="96" t="e">
        <f t="shared" ca="1" si="504"/>
        <v>#VALUE!</v>
      </c>
      <c r="W2448" s="70"/>
      <c r="X2448" s="6"/>
      <c r="Y2448" s="326"/>
      <c r="Z2448" s="15"/>
      <c r="AA2448" s="15"/>
      <c r="AB2448" s="15"/>
      <c r="AC2448" s="6"/>
      <c r="AD2448" s="16"/>
      <c r="AE2448" s="16"/>
      <c r="AF2448" s="16"/>
      <c r="AG2448" s="10">
        <f t="shared" si="505"/>
        <v>0</v>
      </c>
      <c r="AH2448" s="96">
        <f t="shared" si="506"/>
        <v>0</v>
      </c>
      <c r="AI2448" s="16"/>
      <c r="AJ2448" s="61"/>
      <c r="AK2448" s="16"/>
      <c r="AM2448" s="476" t="s">
        <v>3080</v>
      </c>
      <c r="AN2448" s="476">
        <v>1</v>
      </c>
      <c r="AO2448" s="476">
        <v>1</v>
      </c>
      <c r="AP2448" s="96"/>
    </row>
    <row r="2449" spans="1:42" ht="69.75" customHeight="1">
      <c r="A2449" s="3">
        <v>2448</v>
      </c>
      <c r="B2449" s="82"/>
      <c r="C2449" s="82"/>
      <c r="D2449" s="84"/>
      <c r="E2449" s="18" t="s">
        <v>3081</v>
      </c>
      <c r="F2449" s="37"/>
      <c r="G2449" s="37"/>
      <c r="H2449" s="4" t="str">
        <f t="shared" si="494"/>
        <v>/</v>
      </c>
      <c r="I2449" s="478" t="str">
        <f>IF(G2449="","",VLOOKUP(H2449,ورقة1!$A$1:$B$240,2,0))</f>
        <v/>
      </c>
      <c r="J2449" s="5">
        <f t="shared" si="495"/>
        <v>0</v>
      </c>
      <c r="K2449" s="13" t="str">
        <f t="shared" si="496"/>
        <v/>
      </c>
      <c r="L2449" s="6" t="str">
        <f t="shared" si="497"/>
        <v>/0</v>
      </c>
      <c r="M2449" s="478" t="str">
        <f>IF(K2449="","",VLOOKUP(L2449,ورقة1!$A$1:$B$240,2,0))</f>
        <v/>
      </c>
      <c r="N2449" s="17">
        <f t="shared" si="498"/>
        <v>0</v>
      </c>
      <c r="O2449" s="17" t="e">
        <f>#REF!+(#REF!*30)+#REF!*365</f>
        <v>#REF!</v>
      </c>
      <c r="P2449" s="494"/>
      <c r="Q2449" s="480" t="str">
        <f t="shared" si="499"/>
        <v/>
      </c>
      <c r="R2449" s="483" t="str">
        <f t="shared" si="500"/>
        <v/>
      </c>
      <c r="S2449" s="482" t="str">
        <f t="shared" si="501"/>
        <v/>
      </c>
      <c r="T2449" s="484" t="e">
        <f t="shared" ca="1" si="502"/>
        <v>#VALUE!</v>
      </c>
      <c r="U2449" s="7">
        <f t="shared" ca="1" si="503"/>
        <v>46035</v>
      </c>
      <c r="V2449" s="96" t="e">
        <f t="shared" ca="1" si="504"/>
        <v>#VALUE!</v>
      </c>
      <c r="W2449" s="70"/>
      <c r="X2449" s="6"/>
      <c r="Y2449" s="326"/>
      <c r="Z2449" s="15"/>
      <c r="AA2449" s="15"/>
      <c r="AB2449" s="15"/>
      <c r="AC2449" s="6"/>
      <c r="AD2449" s="16"/>
      <c r="AE2449" s="16"/>
      <c r="AF2449" s="16"/>
      <c r="AG2449" s="10">
        <f t="shared" si="505"/>
        <v>0</v>
      </c>
      <c r="AH2449" s="96">
        <f t="shared" si="506"/>
        <v>0</v>
      </c>
      <c r="AI2449" s="16"/>
      <c r="AJ2449" s="61"/>
      <c r="AK2449" s="16"/>
      <c r="AM2449" s="476" t="s">
        <v>3080</v>
      </c>
      <c r="AN2449" s="476">
        <v>1</v>
      </c>
      <c r="AO2449" s="476">
        <v>1</v>
      </c>
      <c r="AP2449" s="96"/>
    </row>
    <row r="2450" spans="1:42" ht="69.75" customHeight="1">
      <c r="A2450" s="3">
        <v>2449</v>
      </c>
      <c r="B2450" s="82"/>
      <c r="C2450" s="82"/>
      <c r="D2450" s="84"/>
      <c r="E2450" s="18" t="s">
        <v>3081</v>
      </c>
      <c r="F2450" s="37"/>
      <c r="G2450" s="37"/>
      <c r="H2450" s="4" t="str">
        <f t="shared" si="494"/>
        <v>/</v>
      </c>
      <c r="I2450" s="478" t="str">
        <f>IF(G2450="","",VLOOKUP(H2450,ورقة1!$A$1:$B$240,2,0))</f>
        <v/>
      </c>
      <c r="J2450" s="5">
        <f t="shared" si="495"/>
        <v>0</v>
      </c>
      <c r="K2450" s="13" t="str">
        <f t="shared" si="496"/>
        <v/>
      </c>
      <c r="L2450" s="6" t="str">
        <f t="shared" si="497"/>
        <v>/0</v>
      </c>
      <c r="M2450" s="478" t="str">
        <f>IF(K2450="","",VLOOKUP(L2450,ورقة1!$A$1:$B$240,2,0))</f>
        <v/>
      </c>
      <c r="N2450" s="17">
        <f t="shared" si="498"/>
        <v>0</v>
      </c>
      <c r="O2450" s="17" t="e">
        <f>#REF!+(#REF!*30)+#REF!*365</f>
        <v>#REF!</v>
      </c>
      <c r="P2450" s="494"/>
      <c r="Q2450" s="480" t="str">
        <f t="shared" si="499"/>
        <v/>
      </c>
      <c r="R2450" s="483" t="str">
        <f t="shared" si="500"/>
        <v/>
      </c>
      <c r="S2450" s="482" t="str">
        <f t="shared" si="501"/>
        <v/>
      </c>
      <c r="T2450" s="484" t="e">
        <f t="shared" ca="1" si="502"/>
        <v>#VALUE!</v>
      </c>
      <c r="U2450" s="7">
        <f t="shared" ca="1" si="503"/>
        <v>46035</v>
      </c>
      <c r="V2450" s="96" t="e">
        <f t="shared" ca="1" si="504"/>
        <v>#VALUE!</v>
      </c>
      <c r="W2450" s="70"/>
      <c r="X2450" s="6"/>
      <c r="Y2450" s="326"/>
      <c r="Z2450" s="15"/>
      <c r="AA2450" s="15"/>
      <c r="AB2450" s="15"/>
      <c r="AC2450" s="6"/>
      <c r="AD2450" s="16"/>
      <c r="AE2450" s="16"/>
      <c r="AF2450" s="16"/>
      <c r="AG2450" s="10">
        <f t="shared" si="505"/>
        <v>0</v>
      </c>
      <c r="AH2450" s="96">
        <f t="shared" si="506"/>
        <v>0</v>
      </c>
      <c r="AI2450" s="16"/>
      <c r="AJ2450" s="61"/>
      <c r="AK2450" s="16"/>
      <c r="AM2450" s="476" t="s">
        <v>3080</v>
      </c>
      <c r="AN2450" s="476">
        <v>1</v>
      </c>
      <c r="AO2450" s="476">
        <v>1</v>
      </c>
      <c r="AP2450" s="96"/>
    </row>
    <row r="2451" spans="1:42" ht="69.75" customHeight="1">
      <c r="A2451" s="3">
        <v>2450</v>
      </c>
      <c r="B2451" s="82"/>
      <c r="C2451" s="82"/>
      <c r="D2451" s="84"/>
      <c r="E2451" s="18" t="s">
        <v>3081</v>
      </c>
      <c r="F2451" s="37"/>
      <c r="G2451" s="37"/>
      <c r="H2451" s="4" t="str">
        <f t="shared" si="494"/>
        <v>/</v>
      </c>
      <c r="I2451" s="478" t="str">
        <f>IF(G2451="","",VLOOKUP(H2451,ورقة1!$A$1:$B$240,2,0))</f>
        <v/>
      </c>
      <c r="J2451" s="5">
        <f t="shared" si="495"/>
        <v>0</v>
      </c>
      <c r="K2451" s="13" t="str">
        <f t="shared" si="496"/>
        <v/>
      </c>
      <c r="L2451" s="6" t="str">
        <f t="shared" si="497"/>
        <v>/0</v>
      </c>
      <c r="M2451" s="478" t="str">
        <f>IF(K2451="","",VLOOKUP(L2451,ورقة1!$A$1:$B$240,2,0))</f>
        <v/>
      </c>
      <c r="N2451" s="17">
        <f t="shared" si="498"/>
        <v>0</v>
      </c>
      <c r="O2451" s="17" t="e">
        <f>#REF!+(#REF!*30)+#REF!*365</f>
        <v>#REF!</v>
      </c>
      <c r="P2451" s="494"/>
      <c r="Q2451" s="480" t="str">
        <f t="shared" si="499"/>
        <v/>
      </c>
      <c r="R2451" s="483" t="str">
        <f t="shared" si="500"/>
        <v/>
      </c>
      <c r="S2451" s="482" t="str">
        <f t="shared" si="501"/>
        <v/>
      </c>
      <c r="T2451" s="484" t="e">
        <f t="shared" ca="1" si="502"/>
        <v>#VALUE!</v>
      </c>
      <c r="U2451" s="7">
        <f t="shared" ca="1" si="503"/>
        <v>46035</v>
      </c>
      <c r="V2451" s="96" t="e">
        <f t="shared" ca="1" si="504"/>
        <v>#VALUE!</v>
      </c>
      <c r="W2451" s="70"/>
      <c r="X2451" s="6"/>
      <c r="Y2451" s="326"/>
      <c r="Z2451" s="15"/>
      <c r="AA2451" s="15"/>
      <c r="AB2451" s="15"/>
      <c r="AC2451" s="6"/>
      <c r="AD2451" s="16"/>
      <c r="AE2451" s="16"/>
      <c r="AF2451" s="16"/>
      <c r="AG2451" s="10">
        <f t="shared" si="505"/>
        <v>0</v>
      </c>
      <c r="AH2451" s="96">
        <f t="shared" si="506"/>
        <v>0</v>
      </c>
      <c r="AI2451" s="16"/>
      <c r="AJ2451" s="61"/>
      <c r="AK2451" s="16"/>
      <c r="AM2451" s="476" t="s">
        <v>3080</v>
      </c>
      <c r="AN2451" s="476">
        <v>1</v>
      </c>
      <c r="AO2451" s="476">
        <v>1</v>
      </c>
      <c r="AP2451" s="96"/>
    </row>
    <row r="2452" spans="1:42" ht="69.75" customHeight="1">
      <c r="A2452" s="3">
        <v>2451</v>
      </c>
      <c r="B2452" s="82"/>
      <c r="C2452" s="82"/>
      <c r="D2452" s="84"/>
      <c r="E2452" s="18" t="s">
        <v>3081</v>
      </c>
      <c r="F2452" s="37"/>
      <c r="G2452" s="37"/>
      <c r="H2452" s="4" t="str">
        <f t="shared" si="494"/>
        <v>/</v>
      </c>
      <c r="I2452" s="478" t="str">
        <f>IF(G2452="","",VLOOKUP(H2452,ورقة1!$A$1:$B$240,2,0))</f>
        <v/>
      </c>
      <c r="J2452" s="5">
        <f t="shared" si="495"/>
        <v>0</v>
      </c>
      <c r="K2452" s="13" t="str">
        <f t="shared" si="496"/>
        <v/>
      </c>
      <c r="L2452" s="6" t="str">
        <f t="shared" si="497"/>
        <v>/0</v>
      </c>
      <c r="M2452" s="478" t="str">
        <f>IF(K2452="","",VLOOKUP(L2452,ورقة1!$A$1:$B$240,2,0))</f>
        <v/>
      </c>
      <c r="N2452" s="17">
        <f t="shared" si="498"/>
        <v>0</v>
      </c>
      <c r="O2452" s="17" t="e">
        <f>#REF!+(#REF!*30)+#REF!*365</f>
        <v>#REF!</v>
      </c>
      <c r="P2452" s="494"/>
      <c r="Q2452" s="480" t="str">
        <f t="shared" si="499"/>
        <v/>
      </c>
      <c r="R2452" s="483" t="str">
        <f t="shared" si="500"/>
        <v/>
      </c>
      <c r="S2452" s="482" t="str">
        <f t="shared" si="501"/>
        <v/>
      </c>
      <c r="T2452" s="484" t="e">
        <f t="shared" ca="1" si="502"/>
        <v>#VALUE!</v>
      </c>
      <c r="U2452" s="7">
        <f t="shared" ca="1" si="503"/>
        <v>46035</v>
      </c>
      <c r="V2452" s="96" t="e">
        <f t="shared" ca="1" si="504"/>
        <v>#VALUE!</v>
      </c>
      <c r="W2452" s="70"/>
      <c r="X2452" s="6"/>
      <c r="Y2452" s="326"/>
      <c r="Z2452" s="15"/>
      <c r="AA2452" s="15"/>
      <c r="AB2452" s="15"/>
      <c r="AC2452" s="6"/>
      <c r="AD2452" s="16"/>
      <c r="AE2452" s="16"/>
      <c r="AF2452" s="16"/>
      <c r="AG2452" s="10">
        <f t="shared" si="505"/>
        <v>0</v>
      </c>
      <c r="AH2452" s="96">
        <f t="shared" si="506"/>
        <v>0</v>
      </c>
      <c r="AI2452" s="16"/>
      <c r="AJ2452" s="61"/>
      <c r="AK2452" s="16"/>
      <c r="AM2452" s="476" t="s">
        <v>3080</v>
      </c>
      <c r="AN2452" s="476">
        <v>1</v>
      </c>
      <c r="AO2452" s="476">
        <v>1</v>
      </c>
      <c r="AP2452" s="96"/>
    </row>
    <row r="2453" spans="1:42" ht="69.75" customHeight="1">
      <c r="A2453" s="3">
        <v>2452</v>
      </c>
      <c r="B2453" s="82"/>
      <c r="C2453" s="82"/>
      <c r="D2453" s="84"/>
      <c r="E2453" s="18" t="s">
        <v>3081</v>
      </c>
      <c r="F2453" s="37"/>
      <c r="G2453" s="37"/>
      <c r="H2453" s="4" t="str">
        <f t="shared" si="494"/>
        <v>/</v>
      </c>
      <c r="I2453" s="478" t="str">
        <f>IF(G2453="","",VLOOKUP(H2453,ورقة1!$A$1:$B$240,2,0))</f>
        <v/>
      </c>
      <c r="J2453" s="5">
        <f t="shared" si="495"/>
        <v>0</v>
      </c>
      <c r="K2453" s="13" t="str">
        <f t="shared" si="496"/>
        <v/>
      </c>
      <c r="L2453" s="6" t="str">
        <f t="shared" si="497"/>
        <v>/0</v>
      </c>
      <c r="M2453" s="478" t="str">
        <f>IF(K2453="","",VLOOKUP(L2453,ورقة1!$A$1:$B$240,2,0))</f>
        <v/>
      </c>
      <c r="N2453" s="17">
        <f t="shared" si="498"/>
        <v>0</v>
      </c>
      <c r="O2453" s="17" t="e">
        <f>#REF!+(#REF!*30)+#REF!*365</f>
        <v>#REF!</v>
      </c>
      <c r="P2453" s="494"/>
      <c r="Q2453" s="480" t="str">
        <f t="shared" si="499"/>
        <v/>
      </c>
      <c r="R2453" s="483" t="str">
        <f t="shared" si="500"/>
        <v/>
      </c>
      <c r="S2453" s="482" t="str">
        <f t="shared" si="501"/>
        <v/>
      </c>
      <c r="T2453" s="484" t="e">
        <f t="shared" ca="1" si="502"/>
        <v>#VALUE!</v>
      </c>
      <c r="U2453" s="7">
        <f t="shared" ca="1" si="503"/>
        <v>46035</v>
      </c>
      <c r="V2453" s="96" t="e">
        <f t="shared" ca="1" si="504"/>
        <v>#VALUE!</v>
      </c>
      <c r="W2453" s="70"/>
      <c r="X2453" s="6"/>
      <c r="Y2453" s="326"/>
      <c r="Z2453" s="15"/>
      <c r="AA2453" s="15"/>
      <c r="AB2453" s="15"/>
      <c r="AC2453" s="6"/>
      <c r="AD2453" s="16"/>
      <c r="AE2453" s="16"/>
      <c r="AF2453" s="16"/>
      <c r="AG2453" s="10">
        <f t="shared" si="505"/>
        <v>0</v>
      </c>
      <c r="AH2453" s="96">
        <f t="shared" si="506"/>
        <v>0</v>
      </c>
      <c r="AI2453" s="16"/>
      <c r="AJ2453" s="61"/>
      <c r="AK2453" s="16"/>
      <c r="AM2453" s="476" t="s">
        <v>3080</v>
      </c>
      <c r="AN2453" s="476">
        <v>1</v>
      </c>
      <c r="AO2453" s="476">
        <v>1</v>
      </c>
      <c r="AP2453" s="96"/>
    </row>
    <row r="2454" spans="1:42" ht="69.75" customHeight="1">
      <c r="A2454" s="3">
        <v>2453</v>
      </c>
      <c r="B2454" s="82"/>
      <c r="C2454" s="82"/>
      <c r="D2454" s="84"/>
      <c r="E2454" s="18" t="s">
        <v>3081</v>
      </c>
      <c r="F2454" s="37"/>
      <c r="G2454" s="37"/>
      <c r="H2454" s="4" t="str">
        <f t="shared" si="494"/>
        <v>/</v>
      </c>
      <c r="I2454" s="478" t="str">
        <f>IF(G2454="","",VLOOKUP(H2454,ورقة1!$A$1:$B$240,2,0))</f>
        <v/>
      </c>
      <c r="J2454" s="5">
        <f t="shared" si="495"/>
        <v>0</v>
      </c>
      <c r="K2454" s="13" t="str">
        <f t="shared" si="496"/>
        <v/>
      </c>
      <c r="L2454" s="6" t="str">
        <f t="shared" si="497"/>
        <v>/0</v>
      </c>
      <c r="M2454" s="478" t="str">
        <f>IF(K2454="","",VLOOKUP(L2454,ورقة1!$A$1:$B$240,2,0))</f>
        <v/>
      </c>
      <c r="N2454" s="17">
        <f t="shared" si="498"/>
        <v>0</v>
      </c>
      <c r="O2454" s="17" t="e">
        <f>#REF!+(#REF!*30)+#REF!*365</f>
        <v>#REF!</v>
      </c>
      <c r="P2454" s="494"/>
      <c r="Q2454" s="480" t="str">
        <f t="shared" si="499"/>
        <v/>
      </c>
      <c r="R2454" s="483" t="str">
        <f t="shared" si="500"/>
        <v/>
      </c>
      <c r="S2454" s="482" t="str">
        <f t="shared" si="501"/>
        <v/>
      </c>
      <c r="T2454" s="484" t="e">
        <f t="shared" ca="1" si="502"/>
        <v>#VALUE!</v>
      </c>
      <c r="U2454" s="7">
        <f t="shared" ca="1" si="503"/>
        <v>46035</v>
      </c>
      <c r="V2454" s="96" t="e">
        <f t="shared" ca="1" si="504"/>
        <v>#VALUE!</v>
      </c>
      <c r="W2454" s="70"/>
      <c r="X2454" s="6"/>
      <c r="Y2454" s="326"/>
      <c r="Z2454" s="15"/>
      <c r="AA2454" s="15"/>
      <c r="AB2454" s="15"/>
      <c r="AC2454" s="6"/>
      <c r="AD2454" s="16"/>
      <c r="AE2454" s="16"/>
      <c r="AF2454" s="16"/>
      <c r="AG2454" s="10">
        <f t="shared" si="505"/>
        <v>0</v>
      </c>
      <c r="AH2454" s="96">
        <f t="shared" si="506"/>
        <v>0</v>
      </c>
      <c r="AI2454" s="16"/>
      <c r="AJ2454" s="61"/>
      <c r="AK2454" s="16"/>
      <c r="AM2454" s="476" t="s">
        <v>3080</v>
      </c>
      <c r="AN2454" s="476">
        <v>1</v>
      </c>
      <c r="AO2454" s="476">
        <v>1</v>
      </c>
      <c r="AP2454" s="96"/>
    </row>
    <row r="2455" spans="1:42" ht="69.75" customHeight="1">
      <c r="A2455" s="3">
        <v>2454</v>
      </c>
      <c r="B2455" s="82"/>
      <c r="C2455" s="82"/>
      <c r="D2455" s="84"/>
      <c r="E2455" s="18" t="s">
        <v>3081</v>
      </c>
      <c r="F2455" s="37"/>
      <c r="G2455" s="37"/>
      <c r="H2455" s="4" t="str">
        <f t="shared" si="494"/>
        <v>/</v>
      </c>
      <c r="I2455" s="478" t="str">
        <f>IF(G2455="","",VLOOKUP(H2455,ورقة1!$A$1:$B$240,2,0))</f>
        <v/>
      </c>
      <c r="J2455" s="5">
        <f t="shared" si="495"/>
        <v>0</v>
      </c>
      <c r="K2455" s="13" t="str">
        <f t="shared" si="496"/>
        <v/>
      </c>
      <c r="L2455" s="6" t="str">
        <f t="shared" si="497"/>
        <v>/0</v>
      </c>
      <c r="M2455" s="478" t="str">
        <f>IF(K2455="","",VLOOKUP(L2455,ورقة1!$A$1:$B$240,2,0))</f>
        <v/>
      </c>
      <c r="N2455" s="17">
        <f t="shared" si="498"/>
        <v>0</v>
      </c>
      <c r="O2455" s="17" t="e">
        <f>#REF!+(#REF!*30)+#REF!*365</f>
        <v>#REF!</v>
      </c>
      <c r="P2455" s="494"/>
      <c r="Q2455" s="480" t="str">
        <f t="shared" si="499"/>
        <v/>
      </c>
      <c r="R2455" s="483" t="str">
        <f t="shared" si="500"/>
        <v/>
      </c>
      <c r="S2455" s="482" t="str">
        <f t="shared" si="501"/>
        <v/>
      </c>
      <c r="T2455" s="484" t="e">
        <f t="shared" ca="1" si="502"/>
        <v>#VALUE!</v>
      </c>
      <c r="U2455" s="7">
        <f t="shared" ca="1" si="503"/>
        <v>46035</v>
      </c>
      <c r="V2455" s="96" t="e">
        <f t="shared" ca="1" si="504"/>
        <v>#VALUE!</v>
      </c>
      <c r="W2455" s="70"/>
      <c r="X2455" s="6"/>
      <c r="Y2455" s="326"/>
      <c r="Z2455" s="15"/>
      <c r="AA2455" s="15"/>
      <c r="AB2455" s="15"/>
      <c r="AC2455" s="6"/>
      <c r="AD2455" s="16"/>
      <c r="AE2455" s="16"/>
      <c r="AF2455" s="16"/>
      <c r="AG2455" s="10">
        <f t="shared" si="505"/>
        <v>0</v>
      </c>
      <c r="AH2455" s="96">
        <f t="shared" si="506"/>
        <v>0</v>
      </c>
      <c r="AI2455" s="16"/>
      <c r="AJ2455" s="61"/>
      <c r="AK2455" s="16"/>
      <c r="AM2455" s="476" t="s">
        <v>3080</v>
      </c>
      <c r="AN2455" s="476">
        <v>1</v>
      </c>
      <c r="AO2455" s="476">
        <v>1</v>
      </c>
      <c r="AP2455" s="96"/>
    </row>
    <row r="2456" spans="1:42" ht="69.75" customHeight="1">
      <c r="A2456" s="3">
        <v>2455</v>
      </c>
      <c r="B2456" s="82"/>
      <c r="C2456" s="82"/>
      <c r="D2456" s="84"/>
      <c r="E2456" s="18" t="s">
        <v>3081</v>
      </c>
      <c r="F2456" s="37"/>
      <c r="G2456" s="37"/>
      <c r="H2456" s="4" t="str">
        <f t="shared" si="494"/>
        <v>/</v>
      </c>
      <c r="I2456" s="478" t="str">
        <f>IF(G2456="","",VLOOKUP(H2456,ورقة1!$A$1:$B$240,2,0))</f>
        <v/>
      </c>
      <c r="J2456" s="5">
        <f t="shared" si="495"/>
        <v>0</v>
      </c>
      <c r="K2456" s="13" t="str">
        <f t="shared" si="496"/>
        <v/>
      </c>
      <c r="L2456" s="6" t="str">
        <f t="shared" si="497"/>
        <v>/0</v>
      </c>
      <c r="M2456" s="478" t="str">
        <f>IF(K2456="","",VLOOKUP(L2456,ورقة1!$A$1:$B$240,2,0))</f>
        <v/>
      </c>
      <c r="N2456" s="17">
        <f t="shared" si="498"/>
        <v>0</v>
      </c>
      <c r="O2456" s="17" t="e">
        <f>#REF!+(#REF!*30)+#REF!*365</f>
        <v>#REF!</v>
      </c>
      <c r="P2456" s="494"/>
      <c r="Q2456" s="480" t="str">
        <f t="shared" si="499"/>
        <v/>
      </c>
      <c r="R2456" s="483" t="str">
        <f t="shared" si="500"/>
        <v/>
      </c>
      <c r="S2456" s="482" t="str">
        <f t="shared" si="501"/>
        <v/>
      </c>
      <c r="T2456" s="484" t="e">
        <f t="shared" ca="1" si="502"/>
        <v>#VALUE!</v>
      </c>
      <c r="U2456" s="7">
        <f t="shared" ca="1" si="503"/>
        <v>46035</v>
      </c>
      <c r="V2456" s="96" t="e">
        <f t="shared" ca="1" si="504"/>
        <v>#VALUE!</v>
      </c>
      <c r="W2456" s="70"/>
      <c r="X2456" s="6"/>
      <c r="Y2456" s="326"/>
      <c r="Z2456" s="15"/>
      <c r="AA2456" s="15"/>
      <c r="AB2456" s="15"/>
      <c r="AC2456" s="6"/>
      <c r="AD2456" s="16"/>
      <c r="AE2456" s="16"/>
      <c r="AF2456" s="16"/>
      <c r="AG2456" s="10">
        <f t="shared" si="505"/>
        <v>0</v>
      </c>
      <c r="AH2456" s="96">
        <f t="shared" si="506"/>
        <v>0</v>
      </c>
      <c r="AI2456" s="16"/>
      <c r="AJ2456" s="61"/>
      <c r="AK2456" s="16"/>
      <c r="AM2456" s="476" t="s">
        <v>3080</v>
      </c>
      <c r="AN2456" s="476">
        <v>1</v>
      </c>
      <c r="AO2456" s="476">
        <v>1</v>
      </c>
      <c r="AP2456" s="96"/>
    </row>
    <row r="2457" spans="1:42" ht="69.75" customHeight="1">
      <c r="A2457" s="3">
        <v>2456</v>
      </c>
      <c r="B2457" s="82"/>
      <c r="C2457" s="82"/>
      <c r="D2457" s="84"/>
      <c r="E2457" s="18" t="s">
        <v>3081</v>
      </c>
      <c r="F2457" s="37"/>
      <c r="G2457" s="37"/>
      <c r="H2457" s="4" t="str">
        <f t="shared" si="494"/>
        <v>/</v>
      </c>
      <c r="I2457" s="478" t="str">
        <f>IF(G2457="","",VLOOKUP(H2457,ورقة1!$A$1:$B$240,2,0))</f>
        <v/>
      </c>
      <c r="J2457" s="5">
        <f t="shared" si="495"/>
        <v>0</v>
      </c>
      <c r="K2457" s="13" t="str">
        <f t="shared" si="496"/>
        <v/>
      </c>
      <c r="L2457" s="6" t="str">
        <f t="shared" si="497"/>
        <v>/0</v>
      </c>
      <c r="M2457" s="478" t="str">
        <f>IF(K2457="","",VLOOKUP(L2457,ورقة1!$A$1:$B$240,2,0))</f>
        <v/>
      </c>
      <c r="N2457" s="17">
        <f t="shared" si="498"/>
        <v>0</v>
      </c>
      <c r="O2457" s="17" t="e">
        <f>#REF!+(#REF!*30)+#REF!*365</f>
        <v>#REF!</v>
      </c>
      <c r="P2457" s="494"/>
      <c r="Q2457" s="480" t="str">
        <f t="shared" si="499"/>
        <v/>
      </c>
      <c r="R2457" s="483" t="str">
        <f t="shared" si="500"/>
        <v/>
      </c>
      <c r="S2457" s="482" t="str">
        <f t="shared" si="501"/>
        <v/>
      </c>
      <c r="T2457" s="484" t="e">
        <f t="shared" ca="1" si="502"/>
        <v>#VALUE!</v>
      </c>
      <c r="U2457" s="7">
        <f t="shared" ca="1" si="503"/>
        <v>46035</v>
      </c>
      <c r="V2457" s="96" t="e">
        <f t="shared" ca="1" si="504"/>
        <v>#VALUE!</v>
      </c>
      <c r="W2457" s="70"/>
      <c r="X2457" s="6"/>
      <c r="Y2457" s="326"/>
      <c r="Z2457" s="15"/>
      <c r="AA2457" s="15"/>
      <c r="AB2457" s="15"/>
      <c r="AC2457" s="6"/>
      <c r="AD2457" s="16"/>
      <c r="AE2457" s="16"/>
      <c r="AF2457" s="16"/>
      <c r="AG2457" s="10">
        <f t="shared" si="505"/>
        <v>0</v>
      </c>
      <c r="AH2457" s="96">
        <f t="shared" si="506"/>
        <v>0</v>
      </c>
      <c r="AI2457" s="16"/>
      <c r="AJ2457" s="61"/>
      <c r="AK2457" s="16"/>
      <c r="AM2457" s="476" t="s">
        <v>3080</v>
      </c>
      <c r="AN2457" s="476">
        <v>1</v>
      </c>
      <c r="AO2457" s="476">
        <v>1</v>
      </c>
      <c r="AP2457" s="96"/>
    </row>
    <row r="2458" spans="1:42" ht="69.75" customHeight="1">
      <c r="A2458" s="3">
        <v>2457</v>
      </c>
      <c r="B2458" s="82"/>
      <c r="C2458" s="82"/>
      <c r="D2458" s="84"/>
      <c r="E2458" s="18" t="s">
        <v>3081</v>
      </c>
      <c r="F2458" s="37"/>
      <c r="G2458" s="37"/>
      <c r="H2458" s="4" t="str">
        <f t="shared" si="494"/>
        <v>/</v>
      </c>
      <c r="I2458" s="478" t="str">
        <f>IF(G2458="","",VLOOKUP(H2458,ورقة1!$A$1:$B$240,2,0))</f>
        <v/>
      </c>
      <c r="J2458" s="5">
        <f t="shared" si="495"/>
        <v>0</v>
      </c>
      <c r="K2458" s="13" t="str">
        <f t="shared" si="496"/>
        <v/>
      </c>
      <c r="L2458" s="6" t="str">
        <f t="shared" si="497"/>
        <v>/0</v>
      </c>
      <c r="M2458" s="478" t="str">
        <f>IF(K2458="","",VLOOKUP(L2458,ورقة1!$A$1:$B$240,2,0))</f>
        <v/>
      </c>
      <c r="N2458" s="17">
        <f t="shared" si="498"/>
        <v>0</v>
      </c>
      <c r="O2458" s="17" t="e">
        <f>#REF!+(#REF!*30)+#REF!*365</f>
        <v>#REF!</v>
      </c>
      <c r="P2458" s="494"/>
      <c r="Q2458" s="480" t="str">
        <f t="shared" si="499"/>
        <v/>
      </c>
      <c r="R2458" s="483" t="str">
        <f t="shared" si="500"/>
        <v/>
      </c>
      <c r="S2458" s="482" t="str">
        <f t="shared" si="501"/>
        <v/>
      </c>
      <c r="T2458" s="484" t="e">
        <f t="shared" ca="1" si="502"/>
        <v>#VALUE!</v>
      </c>
      <c r="U2458" s="7">
        <f t="shared" ca="1" si="503"/>
        <v>46035</v>
      </c>
      <c r="V2458" s="96" t="e">
        <f t="shared" ca="1" si="504"/>
        <v>#VALUE!</v>
      </c>
      <c r="W2458" s="70"/>
      <c r="X2458" s="6"/>
      <c r="Y2458" s="326"/>
      <c r="Z2458" s="15"/>
      <c r="AA2458" s="15"/>
      <c r="AB2458" s="15"/>
      <c r="AC2458" s="6"/>
      <c r="AD2458" s="16"/>
      <c r="AE2458" s="16"/>
      <c r="AF2458" s="16"/>
      <c r="AG2458" s="10">
        <f t="shared" si="505"/>
        <v>0</v>
      </c>
      <c r="AH2458" s="96">
        <f t="shared" si="506"/>
        <v>0</v>
      </c>
      <c r="AI2458" s="16"/>
      <c r="AJ2458" s="61"/>
      <c r="AK2458" s="16"/>
      <c r="AM2458" s="476" t="s">
        <v>3080</v>
      </c>
      <c r="AN2458" s="476">
        <v>1</v>
      </c>
      <c r="AO2458" s="476">
        <v>1</v>
      </c>
      <c r="AP2458" s="96"/>
    </row>
    <row r="2459" spans="1:42" ht="69.75" customHeight="1">
      <c r="A2459" s="3">
        <v>2458</v>
      </c>
      <c r="B2459" s="82"/>
      <c r="C2459" s="82"/>
      <c r="D2459" s="84"/>
      <c r="E2459" s="18" t="s">
        <v>3081</v>
      </c>
      <c r="F2459" s="37"/>
      <c r="G2459" s="37"/>
      <c r="H2459" s="4" t="str">
        <f t="shared" si="494"/>
        <v>/</v>
      </c>
      <c r="I2459" s="478" t="str">
        <f>IF(G2459="","",VLOOKUP(H2459,ورقة1!$A$1:$B$240,2,0))</f>
        <v/>
      </c>
      <c r="J2459" s="5">
        <f t="shared" si="495"/>
        <v>0</v>
      </c>
      <c r="K2459" s="13" t="str">
        <f t="shared" si="496"/>
        <v/>
      </c>
      <c r="L2459" s="6" t="str">
        <f t="shared" si="497"/>
        <v>/0</v>
      </c>
      <c r="M2459" s="478" t="str">
        <f>IF(K2459="","",VLOOKUP(L2459,ورقة1!$A$1:$B$240,2,0))</f>
        <v/>
      </c>
      <c r="N2459" s="17">
        <f t="shared" si="498"/>
        <v>0</v>
      </c>
      <c r="O2459" s="17" t="e">
        <f>#REF!+(#REF!*30)+#REF!*365</f>
        <v>#REF!</v>
      </c>
      <c r="P2459" s="494"/>
      <c r="Q2459" s="480" t="str">
        <f t="shared" si="499"/>
        <v/>
      </c>
      <c r="R2459" s="483" t="str">
        <f t="shared" si="500"/>
        <v/>
      </c>
      <c r="S2459" s="482" t="str">
        <f t="shared" si="501"/>
        <v/>
      </c>
      <c r="T2459" s="484" t="e">
        <f t="shared" ca="1" si="502"/>
        <v>#VALUE!</v>
      </c>
      <c r="U2459" s="7">
        <f t="shared" ca="1" si="503"/>
        <v>46035</v>
      </c>
      <c r="V2459" s="96" t="e">
        <f t="shared" ca="1" si="504"/>
        <v>#VALUE!</v>
      </c>
      <c r="W2459" s="70"/>
      <c r="X2459" s="6"/>
      <c r="Y2459" s="326"/>
      <c r="Z2459" s="15"/>
      <c r="AA2459" s="15"/>
      <c r="AB2459" s="15"/>
      <c r="AC2459" s="6"/>
      <c r="AD2459" s="16"/>
      <c r="AE2459" s="16"/>
      <c r="AF2459" s="16"/>
      <c r="AG2459" s="10">
        <f t="shared" si="505"/>
        <v>0</v>
      </c>
      <c r="AH2459" s="96">
        <f t="shared" si="506"/>
        <v>0</v>
      </c>
      <c r="AI2459" s="16"/>
      <c r="AJ2459" s="61"/>
      <c r="AK2459" s="16"/>
      <c r="AM2459" s="476" t="s">
        <v>3080</v>
      </c>
      <c r="AN2459" s="476">
        <v>1</v>
      </c>
      <c r="AO2459" s="476">
        <v>1</v>
      </c>
      <c r="AP2459" s="96"/>
    </row>
    <row r="2460" spans="1:42" ht="69.75" customHeight="1">
      <c r="A2460" s="3">
        <v>2459</v>
      </c>
      <c r="B2460" s="82"/>
      <c r="C2460" s="82"/>
      <c r="D2460" s="84"/>
      <c r="E2460" s="18" t="s">
        <v>3081</v>
      </c>
      <c r="F2460" s="37"/>
      <c r="G2460" s="37"/>
      <c r="H2460" s="4" t="str">
        <f t="shared" si="494"/>
        <v>/</v>
      </c>
      <c r="I2460" s="478" t="str">
        <f>IF(G2460="","",VLOOKUP(H2460,ورقة1!$A$1:$B$240,2,0))</f>
        <v/>
      </c>
      <c r="J2460" s="5">
        <f t="shared" si="495"/>
        <v>0</v>
      </c>
      <c r="K2460" s="13" t="str">
        <f t="shared" si="496"/>
        <v/>
      </c>
      <c r="L2460" s="6" t="str">
        <f t="shared" si="497"/>
        <v>/0</v>
      </c>
      <c r="M2460" s="478" t="str">
        <f>IF(K2460="","",VLOOKUP(L2460,ورقة1!$A$1:$B$240,2,0))</f>
        <v/>
      </c>
      <c r="N2460" s="17">
        <f t="shared" si="498"/>
        <v>0</v>
      </c>
      <c r="O2460" s="17" t="e">
        <f>#REF!+(#REF!*30)+#REF!*365</f>
        <v>#REF!</v>
      </c>
      <c r="P2460" s="494"/>
      <c r="Q2460" s="480" t="str">
        <f t="shared" si="499"/>
        <v/>
      </c>
      <c r="R2460" s="483" t="str">
        <f t="shared" si="500"/>
        <v/>
      </c>
      <c r="S2460" s="482" t="str">
        <f t="shared" si="501"/>
        <v/>
      </c>
      <c r="T2460" s="484" t="e">
        <f t="shared" ca="1" si="502"/>
        <v>#VALUE!</v>
      </c>
      <c r="U2460" s="7">
        <f t="shared" ca="1" si="503"/>
        <v>46035</v>
      </c>
      <c r="V2460" s="96" t="e">
        <f t="shared" ca="1" si="504"/>
        <v>#VALUE!</v>
      </c>
      <c r="W2460" s="70"/>
      <c r="X2460" s="6"/>
      <c r="Y2460" s="326"/>
      <c r="Z2460" s="15"/>
      <c r="AA2460" s="15"/>
      <c r="AB2460" s="15"/>
      <c r="AC2460" s="6"/>
      <c r="AD2460" s="16"/>
      <c r="AE2460" s="16"/>
      <c r="AF2460" s="16"/>
      <c r="AG2460" s="10">
        <f t="shared" si="505"/>
        <v>0</v>
      </c>
      <c r="AH2460" s="96">
        <f t="shared" si="506"/>
        <v>0</v>
      </c>
      <c r="AI2460" s="16"/>
      <c r="AJ2460" s="61"/>
      <c r="AK2460" s="16"/>
      <c r="AM2460" s="476" t="s">
        <v>3080</v>
      </c>
      <c r="AN2460" s="476">
        <v>1</v>
      </c>
      <c r="AO2460" s="476">
        <v>1</v>
      </c>
      <c r="AP2460" s="96"/>
    </row>
    <row r="2461" spans="1:42" ht="69.75" customHeight="1">
      <c r="A2461" s="3">
        <v>2460</v>
      </c>
      <c r="B2461" s="82"/>
      <c r="C2461" s="82"/>
      <c r="D2461" s="84"/>
      <c r="E2461" s="18" t="s">
        <v>3081</v>
      </c>
      <c r="F2461" s="37"/>
      <c r="G2461" s="37"/>
      <c r="H2461" s="4" t="str">
        <f t="shared" si="494"/>
        <v>/</v>
      </c>
      <c r="I2461" s="478" t="str">
        <f>IF(G2461="","",VLOOKUP(H2461,ورقة1!$A$1:$B$240,2,0))</f>
        <v/>
      </c>
      <c r="J2461" s="5">
        <f t="shared" si="495"/>
        <v>0</v>
      </c>
      <c r="K2461" s="13" t="str">
        <f t="shared" si="496"/>
        <v/>
      </c>
      <c r="L2461" s="6" t="str">
        <f t="shared" si="497"/>
        <v>/0</v>
      </c>
      <c r="M2461" s="478" t="str">
        <f>IF(K2461="","",VLOOKUP(L2461,ورقة1!$A$1:$B$240,2,0))</f>
        <v/>
      </c>
      <c r="N2461" s="17">
        <f t="shared" si="498"/>
        <v>0</v>
      </c>
      <c r="O2461" s="17" t="e">
        <f>#REF!+(#REF!*30)+#REF!*365</f>
        <v>#REF!</v>
      </c>
      <c r="P2461" s="494"/>
      <c r="Q2461" s="480" t="str">
        <f t="shared" si="499"/>
        <v/>
      </c>
      <c r="R2461" s="483" t="str">
        <f t="shared" si="500"/>
        <v/>
      </c>
      <c r="S2461" s="482" t="str">
        <f t="shared" si="501"/>
        <v/>
      </c>
      <c r="T2461" s="484" t="e">
        <f t="shared" ca="1" si="502"/>
        <v>#VALUE!</v>
      </c>
      <c r="U2461" s="7">
        <f t="shared" ca="1" si="503"/>
        <v>46035</v>
      </c>
      <c r="V2461" s="96" t="e">
        <f t="shared" ca="1" si="504"/>
        <v>#VALUE!</v>
      </c>
      <c r="W2461" s="70"/>
      <c r="X2461" s="6"/>
      <c r="Y2461" s="326"/>
      <c r="Z2461" s="15"/>
      <c r="AA2461" s="15"/>
      <c r="AB2461" s="15"/>
      <c r="AC2461" s="6"/>
      <c r="AD2461" s="16"/>
      <c r="AE2461" s="16"/>
      <c r="AF2461" s="16"/>
      <c r="AG2461" s="10">
        <f t="shared" si="505"/>
        <v>0</v>
      </c>
      <c r="AH2461" s="96">
        <f t="shared" si="506"/>
        <v>0</v>
      </c>
      <c r="AI2461" s="16"/>
      <c r="AJ2461" s="61"/>
      <c r="AK2461" s="16"/>
      <c r="AM2461" s="476" t="s">
        <v>3080</v>
      </c>
      <c r="AN2461" s="476">
        <v>1</v>
      </c>
      <c r="AO2461" s="476">
        <v>1</v>
      </c>
      <c r="AP2461" s="96"/>
    </row>
    <row r="2462" spans="1:42" ht="69.75" customHeight="1">
      <c r="A2462" s="3">
        <v>2461</v>
      </c>
      <c r="B2462" s="82"/>
      <c r="C2462" s="82"/>
      <c r="D2462" s="84"/>
      <c r="E2462" s="18" t="s">
        <v>3081</v>
      </c>
      <c r="F2462" s="37"/>
      <c r="G2462" s="37"/>
      <c r="H2462" s="4" t="str">
        <f t="shared" si="494"/>
        <v>/</v>
      </c>
      <c r="I2462" s="478" t="str">
        <f>IF(G2462="","",VLOOKUP(H2462,ورقة1!$A$1:$B$240,2,0))</f>
        <v/>
      </c>
      <c r="J2462" s="5">
        <f t="shared" si="495"/>
        <v>0</v>
      </c>
      <c r="K2462" s="13" t="str">
        <f t="shared" si="496"/>
        <v/>
      </c>
      <c r="L2462" s="6" t="str">
        <f t="shared" si="497"/>
        <v>/0</v>
      </c>
      <c r="M2462" s="478" t="str">
        <f>IF(K2462="","",VLOOKUP(L2462,ورقة1!$A$1:$B$240,2,0))</f>
        <v/>
      </c>
      <c r="N2462" s="17">
        <f t="shared" si="498"/>
        <v>0</v>
      </c>
      <c r="O2462" s="17" t="e">
        <f>#REF!+(#REF!*30)+#REF!*365</f>
        <v>#REF!</v>
      </c>
      <c r="P2462" s="494"/>
      <c r="Q2462" s="480" t="str">
        <f t="shared" si="499"/>
        <v/>
      </c>
      <c r="R2462" s="483" t="str">
        <f t="shared" si="500"/>
        <v/>
      </c>
      <c r="S2462" s="482" t="str">
        <f t="shared" si="501"/>
        <v/>
      </c>
      <c r="T2462" s="484" t="e">
        <f t="shared" ca="1" si="502"/>
        <v>#VALUE!</v>
      </c>
      <c r="U2462" s="7">
        <f t="shared" ca="1" si="503"/>
        <v>46035</v>
      </c>
      <c r="V2462" s="96" t="e">
        <f t="shared" ca="1" si="504"/>
        <v>#VALUE!</v>
      </c>
      <c r="W2462" s="70"/>
      <c r="X2462" s="6"/>
      <c r="Y2462" s="326"/>
      <c r="Z2462" s="15"/>
      <c r="AA2462" s="15"/>
      <c r="AB2462" s="15"/>
      <c r="AC2462" s="6"/>
      <c r="AD2462" s="16"/>
      <c r="AE2462" s="16"/>
      <c r="AF2462" s="16"/>
      <c r="AG2462" s="10">
        <f t="shared" si="505"/>
        <v>0</v>
      </c>
      <c r="AH2462" s="96">
        <f t="shared" si="506"/>
        <v>0</v>
      </c>
      <c r="AI2462" s="16"/>
      <c r="AJ2462" s="61"/>
      <c r="AK2462" s="16"/>
      <c r="AM2462" s="476" t="s">
        <v>3080</v>
      </c>
      <c r="AN2462" s="476">
        <v>1</v>
      </c>
      <c r="AO2462" s="476">
        <v>1</v>
      </c>
      <c r="AP2462" s="96"/>
    </row>
    <row r="2463" spans="1:42" ht="69.75" customHeight="1">
      <c r="A2463" s="3">
        <v>2462</v>
      </c>
      <c r="B2463" s="82"/>
      <c r="C2463" s="82"/>
      <c r="D2463" s="84"/>
      <c r="E2463" s="18" t="s">
        <v>3081</v>
      </c>
      <c r="F2463" s="37"/>
      <c r="G2463" s="37"/>
      <c r="H2463" s="4" t="str">
        <f t="shared" si="494"/>
        <v>/</v>
      </c>
      <c r="I2463" s="478" t="str">
        <f>IF(G2463="","",VLOOKUP(H2463,ورقة1!$A$1:$B$240,2,0))</f>
        <v/>
      </c>
      <c r="J2463" s="5">
        <f t="shared" si="495"/>
        <v>0</v>
      </c>
      <c r="K2463" s="13" t="str">
        <f t="shared" si="496"/>
        <v/>
      </c>
      <c r="L2463" s="6" t="str">
        <f t="shared" si="497"/>
        <v>/0</v>
      </c>
      <c r="M2463" s="478" t="str">
        <f>IF(K2463="","",VLOOKUP(L2463,ورقة1!$A$1:$B$240,2,0))</f>
        <v/>
      </c>
      <c r="N2463" s="17">
        <f t="shared" si="498"/>
        <v>0</v>
      </c>
      <c r="O2463" s="17" t="e">
        <f>#REF!+(#REF!*30)+#REF!*365</f>
        <v>#REF!</v>
      </c>
      <c r="P2463" s="494"/>
      <c r="Q2463" s="480" t="str">
        <f t="shared" si="499"/>
        <v/>
      </c>
      <c r="R2463" s="483" t="str">
        <f t="shared" si="500"/>
        <v/>
      </c>
      <c r="S2463" s="482" t="str">
        <f t="shared" si="501"/>
        <v/>
      </c>
      <c r="T2463" s="484" t="e">
        <f t="shared" ca="1" si="502"/>
        <v>#VALUE!</v>
      </c>
      <c r="U2463" s="7">
        <f t="shared" ca="1" si="503"/>
        <v>46035</v>
      </c>
      <c r="V2463" s="96" t="e">
        <f t="shared" ca="1" si="504"/>
        <v>#VALUE!</v>
      </c>
      <c r="W2463" s="70"/>
      <c r="X2463" s="6"/>
      <c r="Y2463" s="326"/>
      <c r="Z2463" s="15"/>
      <c r="AA2463" s="15"/>
      <c r="AB2463" s="15"/>
      <c r="AC2463" s="6"/>
      <c r="AD2463" s="16"/>
      <c r="AE2463" s="16"/>
      <c r="AF2463" s="16"/>
      <c r="AG2463" s="10">
        <f t="shared" si="505"/>
        <v>0</v>
      </c>
      <c r="AH2463" s="96">
        <f t="shared" si="506"/>
        <v>0</v>
      </c>
      <c r="AI2463" s="16"/>
      <c r="AJ2463" s="61"/>
      <c r="AK2463" s="16"/>
      <c r="AM2463" s="476" t="s">
        <v>3080</v>
      </c>
      <c r="AN2463" s="476">
        <v>1</v>
      </c>
      <c r="AO2463" s="476">
        <v>1</v>
      </c>
      <c r="AP2463" s="96"/>
    </row>
    <row r="2464" spans="1:42" ht="69.75" customHeight="1">
      <c r="A2464" s="3">
        <v>2463</v>
      </c>
      <c r="B2464" s="82"/>
      <c r="C2464" s="82"/>
      <c r="D2464" s="84"/>
      <c r="E2464" s="18" t="s">
        <v>3081</v>
      </c>
      <c r="F2464" s="37"/>
      <c r="G2464" s="37"/>
      <c r="H2464" s="4" t="str">
        <f t="shared" si="494"/>
        <v>/</v>
      </c>
      <c r="I2464" s="478" t="str">
        <f>IF(G2464="","",VLOOKUP(H2464,ورقة1!$A$1:$B$240,2,0))</f>
        <v/>
      </c>
      <c r="J2464" s="5">
        <f t="shared" si="495"/>
        <v>0</v>
      </c>
      <c r="K2464" s="13" t="str">
        <f t="shared" si="496"/>
        <v/>
      </c>
      <c r="L2464" s="6" t="str">
        <f t="shared" si="497"/>
        <v>/0</v>
      </c>
      <c r="M2464" s="478" t="str">
        <f>IF(K2464="","",VLOOKUP(L2464,ورقة1!$A$1:$B$240,2,0))</f>
        <v/>
      </c>
      <c r="N2464" s="17">
        <f t="shared" si="498"/>
        <v>0</v>
      </c>
      <c r="O2464" s="17" t="e">
        <f>#REF!+(#REF!*30)+#REF!*365</f>
        <v>#REF!</v>
      </c>
      <c r="P2464" s="494"/>
      <c r="Q2464" s="480" t="str">
        <f t="shared" si="499"/>
        <v/>
      </c>
      <c r="R2464" s="483" t="str">
        <f t="shared" si="500"/>
        <v/>
      </c>
      <c r="S2464" s="482" t="str">
        <f t="shared" si="501"/>
        <v/>
      </c>
      <c r="T2464" s="484" t="e">
        <f t="shared" ca="1" si="502"/>
        <v>#VALUE!</v>
      </c>
      <c r="U2464" s="7">
        <f t="shared" ca="1" si="503"/>
        <v>46035</v>
      </c>
      <c r="V2464" s="96" t="e">
        <f t="shared" ca="1" si="504"/>
        <v>#VALUE!</v>
      </c>
      <c r="W2464" s="70"/>
      <c r="X2464" s="6"/>
      <c r="Y2464" s="326"/>
      <c r="Z2464" s="15"/>
      <c r="AA2464" s="15"/>
      <c r="AB2464" s="15"/>
      <c r="AC2464" s="6"/>
      <c r="AD2464" s="16"/>
      <c r="AE2464" s="16"/>
      <c r="AF2464" s="16"/>
      <c r="AG2464" s="10">
        <f t="shared" si="505"/>
        <v>0</v>
      </c>
      <c r="AH2464" s="96">
        <f t="shared" si="506"/>
        <v>0</v>
      </c>
      <c r="AI2464" s="16"/>
      <c r="AJ2464" s="61"/>
      <c r="AK2464" s="16"/>
      <c r="AM2464" s="476" t="s">
        <v>3080</v>
      </c>
      <c r="AN2464" s="476">
        <v>1</v>
      </c>
      <c r="AO2464" s="476">
        <v>1</v>
      </c>
      <c r="AP2464" s="96"/>
    </row>
    <row r="2465" spans="1:42" ht="69.75" customHeight="1">
      <c r="A2465" s="3">
        <v>2464</v>
      </c>
      <c r="B2465" s="82"/>
      <c r="C2465" s="82"/>
      <c r="D2465" s="84"/>
      <c r="E2465" s="18" t="s">
        <v>3081</v>
      </c>
      <c r="F2465" s="37"/>
      <c r="G2465" s="37"/>
      <c r="H2465" s="4" t="str">
        <f t="shared" si="494"/>
        <v>/</v>
      </c>
      <c r="I2465" s="478" t="str">
        <f>IF(G2465="","",VLOOKUP(H2465,ورقة1!$A$1:$B$240,2,0))</f>
        <v/>
      </c>
      <c r="J2465" s="5">
        <f t="shared" si="495"/>
        <v>0</v>
      </c>
      <c r="K2465" s="13" t="str">
        <f t="shared" si="496"/>
        <v/>
      </c>
      <c r="L2465" s="6" t="str">
        <f t="shared" si="497"/>
        <v>/0</v>
      </c>
      <c r="M2465" s="478" t="str">
        <f>IF(K2465="","",VLOOKUP(L2465,ورقة1!$A$1:$B$240,2,0))</f>
        <v/>
      </c>
      <c r="N2465" s="17">
        <f t="shared" si="498"/>
        <v>0</v>
      </c>
      <c r="O2465" s="17" t="e">
        <f>#REF!+(#REF!*30)+#REF!*365</f>
        <v>#REF!</v>
      </c>
      <c r="P2465" s="494"/>
      <c r="Q2465" s="480" t="str">
        <f t="shared" si="499"/>
        <v/>
      </c>
      <c r="R2465" s="483" t="str">
        <f t="shared" si="500"/>
        <v/>
      </c>
      <c r="S2465" s="482" t="str">
        <f t="shared" si="501"/>
        <v/>
      </c>
      <c r="T2465" s="484" t="e">
        <f t="shared" ca="1" si="502"/>
        <v>#VALUE!</v>
      </c>
      <c r="U2465" s="7">
        <f t="shared" ca="1" si="503"/>
        <v>46035</v>
      </c>
      <c r="V2465" s="96" t="e">
        <f t="shared" ca="1" si="504"/>
        <v>#VALUE!</v>
      </c>
      <c r="W2465" s="70"/>
      <c r="X2465" s="6"/>
      <c r="Y2465" s="326"/>
      <c r="Z2465" s="15"/>
      <c r="AA2465" s="15"/>
      <c r="AB2465" s="15"/>
      <c r="AC2465" s="6"/>
      <c r="AD2465" s="16"/>
      <c r="AE2465" s="16"/>
      <c r="AF2465" s="16"/>
      <c r="AG2465" s="10">
        <f t="shared" si="505"/>
        <v>0</v>
      </c>
      <c r="AH2465" s="96">
        <f t="shared" si="506"/>
        <v>0</v>
      </c>
      <c r="AI2465" s="16"/>
      <c r="AJ2465" s="61"/>
      <c r="AK2465" s="16"/>
      <c r="AM2465" s="476" t="s">
        <v>3080</v>
      </c>
      <c r="AN2465" s="476">
        <v>1</v>
      </c>
      <c r="AO2465" s="476">
        <v>1</v>
      </c>
      <c r="AP2465" s="96"/>
    </row>
    <row r="2466" spans="1:42" ht="69.75" customHeight="1">
      <c r="A2466" s="3">
        <v>2465</v>
      </c>
      <c r="B2466" s="82"/>
      <c r="C2466" s="82"/>
      <c r="D2466" s="84"/>
      <c r="E2466" s="18" t="s">
        <v>3081</v>
      </c>
      <c r="F2466" s="37"/>
      <c r="G2466" s="37"/>
      <c r="H2466" s="4" t="str">
        <f t="shared" si="494"/>
        <v>/</v>
      </c>
      <c r="I2466" s="478" t="str">
        <f>IF(G2466="","",VLOOKUP(H2466,ورقة1!$A$1:$B$240,2,0))</f>
        <v/>
      </c>
      <c r="J2466" s="5">
        <f t="shared" si="495"/>
        <v>0</v>
      </c>
      <c r="K2466" s="13" t="str">
        <f t="shared" si="496"/>
        <v/>
      </c>
      <c r="L2466" s="6" t="str">
        <f t="shared" si="497"/>
        <v>/0</v>
      </c>
      <c r="M2466" s="478" t="str">
        <f>IF(K2466="","",VLOOKUP(L2466,ورقة1!$A$1:$B$240,2,0))</f>
        <v/>
      </c>
      <c r="N2466" s="17">
        <f t="shared" si="498"/>
        <v>0</v>
      </c>
      <c r="O2466" s="17" t="e">
        <f>#REF!+(#REF!*30)+#REF!*365</f>
        <v>#REF!</v>
      </c>
      <c r="P2466" s="494"/>
      <c r="Q2466" s="480" t="str">
        <f t="shared" si="499"/>
        <v/>
      </c>
      <c r="R2466" s="483" t="str">
        <f t="shared" si="500"/>
        <v/>
      </c>
      <c r="S2466" s="482" t="str">
        <f t="shared" si="501"/>
        <v/>
      </c>
      <c r="T2466" s="484" t="e">
        <f t="shared" ca="1" si="502"/>
        <v>#VALUE!</v>
      </c>
      <c r="U2466" s="7">
        <f t="shared" ca="1" si="503"/>
        <v>46035</v>
      </c>
      <c r="V2466" s="96" t="e">
        <f t="shared" ca="1" si="504"/>
        <v>#VALUE!</v>
      </c>
      <c r="W2466" s="70"/>
      <c r="X2466" s="6"/>
      <c r="Y2466" s="326"/>
      <c r="Z2466" s="15"/>
      <c r="AA2466" s="15"/>
      <c r="AB2466" s="15"/>
      <c r="AC2466" s="6"/>
      <c r="AD2466" s="16"/>
      <c r="AE2466" s="16"/>
      <c r="AF2466" s="16"/>
      <c r="AG2466" s="10">
        <f t="shared" si="505"/>
        <v>0</v>
      </c>
      <c r="AH2466" s="96">
        <f t="shared" si="506"/>
        <v>0</v>
      </c>
      <c r="AI2466" s="16"/>
      <c r="AJ2466" s="61"/>
      <c r="AK2466" s="16"/>
      <c r="AM2466" s="476" t="s">
        <v>3080</v>
      </c>
      <c r="AN2466" s="476">
        <v>1</v>
      </c>
      <c r="AO2466" s="476">
        <v>1</v>
      </c>
      <c r="AP2466" s="96"/>
    </row>
    <row r="2467" spans="1:42" ht="69.75" customHeight="1">
      <c r="A2467" s="3">
        <v>2466</v>
      </c>
      <c r="B2467" s="82"/>
      <c r="C2467" s="82"/>
      <c r="D2467" s="84"/>
      <c r="E2467" s="18" t="s">
        <v>3081</v>
      </c>
      <c r="F2467" s="37"/>
      <c r="G2467" s="37"/>
      <c r="H2467" s="4" t="str">
        <f t="shared" si="494"/>
        <v>/</v>
      </c>
      <c r="I2467" s="478" t="str">
        <f>IF(G2467="","",VLOOKUP(H2467,ورقة1!$A$1:$B$240,2,0))</f>
        <v/>
      </c>
      <c r="J2467" s="5">
        <f t="shared" si="495"/>
        <v>0</v>
      </c>
      <c r="K2467" s="13" t="str">
        <f t="shared" si="496"/>
        <v/>
      </c>
      <c r="L2467" s="6" t="str">
        <f t="shared" si="497"/>
        <v>/0</v>
      </c>
      <c r="M2467" s="478" t="str">
        <f>IF(K2467="","",VLOOKUP(L2467,ورقة1!$A$1:$B$240,2,0))</f>
        <v/>
      </c>
      <c r="N2467" s="17">
        <f t="shared" si="498"/>
        <v>0</v>
      </c>
      <c r="O2467" s="17" t="e">
        <f>#REF!+(#REF!*30)+#REF!*365</f>
        <v>#REF!</v>
      </c>
      <c r="P2467" s="494"/>
      <c r="Q2467" s="480" t="str">
        <f t="shared" si="499"/>
        <v/>
      </c>
      <c r="R2467" s="483" t="str">
        <f t="shared" si="500"/>
        <v/>
      </c>
      <c r="S2467" s="482" t="str">
        <f t="shared" si="501"/>
        <v/>
      </c>
      <c r="T2467" s="484" t="e">
        <f t="shared" ca="1" si="502"/>
        <v>#VALUE!</v>
      </c>
      <c r="U2467" s="7">
        <f t="shared" ca="1" si="503"/>
        <v>46035</v>
      </c>
      <c r="V2467" s="96" t="e">
        <f t="shared" ca="1" si="504"/>
        <v>#VALUE!</v>
      </c>
      <c r="W2467" s="70"/>
      <c r="X2467" s="6"/>
      <c r="Y2467" s="326"/>
      <c r="Z2467" s="15"/>
      <c r="AA2467" s="15"/>
      <c r="AB2467" s="15"/>
      <c r="AC2467" s="6"/>
      <c r="AD2467" s="16"/>
      <c r="AE2467" s="16"/>
      <c r="AF2467" s="16"/>
      <c r="AG2467" s="10">
        <f t="shared" si="505"/>
        <v>0</v>
      </c>
      <c r="AH2467" s="96">
        <f t="shared" si="506"/>
        <v>0</v>
      </c>
      <c r="AI2467" s="16"/>
      <c r="AJ2467" s="61"/>
      <c r="AK2467" s="16"/>
      <c r="AM2467" s="476" t="s">
        <v>3080</v>
      </c>
      <c r="AN2467" s="476">
        <v>1</v>
      </c>
      <c r="AO2467" s="476">
        <v>1</v>
      </c>
      <c r="AP2467" s="96"/>
    </row>
    <row r="2468" spans="1:42" ht="69.75" customHeight="1">
      <c r="A2468" s="3">
        <v>2467</v>
      </c>
      <c r="B2468" s="82"/>
      <c r="C2468" s="82"/>
      <c r="D2468" s="84"/>
      <c r="E2468" s="18" t="s">
        <v>3081</v>
      </c>
      <c r="F2468" s="37"/>
      <c r="G2468" s="37"/>
      <c r="H2468" s="4" t="str">
        <f t="shared" si="494"/>
        <v>/</v>
      </c>
      <c r="I2468" s="478" t="str">
        <f>IF(G2468="","",VLOOKUP(H2468,ورقة1!$A$1:$B$240,2,0))</f>
        <v/>
      </c>
      <c r="J2468" s="5">
        <f t="shared" si="495"/>
        <v>0</v>
      </c>
      <c r="K2468" s="13" t="str">
        <f t="shared" si="496"/>
        <v/>
      </c>
      <c r="L2468" s="6" t="str">
        <f t="shared" si="497"/>
        <v>/0</v>
      </c>
      <c r="M2468" s="478" t="str">
        <f>IF(K2468="","",VLOOKUP(L2468,ورقة1!$A$1:$B$240,2,0))</f>
        <v/>
      </c>
      <c r="N2468" s="17">
        <f t="shared" si="498"/>
        <v>0</v>
      </c>
      <c r="O2468" s="17" t="e">
        <f>#REF!+(#REF!*30)+#REF!*365</f>
        <v>#REF!</v>
      </c>
      <c r="P2468" s="494"/>
      <c r="Q2468" s="480" t="str">
        <f t="shared" si="499"/>
        <v/>
      </c>
      <c r="R2468" s="483" t="str">
        <f t="shared" si="500"/>
        <v/>
      </c>
      <c r="S2468" s="482" t="str">
        <f t="shared" si="501"/>
        <v/>
      </c>
      <c r="T2468" s="484" t="e">
        <f t="shared" ca="1" si="502"/>
        <v>#VALUE!</v>
      </c>
      <c r="U2468" s="7">
        <f t="shared" ca="1" si="503"/>
        <v>46035</v>
      </c>
      <c r="V2468" s="96" t="e">
        <f t="shared" ca="1" si="504"/>
        <v>#VALUE!</v>
      </c>
      <c r="W2468" s="70"/>
      <c r="X2468" s="6"/>
      <c r="Y2468" s="326"/>
      <c r="Z2468" s="15"/>
      <c r="AA2468" s="15"/>
      <c r="AB2468" s="15"/>
      <c r="AC2468" s="6"/>
      <c r="AD2468" s="16"/>
      <c r="AE2468" s="16"/>
      <c r="AF2468" s="16"/>
      <c r="AG2468" s="10">
        <f t="shared" si="505"/>
        <v>0</v>
      </c>
      <c r="AH2468" s="96">
        <f t="shared" si="506"/>
        <v>0</v>
      </c>
      <c r="AI2468" s="16"/>
      <c r="AJ2468" s="61"/>
      <c r="AK2468" s="16"/>
      <c r="AM2468" s="476" t="s">
        <v>3080</v>
      </c>
      <c r="AN2468" s="476">
        <v>1</v>
      </c>
      <c r="AO2468" s="476">
        <v>1</v>
      </c>
      <c r="AP2468" s="96"/>
    </row>
    <row r="2469" spans="1:42" ht="69.75" customHeight="1">
      <c r="A2469" s="3">
        <v>2468</v>
      </c>
      <c r="B2469" s="82"/>
      <c r="C2469" s="82"/>
      <c r="D2469" s="84"/>
      <c r="E2469" s="18" t="s">
        <v>3081</v>
      </c>
      <c r="F2469" s="37"/>
      <c r="G2469" s="37"/>
      <c r="H2469" s="4" t="str">
        <f t="shared" si="494"/>
        <v>/</v>
      </c>
      <c r="I2469" s="478" t="str">
        <f>IF(G2469="","",VLOOKUP(H2469,ورقة1!$A$1:$B$240,2,0))</f>
        <v/>
      </c>
      <c r="J2469" s="5">
        <f t="shared" si="495"/>
        <v>0</v>
      </c>
      <c r="K2469" s="13" t="str">
        <f t="shared" si="496"/>
        <v/>
      </c>
      <c r="L2469" s="6" t="str">
        <f t="shared" si="497"/>
        <v>/0</v>
      </c>
      <c r="M2469" s="478" t="str">
        <f>IF(K2469="","",VLOOKUP(L2469,ورقة1!$A$1:$B$240,2,0))</f>
        <v/>
      </c>
      <c r="N2469" s="17">
        <f t="shared" si="498"/>
        <v>0</v>
      </c>
      <c r="O2469" s="17" t="e">
        <f>#REF!+(#REF!*30)+#REF!*365</f>
        <v>#REF!</v>
      </c>
      <c r="P2469" s="494"/>
      <c r="Q2469" s="480" t="str">
        <f t="shared" si="499"/>
        <v/>
      </c>
      <c r="R2469" s="483" t="str">
        <f t="shared" si="500"/>
        <v/>
      </c>
      <c r="S2469" s="482" t="str">
        <f t="shared" si="501"/>
        <v/>
      </c>
      <c r="T2469" s="484" t="e">
        <f t="shared" ca="1" si="502"/>
        <v>#VALUE!</v>
      </c>
      <c r="U2469" s="7">
        <f t="shared" ca="1" si="503"/>
        <v>46035</v>
      </c>
      <c r="V2469" s="96" t="e">
        <f t="shared" ca="1" si="504"/>
        <v>#VALUE!</v>
      </c>
      <c r="W2469" s="70"/>
      <c r="X2469" s="6"/>
      <c r="Y2469" s="326"/>
      <c r="Z2469" s="15"/>
      <c r="AA2469" s="15"/>
      <c r="AB2469" s="15"/>
      <c r="AC2469" s="6"/>
      <c r="AD2469" s="16"/>
      <c r="AE2469" s="16"/>
      <c r="AF2469" s="16"/>
      <c r="AG2469" s="10">
        <f t="shared" si="505"/>
        <v>0</v>
      </c>
      <c r="AH2469" s="96">
        <f t="shared" si="506"/>
        <v>0</v>
      </c>
      <c r="AI2469" s="16"/>
      <c r="AJ2469" s="61"/>
      <c r="AK2469" s="16"/>
      <c r="AM2469" s="476" t="s">
        <v>3080</v>
      </c>
      <c r="AN2469" s="476">
        <v>1</v>
      </c>
      <c r="AO2469" s="476">
        <v>1</v>
      </c>
      <c r="AP2469" s="96"/>
    </row>
    <row r="2470" spans="1:42" ht="69.75" customHeight="1">
      <c r="A2470" s="3">
        <v>2469</v>
      </c>
      <c r="B2470" s="82"/>
      <c r="C2470" s="82"/>
      <c r="D2470" s="84"/>
      <c r="E2470" s="18" t="s">
        <v>3081</v>
      </c>
      <c r="F2470" s="37"/>
      <c r="G2470" s="37"/>
      <c r="H2470" s="4" t="str">
        <f t="shared" si="494"/>
        <v>/</v>
      </c>
      <c r="I2470" s="478" t="str">
        <f>IF(G2470="","",VLOOKUP(H2470,ورقة1!$A$1:$B$240,2,0))</f>
        <v/>
      </c>
      <c r="J2470" s="5">
        <f t="shared" si="495"/>
        <v>0</v>
      </c>
      <c r="K2470" s="13" t="str">
        <f t="shared" si="496"/>
        <v/>
      </c>
      <c r="L2470" s="6" t="str">
        <f t="shared" si="497"/>
        <v>/0</v>
      </c>
      <c r="M2470" s="478" t="str">
        <f>IF(K2470="","",VLOOKUP(L2470,ورقة1!$A$1:$B$240,2,0))</f>
        <v/>
      </c>
      <c r="N2470" s="17">
        <f t="shared" si="498"/>
        <v>0</v>
      </c>
      <c r="O2470" s="17" t="e">
        <f>#REF!+(#REF!*30)+#REF!*365</f>
        <v>#REF!</v>
      </c>
      <c r="P2470" s="494"/>
      <c r="Q2470" s="480" t="str">
        <f t="shared" si="499"/>
        <v/>
      </c>
      <c r="R2470" s="483" t="str">
        <f t="shared" si="500"/>
        <v/>
      </c>
      <c r="S2470" s="482" t="str">
        <f t="shared" si="501"/>
        <v/>
      </c>
      <c r="T2470" s="484" t="e">
        <f t="shared" ca="1" si="502"/>
        <v>#VALUE!</v>
      </c>
      <c r="U2470" s="7">
        <f t="shared" ca="1" si="503"/>
        <v>46035</v>
      </c>
      <c r="V2470" s="96" t="e">
        <f t="shared" ca="1" si="504"/>
        <v>#VALUE!</v>
      </c>
      <c r="W2470" s="70"/>
      <c r="X2470" s="6"/>
      <c r="Y2470" s="326"/>
      <c r="Z2470" s="15"/>
      <c r="AA2470" s="15"/>
      <c r="AB2470" s="15"/>
      <c r="AC2470" s="6"/>
      <c r="AD2470" s="16"/>
      <c r="AE2470" s="16"/>
      <c r="AF2470" s="16"/>
      <c r="AG2470" s="10">
        <f t="shared" si="505"/>
        <v>0</v>
      </c>
      <c r="AH2470" s="96">
        <f t="shared" si="506"/>
        <v>0</v>
      </c>
      <c r="AI2470" s="16"/>
      <c r="AJ2470" s="61"/>
      <c r="AK2470" s="16"/>
      <c r="AM2470" s="476" t="s">
        <v>3080</v>
      </c>
      <c r="AN2470" s="476">
        <v>1</v>
      </c>
      <c r="AO2470" s="476">
        <v>1</v>
      </c>
      <c r="AP2470" s="96"/>
    </row>
    <row r="2471" spans="1:42" ht="69.75" customHeight="1">
      <c r="A2471" s="3">
        <v>2470</v>
      </c>
      <c r="B2471" s="82"/>
      <c r="C2471" s="82"/>
      <c r="D2471" s="84"/>
      <c r="E2471" s="18" t="s">
        <v>3081</v>
      </c>
      <c r="F2471" s="37"/>
      <c r="G2471" s="37"/>
      <c r="H2471" s="4" t="str">
        <f t="shared" si="494"/>
        <v>/</v>
      </c>
      <c r="I2471" s="478" t="str">
        <f>IF(G2471="","",VLOOKUP(H2471,ورقة1!$A$1:$B$240,2,0))</f>
        <v/>
      </c>
      <c r="J2471" s="5">
        <f t="shared" si="495"/>
        <v>0</v>
      </c>
      <c r="K2471" s="13" t="str">
        <f t="shared" si="496"/>
        <v/>
      </c>
      <c r="L2471" s="6" t="str">
        <f t="shared" si="497"/>
        <v>/0</v>
      </c>
      <c r="M2471" s="478" t="str">
        <f>IF(K2471="","",VLOOKUP(L2471,ورقة1!$A$1:$B$240,2,0))</f>
        <v/>
      </c>
      <c r="N2471" s="17">
        <f t="shared" si="498"/>
        <v>0</v>
      </c>
      <c r="O2471" s="17" t="e">
        <f>#REF!+(#REF!*30)+#REF!*365</f>
        <v>#REF!</v>
      </c>
      <c r="P2471" s="494"/>
      <c r="Q2471" s="480" t="str">
        <f t="shared" si="499"/>
        <v/>
      </c>
      <c r="R2471" s="483" t="str">
        <f t="shared" si="500"/>
        <v/>
      </c>
      <c r="S2471" s="482" t="str">
        <f t="shared" si="501"/>
        <v/>
      </c>
      <c r="T2471" s="484" t="e">
        <f t="shared" ca="1" si="502"/>
        <v>#VALUE!</v>
      </c>
      <c r="U2471" s="7">
        <f t="shared" ca="1" si="503"/>
        <v>46035</v>
      </c>
      <c r="V2471" s="96" t="e">
        <f t="shared" ca="1" si="504"/>
        <v>#VALUE!</v>
      </c>
      <c r="W2471" s="70"/>
      <c r="X2471" s="6"/>
      <c r="Y2471" s="326"/>
      <c r="Z2471" s="15"/>
      <c r="AA2471" s="15"/>
      <c r="AB2471" s="15"/>
      <c r="AC2471" s="6"/>
      <c r="AD2471" s="16"/>
      <c r="AE2471" s="16"/>
      <c r="AF2471" s="16"/>
      <c r="AG2471" s="10">
        <f t="shared" si="505"/>
        <v>0</v>
      </c>
      <c r="AH2471" s="96">
        <f t="shared" si="506"/>
        <v>0</v>
      </c>
      <c r="AI2471" s="16"/>
      <c r="AJ2471" s="61"/>
      <c r="AK2471" s="16"/>
      <c r="AM2471" s="476" t="s">
        <v>3080</v>
      </c>
      <c r="AN2471" s="476">
        <v>1</v>
      </c>
      <c r="AO2471" s="476">
        <v>1</v>
      </c>
      <c r="AP2471" s="96"/>
    </row>
    <row r="2472" spans="1:42" ht="69.75" customHeight="1">
      <c r="A2472" s="3">
        <v>2471</v>
      </c>
      <c r="B2472" s="82"/>
      <c r="C2472" s="82"/>
      <c r="D2472" s="84"/>
      <c r="E2472" s="18" t="s">
        <v>3081</v>
      </c>
      <c r="F2472" s="37"/>
      <c r="G2472" s="37"/>
      <c r="H2472" s="4" t="str">
        <f t="shared" si="494"/>
        <v>/</v>
      </c>
      <c r="I2472" s="478" t="str">
        <f>IF(G2472="","",VLOOKUP(H2472,ورقة1!$A$1:$B$240,2,0))</f>
        <v/>
      </c>
      <c r="J2472" s="5">
        <f t="shared" si="495"/>
        <v>0</v>
      </c>
      <c r="K2472" s="13" t="str">
        <f t="shared" si="496"/>
        <v/>
      </c>
      <c r="L2472" s="6" t="str">
        <f t="shared" si="497"/>
        <v>/0</v>
      </c>
      <c r="M2472" s="478" t="str">
        <f>IF(K2472="","",VLOOKUP(L2472,ورقة1!$A$1:$B$240,2,0))</f>
        <v/>
      </c>
      <c r="N2472" s="17">
        <f t="shared" si="498"/>
        <v>0</v>
      </c>
      <c r="O2472" s="17" t="e">
        <f>#REF!+(#REF!*30)+#REF!*365</f>
        <v>#REF!</v>
      </c>
      <c r="P2472" s="494"/>
      <c r="Q2472" s="480" t="str">
        <f t="shared" si="499"/>
        <v/>
      </c>
      <c r="R2472" s="483" t="str">
        <f t="shared" si="500"/>
        <v/>
      </c>
      <c r="S2472" s="482" t="str">
        <f t="shared" si="501"/>
        <v/>
      </c>
      <c r="T2472" s="484" t="e">
        <f t="shared" ca="1" si="502"/>
        <v>#VALUE!</v>
      </c>
      <c r="U2472" s="7">
        <f t="shared" ca="1" si="503"/>
        <v>46035</v>
      </c>
      <c r="V2472" s="96" t="e">
        <f t="shared" ca="1" si="504"/>
        <v>#VALUE!</v>
      </c>
      <c r="W2472" s="70"/>
      <c r="X2472" s="6"/>
      <c r="Y2472" s="326"/>
      <c r="Z2472" s="15"/>
      <c r="AA2472" s="15"/>
      <c r="AB2472" s="15"/>
      <c r="AC2472" s="6"/>
      <c r="AD2472" s="16"/>
      <c r="AE2472" s="16"/>
      <c r="AF2472" s="16"/>
      <c r="AG2472" s="10">
        <f t="shared" si="505"/>
        <v>0</v>
      </c>
      <c r="AH2472" s="96">
        <f t="shared" si="506"/>
        <v>0</v>
      </c>
      <c r="AI2472" s="16"/>
      <c r="AJ2472" s="61"/>
      <c r="AK2472" s="16"/>
      <c r="AM2472" s="476" t="s">
        <v>3080</v>
      </c>
      <c r="AN2472" s="476">
        <v>1</v>
      </c>
      <c r="AO2472" s="476">
        <v>1</v>
      </c>
      <c r="AP2472" s="96"/>
    </row>
    <row r="2473" spans="1:42" ht="69.75" customHeight="1">
      <c r="A2473" s="3">
        <v>2472</v>
      </c>
      <c r="B2473" s="82"/>
      <c r="C2473" s="82"/>
      <c r="D2473" s="84"/>
      <c r="E2473" s="18" t="s">
        <v>3081</v>
      </c>
      <c r="F2473" s="37"/>
      <c r="G2473" s="37"/>
      <c r="H2473" s="4" t="str">
        <f t="shared" si="494"/>
        <v>/</v>
      </c>
      <c r="I2473" s="478" t="str">
        <f>IF(G2473="","",VLOOKUP(H2473,ورقة1!$A$1:$B$240,2,0))</f>
        <v/>
      </c>
      <c r="J2473" s="5">
        <f t="shared" si="495"/>
        <v>0</v>
      </c>
      <c r="K2473" s="13" t="str">
        <f t="shared" si="496"/>
        <v/>
      </c>
      <c r="L2473" s="6" t="str">
        <f t="shared" si="497"/>
        <v>/0</v>
      </c>
      <c r="M2473" s="478" t="str">
        <f>IF(K2473="","",VLOOKUP(L2473,ورقة1!$A$1:$B$240,2,0))</f>
        <v/>
      </c>
      <c r="N2473" s="17">
        <f t="shared" si="498"/>
        <v>0</v>
      </c>
      <c r="O2473" s="17" t="e">
        <f>#REF!+(#REF!*30)+#REF!*365</f>
        <v>#REF!</v>
      </c>
      <c r="P2473" s="494"/>
      <c r="Q2473" s="480" t="str">
        <f t="shared" si="499"/>
        <v/>
      </c>
      <c r="R2473" s="483" t="str">
        <f t="shared" si="500"/>
        <v/>
      </c>
      <c r="S2473" s="482" t="str">
        <f t="shared" si="501"/>
        <v/>
      </c>
      <c r="T2473" s="484" t="e">
        <f t="shared" ca="1" si="502"/>
        <v>#VALUE!</v>
      </c>
      <c r="U2473" s="7">
        <f t="shared" ca="1" si="503"/>
        <v>46035</v>
      </c>
      <c r="V2473" s="96" t="e">
        <f t="shared" ca="1" si="504"/>
        <v>#VALUE!</v>
      </c>
      <c r="W2473" s="70"/>
      <c r="X2473" s="6"/>
      <c r="Y2473" s="326"/>
      <c r="Z2473" s="15"/>
      <c r="AA2473" s="15"/>
      <c r="AB2473" s="15"/>
      <c r="AC2473" s="6"/>
      <c r="AD2473" s="16"/>
      <c r="AE2473" s="16"/>
      <c r="AF2473" s="16"/>
      <c r="AG2473" s="10">
        <f t="shared" si="505"/>
        <v>0</v>
      </c>
      <c r="AH2473" s="96">
        <f t="shared" si="506"/>
        <v>0</v>
      </c>
      <c r="AI2473" s="16"/>
      <c r="AJ2473" s="61"/>
      <c r="AK2473" s="16"/>
      <c r="AM2473" s="476" t="s">
        <v>3080</v>
      </c>
      <c r="AN2473" s="476">
        <v>1</v>
      </c>
      <c r="AO2473" s="476">
        <v>1</v>
      </c>
      <c r="AP2473" s="96"/>
    </row>
    <row r="2474" spans="1:42" ht="69.75" customHeight="1">
      <c r="A2474" s="3">
        <v>2473</v>
      </c>
      <c r="B2474" s="82"/>
      <c r="C2474" s="82"/>
      <c r="D2474" s="84"/>
      <c r="E2474" s="18" t="s">
        <v>3081</v>
      </c>
      <c r="F2474" s="37"/>
      <c r="G2474" s="37"/>
      <c r="H2474" s="4" t="str">
        <f t="shared" si="494"/>
        <v>/</v>
      </c>
      <c r="I2474" s="478" t="str">
        <f>IF(G2474="","",VLOOKUP(H2474,ورقة1!$A$1:$B$240,2,0))</f>
        <v/>
      </c>
      <c r="J2474" s="5">
        <f t="shared" si="495"/>
        <v>0</v>
      </c>
      <c r="K2474" s="13" t="str">
        <f t="shared" si="496"/>
        <v/>
      </c>
      <c r="L2474" s="6" t="str">
        <f t="shared" si="497"/>
        <v>/0</v>
      </c>
      <c r="M2474" s="478" t="str">
        <f>IF(K2474="","",VLOOKUP(L2474,ورقة1!$A$1:$B$240,2,0))</f>
        <v/>
      </c>
      <c r="N2474" s="17">
        <f t="shared" si="498"/>
        <v>0</v>
      </c>
      <c r="O2474" s="17" t="e">
        <f>#REF!+(#REF!*30)+#REF!*365</f>
        <v>#REF!</v>
      </c>
      <c r="P2474" s="494"/>
      <c r="Q2474" s="480" t="str">
        <f t="shared" si="499"/>
        <v/>
      </c>
      <c r="R2474" s="483" t="str">
        <f t="shared" si="500"/>
        <v/>
      </c>
      <c r="S2474" s="482" t="str">
        <f t="shared" si="501"/>
        <v/>
      </c>
      <c r="T2474" s="484" t="e">
        <f t="shared" ca="1" si="502"/>
        <v>#VALUE!</v>
      </c>
      <c r="U2474" s="7">
        <f t="shared" ca="1" si="503"/>
        <v>46035</v>
      </c>
      <c r="V2474" s="96" t="e">
        <f t="shared" ca="1" si="504"/>
        <v>#VALUE!</v>
      </c>
      <c r="W2474" s="70"/>
      <c r="X2474" s="6"/>
      <c r="Y2474" s="326"/>
      <c r="Z2474" s="15"/>
      <c r="AA2474" s="15"/>
      <c r="AB2474" s="15"/>
      <c r="AC2474" s="6"/>
      <c r="AD2474" s="16"/>
      <c r="AE2474" s="16"/>
      <c r="AF2474" s="16"/>
      <c r="AG2474" s="10">
        <f t="shared" si="505"/>
        <v>0</v>
      </c>
      <c r="AH2474" s="96">
        <f t="shared" si="506"/>
        <v>0</v>
      </c>
      <c r="AI2474" s="16"/>
      <c r="AJ2474" s="61"/>
      <c r="AK2474" s="16"/>
      <c r="AM2474" s="476" t="s">
        <v>3080</v>
      </c>
      <c r="AN2474" s="476">
        <v>1</v>
      </c>
      <c r="AO2474" s="476">
        <v>1</v>
      </c>
      <c r="AP2474" s="96"/>
    </row>
    <row r="2475" spans="1:42" ht="69.75" customHeight="1">
      <c r="A2475" s="3">
        <v>2474</v>
      </c>
      <c r="B2475" s="82"/>
      <c r="C2475" s="82"/>
      <c r="D2475" s="84"/>
      <c r="E2475" s="18" t="s">
        <v>3081</v>
      </c>
      <c r="F2475" s="37"/>
      <c r="G2475" s="37"/>
      <c r="H2475" s="4" t="str">
        <f t="shared" si="494"/>
        <v>/</v>
      </c>
      <c r="I2475" s="478" t="str">
        <f>IF(G2475="","",VLOOKUP(H2475,ورقة1!$A$1:$B$240,2,0))</f>
        <v/>
      </c>
      <c r="J2475" s="5">
        <f t="shared" si="495"/>
        <v>0</v>
      </c>
      <c r="K2475" s="13" t="str">
        <f t="shared" si="496"/>
        <v/>
      </c>
      <c r="L2475" s="6" t="str">
        <f t="shared" si="497"/>
        <v>/0</v>
      </c>
      <c r="M2475" s="478" t="str">
        <f>IF(K2475="","",VLOOKUP(L2475,ورقة1!$A$1:$B$240,2,0))</f>
        <v/>
      </c>
      <c r="N2475" s="17">
        <f t="shared" si="498"/>
        <v>0</v>
      </c>
      <c r="O2475" s="17" t="e">
        <f>#REF!+(#REF!*30)+#REF!*365</f>
        <v>#REF!</v>
      </c>
      <c r="P2475" s="494"/>
      <c r="Q2475" s="480" t="str">
        <f t="shared" si="499"/>
        <v/>
      </c>
      <c r="R2475" s="483" t="str">
        <f t="shared" si="500"/>
        <v/>
      </c>
      <c r="S2475" s="482" t="str">
        <f t="shared" si="501"/>
        <v/>
      </c>
      <c r="T2475" s="484" t="e">
        <f t="shared" ca="1" si="502"/>
        <v>#VALUE!</v>
      </c>
      <c r="U2475" s="7">
        <f t="shared" ca="1" si="503"/>
        <v>46035</v>
      </c>
      <c r="V2475" s="96" t="e">
        <f t="shared" ca="1" si="504"/>
        <v>#VALUE!</v>
      </c>
      <c r="W2475" s="70"/>
      <c r="X2475" s="6"/>
      <c r="Y2475" s="326"/>
      <c r="Z2475" s="15"/>
      <c r="AA2475" s="15"/>
      <c r="AB2475" s="15"/>
      <c r="AC2475" s="6"/>
      <c r="AD2475" s="16"/>
      <c r="AE2475" s="16"/>
      <c r="AF2475" s="16"/>
      <c r="AG2475" s="10">
        <f t="shared" si="505"/>
        <v>0</v>
      </c>
      <c r="AH2475" s="96">
        <f t="shared" si="506"/>
        <v>0</v>
      </c>
      <c r="AI2475" s="16"/>
      <c r="AJ2475" s="61"/>
      <c r="AK2475" s="16"/>
      <c r="AM2475" s="476" t="s">
        <v>3080</v>
      </c>
      <c r="AN2475" s="476">
        <v>1</v>
      </c>
      <c r="AO2475" s="476">
        <v>1</v>
      </c>
      <c r="AP2475" s="96"/>
    </row>
    <row r="2476" spans="1:42" ht="69.75" customHeight="1">
      <c r="A2476" s="3">
        <v>2475</v>
      </c>
      <c r="B2476" s="82"/>
      <c r="C2476" s="82"/>
      <c r="D2476" s="84"/>
      <c r="E2476" s="18" t="s">
        <v>3081</v>
      </c>
      <c r="F2476" s="37"/>
      <c r="G2476" s="37"/>
      <c r="H2476" s="4" t="str">
        <f t="shared" si="494"/>
        <v>/</v>
      </c>
      <c r="I2476" s="478" t="str">
        <f>IF(G2476="","",VLOOKUP(H2476,ورقة1!$A$1:$B$240,2,0))</f>
        <v/>
      </c>
      <c r="J2476" s="5">
        <f t="shared" si="495"/>
        <v>0</v>
      </c>
      <c r="K2476" s="13" t="str">
        <f t="shared" si="496"/>
        <v/>
      </c>
      <c r="L2476" s="6" t="str">
        <f t="shared" si="497"/>
        <v>/0</v>
      </c>
      <c r="M2476" s="478" t="str">
        <f>IF(K2476="","",VLOOKUP(L2476,ورقة1!$A$1:$B$240,2,0))</f>
        <v/>
      </c>
      <c r="N2476" s="17">
        <f t="shared" si="498"/>
        <v>0</v>
      </c>
      <c r="O2476" s="17" t="e">
        <f>#REF!+(#REF!*30)+#REF!*365</f>
        <v>#REF!</v>
      </c>
      <c r="P2476" s="494"/>
      <c r="Q2476" s="480" t="str">
        <f t="shared" si="499"/>
        <v/>
      </c>
      <c r="R2476" s="483" t="str">
        <f t="shared" si="500"/>
        <v/>
      </c>
      <c r="S2476" s="482" t="str">
        <f t="shared" si="501"/>
        <v/>
      </c>
      <c r="T2476" s="484" t="e">
        <f t="shared" ca="1" si="502"/>
        <v>#VALUE!</v>
      </c>
      <c r="U2476" s="7">
        <f t="shared" ca="1" si="503"/>
        <v>46035</v>
      </c>
      <c r="V2476" s="96" t="e">
        <f t="shared" ca="1" si="504"/>
        <v>#VALUE!</v>
      </c>
      <c r="W2476" s="70"/>
      <c r="X2476" s="6"/>
      <c r="Y2476" s="326"/>
      <c r="Z2476" s="15"/>
      <c r="AA2476" s="15"/>
      <c r="AB2476" s="15"/>
      <c r="AC2476" s="6"/>
      <c r="AD2476" s="16"/>
      <c r="AE2476" s="16"/>
      <c r="AF2476" s="16"/>
      <c r="AG2476" s="10">
        <f t="shared" si="505"/>
        <v>0</v>
      </c>
      <c r="AH2476" s="96">
        <f t="shared" si="506"/>
        <v>0</v>
      </c>
      <c r="AI2476" s="16"/>
      <c r="AJ2476" s="61"/>
      <c r="AK2476" s="16"/>
      <c r="AM2476" s="476" t="s">
        <v>3080</v>
      </c>
      <c r="AN2476" s="476">
        <v>1</v>
      </c>
      <c r="AO2476" s="476">
        <v>1</v>
      </c>
      <c r="AP2476" s="96"/>
    </row>
    <row r="2477" spans="1:42" ht="69.75" customHeight="1">
      <c r="A2477" s="3">
        <v>2476</v>
      </c>
      <c r="B2477" s="82"/>
      <c r="C2477" s="82"/>
      <c r="D2477" s="84"/>
      <c r="E2477" s="18" t="s">
        <v>3081</v>
      </c>
      <c r="F2477" s="37"/>
      <c r="G2477" s="37"/>
      <c r="H2477" s="4" t="str">
        <f t="shared" si="494"/>
        <v>/</v>
      </c>
      <c r="I2477" s="478" t="str">
        <f>IF(G2477="","",VLOOKUP(H2477,ورقة1!$A$1:$B$240,2,0))</f>
        <v/>
      </c>
      <c r="J2477" s="5">
        <f t="shared" si="495"/>
        <v>0</v>
      </c>
      <c r="K2477" s="13" t="str">
        <f t="shared" si="496"/>
        <v/>
      </c>
      <c r="L2477" s="6" t="str">
        <f t="shared" si="497"/>
        <v>/0</v>
      </c>
      <c r="M2477" s="478" t="str">
        <f>IF(K2477="","",VLOOKUP(L2477,ورقة1!$A$1:$B$240,2,0))</f>
        <v/>
      </c>
      <c r="N2477" s="17">
        <f t="shared" si="498"/>
        <v>0</v>
      </c>
      <c r="O2477" s="17" t="e">
        <f>#REF!+(#REF!*30)+#REF!*365</f>
        <v>#REF!</v>
      </c>
      <c r="P2477" s="494"/>
      <c r="Q2477" s="480" t="str">
        <f t="shared" si="499"/>
        <v/>
      </c>
      <c r="R2477" s="483" t="str">
        <f t="shared" si="500"/>
        <v/>
      </c>
      <c r="S2477" s="482" t="str">
        <f t="shared" si="501"/>
        <v/>
      </c>
      <c r="T2477" s="484" t="e">
        <f t="shared" ca="1" si="502"/>
        <v>#VALUE!</v>
      </c>
      <c r="U2477" s="7">
        <f t="shared" ca="1" si="503"/>
        <v>46035</v>
      </c>
      <c r="V2477" s="96" t="e">
        <f t="shared" ca="1" si="504"/>
        <v>#VALUE!</v>
      </c>
      <c r="W2477" s="70"/>
      <c r="X2477" s="6"/>
      <c r="Y2477" s="326"/>
      <c r="Z2477" s="15"/>
      <c r="AA2477" s="15"/>
      <c r="AB2477" s="15"/>
      <c r="AC2477" s="6"/>
      <c r="AD2477" s="16"/>
      <c r="AE2477" s="16"/>
      <c r="AF2477" s="16"/>
      <c r="AG2477" s="10">
        <f t="shared" si="505"/>
        <v>0</v>
      </c>
      <c r="AH2477" s="96">
        <f t="shared" si="506"/>
        <v>0</v>
      </c>
      <c r="AI2477" s="16"/>
      <c r="AJ2477" s="61"/>
      <c r="AK2477" s="16"/>
      <c r="AM2477" s="476" t="s">
        <v>3080</v>
      </c>
      <c r="AN2477" s="476">
        <v>1</v>
      </c>
      <c r="AO2477" s="476">
        <v>1</v>
      </c>
      <c r="AP2477" s="96"/>
    </row>
    <row r="2478" spans="1:42" ht="69.75" customHeight="1">
      <c r="A2478" s="3">
        <v>2477</v>
      </c>
      <c r="B2478" s="82"/>
      <c r="C2478" s="82"/>
      <c r="D2478" s="84"/>
      <c r="E2478" s="18" t="s">
        <v>3081</v>
      </c>
      <c r="F2478" s="37"/>
      <c r="G2478" s="37"/>
      <c r="H2478" s="4" t="str">
        <f t="shared" si="494"/>
        <v>/</v>
      </c>
      <c r="I2478" s="478" t="str">
        <f>IF(G2478="","",VLOOKUP(H2478,ورقة1!$A$1:$B$240,2,0))</f>
        <v/>
      </c>
      <c r="J2478" s="5">
        <f t="shared" si="495"/>
        <v>0</v>
      </c>
      <c r="K2478" s="13" t="str">
        <f t="shared" si="496"/>
        <v/>
      </c>
      <c r="L2478" s="6" t="str">
        <f t="shared" si="497"/>
        <v>/0</v>
      </c>
      <c r="M2478" s="478" t="str">
        <f>IF(K2478="","",VLOOKUP(L2478,ورقة1!$A$1:$B$240,2,0))</f>
        <v/>
      </c>
      <c r="N2478" s="17">
        <f t="shared" si="498"/>
        <v>0</v>
      </c>
      <c r="O2478" s="17" t="e">
        <f>#REF!+(#REF!*30)+#REF!*365</f>
        <v>#REF!</v>
      </c>
      <c r="P2478" s="494"/>
      <c r="Q2478" s="480" t="str">
        <f t="shared" si="499"/>
        <v/>
      </c>
      <c r="R2478" s="483" t="str">
        <f t="shared" si="500"/>
        <v/>
      </c>
      <c r="S2478" s="482" t="str">
        <f t="shared" si="501"/>
        <v/>
      </c>
      <c r="T2478" s="484" t="e">
        <f t="shared" ca="1" si="502"/>
        <v>#VALUE!</v>
      </c>
      <c r="U2478" s="7">
        <f t="shared" ca="1" si="503"/>
        <v>46035</v>
      </c>
      <c r="V2478" s="96" t="e">
        <f t="shared" ca="1" si="504"/>
        <v>#VALUE!</v>
      </c>
      <c r="W2478" s="70"/>
      <c r="X2478" s="6"/>
      <c r="Y2478" s="326"/>
      <c r="Z2478" s="15"/>
      <c r="AA2478" s="15"/>
      <c r="AB2478" s="15"/>
      <c r="AC2478" s="6"/>
      <c r="AD2478" s="16"/>
      <c r="AE2478" s="16"/>
      <c r="AF2478" s="16"/>
      <c r="AG2478" s="10">
        <f t="shared" si="505"/>
        <v>0</v>
      </c>
      <c r="AH2478" s="96">
        <f t="shared" si="506"/>
        <v>0</v>
      </c>
      <c r="AI2478" s="16"/>
      <c r="AJ2478" s="61"/>
      <c r="AK2478" s="16"/>
      <c r="AM2478" s="476" t="s">
        <v>3080</v>
      </c>
      <c r="AN2478" s="476">
        <v>1</v>
      </c>
      <c r="AO2478" s="476">
        <v>1</v>
      </c>
      <c r="AP2478" s="96"/>
    </row>
    <row r="2479" spans="1:42" ht="69.75" customHeight="1">
      <c r="A2479" s="3">
        <v>2478</v>
      </c>
      <c r="B2479" s="82"/>
      <c r="C2479" s="82"/>
      <c r="D2479" s="84"/>
      <c r="E2479" s="18" t="s">
        <v>3081</v>
      </c>
      <c r="F2479" s="37"/>
      <c r="G2479" s="37"/>
      <c r="H2479" s="4" t="str">
        <f t="shared" si="494"/>
        <v>/</v>
      </c>
      <c r="I2479" s="478" t="str">
        <f>IF(G2479="","",VLOOKUP(H2479,ورقة1!$A$1:$B$240,2,0))</f>
        <v/>
      </c>
      <c r="J2479" s="5">
        <f t="shared" si="495"/>
        <v>0</v>
      </c>
      <c r="K2479" s="13" t="str">
        <f t="shared" si="496"/>
        <v/>
      </c>
      <c r="L2479" s="6" t="str">
        <f t="shared" si="497"/>
        <v>/0</v>
      </c>
      <c r="M2479" s="478" t="str">
        <f>IF(K2479="","",VLOOKUP(L2479,ورقة1!$A$1:$B$240,2,0))</f>
        <v/>
      </c>
      <c r="N2479" s="17">
        <f t="shared" si="498"/>
        <v>0</v>
      </c>
      <c r="O2479" s="17" t="e">
        <f>#REF!+(#REF!*30)+#REF!*365</f>
        <v>#REF!</v>
      </c>
      <c r="P2479" s="494"/>
      <c r="Q2479" s="480" t="str">
        <f t="shared" si="499"/>
        <v/>
      </c>
      <c r="R2479" s="483" t="str">
        <f t="shared" si="500"/>
        <v/>
      </c>
      <c r="S2479" s="482" t="str">
        <f t="shared" si="501"/>
        <v/>
      </c>
      <c r="T2479" s="484" t="e">
        <f t="shared" ca="1" si="502"/>
        <v>#VALUE!</v>
      </c>
      <c r="U2479" s="7">
        <f t="shared" ca="1" si="503"/>
        <v>46035</v>
      </c>
      <c r="V2479" s="96" t="e">
        <f t="shared" ca="1" si="504"/>
        <v>#VALUE!</v>
      </c>
      <c r="W2479" s="70"/>
      <c r="X2479" s="6"/>
      <c r="Y2479" s="326"/>
      <c r="Z2479" s="15"/>
      <c r="AA2479" s="15"/>
      <c r="AB2479" s="15"/>
      <c r="AC2479" s="6"/>
      <c r="AD2479" s="16"/>
      <c r="AE2479" s="16"/>
      <c r="AF2479" s="16"/>
      <c r="AG2479" s="10">
        <f t="shared" si="505"/>
        <v>0</v>
      </c>
      <c r="AH2479" s="96">
        <f t="shared" si="506"/>
        <v>0</v>
      </c>
      <c r="AI2479" s="16"/>
      <c r="AJ2479" s="61"/>
      <c r="AK2479" s="16"/>
      <c r="AM2479" s="476" t="s">
        <v>3080</v>
      </c>
      <c r="AN2479" s="476">
        <v>1</v>
      </c>
      <c r="AO2479" s="476">
        <v>1</v>
      </c>
      <c r="AP2479" s="96"/>
    </row>
    <row r="2480" spans="1:42" ht="69.75" customHeight="1">
      <c r="A2480" s="3">
        <v>2479</v>
      </c>
      <c r="B2480" s="82"/>
      <c r="C2480" s="82"/>
      <c r="D2480" s="84"/>
      <c r="E2480" s="18" t="s">
        <v>3081</v>
      </c>
      <c r="F2480" s="37"/>
      <c r="G2480" s="37"/>
      <c r="H2480" s="4" t="str">
        <f t="shared" si="494"/>
        <v>/</v>
      </c>
      <c r="I2480" s="478" t="str">
        <f>IF(G2480="","",VLOOKUP(H2480,ورقة1!$A$1:$B$240,2,0))</f>
        <v/>
      </c>
      <c r="J2480" s="5">
        <f t="shared" si="495"/>
        <v>0</v>
      </c>
      <c r="K2480" s="13" t="str">
        <f t="shared" si="496"/>
        <v/>
      </c>
      <c r="L2480" s="6" t="str">
        <f t="shared" si="497"/>
        <v>/0</v>
      </c>
      <c r="M2480" s="478" t="str">
        <f>IF(K2480="","",VLOOKUP(L2480,ورقة1!$A$1:$B$240,2,0))</f>
        <v/>
      </c>
      <c r="N2480" s="17">
        <f t="shared" si="498"/>
        <v>0</v>
      </c>
      <c r="O2480" s="17" t="e">
        <f>#REF!+(#REF!*30)+#REF!*365</f>
        <v>#REF!</v>
      </c>
      <c r="P2480" s="494"/>
      <c r="Q2480" s="480" t="str">
        <f t="shared" si="499"/>
        <v/>
      </c>
      <c r="R2480" s="483" t="str">
        <f t="shared" si="500"/>
        <v/>
      </c>
      <c r="S2480" s="482" t="str">
        <f t="shared" si="501"/>
        <v/>
      </c>
      <c r="T2480" s="484" t="e">
        <f t="shared" ca="1" si="502"/>
        <v>#VALUE!</v>
      </c>
      <c r="U2480" s="7">
        <f t="shared" ca="1" si="503"/>
        <v>46035</v>
      </c>
      <c r="V2480" s="96" t="e">
        <f t="shared" ca="1" si="504"/>
        <v>#VALUE!</v>
      </c>
      <c r="W2480" s="70"/>
      <c r="X2480" s="6"/>
      <c r="Y2480" s="326"/>
      <c r="Z2480" s="15"/>
      <c r="AA2480" s="15"/>
      <c r="AB2480" s="15"/>
      <c r="AC2480" s="6"/>
      <c r="AD2480" s="16"/>
      <c r="AE2480" s="16"/>
      <c r="AF2480" s="16"/>
      <c r="AG2480" s="10">
        <f t="shared" si="505"/>
        <v>0</v>
      </c>
      <c r="AH2480" s="96">
        <f t="shared" si="506"/>
        <v>0</v>
      </c>
      <c r="AI2480" s="16"/>
      <c r="AJ2480" s="61"/>
      <c r="AK2480" s="16"/>
      <c r="AM2480" s="476" t="s">
        <v>3080</v>
      </c>
      <c r="AN2480" s="476">
        <v>1</v>
      </c>
      <c r="AO2480" s="476">
        <v>1</v>
      </c>
      <c r="AP2480" s="96"/>
    </row>
    <row r="2481" spans="1:42" ht="69.75" customHeight="1">
      <c r="A2481" s="3">
        <v>2480</v>
      </c>
      <c r="B2481" s="82"/>
      <c r="C2481" s="82"/>
      <c r="D2481" s="84"/>
      <c r="E2481" s="18" t="s">
        <v>3081</v>
      </c>
      <c r="F2481" s="37"/>
      <c r="G2481" s="37"/>
      <c r="H2481" s="4" t="str">
        <f t="shared" si="494"/>
        <v>/</v>
      </c>
      <c r="I2481" s="478" t="str">
        <f>IF(G2481="","",VLOOKUP(H2481,ورقة1!$A$1:$B$240,2,0))</f>
        <v/>
      </c>
      <c r="J2481" s="5">
        <f t="shared" si="495"/>
        <v>0</v>
      </c>
      <c r="K2481" s="13" t="str">
        <f t="shared" si="496"/>
        <v/>
      </c>
      <c r="L2481" s="6" t="str">
        <f t="shared" si="497"/>
        <v>/0</v>
      </c>
      <c r="M2481" s="478" t="str">
        <f>IF(K2481="","",VLOOKUP(L2481,ورقة1!$A$1:$B$240,2,0))</f>
        <v/>
      </c>
      <c r="N2481" s="17">
        <f t="shared" si="498"/>
        <v>0</v>
      </c>
      <c r="O2481" s="17" t="e">
        <f>#REF!+(#REF!*30)+#REF!*365</f>
        <v>#REF!</v>
      </c>
      <c r="P2481" s="494"/>
      <c r="Q2481" s="480" t="str">
        <f t="shared" si="499"/>
        <v/>
      </c>
      <c r="R2481" s="483" t="str">
        <f t="shared" si="500"/>
        <v/>
      </c>
      <c r="S2481" s="482" t="str">
        <f t="shared" si="501"/>
        <v/>
      </c>
      <c r="T2481" s="484" t="e">
        <f t="shared" ca="1" si="502"/>
        <v>#VALUE!</v>
      </c>
      <c r="U2481" s="7">
        <f t="shared" ca="1" si="503"/>
        <v>46035</v>
      </c>
      <c r="V2481" s="96" t="e">
        <f t="shared" ca="1" si="504"/>
        <v>#VALUE!</v>
      </c>
      <c r="W2481" s="70"/>
      <c r="X2481" s="6"/>
      <c r="Y2481" s="326"/>
      <c r="Z2481" s="15"/>
      <c r="AA2481" s="15"/>
      <c r="AB2481" s="15"/>
      <c r="AC2481" s="6"/>
      <c r="AD2481" s="16"/>
      <c r="AE2481" s="16"/>
      <c r="AF2481" s="16"/>
      <c r="AG2481" s="10">
        <f t="shared" si="505"/>
        <v>0</v>
      </c>
      <c r="AH2481" s="96">
        <f t="shared" si="506"/>
        <v>0</v>
      </c>
      <c r="AI2481" s="16"/>
      <c r="AJ2481" s="61"/>
      <c r="AK2481" s="16"/>
      <c r="AM2481" s="476" t="s">
        <v>3080</v>
      </c>
      <c r="AN2481" s="476">
        <v>1</v>
      </c>
      <c r="AO2481" s="476">
        <v>1</v>
      </c>
      <c r="AP2481" s="96"/>
    </row>
    <row r="2482" spans="1:42" ht="69.75" customHeight="1">
      <c r="A2482" s="3">
        <v>2481</v>
      </c>
      <c r="B2482" s="82"/>
      <c r="C2482" s="82"/>
      <c r="D2482" s="84"/>
      <c r="E2482" s="18" t="s">
        <v>3081</v>
      </c>
      <c r="F2482" s="37"/>
      <c r="G2482" s="37"/>
      <c r="H2482" s="4" t="str">
        <f t="shared" si="494"/>
        <v>/</v>
      </c>
      <c r="I2482" s="478" t="str">
        <f>IF(G2482="","",VLOOKUP(H2482,ورقة1!$A$1:$B$240,2,0))</f>
        <v/>
      </c>
      <c r="J2482" s="5">
        <f t="shared" si="495"/>
        <v>0</v>
      </c>
      <c r="K2482" s="13" t="str">
        <f t="shared" si="496"/>
        <v/>
      </c>
      <c r="L2482" s="6" t="str">
        <f t="shared" si="497"/>
        <v>/0</v>
      </c>
      <c r="M2482" s="478" t="str">
        <f>IF(K2482="","",VLOOKUP(L2482,ورقة1!$A$1:$B$240,2,0))</f>
        <v/>
      </c>
      <c r="N2482" s="17">
        <f t="shared" si="498"/>
        <v>0</v>
      </c>
      <c r="O2482" s="17" t="e">
        <f>#REF!+(#REF!*30)+#REF!*365</f>
        <v>#REF!</v>
      </c>
      <c r="P2482" s="494"/>
      <c r="Q2482" s="480" t="str">
        <f t="shared" si="499"/>
        <v/>
      </c>
      <c r="R2482" s="483" t="str">
        <f t="shared" si="500"/>
        <v/>
      </c>
      <c r="S2482" s="482" t="str">
        <f t="shared" si="501"/>
        <v/>
      </c>
      <c r="T2482" s="484" t="e">
        <f t="shared" ca="1" si="502"/>
        <v>#VALUE!</v>
      </c>
      <c r="U2482" s="7">
        <f t="shared" ca="1" si="503"/>
        <v>46035</v>
      </c>
      <c r="V2482" s="96" t="e">
        <f t="shared" ca="1" si="504"/>
        <v>#VALUE!</v>
      </c>
      <c r="W2482" s="70"/>
      <c r="X2482" s="6"/>
      <c r="Y2482" s="326"/>
      <c r="Z2482" s="15"/>
      <c r="AA2482" s="15"/>
      <c r="AB2482" s="15"/>
      <c r="AC2482" s="6"/>
      <c r="AD2482" s="16"/>
      <c r="AE2482" s="16"/>
      <c r="AF2482" s="16"/>
      <c r="AG2482" s="10">
        <f t="shared" si="505"/>
        <v>0</v>
      </c>
      <c r="AH2482" s="96">
        <f t="shared" si="506"/>
        <v>0</v>
      </c>
      <c r="AI2482" s="16"/>
      <c r="AJ2482" s="61"/>
      <c r="AK2482" s="16"/>
      <c r="AM2482" s="476" t="s">
        <v>3080</v>
      </c>
      <c r="AN2482" s="476">
        <v>1</v>
      </c>
      <c r="AO2482" s="476">
        <v>1</v>
      </c>
      <c r="AP2482" s="96"/>
    </row>
    <row r="2483" spans="1:42" ht="69.75" customHeight="1">
      <c r="A2483" s="3">
        <v>2482</v>
      </c>
      <c r="B2483" s="82"/>
      <c r="C2483" s="82"/>
      <c r="D2483" s="84"/>
      <c r="E2483" s="18" t="s">
        <v>3081</v>
      </c>
      <c r="F2483" s="37"/>
      <c r="G2483" s="37"/>
      <c r="H2483" s="4" t="str">
        <f t="shared" si="494"/>
        <v>/</v>
      </c>
      <c r="I2483" s="478" t="str">
        <f>IF(G2483="","",VLOOKUP(H2483,ورقة1!$A$1:$B$240,2,0))</f>
        <v/>
      </c>
      <c r="J2483" s="5">
        <f t="shared" si="495"/>
        <v>0</v>
      </c>
      <c r="K2483" s="13" t="str">
        <f t="shared" si="496"/>
        <v/>
      </c>
      <c r="L2483" s="6" t="str">
        <f t="shared" si="497"/>
        <v>/0</v>
      </c>
      <c r="M2483" s="478" t="str">
        <f>IF(K2483="","",VLOOKUP(L2483,ورقة1!$A$1:$B$240,2,0))</f>
        <v/>
      </c>
      <c r="N2483" s="17">
        <f t="shared" si="498"/>
        <v>0</v>
      </c>
      <c r="O2483" s="17" t="e">
        <f>#REF!+(#REF!*30)+#REF!*365</f>
        <v>#REF!</v>
      </c>
      <c r="P2483" s="494"/>
      <c r="Q2483" s="480" t="str">
        <f t="shared" si="499"/>
        <v/>
      </c>
      <c r="R2483" s="483" t="str">
        <f t="shared" si="500"/>
        <v/>
      </c>
      <c r="S2483" s="482" t="str">
        <f t="shared" si="501"/>
        <v/>
      </c>
      <c r="T2483" s="484" t="e">
        <f t="shared" ca="1" si="502"/>
        <v>#VALUE!</v>
      </c>
      <c r="U2483" s="7">
        <f t="shared" ca="1" si="503"/>
        <v>46035</v>
      </c>
      <c r="V2483" s="96" t="e">
        <f t="shared" ca="1" si="504"/>
        <v>#VALUE!</v>
      </c>
      <c r="W2483" s="70"/>
      <c r="X2483" s="6"/>
      <c r="Y2483" s="326"/>
      <c r="Z2483" s="15"/>
      <c r="AA2483" s="15"/>
      <c r="AB2483" s="15"/>
      <c r="AC2483" s="6"/>
      <c r="AD2483" s="16"/>
      <c r="AE2483" s="16"/>
      <c r="AF2483" s="16"/>
      <c r="AG2483" s="10">
        <f t="shared" si="505"/>
        <v>0</v>
      </c>
      <c r="AH2483" s="96">
        <f t="shared" si="506"/>
        <v>0</v>
      </c>
      <c r="AI2483" s="16"/>
      <c r="AJ2483" s="61"/>
      <c r="AK2483" s="16"/>
      <c r="AM2483" s="476" t="s">
        <v>3080</v>
      </c>
      <c r="AN2483" s="476">
        <v>1</v>
      </c>
      <c r="AO2483" s="476">
        <v>1</v>
      </c>
      <c r="AP2483" s="96"/>
    </row>
    <row r="2484" spans="1:42" ht="69.75" customHeight="1">
      <c r="A2484" s="3">
        <v>2483</v>
      </c>
      <c r="B2484" s="82"/>
      <c r="C2484" s="82"/>
      <c r="D2484" s="84"/>
      <c r="E2484" s="18" t="s">
        <v>3081</v>
      </c>
      <c r="F2484" s="37"/>
      <c r="G2484" s="37"/>
      <c r="H2484" s="4" t="str">
        <f t="shared" si="494"/>
        <v>/</v>
      </c>
      <c r="I2484" s="478" t="str">
        <f>IF(G2484="","",VLOOKUP(H2484,ورقة1!$A$1:$B$240,2,0))</f>
        <v/>
      </c>
      <c r="J2484" s="5">
        <f t="shared" si="495"/>
        <v>0</v>
      </c>
      <c r="K2484" s="13" t="str">
        <f t="shared" si="496"/>
        <v/>
      </c>
      <c r="L2484" s="6" t="str">
        <f t="shared" si="497"/>
        <v>/0</v>
      </c>
      <c r="M2484" s="478" t="str">
        <f>IF(K2484="","",VLOOKUP(L2484,ورقة1!$A$1:$B$240,2,0))</f>
        <v/>
      </c>
      <c r="N2484" s="17">
        <f t="shared" si="498"/>
        <v>0</v>
      </c>
      <c r="O2484" s="17" t="e">
        <f>#REF!+(#REF!*30)+#REF!*365</f>
        <v>#REF!</v>
      </c>
      <c r="P2484" s="494"/>
      <c r="Q2484" s="480" t="str">
        <f t="shared" si="499"/>
        <v/>
      </c>
      <c r="R2484" s="483" t="str">
        <f t="shared" si="500"/>
        <v/>
      </c>
      <c r="S2484" s="482" t="str">
        <f t="shared" si="501"/>
        <v/>
      </c>
      <c r="T2484" s="484" t="e">
        <f t="shared" ca="1" si="502"/>
        <v>#VALUE!</v>
      </c>
      <c r="U2484" s="7">
        <f t="shared" ca="1" si="503"/>
        <v>46035</v>
      </c>
      <c r="V2484" s="96" t="e">
        <f t="shared" ca="1" si="504"/>
        <v>#VALUE!</v>
      </c>
      <c r="W2484" s="70"/>
      <c r="X2484" s="6"/>
      <c r="Y2484" s="326"/>
      <c r="Z2484" s="15"/>
      <c r="AA2484" s="15"/>
      <c r="AB2484" s="15"/>
      <c r="AC2484" s="6"/>
      <c r="AD2484" s="16"/>
      <c r="AE2484" s="16"/>
      <c r="AF2484" s="16"/>
      <c r="AG2484" s="10">
        <f t="shared" si="505"/>
        <v>0</v>
      </c>
      <c r="AH2484" s="96">
        <f t="shared" si="506"/>
        <v>0</v>
      </c>
      <c r="AI2484" s="16"/>
      <c r="AJ2484" s="61"/>
      <c r="AK2484" s="16"/>
      <c r="AM2484" s="476" t="s">
        <v>3080</v>
      </c>
      <c r="AN2484" s="476">
        <v>1</v>
      </c>
      <c r="AO2484" s="476">
        <v>1</v>
      </c>
      <c r="AP2484" s="96"/>
    </row>
    <row r="2485" spans="1:42" ht="69.75" customHeight="1">
      <c r="A2485" s="3">
        <v>2484</v>
      </c>
      <c r="B2485" s="82"/>
      <c r="C2485" s="82"/>
      <c r="D2485" s="84"/>
      <c r="E2485" s="18" t="s">
        <v>3081</v>
      </c>
      <c r="F2485" s="37"/>
      <c r="G2485" s="37"/>
      <c r="H2485" s="4" t="str">
        <f t="shared" si="494"/>
        <v>/</v>
      </c>
      <c r="I2485" s="478" t="str">
        <f>IF(G2485="","",VLOOKUP(H2485,ورقة1!$A$1:$B$240,2,0))</f>
        <v/>
      </c>
      <c r="J2485" s="5">
        <f t="shared" si="495"/>
        <v>0</v>
      </c>
      <c r="K2485" s="13" t="str">
        <f t="shared" si="496"/>
        <v/>
      </c>
      <c r="L2485" s="6" t="str">
        <f t="shared" si="497"/>
        <v>/0</v>
      </c>
      <c r="M2485" s="478" t="str">
        <f>IF(K2485="","",VLOOKUP(L2485,ورقة1!$A$1:$B$240,2,0))</f>
        <v/>
      </c>
      <c r="N2485" s="17">
        <f t="shared" si="498"/>
        <v>0</v>
      </c>
      <c r="O2485" s="17" t="e">
        <f>#REF!+(#REF!*30)+#REF!*365</f>
        <v>#REF!</v>
      </c>
      <c r="P2485" s="494"/>
      <c r="Q2485" s="480" t="str">
        <f t="shared" si="499"/>
        <v/>
      </c>
      <c r="R2485" s="483" t="str">
        <f t="shared" si="500"/>
        <v/>
      </c>
      <c r="S2485" s="482" t="str">
        <f t="shared" si="501"/>
        <v/>
      </c>
      <c r="T2485" s="484" t="e">
        <f t="shared" ca="1" si="502"/>
        <v>#VALUE!</v>
      </c>
      <c r="U2485" s="7">
        <f t="shared" ca="1" si="503"/>
        <v>46035</v>
      </c>
      <c r="V2485" s="96" t="e">
        <f t="shared" ca="1" si="504"/>
        <v>#VALUE!</v>
      </c>
      <c r="W2485" s="70"/>
      <c r="X2485" s="6"/>
      <c r="Y2485" s="326"/>
      <c r="Z2485" s="15"/>
      <c r="AA2485" s="15"/>
      <c r="AB2485" s="15"/>
      <c r="AC2485" s="6"/>
      <c r="AD2485" s="16"/>
      <c r="AE2485" s="16"/>
      <c r="AF2485" s="16"/>
      <c r="AG2485" s="10">
        <f t="shared" si="505"/>
        <v>0</v>
      </c>
      <c r="AH2485" s="96">
        <f t="shared" si="506"/>
        <v>0</v>
      </c>
      <c r="AI2485" s="16"/>
      <c r="AJ2485" s="61"/>
      <c r="AK2485" s="16"/>
      <c r="AM2485" s="476" t="s">
        <v>3080</v>
      </c>
      <c r="AN2485" s="476">
        <v>1</v>
      </c>
      <c r="AO2485" s="476">
        <v>1</v>
      </c>
      <c r="AP2485" s="96"/>
    </row>
    <row r="2486" spans="1:42" ht="69.75" customHeight="1">
      <c r="A2486" s="3">
        <v>2485</v>
      </c>
      <c r="B2486" s="82"/>
      <c r="C2486" s="82"/>
      <c r="D2486" s="84"/>
      <c r="E2486" s="18" t="s">
        <v>3081</v>
      </c>
      <c r="F2486" s="37"/>
      <c r="G2486" s="37"/>
      <c r="H2486" s="4" t="str">
        <f t="shared" si="494"/>
        <v>/</v>
      </c>
      <c r="I2486" s="478" t="str">
        <f>IF(G2486="","",VLOOKUP(H2486,ورقة1!$A$1:$B$240,2,0))</f>
        <v/>
      </c>
      <c r="J2486" s="5">
        <f t="shared" si="495"/>
        <v>0</v>
      </c>
      <c r="K2486" s="13" t="str">
        <f t="shared" si="496"/>
        <v/>
      </c>
      <c r="L2486" s="6" t="str">
        <f t="shared" si="497"/>
        <v>/0</v>
      </c>
      <c r="M2486" s="478" t="str">
        <f>IF(K2486="","",VLOOKUP(L2486,ورقة1!$A$1:$B$240,2,0))</f>
        <v/>
      </c>
      <c r="N2486" s="17">
        <f t="shared" si="498"/>
        <v>0</v>
      </c>
      <c r="O2486" s="17" t="e">
        <f>#REF!+(#REF!*30)+#REF!*365</f>
        <v>#REF!</v>
      </c>
      <c r="P2486" s="494"/>
      <c r="Q2486" s="480" t="str">
        <f t="shared" si="499"/>
        <v/>
      </c>
      <c r="R2486" s="483" t="str">
        <f t="shared" si="500"/>
        <v/>
      </c>
      <c r="S2486" s="482" t="str">
        <f t="shared" si="501"/>
        <v/>
      </c>
      <c r="T2486" s="484" t="e">
        <f t="shared" ca="1" si="502"/>
        <v>#VALUE!</v>
      </c>
      <c r="U2486" s="7">
        <f t="shared" ca="1" si="503"/>
        <v>46035</v>
      </c>
      <c r="V2486" s="96" t="e">
        <f t="shared" ca="1" si="504"/>
        <v>#VALUE!</v>
      </c>
      <c r="W2486" s="70"/>
      <c r="X2486" s="6"/>
      <c r="Y2486" s="326"/>
      <c r="Z2486" s="15"/>
      <c r="AA2486" s="15"/>
      <c r="AB2486" s="15"/>
      <c r="AC2486" s="6"/>
      <c r="AD2486" s="16"/>
      <c r="AE2486" s="16"/>
      <c r="AF2486" s="16"/>
      <c r="AG2486" s="10">
        <f t="shared" si="505"/>
        <v>0</v>
      </c>
      <c r="AH2486" s="96">
        <f t="shared" si="506"/>
        <v>0</v>
      </c>
      <c r="AI2486" s="16"/>
      <c r="AJ2486" s="61"/>
      <c r="AK2486" s="16"/>
      <c r="AM2486" s="476" t="s">
        <v>3080</v>
      </c>
      <c r="AN2486" s="476">
        <v>1</v>
      </c>
      <c r="AO2486" s="476">
        <v>1</v>
      </c>
      <c r="AP2486" s="96"/>
    </row>
    <row r="2487" spans="1:42" ht="69.75" customHeight="1">
      <c r="A2487" s="3">
        <v>2486</v>
      </c>
      <c r="B2487" s="82"/>
      <c r="C2487" s="82"/>
      <c r="D2487" s="84"/>
      <c r="E2487" s="18" t="s">
        <v>3081</v>
      </c>
      <c r="F2487" s="37"/>
      <c r="G2487" s="37"/>
      <c r="H2487" s="4" t="str">
        <f t="shared" si="494"/>
        <v>/</v>
      </c>
      <c r="I2487" s="478" t="str">
        <f>IF(G2487="","",VLOOKUP(H2487,ورقة1!$A$1:$B$240,2,0))</f>
        <v/>
      </c>
      <c r="J2487" s="5">
        <f t="shared" si="495"/>
        <v>0</v>
      </c>
      <c r="K2487" s="13" t="str">
        <f t="shared" si="496"/>
        <v/>
      </c>
      <c r="L2487" s="6" t="str">
        <f t="shared" si="497"/>
        <v>/0</v>
      </c>
      <c r="M2487" s="478" t="str">
        <f>IF(K2487="","",VLOOKUP(L2487,ورقة1!$A$1:$B$240,2,0))</f>
        <v/>
      </c>
      <c r="N2487" s="17">
        <f t="shared" si="498"/>
        <v>0</v>
      </c>
      <c r="O2487" s="17" t="e">
        <f>#REF!+(#REF!*30)+#REF!*365</f>
        <v>#REF!</v>
      </c>
      <c r="P2487" s="494"/>
      <c r="Q2487" s="480" t="str">
        <f t="shared" si="499"/>
        <v/>
      </c>
      <c r="R2487" s="483" t="str">
        <f t="shared" si="500"/>
        <v/>
      </c>
      <c r="S2487" s="482" t="str">
        <f t="shared" si="501"/>
        <v/>
      </c>
      <c r="T2487" s="484" t="e">
        <f t="shared" ca="1" si="502"/>
        <v>#VALUE!</v>
      </c>
      <c r="U2487" s="7">
        <f t="shared" ca="1" si="503"/>
        <v>46035</v>
      </c>
      <c r="V2487" s="96" t="e">
        <f t="shared" ca="1" si="504"/>
        <v>#VALUE!</v>
      </c>
      <c r="W2487" s="70"/>
      <c r="X2487" s="6"/>
      <c r="Y2487" s="326"/>
      <c r="Z2487" s="15"/>
      <c r="AA2487" s="15"/>
      <c r="AB2487" s="15"/>
      <c r="AC2487" s="6"/>
      <c r="AD2487" s="16"/>
      <c r="AE2487" s="16"/>
      <c r="AF2487" s="16"/>
      <c r="AG2487" s="10">
        <f t="shared" si="505"/>
        <v>0</v>
      </c>
      <c r="AH2487" s="96">
        <f t="shared" si="506"/>
        <v>0</v>
      </c>
      <c r="AI2487" s="16"/>
      <c r="AJ2487" s="61"/>
      <c r="AK2487" s="16"/>
      <c r="AM2487" s="476" t="s">
        <v>3080</v>
      </c>
      <c r="AN2487" s="476">
        <v>1</v>
      </c>
      <c r="AO2487" s="476">
        <v>1</v>
      </c>
      <c r="AP2487" s="96"/>
    </row>
    <row r="2488" spans="1:42" ht="69.75" customHeight="1">
      <c r="A2488" s="3">
        <v>2487</v>
      </c>
      <c r="B2488" s="82"/>
      <c r="C2488" s="82"/>
      <c r="D2488" s="84"/>
      <c r="E2488" s="18" t="s">
        <v>3081</v>
      </c>
      <c r="F2488" s="37"/>
      <c r="G2488" s="37"/>
      <c r="H2488" s="4" t="str">
        <f t="shared" si="494"/>
        <v>/</v>
      </c>
      <c r="I2488" s="478" t="str">
        <f>IF(G2488="","",VLOOKUP(H2488,ورقة1!$A$1:$B$240,2,0))</f>
        <v/>
      </c>
      <c r="J2488" s="5">
        <f t="shared" si="495"/>
        <v>0</v>
      </c>
      <c r="K2488" s="13" t="str">
        <f t="shared" si="496"/>
        <v/>
      </c>
      <c r="L2488" s="6" t="str">
        <f t="shared" si="497"/>
        <v>/0</v>
      </c>
      <c r="M2488" s="478" t="str">
        <f>IF(K2488="","",VLOOKUP(L2488,ورقة1!$A$1:$B$240,2,0))</f>
        <v/>
      </c>
      <c r="N2488" s="17">
        <f t="shared" si="498"/>
        <v>0</v>
      </c>
      <c r="O2488" s="17" t="e">
        <f>#REF!+(#REF!*30)+#REF!*365</f>
        <v>#REF!</v>
      </c>
      <c r="P2488" s="494"/>
      <c r="Q2488" s="480" t="str">
        <f t="shared" si="499"/>
        <v/>
      </c>
      <c r="R2488" s="483" t="str">
        <f t="shared" si="500"/>
        <v/>
      </c>
      <c r="S2488" s="482" t="str">
        <f t="shared" si="501"/>
        <v/>
      </c>
      <c r="T2488" s="484" t="e">
        <f t="shared" ca="1" si="502"/>
        <v>#VALUE!</v>
      </c>
      <c r="U2488" s="7">
        <f t="shared" ca="1" si="503"/>
        <v>46035</v>
      </c>
      <c r="V2488" s="96" t="e">
        <f t="shared" ca="1" si="504"/>
        <v>#VALUE!</v>
      </c>
      <c r="W2488" s="70"/>
      <c r="X2488" s="6"/>
      <c r="Y2488" s="326"/>
      <c r="Z2488" s="15"/>
      <c r="AA2488" s="15"/>
      <c r="AB2488" s="15"/>
      <c r="AC2488" s="6"/>
      <c r="AD2488" s="16"/>
      <c r="AE2488" s="16"/>
      <c r="AF2488" s="16"/>
      <c r="AG2488" s="10">
        <f t="shared" si="505"/>
        <v>0</v>
      </c>
      <c r="AH2488" s="96">
        <f t="shared" si="506"/>
        <v>0</v>
      </c>
      <c r="AI2488" s="16"/>
      <c r="AJ2488" s="61"/>
      <c r="AK2488" s="16"/>
      <c r="AM2488" s="476" t="s">
        <v>3080</v>
      </c>
      <c r="AN2488" s="476">
        <v>1</v>
      </c>
      <c r="AO2488" s="476">
        <v>1</v>
      </c>
      <c r="AP2488" s="96"/>
    </row>
    <row r="2489" spans="1:42" ht="69.75" customHeight="1">
      <c r="A2489" s="3">
        <v>2488</v>
      </c>
      <c r="B2489" s="82"/>
      <c r="C2489" s="82"/>
      <c r="D2489" s="84"/>
      <c r="E2489" s="18" t="s">
        <v>3081</v>
      </c>
      <c r="F2489" s="37"/>
      <c r="G2489" s="37"/>
      <c r="H2489" s="4" t="str">
        <f t="shared" si="494"/>
        <v>/</v>
      </c>
      <c r="I2489" s="478" t="str">
        <f>IF(G2489="","",VLOOKUP(H2489,ورقة1!$A$1:$B$240,2,0))</f>
        <v/>
      </c>
      <c r="J2489" s="5">
        <f t="shared" si="495"/>
        <v>0</v>
      </c>
      <c r="K2489" s="13" t="str">
        <f t="shared" si="496"/>
        <v/>
      </c>
      <c r="L2489" s="6" t="str">
        <f t="shared" si="497"/>
        <v>/0</v>
      </c>
      <c r="M2489" s="478" t="str">
        <f>IF(K2489="","",VLOOKUP(L2489,ورقة1!$A$1:$B$240,2,0))</f>
        <v/>
      </c>
      <c r="N2489" s="17">
        <f t="shared" si="498"/>
        <v>0</v>
      </c>
      <c r="O2489" s="17" t="e">
        <f>#REF!+(#REF!*30)+#REF!*365</f>
        <v>#REF!</v>
      </c>
      <c r="P2489" s="494"/>
      <c r="Q2489" s="480" t="str">
        <f t="shared" si="499"/>
        <v/>
      </c>
      <c r="R2489" s="483" t="str">
        <f t="shared" si="500"/>
        <v/>
      </c>
      <c r="S2489" s="482" t="str">
        <f t="shared" si="501"/>
        <v/>
      </c>
      <c r="T2489" s="484" t="e">
        <f t="shared" ca="1" si="502"/>
        <v>#VALUE!</v>
      </c>
      <c r="U2489" s="7">
        <f t="shared" ca="1" si="503"/>
        <v>46035</v>
      </c>
      <c r="V2489" s="96" t="e">
        <f t="shared" ca="1" si="504"/>
        <v>#VALUE!</v>
      </c>
      <c r="W2489" s="70"/>
      <c r="X2489" s="6"/>
      <c r="Y2489" s="326"/>
      <c r="Z2489" s="15"/>
      <c r="AA2489" s="15"/>
      <c r="AB2489" s="15"/>
      <c r="AC2489" s="6"/>
      <c r="AD2489" s="16"/>
      <c r="AE2489" s="16"/>
      <c r="AF2489" s="16"/>
      <c r="AG2489" s="10">
        <f t="shared" si="505"/>
        <v>0</v>
      </c>
      <c r="AH2489" s="96">
        <f t="shared" si="506"/>
        <v>0</v>
      </c>
      <c r="AI2489" s="16"/>
      <c r="AJ2489" s="61"/>
      <c r="AK2489" s="16"/>
      <c r="AM2489" s="476" t="s">
        <v>3080</v>
      </c>
      <c r="AN2489" s="476">
        <v>1</v>
      </c>
      <c r="AO2489" s="476">
        <v>1</v>
      </c>
      <c r="AP2489" s="96"/>
    </row>
    <row r="2490" spans="1:42" ht="69.75" customHeight="1">
      <c r="A2490" s="3">
        <v>2489</v>
      </c>
      <c r="B2490" s="82"/>
      <c r="C2490" s="82"/>
      <c r="D2490" s="84"/>
      <c r="E2490" s="18" t="s">
        <v>3081</v>
      </c>
      <c r="F2490" s="37"/>
      <c r="G2490" s="37"/>
      <c r="H2490" s="4" t="str">
        <f t="shared" si="494"/>
        <v>/</v>
      </c>
      <c r="I2490" s="478" t="str">
        <f>IF(G2490="","",VLOOKUP(H2490,ورقة1!$A$1:$B$240,2,0))</f>
        <v/>
      </c>
      <c r="J2490" s="5">
        <f t="shared" si="495"/>
        <v>0</v>
      </c>
      <c r="K2490" s="13" t="str">
        <f t="shared" si="496"/>
        <v/>
      </c>
      <c r="L2490" s="6" t="str">
        <f t="shared" si="497"/>
        <v>/0</v>
      </c>
      <c r="M2490" s="478" t="str">
        <f>IF(K2490="","",VLOOKUP(L2490,ورقة1!$A$1:$B$240,2,0))</f>
        <v/>
      </c>
      <c r="N2490" s="17">
        <f t="shared" si="498"/>
        <v>0</v>
      </c>
      <c r="O2490" s="17" t="e">
        <f>#REF!+(#REF!*30)+#REF!*365</f>
        <v>#REF!</v>
      </c>
      <c r="P2490" s="494"/>
      <c r="Q2490" s="480" t="str">
        <f t="shared" si="499"/>
        <v/>
      </c>
      <c r="R2490" s="483" t="str">
        <f t="shared" si="500"/>
        <v/>
      </c>
      <c r="S2490" s="482" t="str">
        <f t="shared" si="501"/>
        <v/>
      </c>
      <c r="T2490" s="484" t="e">
        <f t="shared" ca="1" si="502"/>
        <v>#VALUE!</v>
      </c>
      <c r="U2490" s="7">
        <f t="shared" ca="1" si="503"/>
        <v>46035</v>
      </c>
      <c r="V2490" s="96" t="e">
        <f t="shared" ca="1" si="504"/>
        <v>#VALUE!</v>
      </c>
      <c r="W2490" s="70"/>
      <c r="X2490" s="6"/>
      <c r="Y2490" s="326"/>
      <c r="Z2490" s="15"/>
      <c r="AA2490" s="15"/>
      <c r="AB2490" s="15"/>
      <c r="AC2490" s="6"/>
      <c r="AD2490" s="16"/>
      <c r="AE2490" s="16"/>
      <c r="AF2490" s="16"/>
      <c r="AG2490" s="10">
        <f t="shared" si="505"/>
        <v>0</v>
      </c>
      <c r="AH2490" s="96">
        <f t="shared" si="506"/>
        <v>0</v>
      </c>
      <c r="AI2490" s="16"/>
      <c r="AJ2490" s="61"/>
      <c r="AK2490" s="16"/>
      <c r="AM2490" s="476" t="s">
        <v>3080</v>
      </c>
      <c r="AN2490" s="476">
        <v>1</v>
      </c>
      <c r="AO2490" s="476">
        <v>1</v>
      </c>
      <c r="AP2490" s="96"/>
    </row>
    <row r="2491" spans="1:42" ht="69.75" customHeight="1">
      <c r="A2491" s="3">
        <v>2490</v>
      </c>
      <c r="B2491" s="82"/>
      <c r="C2491" s="82"/>
      <c r="D2491" s="84"/>
      <c r="E2491" s="18" t="s">
        <v>3081</v>
      </c>
      <c r="F2491" s="37"/>
      <c r="G2491" s="37"/>
      <c r="H2491" s="4" t="str">
        <f t="shared" si="494"/>
        <v>/</v>
      </c>
      <c r="I2491" s="478" t="str">
        <f>IF(G2491="","",VLOOKUP(H2491,ورقة1!$A$1:$B$240,2,0))</f>
        <v/>
      </c>
      <c r="J2491" s="5">
        <f t="shared" si="495"/>
        <v>0</v>
      </c>
      <c r="K2491" s="13" t="str">
        <f t="shared" si="496"/>
        <v/>
      </c>
      <c r="L2491" s="6" t="str">
        <f t="shared" si="497"/>
        <v>/0</v>
      </c>
      <c r="M2491" s="478" t="str">
        <f>IF(K2491="","",VLOOKUP(L2491,ورقة1!$A$1:$B$240,2,0))</f>
        <v/>
      </c>
      <c r="N2491" s="17">
        <f t="shared" si="498"/>
        <v>0</v>
      </c>
      <c r="O2491" s="17" t="e">
        <f>#REF!+(#REF!*30)+#REF!*365</f>
        <v>#REF!</v>
      </c>
      <c r="P2491" s="494"/>
      <c r="Q2491" s="480" t="str">
        <f t="shared" si="499"/>
        <v/>
      </c>
      <c r="R2491" s="483" t="str">
        <f t="shared" si="500"/>
        <v/>
      </c>
      <c r="S2491" s="482" t="str">
        <f t="shared" si="501"/>
        <v/>
      </c>
      <c r="T2491" s="484" t="e">
        <f t="shared" ca="1" si="502"/>
        <v>#VALUE!</v>
      </c>
      <c r="U2491" s="7">
        <f t="shared" ca="1" si="503"/>
        <v>46035</v>
      </c>
      <c r="V2491" s="96" t="e">
        <f t="shared" ca="1" si="504"/>
        <v>#VALUE!</v>
      </c>
      <c r="W2491" s="70"/>
      <c r="X2491" s="6"/>
      <c r="Y2491" s="326"/>
      <c r="Z2491" s="15"/>
      <c r="AA2491" s="15"/>
      <c r="AB2491" s="15"/>
      <c r="AC2491" s="6"/>
      <c r="AD2491" s="16"/>
      <c r="AE2491" s="16"/>
      <c r="AF2491" s="16"/>
      <c r="AG2491" s="10">
        <f t="shared" si="505"/>
        <v>0</v>
      </c>
      <c r="AH2491" s="96">
        <f t="shared" si="506"/>
        <v>0</v>
      </c>
      <c r="AI2491" s="16"/>
      <c r="AJ2491" s="61"/>
      <c r="AK2491" s="16"/>
      <c r="AM2491" s="476" t="s">
        <v>3080</v>
      </c>
      <c r="AN2491" s="476">
        <v>1</v>
      </c>
      <c r="AO2491" s="476">
        <v>1</v>
      </c>
      <c r="AP2491" s="96"/>
    </row>
    <row r="2492" spans="1:42" ht="69.75" customHeight="1">
      <c r="A2492" s="3">
        <v>2491</v>
      </c>
      <c r="B2492" s="82"/>
      <c r="C2492" s="82"/>
      <c r="D2492" s="84"/>
      <c r="E2492" s="18" t="s">
        <v>3081</v>
      </c>
      <c r="F2492" s="37"/>
      <c r="G2492" s="37"/>
      <c r="H2492" s="4" t="str">
        <f t="shared" si="494"/>
        <v>/</v>
      </c>
      <c r="I2492" s="478" t="str">
        <f>IF(G2492="","",VLOOKUP(H2492,ورقة1!$A$1:$B$240,2,0))</f>
        <v/>
      </c>
      <c r="J2492" s="5">
        <f t="shared" si="495"/>
        <v>0</v>
      </c>
      <c r="K2492" s="13" t="str">
        <f t="shared" si="496"/>
        <v/>
      </c>
      <c r="L2492" s="6" t="str">
        <f t="shared" si="497"/>
        <v>/0</v>
      </c>
      <c r="M2492" s="478" t="str">
        <f>IF(K2492="","",VLOOKUP(L2492,ورقة1!$A$1:$B$240,2,0))</f>
        <v/>
      </c>
      <c r="N2492" s="17">
        <f t="shared" si="498"/>
        <v>0</v>
      </c>
      <c r="O2492" s="17" t="e">
        <f>#REF!+(#REF!*30)+#REF!*365</f>
        <v>#REF!</v>
      </c>
      <c r="P2492" s="494"/>
      <c r="Q2492" s="480" t="str">
        <f t="shared" si="499"/>
        <v/>
      </c>
      <c r="R2492" s="483" t="str">
        <f t="shared" si="500"/>
        <v/>
      </c>
      <c r="S2492" s="482" t="str">
        <f t="shared" si="501"/>
        <v/>
      </c>
      <c r="T2492" s="484" t="e">
        <f t="shared" ca="1" si="502"/>
        <v>#VALUE!</v>
      </c>
      <c r="U2492" s="7">
        <f t="shared" ca="1" si="503"/>
        <v>46035</v>
      </c>
      <c r="V2492" s="96" t="e">
        <f t="shared" ca="1" si="504"/>
        <v>#VALUE!</v>
      </c>
      <c r="W2492" s="70"/>
      <c r="X2492" s="6"/>
      <c r="Y2492" s="326"/>
      <c r="Z2492" s="15"/>
      <c r="AA2492" s="15"/>
      <c r="AB2492" s="15"/>
      <c r="AC2492" s="6"/>
      <c r="AD2492" s="16"/>
      <c r="AE2492" s="16"/>
      <c r="AF2492" s="16"/>
      <c r="AG2492" s="10">
        <f t="shared" si="505"/>
        <v>0</v>
      </c>
      <c r="AH2492" s="96">
        <f t="shared" si="506"/>
        <v>0</v>
      </c>
      <c r="AI2492" s="16"/>
      <c r="AJ2492" s="61"/>
      <c r="AK2492" s="16"/>
      <c r="AM2492" s="476" t="s">
        <v>3080</v>
      </c>
      <c r="AN2492" s="476">
        <v>1</v>
      </c>
      <c r="AO2492" s="476">
        <v>1</v>
      </c>
      <c r="AP2492" s="96"/>
    </row>
    <row r="2493" spans="1:42" ht="69.75" customHeight="1">
      <c r="A2493" s="3">
        <v>2492</v>
      </c>
      <c r="B2493" s="82"/>
      <c r="C2493" s="82"/>
      <c r="D2493" s="84"/>
      <c r="E2493" s="18" t="s">
        <v>3081</v>
      </c>
      <c r="F2493" s="37"/>
      <c r="G2493" s="37"/>
      <c r="H2493" s="4" t="str">
        <f t="shared" si="494"/>
        <v>/</v>
      </c>
      <c r="I2493" s="478" t="str">
        <f>IF(G2493="","",VLOOKUP(H2493,ورقة1!$A$1:$B$240,2,0))</f>
        <v/>
      </c>
      <c r="J2493" s="5">
        <f t="shared" si="495"/>
        <v>0</v>
      </c>
      <c r="K2493" s="13" t="str">
        <f t="shared" si="496"/>
        <v/>
      </c>
      <c r="L2493" s="6" t="str">
        <f t="shared" si="497"/>
        <v>/0</v>
      </c>
      <c r="M2493" s="478" t="str">
        <f>IF(K2493="","",VLOOKUP(L2493,ورقة1!$A$1:$B$240,2,0))</f>
        <v/>
      </c>
      <c r="N2493" s="17">
        <f t="shared" si="498"/>
        <v>0</v>
      </c>
      <c r="O2493" s="17" t="e">
        <f>#REF!+(#REF!*30)+#REF!*365</f>
        <v>#REF!</v>
      </c>
      <c r="P2493" s="494"/>
      <c r="Q2493" s="480" t="str">
        <f t="shared" si="499"/>
        <v/>
      </c>
      <c r="R2493" s="483" t="str">
        <f t="shared" si="500"/>
        <v/>
      </c>
      <c r="S2493" s="482" t="str">
        <f t="shared" si="501"/>
        <v/>
      </c>
      <c r="T2493" s="484" t="e">
        <f t="shared" ca="1" si="502"/>
        <v>#VALUE!</v>
      </c>
      <c r="U2493" s="7">
        <f t="shared" ca="1" si="503"/>
        <v>46035</v>
      </c>
      <c r="V2493" s="96" t="e">
        <f t="shared" ca="1" si="504"/>
        <v>#VALUE!</v>
      </c>
      <c r="W2493" s="70"/>
      <c r="X2493" s="6"/>
      <c r="Y2493" s="326"/>
      <c r="Z2493" s="15"/>
      <c r="AA2493" s="15"/>
      <c r="AB2493" s="15"/>
      <c r="AC2493" s="6"/>
      <c r="AD2493" s="16"/>
      <c r="AE2493" s="16"/>
      <c r="AF2493" s="16"/>
      <c r="AG2493" s="10">
        <f t="shared" si="505"/>
        <v>0</v>
      </c>
      <c r="AH2493" s="96">
        <f t="shared" si="506"/>
        <v>0</v>
      </c>
      <c r="AI2493" s="16"/>
      <c r="AJ2493" s="61"/>
      <c r="AK2493" s="16"/>
      <c r="AM2493" s="476" t="s">
        <v>3080</v>
      </c>
      <c r="AN2493" s="476">
        <v>1</v>
      </c>
      <c r="AO2493" s="476">
        <v>1</v>
      </c>
      <c r="AP2493" s="96"/>
    </row>
    <row r="2494" spans="1:42" ht="69.75" customHeight="1">
      <c r="A2494" s="3">
        <v>2493</v>
      </c>
      <c r="B2494" s="82"/>
      <c r="C2494" s="82"/>
      <c r="D2494" s="84"/>
      <c r="E2494" s="18" t="s">
        <v>3081</v>
      </c>
      <c r="F2494" s="37"/>
      <c r="G2494" s="37"/>
      <c r="H2494" s="4" t="str">
        <f t="shared" si="494"/>
        <v>/</v>
      </c>
      <c r="I2494" s="478" t="str">
        <f>IF(G2494="","",VLOOKUP(H2494,ورقة1!$A$1:$B$240,2,0))</f>
        <v/>
      </c>
      <c r="J2494" s="5">
        <f t="shared" si="495"/>
        <v>0</v>
      </c>
      <c r="K2494" s="13" t="str">
        <f t="shared" si="496"/>
        <v/>
      </c>
      <c r="L2494" s="6" t="str">
        <f t="shared" si="497"/>
        <v>/0</v>
      </c>
      <c r="M2494" s="478" t="str">
        <f>IF(K2494="","",VLOOKUP(L2494,ورقة1!$A$1:$B$240,2,0))</f>
        <v/>
      </c>
      <c r="N2494" s="17">
        <f t="shared" si="498"/>
        <v>0</v>
      </c>
      <c r="O2494" s="17" t="e">
        <f>#REF!+(#REF!*30)+#REF!*365</f>
        <v>#REF!</v>
      </c>
      <c r="P2494" s="494"/>
      <c r="Q2494" s="480" t="str">
        <f t="shared" si="499"/>
        <v/>
      </c>
      <c r="R2494" s="483" t="str">
        <f t="shared" si="500"/>
        <v/>
      </c>
      <c r="S2494" s="482" t="str">
        <f t="shared" si="501"/>
        <v/>
      </c>
      <c r="T2494" s="484" t="e">
        <f t="shared" ca="1" si="502"/>
        <v>#VALUE!</v>
      </c>
      <c r="U2494" s="7">
        <f t="shared" ca="1" si="503"/>
        <v>46035</v>
      </c>
      <c r="V2494" s="96" t="e">
        <f t="shared" ca="1" si="504"/>
        <v>#VALUE!</v>
      </c>
      <c r="W2494" s="70"/>
      <c r="X2494" s="6"/>
      <c r="Y2494" s="326"/>
      <c r="Z2494" s="15"/>
      <c r="AA2494" s="15"/>
      <c r="AB2494" s="15"/>
      <c r="AC2494" s="6"/>
      <c r="AD2494" s="16"/>
      <c r="AE2494" s="16"/>
      <c r="AF2494" s="16"/>
      <c r="AG2494" s="10">
        <f t="shared" si="505"/>
        <v>0</v>
      </c>
      <c r="AH2494" s="96">
        <f t="shared" si="506"/>
        <v>0</v>
      </c>
      <c r="AI2494" s="16"/>
      <c r="AJ2494" s="61"/>
      <c r="AK2494" s="16"/>
      <c r="AM2494" s="476" t="s">
        <v>3080</v>
      </c>
      <c r="AN2494" s="476">
        <v>1</v>
      </c>
      <c r="AO2494" s="476">
        <v>1</v>
      </c>
      <c r="AP2494" s="96"/>
    </row>
    <row r="2495" spans="1:42" ht="69.75" customHeight="1">
      <c r="A2495" s="3">
        <v>2494</v>
      </c>
      <c r="B2495" s="82"/>
      <c r="C2495" s="82"/>
      <c r="D2495" s="84"/>
      <c r="E2495" s="18" t="s">
        <v>3081</v>
      </c>
      <c r="F2495" s="37"/>
      <c r="G2495" s="37"/>
      <c r="H2495" s="4" t="str">
        <f t="shared" si="494"/>
        <v>/</v>
      </c>
      <c r="I2495" s="478" t="str">
        <f>IF(G2495="","",VLOOKUP(H2495,ورقة1!$A$1:$B$240,2,0))</f>
        <v/>
      </c>
      <c r="J2495" s="5">
        <f t="shared" si="495"/>
        <v>0</v>
      </c>
      <c r="K2495" s="13" t="str">
        <f t="shared" si="496"/>
        <v/>
      </c>
      <c r="L2495" s="6" t="str">
        <f t="shared" si="497"/>
        <v>/0</v>
      </c>
      <c r="M2495" s="478" t="str">
        <f>IF(K2495="","",VLOOKUP(L2495,ورقة1!$A$1:$B$240,2,0))</f>
        <v/>
      </c>
      <c r="N2495" s="17">
        <f t="shared" si="498"/>
        <v>0</v>
      </c>
      <c r="O2495" s="17" t="e">
        <f>#REF!+(#REF!*30)+#REF!*365</f>
        <v>#REF!</v>
      </c>
      <c r="P2495" s="494"/>
      <c r="Q2495" s="480" t="str">
        <f t="shared" si="499"/>
        <v/>
      </c>
      <c r="R2495" s="483" t="str">
        <f t="shared" si="500"/>
        <v/>
      </c>
      <c r="S2495" s="482" t="str">
        <f t="shared" si="501"/>
        <v/>
      </c>
      <c r="T2495" s="484" t="e">
        <f t="shared" ca="1" si="502"/>
        <v>#VALUE!</v>
      </c>
      <c r="U2495" s="7">
        <f t="shared" ca="1" si="503"/>
        <v>46035</v>
      </c>
      <c r="V2495" s="96" t="e">
        <f t="shared" ca="1" si="504"/>
        <v>#VALUE!</v>
      </c>
      <c r="W2495" s="70"/>
      <c r="X2495" s="6"/>
      <c r="Y2495" s="326"/>
      <c r="Z2495" s="15"/>
      <c r="AA2495" s="15"/>
      <c r="AB2495" s="15"/>
      <c r="AC2495" s="6"/>
      <c r="AD2495" s="16"/>
      <c r="AE2495" s="16"/>
      <c r="AF2495" s="16"/>
      <c r="AG2495" s="10">
        <f t="shared" si="505"/>
        <v>0</v>
      </c>
      <c r="AH2495" s="96">
        <f t="shared" si="506"/>
        <v>0</v>
      </c>
      <c r="AI2495" s="16"/>
      <c r="AJ2495" s="61"/>
      <c r="AK2495" s="16"/>
      <c r="AM2495" s="476" t="s">
        <v>3080</v>
      </c>
      <c r="AN2495" s="476">
        <v>1</v>
      </c>
      <c r="AO2495" s="476">
        <v>1</v>
      </c>
      <c r="AP2495" s="96"/>
    </row>
    <row r="2496" spans="1:42" ht="69.75" customHeight="1">
      <c r="A2496" s="3">
        <v>2495</v>
      </c>
      <c r="B2496" s="82"/>
      <c r="C2496" s="82"/>
      <c r="D2496" s="84"/>
      <c r="E2496" s="18" t="s">
        <v>3081</v>
      </c>
      <c r="F2496" s="37"/>
      <c r="G2496" s="37"/>
      <c r="H2496" s="4" t="str">
        <f t="shared" si="494"/>
        <v>/</v>
      </c>
      <c r="I2496" s="478" t="str">
        <f>IF(G2496="","",VLOOKUP(H2496,ورقة1!$A$1:$B$240,2,0))</f>
        <v/>
      </c>
      <c r="J2496" s="5">
        <f t="shared" si="495"/>
        <v>0</v>
      </c>
      <c r="K2496" s="13" t="str">
        <f t="shared" si="496"/>
        <v/>
      </c>
      <c r="L2496" s="6" t="str">
        <f t="shared" si="497"/>
        <v>/0</v>
      </c>
      <c r="M2496" s="478" t="str">
        <f>IF(K2496="","",VLOOKUP(L2496,ورقة1!$A$1:$B$240,2,0))</f>
        <v/>
      </c>
      <c r="N2496" s="17">
        <f t="shared" si="498"/>
        <v>0</v>
      </c>
      <c r="O2496" s="17" t="e">
        <f>#REF!+(#REF!*30)+#REF!*365</f>
        <v>#REF!</v>
      </c>
      <c r="P2496" s="494"/>
      <c r="Q2496" s="480" t="str">
        <f t="shared" si="499"/>
        <v/>
      </c>
      <c r="R2496" s="483" t="str">
        <f t="shared" si="500"/>
        <v/>
      </c>
      <c r="S2496" s="482" t="str">
        <f t="shared" si="501"/>
        <v/>
      </c>
      <c r="T2496" s="484" t="e">
        <f t="shared" ca="1" si="502"/>
        <v>#VALUE!</v>
      </c>
      <c r="U2496" s="7">
        <f t="shared" ca="1" si="503"/>
        <v>46035</v>
      </c>
      <c r="V2496" s="96" t="e">
        <f t="shared" ca="1" si="504"/>
        <v>#VALUE!</v>
      </c>
      <c r="W2496" s="70"/>
      <c r="X2496" s="6"/>
      <c r="Y2496" s="326"/>
      <c r="Z2496" s="15"/>
      <c r="AA2496" s="15"/>
      <c r="AB2496" s="15"/>
      <c r="AC2496" s="6"/>
      <c r="AD2496" s="16"/>
      <c r="AE2496" s="16"/>
      <c r="AF2496" s="16"/>
      <c r="AG2496" s="10">
        <f t="shared" si="505"/>
        <v>0</v>
      </c>
      <c r="AH2496" s="96">
        <f t="shared" si="506"/>
        <v>0</v>
      </c>
      <c r="AI2496" s="16"/>
      <c r="AJ2496" s="61"/>
      <c r="AK2496" s="16"/>
      <c r="AM2496" s="476" t="s">
        <v>3080</v>
      </c>
      <c r="AN2496" s="476">
        <v>1</v>
      </c>
      <c r="AO2496" s="476">
        <v>1</v>
      </c>
      <c r="AP2496" s="96"/>
    </row>
    <row r="2497" spans="1:42" ht="69.75" customHeight="1">
      <c r="A2497" s="3">
        <v>2496</v>
      </c>
      <c r="B2497" s="82"/>
      <c r="C2497" s="82"/>
      <c r="D2497" s="84"/>
      <c r="E2497" s="18" t="s">
        <v>3081</v>
      </c>
      <c r="F2497" s="37"/>
      <c r="G2497" s="37"/>
      <c r="H2497" s="4" t="str">
        <f t="shared" si="494"/>
        <v>/</v>
      </c>
      <c r="I2497" s="478" t="str">
        <f>IF(G2497="","",VLOOKUP(H2497,ورقة1!$A$1:$B$240,2,0))</f>
        <v/>
      </c>
      <c r="J2497" s="5">
        <f t="shared" si="495"/>
        <v>0</v>
      </c>
      <c r="K2497" s="13" t="str">
        <f t="shared" si="496"/>
        <v/>
      </c>
      <c r="L2497" s="6" t="str">
        <f t="shared" si="497"/>
        <v>/0</v>
      </c>
      <c r="M2497" s="478" t="str">
        <f>IF(K2497="","",VLOOKUP(L2497,ورقة1!$A$1:$B$240,2,0))</f>
        <v/>
      </c>
      <c r="N2497" s="17">
        <f t="shared" si="498"/>
        <v>0</v>
      </c>
      <c r="O2497" s="17" t="e">
        <f>#REF!+(#REF!*30)+#REF!*365</f>
        <v>#REF!</v>
      </c>
      <c r="P2497" s="494"/>
      <c r="Q2497" s="480" t="str">
        <f t="shared" si="499"/>
        <v/>
      </c>
      <c r="R2497" s="483" t="str">
        <f t="shared" si="500"/>
        <v/>
      </c>
      <c r="S2497" s="482" t="str">
        <f t="shared" si="501"/>
        <v/>
      </c>
      <c r="T2497" s="484" t="e">
        <f t="shared" ca="1" si="502"/>
        <v>#VALUE!</v>
      </c>
      <c r="U2497" s="7">
        <f t="shared" ca="1" si="503"/>
        <v>46035</v>
      </c>
      <c r="V2497" s="96" t="e">
        <f t="shared" ca="1" si="504"/>
        <v>#VALUE!</v>
      </c>
      <c r="W2497" s="70"/>
      <c r="X2497" s="6"/>
      <c r="Y2497" s="326"/>
      <c r="Z2497" s="15"/>
      <c r="AA2497" s="15"/>
      <c r="AB2497" s="15"/>
      <c r="AC2497" s="6"/>
      <c r="AD2497" s="16"/>
      <c r="AE2497" s="16"/>
      <c r="AF2497" s="16"/>
      <c r="AG2497" s="10">
        <f t="shared" si="505"/>
        <v>0</v>
      </c>
      <c r="AH2497" s="96">
        <f t="shared" si="506"/>
        <v>0</v>
      </c>
      <c r="AI2497" s="16"/>
      <c r="AJ2497" s="61"/>
      <c r="AK2497" s="16"/>
      <c r="AM2497" s="476" t="s">
        <v>3080</v>
      </c>
      <c r="AN2497" s="476">
        <v>1</v>
      </c>
      <c r="AO2497" s="476">
        <v>1</v>
      </c>
      <c r="AP2497" s="96"/>
    </row>
    <row r="2498" spans="1:42" ht="69.75" customHeight="1">
      <c r="A2498" s="3">
        <v>2497</v>
      </c>
      <c r="B2498" s="82"/>
      <c r="C2498" s="82"/>
      <c r="D2498" s="84"/>
      <c r="E2498" s="18" t="s">
        <v>3081</v>
      </c>
      <c r="F2498" s="37"/>
      <c r="G2498" s="37"/>
      <c r="H2498" s="4" t="str">
        <f t="shared" ref="H2498:H2561" si="507">G2498&amp;"/"&amp;F2498</f>
        <v>/</v>
      </c>
      <c r="I2498" s="478" t="str">
        <f>IF(G2498="","",VLOOKUP(H2498,ورقة1!$A$1:$B$240,2,0))</f>
        <v/>
      </c>
      <c r="J2498" s="5">
        <f t="shared" ref="J2498:J2561" si="508">F2498</f>
        <v>0</v>
      </c>
      <c r="K2498" s="13" t="str">
        <f t="shared" ref="K2498:K2561" si="509">IF(G2498="","",G2498+1)</f>
        <v/>
      </c>
      <c r="L2498" s="6" t="str">
        <f t="shared" ref="L2498:L2561" si="510">K2498&amp;"/"&amp;J2498</f>
        <v>/0</v>
      </c>
      <c r="M2498" s="478" t="str">
        <f>IF(K2498="","",VLOOKUP(L2498,ورقة1!$A$1:$B$240,2,0))</f>
        <v/>
      </c>
      <c r="N2498" s="17">
        <f t="shared" ref="N2498:N2561" si="511">Z2498+(AA2498*30)+(AB2498*365)</f>
        <v>0</v>
      </c>
      <c r="O2498" s="17" t="e">
        <f>#REF!+(#REF!*30)+#REF!*365</f>
        <v>#REF!</v>
      </c>
      <c r="P2498" s="494"/>
      <c r="Q2498" s="480" t="str">
        <f t="shared" ref="Q2498:Q2561" si="512">IF(P2498="","",P2498+365)</f>
        <v/>
      </c>
      <c r="R2498" s="483" t="str">
        <f t="shared" ref="R2498:R2561" si="513">IF(P2498="","",EDATE(P2498,12+AG2498)+AC2498-N2498)</f>
        <v/>
      </c>
      <c r="S2498" s="482" t="str">
        <f t="shared" ref="S2498:S2561" si="514">IF(P2498="","",IF(T2498=TRUE,"يستحق العلاوة",IF(V2498=TRUE,"قريبا يستحق العلاوة"," ")))</f>
        <v/>
      </c>
      <c r="T2498" s="484" t="e">
        <f t="shared" ref="T2498:T2561" ca="1" si="515">AND(MONTH(U2498)=MONTH(R2498),YEAR(U2498)=YEAR(R2498))</f>
        <v>#VALUE!</v>
      </c>
      <c r="U2498" s="7">
        <f t="shared" ref="U2498:U2561" ca="1" si="516">TODAY()</f>
        <v>46035</v>
      </c>
      <c r="V2498" s="96" t="e">
        <f t="shared" ref="V2498:V2561" ca="1" si="517">AND(R2498-U2498&lt;30,U2498&lt;R2498)</f>
        <v>#VALUE!</v>
      </c>
      <c r="W2498" s="70"/>
      <c r="X2498" s="6"/>
      <c r="Y2498" s="326"/>
      <c r="Z2498" s="15"/>
      <c r="AA2498" s="15"/>
      <c r="AB2498" s="15"/>
      <c r="AC2498" s="6"/>
      <c r="AD2498" s="16"/>
      <c r="AE2498" s="16"/>
      <c r="AF2498" s="16"/>
      <c r="AG2498" s="10">
        <f t="shared" ref="AG2498:AG2561" si="518">(((AD2498*3)+(AE2498*6)+(AF2498*12))-AH2498)</f>
        <v>0</v>
      </c>
      <c r="AH2498" s="96">
        <f t="shared" ref="AH2498:AH2561" si="519">W2498+X2498</f>
        <v>0</v>
      </c>
      <c r="AI2498" s="16"/>
      <c r="AJ2498" s="61"/>
      <c r="AK2498" s="16"/>
      <c r="AM2498" s="476" t="s">
        <v>3080</v>
      </c>
      <c r="AN2498" s="476">
        <v>1</v>
      </c>
      <c r="AO2498" s="476">
        <v>1</v>
      </c>
      <c r="AP2498" s="96"/>
    </row>
    <row r="2499" spans="1:42" ht="69.75" customHeight="1">
      <c r="A2499" s="3">
        <v>2498</v>
      </c>
      <c r="B2499" s="82"/>
      <c r="C2499" s="82"/>
      <c r="D2499" s="84"/>
      <c r="E2499" s="18" t="s">
        <v>3081</v>
      </c>
      <c r="F2499" s="37"/>
      <c r="G2499" s="37"/>
      <c r="H2499" s="4" t="str">
        <f t="shared" si="507"/>
        <v>/</v>
      </c>
      <c r="I2499" s="478" t="str">
        <f>IF(G2499="","",VLOOKUP(H2499,ورقة1!$A$1:$B$240,2,0))</f>
        <v/>
      </c>
      <c r="J2499" s="5">
        <f t="shared" si="508"/>
        <v>0</v>
      </c>
      <c r="K2499" s="13" t="str">
        <f t="shared" si="509"/>
        <v/>
      </c>
      <c r="L2499" s="6" t="str">
        <f t="shared" si="510"/>
        <v>/0</v>
      </c>
      <c r="M2499" s="478" t="str">
        <f>IF(K2499="","",VLOOKUP(L2499,ورقة1!$A$1:$B$240,2,0))</f>
        <v/>
      </c>
      <c r="N2499" s="17">
        <f t="shared" si="511"/>
        <v>0</v>
      </c>
      <c r="O2499" s="17" t="e">
        <f>#REF!+(#REF!*30)+#REF!*365</f>
        <v>#REF!</v>
      </c>
      <c r="P2499" s="494"/>
      <c r="Q2499" s="480" t="str">
        <f t="shared" si="512"/>
        <v/>
      </c>
      <c r="R2499" s="483" t="str">
        <f t="shared" si="513"/>
        <v/>
      </c>
      <c r="S2499" s="482" t="str">
        <f t="shared" si="514"/>
        <v/>
      </c>
      <c r="T2499" s="484" t="e">
        <f t="shared" ca="1" si="515"/>
        <v>#VALUE!</v>
      </c>
      <c r="U2499" s="7">
        <f t="shared" ca="1" si="516"/>
        <v>46035</v>
      </c>
      <c r="V2499" s="96" t="e">
        <f t="shared" ca="1" si="517"/>
        <v>#VALUE!</v>
      </c>
      <c r="W2499" s="70"/>
      <c r="X2499" s="6"/>
      <c r="Y2499" s="326"/>
      <c r="Z2499" s="15"/>
      <c r="AA2499" s="15"/>
      <c r="AB2499" s="15"/>
      <c r="AC2499" s="6"/>
      <c r="AD2499" s="16"/>
      <c r="AE2499" s="16"/>
      <c r="AF2499" s="16"/>
      <c r="AG2499" s="10">
        <f t="shared" si="518"/>
        <v>0</v>
      </c>
      <c r="AH2499" s="96">
        <f t="shared" si="519"/>
        <v>0</v>
      </c>
      <c r="AI2499" s="16"/>
      <c r="AJ2499" s="61"/>
      <c r="AK2499" s="16"/>
      <c r="AM2499" s="476" t="s">
        <v>3080</v>
      </c>
      <c r="AN2499" s="476">
        <v>1</v>
      </c>
      <c r="AO2499" s="476">
        <v>1</v>
      </c>
      <c r="AP2499" s="96"/>
    </row>
    <row r="2500" spans="1:42" ht="69.75" customHeight="1">
      <c r="A2500" s="3">
        <v>2499</v>
      </c>
      <c r="B2500" s="82"/>
      <c r="C2500" s="82"/>
      <c r="D2500" s="84"/>
      <c r="E2500" s="18" t="s">
        <v>3081</v>
      </c>
      <c r="F2500" s="37"/>
      <c r="G2500" s="37"/>
      <c r="H2500" s="4" t="str">
        <f t="shared" si="507"/>
        <v>/</v>
      </c>
      <c r="I2500" s="478" t="str">
        <f>IF(G2500="","",VLOOKUP(H2500,ورقة1!$A$1:$B$240,2,0))</f>
        <v/>
      </c>
      <c r="J2500" s="5">
        <f t="shared" si="508"/>
        <v>0</v>
      </c>
      <c r="K2500" s="13" t="str">
        <f t="shared" si="509"/>
        <v/>
      </c>
      <c r="L2500" s="6" t="str">
        <f t="shared" si="510"/>
        <v>/0</v>
      </c>
      <c r="M2500" s="478" t="str">
        <f>IF(K2500="","",VLOOKUP(L2500,ورقة1!$A$1:$B$240,2,0))</f>
        <v/>
      </c>
      <c r="N2500" s="17">
        <f t="shared" si="511"/>
        <v>0</v>
      </c>
      <c r="O2500" s="17" t="e">
        <f>#REF!+(#REF!*30)+#REF!*365</f>
        <v>#REF!</v>
      </c>
      <c r="P2500" s="494"/>
      <c r="Q2500" s="480" t="str">
        <f t="shared" si="512"/>
        <v/>
      </c>
      <c r="R2500" s="483" t="str">
        <f t="shared" si="513"/>
        <v/>
      </c>
      <c r="S2500" s="482" t="str">
        <f t="shared" si="514"/>
        <v/>
      </c>
      <c r="T2500" s="484" t="e">
        <f t="shared" ca="1" si="515"/>
        <v>#VALUE!</v>
      </c>
      <c r="U2500" s="7">
        <f t="shared" ca="1" si="516"/>
        <v>46035</v>
      </c>
      <c r="V2500" s="96" t="e">
        <f t="shared" ca="1" si="517"/>
        <v>#VALUE!</v>
      </c>
      <c r="W2500" s="70"/>
      <c r="X2500" s="6"/>
      <c r="Y2500" s="326"/>
      <c r="Z2500" s="15"/>
      <c r="AA2500" s="15"/>
      <c r="AB2500" s="15"/>
      <c r="AC2500" s="6"/>
      <c r="AD2500" s="16"/>
      <c r="AE2500" s="16"/>
      <c r="AF2500" s="16"/>
      <c r="AG2500" s="10">
        <f t="shared" si="518"/>
        <v>0</v>
      </c>
      <c r="AH2500" s="96">
        <f t="shared" si="519"/>
        <v>0</v>
      </c>
      <c r="AI2500" s="16"/>
      <c r="AJ2500" s="61"/>
      <c r="AK2500" s="16"/>
      <c r="AM2500" s="476" t="s">
        <v>3080</v>
      </c>
      <c r="AN2500" s="476">
        <v>1</v>
      </c>
      <c r="AO2500" s="476">
        <v>1</v>
      </c>
      <c r="AP2500" s="96"/>
    </row>
    <row r="2501" spans="1:42" ht="69.75" customHeight="1">
      <c r="A2501" s="3">
        <v>2500</v>
      </c>
      <c r="B2501" s="82"/>
      <c r="C2501" s="82"/>
      <c r="D2501" s="84"/>
      <c r="E2501" s="18" t="s">
        <v>3081</v>
      </c>
      <c r="F2501" s="37"/>
      <c r="G2501" s="37"/>
      <c r="H2501" s="4" t="str">
        <f t="shared" si="507"/>
        <v>/</v>
      </c>
      <c r="I2501" s="478" t="str">
        <f>IF(G2501="","",VLOOKUP(H2501,ورقة1!$A$1:$B$240,2,0))</f>
        <v/>
      </c>
      <c r="J2501" s="5">
        <f t="shared" si="508"/>
        <v>0</v>
      </c>
      <c r="K2501" s="13" t="str">
        <f t="shared" si="509"/>
        <v/>
      </c>
      <c r="L2501" s="6" t="str">
        <f t="shared" si="510"/>
        <v>/0</v>
      </c>
      <c r="M2501" s="478" t="str">
        <f>IF(K2501="","",VLOOKUP(L2501,ورقة1!$A$1:$B$240,2,0))</f>
        <v/>
      </c>
      <c r="N2501" s="17">
        <f t="shared" si="511"/>
        <v>0</v>
      </c>
      <c r="O2501" s="17" t="e">
        <f>#REF!+(#REF!*30)+#REF!*365</f>
        <v>#REF!</v>
      </c>
      <c r="P2501" s="494"/>
      <c r="Q2501" s="480" t="str">
        <f t="shared" si="512"/>
        <v/>
      </c>
      <c r="R2501" s="483" t="str">
        <f t="shared" si="513"/>
        <v/>
      </c>
      <c r="S2501" s="482" t="str">
        <f t="shared" si="514"/>
        <v/>
      </c>
      <c r="T2501" s="484" t="e">
        <f t="shared" ca="1" si="515"/>
        <v>#VALUE!</v>
      </c>
      <c r="U2501" s="7">
        <f t="shared" ca="1" si="516"/>
        <v>46035</v>
      </c>
      <c r="V2501" s="96" t="e">
        <f t="shared" ca="1" si="517"/>
        <v>#VALUE!</v>
      </c>
      <c r="W2501" s="70"/>
      <c r="X2501" s="6"/>
      <c r="Y2501" s="326"/>
      <c r="Z2501" s="15"/>
      <c r="AA2501" s="15"/>
      <c r="AB2501" s="15"/>
      <c r="AC2501" s="6"/>
      <c r="AD2501" s="16"/>
      <c r="AE2501" s="16"/>
      <c r="AF2501" s="16"/>
      <c r="AG2501" s="10">
        <f t="shared" si="518"/>
        <v>0</v>
      </c>
      <c r="AH2501" s="96">
        <f t="shared" si="519"/>
        <v>0</v>
      </c>
      <c r="AI2501" s="16"/>
      <c r="AJ2501" s="61"/>
      <c r="AK2501" s="16"/>
      <c r="AM2501" s="476" t="s">
        <v>3080</v>
      </c>
      <c r="AN2501" s="476">
        <v>1</v>
      </c>
      <c r="AO2501" s="476">
        <v>1</v>
      </c>
      <c r="AP2501" s="96"/>
    </row>
    <row r="2502" spans="1:42" ht="69.75" customHeight="1">
      <c r="A2502" s="3">
        <v>2501</v>
      </c>
      <c r="B2502" s="82"/>
      <c r="C2502" s="82"/>
      <c r="D2502" s="84"/>
      <c r="E2502" s="18" t="s">
        <v>3081</v>
      </c>
      <c r="F2502" s="37"/>
      <c r="G2502" s="37"/>
      <c r="H2502" s="4" t="str">
        <f t="shared" si="507"/>
        <v>/</v>
      </c>
      <c r="I2502" s="478" t="str">
        <f>IF(G2502="","",VLOOKUP(H2502,ورقة1!$A$1:$B$240,2,0))</f>
        <v/>
      </c>
      <c r="J2502" s="5">
        <f t="shared" si="508"/>
        <v>0</v>
      </c>
      <c r="K2502" s="13" t="str">
        <f t="shared" si="509"/>
        <v/>
      </c>
      <c r="L2502" s="6" t="str">
        <f t="shared" si="510"/>
        <v>/0</v>
      </c>
      <c r="M2502" s="478" t="str">
        <f>IF(K2502="","",VLOOKUP(L2502,ورقة1!$A$1:$B$240,2,0))</f>
        <v/>
      </c>
      <c r="N2502" s="17">
        <f t="shared" si="511"/>
        <v>0</v>
      </c>
      <c r="O2502" s="17" t="e">
        <f>#REF!+(#REF!*30)+#REF!*365</f>
        <v>#REF!</v>
      </c>
      <c r="P2502" s="494"/>
      <c r="Q2502" s="480" t="str">
        <f t="shared" si="512"/>
        <v/>
      </c>
      <c r="R2502" s="483" t="str">
        <f t="shared" si="513"/>
        <v/>
      </c>
      <c r="S2502" s="482" t="str">
        <f t="shared" si="514"/>
        <v/>
      </c>
      <c r="T2502" s="484" t="e">
        <f t="shared" ca="1" si="515"/>
        <v>#VALUE!</v>
      </c>
      <c r="U2502" s="7">
        <f t="shared" ca="1" si="516"/>
        <v>46035</v>
      </c>
      <c r="V2502" s="96" t="e">
        <f t="shared" ca="1" si="517"/>
        <v>#VALUE!</v>
      </c>
      <c r="W2502" s="70"/>
      <c r="X2502" s="6"/>
      <c r="Y2502" s="326"/>
      <c r="Z2502" s="15"/>
      <c r="AA2502" s="15"/>
      <c r="AB2502" s="15"/>
      <c r="AC2502" s="6"/>
      <c r="AD2502" s="16"/>
      <c r="AE2502" s="16"/>
      <c r="AF2502" s="16"/>
      <c r="AG2502" s="10">
        <f t="shared" si="518"/>
        <v>0</v>
      </c>
      <c r="AH2502" s="96">
        <f t="shared" si="519"/>
        <v>0</v>
      </c>
      <c r="AI2502" s="16"/>
      <c r="AJ2502" s="61"/>
      <c r="AK2502" s="16"/>
      <c r="AM2502" s="476" t="s">
        <v>3080</v>
      </c>
      <c r="AN2502" s="476">
        <v>1</v>
      </c>
      <c r="AO2502" s="476">
        <v>1</v>
      </c>
      <c r="AP2502" s="96"/>
    </row>
    <row r="2503" spans="1:42" ht="69.75" customHeight="1">
      <c r="A2503" s="3">
        <v>2502</v>
      </c>
      <c r="B2503" s="82"/>
      <c r="C2503" s="82"/>
      <c r="D2503" s="84"/>
      <c r="E2503" s="18" t="s">
        <v>3081</v>
      </c>
      <c r="F2503" s="37"/>
      <c r="G2503" s="37"/>
      <c r="H2503" s="4" t="str">
        <f t="shared" si="507"/>
        <v>/</v>
      </c>
      <c r="I2503" s="478" t="str">
        <f>IF(G2503="","",VLOOKUP(H2503,ورقة1!$A$1:$B$240,2,0))</f>
        <v/>
      </c>
      <c r="J2503" s="5">
        <f t="shared" si="508"/>
        <v>0</v>
      </c>
      <c r="K2503" s="13" t="str">
        <f t="shared" si="509"/>
        <v/>
      </c>
      <c r="L2503" s="6" t="str">
        <f t="shared" si="510"/>
        <v>/0</v>
      </c>
      <c r="M2503" s="478" t="str">
        <f>IF(K2503="","",VLOOKUP(L2503,ورقة1!$A$1:$B$240,2,0))</f>
        <v/>
      </c>
      <c r="N2503" s="17">
        <f t="shared" si="511"/>
        <v>0</v>
      </c>
      <c r="O2503" s="17" t="e">
        <f>#REF!+(#REF!*30)+#REF!*365</f>
        <v>#REF!</v>
      </c>
      <c r="P2503" s="494"/>
      <c r="Q2503" s="480" t="str">
        <f t="shared" si="512"/>
        <v/>
      </c>
      <c r="R2503" s="483" t="str">
        <f t="shared" si="513"/>
        <v/>
      </c>
      <c r="S2503" s="482" t="str">
        <f t="shared" si="514"/>
        <v/>
      </c>
      <c r="T2503" s="484" t="e">
        <f t="shared" ca="1" si="515"/>
        <v>#VALUE!</v>
      </c>
      <c r="U2503" s="7">
        <f t="shared" ca="1" si="516"/>
        <v>46035</v>
      </c>
      <c r="V2503" s="96" t="e">
        <f t="shared" ca="1" si="517"/>
        <v>#VALUE!</v>
      </c>
      <c r="W2503" s="70"/>
      <c r="X2503" s="6"/>
      <c r="Y2503" s="326"/>
      <c r="Z2503" s="15"/>
      <c r="AA2503" s="15"/>
      <c r="AB2503" s="15"/>
      <c r="AC2503" s="6"/>
      <c r="AD2503" s="16"/>
      <c r="AE2503" s="16"/>
      <c r="AF2503" s="16"/>
      <c r="AG2503" s="10">
        <f t="shared" si="518"/>
        <v>0</v>
      </c>
      <c r="AH2503" s="96">
        <f t="shared" si="519"/>
        <v>0</v>
      </c>
      <c r="AI2503" s="16"/>
      <c r="AJ2503" s="61"/>
      <c r="AK2503" s="16"/>
      <c r="AM2503" s="476" t="s">
        <v>3080</v>
      </c>
      <c r="AN2503" s="476">
        <v>1</v>
      </c>
      <c r="AO2503" s="476">
        <v>1</v>
      </c>
      <c r="AP2503" s="96"/>
    </row>
    <row r="2504" spans="1:42" ht="69.75" customHeight="1">
      <c r="A2504" s="3">
        <v>2503</v>
      </c>
      <c r="B2504" s="82"/>
      <c r="C2504" s="82"/>
      <c r="D2504" s="84"/>
      <c r="E2504" s="18" t="s">
        <v>3081</v>
      </c>
      <c r="F2504" s="37"/>
      <c r="G2504" s="37"/>
      <c r="H2504" s="4" t="str">
        <f t="shared" si="507"/>
        <v>/</v>
      </c>
      <c r="I2504" s="478" t="str">
        <f>IF(G2504="","",VLOOKUP(H2504,ورقة1!$A$1:$B$240,2,0))</f>
        <v/>
      </c>
      <c r="J2504" s="5">
        <f t="shared" si="508"/>
        <v>0</v>
      </c>
      <c r="K2504" s="13" t="str">
        <f t="shared" si="509"/>
        <v/>
      </c>
      <c r="L2504" s="6" t="str">
        <f t="shared" si="510"/>
        <v>/0</v>
      </c>
      <c r="M2504" s="478" t="str">
        <f>IF(K2504="","",VLOOKUP(L2504,ورقة1!$A$1:$B$240,2,0))</f>
        <v/>
      </c>
      <c r="N2504" s="17">
        <f t="shared" si="511"/>
        <v>0</v>
      </c>
      <c r="O2504" s="17" t="e">
        <f>#REF!+(#REF!*30)+#REF!*365</f>
        <v>#REF!</v>
      </c>
      <c r="P2504" s="494"/>
      <c r="Q2504" s="480" t="str">
        <f t="shared" si="512"/>
        <v/>
      </c>
      <c r="R2504" s="483" t="str">
        <f t="shared" si="513"/>
        <v/>
      </c>
      <c r="S2504" s="482" t="str">
        <f t="shared" si="514"/>
        <v/>
      </c>
      <c r="T2504" s="484" t="e">
        <f t="shared" ca="1" si="515"/>
        <v>#VALUE!</v>
      </c>
      <c r="U2504" s="7">
        <f t="shared" ca="1" si="516"/>
        <v>46035</v>
      </c>
      <c r="V2504" s="96" t="e">
        <f t="shared" ca="1" si="517"/>
        <v>#VALUE!</v>
      </c>
      <c r="W2504" s="70"/>
      <c r="X2504" s="6"/>
      <c r="Y2504" s="326"/>
      <c r="Z2504" s="15"/>
      <c r="AA2504" s="15"/>
      <c r="AB2504" s="15"/>
      <c r="AC2504" s="6"/>
      <c r="AD2504" s="16"/>
      <c r="AE2504" s="16"/>
      <c r="AF2504" s="16"/>
      <c r="AG2504" s="10">
        <f t="shared" si="518"/>
        <v>0</v>
      </c>
      <c r="AH2504" s="96">
        <f t="shared" si="519"/>
        <v>0</v>
      </c>
      <c r="AI2504" s="16"/>
      <c r="AJ2504" s="61"/>
      <c r="AK2504" s="16"/>
      <c r="AM2504" s="476" t="s">
        <v>3080</v>
      </c>
      <c r="AN2504" s="476">
        <v>1</v>
      </c>
      <c r="AO2504" s="476">
        <v>1</v>
      </c>
      <c r="AP2504" s="96"/>
    </row>
    <row r="2505" spans="1:42" ht="69.75" customHeight="1">
      <c r="A2505" s="3">
        <v>2504</v>
      </c>
      <c r="B2505" s="82"/>
      <c r="C2505" s="82"/>
      <c r="D2505" s="84"/>
      <c r="E2505" s="18" t="s">
        <v>3081</v>
      </c>
      <c r="F2505" s="37"/>
      <c r="G2505" s="37"/>
      <c r="H2505" s="4" t="str">
        <f t="shared" si="507"/>
        <v>/</v>
      </c>
      <c r="I2505" s="478" t="str">
        <f>IF(G2505="","",VLOOKUP(H2505,ورقة1!$A$1:$B$240,2,0))</f>
        <v/>
      </c>
      <c r="J2505" s="5">
        <f t="shared" si="508"/>
        <v>0</v>
      </c>
      <c r="K2505" s="13" t="str">
        <f t="shared" si="509"/>
        <v/>
      </c>
      <c r="L2505" s="6" t="str">
        <f t="shared" si="510"/>
        <v>/0</v>
      </c>
      <c r="M2505" s="478" t="str">
        <f>IF(K2505="","",VLOOKUP(L2505,ورقة1!$A$1:$B$240,2,0))</f>
        <v/>
      </c>
      <c r="N2505" s="17">
        <f t="shared" si="511"/>
        <v>0</v>
      </c>
      <c r="O2505" s="17" t="e">
        <f>#REF!+(#REF!*30)+#REF!*365</f>
        <v>#REF!</v>
      </c>
      <c r="P2505" s="494"/>
      <c r="Q2505" s="480" t="str">
        <f t="shared" si="512"/>
        <v/>
      </c>
      <c r="R2505" s="483" t="str">
        <f t="shared" si="513"/>
        <v/>
      </c>
      <c r="S2505" s="482" t="str">
        <f t="shared" si="514"/>
        <v/>
      </c>
      <c r="T2505" s="484" t="e">
        <f t="shared" ca="1" si="515"/>
        <v>#VALUE!</v>
      </c>
      <c r="U2505" s="7">
        <f t="shared" ca="1" si="516"/>
        <v>46035</v>
      </c>
      <c r="V2505" s="96" t="e">
        <f t="shared" ca="1" si="517"/>
        <v>#VALUE!</v>
      </c>
      <c r="W2505" s="70"/>
      <c r="X2505" s="6"/>
      <c r="Y2505" s="326"/>
      <c r="Z2505" s="15"/>
      <c r="AA2505" s="15"/>
      <c r="AB2505" s="15"/>
      <c r="AC2505" s="6"/>
      <c r="AD2505" s="16"/>
      <c r="AE2505" s="16"/>
      <c r="AF2505" s="16"/>
      <c r="AG2505" s="10">
        <f t="shared" si="518"/>
        <v>0</v>
      </c>
      <c r="AH2505" s="96">
        <f t="shared" si="519"/>
        <v>0</v>
      </c>
      <c r="AI2505" s="16"/>
      <c r="AJ2505" s="61"/>
      <c r="AK2505" s="16"/>
      <c r="AM2505" s="476" t="s">
        <v>3080</v>
      </c>
      <c r="AN2505" s="476">
        <v>1</v>
      </c>
      <c r="AO2505" s="476">
        <v>1</v>
      </c>
      <c r="AP2505" s="96"/>
    </row>
    <row r="2506" spans="1:42" ht="69.75" customHeight="1">
      <c r="A2506" s="3">
        <v>2505</v>
      </c>
      <c r="B2506" s="82"/>
      <c r="C2506" s="82"/>
      <c r="D2506" s="84"/>
      <c r="E2506" s="18" t="s">
        <v>3081</v>
      </c>
      <c r="F2506" s="37"/>
      <c r="G2506" s="37"/>
      <c r="H2506" s="4" t="str">
        <f t="shared" si="507"/>
        <v>/</v>
      </c>
      <c r="I2506" s="478" t="str">
        <f>IF(G2506="","",VLOOKUP(H2506,ورقة1!$A$1:$B$240,2,0))</f>
        <v/>
      </c>
      <c r="J2506" s="5">
        <f t="shared" si="508"/>
        <v>0</v>
      </c>
      <c r="K2506" s="13" t="str">
        <f t="shared" si="509"/>
        <v/>
      </c>
      <c r="L2506" s="6" t="str">
        <f t="shared" si="510"/>
        <v>/0</v>
      </c>
      <c r="M2506" s="478" t="str">
        <f>IF(K2506="","",VLOOKUP(L2506,ورقة1!$A$1:$B$240,2,0))</f>
        <v/>
      </c>
      <c r="N2506" s="17">
        <f t="shared" si="511"/>
        <v>0</v>
      </c>
      <c r="O2506" s="17" t="e">
        <f>#REF!+(#REF!*30)+#REF!*365</f>
        <v>#REF!</v>
      </c>
      <c r="P2506" s="494"/>
      <c r="Q2506" s="480" t="str">
        <f t="shared" si="512"/>
        <v/>
      </c>
      <c r="R2506" s="483" t="str">
        <f t="shared" si="513"/>
        <v/>
      </c>
      <c r="S2506" s="482" t="str">
        <f t="shared" si="514"/>
        <v/>
      </c>
      <c r="T2506" s="484" t="e">
        <f t="shared" ca="1" si="515"/>
        <v>#VALUE!</v>
      </c>
      <c r="U2506" s="7">
        <f t="shared" ca="1" si="516"/>
        <v>46035</v>
      </c>
      <c r="V2506" s="96" t="e">
        <f t="shared" ca="1" si="517"/>
        <v>#VALUE!</v>
      </c>
      <c r="W2506" s="70"/>
      <c r="X2506" s="6"/>
      <c r="Y2506" s="326"/>
      <c r="Z2506" s="15"/>
      <c r="AA2506" s="15"/>
      <c r="AB2506" s="15"/>
      <c r="AC2506" s="6"/>
      <c r="AD2506" s="16"/>
      <c r="AE2506" s="16"/>
      <c r="AF2506" s="16"/>
      <c r="AG2506" s="10">
        <f t="shared" si="518"/>
        <v>0</v>
      </c>
      <c r="AH2506" s="96">
        <f t="shared" si="519"/>
        <v>0</v>
      </c>
      <c r="AI2506" s="16"/>
      <c r="AJ2506" s="61"/>
      <c r="AK2506" s="16"/>
      <c r="AM2506" s="476" t="s">
        <v>3080</v>
      </c>
      <c r="AN2506" s="476">
        <v>1</v>
      </c>
      <c r="AO2506" s="476">
        <v>1</v>
      </c>
      <c r="AP2506" s="96"/>
    </row>
    <row r="2507" spans="1:42" ht="69.75" customHeight="1">
      <c r="A2507" s="3">
        <v>2506</v>
      </c>
      <c r="B2507" s="82"/>
      <c r="C2507" s="82"/>
      <c r="D2507" s="84"/>
      <c r="E2507" s="18" t="s">
        <v>3081</v>
      </c>
      <c r="F2507" s="37"/>
      <c r="G2507" s="37"/>
      <c r="H2507" s="4" t="str">
        <f t="shared" si="507"/>
        <v>/</v>
      </c>
      <c r="I2507" s="478" t="str">
        <f>IF(G2507="","",VLOOKUP(H2507,ورقة1!$A$1:$B$240,2,0))</f>
        <v/>
      </c>
      <c r="J2507" s="5">
        <f t="shared" si="508"/>
        <v>0</v>
      </c>
      <c r="K2507" s="13" t="str">
        <f t="shared" si="509"/>
        <v/>
      </c>
      <c r="L2507" s="6" t="str">
        <f t="shared" si="510"/>
        <v>/0</v>
      </c>
      <c r="M2507" s="478" t="str">
        <f>IF(K2507="","",VLOOKUP(L2507,ورقة1!$A$1:$B$240,2,0))</f>
        <v/>
      </c>
      <c r="N2507" s="17">
        <f t="shared" si="511"/>
        <v>0</v>
      </c>
      <c r="O2507" s="17" t="e">
        <f>#REF!+(#REF!*30)+#REF!*365</f>
        <v>#REF!</v>
      </c>
      <c r="P2507" s="494"/>
      <c r="Q2507" s="480" t="str">
        <f t="shared" si="512"/>
        <v/>
      </c>
      <c r="R2507" s="483" t="str">
        <f t="shared" si="513"/>
        <v/>
      </c>
      <c r="S2507" s="482" t="str">
        <f t="shared" si="514"/>
        <v/>
      </c>
      <c r="T2507" s="484" t="e">
        <f t="shared" ca="1" si="515"/>
        <v>#VALUE!</v>
      </c>
      <c r="U2507" s="7">
        <f t="shared" ca="1" si="516"/>
        <v>46035</v>
      </c>
      <c r="V2507" s="96" t="e">
        <f t="shared" ca="1" si="517"/>
        <v>#VALUE!</v>
      </c>
      <c r="W2507" s="70"/>
      <c r="X2507" s="6"/>
      <c r="Y2507" s="326"/>
      <c r="Z2507" s="15"/>
      <c r="AA2507" s="15"/>
      <c r="AB2507" s="15"/>
      <c r="AC2507" s="6"/>
      <c r="AD2507" s="16"/>
      <c r="AE2507" s="16"/>
      <c r="AF2507" s="16"/>
      <c r="AG2507" s="10">
        <f t="shared" si="518"/>
        <v>0</v>
      </c>
      <c r="AH2507" s="96">
        <f t="shared" si="519"/>
        <v>0</v>
      </c>
      <c r="AI2507" s="16"/>
      <c r="AJ2507" s="61"/>
      <c r="AK2507" s="16"/>
      <c r="AM2507" s="476" t="s">
        <v>3080</v>
      </c>
      <c r="AN2507" s="476">
        <v>1</v>
      </c>
      <c r="AO2507" s="476">
        <v>1</v>
      </c>
      <c r="AP2507" s="96"/>
    </row>
    <row r="2508" spans="1:42" ht="69.75" customHeight="1">
      <c r="A2508" s="3">
        <v>2507</v>
      </c>
      <c r="B2508" s="82"/>
      <c r="C2508" s="82"/>
      <c r="D2508" s="84"/>
      <c r="E2508" s="18" t="s">
        <v>3081</v>
      </c>
      <c r="F2508" s="37"/>
      <c r="G2508" s="37"/>
      <c r="H2508" s="4" t="str">
        <f t="shared" si="507"/>
        <v>/</v>
      </c>
      <c r="I2508" s="478" t="str">
        <f>IF(G2508="","",VLOOKUP(H2508,ورقة1!$A$1:$B$240,2,0))</f>
        <v/>
      </c>
      <c r="J2508" s="5">
        <f t="shared" si="508"/>
        <v>0</v>
      </c>
      <c r="K2508" s="13" t="str">
        <f t="shared" si="509"/>
        <v/>
      </c>
      <c r="L2508" s="6" t="str">
        <f t="shared" si="510"/>
        <v>/0</v>
      </c>
      <c r="M2508" s="478" t="str">
        <f>IF(K2508="","",VLOOKUP(L2508,ورقة1!$A$1:$B$240,2,0))</f>
        <v/>
      </c>
      <c r="N2508" s="17">
        <f t="shared" si="511"/>
        <v>0</v>
      </c>
      <c r="O2508" s="17" t="e">
        <f>#REF!+(#REF!*30)+#REF!*365</f>
        <v>#REF!</v>
      </c>
      <c r="P2508" s="494"/>
      <c r="Q2508" s="480" t="str">
        <f t="shared" si="512"/>
        <v/>
      </c>
      <c r="R2508" s="483" t="str">
        <f t="shared" si="513"/>
        <v/>
      </c>
      <c r="S2508" s="482" t="str">
        <f t="shared" si="514"/>
        <v/>
      </c>
      <c r="T2508" s="484" t="e">
        <f t="shared" ca="1" si="515"/>
        <v>#VALUE!</v>
      </c>
      <c r="U2508" s="7">
        <f t="shared" ca="1" si="516"/>
        <v>46035</v>
      </c>
      <c r="V2508" s="96" t="e">
        <f t="shared" ca="1" si="517"/>
        <v>#VALUE!</v>
      </c>
      <c r="W2508" s="70"/>
      <c r="X2508" s="6"/>
      <c r="Y2508" s="326"/>
      <c r="Z2508" s="15"/>
      <c r="AA2508" s="15"/>
      <c r="AB2508" s="15"/>
      <c r="AC2508" s="6"/>
      <c r="AD2508" s="16"/>
      <c r="AE2508" s="16"/>
      <c r="AF2508" s="16"/>
      <c r="AG2508" s="10">
        <f t="shared" si="518"/>
        <v>0</v>
      </c>
      <c r="AH2508" s="96">
        <f t="shared" si="519"/>
        <v>0</v>
      </c>
      <c r="AI2508" s="16"/>
      <c r="AJ2508" s="61"/>
      <c r="AK2508" s="16"/>
      <c r="AM2508" s="476" t="s">
        <v>3080</v>
      </c>
      <c r="AN2508" s="476">
        <v>1</v>
      </c>
      <c r="AO2508" s="476">
        <v>1</v>
      </c>
      <c r="AP2508" s="96"/>
    </row>
    <row r="2509" spans="1:42" ht="69.75" customHeight="1">
      <c r="A2509" s="3">
        <v>2508</v>
      </c>
      <c r="B2509" s="82"/>
      <c r="C2509" s="82"/>
      <c r="D2509" s="84"/>
      <c r="E2509" s="18" t="s">
        <v>3081</v>
      </c>
      <c r="F2509" s="37"/>
      <c r="G2509" s="37"/>
      <c r="H2509" s="4" t="str">
        <f t="shared" si="507"/>
        <v>/</v>
      </c>
      <c r="I2509" s="478" t="str">
        <f>IF(G2509="","",VLOOKUP(H2509,ورقة1!$A$1:$B$240,2,0))</f>
        <v/>
      </c>
      <c r="J2509" s="5">
        <f t="shared" si="508"/>
        <v>0</v>
      </c>
      <c r="K2509" s="13" t="str">
        <f t="shared" si="509"/>
        <v/>
      </c>
      <c r="L2509" s="6" t="str">
        <f t="shared" si="510"/>
        <v>/0</v>
      </c>
      <c r="M2509" s="478" t="str">
        <f>IF(K2509="","",VLOOKUP(L2509,ورقة1!$A$1:$B$240,2,0))</f>
        <v/>
      </c>
      <c r="N2509" s="17">
        <f t="shared" si="511"/>
        <v>0</v>
      </c>
      <c r="O2509" s="17" t="e">
        <f>#REF!+(#REF!*30)+#REF!*365</f>
        <v>#REF!</v>
      </c>
      <c r="P2509" s="494"/>
      <c r="Q2509" s="480" t="str">
        <f t="shared" si="512"/>
        <v/>
      </c>
      <c r="R2509" s="483" t="str">
        <f t="shared" si="513"/>
        <v/>
      </c>
      <c r="S2509" s="482" t="str">
        <f t="shared" si="514"/>
        <v/>
      </c>
      <c r="T2509" s="484" t="e">
        <f t="shared" ca="1" si="515"/>
        <v>#VALUE!</v>
      </c>
      <c r="U2509" s="7">
        <f t="shared" ca="1" si="516"/>
        <v>46035</v>
      </c>
      <c r="V2509" s="96" t="e">
        <f t="shared" ca="1" si="517"/>
        <v>#VALUE!</v>
      </c>
      <c r="W2509" s="70"/>
      <c r="X2509" s="6"/>
      <c r="Y2509" s="326"/>
      <c r="Z2509" s="15"/>
      <c r="AA2509" s="15"/>
      <c r="AB2509" s="15"/>
      <c r="AC2509" s="6"/>
      <c r="AD2509" s="16"/>
      <c r="AE2509" s="16"/>
      <c r="AF2509" s="16"/>
      <c r="AG2509" s="10">
        <f t="shared" si="518"/>
        <v>0</v>
      </c>
      <c r="AH2509" s="96">
        <f t="shared" si="519"/>
        <v>0</v>
      </c>
      <c r="AI2509" s="16"/>
      <c r="AJ2509" s="61"/>
      <c r="AK2509" s="16"/>
      <c r="AM2509" s="476" t="s">
        <v>3080</v>
      </c>
      <c r="AN2509" s="476">
        <v>1</v>
      </c>
      <c r="AO2509" s="476">
        <v>1</v>
      </c>
      <c r="AP2509" s="96"/>
    </row>
    <row r="2510" spans="1:42" ht="69.75" customHeight="1">
      <c r="A2510" s="3">
        <v>2509</v>
      </c>
      <c r="B2510" s="82"/>
      <c r="C2510" s="82"/>
      <c r="D2510" s="84"/>
      <c r="E2510" s="18" t="s">
        <v>3081</v>
      </c>
      <c r="F2510" s="37"/>
      <c r="G2510" s="37"/>
      <c r="H2510" s="4" t="str">
        <f t="shared" si="507"/>
        <v>/</v>
      </c>
      <c r="I2510" s="478" t="str">
        <f>IF(G2510="","",VLOOKUP(H2510,ورقة1!$A$1:$B$240,2,0))</f>
        <v/>
      </c>
      <c r="J2510" s="5">
        <f t="shared" si="508"/>
        <v>0</v>
      </c>
      <c r="K2510" s="13" t="str">
        <f t="shared" si="509"/>
        <v/>
      </c>
      <c r="L2510" s="6" t="str">
        <f t="shared" si="510"/>
        <v>/0</v>
      </c>
      <c r="M2510" s="478" t="str">
        <f>IF(K2510="","",VLOOKUP(L2510,ورقة1!$A$1:$B$240,2,0))</f>
        <v/>
      </c>
      <c r="N2510" s="17">
        <f t="shared" si="511"/>
        <v>0</v>
      </c>
      <c r="O2510" s="17" t="e">
        <f>#REF!+(#REF!*30)+#REF!*365</f>
        <v>#REF!</v>
      </c>
      <c r="P2510" s="494"/>
      <c r="Q2510" s="480" t="str">
        <f t="shared" si="512"/>
        <v/>
      </c>
      <c r="R2510" s="483" t="str">
        <f t="shared" si="513"/>
        <v/>
      </c>
      <c r="S2510" s="482" t="str">
        <f t="shared" si="514"/>
        <v/>
      </c>
      <c r="T2510" s="484" t="e">
        <f t="shared" ca="1" si="515"/>
        <v>#VALUE!</v>
      </c>
      <c r="U2510" s="7">
        <f t="shared" ca="1" si="516"/>
        <v>46035</v>
      </c>
      <c r="V2510" s="96" t="e">
        <f t="shared" ca="1" si="517"/>
        <v>#VALUE!</v>
      </c>
      <c r="W2510" s="70"/>
      <c r="X2510" s="6"/>
      <c r="Y2510" s="326"/>
      <c r="Z2510" s="15"/>
      <c r="AA2510" s="15"/>
      <c r="AB2510" s="15"/>
      <c r="AC2510" s="6"/>
      <c r="AD2510" s="16"/>
      <c r="AE2510" s="16"/>
      <c r="AF2510" s="16"/>
      <c r="AG2510" s="10">
        <f t="shared" si="518"/>
        <v>0</v>
      </c>
      <c r="AH2510" s="96">
        <f t="shared" si="519"/>
        <v>0</v>
      </c>
      <c r="AI2510" s="16"/>
      <c r="AJ2510" s="61"/>
      <c r="AK2510" s="16"/>
      <c r="AM2510" s="476" t="s">
        <v>3080</v>
      </c>
      <c r="AN2510" s="476">
        <v>1</v>
      </c>
      <c r="AO2510" s="476">
        <v>1</v>
      </c>
      <c r="AP2510" s="96"/>
    </row>
    <row r="2511" spans="1:42" ht="69.75" customHeight="1">
      <c r="A2511" s="3">
        <v>2510</v>
      </c>
      <c r="B2511" s="82"/>
      <c r="C2511" s="82"/>
      <c r="D2511" s="84"/>
      <c r="E2511" s="18" t="s">
        <v>3081</v>
      </c>
      <c r="F2511" s="37"/>
      <c r="G2511" s="37"/>
      <c r="H2511" s="4" t="str">
        <f t="shared" si="507"/>
        <v>/</v>
      </c>
      <c r="I2511" s="478" t="str">
        <f>IF(G2511="","",VLOOKUP(H2511,ورقة1!$A$1:$B$240,2,0))</f>
        <v/>
      </c>
      <c r="J2511" s="5">
        <f t="shared" si="508"/>
        <v>0</v>
      </c>
      <c r="K2511" s="13" t="str">
        <f t="shared" si="509"/>
        <v/>
      </c>
      <c r="L2511" s="6" t="str">
        <f t="shared" si="510"/>
        <v>/0</v>
      </c>
      <c r="M2511" s="478" t="str">
        <f>IF(K2511="","",VLOOKUP(L2511,ورقة1!$A$1:$B$240,2,0))</f>
        <v/>
      </c>
      <c r="N2511" s="17">
        <f t="shared" si="511"/>
        <v>0</v>
      </c>
      <c r="O2511" s="17" t="e">
        <f>#REF!+(#REF!*30)+#REF!*365</f>
        <v>#REF!</v>
      </c>
      <c r="P2511" s="494"/>
      <c r="Q2511" s="480" t="str">
        <f t="shared" si="512"/>
        <v/>
      </c>
      <c r="R2511" s="483" t="str">
        <f t="shared" si="513"/>
        <v/>
      </c>
      <c r="S2511" s="482" t="str">
        <f t="shared" si="514"/>
        <v/>
      </c>
      <c r="T2511" s="484" t="e">
        <f t="shared" ca="1" si="515"/>
        <v>#VALUE!</v>
      </c>
      <c r="U2511" s="7">
        <f t="shared" ca="1" si="516"/>
        <v>46035</v>
      </c>
      <c r="V2511" s="96" t="e">
        <f t="shared" ca="1" si="517"/>
        <v>#VALUE!</v>
      </c>
      <c r="W2511" s="70"/>
      <c r="X2511" s="6"/>
      <c r="Y2511" s="326"/>
      <c r="Z2511" s="15"/>
      <c r="AA2511" s="15"/>
      <c r="AB2511" s="15"/>
      <c r="AC2511" s="6"/>
      <c r="AD2511" s="16"/>
      <c r="AE2511" s="16"/>
      <c r="AF2511" s="16"/>
      <c r="AG2511" s="10">
        <f t="shared" si="518"/>
        <v>0</v>
      </c>
      <c r="AH2511" s="96">
        <f t="shared" si="519"/>
        <v>0</v>
      </c>
      <c r="AI2511" s="16"/>
      <c r="AJ2511" s="61"/>
      <c r="AK2511" s="16"/>
      <c r="AM2511" s="476" t="s">
        <v>3080</v>
      </c>
      <c r="AN2511" s="476">
        <v>1</v>
      </c>
      <c r="AO2511" s="476">
        <v>1</v>
      </c>
      <c r="AP2511" s="96"/>
    </row>
    <row r="2512" spans="1:42" ht="69.75" customHeight="1">
      <c r="A2512" s="3">
        <v>2511</v>
      </c>
      <c r="B2512" s="82"/>
      <c r="C2512" s="82"/>
      <c r="D2512" s="84"/>
      <c r="E2512" s="18" t="s">
        <v>3081</v>
      </c>
      <c r="F2512" s="37"/>
      <c r="G2512" s="37"/>
      <c r="H2512" s="4" t="str">
        <f t="shared" si="507"/>
        <v>/</v>
      </c>
      <c r="I2512" s="478" t="str">
        <f>IF(G2512="","",VLOOKUP(H2512,ورقة1!$A$1:$B$240,2,0))</f>
        <v/>
      </c>
      <c r="J2512" s="5">
        <f t="shared" si="508"/>
        <v>0</v>
      </c>
      <c r="K2512" s="13" t="str">
        <f t="shared" si="509"/>
        <v/>
      </c>
      <c r="L2512" s="6" t="str">
        <f t="shared" si="510"/>
        <v>/0</v>
      </c>
      <c r="M2512" s="478" t="str">
        <f>IF(K2512="","",VLOOKUP(L2512,ورقة1!$A$1:$B$240,2,0))</f>
        <v/>
      </c>
      <c r="N2512" s="17">
        <f t="shared" si="511"/>
        <v>0</v>
      </c>
      <c r="O2512" s="17" t="e">
        <f>#REF!+(#REF!*30)+#REF!*365</f>
        <v>#REF!</v>
      </c>
      <c r="P2512" s="494"/>
      <c r="Q2512" s="480" t="str">
        <f t="shared" si="512"/>
        <v/>
      </c>
      <c r="R2512" s="483" t="str">
        <f t="shared" si="513"/>
        <v/>
      </c>
      <c r="S2512" s="482" t="str">
        <f t="shared" si="514"/>
        <v/>
      </c>
      <c r="T2512" s="484" t="e">
        <f t="shared" ca="1" si="515"/>
        <v>#VALUE!</v>
      </c>
      <c r="U2512" s="7">
        <f t="shared" ca="1" si="516"/>
        <v>46035</v>
      </c>
      <c r="V2512" s="96" t="e">
        <f t="shared" ca="1" si="517"/>
        <v>#VALUE!</v>
      </c>
      <c r="W2512" s="70"/>
      <c r="X2512" s="6"/>
      <c r="Y2512" s="326"/>
      <c r="Z2512" s="15"/>
      <c r="AA2512" s="15"/>
      <c r="AB2512" s="15"/>
      <c r="AC2512" s="6"/>
      <c r="AD2512" s="16"/>
      <c r="AE2512" s="16"/>
      <c r="AF2512" s="16"/>
      <c r="AG2512" s="10">
        <f t="shared" si="518"/>
        <v>0</v>
      </c>
      <c r="AH2512" s="96">
        <f t="shared" si="519"/>
        <v>0</v>
      </c>
      <c r="AI2512" s="16"/>
      <c r="AJ2512" s="61"/>
      <c r="AK2512" s="16"/>
      <c r="AM2512" s="476" t="s">
        <v>3080</v>
      </c>
      <c r="AN2512" s="476">
        <v>1</v>
      </c>
      <c r="AO2512" s="476">
        <v>1</v>
      </c>
      <c r="AP2512" s="96"/>
    </row>
    <row r="2513" spans="1:42" ht="69.75" customHeight="1">
      <c r="A2513" s="3">
        <v>2512</v>
      </c>
      <c r="B2513" s="82"/>
      <c r="C2513" s="82"/>
      <c r="D2513" s="84"/>
      <c r="E2513" s="18" t="s">
        <v>3081</v>
      </c>
      <c r="F2513" s="37"/>
      <c r="G2513" s="37"/>
      <c r="H2513" s="4" t="str">
        <f t="shared" si="507"/>
        <v>/</v>
      </c>
      <c r="I2513" s="478" t="str">
        <f>IF(G2513="","",VLOOKUP(H2513,ورقة1!$A$1:$B$240,2,0))</f>
        <v/>
      </c>
      <c r="J2513" s="5">
        <f t="shared" si="508"/>
        <v>0</v>
      </c>
      <c r="K2513" s="13" t="str">
        <f t="shared" si="509"/>
        <v/>
      </c>
      <c r="L2513" s="6" t="str">
        <f t="shared" si="510"/>
        <v>/0</v>
      </c>
      <c r="M2513" s="478" t="str">
        <f>IF(K2513="","",VLOOKUP(L2513,ورقة1!$A$1:$B$240,2,0))</f>
        <v/>
      </c>
      <c r="N2513" s="17">
        <f t="shared" si="511"/>
        <v>0</v>
      </c>
      <c r="O2513" s="17" t="e">
        <f>#REF!+(#REF!*30)+#REF!*365</f>
        <v>#REF!</v>
      </c>
      <c r="P2513" s="494"/>
      <c r="Q2513" s="480" t="str">
        <f t="shared" si="512"/>
        <v/>
      </c>
      <c r="R2513" s="483" t="str">
        <f t="shared" si="513"/>
        <v/>
      </c>
      <c r="S2513" s="482" t="str">
        <f t="shared" si="514"/>
        <v/>
      </c>
      <c r="T2513" s="484" t="e">
        <f t="shared" ca="1" si="515"/>
        <v>#VALUE!</v>
      </c>
      <c r="U2513" s="7">
        <f t="shared" ca="1" si="516"/>
        <v>46035</v>
      </c>
      <c r="V2513" s="96" t="e">
        <f t="shared" ca="1" si="517"/>
        <v>#VALUE!</v>
      </c>
      <c r="W2513" s="70"/>
      <c r="X2513" s="6"/>
      <c r="Y2513" s="326"/>
      <c r="Z2513" s="15"/>
      <c r="AA2513" s="15"/>
      <c r="AB2513" s="15"/>
      <c r="AC2513" s="6"/>
      <c r="AD2513" s="16"/>
      <c r="AE2513" s="16"/>
      <c r="AF2513" s="16"/>
      <c r="AG2513" s="10">
        <f t="shared" si="518"/>
        <v>0</v>
      </c>
      <c r="AH2513" s="96">
        <f t="shared" si="519"/>
        <v>0</v>
      </c>
      <c r="AI2513" s="16"/>
      <c r="AJ2513" s="61"/>
      <c r="AK2513" s="16"/>
      <c r="AM2513" s="476" t="s">
        <v>3080</v>
      </c>
      <c r="AN2513" s="476">
        <v>1</v>
      </c>
      <c r="AO2513" s="476">
        <v>1</v>
      </c>
      <c r="AP2513" s="96"/>
    </row>
    <row r="2514" spans="1:42" ht="69.75" customHeight="1">
      <c r="A2514" s="3">
        <v>2513</v>
      </c>
      <c r="B2514" s="82"/>
      <c r="C2514" s="82"/>
      <c r="D2514" s="84"/>
      <c r="E2514" s="18" t="s">
        <v>3081</v>
      </c>
      <c r="F2514" s="37"/>
      <c r="G2514" s="37"/>
      <c r="H2514" s="4" t="str">
        <f t="shared" si="507"/>
        <v>/</v>
      </c>
      <c r="I2514" s="478" t="str">
        <f>IF(G2514="","",VLOOKUP(H2514,ورقة1!$A$1:$B$240,2,0))</f>
        <v/>
      </c>
      <c r="J2514" s="5">
        <f t="shared" si="508"/>
        <v>0</v>
      </c>
      <c r="K2514" s="13" t="str">
        <f t="shared" si="509"/>
        <v/>
      </c>
      <c r="L2514" s="6" t="str">
        <f t="shared" si="510"/>
        <v>/0</v>
      </c>
      <c r="M2514" s="478" t="str">
        <f>IF(K2514="","",VLOOKUP(L2514,ورقة1!$A$1:$B$240,2,0))</f>
        <v/>
      </c>
      <c r="N2514" s="17">
        <f t="shared" si="511"/>
        <v>0</v>
      </c>
      <c r="O2514" s="17" t="e">
        <f>#REF!+(#REF!*30)+#REF!*365</f>
        <v>#REF!</v>
      </c>
      <c r="P2514" s="494"/>
      <c r="Q2514" s="480" t="str">
        <f t="shared" si="512"/>
        <v/>
      </c>
      <c r="R2514" s="483" t="str">
        <f t="shared" si="513"/>
        <v/>
      </c>
      <c r="S2514" s="482" t="str">
        <f t="shared" si="514"/>
        <v/>
      </c>
      <c r="T2514" s="484" t="e">
        <f t="shared" ca="1" si="515"/>
        <v>#VALUE!</v>
      </c>
      <c r="U2514" s="7">
        <f t="shared" ca="1" si="516"/>
        <v>46035</v>
      </c>
      <c r="V2514" s="96" t="e">
        <f t="shared" ca="1" si="517"/>
        <v>#VALUE!</v>
      </c>
      <c r="W2514" s="70"/>
      <c r="X2514" s="6"/>
      <c r="Y2514" s="326"/>
      <c r="Z2514" s="15"/>
      <c r="AA2514" s="15"/>
      <c r="AB2514" s="15"/>
      <c r="AC2514" s="6"/>
      <c r="AD2514" s="16"/>
      <c r="AE2514" s="16"/>
      <c r="AF2514" s="16"/>
      <c r="AG2514" s="10">
        <f t="shared" si="518"/>
        <v>0</v>
      </c>
      <c r="AH2514" s="96">
        <f t="shared" si="519"/>
        <v>0</v>
      </c>
      <c r="AI2514" s="16"/>
      <c r="AJ2514" s="61"/>
      <c r="AK2514" s="16"/>
      <c r="AM2514" s="476" t="s">
        <v>3080</v>
      </c>
      <c r="AN2514" s="476">
        <v>1</v>
      </c>
      <c r="AO2514" s="476">
        <v>1</v>
      </c>
      <c r="AP2514" s="96"/>
    </row>
    <row r="2515" spans="1:42" ht="69.75" customHeight="1">
      <c r="A2515" s="3">
        <v>2514</v>
      </c>
      <c r="B2515" s="82"/>
      <c r="C2515" s="82"/>
      <c r="D2515" s="84"/>
      <c r="E2515" s="18" t="s">
        <v>3081</v>
      </c>
      <c r="F2515" s="37"/>
      <c r="G2515" s="37"/>
      <c r="H2515" s="4" t="str">
        <f t="shared" si="507"/>
        <v>/</v>
      </c>
      <c r="I2515" s="478" t="str">
        <f>IF(G2515="","",VLOOKUP(H2515,ورقة1!$A$1:$B$240,2,0))</f>
        <v/>
      </c>
      <c r="J2515" s="5">
        <f t="shared" si="508"/>
        <v>0</v>
      </c>
      <c r="K2515" s="13" t="str">
        <f t="shared" si="509"/>
        <v/>
      </c>
      <c r="L2515" s="6" t="str">
        <f t="shared" si="510"/>
        <v>/0</v>
      </c>
      <c r="M2515" s="478" t="str">
        <f>IF(K2515="","",VLOOKUP(L2515,ورقة1!$A$1:$B$240,2,0))</f>
        <v/>
      </c>
      <c r="N2515" s="17">
        <f t="shared" si="511"/>
        <v>0</v>
      </c>
      <c r="O2515" s="17" t="e">
        <f>#REF!+(#REF!*30)+#REF!*365</f>
        <v>#REF!</v>
      </c>
      <c r="P2515" s="494"/>
      <c r="Q2515" s="480" t="str">
        <f t="shared" si="512"/>
        <v/>
      </c>
      <c r="R2515" s="483" t="str">
        <f t="shared" si="513"/>
        <v/>
      </c>
      <c r="S2515" s="482" t="str">
        <f t="shared" si="514"/>
        <v/>
      </c>
      <c r="T2515" s="484" t="e">
        <f t="shared" ca="1" si="515"/>
        <v>#VALUE!</v>
      </c>
      <c r="U2515" s="7">
        <f t="shared" ca="1" si="516"/>
        <v>46035</v>
      </c>
      <c r="V2515" s="96" t="e">
        <f t="shared" ca="1" si="517"/>
        <v>#VALUE!</v>
      </c>
      <c r="W2515" s="70"/>
      <c r="X2515" s="6"/>
      <c r="Y2515" s="326"/>
      <c r="Z2515" s="15"/>
      <c r="AA2515" s="15"/>
      <c r="AB2515" s="15"/>
      <c r="AC2515" s="6"/>
      <c r="AD2515" s="16"/>
      <c r="AE2515" s="16"/>
      <c r="AF2515" s="16"/>
      <c r="AG2515" s="10">
        <f t="shared" si="518"/>
        <v>0</v>
      </c>
      <c r="AH2515" s="96">
        <f t="shared" si="519"/>
        <v>0</v>
      </c>
      <c r="AI2515" s="16"/>
      <c r="AJ2515" s="61"/>
      <c r="AK2515" s="16"/>
      <c r="AM2515" s="476" t="s">
        <v>3080</v>
      </c>
      <c r="AN2515" s="476">
        <v>1</v>
      </c>
      <c r="AO2515" s="476">
        <v>1</v>
      </c>
      <c r="AP2515" s="96"/>
    </row>
    <row r="2516" spans="1:42" ht="69.75" customHeight="1">
      <c r="A2516" s="3">
        <v>2515</v>
      </c>
      <c r="B2516" s="82"/>
      <c r="C2516" s="82"/>
      <c r="D2516" s="84"/>
      <c r="E2516" s="18" t="s">
        <v>3081</v>
      </c>
      <c r="F2516" s="37"/>
      <c r="G2516" s="37"/>
      <c r="H2516" s="4" t="str">
        <f t="shared" si="507"/>
        <v>/</v>
      </c>
      <c r="I2516" s="478" t="str">
        <f>IF(G2516="","",VLOOKUP(H2516,ورقة1!$A$1:$B$240,2,0))</f>
        <v/>
      </c>
      <c r="J2516" s="5">
        <f t="shared" si="508"/>
        <v>0</v>
      </c>
      <c r="K2516" s="13" t="str">
        <f t="shared" si="509"/>
        <v/>
      </c>
      <c r="L2516" s="6" t="str">
        <f t="shared" si="510"/>
        <v>/0</v>
      </c>
      <c r="M2516" s="478" t="str">
        <f>IF(K2516="","",VLOOKUP(L2516,ورقة1!$A$1:$B$240,2,0))</f>
        <v/>
      </c>
      <c r="N2516" s="17">
        <f t="shared" si="511"/>
        <v>0</v>
      </c>
      <c r="O2516" s="17" t="e">
        <f>#REF!+(#REF!*30)+#REF!*365</f>
        <v>#REF!</v>
      </c>
      <c r="P2516" s="494"/>
      <c r="Q2516" s="480" t="str">
        <f t="shared" si="512"/>
        <v/>
      </c>
      <c r="R2516" s="483" t="str">
        <f t="shared" si="513"/>
        <v/>
      </c>
      <c r="S2516" s="482" t="str">
        <f t="shared" si="514"/>
        <v/>
      </c>
      <c r="T2516" s="484" t="e">
        <f t="shared" ca="1" si="515"/>
        <v>#VALUE!</v>
      </c>
      <c r="U2516" s="7">
        <f t="shared" ca="1" si="516"/>
        <v>46035</v>
      </c>
      <c r="V2516" s="96" t="e">
        <f t="shared" ca="1" si="517"/>
        <v>#VALUE!</v>
      </c>
      <c r="W2516" s="70"/>
      <c r="X2516" s="6"/>
      <c r="Y2516" s="326"/>
      <c r="Z2516" s="15"/>
      <c r="AA2516" s="15"/>
      <c r="AB2516" s="15"/>
      <c r="AC2516" s="6"/>
      <c r="AD2516" s="16"/>
      <c r="AE2516" s="16"/>
      <c r="AF2516" s="16"/>
      <c r="AG2516" s="10">
        <f t="shared" si="518"/>
        <v>0</v>
      </c>
      <c r="AH2516" s="96">
        <f t="shared" si="519"/>
        <v>0</v>
      </c>
      <c r="AI2516" s="16"/>
      <c r="AJ2516" s="61"/>
      <c r="AK2516" s="16"/>
      <c r="AM2516" s="476" t="s">
        <v>3080</v>
      </c>
      <c r="AN2516" s="476">
        <v>1</v>
      </c>
      <c r="AO2516" s="476">
        <v>1</v>
      </c>
      <c r="AP2516" s="96"/>
    </row>
    <row r="2517" spans="1:42" ht="69.75" customHeight="1">
      <c r="A2517" s="3">
        <v>2516</v>
      </c>
      <c r="B2517" s="82"/>
      <c r="C2517" s="82"/>
      <c r="D2517" s="84"/>
      <c r="E2517" s="18" t="s">
        <v>3081</v>
      </c>
      <c r="F2517" s="37"/>
      <c r="G2517" s="37"/>
      <c r="H2517" s="4" t="str">
        <f t="shared" si="507"/>
        <v>/</v>
      </c>
      <c r="I2517" s="478" t="str">
        <f>IF(G2517="","",VLOOKUP(H2517,ورقة1!$A$1:$B$240,2,0))</f>
        <v/>
      </c>
      <c r="J2517" s="5">
        <f t="shared" si="508"/>
        <v>0</v>
      </c>
      <c r="K2517" s="13" t="str">
        <f t="shared" si="509"/>
        <v/>
      </c>
      <c r="L2517" s="6" t="str">
        <f t="shared" si="510"/>
        <v>/0</v>
      </c>
      <c r="M2517" s="478" t="str">
        <f>IF(K2517="","",VLOOKUP(L2517,ورقة1!$A$1:$B$240,2,0))</f>
        <v/>
      </c>
      <c r="N2517" s="17">
        <f t="shared" si="511"/>
        <v>0</v>
      </c>
      <c r="O2517" s="17" t="e">
        <f>#REF!+(#REF!*30)+#REF!*365</f>
        <v>#REF!</v>
      </c>
      <c r="P2517" s="494"/>
      <c r="Q2517" s="480" t="str">
        <f t="shared" si="512"/>
        <v/>
      </c>
      <c r="R2517" s="483" t="str">
        <f t="shared" si="513"/>
        <v/>
      </c>
      <c r="S2517" s="482" t="str">
        <f t="shared" si="514"/>
        <v/>
      </c>
      <c r="T2517" s="484" t="e">
        <f t="shared" ca="1" si="515"/>
        <v>#VALUE!</v>
      </c>
      <c r="U2517" s="7">
        <f t="shared" ca="1" si="516"/>
        <v>46035</v>
      </c>
      <c r="V2517" s="96" t="e">
        <f t="shared" ca="1" si="517"/>
        <v>#VALUE!</v>
      </c>
      <c r="W2517" s="70"/>
      <c r="X2517" s="6"/>
      <c r="Y2517" s="326"/>
      <c r="Z2517" s="15"/>
      <c r="AA2517" s="15"/>
      <c r="AB2517" s="15"/>
      <c r="AC2517" s="6"/>
      <c r="AD2517" s="16"/>
      <c r="AE2517" s="16"/>
      <c r="AF2517" s="16"/>
      <c r="AG2517" s="10">
        <f t="shared" si="518"/>
        <v>0</v>
      </c>
      <c r="AH2517" s="96">
        <f t="shared" si="519"/>
        <v>0</v>
      </c>
      <c r="AI2517" s="16"/>
      <c r="AJ2517" s="61"/>
      <c r="AK2517" s="16"/>
      <c r="AM2517" s="476" t="s">
        <v>3080</v>
      </c>
      <c r="AN2517" s="476">
        <v>1</v>
      </c>
      <c r="AO2517" s="476">
        <v>1</v>
      </c>
      <c r="AP2517" s="96"/>
    </row>
    <row r="2518" spans="1:42" ht="69.75" customHeight="1">
      <c r="A2518" s="3">
        <v>2517</v>
      </c>
      <c r="B2518" s="82"/>
      <c r="C2518" s="82"/>
      <c r="D2518" s="84"/>
      <c r="E2518" s="18" t="s">
        <v>3081</v>
      </c>
      <c r="F2518" s="37"/>
      <c r="G2518" s="37"/>
      <c r="H2518" s="4" t="str">
        <f t="shared" si="507"/>
        <v>/</v>
      </c>
      <c r="I2518" s="478" t="str">
        <f>IF(G2518="","",VLOOKUP(H2518,ورقة1!$A$1:$B$240,2,0))</f>
        <v/>
      </c>
      <c r="J2518" s="5">
        <f t="shared" si="508"/>
        <v>0</v>
      </c>
      <c r="K2518" s="13" t="str">
        <f t="shared" si="509"/>
        <v/>
      </c>
      <c r="L2518" s="6" t="str">
        <f t="shared" si="510"/>
        <v>/0</v>
      </c>
      <c r="M2518" s="478" t="str">
        <f>IF(K2518="","",VLOOKUP(L2518,ورقة1!$A$1:$B$240,2,0))</f>
        <v/>
      </c>
      <c r="N2518" s="17">
        <f t="shared" si="511"/>
        <v>0</v>
      </c>
      <c r="O2518" s="17" t="e">
        <f>#REF!+(#REF!*30)+#REF!*365</f>
        <v>#REF!</v>
      </c>
      <c r="P2518" s="494"/>
      <c r="Q2518" s="480" t="str">
        <f t="shared" si="512"/>
        <v/>
      </c>
      <c r="R2518" s="483" t="str">
        <f t="shared" si="513"/>
        <v/>
      </c>
      <c r="S2518" s="482" t="str">
        <f t="shared" si="514"/>
        <v/>
      </c>
      <c r="T2518" s="484" t="e">
        <f t="shared" ca="1" si="515"/>
        <v>#VALUE!</v>
      </c>
      <c r="U2518" s="7">
        <f t="shared" ca="1" si="516"/>
        <v>46035</v>
      </c>
      <c r="V2518" s="96" t="e">
        <f t="shared" ca="1" si="517"/>
        <v>#VALUE!</v>
      </c>
      <c r="W2518" s="70"/>
      <c r="X2518" s="6"/>
      <c r="Y2518" s="326"/>
      <c r="Z2518" s="15"/>
      <c r="AA2518" s="15"/>
      <c r="AB2518" s="15"/>
      <c r="AC2518" s="6"/>
      <c r="AD2518" s="16"/>
      <c r="AE2518" s="16"/>
      <c r="AF2518" s="16"/>
      <c r="AG2518" s="10">
        <f t="shared" si="518"/>
        <v>0</v>
      </c>
      <c r="AH2518" s="96">
        <f t="shared" si="519"/>
        <v>0</v>
      </c>
      <c r="AI2518" s="16"/>
      <c r="AJ2518" s="61"/>
      <c r="AK2518" s="16"/>
      <c r="AM2518" s="476" t="s">
        <v>3080</v>
      </c>
      <c r="AN2518" s="476">
        <v>1</v>
      </c>
      <c r="AO2518" s="476">
        <v>1</v>
      </c>
      <c r="AP2518" s="96"/>
    </row>
    <row r="2519" spans="1:42" ht="69.75" customHeight="1">
      <c r="A2519" s="3">
        <v>2518</v>
      </c>
      <c r="B2519" s="82"/>
      <c r="C2519" s="82"/>
      <c r="D2519" s="84"/>
      <c r="E2519" s="18" t="s">
        <v>3081</v>
      </c>
      <c r="F2519" s="37"/>
      <c r="G2519" s="37"/>
      <c r="H2519" s="4" t="str">
        <f t="shared" si="507"/>
        <v>/</v>
      </c>
      <c r="I2519" s="478" t="str">
        <f>IF(G2519="","",VLOOKUP(H2519,ورقة1!$A$1:$B$240,2,0))</f>
        <v/>
      </c>
      <c r="J2519" s="5">
        <f t="shared" si="508"/>
        <v>0</v>
      </c>
      <c r="K2519" s="13" t="str">
        <f t="shared" si="509"/>
        <v/>
      </c>
      <c r="L2519" s="6" t="str">
        <f t="shared" si="510"/>
        <v>/0</v>
      </c>
      <c r="M2519" s="478" t="str">
        <f>IF(K2519="","",VLOOKUP(L2519,ورقة1!$A$1:$B$240,2,0))</f>
        <v/>
      </c>
      <c r="N2519" s="17">
        <f t="shared" si="511"/>
        <v>0</v>
      </c>
      <c r="O2519" s="17" t="e">
        <f>#REF!+(#REF!*30)+#REF!*365</f>
        <v>#REF!</v>
      </c>
      <c r="P2519" s="494"/>
      <c r="Q2519" s="480" t="str">
        <f t="shared" si="512"/>
        <v/>
      </c>
      <c r="R2519" s="483" t="str">
        <f t="shared" si="513"/>
        <v/>
      </c>
      <c r="S2519" s="482" t="str">
        <f t="shared" si="514"/>
        <v/>
      </c>
      <c r="T2519" s="484" t="e">
        <f t="shared" ca="1" si="515"/>
        <v>#VALUE!</v>
      </c>
      <c r="U2519" s="7">
        <f t="shared" ca="1" si="516"/>
        <v>46035</v>
      </c>
      <c r="V2519" s="96" t="e">
        <f t="shared" ca="1" si="517"/>
        <v>#VALUE!</v>
      </c>
      <c r="W2519" s="70"/>
      <c r="X2519" s="6"/>
      <c r="Y2519" s="326"/>
      <c r="Z2519" s="15"/>
      <c r="AA2519" s="15"/>
      <c r="AB2519" s="15"/>
      <c r="AC2519" s="6"/>
      <c r="AD2519" s="16"/>
      <c r="AE2519" s="16"/>
      <c r="AF2519" s="16"/>
      <c r="AG2519" s="10">
        <f t="shared" si="518"/>
        <v>0</v>
      </c>
      <c r="AH2519" s="96">
        <f t="shared" si="519"/>
        <v>0</v>
      </c>
      <c r="AI2519" s="16"/>
      <c r="AJ2519" s="61"/>
      <c r="AK2519" s="16"/>
      <c r="AM2519" s="476" t="s">
        <v>3080</v>
      </c>
      <c r="AN2519" s="476">
        <v>1</v>
      </c>
      <c r="AO2519" s="476">
        <v>1</v>
      </c>
      <c r="AP2519" s="96"/>
    </row>
    <row r="2520" spans="1:42" ht="69.75" customHeight="1">
      <c r="A2520" s="3">
        <v>2519</v>
      </c>
      <c r="B2520" s="82"/>
      <c r="C2520" s="82"/>
      <c r="D2520" s="84"/>
      <c r="E2520" s="18" t="s">
        <v>3081</v>
      </c>
      <c r="F2520" s="37"/>
      <c r="G2520" s="37"/>
      <c r="H2520" s="4" t="str">
        <f t="shared" si="507"/>
        <v>/</v>
      </c>
      <c r="I2520" s="478" t="str">
        <f>IF(G2520="","",VLOOKUP(H2520,ورقة1!$A$1:$B$240,2,0))</f>
        <v/>
      </c>
      <c r="J2520" s="5">
        <f t="shared" si="508"/>
        <v>0</v>
      </c>
      <c r="K2520" s="13" t="str">
        <f t="shared" si="509"/>
        <v/>
      </c>
      <c r="L2520" s="6" t="str">
        <f t="shared" si="510"/>
        <v>/0</v>
      </c>
      <c r="M2520" s="478" t="str">
        <f>IF(K2520="","",VLOOKUP(L2520,ورقة1!$A$1:$B$240,2,0))</f>
        <v/>
      </c>
      <c r="N2520" s="17">
        <f t="shared" si="511"/>
        <v>0</v>
      </c>
      <c r="O2520" s="17" t="e">
        <f>#REF!+(#REF!*30)+#REF!*365</f>
        <v>#REF!</v>
      </c>
      <c r="P2520" s="494"/>
      <c r="Q2520" s="480" t="str">
        <f t="shared" si="512"/>
        <v/>
      </c>
      <c r="R2520" s="483" t="str">
        <f t="shared" si="513"/>
        <v/>
      </c>
      <c r="S2520" s="482" t="str">
        <f t="shared" si="514"/>
        <v/>
      </c>
      <c r="T2520" s="484" t="e">
        <f t="shared" ca="1" si="515"/>
        <v>#VALUE!</v>
      </c>
      <c r="U2520" s="7">
        <f t="shared" ca="1" si="516"/>
        <v>46035</v>
      </c>
      <c r="V2520" s="96" t="e">
        <f t="shared" ca="1" si="517"/>
        <v>#VALUE!</v>
      </c>
      <c r="W2520" s="70"/>
      <c r="X2520" s="6"/>
      <c r="Y2520" s="326"/>
      <c r="Z2520" s="15"/>
      <c r="AA2520" s="15"/>
      <c r="AB2520" s="15"/>
      <c r="AC2520" s="6"/>
      <c r="AD2520" s="16"/>
      <c r="AE2520" s="16"/>
      <c r="AF2520" s="16"/>
      <c r="AG2520" s="10">
        <f t="shared" si="518"/>
        <v>0</v>
      </c>
      <c r="AH2520" s="96">
        <f t="shared" si="519"/>
        <v>0</v>
      </c>
      <c r="AI2520" s="16"/>
      <c r="AJ2520" s="61"/>
      <c r="AK2520" s="16"/>
      <c r="AM2520" s="476" t="s">
        <v>3080</v>
      </c>
      <c r="AN2520" s="476">
        <v>1</v>
      </c>
      <c r="AO2520" s="476">
        <v>1</v>
      </c>
      <c r="AP2520" s="96"/>
    </row>
    <row r="2521" spans="1:42" ht="69.75" customHeight="1">
      <c r="A2521" s="3">
        <v>2520</v>
      </c>
      <c r="B2521" s="82"/>
      <c r="C2521" s="82"/>
      <c r="D2521" s="84"/>
      <c r="E2521" s="18" t="s">
        <v>3081</v>
      </c>
      <c r="F2521" s="37"/>
      <c r="G2521" s="37"/>
      <c r="H2521" s="4" t="str">
        <f t="shared" si="507"/>
        <v>/</v>
      </c>
      <c r="I2521" s="478" t="str">
        <f>IF(G2521="","",VLOOKUP(H2521,ورقة1!$A$1:$B$240,2,0))</f>
        <v/>
      </c>
      <c r="J2521" s="5">
        <f t="shared" si="508"/>
        <v>0</v>
      </c>
      <c r="K2521" s="13" t="str">
        <f t="shared" si="509"/>
        <v/>
      </c>
      <c r="L2521" s="6" t="str">
        <f t="shared" si="510"/>
        <v>/0</v>
      </c>
      <c r="M2521" s="478" t="str">
        <f>IF(K2521="","",VLOOKUP(L2521,ورقة1!$A$1:$B$240,2,0))</f>
        <v/>
      </c>
      <c r="N2521" s="17">
        <f t="shared" si="511"/>
        <v>0</v>
      </c>
      <c r="O2521" s="17" t="e">
        <f>#REF!+(#REF!*30)+#REF!*365</f>
        <v>#REF!</v>
      </c>
      <c r="P2521" s="494"/>
      <c r="Q2521" s="480" t="str">
        <f t="shared" si="512"/>
        <v/>
      </c>
      <c r="R2521" s="483" t="str">
        <f t="shared" si="513"/>
        <v/>
      </c>
      <c r="S2521" s="482" t="str">
        <f t="shared" si="514"/>
        <v/>
      </c>
      <c r="T2521" s="484" t="e">
        <f t="shared" ca="1" si="515"/>
        <v>#VALUE!</v>
      </c>
      <c r="U2521" s="7">
        <f t="shared" ca="1" si="516"/>
        <v>46035</v>
      </c>
      <c r="V2521" s="96" t="e">
        <f t="shared" ca="1" si="517"/>
        <v>#VALUE!</v>
      </c>
      <c r="W2521" s="70"/>
      <c r="X2521" s="6"/>
      <c r="Y2521" s="326"/>
      <c r="Z2521" s="15"/>
      <c r="AA2521" s="15"/>
      <c r="AB2521" s="15"/>
      <c r="AC2521" s="6"/>
      <c r="AD2521" s="16"/>
      <c r="AE2521" s="16"/>
      <c r="AF2521" s="16"/>
      <c r="AG2521" s="10">
        <f t="shared" si="518"/>
        <v>0</v>
      </c>
      <c r="AH2521" s="96">
        <f t="shared" si="519"/>
        <v>0</v>
      </c>
      <c r="AI2521" s="16"/>
      <c r="AJ2521" s="61"/>
      <c r="AK2521" s="16"/>
      <c r="AM2521" s="476" t="s">
        <v>3080</v>
      </c>
      <c r="AN2521" s="476">
        <v>1</v>
      </c>
      <c r="AO2521" s="476">
        <v>1</v>
      </c>
      <c r="AP2521" s="96"/>
    </row>
    <row r="2522" spans="1:42" ht="69.75" customHeight="1">
      <c r="A2522" s="3">
        <v>2521</v>
      </c>
      <c r="B2522" s="82"/>
      <c r="C2522" s="82"/>
      <c r="D2522" s="84"/>
      <c r="E2522" s="18" t="s">
        <v>3081</v>
      </c>
      <c r="F2522" s="37"/>
      <c r="G2522" s="37"/>
      <c r="H2522" s="4" t="str">
        <f t="shared" si="507"/>
        <v>/</v>
      </c>
      <c r="I2522" s="478" t="str">
        <f>IF(G2522="","",VLOOKUP(H2522,ورقة1!$A$1:$B$240,2,0))</f>
        <v/>
      </c>
      <c r="J2522" s="5">
        <f t="shared" si="508"/>
        <v>0</v>
      </c>
      <c r="K2522" s="13" t="str">
        <f t="shared" si="509"/>
        <v/>
      </c>
      <c r="L2522" s="6" t="str">
        <f t="shared" si="510"/>
        <v>/0</v>
      </c>
      <c r="M2522" s="478" t="str">
        <f>IF(K2522="","",VLOOKUP(L2522,ورقة1!$A$1:$B$240,2,0))</f>
        <v/>
      </c>
      <c r="N2522" s="17">
        <f t="shared" si="511"/>
        <v>0</v>
      </c>
      <c r="O2522" s="17" t="e">
        <f>#REF!+(#REF!*30)+#REF!*365</f>
        <v>#REF!</v>
      </c>
      <c r="P2522" s="494"/>
      <c r="Q2522" s="480" t="str">
        <f t="shared" si="512"/>
        <v/>
      </c>
      <c r="R2522" s="483" t="str">
        <f t="shared" si="513"/>
        <v/>
      </c>
      <c r="S2522" s="482" t="str">
        <f t="shared" si="514"/>
        <v/>
      </c>
      <c r="T2522" s="484" t="e">
        <f t="shared" ca="1" si="515"/>
        <v>#VALUE!</v>
      </c>
      <c r="U2522" s="7">
        <f t="shared" ca="1" si="516"/>
        <v>46035</v>
      </c>
      <c r="V2522" s="96" t="e">
        <f t="shared" ca="1" si="517"/>
        <v>#VALUE!</v>
      </c>
      <c r="W2522" s="70"/>
      <c r="X2522" s="6"/>
      <c r="Y2522" s="326"/>
      <c r="Z2522" s="15"/>
      <c r="AA2522" s="15"/>
      <c r="AB2522" s="15"/>
      <c r="AC2522" s="6"/>
      <c r="AD2522" s="16"/>
      <c r="AE2522" s="16"/>
      <c r="AF2522" s="16"/>
      <c r="AG2522" s="10">
        <f t="shared" si="518"/>
        <v>0</v>
      </c>
      <c r="AH2522" s="96">
        <f t="shared" si="519"/>
        <v>0</v>
      </c>
      <c r="AI2522" s="16"/>
      <c r="AJ2522" s="61"/>
      <c r="AK2522" s="16"/>
      <c r="AM2522" s="476" t="s">
        <v>3080</v>
      </c>
      <c r="AN2522" s="476">
        <v>1</v>
      </c>
      <c r="AO2522" s="476">
        <v>1</v>
      </c>
      <c r="AP2522" s="96"/>
    </row>
    <row r="2523" spans="1:42" ht="69.75" customHeight="1">
      <c r="A2523" s="3">
        <v>2522</v>
      </c>
      <c r="B2523" s="82"/>
      <c r="C2523" s="82"/>
      <c r="D2523" s="84"/>
      <c r="E2523" s="18" t="s">
        <v>3081</v>
      </c>
      <c r="F2523" s="37"/>
      <c r="G2523" s="37"/>
      <c r="H2523" s="4" t="str">
        <f t="shared" si="507"/>
        <v>/</v>
      </c>
      <c r="I2523" s="478" t="str">
        <f>IF(G2523="","",VLOOKUP(H2523,ورقة1!$A$1:$B$240,2,0))</f>
        <v/>
      </c>
      <c r="J2523" s="5">
        <f t="shared" si="508"/>
        <v>0</v>
      </c>
      <c r="K2523" s="13" t="str">
        <f t="shared" si="509"/>
        <v/>
      </c>
      <c r="L2523" s="6" t="str">
        <f t="shared" si="510"/>
        <v>/0</v>
      </c>
      <c r="M2523" s="478" t="str">
        <f>IF(K2523="","",VLOOKUP(L2523,ورقة1!$A$1:$B$240,2,0))</f>
        <v/>
      </c>
      <c r="N2523" s="17">
        <f t="shared" si="511"/>
        <v>0</v>
      </c>
      <c r="O2523" s="17" t="e">
        <f>#REF!+(#REF!*30)+#REF!*365</f>
        <v>#REF!</v>
      </c>
      <c r="P2523" s="494"/>
      <c r="Q2523" s="480" t="str">
        <f t="shared" si="512"/>
        <v/>
      </c>
      <c r="R2523" s="483" t="str">
        <f t="shared" si="513"/>
        <v/>
      </c>
      <c r="S2523" s="482" t="str">
        <f t="shared" si="514"/>
        <v/>
      </c>
      <c r="T2523" s="484" t="e">
        <f t="shared" ca="1" si="515"/>
        <v>#VALUE!</v>
      </c>
      <c r="U2523" s="7">
        <f t="shared" ca="1" si="516"/>
        <v>46035</v>
      </c>
      <c r="V2523" s="96" t="e">
        <f t="shared" ca="1" si="517"/>
        <v>#VALUE!</v>
      </c>
      <c r="W2523" s="70"/>
      <c r="X2523" s="6"/>
      <c r="Y2523" s="326"/>
      <c r="Z2523" s="15"/>
      <c r="AA2523" s="15"/>
      <c r="AB2523" s="15"/>
      <c r="AC2523" s="6"/>
      <c r="AD2523" s="16"/>
      <c r="AE2523" s="16"/>
      <c r="AF2523" s="16"/>
      <c r="AG2523" s="10">
        <f t="shared" si="518"/>
        <v>0</v>
      </c>
      <c r="AH2523" s="96">
        <f t="shared" si="519"/>
        <v>0</v>
      </c>
      <c r="AI2523" s="16"/>
      <c r="AJ2523" s="61"/>
      <c r="AK2523" s="16"/>
      <c r="AM2523" s="476" t="s">
        <v>3080</v>
      </c>
      <c r="AN2523" s="476">
        <v>1</v>
      </c>
      <c r="AO2523" s="476">
        <v>1</v>
      </c>
      <c r="AP2523" s="96"/>
    </row>
    <row r="2524" spans="1:42" ht="69.75" customHeight="1">
      <c r="A2524" s="3">
        <v>2523</v>
      </c>
      <c r="B2524" s="82"/>
      <c r="C2524" s="82"/>
      <c r="D2524" s="84"/>
      <c r="E2524" s="18" t="s">
        <v>3081</v>
      </c>
      <c r="F2524" s="37"/>
      <c r="G2524" s="37"/>
      <c r="H2524" s="4" t="str">
        <f t="shared" si="507"/>
        <v>/</v>
      </c>
      <c r="I2524" s="478" t="str">
        <f>IF(G2524="","",VLOOKUP(H2524,ورقة1!$A$1:$B$240,2,0))</f>
        <v/>
      </c>
      <c r="J2524" s="5">
        <f t="shared" si="508"/>
        <v>0</v>
      </c>
      <c r="K2524" s="13" t="str">
        <f t="shared" si="509"/>
        <v/>
      </c>
      <c r="L2524" s="6" t="str">
        <f t="shared" si="510"/>
        <v>/0</v>
      </c>
      <c r="M2524" s="478" t="str">
        <f>IF(K2524="","",VLOOKUP(L2524,ورقة1!$A$1:$B$240,2,0))</f>
        <v/>
      </c>
      <c r="N2524" s="17">
        <f t="shared" si="511"/>
        <v>0</v>
      </c>
      <c r="O2524" s="17" t="e">
        <f>#REF!+(#REF!*30)+#REF!*365</f>
        <v>#REF!</v>
      </c>
      <c r="P2524" s="494"/>
      <c r="Q2524" s="480" t="str">
        <f t="shared" si="512"/>
        <v/>
      </c>
      <c r="R2524" s="483" t="str">
        <f t="shared" si="513"/>
        <v/>
      </c>
      <c r="S2524" s="482" t="str">
        <f t="shared" si="514"/>
        <v/>
      </c>
      <c r="T2524" s="484" t="e">
        <f t="shared" ca="1" si="515"/>
        <v>#VALUE!</v>
      </c>
      <c r="U2524" s="7">
        <f t="shared" ca="1" si="516"/>
        <v>46035</v>
      </c>
      <c r="V2524" s="96" t="e">
        <f t="shared" ca="1" si="517"/>
        <v>#VALUE!</v>
      </c>
      <c r="W2524" s="70"/>
      <c r="X2524" s="6"/>
      <c r="Y2524" s="326"/>
      <c r="Z2524" s="15"/>
      <c r="AA2524" s="15"/>
      <c r="AB2524" s="15"/>
      <c r="AC2524" s="6"/>
      <c r="AD2524" s="16"/>
      <c r="AE2524" s="16"/>
      <c r="AF2524" s="16"/>
      <c r="AG2524" s="10">
        <f t="shared" si="518"/>
        <v>0</v>
      </c>
      <c r="AH2524" s="96">
        <f t="shared" si="519"/>
        <v>0</v>
      </c>
      <c r="AI2524" s="16"/>
      <c r="AJ2524" s="61"/>
      <c r="AK2524" s="16"/>
      <c r="AM2524" s="476" t="s">
        <v>3080</v>
      </c>
      <c r="AN2524" s="476">
        <v>1</v>
      </c>
      <c r="AO2524" s="476">
        <v>1</v>
      </c>
      <c r="AP2524" s="96"/>
    </row>
    <row r="2525" spans="1:42" ht="69.75" customHeight="1">
      <c r="A2525" s="3">
        <v>2524</v>
      </c>
      <c r="B2525" s="82"/>
      <c r="C2525" s="82"/>
      <c r="D2525" s="84"/>
      <c r="E2525" s="18" t="s">
        <v>3081</v>
      </c>
      <c r="F2525" s="37"/>
      <c r="G2525" s="37"/>
      <c r="H2525" s="4" t="str">
        <f t="shared" si="507"/>
        <v>/</v>
      </c>
      <c r="I2525" s="478" t="str">
        <f>IF(G2525="","",VLOOKUP(H2525,ورقة1!$A$1:$B$240,2,0))</f>
        <v/>
      </c>
      <c r="J2525" s="5">
        <f t="shared" si="508"/>
        <v>0</v>
      </c>
      <c r="K2525" s="13" t="str">
        <f t="shared" si="509"/>
        <v/>
      </c>
      <c r="L2525" s="6" t="str">
        <f t="shared" si="510"/>
        <v>/0</v>
      </c>
      <c r="M2525" s="478" t="str">
        <f>IF(K2525="","",VLOOKUP(L2525,ورقة1!$A$1:$B$240,2,0))</f>
        <v/>
      </c>
      <c r="N2525" s="17">
        <f t="shared" si="511"/>
        <v>0</v>
      </c>
      <c r="O2525" s="17" t="e">
        <f>#REF!+(#REF!*30)+#REF!*365</f>
        <v>#REF!</v>
      </c>
      <c r="P2525" s="494"/>
      <c r="Q2525" s="480" t="str">
        <f t="shared" si="512"/>
        <v/>
      </c>
      <c r="R2525" s="483" t="str">
        <f t="shared" si="513"/>
        <v/>
      </c>
      <c r="S2525" s="482" t="str">
        <f t="shared" si="514"/>
        <v/>
      </c>
      <c r="T2525" s="484" t="e">
        <f t="shared" ca="1" si="515"/>
        <v>#VALUE!</v>
      </c>
      <c r="U2525" s="7">
        <f t="shared" ca="1" si="516"/>
        <v>46035</v>
      </c>
      <c r="V2525" s="96" t="e">
        <f t="shared" ca="1" si="517"/>
        <v>#VALUE!</v>
      </c>
      <c r="W2525" s="70"/>
      <c r="X2525" s="6"/>
      <c r="Y2525" s="326"/>
      <c r="Z2525" s="15"/>
      <c r="AA2525" s="15"/>
      <c r="AB2525" s="15"/>
      <c r="AC2525" s="6"/>
      <c r="AD2525" s="16"/>
      <c r="AE2525" s="16"/>
      <c r="AF2525" s="16"/>
      <c r="AG2525" s="10">
        <f t="shared" si="518"/>
        <v>0</v>
      </c>
      <c r="AH2525" s="96">
        <f t="shared" si="519"/>
        <v>0</v>
      </c>
      <c r="AI2525" s="16"/>
      <c r="AJ2525" s="61"/>
      <c r="AK2525" s="16"/>
      <c r="AM2525" s="476" t="s">
        <v>3080</v>
      </c>
      <c r="AN2525" s="476">
        <v>1</v>
      </c>
      <c r="AO2525" s="476">
        <v>1</v>
      </c>
      <c r="AP2525" s="96"/>
    </row>
    <row r="2526" spans="1:42" ht="69.75" customHeight="1">
      <c r="A2526" s="3">
        <v>2525</v>
      </c>
      <c r="B2526" s="82"/>
      <c r="C2526" s="82"/>
      <c r="D2526" s="84"/>
      <c r="E2526" s="18" t="s">
        <v>3081</v>
      </c>
      <c r="F2526" s="37"/>
      <c r="G2526" s="37"/>
      <c r="H2526" s="4" t="str">
        <f t="shared" si="507"/>
        <v>/</v>
      </c>
      <c r="I2526" s="478" t="str">
        <f>IF(G2526="","",VLOOKUP(H2526,ورقة1!$A$1:$B$240,2,0))</f>
        <v/>
      </c>
      <c r="J2526" s="5">
        <f t="shared" si="508"/>
        <v>0</v>
      </c>
      <c r="K2526" s="13" t="str">
        <f t="shared" si="509"/>
        <v/>
      </c>
      <c r="L2526" s="6" t="str">
        <f t="shared" si="510"/>
        <v>/0</v>
      </c>
      <c r="M2526" s="478" t="str">
        <f>IF(K2526="","",VLOOKUP(L2526,ورقة1!$A$1:$B$240,2,0))</f>
        <v/>
      </c>
      <c r="N2526" s="17">
        <f t="shared" si="511"/>
        <v>0</v>
      </c>
      <c r="O2526" s="17" t="e">
        <f>#REF!+(#REF!*30)+#REF!*365</f>
        <v>#REF!</v>
      </c>
      <c r="P2526" s="494"/>
      <c r="Q2526" s="480" t="str">
        <f t="shared" si="512"/>
        <v/>
      </c>
      <c r="R2526" s="483" t="str">
        <f t="shared" si="513"/>
        <v/>
      </c>
      <c r="S2526" s="482" t="str">
        <f t="shared" si="514"/>
        <v/>
      </c>
      <c r="T2526" s="484" t="e">
        <f t="shared" ca="1" si="515"/>
        <v>#VALUE!</v>
      </c>
      <c r="U2526" s="7">
        <f t="shared" ca="1" si="516"/>
        <v>46035</v>
      </c>
      <c r="V2526" s="96" t="e">
        <f t="shared" ca="1" si="517"/>
        <v>#VALUE!</v>
      </c>
      <c r="W2526" s="70"/>
      <c r="X2526" s="6"/>
      <c r="Y2526" s="326"/>
      <c r="Z2526" s="15"/>
      <c r="AA2526" s="15"/>
      <c r="AB2526" s="15"/>
      <c r="AC2526" s="6"/>
      <c r="AD2526" s="16"/>
      <c r="AE2526" s="16"/>
      <c r="AF2526" s="16"/>
      <c r="AG2526" s="10">
        <f t="shared" si="518"/>
        <v>0</v>
      </c>
      <c r="AH2526" s="96">
        <f t="shared" si="519"/>
        <v>0</v>
      </c>
      <c r="AI2526" s="16"/>
      <c r="AJ2526" s="61"/>
      <c r="AK2526" s="16"/>
      <c r="AM2526" s="476" t="s">
        <v>3080</v>
      </c>
      <c r="AN2526" s="476">
        <v>1</v>
      </c>
      <c r="AO2526" s="476">
        <v>1</v>
      </c>
      <c r="AP2526" s="96"/>
    </row>
    <row r="2527" spans="1:42" ht="69.75" customHeight="1">
      <c r="A2527" s="3">
        <v>2526</v>
      </c>
      <c r="B2527" s="82"/>
      <c r="C2527" s="82"/>
      <c r="D2527" s="84"/>
      <c r="E2527" s="18" t="s">
        <v>3081</v>
      </c>
      <c r="F2527" s="37"/>
      <c r="G2527" s="37"/>
      <c r="H2527" s="4" t="str">
        <f t="shared" si="507"/>
        <v>/</v>
      </c>
      <c r="I2527" s="478" t="str">
        <f>IF(G2527="","",VLOOKUP(H2527,ورقة1!$A$1:$B$240,2,0))</f>
        <v/>
      </c>
      <c r="J2527" s="5">
        <f t="shared" si="508"/>
        <v>0</v>
      </c>
      <c r="K2527" s="13" t="str">
        <f t="shared" si="509"/>
        <v/>
      </c>
      <c r="L2527" s="6" t="str">
        <f t="shared" si="510"/>
        <v>/0</v>
      </c>
      <c r="M2527" s="478" t="str">
        <f>IF(K2527="","",VLOOKUP(L2527,ورقة1!$A$1:$B$240,2,0))</f>
        <v/>
      </c>
      <c r="N2527" s="17">
        <f t="shared" si="511"/>
        <v>0</v>
      </c>
      <c r="O2527" s="17" t="e">
        <f>#REF!+(#REF!*30)+#REF!*365</f>
        <v>#REF!</v>
      </c>
      <c r="P2527" s="494"/>
      <c r="Q2527" s="480" t="str">
        <f t="shared" si="512"/>
        <v/>
      </c>
      <c r="R2527" s="483" t="str">
        <f t="shared" si="513"/>
        <v/>
      </c>
      <c r="S2527" s="482" t="str">
        <f t="shared" si="514"/>
        <v/>
      </c>
      <c r="T2527" s="484" t="e">
        <f t="shared" ca="1" si="515"/>
        <v>#VALUE!</v>
      </c>
      <c r="U2527" s="7">
        <f t="shared" ca="1" si="516"/>
        <v>46035</v>
      </c>
      <c r="V2527" s="96" t="e">
        <f t="shared" ca="1" si="517"/>
        <v>#VALUE!</v>
      </c>
      <c r="W2527" s="70"/>
      <c r="X2527" s="6"/>
      <c r="Y2527" s="326"/>
      <c r="Z2527" s="15"/>
      <c r="AA2527" s="15"/>
      <c r="AB2527" s="15"/>
      <c r="AC2527" s="6"/>
      <c r="AD2527" s="16"/>
      <c r="AE2527" s="16"/>
      <c r="AF2527" s="16"/>
      <c r="AG2527" s="10">
        <f t="shared" si="518"/>
        <v>0</v>
      </c>
      <c r="AH2527" s="96">
        <f t="shared" si="519"/>
        <v>0</v>
      </c>
      <c r="AI2527" s="16"/>
      <c r="AJ2527" s="61"/>
      <c r="AK2527" s="16"/>
      <c r="AM2527" s="476" t="s">
        <v>3080</v>
      </c>
      <c r="AN2527" s="476">
        <v>1</v>
      </c>
      <c r="AO2527" s="476">
        <v>1</v>
      </c>
      <c r="AP2527" s="96"/>
    </row>
    <row r="2528" spans="1:42" ht="69.75" customHeight="1">
      <c r="A2528" s="3">
        <v>2527</v>
      </c>
      <c r="B2528" s="82"/>
      <c r="C2528" s="82"/>
      <c r="D2528" s="84"/>
      <c r="E2528" s="18" t="s">
        <v>3081</v>
      </c>
      <c r="F2528" s="37"/>
      <c r="G2528" s="37"/>
      <c r="H2528" s="4" t="str">
        <f t="shared" si="507"/>
        <v>/</v>
      </c>
      <c r="I2528" s="478" t="str">
        <f>IF(G2528="","",VLOOKUP(H2528,ورقة1!$A$1:$B$240,2,0))</f>
        <v/>
      </c>
      <c r="J2528" s="5">
        <f t="shared" si="508"/>
        <v>0</v>
      </c>
      <c r="K2528" s="13" t="str">
        <f t="shared" si="509"/>
        <v/>
      </c>
      <c r="L2528" s="6" t="str">
        <f t="shared" si="510"/>
        <v>/0</v>
      </c>
      <c r="M2528" s="478" t="str">
        <f>IF(K2528="","",VLOOKUP(L2528,ورقة1!$A$1:$B$240,2,0))</f>
        <v/>
      </c>
      <c r="N2528" s="17">
        <f t="shared" si="511"/>
        <v>0</v>
      </c>
      <c r="O2528" s="17" t="e">
        <f>#REF!+(#REF!*30)+#REF!*365</f>
        <v>#REF!</v>
      </c>
      <c r="P2528" s="494"/>
      <c r="Q2528" s="480" t="str">
        <f t="shared" si="512"/>
        <v/>
      </c>
      <c r="R2528" s="483" t="str">
        <f t="shared" si="513"/>
        <v/>
      </c>
      <c r="S2528" s="482" t="str">
        <f t="shared" si="514"/>
        <v/>
      </c>
      <c r="T2528" s="484" t="e">
        <f t="shared" ca="1" si="515"/>
        <v>#VALUE!</v>
      </c>
      <c r="U2528" s="7">
        <f t="shared" ca="1" si="516"/>
        <v>46035</v>
      </c>
      <c r="V2528" s="96" t="e">
        <f t="shared" ca="1" si="517"/>
        <v>#VALUE!</v>
      </c>
      <c r="W2528" s="70"/>
      <c r="X2528" s="6"/>
      <c r="Y2528" s="326"/>
      <c r="Z2528" s="15"/>
      <c r="AA2528" s="15"/>
      <c r="AB2528" s="15"/>
      <c r="AC2528" s="6"/>
      <c r="AD2528" s="16"/>
      <c r="AE2528" s="16"/>
      <c r="AF2528" s="16"/>
      <c r="AG2528" s="10">
        <f t="shared" si="518"/>
        <v>0</v>
      </c>
      <c r="AH2528" s="96">
        <f t="shared" si="519"/>
        <v>0</v>
      </c>
      <c r="AI2528" s="16"/>
      <c r="AJ2528" s="61"/>
      <c r="AK2528" s="16"/>
      <c r="AM2528" s="476" t="s">
        <v>3080</v>
      </c>
      <c r="AN2528" s="476">
        <v>1</v>
      </c>
      <c r="AO2528" s="476">
        <v>1</v>
      </c>
      <c r="AP2528" s="96"/>
    </row>
    <row r="2529" spans="1:42" ht="69.75" customHeight="1">
      <c r="A2529" s="3">
        <v>2528</v>
      </c>
      <c r="B2529" s="82"/>
      <c r="C2529" s="82"/>
      <c r="D2529" s="84"/>
      <c r="E2529" s="18" t="s">
        <v>3081</v>
      </c>
      <c r="F2529" s="37"/>
      <c r="G2529" s="37"/>
      <c r="H2529" s="4" t="str">
        <f t="shared" si="507"/>
        <v>/</v>
      </c>
      <c r="I2529" s="478" t="str">
        <f>IF(G2529="","",VLOOKUP(H2529,ورقة1!$A$1:$B$240,2,0))</f>
        <v/>
      </c>
      <c r="J2529" s="5">
        <f t="shared" si="508"/>
        <v>0</v>
      </c>
      <c r="K2529" s="13" t="str">
        <f t="shared" si="509"/>
        <v/>
      </c>
      <c r="L2529" s="6" t="str">
        <f t="shared" si="510"/>
        <v>/0</v>
      </c>
      <c r="M2529" s="478" t="str">
        <f>IF(K2529="","",VLOOKUP(L2529,ورقة1!$A$1:$B$240,2,0))</f>
        <v/>
      </c>
      <c r="N2529" s="17">
        <f t="shared" si="511"/>
        <v>0</v>
      </c>
      <c r="O2529" s="17" t="e">
        <f>#REF!+(#REF!*30)+#REF!*365</f>
        <v>#REF!</v>
      </c>
      <c r="P2529" s="494"/>
      <c r="Q2529" s="480" t="str">
        <f t="shared" si="512"/>
        <v/>
      </c>
      <c r="R2529" s="483" t="str">
        <f t="shared" si="513"/>
        <v/>
      </c>
      <c r="S2529" s="482" t="str">
        <f t="shared" si="514"/>
        <v/>
      </c>
      <c r="T2529" s="484" t="e">
        <f t="shared" ca="1" si="515"/>
        <v>#VALUE!</v>
      </c>
      <c r="U2529" s="7">
        <f t="shared" ca="1" si="516"/>
        <v>46035</v>
      </c>
      <c r="V2529" s="96" t="e">
        <f t="shared" ca="1" si="517"/>
        <v>#VALUE!</v>
      </c>
      <c r="W2529" s="70"/>
      <c r="X2529" s="6"/>
      <c r="Y2529" s="326"/>
      <c r="Z2529" s="15"/>
      <c r="AA2529" s="15"/>
      <c r="AB2529" s="15"/>
      <c r="AC2529" s="6"/>
      <c r="AD2529" s="16"/>
      <c r="AE2529" s="16"/>
      <c r="AF2529" s="16"/>
      <c r="AG2529" s="10">
        <f t="shared" si="518"/>
        <v>0</v>
      </c>
      <c r="AH2529" s="96">
        <f t="shared" si="519"/>
        <v>0</v>
      </c>
      <c r="AI2529" s="16"/>
      <c r="AJ2529" s="61"/>
      <c r="AK2529" s="16"/>
      <c r="AM2529" s="476" t="s">
        <v>3080</v>
      </c>
      <c r="AN2529" s="476">
        <v>1</v>
      </c>
      <c r="AO2529" s="476">
        <v>1</v>
      </c>
      <c r="AP2529" s="96"/>
    </row>
    <row r="2530" spans="1:42" ht="69.75" customHeight="1">
      <c r="A2530" s="3">
        <v>2529</v>
      </c>
      <c r="B2530" s="82"/>
      <c r="C2530" s="82"/>
      <c r="D2530" s="84"/>
      <c r="E2530" s="18" t="s">
        <v>3081</v>
      </c>
      <c r="F2530" s="37"/>
      <c r="G2530" s="37"/>
      <c r="H2530" s="4" t="str">
        <f t="shared" si="507"/>
        <v>/</v>
      </c>
      <c r="I2530" s="478" t="str">
        <f>IF(G2530="","",VLOOKUP(H2530,ورقة1!$A$1:$B$240,2,0))</f>
        <v/>
      </c>
      <c r="J2530" s="5">
        <f t="shared" si="508"/>
        <v>0</v>
      </c>
      <c r="K2530" s="13" t="str">
        <f t="shared" si="509"/>
        <v/>
      </c>
      <c r="L2530" s="6" t="str">
        <f t="shared" si="510"/>
        <v>/0</v>
      </c>
      <c r="M2530" s="478" t="str">
        <f>IF(K2530="","",VLOOKUP(L2530,ورقة1!$A$1:$B$240,2,0))</f>
        <v/>
      </c>
      <c r="N2530" s="17">
        <f t="shared" si="511"/>
        <v>0</v>
      </c>
      <c r="O2530" s="17" t="e">
        <f>#REF!+(#REF!*30)+#REF!*365</f>
        <v>#REF!</v>
      </c>
      <c r="P2530" s="494"/>
      <c r="Q2530" s="480" t="str">
        <f t="shared" si="512"/>
        <v/>
      </c>
      <c r="R2530" s="483" t="str">
        <f t="shared" si="513"/>
        <v/>
      </c>
      <c r="S2530" s="482" t="str">
        <f t="shared" si="514"/>
        <v/>
      </c>
      <c r="T2530" s="484" t="e">
        <f t="shared" ca="1" si="515"/>
        <v>#VALUE!</v>
      </c>
      <c r="U2530" s="7">
        <f t="shared" ca="1" si="516"/>
        <v>46035</v>
      </c>
      <c r="V2530" s="96" t="e">
        <f t="shared" ca="1" si="517"/>
        <v>#VALUE!</v>
      </c>
      <c r="W2530" s="70"/>
      <c r="X2530" s="6"/>
      <c r="Y2530" s="326"/>
      <c r="Z2530" s="15"/>
      <c r="AA2530" s="15"/>
      <c r="AB2530" s="15"/>
      <c r="AC2530" s="6"/>
      <c r="AD2530" s="16"/>
      <c r="AE2530" s="16"/>
      <c r="AF2530" s="16"/>
      <c r="AG2530" s="10">
        <f t="shared" si="518"/>
        <v>0</v>
      </c>
      <c r="AH2530" s="96">
        <f t="shared" si="519"/>
        <v>0</v>
      </c>
      <c r="AI2530" s="16"/>
      <c r="AJ2530" s="61"/>
      <c r="AK2530" s="16"/>
      <c r="AM2530" s="476" t="s">
        <v>3080</v>
      </c>
      <c r="AN2530" s="476">
        <v>1</v>
      </c>
      <c r="AO2530" s="476">
        <v>1</v>
      </c>
      <c r="AP2530" s="96"/>
    </row>
    <row r="2531" spans="1:42" ht="69.75" customHeight="1">
      <c r="A2531" s="3">
        <v>2530</v>
      </c>
      <c r="B2531" s="82"/>
      <c r="C2531" s="82"/>
      <c r="D2531" s="84"/>
      <c r="E2531" s="18" t="s">
        <v>3081</v>
      </c>
      <c r="F2531" s="37"/>
      <c r="G2531" s="37"/>
      <c r="H2531" s="4" t="str">
        <f t="shared" si="507"/>
        <v>/</v>
      </c>
      <c r="I2531" s="478" t="str">
        <f>IF(G2531="","",VLOOKUP(H2531,ورقة1!$A$1:$B$240,2,0))</f>
        <v/>
      </c>
      <c r="J2531" s="5">
        <f t="shared" si="508"/>
        <v>0</v>
      </c>
      <c r="K2531" s="13" t="str">
        <f t="shared" si="509"/>
        <v/>
      </c>
      <c r="L2531" s="6" t="str">
        <f t="shared" si="510"/>
        <v>/0</v>
      </c>
      <c r="M2531" s="478" t="str">
        <f>IF(K2531="","",VLOOKUP(L2531,ورقة1!$A$1:$B$240,2,0))</f>
        <v/>
      </c>
      <c r="N2531" s="17">
        <f t="shared" si="511"/>
        <v>0</v>
      </c>
      <c r="O2531" s="17" t="e">
        <f>#REF!+(#REF!*30)+#REF!*365</f>
        <v>#REF!</v>
      </c>
      <c r="P2531" s="494"/>
      <c r="Q2531" s="480" t="str">
        <f t="shared" si="512"/>
        <v/>
      </c>
      <c r="R2531" s="483" t="str">
        <f t="shared" si="513"/>
        <v/>
      </c>
      <c r="S2531" s="482" t="str">
        <f t="shared" si="514"/>
        <v/>
      </c>
      <c r="T2531" s="484" t="e">
        <f t="shared" ca="1" si="515"/>
        <v>#VALUE!</v>
      </c>
      <c r="U2531" s="7">
        <f t="shared" ca="1" si="516"/>
        <v>46035</v>
      </c>
      <c r="V2531" s="96" t="e">
        <f t="shared" ca="1" si="517"/>
        <v>#VALUE!</v>
      </c>
      <c r="W2531" s="70"/>
      <c r="X2531" s="6"/>
      <c r="Y2531" s="326"/>
      <c r="Z2531" s="15"/>
      <c r="AA2531" s="15"/>
      <c r="AB2531" s="15"/>
      <c r="AC2531" s="6"/>
      <c r="AD2531" s="16"/>
      <c r="AE2531" s="16"/>
      <c r="AF2531" s="16"/>
      <c r="AG2531" s="10">
        <f t="shared" si="518"/>
        <v>0</v>
      </c>
      <c r="AH2531" s="96">
        <f t="shared" si="519"/>
        <v>0</v>
      </c>
      <c r="AI2531" s="16"/>
      <c r="AJ2531" s="61"/>
      <c r="AK2531" s="16"/>
      <c r="AM2531" s="476" t="s">
        <v>3080</v>
      </c>
      <c r="AN2531" s="476">
        <v>1</v>
      </c>
      <c r="AO2531" s="476">
        <v>1</v>
      </c>
      <c r="AP2531" s="96"/>
    </row>
    <row r="2532" spans="1:42" ht="69.75" customHeight="1">
      <c r="A2532" s="3">
        <v>2531</v>
      </c>
      <c r="B2532" s="82"/>
      <c r="C2532" s="82"/>
      <c r="D2532" s="84"/>
      <c r="E2532" s="18" t="s">
        <v>3081</v>
      </c>
      <c r="F2532" s="37"/>
      <c r="G2532" s="37"/>
      <c r="H2532" s="4" t="str">
        <f t="shared" si="507"/>
        <v>/</v>
      </c>
      <c r="I2532" s="478" t="str">
        <f>IF(G2532="","",VLOOKUP(H2532,ورقة1!$A$1:$B$240,2,0))</f>
        <v/>
      </c>
      <c r="J2532" s="5">
        <f t="shared" si="508"/>
        <v>0</v>
      </c>
      <c r="K2532" s="13" t="str">
        <f t="shared" si="509"/>
        <v/>
      </c>
      <c r="L2532" s="6" t="str">
        <f t="shared" si="510"/>
        <v>/0</v>
      </c>
      <c r="M2532" s="478" t="str">
        <f>IF(K2532="","",VLOOKUP(L2532,ورقة1!$A$1:$B$240,2,0))</f>
        <v/>
      </c>
      <c r="N2532" s="17">
        <f t="shared" si="511"/>
        <v>0</v>
      </c>
      <c r="O2532" s="17" t="e">
        <f>#REF!+(#REF!*30)+#REF!*365</f>
        <v>#REF!</v>
      </c>
      <c r="P2532" s="494"/>
      <c r="Q2532" s="480" t="str">
        <f t="shared" si="512"/>
        <v/>
      </c>
      <c r="R2532" s="483" t="str">
        <f t="shared" si="513"/>
        <v/>
      </c>
      <c r="S2532" s="482" t="str">
        <f t="shared" si="514"/>
        <v/>
      </c>
      <c r="T2532" s="484" t="e">
        <f t="shared" ca="1" si="515"/>
        <v>#VALUE!</v>
      </c>
      <c r="U2532" s="7">
        <f t="shared" ca="1" si="516"/>
        <v>46035</v>
      </c>
      <c r="V2532" s="96" t="e">
        <f t="shared" ca="1" si="517"/>
        <v>#VALUE!</v>
      </c>
      <c r="W2532" s="70"/>
      <c r="X2532" s="6"/>
      <c r="Y2532" s="326"/>
      <c r="Z2532" s="15"/>
      <c r="AA2532" s="15"/>
      <c r="AB2532" s="15"/>
      <c r="AC2532" s="6"/>
      <c r="AD2532" s="16"/>
      <c r="AE2532" s="16"/>
      <c r="AF2532" s="16"/>
      <c r="AG2532" s="10">
        <f t="shared" si="518"/>
        <v>0</v>
      </c>
      <c r="AH2532" s="96">
        <f t="shared" si="519"/>
        <v>0</v>
      </c>
      <c r="AI2532" s="16"/>
      <c r="AJ2532" s="61"/>
      <c r="AK2532" s="16"/>
      <c r="AM2532" s="476" t="s">
        <v>3080</v>
      </c>
      <c r="AN2532" s="476">
        <v>1</v>
      </c>
      <c r="AO2532" s="476">
        <v>1</v>
      </c>
      <c r="AP2532" s="96"/>
    </row>
    <row r="2533" spans="1:42" ht="69.75" customHeight="1">
      <c r="A2533" s="3">
        <v>2532</v>
      </c>
      <c r="B2533" s="82"/>
      <c r="C2533" s="82"/>
      <c r="D2533" s="84"/>
      <c r="E2533" s="18" t="s">
        <v>3081</v>
      </c>
      <c r="F2533" s="37"/>
      <c r="G2533" s="37"/>
      <c r="H2533" s="4" t="str">
        <f t="shared" si="507"/>
        <v>/</v>
      </c>
      <c r="I2533" s="478" t="str">
        <f>IF(G2533="","",VLOOKUP(H2533,ورقة1!$A$1:$B$240,2,0))</f>
        <v/>
      </c>
      <c r="J2533" s="5">
        <f t="shared" si="508"/>
        <v>0</v>
      </c>
      <c r="K2533" s="13" t="str">
        <f t="shared" si="509"/>
        <v/>
      </c>
      <c r="L2533" s="6" t="str">
        <f t="shared" si="510"/>
        <v>/0</v>
      </c>
      <c r="M2533" s="478" t="str">
        <f>IF(K2533="","",VLOOKUP(L2533,ورقة1!$A$1:$B$240,2,0))</f>
        <v/>
      </c>
      <c r="N2533" s="17">
        <f t="shared" si="511"/>
        <v>0</v>
      </c>
      <c r="O2533" s="17" t="e">
        <f>#REF!+(#REF!*30)+#REF!*365</f>
        <v>#REF!</v>
      </c>
      <c r="P2533" s="494"/>
      <c r="Q2533" s="480" t="str">
        <f t="shared" si="512"/>
        <v/>
      </c>
      <c r="R2533" s="483" t="str">
        <f t="shared" si="513"/>
        <v/>
      </c>
      <c r="S2533" s="482" t="str">
        <f t="shared" si="514"/>
        <v/>
      </c>
      <c r="T2533" s="484" t="e">
        <f t="shared" ca="1" si="515"/>
        <v>#VALUE!</v>
      </c>
      <c r="U2533" s="7">
        <f t="shared" ca="1" si="516"/>
        <v>46035</v>
      </c>
      <c r="V2533" s="96" t="e">
        <f t="shared" ca="1" si="517"/>
        <v>#VALUE!</v>
      </c>
      <c r="W2533" s="70"/>
      <c r="X2533" s="6"/>
      <c r="Y2533" s="326"/>
      <c r="Z2533" s="15"/>
      <c r="AA2533" s="15"/>
      <c r="AB2533" s="15"/>
      <c r="AC2533" s="6"/>
      <c r="AD2533" s="16"/>
      <c r="AE2533" s="16"/>
      <c r="AF2533" s="16"/>
      <c r="AG2533" s="10">
        <f t="shared" si="518"/>
        <v>0</v>
      </c>
      <c r="AH2533" s="96">
        <f t="shared" si="519"/>
        <v>0</v>
      </c>
      <c r="AI2533" s="16"/>
      <c r="AJ2533" s="61"/>
      <c r="AK2533" s="16"/>
      <c r="AM2533" s="476" t="s">
        <v>3080</v>
      </c>
      <c r="AN2533" s="476">
        <v>1</v>
      </c>
      <c r="AO2533" s="476">
        <v>1</v>
      </c>
      <c r="AP2533" s="96"/>
    </row>
    <row r="2534" spans="1:42" ht="69.75" customHeight="1">
      <c r="A2534" s="3">
        <v>2533</v>
      </c>
      <c r="B2534" s="82"/>
      <c r="C2534" s="82"/>
      <c r="D2534" s="84"/>
      <c r="E2534" s="18" t="s">
        <v>3081</v>
      </c>
      <c r="F2534" s="37"/>
      <c r="G2534" s="37"/>
      <c r="H2534" s="4" t="str">
        <f t="shared" si="507"/>
        <v>/</v>
      </c>
      <c r="I2534" s="478" t="str">
        <f>IF(G2534="","",VLOOKUP(H2534,ورقة1!$A$1:$B$240,2,0))</f>
        <v/>
      </c>
      <c r="J2534" s="5">
        <f t="shared" si="508"/>
        <v>0</v>
      </c>
      <c r="K2534" s="13" t="str">
        <f t="shared" si="509"/>
        <v/>
      </c>
      <c r="L2534" s="6" t="str">
        <f t="shared" si="510"/>
        <v>/0</v>
      </c>
      <c r="M2534" s="478" t="str">
        <f>IF(K2534="","",VLOOKUP(L2534,ورقة1!$A$1:$B$240,2,0))</f>
        <v/>
      </c>
      <c r="N2534" s="17">
        <f t="shared" si="511"/>
        <v>0</v>
      </c>
      <c r="O2534" s="17" t="e">
        <f>#REF!+(#REF!*30)+#REF!*365</f>
        <v>#REF!</v>
      </c>
      <c r="P2534" s="494"/>
      <c r="Q2534" s="480" t="str">
        <f t="shared" si="512"/>
        <v/>
      </c>
      <c r="R2534" s="483" t="str">
        <f t="shared" si="513"/>
        <v/>
      </c>
      <c r="S2534" s="482" t="str">
        <f t="shared" si="514"/>
        <v/>
      </c>
      <c r="T2534" s="484" t="e">
        <f t="shared" ca="1" si="515"/>
        <v>#VALUE!</v>
      </c>
      <c r="U2534" s="7">
        <f t="shared" ca="1" si="516"/>
        <v>46035</v>
      </c>
      <c r="V2534" s="96" t="e">
        <f t="shared" ca="1" si="517"/>
        <v>#VALUE!</v>
      </c>
      <c r="W2534" s="70"/>
      <c r="X2534" s="6"/>
      <c r="Y2534" s="326"/>
      <c r="Z2534" s="15"/>
      <c r="AA2534" s="15"/>
      <c r="AB2534" s="15"/>
      <c r="AC2534" s="6"/>
      <c r="AD2534" s="16"/>
      <c r="AE2534" s="16"/>
      <c r="AF2534" s="16"/>
      <c r="AG2534" s="10">
        <f t="shared" si="518"/>
        <v>0</v>
      </c>
      <c r="AH2534" s="96">
        <f t="shared" si="519"/>
        <v>0</v>
      </c>
      <c r="AI2534" s="16"/>
      <c r="AJ2534" s="61"/>
      <c r="AK2534" s="16"/>
      <c r="AM2534" s="476" t="s">
        <v>3080</v>
      </c>
      <c r="AN2534" s="476">
        <v>1</v>
      </c>
      <c r="AO2534" s="476">
        <v>1</v>
      </c>
      <c r="AP2534" s="96"/>
    </row>
    <row r="2535" spans="1:42" ht="69.75" customHeight="1">
      <c r="A2535" s="3">
        <v>2534</v>
      </c>
      <c r="B2535" s="82"/>
      <c r="C2535" s="82"/>
      <c r="D2535" s="84"/>
      <c r="E2535" s="18" t="s">
        <v>3081</v>
      </c>
      <c r="F2535" s="37"/>
      <c r="G2535" s="37"/>
      <c r="H2535" s="4" t="str">
        <f t="shared" si="507"/>
        <v>/</v>
      </c>
      <c r="I2535" s="478" t="str">
        <f>IF(G2535="","",VLOOKUP(H2535,ورقة1!$A$1:$B$240,2,0))</f>
        <v/>
      </c>
      <c r="J2535" s="5">
        <f t="shared" si="508"/>
        <v>0</v>
      </c>
      <c r="K2535" s="13" t="str">
        <f t="shared" si="509"/>
        <v/>
      </c>
      <c r="L2535" s="6" t="str">
        <f t="shared" si="510"/>
        <v>/0</v>
      </c>
      <c r="M2535" s="478" t="str">
        <f>IF(K2535="","",VLOOKUP(L2535,ورقة1!$A$1:$B$240,2,0))</f>
        <v/>
      </c>
      <c r="N2535" s="17">
        <f t="shared" si="511"/>
        <v>0</v>
      </c>
      <c r="O2535" s="17" t="e">
        <f>#REF!+(#REF!*30)+#REF!*365</f>
        <v>#REF!</v>
      </c>
      <c r="P2535" s="494"/>
      <c r="Q2535" s="480" t="str">
        <f t="shared" si="512"/>
        <v/>
      </c>
      <c r="R2535" s="483" t="str">
        <f t="shared" si="513"/>
        <v/>
      </c>
      <c r="S2535" s="482" t="str">
        <f t="shared" si="514"/>
        <v/>
      </c>
      <c r="T2535" s="484" t="e">
        <f t="shared" ca="1" si="515"/>
        <v>#VALUE!</v>
      </c>
      <c r="U2535" s="7">
        <f t="shared" ca="1" si="516"/>
        <v>46035</v>
      </c>
      <c r="V2535" s="96" t="e">
        <f t="shared" ca="1" si="517"/>
        <v>#VALUE!</v>
      </c>
      <c r="W2535" s="70"/>
      <c r="X2535" s="6"/>
      <c r="Y2535" s="326"/>
      <c r="Z2535" s="15"/>
      <c r="AA2535" s="15"/>
      <c r="AB2535" s="15"/>
      <c r="AC2535" s="6"/>
      <c r="AD2535" s="16"/>
      <c r="AE2535" s="16"/>
      <c r="AF2535" s="16"/>
      <c r="AG2535" s="10">
        <f t="shared" si="518"/>
        <v>0</v>
      </c>
      <c r="AH2535" s="96">
        <f t="shared" si="519"/>
        <v>0</v>
      </c>
      <c r="AI2535" s="16"/>
      <c r="AJ2535" s="61"/>
      <c r="AK2535" s="16"/>
      <c r="AM2535" s="476" t="s">
        <v>3080</v>
      </c>
      <c r="AN2535" s="476">
        <v>1</v>
      </c>
      <c r="AO2535" s="476">
        <v>1</v>
      </c>
      <c r="AP2535" s="96"/>
    </row>
    <row r="2536" spans="1:42" ht="69.75" customHeight="1">
      <c r="A2536" s="3">
        <v>2535</v>
      </c>
      <c r="B2536" s="82"/>
      <c r="C2536" s="82"/>
      <c r="D2536" s="84"/>
      <c r="E2536" s="18" t="s">
        <v>3081</v>
      </c>
      <c r="F2536" s="37"/>
      <c r="G2536" s="37"/>
      <c r="H2536" s="4" t="str">
        <f t="shared" si="507"/>
        <v>/</v>
      </c>
      <c r="I2536" s="478" t="str">
        <f>IF(G2536="","",VLOOKUP(H2536,ورقة1!$A$1:$B$240,2,0))</f>
        <v/>
      </c>
      <c r="J2536" s="5">
        <f t="shared" si="508"/>
        <v>0</v>
      </c>
      <c r="K2536" s="13" t="str">
        <f t="shared" si="509"/>
        <v/>
      </c>
      <c r="L2536" s="6" t="str">
        <f t="shared" si="510"/>
        <v>/0</v>
      </c>
      <c r="M2536" s="478" t="str">
        <f>IF(K2536="","",VLOOKUP(L2536,ورقة1!$A$1:$B$240,2,0))</f>
        <v/>
      </c>
      <c r="N2536" s="17">
        <f t="shared" si="511"/>
        <v>0</v>
      </c>
      <c r="O2536" s="17" t="e">
        <f>#REF!+(#REF!*30)+#REF!*365</f>
        <v>#REF!</v>
      </c>
      <c r="P2536" s="494"/>
      <c r="Q2536" s="480" t="str">
        <f t="shared" si="512"/>
        <v/>
      </c>
      <c r="R2536" s="483" t="str">
        <f t="shared" si="513"/>
        <v/>
      </c>
      <c r="S2536" s="482" t="str">
        <f t="shared" si="514"/>
        <v/>
      </c>
      <c r="T2536" s="484" t="e">
        <f t="shared" ca="1" si="515"/>
        <v>#VALUE!</v>
      </c>
      <c r="U2536" s="7">
        <f t="shared" ca="1" si="516"/>
        <v>46035</v>
      </c>
      <c r="V2536" s="96" t="e">
        <f t="shared" ca="1" si="517"/>
        <v>#VALUE!</v>
      </c>
      <c r="W2536" s="70"/>
      <c r="X2536" s="6"/>
      <c r="Y2536" s="326"/>
      <c r="Z2536" s="15"/>
      <c r="AA2536" s="15"/>
      <c r="AB2536" s="15"/>
      <c r="AC2536" s="6"/>
      <c r="AD2536" s="16"/>
      <c r="AE2536" s="16"/>
      <c r="AF2536" s="16"/>
      <c r="AG2536" s="10">
        <f t="shared" si="518"/>
        <v>0</v>
      </c>
      <c r="AH2536" s="96">
        <f t="shared" si="519"/>
        <v>0</v>
      </c>
      <c r="AI2536" s="16"/>
      <c r="AJ2536" s="61"/>
      <c r="AK2536" s="16"/>
      <c r="AM2536" s="476" t="s">
        <v>3080</v>
      </c>
      <c r="AN2536" s="476">
        <v>1</v>
      </c>
      <c r="AO2536" s="476">
        <v>1</v>
      </c>
      <c r="AP2536" s="96"/>
    </row>
    <row r="2537" spans="1:42" ht="69.75" customHeight="1">
      <c r="A2537" s="3">
        <v>2536</v>
      </c>
      <c r="B2537" s="82"/>
      <c r="C2537" s="82"/>
      <c r="D2537" s="84"/>
      <c r="E2537" s="18" t="s">
        <v>3081</v>
      </c>
      <c r="F2537" s="37"/>
      <c r="G2537" s="37"/>
      <c r="H2537" s="4" t="str">
        <f t="shared" si="507"/>
        <v>/</v>
      </c>
      <c r="I2537" s="478" t="str">
        <f>IF(G2537="","",VLOOKUP(H2537,ورقة1!$A$1:$B$240,2,0))</f>
        <v/>
      </c>
      <c r="J2537" s="5">
        <f t="shared" si="508"/>
        <v>0</v>
      </c>
      <c r="K2537" s="13" t="str">
        <f t="shared" si="509"/>
        <v/>
      </c>
      <c r="L2537" s="6" t="str">
        <f t="shared" si="510"/>
        <v>/0</v>
      </c>
      <c r="M2537" s="478" t="str">
        <f>IF(K2537="","",VLOOKUP(L2537,ورقة1!$A$1:$B$240,2,0))</f>
        <v/>
      </c>
      <c r="N2537" s="17">
        <f t="shared" si="511"/>
        <v>0</v>
      </c>
      <c r="O2537" s="17" t="e">
        <f>#REF!+(#REF!*30)+#REF!*365</f>
        <v>#REF!</v>
      </c>
      <c r="P2537" s="494"/>
      <c r="Q2537" s="480" t="str">
        <f t="shared" si="512"/>
        <v/>
      </c>
      <c r="R2537" s="483" t="str">
        <f t="shared" si="513"/>
        <v/>
      </c>
      <c r="S2537" s="482" t="str">
        <f t="shared" si="514"/>
        <v/>
      </c>
      <c r="T2537" s="484" t="e">
        <f t="shared" ca="1" si="515"/>
        <v>#VALUE!</v>
      </c>
      <c r="U2537" s="7">
        <f t="shared" ca="1" si="516"/>
        <v>46035</v>
      </c>
      <c r="V2537" s="96" t="e">
        <f t="shared" ca="1" si="517"/>
        <v>#VALUE!</v>
      </c>
      <c r="W2537" s="70"/>
      <c r="X2537" s="6"/>
      <c r="Y2537" s="326"/>
      <c r="Z2537" s="15"/>
      <c r="AA2537" s="15"/>
      <c r="AB2537" s="15"/>
      <c r="AC2537" s="6"/>
      <c r="AD2537" s="16"/>
      <c r="AE2537" s="16"/>
      <c r="AF2537" s="16"/>
      <c r="AG2537" s="10">
        <f t="shared" si="518"/>
        <v>0</v>
      </c>
      <c r="AH2537" s="96">
        <f t="shared" si="519"/>
        <v>0</v>
      </c>
      <c r="AI2537" s="16"/>
      <c r="AJ2537" s="61"/>
      <c r="AK2537" s="16"/>
      <c r="AM2537" s="476" t="s">
        <v>3080</v>
      </c>
      <c r="AN2537" s="476">
        <v>1</v>
      </c>
      <c r="AO2537" s="476">
        <v>1</v>
      </c>
      <c r="AP2537" s="96"/>
    </row>
    <row r="2538" spans="1:42" ht="69.75" customHeight="1">
      <c r="A2538" s="3">
        <v>2537</v>
      </c>
      <c r="B2538" s="82"/>
      <c r="C2538" s="82"/>
      <c r="D2538" s="84"/>
      <c r="E2538" s="18" t="s">
        <v>3081</v>
      </c>
      <c r="F2538" s="37"/>
      <c r="G2538" s="37"/>
      <c r="H2538" s="4" t="str">
        <f t="shared" si="507"/>
        <v>/</v>
      </c>
      <c r="I2538" s="478" t="str">
        <f>IF(G2538="","",VLOOKUP(H2538,ورقة1!$A$1:$B$240,2,0))</f>
        <v/>
      </c>
      <c r="J2538" s="5">
        <f t="shared" si="508"/>
        <v>0</v>
      </c>
      <c r="K2538" s="13" t="str">
        <f t="shared" si="509"/>
        <v/>
      </c>
      <c r="L2538" s="6" t="str">
        <f t="shared" si="510"/>
        <v>/0</v>
      </c>
      <c r="M2538" s="478" t="str">
        <f>IF(K2538="","",VLOOKUP(L2538,ورقة1!$A$1:$B$240,2,0))</f>
        <v/>
      </c>
      <c r="N2538" s="17">
        <f t="shared" si="511"/>
        <v>0</v>
      </c>
      <c r="O2538" s="17" t="e">
        <f>#REF!+(#REF!*30)+#REF!*365</f>
        <v>#REF!</v>
      </c>
      <c r="P2538" s="494"/>
      <c r="Q2538" s="480" t="str">
        <f t="shared" si="512"/>
        <v/>
      </c>
      <c r="R2538" s="483" t="str">
        <f t="shared" si="513"/>
        <v/>
      </c>
      <c r="S2538" s="482" t="str">
        <f t="shared" si="514"/>
        <v/>
      </c>
      <c r="T2538" s="484" t="e">
        <f t="shared" ca="1" si="515"/>
        <v>#VALUE!</v>
      </c>
      <c r="U2538" s="7">
        <f t="shared" ca="1" si="516"/>
        <v>46035</v>
      </c>
      <c r="V2538" s="96" t="e">
        <f t="shared" ca="1" si="517"/>
        <v>#VALUE!</v>
      </c>
      <c r="W2538" s="70"/>
      <c r="X2538" s="6"/>
      <c r="Y2538" s="326"/>
      <c r="Z2538" s="15"/>
      <c r="AA2538" s="15"/>
      <c r="AB2538" s="15"/>
      <c r="AC2538" s="6"/>
      <c r="AD2538" s="16"/>
      <c r="AE2538" s="16"/>
      <c r="AF2538" s="16"/>
      <c r="AG2538" s="10">
        <f t="shared" si="518"/>
        <v>0</v>
      </c>
      <c r="AH2538" s="96">
        <f t="shared" si="519"/>
        <v>0</v>
      </c>
      <c r="AI2538" s="16"/>
      <c r="AJ2538" s="61"/>
      <c r="AK2538" s="16"/>
      <c r="AM2538" s="476" t="s">
        <v>3080</v>
      </c>
      <c r="AN2538" s="476">
        <v>1</v>
      </c>
      <c r="AO2538" s="476">
        <v>1</v>
      </c>
      <c r="AP2538" s="96"/>
    </row>
    <row r="2539" spans="1:42" ht="69.75" customHeight="1">
      <c r="A2539" s="3">
        <v>2538</v>
      </c>
      <c r="B2539" s="82"/>
      <c r="C2539" s="82"/>
      <c r="D2539" s="84"/>
      <c r="E2539" s="18" t="s">
        <v>3081</v>
      </c>
      <c r="F2539" s="37"/>
      <c r="G2539" s="37"/>
      <c r="H2539" s="4" t="str">
        <f t="shared" si="507"/>
        <v>/</v>
      </c>
      <c r="I2539" s="478" t="str">
        <f>IF(G2539="","",VLOOKUP(H2539,ورقة1!$A$1:$B$240,2,0))</f>
        <v/>
      </c>
      <c r="J2539" s="5">
        <f t="shared" si="508"/>
        <v>0</v>
      </c>
      <c r="K2539" s="13" t="str">
        <f t="shared" si="509"/>
        <v/>
      </c>
      <c r="L2539" s="6" t="str">
        <f t="shared" si="510"/>
        <v>/0</v>
      </c>
      <c r="M2539" s="478" t="str">
        <f>IF(K2539="","",VLOOKUP(L2539,ورقة1!$A$1:$B$240,2,0))</f>
        <v/>
      </c>
      <c r="N2539" s="17">
        <f t="shared" si="511"/>
        <v>0</v>
      </c>
      <c r="O2539" s="17" t="e">
        <f>#REF!+(#REF!*30)+#REF!*365</f>
        <v>#REF!</v>
      </c>
      <c r="P2539" s="494"/>
      <c r="Q2539" s="480" t="str">
        <f t="shared" si="512"/>
        <v/>
      </c>
      <c r="R2539" s="483" t="str">
        <f t="shared" si="513"/>
        <v/>
      </c>
      <c r="S2539" s="482" t="str">
        <f t="shared" si="514"/>
        <v/>
      </c>
      <c r="T2539" s="484" t="e">
        <f t="shared" ca="1" si="515"/>
        <v>#VALUE!</v>
      </c>
      <c r="U2539" s="7">
        <f t="shared" ca="1" si="516"/>
        <v>46035</v>
      </c>
      <c r="V2539" s="96" t="e">
        <f t="shared" ca="1" si="517"/>
        <v>#VALUE!</v>
      </c>
      <c r="W2539" s="70"/>
      <c r="X2539" s="6"/>
      <c r="Y2539" s="326"/>
      <c r="Z2539" s="15"/>
      <c r="AA2539" s="15"/>
      <c r="AB2539" s="15"/>
      <c r="AC2539" s="6"/>
      <c r="AD2539" s="16"/>
      <c r="AE2539" s="16"/>
      <c r="AF2539" s="16"/>
      <c r="AG2539" s="10">
        <f t="shared" si="518"/>
        <v>0</v>
      </c>
      <c r="AH2539" s="96">
        <f t="shared" si="519"/>
        <v>0</v>
      </c>
      <c r="AI2539" s="16"/>
      <c r="AJ2539" s="61"/>
      <c r="AK2539" s="16"/>
      <c r="AM2539" s="476" t="s">
        <v>3080</v>
      </c>
      <c r="AN2539" s="476">
        <v>1</v>
      </c>
      <c r="AO2539" s="476">
        <v>1</v>
      </c>
      <c r="AP2539" s="96"/>
    </row>
    <row r="2540" spans="1:42" ht="69.75" customHeight="1">
      <c r="A2540" s="3">
        <v>2539</v>
      </c>
      <c r="B2540" s="82"/>
      <c r="C2540" s="82"/>
      <c r="D2540" s="84"/>
      <c r="E2540" s="18" t="s">
        <v>3081</v>
      </c>
      <c r="F2540" s="37"/>
      <c r="G2540" s="37"/>
      <c r="H2540" s="4" t="str">
        <f t="shared" si="507"/>
        <v>/</v>
      </c>
      <c r="I2540" s="478" t="str">
        <f>IF(G2540="","",VLOOKUP(H2540,ورقة1!$A$1:$B$240,2,0))</f>
        <v/>
      </c>
      <c r="J2540" s="5">
        <f t="shared" si="508"/>
        <v>0</v>
      </c>
      <c r="K2540" s="13" t="str">
        <f t="shared" si="509"/>
        <v/>
      </c>
      <c r="L2540" s="6" t="str">
        <f t="shared" si="510"/>
        <v>/0</v>
      </c>
      <c r="M2540" s="478" t="str">
        <f>IF(K2540="","",VLOOKUP(L2540,ورقة1!$A$1:$B$240,2,0))</f>
        <v/>
      </c>
      <c r="N2540" s="17">
        <f t="shared" si="511"/>
        <v>0</v>
      </c>
      <c r="O2540" s="17" t="e">
        <f>#REF!+(#REF!*30)+#REF!*365</f>
        <v>#REF!</v>
      </c>
      <c r="P2540" s="494"/>
      <c r="Q2540" s="480" t="str">
        <f t="shared" si="512"/>
        <v/>
      </c>
      <c r="R2540" s="483" t="str">
        <f t="shared" si="513"/>
        <v/>
      </c>
      <c r="S2540" s="482" t="str">
        <f t="shared" si="514"/>
        <v/>
      </c>
      <c r="T2540" s="484" t="e">
        <f t="shared" ca="1" si="515"/>
        <v>#VALUE!</v>
      </c>
      <c r="U2540" s="7">
        <f t="shared" ca="1" si="516"/>
        <v>46035</v>
      </c>
      <c r="V2540" s="96" t="e">
        <f t="shared" ca="1" si="517"/>
        <v>#VALUE!</v>
      </c>
      <c r="W2540" s="70"/>
      <c r="X2540" s="6"/>
      <c r="Y2540" s="326"/>
      <c r="Z2540" s="15"/>
      <c r="AA2540" s="15"/>
      <c r="AB2540" s="15"/>
      <c r="AC2540" s="6"/>
      <c r="AD2540" s="16"/>
      <c r="AE2540" s="16"/>
      <c r="AF2540" s="16"/>
      <c r="AG2540" s="10">
        <f t="shared" si="518"/>
        <v>0</v>
      </c>
      <c r="AH2540" s="96">
        <f t="shared" si="519"/>
        <v>0</v>
      </c>
      <c r="AI2540" s="16"/>
      <c r="AJ2540" s="61"/>
      <c r="AK2540" s="16"/>
      <c r="AM2540" s="476" t="s">
        <v>3080</v>
      </c>
      <c r="AN2540" s="476">
        <v>1</v>
      </c>
      <c r="AO2540" s="476">
        <v>1</v>
      </c>
      <c r="AP2540" s="96"/>
    </row>
    <row r="2541" spans="1:42" ht="69.75" customHeight="1">
      <c r="A2541" s="3">
        <v>2540</v>
      </c>
      <c r="B2541" s="82"/>
      <c r="C2541" s="82"/>
      <c r="D2541" s="84"/>
      <c r="E2541" s="18" t="s">
        <v>3081</v>
      </c>
      <c r="F2541" s="37"/>
      <c r="G2541" s="37"/>
      <c r="H2541" s="4" t="str">
        <f t="shared" si="507"/>
        <v>/</v>
      </c>
      <c r="I2541" s="478" t="str">
        <f>IF(G2541="","",VLOOKUP(H2541,ورقة1!$A$1:$B$240,2,0))</f>
        <v/>
      </c>
      <c r="J2541" s="5">
        <f t="shared" si="508"/>
        <v>0</v>
      </c>
      <c r="K2541" s="13" t="str">
        <f t="shared" si="509"/>
        <v/>
      </c>
      <c r="L2541" s="6" t="str">
        <f t="shared" si="510"/>
        <v>/0</v>
      </c>
      <c r="M2541" s="478" t="str">
        <f>IF(K2541="","",VLOOKUP(L2541,ورقة1!$A$1:$B$240,2,0))</f>
        <v/>
      </c>
      <c r="N2541" s="17">
        <f t="shared" si="511"/>
        <v>0</v>
      </c>
      <c r="O2541" s="17" t="e">
        <f>#REF!+(#REF!*30)+#REF!*365</f>
        <v>#REF!</v>
      </c>
      <c r="P2541" s="494"/>
      <c r="Q2541" s="480" t="str">
        <f t="shared" si="512"/>
        <v/>
      </c>
      <c r="R2541" s="483" t="str">
        <f t="shared" si="513"/>
        <v/>
      </c>
      <c r="S2541" s="482" t="str">
        <f t="shared" si="514"/>
        <v/>
      </c>
      <c r="T2541" s="484" t="e">
        <f t="shared" ca="1" si="515"/>
        <v>#VALUE!</v>
      </c>
      <c r="U2541" s="7">
        <f t="shared" ca="1" si="516"/>
        <v>46035</v>
      </c>
      <c r="V2541" s="96" t="e">
        <f t="shared" ca="1" si="517"/>
        <v>#VALUE!</v>
      </c>
      <c r="W2541" s="70"/>
      <c r="X2541" s="6"/>
      <c r="Y2541" s="326"/>
      <c r="Z2541" s="15"/>
      <c r="AA2541" s="15"/>
      <c r="AB2541" s="15"/>
      <c r="AC2541" s="6"/>
      <c r="AD2541" s="16"/>
      <c r="AE2541" s="16"/>
      <c r="AF2541" s="16"/>
      <c r="AG2541" s="10">
        <f t="shared" si="518"/>
        <v>0</v>
      </c>
      <c r="AH2541" s="96">
        <f t="shared" si="519"/>
        <v>0</v>
      </c>
      <c r="AI2541" s="16"/>
      <c r="AJ2541" s="61"/>
      <c r="AK2541" s="16"/>
      <c r="AM2541" s="476" t="s">
        <v>3080</v>
      </c>
      <c r="AN2541" s="476">
        <v>1</v>
      </c>
      <c r="AO2541" s="476">
        <v>1</v>
      </c>
      <c r="AP2541" s="96"/>
    </row>
    <row r="2542" spans="1:42" ht="69.75" customHeight="1">
      <c r="A2542" s="3">
        <v>2541</v>
      </c>
      <c r="B2542" s="82"/>
      <c r="C2542" s="82"/>
      <c r="D2542" s="84"/>
      <c r="E2542" s="18" t="s">
        <v>3081</v>
      </c>
      <c r="F2542" s="37"/>
      <c r="G2542" s="37"/>
      <c r="H2542" s="4" t="str">
        <f t="shared" si="507"/>
        <v>/</v>
      </c>
      <c r="I2542" s="478" t="str">
        <f>IF(G2542="","",VLOOKUP(H2542,ورقة1!$A$1:$B$240,2,0))</f>
        <v/>
      </c>
      <c r="J2542" s="5">
        <f t="shared" si="508"/>
        <v>0</v>
      </c>
      <c r="K2542" s="13" t="str">
        <f t="shared" si="509"/>
        <v/>
      </c>
      <c r="L2542" s="6" t="str">
        <f t="shared" si="510"/>
        <v>/0</v>
      </c>
      <c r="M2542" s="478" t="str">
        <f>IF(K2542="","",VLOOKUP(L2542,ورقة1!$A$1:$B$240,2,0))</f>
        <v/>
      </c>
      <c r="N2542" s="17">
        <f t="shared" si="511"/>
        <v>0</v>
      </c>
      <c r="O2542" s="17" t="e">
        <f>#REF!+(#REF!*30)+#REF!*365</f>
        <v>#REF!</v>
      </c>
      <c r="P2542" s="494"/>
      <c r="Q2542" s="480" t="str">
        <f t="shared" si="512"/>
        <v/>
      </c>
      <c r="R2542" s="483" t="str">
        <f t="shared" si="513"/>
        <v/>
      </c>
      <c r="S2542" s="482" t="str">
        <f t="shared" si="514"/>
        <v/>
      </c>
      <c r="T2542" s="484" t="e">
        <f t="shared" ca="1" si="515"/>
        <v>#VALUE!</v>
      </c>
      <c r="U2542" s="7">
        <f t="shared" ca="1" si="516"/>
        <v>46035</v>
      </c>
      <c r="V2542" s="96" t="e">
        <f t="shared" ca="1" si="517"/>
        <v>#VALUE!</v>
      </c>
      <c r="W2542" s="70"/>
      <c r="X2542" s="6"/>
      <c r="Y2542" s="326"/>
      <c r="Z2542" s="15"/>
      <c r="AA2542" s="15"/>
      <c r="AB2542" s="15"/>
      <c r="AC2542" s="6"/>
      <c r="AD2542" s="16"/>
      <c r="AE2542" s="16"/>
      <c r="AF2542" s="16"/>
      <c r="AG2542" s="10">
        <f t="shared" si="518"/>
        <v>0</v>
      </c>
      <c r="AH2542" s="96">
        <f t="shared" si="519"/>
        <v>0</v>
      </c>
      <c r="AI2542" s="16"/>
      <c r="AJ2542" s="61"/>
      <c r="AK2542" s="16"/>
      <c r="AM2542" s="476" t="s">
        <v>3080</v>
      </c>
      <c r="AN2542" s="476">
        <v>1</v>
      </c>
      <c r="AO2542" s="476">
        <v>1</v>
      </c>
      <c r="AP2542" s="96"/>
    </row>
    <row r="2543" spans="1:42" ht="69.75" customHeight="1">
      <c r="A2543" s="3">
        <v>2542</v>
      </c>
      <c r="B2543" s="82"/>
      <c r="C2543" s="82"/>
      <c r="D2543" s="84"/>
      <c r="E2543" s="18" t="s">
        <v>3081</v>
      </c>
      <c r="F2543" s="37"/>
      <c r="G2543" s="37"/>
      <c r="H2543" s="4" t="str">
        <f t="shared" si="507"/>
        <v>/</v>
      </c>
      <c r="I2543" s="478" t="str">
        <f>IF(G2543="","",VLOOKUP(H2543,ورقة1!$A$1:$B$240,2,0))</f>
        <v/>
      </c>
      <c r="J2543" s="5">
        <f t="shared" si="508"/>
        <v>0</v>
      </c>
      <c r="K2543" s="13" t="str">
        <f t="shared" si="509"/>
        <v/>
      </c>
      <c r="L2543" s="6" t="str">
        <f t="shared" si="510"/>
        <v>/0</v>
      </c>
      <c r="M2543" s="478" t="str">
        <f>IF(K2543="","",VLOOKUP(L2543,ورقة1!$A$1:$B$240,2,0))</f>
        <v/>
      </c>
      <c r="N2543" s="17">
        <f t="shared" si="511"/>
        <v>0</v>
      </c>
      <c r="O2543" s="17" t="e">
        <f>#REF!+(#REF!*30)+#REF!*365</f>
        <v>#REF!</v>
      </c>
      <c r="P2543" s="494"/>
      <c r="Q2543" s="480" t="str">
        <f t="shared" si="512"/>
        <v/>
      </c>
      <c r="R2543" s="483" t="str">
        <f t="shared" si="513"/>
        <v/>
      </c>
      <c r="S2543" s="482" t="str">
        <f t="shared" si="514"/>
        <v/>
      </c>
      <c r="T2543" s="484" t="e">
        <f t="shared" ca="1" si="515"/>
        <v>#VALUE!</v>
      </c>
      <c r="U2543" s="7">
        <f t="shared" ca="1" si="516"/>
        <v>46035</v>
      </c>
      <c r="V2543" s="96" t="e">
        <f t="shared" ca="1" si="517"/>
        <v>#VALUE!</v>
      </c>
      <c r="W2543" s="70"/>
      <c r="X2543" s="6"/>
      <c r="Y2543" s="326"/>
      <c r="Z2543" s="15"/>
      <c r="AA2543" s="15"/>
      <c r="AB2543" s="15"/>
      <c r="AC2543" s="6"/>
      <c r="AD2543" s="16"/>
      <c r="AE2543" s="16"/>
      <c r="AF2543" s="16"/>
      <c r="AG2543" s="10">
        <f t="shared" si="518"/>
        <v>0</v>
      </c>
      <c r="AH2543" s="96">
        <f t="shared" si="519"/>
        <v>0</v>
      </c>
      <c r="AI2543" s="16"/>
      <c r="AJ2543" s="61"/>
      <c r="AK2543" s="16"/>
      <c r="AM2543" s="476" t="s">
        <v>3080</v>
      </c>
      <c r="AN2543" s="476">
        <v>1</v>
      </c>
      <c r="AO2543" s="476">
        <v>1</v>
      </c>
      <c r="AP2543" s="96"/>
    </row>
    <row r="2544" spans="1:42" ht="69.75" customHeight="1">
      <c r="A2544" s="3">
        <v>2543</v>
      </c>
      <c r="B2544" s="82"/>
      <c r="C2544" s="82"/>
      <c r="D2544" s="84"/>
      <c r="E2544" s="18" t="s">
        <v>3081</v>
      </c>
      <c r="F2544" s="37"/>
      <c r="G2544" s="37"/>
      <c r="H2544" s="4" t="str">
        <f t="shared" si="507"/>
        <v>/</v>
      </c>
      <c r="I2544" s="478" t="str">
        <f>IF(G2544="","",VLOOKUP(H2544,ورقة1!$A$1:$B$240,2,0))</f>
        <v/>
      </c>
      <c r="J2544" s="5">
        <f t="shared" si="508"/>
        <v>0</v>
      </c>
      <c r="K2544" s="13" t="str">
        <f t="shared" si="509"/>
        <v/>
      </c>
      <c r="L2544" s="6" t="str">
        <f t="shared" si="510"/>
        <v>/0</v>
      </c>
      <c r="M2544" s="478" t="str">
        <f>IF(K2544="","",VLOOKUP(L2544,ورقة1!$A$1:$B$240,2,0))</f>
        <v/>
      </c>
      <c r="N2544" s="17">
        <f t="shared" si="511"/>
        <v>0</v>
      </c>
      <c r="O2544" s="17" t="e">
        <f>#REF!+(#REF!*30)+#REF!*365</f>
        <v>#REF!</v>
      </c>
      <c r="P2544" s="494"/>
      <c r="Q2544" s="480" t="str">
        <f t="shared" si="512"/>
        <v/>
      </c>
      <c r="R2544" s="483" t="str">
        <f t="shared" si="513"/>
        <v/>
      </c>
      <c r="S2544" s="482" t="str">
        <f t="shared" si="514"/>
        <v/>
      </c>
      <c r="T2544" s="484" t="e">
        <f t="shared" ca="1" si="515"/>
        <v>#VALUE!</v>
      </c>
      <c r="U2544" s="7">
        <f t="shared" ca="1" si="516"/>
        <v>46035</v>
      </c>
      <c r="V2544" s="96" t="e">
        <f t="shared" ca="1" si="517"/>
        <v>#VALUE!</v>
      </c>
      <c r="W2544" s="70"/>
      <c r="X2544" s="6"/>
      <c r="Y2544" s="326"/>
      <c r="Z2544" s="15"/>
      <c r="AA2544" s="15"/>
      <c r="AB2544" s="15"/>
      <c r="AC2544" s="6"/>
      <c r="AD2544" s="16"/>
      <c r="AE2544" s="16"/>
      <c r="AF2544" s="16"/>
      <c r="AG2544" s="10">
        <f t="shared" si="518"/>
        <v>0</v>
      </c>
      <c r="AH2544" s="96">
        <f t="shared" si="519"/>
        <v>0</v>
      </c>
      <c r="AI2544" s="16"/>
      <c r="AJ2544" s="61"/>
      <c r="AK2544" s="16"/>
      <c r="AM2544" s="476" t="s">
        <v>3080</v>
      </c>
      <c r="AN2544" s="476">
        <v>1</v>
      </c>
      <c r="AO2544" s="476">
        <v>1</v>
      </c>
      <c r="AP2544" s="96"/>
    </row>
    <row r="2545" spans="1:42" ht="69.75" customHeight="1">
      <c r="A2545" s="3">
        <v>2544</v>
      </c>
      <c r="B2545" s="82"/>
      <c r="C2545" s="82"/>
      <c r="D2545" s="84"/>
      <c r="E2545" s="18" t="s">
        <v>3081</v>
      </c>
      <c r="F2545" s="37"/>
      <c r="G2545" s="37"/>
      <c r="H2545" s="4" t="str">
        <f t="shared" si="507"/>
        <v>/</v>
      </c>
      <c r="I2545" s="478" t="str">
        <f>IF(G2545="","",VLOOKUP(H2545,ورقة1!$A$1:$B$240,2,0))</f>
        <v/>
      </c>
      <c r="J2545" s="5">
        <f t="shared" si="508"/>
        <v>0</v>
      </c>
      <c r="K2545" s="13" t="str">
        <f t="shared" si="509"/>
        <v/>
      </c>
      <c r="L2545" s="6" t="str">
        <f t="shared" si="510"/>
        <v>/0</v>
      </c>
      <c r="M2545" s="478" t="str">
        <f>IF(K2545="","",VLOOKUP(L2545,ورقة1!$A$1:$B$240,2,0))</f>
        <v/>
      </c>
      <c r="N2545" s="17">
        <f t="shared" si="511"/>
        <v>0</v>
      </c>
      <c r="O2545" s="17" t="e">
        <f>#REF!+(#REF!*30)+#REF!*365</f>
        <v>#REF!</v>
      </c>
      <c r="P2545" s="494"/>
      <c r="Q2545" s="480" t="str">
        <f t="shared" si="512"/>
        <v/>
      </c>
      <c r="R2545" s="483" t="str">
        <f t="shared" si="513"/>
        <v/>
      </c>
      <c r="S2545" s="482" t="str">
        <f t="shared" si="514"/>
        <v/>
      </c>
      <c r="T2545" s="484" t="e">
        <f t="shared" ca="1" si="515"/>
        <v>#VALUE!</v>
      </c>
      <c r="U2545" s="7">
        <f t="shared" ca="1" si="516"/>
        <v>46035</v>
      </c>
      <c r="V2545" s="96" t="e">
        <f t="shared" ca="1" si="517"/>
        <v>#VALUE!</v>
      </c>
      <c r="W2545" s="70"/>
      <c r="X2545" s="6"/>
      <c r="Y2545" s="326"/>
      <c r="Z2545" s="15"/>
      <c r="AA2545" s="15"/>
      <c r="AB2545" s="15"/>
      <c r="AC2545" s="6"/>
      <c r="AD2545" s="16"/>
      <c r="AE2545" s="16"/>
      <c r="AF2545" s="16"/>
      <c r="AG2545" s="10">
        <f t="shared" si="518"/>
        <v>0</v>
      </c>
      <c r="AH2545" s="96">
        <f t="shared" si="519"/>
        <v>0</v>
      </c>
      <c r="AI2545" s="16"/>
      <c r="AJ2545" s="61"/>
      <c r="AK2545" s="16"/>
      <c r="AM2545" s="476" t="s">
        <v>3080</v>
      </c>
      <c r="AN2545" s="476">
        <v>1</v>
      </c>
      <c r="AO2545" s="476">
        <v>1</v>
      </c>
      <c r="AP2545" s="96"/>
    </row>
    <row r="2546" spans="1:42" ht="69.75" customHeight="1">
      <c r="A2546" s="3">
        <v>2545</v>
      </c>
      <c r="B2546" s="82"/>
      <c r="C2546" s="82"/>
      <c r="D2546" s="84"/>
      <c r="E2546" s="18" t="s">
        <v>3081</v>
      </c>
      <c r="F2546" s="37"/>
      <c r="G2546" s="37"/>
      <c r="H2546" s="4" t="str">
        <f t="shared" si="507"/>
        <v>/</v>
      </c>
      <c r="I2546" s="478" t="str">
        <f>IF(G2546="","",VLOOKUP(H2546,ورقة1!$A$1:$B$240,2,0))</f>
        <v/>
      </c>
      <c r="J2546" s="5">
        <f t="shared" si="508"/>
        <v>0</v>
      </c>
      <c r="K2546" s="13" t="str">
        <f t="shared" si="509"/>
        <v/>
      </c>
      <c r="L2546" s="6" t="str">
        <f t="shared" si="510"/>
        <v>/0</v>
      </c>
      <c r="M2546" s="478" t="str">
        <f>IF(K2546="","",VLOOKUP(L2546,ورقة1!$A$1:$B$240,2,0))</f>
        <v/>
      </c>
      <c r="N2546" s="17">
        <f t="shared" si="511"/>
        <v>0</v>
      </c>
      <c r="O2546" s="17" t="e">
        <f>#REF!+(#REF!*30)+#REF!*365</f>
        <v>#REF!</v>
      </c>
      <c r="P2546" s="494"/>
      <c r="Q2546" s="480" t="str">
        <f t="shared" si="512"/>
        <v/>
      </c>
      <c r="R2546" s="483" t="str">
        <f t="shared" si="513"/>
        <v/>
      </c>
      <c r="S2546" s="482" t="str">
        <f t="shared" si="514"/>
        <v/>
      </c>
      <c r="T2546" s="484" t="e">
        <f t="shared" ca="1" si="515"/>
        <v>#VALUE!</v>
      </c>
      <c r="U2546" s="7">
        <f t="shared" ca="1" si="516"/>
        <v>46035</v>
      </c>
      <c r="V2546" s="96" t="e">
        <f t="shared" ca="1" si="517"/>
        <v>#VALUE!</v>
      </c>
      <c r="W2546" s="70"/>
      <c r="X2546" s="6"/>
      <c r="Y2546" s="326"/>
      <c r="Z2546" s="15"/>
      <c r="AA2546" s="15"/>
      <c r="AB2546" s="15"/>
      <c r="AC2546" s="6"/>
      <c r="AD2546" s="16"/>
      <c r="AE2546" s="16"/>
      <c r="AF2546" s="16"/>
      <c r="AG2546" s="10">
        <f t="shared" si="518"/>
        <v>0</v>
      </c>
      <c r="AH2546" s="96">
        <f t="shared" si="519"/>
        <v>0</v>
      </c>
      <c r="AI2546" s="16"/>
      <c r="AJ2546" s="61"/>
      <c r="AK2546" s="16"/>
      <c r="AM2546" s="476" t="s">
        <v>3080</v>
      </c>
      <c r="AN2546" s="476">
        <v>1</v>
      </c>
      <c r="AO2546" s="476">
        <v>1</v>
      </c>
      <c r="AP2546" s="96"/>
    </row>
    <row r="2547" spans="1:42" ht="69.75" customHeight="1">
      <c r="A2547" s="3">
        <v>2546</v>
      </c>
      <c r="B2547" s="82"/>
      <c r="C2547" s="82"/>
      <c r="D2547" s="84"/>
      <c r="E2547" s="18" t="s">
        <v>3081</v>
      </c>
      <c r="F2547" s="37"/>
      <c r="G2547" s="37"/>
      <c r="H2547" s="4" t="str">
        <f t="shared" si="507"/>
        <v>/</v>
      </c>
      <c r="I2547" s="478" t="str">
        <f>IF(G2547="","",VLOOKUP(H2547,ورقة1!$A$1:$B$240,2,0))</f>
        <v/>
      </c>
      <c r="J2547" s="5">
        <f t="shared" si="508"/>
        <v>0</v>
      </c>
      <c r="K2547" s="13" t="str">
        <f t="shared" si="509"/>
        <v/>
      </c>
      <c r="L2547" s="6" t="str">
        <f t="shared" si="510"/>
        <v>/0</v>
      </c>
      <c r="M2547" s="478" t="str">
        <f>IF(K2547="","",VLOOKUP(L2547,ورقة1!$A$1:$B$240,2,0))</f>
        <v/>
      </c>
      <c r="N2547" s="17">
        <f t="shared" si="511"/>
        <v>0</v>
      </c>
      <c r="O2547" s="17" t="e">
        <f>#REF!+(#REF!*30)+#REF!*365</f>
        <v>#REF!</v>
      </c>
      <c r="P2547" s="494"/>
      <c r="Q2547" s="480" t="str">
        <f t="shared" si="512"/>
        <v/>
      </c>
      <c r="R2547" s="483" t="str">
        <f t="shared" si="513"/>
        <v/>
      </c>
      <c r="S2547" s="482" t="str">
        <f t="shared" si="514"/>
        <v/>
      </c>
      <c r="T2547" s="484" t="e">
        <f t="shared" ca="1" si="515"/>
        <v>#VALUE!</v>
      </c>
      <c r="U2547" s="7">
        <f t="shared" ca="1" si="516"/>
        <v>46035</v>
      </c>
      <c r="V2547" s="96" t="e">
        <f t="shared" ca="1" si="517"/>
        <v>#VALUE!</v>
      </c>
      <c r="W2547" s="70"/>
      <c r="X2547" s="6"/>
      <c r="Y2547" s="326"/>
      <c r="Z2547" s="15"/>
      <c r="AA2547" s="15"/>
      <c r="AB2547" s="15"/>
      <c r="AC2547" s="6"/>
      <c r="AD2547" s="16"/>
      <c r="AE2547" s="16"/>
      <c r="AF2547" s="16"/>
      <c r="AG2547" s="10">
        <f t="shared" si="518"/>
        <v>0</v>
      </c>
      <c r="AH2547" s="96">
        <f t="shared" si="519"/>
        <v>0</v>
      </c>
      <c r="AI2547" s="16"/>
      <c r="AJ2547" s="61"/>
      <c r="AK2547" s="16"/>
      <c r="AM2547" s="476" t="s">
        <v>3080</v>
      </c>
      <c r="AN2547" s="476">
        <v>1</v>
      </c>
      <c r="AO2547" s="476">
        <v>1</v>
      </c>
      <c r="AP2547" s="96"/>
    </row>
    <row r="2548" spans="1:42" ht="69.75" customHeight="1">
      <c r="A2548" s="3">
        <v>2547</v>
      </c>
      <c r="B2548" s="82"/>
      <c r="C2548" s="82"/>
      <c r="D2548" s="84"/>
      <c r="E2548" s="18" t="s">
        <v>3081</v>
      </c>
      <c r="F2548" s="37"/>
      <c r="G2548" s="37"/>
      <c r="H2548" s="4" t="str">
        <f t="shared" si="507"/>
        <v>/</v>
      </c>
      <c r="I2548" s="478" t="str">
        <f>IF(G2548="","",VLOOKUP(H2548,ورقة1!$A$1:$B$240,2,0))</f>
        <v/>
      </c>
      <c r="J2548" s="5">
        <f t="shared" si="508"/>
        <v>0</v>
      </c>
      <c r="K2548" s="13" t="str">
        <f t="shared" si="509"/>
        <v/>
      </c>
      <c r="L2548" s="6" t="str">
        <f t="shared" si="510"/>
        <v>/0</v>
      </c>
      <c r="M2548" s="478" t="str">
        <f>IF(K2548="","",VLOOKUP(L2548,ورقة1!$A$1:$B$240,2,0))</f>
        <v/>
      </c>
      <c r="N2548" s="17">
        <f t="shared" si="511"/>
        <v>0</v>
      </c>
      <c r="O2548" s="17" t="e">
        <f>#REF!+(#REF!*30)+#REF!*365</f>
        <v>#REF!</v>
      </c>
      <c r="P2548" s="494"/>
      <c r="Q2548" s="480" t="str">
        <f t="shared" si="512"/>
        <v/>
      </c>
      <c r="R2548" s="483" t="str">
        <f t="shared" si="513"/>
        <v/>
      </c>
      <c r="S2548" s="482" t="str">
        <f t="shared" si="514"/>
        <v/>
      </c>
      <c r="T2548" s="484" t="e">
        <f t="shared" ca="1" si="515"/>
        <v>#VALUE!</v>
      </c>
      <c r="U2548" s="7">
        <f t="shared" ca="1" si="516"/>
        <v>46035</v>
      </c>
      <c r="V2548" s="96" t="e">
        <f t="shared" ca="1" si="517"/>
        <v>#VALUE!</v>
      </c>
      <c r="W2548" s="70"/>
      <c r="X2548" s="6"/>
      <c r="Y2548" s="326"/>
      <c r="Z2548" s="15"/>
      <c r="AA2548" s="15"/>
      <c r="AB2548" s="15"/>
      <c r="AC2548" s="6"/>
      <c r="AD2548" s="16"/>
      <c r="AE2548" s="16"/>
      <c r="AF2548" s="16"/>
      <c r="AG2548" s="10">
        <f t="shared" si="518"/>
        <v>0</v>
      </c>
      <c r="AH2548" s="96">
        <f t="shared" si="519"/>
        <v>0</v>
      </c>
      <c r="AI2548" s="16"/>
      <c r="AJ2548" s="61"/>
      <c r="AK2548" s="16"/>
      <c r="AM2548" s="476" t="s">
        <v>3080</v>
      </c>
      <c r="AN2548" s="476">
        <v>1</v>
      </c>
      <c r="AO2548" s="476">
        <v>1</v>
      </c>
      <c r="AP2548" s="96"/>
    </row>
    <row r="2549" spans="1:42" ht="69.75" customHeight="1">
      <c r="A2549" s="3">
        <v>2548</v>
      </c>
      <c r="B2549" s="82"/>
      <c r="C2549" s="82"/>
      <c r="D2549" s="84"/>
      <c r="E2549" s="18" t="s">
        <v>3081</v>
      </c>
      <c r="F2549" s="37"/>
      <c r="G2549" s="37"/>
      <c r="H2549" s="4" t="str">
        <f t="shared" si="507"/>
        <v>/</v>
      </c>
      <c r="I2549" s="478" t="str">
        <f>IF(G2549="","",VLOOKUP(H2549,ورقة1!$A$1:$B$240,2,0))</f>
        <v/>
      </c>
      <c r="J2549" s="5">
        <f t="shared" si="508"/>
        <v>0</v>
      </c>
      <c r="K2549" s="13" t="str">
        <f t="shared" si="509"/>
        <v/>
      </c>
      <c r="L2549" s="6" t="str">
        <f t="shared" si="510"/>
        <v>/0</v>
      </c>
      <c r="M2549" s="478" t="str">
        <f>IF(K2549="","",VLOOKUP(L2549,ورقة1!$A$1:$B$240,2,0))</f>
        <v/>
      </c>
      <c r="N2549" s="17">
        <f t="shared" si="511"/>
        <v>0</v>
      </c>
      <c r="O2549" s="17" t="e">
        <f>#REF!+(#REF!*30)+#REF!*365</f>
        <v>#REF!</v>
      </c>
      <c r="P2549" s="494"/>
      <c r="Q2549" s="480" t="str">
        <f t="shared" si="512"/>
        <v/>
      </c>
      <c r="R2549" s="483" t="str">
        <f t="shared" si="513"/>
        <v/>
      </c>
      <c r="S2549" s="482" t="str">
        <f t="shared" si="514"/>
        <v/>
      </c>
      <c r="T2549" s="484" t="e">
        <f t="shared" ca="1" si="515"/>
        <v>#VALUE!</v>
      </c>
      <c r="U2549" s="7">
        <f t="shared" ca="1" si="516"/>
        <v>46035</v>
      </c>
      <c r="V2549" s="96" t="e">
        <f t="shared" ca="1" si="517"/>
        <v>#VALUE!</v>
      </c>
      <c r="W2549" s="70"/>
      <c r="X2549" s="6"/>
      <c r="Y2549" s="326"/>
      <c r="Z2549" s="15"/>
      <c r="AA2549" s="15"/>
      <c r="AB2549" s="15"/>
      <c r="AC2549" s="6"/>
      <c r="AD2549" s="16"/>
      <c r="AE2549" s="16"/>
      <c r="AF2549" s="16"/>
      <c r="AG2549" s="10">
        <f t="shared" si="518"/>
        <v>0</v>
      </c>
      <c r="AH2549" s="96">
        <f t="shared" si="519"/>
        <v>0</v>
      </c>
      <c r="AI2549" s="16"/>
      <c r="AJ2549" s="61"/>
      <c r="AK2549" s="16"/>
      <c r="AM2549" s="476" t="s">
        <v>3080</v>
      </c>
      <c r="AN2549" s="476">
        <v>1</v>
      </c>
      <c r="AO2549" s="476">
        <v>1</v>
      </c>
      <c r="AP2549" s="96"/>
    </row>
    <row r="2550" spans="1:42" ht="69.75" customHeight="1">
      <c r="A2550" s="3">
        <v>2549</v>
      </c>
      <c r="B2550" s="82"/>
      <c r="C2550" s="82"/>
      <c r="D2550" s="84"/>
      <c r="E2550" s="18" t="s">
        <v>3081</v>
      </c>
      <c r="F2550" s="37"/>
      <c r="G2550" s="37"/>
      <c r="H2550" s="4" t="str">
        <f t="shared" si="507"/>
        <v>/</v>
      </c>
      <c r="I2550" s="478" t="str">
        <f>IF(G2550="","",VLOOKUP(H2550,ورقة1!$A$1:$B$240,2,0))</f>
        <v/>
      </c>
      <c r="J2550" s="5">
        <f t="shared" si="508"/>
        <v>0</v>
      </c>
      <c r="K2550" s="13" t="str">
        <f t="shared" si="509"/>
        <v/>
      </c>
      <c r="L2550" s="6" t="str">
        <f t="shared" si="510"/>
        <v>/0</v>
      </c>
      <c r="M2550" s="478" t="str">
        <f>IF(K2550="","",VLOOKUP(L2550,ورقة1!$A$1:$B$240,2,0))</f>
        <v/>
      </c>
      <c r="N2550" s="17">
        <f t="shared" si="511"/>
        <v>0</v>
      </c>
      <c r="O2550" s="17" t="e">
        <f>#REF!+(#REF!*30)+#REF!*365</f>
        <v>#REF!</v>
      </c>
      <c r="P2550" s="494"/>
      <c r="Q2550" s="480" t="str">
        <f t="shared" si="512"/>
        <v/>
      </c>
      <c r="R2550" s="483" t="str">
        <f t="shared" si="513"/>
        <v/>
      </c>
      <c r="S2550" s="482" t="str">
        <f t="shared" si="514"/>
        <v/>
      </c>
      <c r="T2550" s="484" t="e">
        <f t="shared" ca="1" si="515"/>
        <v>#VALUE!</v>
      </c>
      <c r="U2550" s="7">
        <f t="shared" ca="1" si="516"/>
        <v>46035</v>
      </c>
      <c r="V2550" s="96" t="e">
        <f t="shared" ca="1" si="517"/>
        <v>#VALUE!</v>
      </c>
      <c r="W2550" s="70"/>
      <c r="X2550" s="6"/>
      <c r="Y2550" s="326"/>
      <c r="Z2550" s="15"/>
      <c r="AA2550" s="15"/>
      <c r="AB2550" s="15"/>
      <c r="AC2550" s="6"/>
      <c r="AD2550" s="16"/>
      <c r="AE2550" s="16"/>
      <c r="AF2550" s="16"/>
      <c r="AG2550" s="10">
        <f t="shared" si="518"/>
        <v>0</v>
      </c>
      <c r="AH2550" s="96">
        <f t="shared" si="519"/>
        <v>0</v>
      </c>
      <c r="AI2550" s="16"/>
      <c r="AJ2550" s="61"/>
      <c r="AK2550" s="16"/>
      <c r="AM2550" s="476" t="s">
        <v>3080</v>
      </c>
      <c r="AN2550" s="476">
        <v>1</v>
      </c>
      <c r="AO2550" s="476">
        <v>1</v>
      </c>
      <c r="AP2550" s="96"/>
    </row>
    <row r="2551" spans="1:42" ht="69.75" customHeight="1">
      <c r="A2551" s="3">
        <v>2550</v>
      </c>
      <c r="B2551" s="82"/>
      <c r="C2551" s="82"/>
      <c r="D2551" s="84"/>
      <c r="E2551" s="18" t="s">
        <v>3081</v>
      </c>
      <c r="F2551" s="37"/>
      <c r="G2551" s="37"/>
      <c r="H2551" s="4" t="str">
        <f t="shared" si="507"/>
        <v>/</v>
      </c>
      <c r="I2551" s="478" t="str">
        <f>IF(G2551="","",VLOOKUP(H2551,ورقة1!$A$1:$B$240,2,0))</f>
        <v/>
      </c>
      <c r="J2551" s="5">
        <f t="shared" si="508"/>
        <v>0</v>
      </c>
      <c r="K2551" s="13" t="str">
        <f t="shared" si="509"/>
        <v/>
      </c>
      <c r="L2551" s="6" t="str">
        <f t="shared" si="510"/>
        <v>/0</v>
      </c>
      <c r="M2551" s="478" t="str">
        <f>IF(K2551="","",VLOOKUP(L2551,ورقة1!$A$1:$B$240,2,0))</f>
        <v/>
      </c>
      <c r="N2551" s="17">
        <f t="shared" si="511"/>
        <v>0</v>
      </c>
      <c r="O2551" s="17" t="e">
        <f>#REF!+(#REF!*30)+#REF!*365</f>
        <v>#REF!</v>
      </c>
      <c r="P2551" s="494"/>
      <c r="Q2551" s="480" t="str">
        <f t="shared" si="512"/>
        <v/>
      </c>
      <c r="R2551" s="483" t="str">
        <f t="shared" si="513"/>
        <v/>
      </c>
      <c r="S2551" s="482" t="str">
        <f t="shared" si="514"/>
        <v/>
      </c>
      <c r="T2551" s="484" t="e">
        <f t="shared" ca="1" si="515"/>
        <v>#VALUE!</v>
      </c>
      <c r="U2551" s="7">
        <f t="shared" ca="1" si="516"/>
        <v>46035</v>
      </c>
      <c r="V2551" s="96" t="e">
        <f t="shared" ca="1" si="517"/>
        <v>#VALUE!</v>
      </c>
      <c r="W2551" s="70"/>
      <c r="X2551" s="6"/>
      <c r="Y2551" s="326"/>
      <c r="Z2551" s="15"/>
      <c r="AA2551" s="15"/>
      <c r="AB2551" s="15"/>
      <c r="AC2551" s="6"/>
      <c r="AD2551" s="16"/>
      <c r="AE2551" s="16"/>
      <c r="AF2551" s="16"/>
      <c r="AG2551" s="10">
        <f t="shared" si="518"/>
        <v>0</v>
      </c>
      <c r="AH2551" s="96">
        <f t="shared" si="519"/>
        <v>0</v>
      </c>
      <c r="AI2551" s="16"/>
      <c r="AJ2551" s="61"/>
      <c r="AK2551" s="16"/>
      <c r="AM2551" s="476" t="s">
        <v>3080</v>
      </c>
      <c r="AN2551" s="476">
        <v>1</v>
      </c>
      <c r="AO2551" s="476">
        <v>1</v>
      </c>
      <c r="AP2551" s="96"/>
    </row>
    <row r="2552" spans="1:42" ht="69.75" customHeight="1">
      <c r="A2552" s="3">
        <v>2551</v>
      </c>
      <c r="B2552" s="82"/>
      <c r="C2552" s="82"/>
      <c r="D2552" s="84"/>
      <c r="E2552" s="18" t="s">
        <v>3081</v>
      </c>
      <c r="F2552" s="37"/>
      <c r="G2552" s="37"/>
      <c r="H2552" s="4" t="str">
        <f t="shared" si="507"/>
        <v>/</v>
      </c>
      <c r="I2552" s="478" t="str">
        <f>IF(G2552="","",VLOOKUP(H2552,ورقة1!$A$1:$B$240,2,0))</f>
        <v/>
      </c>
      <c r="J2552" s="5">
        <f t="shared" si="508"/>
        <v>0</v>
      </c>
      <c r="K2552" s="13" t="str">
        <f t="shared" si="509"/>
        <v/>
      </c>
      <c r="L2552" s="6" t="str">
        <f t="shared" si="510"/>
        <v>/0</v>
      </c>
      <c r="M2552" s="478" t="str">
        <f>IF(K2552="","",VLOOKUP(L2552,ورقة1!$A$1:$B$240,2,0))</f>
        <v/>
      </c>
      <c r="N2552" s="17">
        <f t="shared" si="511"/>
        <v>0</v>
      </c>
      <c r="O2552" s="17" t="e">
        <f>#REF!+(#REF!*30)+#REF!*365</f>
        <v>#REF!</v>
      </c>
      <c r="P2552" s="494"/>
      <c r="Q2552" s="480" t="str">
        <f t="shared" si="512"/>
        <v/>
      </c>
      <c r="R2552" s="483" t="str">
        <f t="shared" si="513"/>
        <v/>
      </c>
      <c r="S2552" s="482" t="str">
        <f t="shared" si="514"/>
        <v/>
      </c>
      <c r="T2552" s="484" t="e">
        <f t="shared" ca="1" si="515"/>
        <v>#VALUE!</v>
      </c>
      <c r="U2552" s="7">
        <f t="shared" ca="1" si="516"/>
        <v>46035</v>
      </c>
      <c r="V2552" s="96" t="e">
        <f t="shared" ca="1" si="517"/>
        <v>#VALUE!</v>
      </c>
      <c r="W2552" s="70"/>
      <c r="X2552" s="6"/>
      <c r="Y2552" s="326"/>
      <c r="Z2552" s="15"/>
      <c r="AA2552" s="15"/>
      <c r="AB2552" s="15"/>
      <c r="AC2552" s="6"/>
      <c r="AD2552" s="16"/>
      <c r="AE2552" s="16"/>
      <c r="AF2552" s="16"/>
      <c r="AG2552" s="10">
        <f t="shared" si="518"/>
        <v>0</v>
      </c>
      <c r="AH2552" s="96">
        <f t="shared" si="519"/>
        <v>0</v>
      </c>
      <c r="AI2552" s="16"/>
      <c r="AJ2552" s="61"/>
      <c r="AK2552" s="16"/>
      <c r="AM2552" s="476" t="s">
        <v>3080</v>
      </c>
      <c r="AN2552" s="476">
        <v>1</v>
      </c>
      <c r="AO2552" s="476">
        <v>1</v>
      </c>
      <c r="AP2552" s="96"/>
    </row>
    <row r="2553" spans="1:42" ht="69.75" customHeight="1">
      <c r="A2553" s="3">
        <v>2552</v>
      </c>
      <c r="B2553" s="82"/>
      <c r="C2553" s="82"/>
      <c r="D2553" s="84"/>
      <c r="E2553" s="18" t="s">
        <v>3081</v>
      </c>
      <c r="F2553" s="37"/>
      <c r="G2553" s="37"/>
      <c r="H2553" s="4" t="str">
        <f t="shared" si="507"/>
        <v>/</v>
      </c>
      <c r="I2553" s="478" t="str">
        <f>IF(G2553="","",VLOOKUP(H2553,ورقة1!$A$1:$B$240,2,0))</f>
        <v/>
      </c>
      <c r="J2553" s="5">
        <f t="shared" si="508"/>
        <v>0</v>
      </c>
      <c r="K2553" s="13" t="str">
        <f t="shared" si="509"/>
        <v/>
      </c>
      <c r="L2553" s="6" t="str">
        <f t="shared" si="510"/>
        <v>/0</v>
      </c>
      <c r="M2553" s="478" t="str">
        <f>IF(K2553="","",VLOOKUP(L2553,ورقة1!$A$1:$B$240,2,0))</f>
        <v/>
      </c>
      <c r="N2553" s="17">
        <f t="shared" si="511"/>
        <v>0</v>
      </c>
      <c r="O2553" s="17" t="e">
        <f>#REF!+(#REF!*30)+#REF!*365</f>
        <v>#REF!</v>
      </c>
      <c r="P2553" s="494"/>
      <c r="Q2553" s="480" t="str">
        <f t="shared" si="512"/>
        <v/>
      </c>
      <c r="R2553" s="483" t="str">
        <f t="shared" si="513"/>
        <v/>
      </c>
      <c r="S2553" s="482" t="str">
        <f t="shared" si="514"/>
        <v/>
      </c>
      <c r="T2553" s="484" t="e">
        <f t="shared" ca="1" si="515"/>
        <v>#VALUE!</v>
      </c>
      <c r="U2553" s="7">
        <f t="shared" ca="1" si="516"/>
        <v>46035</v>
      </c>
      <c r="V2553" s="96" t="e">
        <f t="shared" ca="1" si="517"/>
        <v>#VALUE!</v>
      </c>
      <c r="W2553" s="70"/>
      <c r="X2553" s="6"/>
      <c r="Y2553" s="326"/>
      <c r="Z2553" s="15"/>
      <c r="AA2553" s="15"/>
      <c r="AB2553" s="15"/>
      <c r="AC2553" s="6"/>
      <c r="AD2553" s="16"/>
      <c r="AE2553" s="16"/>
      <c r="AF2553" s="16"/>
      <c r="AG2553" s="10">
        <f t="shared" si="518"/>
        <v>0</v>
      </c>
      <c r="AH2553" s="96">
        <f t="shared" si="519"/>
        <v>0</v>
      </c>
      <c r="AI2553" s="16"/>
      <c r="AJ2553" s="61"/>
      <c r="AK2553" s="16"/>
      <c r="AM2553" s="476" t="s">
        <v>3080</v>
      </c>
      <c r="AN2553" s="476">
        <v>1</v>
      </c>
      <c r="AO2553" s="476">
        <v>1</v>
      </c>
      <c r="AP2553" s="96"/>
    </row>
    <row r="2554" spans="1:42" ht="69.75" customHeight="1">
      <c r="A2554" s="3">
        <v>2553</v>
      </c>
      <c r="B2554" s="82"/>
      <c r="C2554" s="82"/>
      <c r="D2554" s="84"/>
      <c r="E2554" s="18" t="s">
        <v>3081</v>
      </c>
      <c r="F2554" s="37"/>
      <c r="G2554" s="37"/>
      <c r="H2554" s="4" t="str">
        <f t="shared" si="507"/>
        <v>/</v>
      </c>
      <c r="I2554" s="478" t="str">
        <f>IF(G2554="","",VLOOKUP(H2554,ورقة1!$A$1:$B$240,2,0))</f>
        <v/>
      </c>
      <c r="J2554" s="5">
        <f t="shared" si="508"/>
        <v>0</v>
      </c>
      <c r="K2554" s="13" t="str">
        <f t="shared" si="509"/>
        <v/>
      </c>
      <c r="L2554" s="6" t="str">
        <f t="shared" si="510"/>
        <v>/0</v>
      </c>
      <c r="M2554" s="478" t="str">
        <f>IF(K2554="","",VLOOKUP(L2554,ورقة1!$A$1:$B$240,2,0))</f>
        <v/>
      </c>
      <c r="N2554" s="17">
        <f t="shared" si="511"/>
        <v>0</v>
      </c>
      <c r="O2554" s="17" t="e">
        <f>#REF!+(#REF!*30)+#REF!*365</f>
        <v>#REF!</v>
      </c>
      <c r="P2554" s="494"/>
      <c r="Q2554" s="480" t="str">
        <f t="shared" si="512"/>
        <v/>
      </c>
      <c r="R2554" s="483" t="str">
        <f t="shared" si="513"/>
        <v/>
      </c>
      <c r="S2554" s="482" t="str">
        <f t="shared" si="514"/>
        <v/>
      </c>
      <c r="T2554" s="484" t="e">
        <f t="shared" ca="1" si="515"/>
        <v>#VALUE!</v>
      </c>
      <c r="U2554" s="7">
        <f t="shared" ca="1" si="516"/>
        <v>46035</v>
      </c>
      <c r="V2554" s="96" t="e">
        <f t="shared" ca="1" si="517"/>
        <v>#VALUE!</v>
      </c>
      <c r="W2554" s="70"/>
      <c r="X2554" s="6"/>
      <c r="Y2554" s="326"/>
      <c r="Z2554" s="15"/>
      <c r="AA2554" s="15"/>
      <c r="AB2554" s="15"/>
      <c r="AC2554" s="6"/>
      <c r="AD2554" s="16"/>
      <c r="AE2554" s="16"/>
      <c r="AF2554" s="16"/>
      <c r="AG2554" s="10">
        <f t="shared" si="518"/>
        <v>0</v>
      </c>
      <c r="AH2554" s="96">
        <f t="shared" si="519"/>
        <v>0</v>
      </c>
      <c r="AI2554" s="16"/>
      <c r="AJ2554" s="61"/>
      <c r="AK2554" s="16"/>
      <c r="AM2554" s="476" t="s">
        <v>3080</v>
      </c>
      <c r="AN2554" s="476">
        <v>1</v>
      </c>
      <c r="AO2554" s="476">
        <v>1</v>
      </c>
      <c r="AP2554" s="96"/>
    </row>
    <row r="2555" spans="1:42" ht="69.75" customHeight="1">
      <c r="A2555" s="3">
        <v>2554</v>
      </c>
      <c r="B2555" s="82"/>
      <c r="C2555" s="82"/>
      <c r="D2555" s="84"/>
      <c r="E2555" s="18" t="s">
        <v>3081</v>
      </c>
      <c r="F2555" s="37"/>
      <c r="G2555" s="37"/>
      <c r="H2555" s="4" t="str">
        <f t="shared" si="507"/>
        <v>/</v>
      </c>
      <c r="I2555" s="478" t="str">
        <f>IF(G2555="","",VLOOKUP(H2555,ورقة1!$A$1:$B$240,2,0))</f>
        <v/>
      </c>
      <c r="J2555" s="5">
        <f t="shared" si="508"/>
        <v>0</v>
      </c>
      <c r="K2555" s="13" t="str">
        <f t="shared" si="509"/>
        <v/>
      </c>
      <c r="L2555" s="6" t="str">
        <f t="shared" si="510"/>
        <v>/0</v>
      </c>
      <c r="M2555" s="478" t="str">
        <f>IF(K2555="","",VLOOKUP(L2555,ورقة1!$A$1:$B$240,2,0))</f>
        <v/>
      </c>
      <c r="N2555" s="17">
        <f t="shared" si="511"/>
        <v>0</v>
      </c>
      <c r="O2555" s="17" t="e">
        <f>#REF!+(#REF!*30)+#REF!*365</f>
        <v>#REF!</v>
      </c>
      <c r="P2555" s="494"/>
      <c r="Q2555" s="480" t="str">
        <f t="shared" si="512"/>
        <v/>
      </c>
      <c r="R2555" s="483" t="str">
        <f t="shared" si="513"/>
        <v/>
      </c>
      <c r="S2555" s="482" t="str">
        <f t="shared" si="514"/>
        <v/>
      </c>
      <c r="T2555" s="484" t="e">
        <f t="shared" ca="1" si="515"/>
        <v>#VALUE!</v>
      </c>
      <c r="U2555" s="7">
        <f t="shared" ca="1" si="516"/>
        <v>46035</v>
      </c>
      <c r="V2555" s="96" t="e">
        <f t="shared" ca="1" si="517"/>
        <v>#VALUE!</v>
      </c>
      <c r="W2555" s="70"/>
      <c r="X2555" s="6"/>
      <c r="Y2555" s="326"/>
      <c r="Z2555" s="15"/>
      <c r="AA2555" s="15"/>
      <c r="AB2555" s="15"/>
      <c r="AC2555" s="6"/>
      <c r="AD2555" s="16"/>
      <c r="AE2555" s="16"/>
      <c r="AF2555" s="16"/>
      <c r="AG2555" s="10">
        <f t="shared" si="518"/>
        <v>0</v>
      </c>
      <c r="AH2555" s="96">
        <f t="shared" si="519"/>
        <v>0</v>
      </c>
      <c r="AI2555" s="16"/>
      <c r="AJ2555" s="61"/>
      <c r="AK2555" s="16"/>
      <c r="AM2555" s="476" t="s">
        <v>3080</v>
      </c>
      <c r="AN2555" s="476">
        <v>1</v>
      </c>
      <c r="AO2555" s="476">
        <v>1</v>
      </c>
      <c r="AP2555" s="96"/>
    </row>
    <row r="2556" spans="1:42" ht="69.75" customHeight="1">
      <c r="A2556" s="3">
        <v>2555</v>
      </c>
      <c r="B2556" s="82"/>
      <c r="C2556" s="82"/>
      <c r="D2556" s="84"/>
      <c r="E2556" s="18" t="s">
        <v>3081</v>
      </c>
      <c r="F2556" s="37"/>
      <c r="G2556" s="37"/>
      <c r="H2556" s="4" t="str">
        <f t="shared" si="507"/>
        <v>/</v>
      </c>
      <c r="I2556" s="478" t="str">
        <f>IF(G2556="","",VLOOKUP(H2556,ورقة1!$A$1:$B$240,2,0))</f>
        <v/>
      </c>
      <c r="J2556" s="5">
        <f t="shared" si="508"/>
        <v>0</v>
      </c>
      <c r="K2556" s="13" t="str">
        <f t="shared" si="509"/>
        <v/>
      </c>
      <c r="L2556" s="6" t="str">
        <f t="shared" si="510"/>
        <v>/0</v>
      </c>
      <c r="M2556" s="478" t="str">
        <f>IF(K2556="","",VLOOKUP(L2556,ورقة1!$A$1:$B$240,2,0))</f>
        <v/>
      </c>
      <c r="N2556" s="17">
        <f t="shared" si="511"/>
        <v>0</v>
      </c>
      <c r="O2556" s="17" t="e">
        <f>#REF!+(#REF!*30)+#REF!*365</f>
        <v>#REF!</v>
      </c>
      <c r="P2556" s="494"/>
      <c r="Q2556" s="480" t="str">
        <f t="shared" si="512"/>
        <v/>
      </c>
      <c r="R2556" s="483" t="str">
        <f t="shared" si="513"/>
        <v/>
      </c>
      <c r="S2556" s="482" t="str">
        <f t="shared" si="514"/>
        <v/>
      </c>
      <c r="T2556" s="484" t="e">
        <f t="shared" ca="1" si="515"/>
        <v>#VALUE!</v>
      </c>
      <c r="U2556" s="7">
        <f t="shared" ca="1" si="516"/>
        <v>46035</v>
      </c>
      <c r="V2556" s="96" t="e">
        <f t="shared" ca="1" si="517"/>
        <v>#VALUE!</v>
      </c>
      <c r="W2556" s="70"/>
      <c r="X2556" s="6"/>
      <c r="Y2556" s="326"/>
      <c r="Z2556" s="15"/>
      <c r="AA2556" s="15"/>
      <c r="AB2556" s="15"/>
      <c r="AC2556" s="6"/>
      <c r="AD2556" s="16"/>
      <c r="AE2556" s="16"/>
      <c r="AF2556" s="16"/>
      <c r="AG2556" s="10">
        <f t="shared" si="518"/>
        <v>0</v>
      </c>
      <c r="AH2556" s="96">
        <f t="shared" si="519"/>
        <v>0</v>
      </c>
      <c r="AI2556" s="16"/>
      <c r="AJ2556" s="61"/>
      <c r="AK2556" s="16"/>
      <c r="AM2556" s="476" t="s">
        <v>3080</v>
      </c>
      <c r="AN2556" s="476">
        <v>1</v>
      </c>
      <c r="AO2556" s="476">
        <v>1</v>
      </c>
      <c r="AP2556" s="96"/>
    </row>
    <row r="2557" spans="1:42" ht="69.75" customHeight="1">
      <c r="A2557" s="3">
        <v>2556</v>
      </c>
      <c r="B2557" s="82"/>
      <c r="C2557" s="82"/>
      <c r="D2557" s="84"/>
      <c r="E2557" s="18" t="s">
        <v>3081</v>
      </c>
      <c r="F2557" s="37"/>
      <c r="G2557" s="37"/>
      <c r="H2557" s="4" t="str">
        <f t="shared" si="507"/>
        <v>/</v>
      </c>
      <c r="I2557" s="478" t="str">
        <f>IF(G2557="","",VLOOKUP(H2557,ورقة1!$A$1:$B$240,2,0))</f>
        <v/>
      </c>
      <c r="J2557" s="5">
        <f t="shared" si="508"/>
        <v>0</v>
      </c>
      <c r="K2557" s="13" t="str">
        <f t="shared" si="509"/>
        <v/>
      </c>
      <c r="L2557" s="6" t="str">
        <f t="shared" si="510"/>
        <v>/0</v>
      </c>
      <c r="M2557" s="478" t="str">
        <f>IF(K2557="","",VLOOKUP(L2557,ورقة1!$A$1:$B$240,2,0))</f>
        <v/>
      </c>
      <c r="N2557" s="17">
        <f t="shared" si="511"/>
        <v>0</v>
      </c>
      <c r="O2557" s="17" t="e">
        <f>#REF!+(#REF!*30)+#REF!*365</f>
        <v>#REF!</v>
      </c>
      <c r="P2557" s="494"/>
      <c r="Q2557" s="480" t="str">
        <f t="shared" si="512"/>
        <v/>
      </c>
      <c r="R2557" s="483" t="str">
        <f t="shared" si="513"/>
        <v/>
      </c>
      <c r="S2557" s="482" t="str">
        <f t="shared" si="514"/>
        <v/>
      </c>
      <c r="T2557" s="484" t="e">
        <f t="shared" ca="1" si="515"/>
        <v>#VALUE!</v>
      </c>
      <c r="U2557" s="7">
        <f t="shared" ca="1" si="516"/>
        <v>46035</v>
      </c>
      <c r="V2557" s="96" t="e">
        <f t="shared" ca="1" si="517"/>
        <v>#VALUE!</v>
      </c>
      <c r="W2557" s="70"/>
      <c r="X2557" s="6"/>
      <c r="Y2557" s="326"/>
      <c r="Z2557" s="15"/>
      <c r="AA2557" s="15"/>
      <c r="AB2557" s="15"/>
      <c r="AC2557" s="6"/>
      <c r="AD2557" s="16"/>
      <c r="AE2557" s="16"/>
      <c r="AF2557" s="16"/>
      <c r="AG2557" s="10">
        <f t="shared" si="518"/>
        <v>0</v>
      </c>
      <c r="AH2557" s="96">
        <f t="shared" si="519"/>
        <v>0</v>
      </c>
      <c r="AI2557" s="16"/>
      <c r="AJ2557" s="61"/>
      <c r="AK2557" s="16"/>
      <c r="AM2557" s="476" t="s">
        <v>3080</v>
      </c>
      <c r="AN2557" s="476">
        <v>1</v>
      </c>
      <c r="AO2557" s="476">
        <v>1</v>
      </c>
      <c r="AP2557" s="96"/>
    </row>
    <row r="2558" spans="1:42" ht="69.75" customHeight="1">
      <c r="A2558" s="3">
        <v>2557</v>
      </c>
      <c r="B2558" s="82"/>
      <c r="C2558" s="82"/>
      <c r="D2558" s="84"/>
      <c r="E2558" s="18" t="s">
        <v>3081</v>
      </c>
      <c r="F2558" s="37"/>
      <c r="G2558" s="37"/>
      <c r="H2558" s="4" t="str">
        <f t="shared" si="507"/>
        <v>/</v>
      </c>
      <c r="I2558" s="478" t="str">
        <f>IF(G2558="","",VLOOKUP(H2558,ورقة1!$A$1:$B$240,2,0))</f>
        <v/>
      </c>
      <c r="J2558" s="5">
        <f t="shared" si="508"/>
        <v>0</v>
      </c>
      <c r="K2558" s="13" t="str">
        <f t="shared" si="509"/>
        <v/>
      </c>
      <c r="L2558" s="6" t="str">
        <f t="shared" si="510"/>
        <v>/0</v>
      </c>
      <c r="M2558" s="478" t="str">
        <f>IF(K2558="","",VLOOKUP(L2558,ورقة1!$A$1:$B$240,2,0))</f>
        <v/>
      </c>
      <c r="N2558" s="17">
        <f t="shared" si="511"/>
        <v>0</v>
      </c>
      <c r="O2558" s="17" t="e">
        <f>#REF!+(#REF!*30)+#REF!*365</f>
        <v>#REF!</v>
      </c>
      <c r="P2558" s="494"/>
      <c r="Q2558" s="480" t="str">
        <f t="shared" si="512"/>
        <v/>
      </c>
      <c r="R2558" s="483" t="str">
        <f t="shared" si="513"/>
        <v/>
      </c>
      <c r="S2558" s="482" t="str">
        <f t="shared" si="514"/>
        <v/>
      </c>
      <c r="T2558" s="484" t="e">
        <f t="shared" ca="1" si="515"/>
        <v>#VALUE!</v>
      </c>
      <c r="U2558" s="7">
        <f t="shared" ca="1" si="516"/>
        <v>46035</v>
      </c>
      <c r="V2558" s="96" t="e">
        <f t="shared" ca="1" si="517"/>
        <v>#VALUE!</v>
      </c>
      <c r="W2558" s="70"/>
      <c r="X2558" s="6"/>
      <c r="Y2558" s="326"/>
      <c r="Z2558" s="15"/>
      <c r="AA2558" s="15"/>
      <c r="AB2558" s="15"/>
      <c r="AC2558" s="6"/>
      <c r="AD2558" s="16"/>
      <c r="AE2558" s="16"/>
      <c r="AF2558" s="16"/>
      <c r="AG2558" s="10">
        <f t="shared" si="518"/>
        <v>0</v>
      </c>
      <c r="AH2558" s="96">
        <f t="shared" si="519"/>
        <v>0</v>
      </c>
      <c r="AI2558" s="16"/>
      <c r="AJ2558" s="61"/>
      <c r="AK2558" s="16"/>
      <c r="AM2558" s="476" t="s">
        <v>3080</v>
      </c>
      <c r="AN2558" s="476">
        <v>1</v>
      </c>
      <c r="AO2558" s="476">
        <v>1</v>
      </c>
      <c r="AP2558" s="96"/>
    </row>
    <row r="2559" spans="1:42" ht="69.75" customHeight="1">
      <c r="A2559" s="3">
        <v>2558</v>
      </c>
      <c r="B2559" s="82"/>
      <c r="C2559" s="82"/>
      <c r="D2559" s="84"/>
      <c r="E2559" s="18" t="s">
        <v>3081</v>
      </c>
      <c r="F2559" s="37"/>
      <c r="G2559" s="37"/>
      <c r="H2559" s="4" t="str">
        <f t="shared" si="507"/>
        <v>/</v>
      </c>
      <c r="I2559" s="478" t="str">
        <f>IF(G2559="","",VLOOKUP(H2559,ورقة1!$A$1:$B$240,2,0))</f>
        <v/>
      </c>
      <c r="J2559" s="5">
        <f t="shared" si="508"/>
        <v>0</v>
      </c>
      <c r="K2559" s="13" t="str">
        <f t="shared" si="509"/>
        <v/>
      </c>
      <c r="L2559" s="6" t="str">
        <f t="shared" si="510"/>
        <v>/0</v>
      </c>
      <c r="M2559" s="478" t="str">
        <f>IF(K2559="","",VLOOKUP(L2559,ورقة1!$A$1:$B$240,2,0))</f>
        <v/>
      </c>
      <c r="N2559" s="17">
        <f t="shared" si="511"/>
        <v>0</v>
      </c>
      <c r="O2559" s="17" t="e">
        <f>#REF!+(#REF!*30)+#REF!*365</f>
        <v>#REF!</v>
      </c>
      <c r="P2559" s="494"/>
      <c r="Q2559" s="480" t="str">
        <f t="shared" si="512"/>
        <v/>
      </c>
      <c r="R2559" s="483" t="str">
        <f t="shared" si="513"/>
        <v/>
      </c>
      <c r="S2559" s="482" t="str">
        <f t="shared" si="514"/>
        <v/>
      </c>
      <c r="T2559" s="484" t="e">
        <f t="shared" ca="1" si="515"/>
        <v>#VALUE!</v>
      </c>
      <c r="U2559" s="7">
        <f t="shared" ca="1" si="516"/>
        <v>46035</v>
      </c>
      <c r="V2559" s="96" t="e">
        <f t="shared" ca="1" si="517"/>
        <v>#VALUE!</v>
      </c>
      <c r="W2559" s="70"/>
      <c r="X2559" s="6"/>
      <c r="Y2559" s="326"/>
      <c r="Z2559" s="15"/>
      <c r="AA2559" s="15"/>
      <c r="AB2559" s="15"/>
      <c r="AC2559" s="6"/>
      <c r="AD2559" s="16"/>
      <c r="AE2559" s="16"/>
      <c r="AF2559" s="16"/>
      <c r="AG2559" s="10">
        <f t="shared" si="518"/>
        <v>0</v>
      </c>
      <c r="AH2559" s="96">
        <f t="shared" si="519"/>
        <v>0</v>
      </c>
      <c r="AI2559" s="16"/>
      <c r="AJ2559" s="61"/>
      <c r="AK2559" s="16"/>
      <c r="AM2559" s="476" t="s">
        <v>3080</v>
      </c>
      <c r="AN2559" s="476">
        <v>1</v>
      </c>
      <c r="AO2559" s="476">
        <v>1</v>
      </c>
      <c r="AP2559" s="96"/>
    </row>
    <row r="2560" spans="1:42" ht="69.75" customHeight="1">
      <c r="A2560" s="3">
        <v>2559</v>
      </c>
      <c r="B2560" s="82"/>
      <c r="C2560" s="82"/>
      <c r="D2560" s="84"/>
      <c r="E2560" s="18" t="s">
        <v>3081</v>
      </c>
      <c r="F2560" s="37"/>
      <c r="G2560" s="37"/>
      <c r="H2560" s="4" t="str">
        <f t="shared" si="507"/>
        <v>/</v>
      </c>
      <c r="I2560" s="478" t="str">
        <f>IF(G2560="","",VLOOKUP(H2560,ورقة1!$A$1:$B$240,2,0))</f>
        <v/>
      </c>
      <c r="J2560" s="5">
        <f t="shared" si="508"/>
        <v>0</v>
      </c>
      <c r="K2560" s="13" t="str">
        <f t="shared" si="509"/>
        <v/>
      </c>
      <c r="L2560" s="6" t="str">
        <f t="shared" si="510"/>
        <v>/0</v>
      </c>
      <c r="M2560" s="478" t="str">
        <f>IF(K2560="","",VLOOKUP(L2560,ورقة1!$A$1:$B$240,2,0))</f>
        <v/>
      </c>
      <c r="N2560" s="17">
        <f t="shared" si="511"/>
        <v>0</v>
      </c>
      <c r="O2560" s="17" t="e">
        <f>#REF!+(#REF!*30)+#REF!*365</f>
        <v>#REF!</v>
      </c>
      <c r="P2560" s="494"/>
      <c r="Q2560" s="480" t="str">
        <f t="shared" si="512"/>
        <v/>
      </c>
      <c r="R2560" s="483" t="str">
        <f t="shared" si="513"/>
        <v/>
      </c>
      <c r="S2560" s="482" t="str">
        <f t="shared" si="514"/>
        <v/>
      </c>
      <c r="T2560" s="484" t="e">
        <f t="shared" ca="1" si="515"/>
        <v>#VALUE!</v>
      </c>
      <c r="U2560" s="7">
        <f t="shared" ca="1" si="516"/>
        <v>46035</v>
      </c>
      <c r="V2560" s="96" t="e">
        <f t="shared" ca="1" si="517"/>
        <v>#VALUE!</v>
      </c>
      <c r="W2560" s="70"/>
      <c r="X2560" s="6"/>
      <c r="Y2560" s="326"/>
      <c r="Z2560" s="15"/>
      <c r="AA2560" s="15"/>
      <c r="AB2560" s="15"/>
      <c r="AC2560" s="6"/>
      <c r="AD2560" s="16"/>
      <c r="AE2560" s="16"/>
      <c r="AF2560" s="16"/>
      <c r="AG2560" s="10">
        <f t="shared" si="518"/>
        <v>0</v>
      </c>
      <c r="AH2560" s="96">
        <f t="shared" si="519"/>
        <v>0</v>
      </c>
      <c r="AI2560" s="16"/>
      <c r="AJ2560" s="61"/>
      <c r="AK2560" s="16"/>
      <c r="AM2560" s="476" t="s">
        <v>3080</v>
      </c>
      <c r="AN2560" s="476">
        <v>1</v>
      </c>
      <c r="AO2560" s="476">
        <v>1</v>
      </c>
      <c r="AP2560" s="96"/>
    </row>
    <row r="2561" spans="1:42" ht="69.75" customHeight="1">
      <c r="A2561" s="3">
        <v>2560</v>
      </c>
      <c r="B2561" s="82"/>
      <c r="C2561" s="82"/>
      <c r="D2561" s="84"/>
      <c r="E2561" s="18" t="s">
        <v>3081</v>
      </c>
      <c r="F2561" s="37"/>
      <c r="G2561" s="37"/>
      <c r="H2561" s="4" t="str">
        <f t="shared" si="507"/>
        <v>/</v>
      </c>
      <c r="I2561" s="478" t="str">
        <f>IF(G2561="","",VLOOKUP(H2561,ورقة1!$A$1:$B$240,2,0))</f>
        <v/>
      </c>
      <c r="J2561" s="5">
        <f t="shared" si="508"/>
        <v>0</v>
      </c>
      <c r="K2561" s="13" t="str">
        <f t="shared" si="509"/>
        <v/>
      </c>
      <c r="L2561" s="6" t="str">
        <f t="shared" si="510"/>
        <v>/0</v>
      </c>
      <c r="M2561" s="478" t="str">
        <f>IF(K2561="","",VLOOKUP(L2561,ورقة1!$A$1:$B$240,2,0))</f>
        <v/>
      </c>
      <c r="N2561" s="17">
        <f t="shared" si="511"/>
        <v>0</v>
      </c>
      <c r="O2561" s="17" t="e">
        <f>#REF!+(#REF!*30)+#REF!*365</f>
        <v>#REF!</v>
      </c>
      <c r="P2561" s="494"/>
      <c r="Q2561" s="480" t="str">
        <f t="shared" si="512"/>
        <v/>
      </c>
      <c r="R2561" s="483" t="str">
        <f t="shared" si="513"/>
        <v/>
      </c>
      <c r="S2561" s="482" t="str">
        <f t="shared" si="514"/>
        <v/>
      </c>
      <c r="T2561" s="484" t="e">
        <f t="shared" ca="1" si="515"/>
        <v>#VALUE!</v>
      </c>
      <c r="U2561" s="7">
        <f t="shared" ca="1" si="516"/>
        <v>46035</v>
      </c>
      <c r="V2561" s="96" t="e">
        <f t="shared" ca="1" si="517"/>
        <v>#VALUE!</v>
      </c>
      <c r="W2561" s="70"/>
      <c r="X2561" s="6"/>
      <c r="Y2561" s="326"/>
      <c r="Z2561" s="15"/>
      <c r="AA2561" s="15"/>
      <c r="AB2561" s="15"/>
      <c r="AC2561" s="6"/>
      <c r="AD2561" s="16"/>
      <c r="AE2561" s="16"/>
      <c r="AF2561" s="16"/>
      <c r="AG2561" s="10">
        <f t="shared" si="518"/>
        <v>0</v>
      </c>
      <c r="AH2561" s="96">
        <f t="shared" si="519"/>
        <v>0</v>
      </c>
      <c r="AI2561" s="16"/>
      <c r="AJ2561" s="61"/>
      <c r="AK2561" s="16"/>
      <c r="AM2561" s="476" t="s">
        <v>3080</v>
      </c>
      <c r="AN2561" s="476">
        <v>1</v>
      </c>
      <c r="AO2561" s="476">
        <v>1</v>
      </c>
      <c r="AP2561" s="96"/>
    </row>
    <row r="2562" spans="1:42" ht="69.75" customHeight="1">
      <c r="A2562" s="3">
        <v>2561</v>
      </c>
      <c r="B2562" s="82"/>
      <c r="C2562" s="82"/>
      <c r="D2562" s="84"/>
      <c r="E2562" s="18" t="s">
        <v>3081</v>
      </c>
      <c r="F2562" s="37"/>
      <c r="G2562" s="37"/>
      <c r="H2562" s="4" t="str">
        <f t="shared" ref="H2562:H2625" si="520">G2562&amp;"/"&amp;F2562</f>
        <v>/</v>
      </c>
      <c r="I2562" s="478" t="str">
        <f>IF(G2562="","",VLOOKUP(H2562,ورقة1!$A$1:$B$240,2,0))</f>
        <v/>
      </c>
      <c r="J2562" s="5">
        <f t="shared" ref="J2562:J2625" si="521">F2562</f>
        <v>0</v>
      </c>
      <c r="K2562" s="13" t="str">
        <f t="shared" ref="K2562:K2625" si="522">IF(G2562="","",G2562+1)</f>
        <v/>
      </c>
      <c r="L2562" s="6" t="str">
        <f t="shared" ref="L2562:L2625" si="523">K2562&amp;"/"&amp;J2562</f>
        <v>/0</v>
      </c>
      <c r="M2562" s="478" t="str">
        <f>IF(K2562="","",VLOOKUP(L2562,ورقة1!$A$1:$B$240,2,0))</f>
        <v/>
      </c>
      <c r="N2562" s="17">
        <f t="shared" ref="N2562:N2625" si="524">Z2562+(AA2562*30)+(AB2562*365)</f>
        <v>0</v>
      </c>
      <c r="O2562" s="17" t="e">
        <f>#REF!+(#REF!*30)+#REF!*365</f>
        <v>#REF!</v>
      </c>
      <c r="P2562" s="494"/>
      <c r="Q2562" s="480" t="str">
        <f t="shared" ref="Q2562:Q2625" si="525">IF(P2562="","",P2562+365)</f>
        <v/>
      </c>
      <c r="R2562" s="483" t="str">
        <f t="shared" ref="R2562:R2625" si="526">IF(P2562="","",EDATE(P2562,12+AG2562)+AC2562-N2562)</f>
        <v/>
      </c>
      <c r="S2562" s="482" t="str">
        <f t="shared" ref="S2562:S2625" si="527">IF(P2562="","",IF(T2562=TRUE,"يستحق العلاوة",IF(V2562=TRUE,"قريبا يستحق العلاوة"," ")))</f>
        <v/>
      </c>
      <c r="T2562" s="484" t="e">
        <f t="shared" ref="T2562:T2625" ca="1" si="528">AND(MONTH(U2562)=MONTH(R2562),YEAR(U2562)=YEAR(R2562))</f>
        <v>#VALUE!</v>
      </c>
      <c r="U2562" s="7">
        <f t="shared" ref="U2562:U2625" ca="1" si="529">TODAY()</f>
        <v>46035</v>
      </c>
      <c r="V2562" s="96" t="e">
        <f t="shared" ref="V2562:V2625" ca="1" si="530">AND(R2562-U2562&lt;30,U2562&lt;R2562)</f>
        <v>#VALUE!</v>
      </c>
      <c r="W2562" s="70"/>
      <c r="X2562" s="6"/>
      <c r="Y2562" s="326"/>
      <c r="Z2562" s="15"/>
      <c r="AA2562" s="15"/>
      <c r="AB2562" s="15"/>
      <c r="AC2562" s="6"/>
      <c r="AD2562" s="16"/>
      <c r="AE2562" s="16"/>
      <c r="AF2562" s="16"/>
      <c r="AG2562" s="10">
        <f t="shared" ref="AG2562:AG2625" si="531">(((AD2562*3)+(AE2562*6)+(AF2562*12))-AH2562)</f>
        <v>0</v>
      </c>
      <c r="AH2562" s="96">
        <f t="shared" ref="AH2562:AH2625" si="532">W2562+X2562</f>
        <v>0</v>
      </c>
      <c r="AI2562" s="16"/>
      <c r="AJ2562" s="61"/>
      <c r="AK2562" s="16"/>
      <c r="AM2562" s="476" t="s">
        <v>3080</v>
      </c>
      <c r="AN2562" s="476">
        <v>1</v>
      </c>
      <c r="AO2562" s="476">
        <v>1</v>
      </c>
      <c r="AP2562" s="96"/>
    </row>
    <row r="2563" spans="1:42" ht="69.75" customHeight="1">
      <c r="A2563" s="3">
        <v>2562</v>
      </c>
      <c r="B2563" s="82"/>
      <c r="C2563" s="82"/>
      <c r="D2563" s="84"/>
      <c r="E2563" s="18" t="s">
        <v>3081</v>
      </c>
      <c r="F2563" s="37"/>
      <c r="G2563" s="37"/>
      <c r="H2563" s="4" t="str">
        <f t="shared" si="520"/>
        <v>/</v>
      </c>
      <c r="I2563" s="478" t="str">
        <f>IF(G2563="","",VLOOKUP(H2563,ورقة1!$A$1:$B$240,2,0))</f>
        <v/>
      </c>
      <c r="J2563" s="5">
        <f t="shared" si="521"/>
        <v>0</v>
      </c>
      <c r="K2563" s="13" t="str">
        <f t="shared" si="522"/>
        <v/>
      </c>
      <c r="L2563" s="6" t="str">
        <f t="shared" si="523"/>
        <v>/0</v>
      </c>
      <c r="M2563" s="478" t="str">
        <f>IF(K2563="","",VLOOKUP(L2563,ورقة1!$A$1:$B$240,2,0))</f>
        <v/>
      </c>
      <c r="N2563" s="17">
        <f t="shared" si="524"/>
        <v>0</v>
      </c>
      <c r="O2563" s="17" t="e">
        <f>#REF!+(#REF!*30)+#REF!*365</f>
        <v>#REF!</v>
      </c>
      <c r="P2563" s="494"/>
      <c r="Q2563" s="480" t="str">
        <f t="shared" si="525"/>
        <v/>
      </c>
      <c r="R2563" s="483" t="str">
        <f t="shared" si="526"/>
        <v/>
      </c>
      <c r="S2563" s="482" t="str">
        <f t="shared" si="527"/>
        <v/>
      </c>
      <c r="T2563" s="484" t="e">
        <f t="shared" ca="1" si="528"/>
        <v>#VALUE!</v>
      </c>
      <c r="U2563" s="7">
        <f t="shared" ca="1" si="529"/>
        <v>46035</v>
      </c>
      <c r="V2563" s="96" t="e">
        <f t="shared" ca="1" si="530"/>
        <v>#VALUE!</v>
      </c>
      <c r="W2563" s="70"/>
      <c r="X2563" s="6"/>
      <c r="Y2563" s="326"/>
      <c r="Z2563" s="15"/>
      <c r="AA2563" s="15"/>
      <c r="AB2563" s="15"/>
      <c r="AC2563" s="6"/>
      <c r="AD2563" s="16"/>
      <c r="AE2563" s="16"/>
      <c r="AF2563" s="16"/>
      <c r="AG2563" s="10">
        <f t="shared" si="531"/>
        <v>0</v>
      </c>
      <c r="AH2563" s="96">
        <f t="shared" si="532"/>
        <v>0</v>
      </c>
      <c r="AI2563" s="16"/>
      <c r="AJ2563" s="61"/>
      <c r="AK2563" s="16"/>
      <c r="AM2563" s="476" t="s">
        <v>3080</v>
      </c>
      <c r="AN2563" s="476">
        <v>1</v>
      </c>
      <c r="AO2563" s="476">
        <v>1</v>
      </c>
      <c r="AP2563" s="96"/>
    </row>
    <row r="2564" spans="1:42" ht="69.75" customHeight="1">
      <c r="A2564" s="3">
        <v>2563</v>
      </c>
      <c r="B2564" s="82"/>
      <c r="C2564" s="82"/>
      <c r="D2564" s="84"/>
      <c r="E2564" s="18" t="s">
        <v>3081</v>
      </c>
      <c r="F2564" s="37"/>
      <c r="G2564" s="37"/>
      <c r="H2564" s="4" t="str">
        <f t="shared" si="520"/>
        <v>/</v>
      </c>
      <c r="I2564" s="478" t="str">
        <f>IF(G2564="","",VLOOKUP(H2564,ورقة1!$A$1:$B$240,2,0))</f>
        <v/>
      </c>
      <c r="J2564" s="5">
        <f t="shared" si="521"/>
        <v>0</v>
      </c>
      <c r="K2564" s="13" t="str">
        <f t="shared" si="522"/>
        <v/>
      </c>
      <c r="L2564" s="6" t="str">
        <f t="shared" si="523"/>
        <v>/0</v>
      </c>
      <c r="M2564" s="478" t="str">
        <f>IF(K2564="","",VLOOKUP(L2564,ورقة1!$A$1:$B$240,2,0))</f>
        <v/>
      </c>
      <c r="N2564" s="17">
        <f t="shared" si="524"/>
        <v>0</v>
      </c>
      <c r="O2564" s="17" t="e">
        <f>#REF!+(#REF!*30)+#REF!*365</f>
        <v>#REF!</v>
      </c>
      <c r="P2564" s="494"/>
      <c r="Q2564" s="480" t="str">
        <f t="shared" si="525"/>
        <v/>
      </c>
      <c r="R2564" s="483" t="str">
        <f t="shared" si="526"/>
        <v/>
      </c>
      <c r="S2564" s="482" t="str">
        <f t="shared" si="527"/>
        <v/>
      </c>
      <c r="T2564" s="484" t="e">
        <f t="shared" ca="1" si="528"/>
        <v>#VALUE!</v>
      </c>
      <c r="U2564" s="7">
        <f t="shared" ca="1" si="529"/>
        <v>46035</v>
      </c>
      <c r="V2564" s="96" t="e">
        <f t="shared" ca="1" si="530"/>
        <v>#VALUE!</v>
      </c>
      <c r="W2564" s="70"/>
      <c r="X2564" s="6"/>
      <c r="Y2564" s="326"/>
      <c r="Z2564" s="15"/>
      <c r="AA2564" s="15"/>
      <c r="AB2564" s="15"/>
      <c r="AC2564" s="6"/>
      <c r="AD2564" s="16"/>
      <c r="AE2564" s="16"/>
      <c r="AF2564" s="16"/>
      <c r="AG2564" s="10">
        <f t="shared" si="531"/>
        <v>0</v>
      </c>
      <c r="AH2564" s="96">
        <f t="shared" si="532"/>
        <v>0</v>
      </c>
      <c r="AI2564" s="16"/>
      <c r="AJ2564" s="61"/>
      <c r="AK2564" s="16"/>
      <c r="AM2564" s="476" t="s">
        <v>3080</v>
      </c>
      <c r="AN2564" s="476">
        <v>1</v>
      </c>
      <c r="AO2564" s="476">
        <v>1</v>
      </c>
      <c r="AP2564" s="96"/>
    </row>
    <row r="2565" spans="1:42" ht="69.75" customHeight="1">
      <c r="A2565" s="3">
        <v>2564</v>
      </c>
      <c r="B2565" s="82"/>
      <c r="C2565" s="82"/>
      <c r="D2565" s="84"/>
      <c r="E2565" s="18" t="s">
        <v>3081</v>
      </c>
      <c r="F2565" s="37"/>
      <c r="G2565" s="37"/>
      <c r="H2565" s="4" t="str">
        <f t="shared" si="520"/>
        <v>/</v>
      </c>
      <c r="I2565" s="478" t="str">
        <f>IF(G2565="","",VLOOKUP(H2565,ورقة1!$A$1:$B$240,2,0))</f>
        <v/>
      </c>
      <c r="J2565" s="5">
        <f t="shared" si="521"/>
        <v>0</v>
      </c>
      <c r="K2565" s="13" t="str">
        <f t="shared" si="522"/>
        <v/>
      </c>
      <c r="L2565" s="6" t="str">
        <f t="shared" si="523"/>
        <v>/0</v>
      </c>
      <c r="M2565" s="478" t="str">
        <f>IF(K2565="","",VLOOKUP(L2565,ورقة1!$A$1:$B$240,2,0))</f>
        <v/>
      </c>
      <c r="N2565" s="17">
        <f t="shared" si="524"/>
        <v>0</v>
      </c>
      <c r="O2565" s="17" t="e">
        <f>#REF!+(#REF!*30)+#REF!*365</f>
        <v>#REF!</v>
      </c>
      <c r="P2565" s="494"/>
      <c r="Q2565" s="480" t="str">
        <f t="shared" si="525"/>
        <v/>
      </c>
      <c r="R2565" s="483" t="str">
        <f t="shared" si="526"/>
        <v/>
      </c>
      <c r="S2565" s="482" t="str">
        <f t="shared" si="527"/>
        <v/>
      </c>
      <c r="T2565" s="484" t="e">
        <f t="shared" ca="1" si="528"/>
        <v>#VALUE!</v>
      </c>
      <c r="U2565" s="7">
        <f t="shared" ca="1" si="529"/>
        <v>46035</v>
      </c>
      <c r="V2565" s="96" t="e">
        <f t="shared" ca="1" si="530"/>
        <v>#VALUE!</v>
      </c>
      <c r="W2565" s="70"/>
      <c r="X2565" s="6"/>
      <c r="Y2565" s="326"/>
      <c r="Z2565" s="15"/>
      <c r="AA2565" s="15"/>
      <c r="AB2565" s="15"/>
      <c r="AC2565" s="6"/>
      <c r="AD2565" s="16"/>
      <c r="AE2565" s="16"/>
      <c r="AF2565" s="16"/>
      <c r="AG2565" s="10">
        <f t="shared" si="531"/>
        <v>0</v>
      </c>
      <c r="AH2565" s="96">
        <f t="shared" si="532"/>
        <v>0</v>
      </c>
      <c r="AI2565" s="16"/>
      <c r="AJ2565" s="61"/>
      <c r="AK2565" s="16"/>
      <c r="AM2565" s="476" t="s">
        <v>3080</v>
      </c>
      <c r="AN2565" s="476">
        <v>1</v>
      </c>
      <c r="AO2565" s="476">
        <v>1</v>
      </c>
      <c r="AP2565" s="96"/>
    </row>
    <row r="2566" spans="1:42" ht="69.75" customHeight="1">
      <c r="A2566" s="3">
        <v>2565</v>
      </c>
      <c r="B2566" s="82"/>
      <c r="C2566" s="82"/>
      <c r="D2566" s="84"/>
      <c r="E2566" s="18" t="s">
        <v>3081</v>
      </c>
      <c r="F2566" s="37"/>
      <c r="G2566" s="37"/>
      <c r="H2566" s="4" t="str">
        <f t="shared" si="520"/>
        <v>/</v>
      </c>
      <c r="I2566" s="478" t="str">
        <f>IF(G2566="","",VLOOKUP(H2566,ورقة1!$A$1:$B$240,2,0))</f>
        <v/>
      </c>
      <c r="J2566" s="5">
        <f t="shared" si="521"/>
        <v>0</v>
      </c>
      <c r="K2566" s="13" t="str">
        <f t="shared" si="522"/>
        <v/>
      </c>
      <c r="L2566" s="6" t="str">
        <f t="shared" si="523"/>
        <v>/0</v>
      </c>
      <c r="M2566" s="478" t="str">
        <f>IF(K2566="","",VLOOKUP(L2566,ورقة1!$A$1:$B$240,2,0))</f>
        <v/>
      </c>
      <c r="N2566" s="17">
        <f t="shared" si="524"/>
        <v>0</v>
      </c>
      <c r="O2566" s="17" t="e">
        <f>#REF!+(#REF!*30)+#REF!*365</f>
        <v>#REF!</v>
      </c>
      <c r="P2566" s="494"/>
      <c r="Q2566" s="480" t="str">
        <f t="shared" si="525"/>
        <v/>
      </c>
      <c r="R2566" s="483" t="str">
        <f t="shared" si="526"/>
        <v/>
      </c>
      <c r="S2566" s="482" t="str">
        <f t="shared" si="527"/>
        <v/>
      </c>
      <c r="T2566" s="484" t="e">
        <f t="shared" ca="1" si="528"/>
        <v>#VALUE!</v>
      </c>
      <c r="U2566" s="7">
        <f t="shared" ca="1" si="529"/>
        <v>46035</v>
      </c>
      <c r="V2566" s="96" t="e">
        <f t="shared" ca="1" si="530"/>
        <v>#VALUE!</v>
      </c>
      <c r="W2566" s="70"/>
      <c r="X2566" s="6"/>
      <c r="Y2566" s="326"/>
      <c r="Z2566" s="15"/>
      <c r="AA2566" s="15"/>
      <c r="AB2566" s="15"/>
      <c r="AC2566" s="6"/>
      <c r="AD2566" s="16"/>
      <c r="AE2566" s="16"/>
      <c r="AF2566" s="16"/>
      <c r="AG2566" s="10">
        <f t="shared" si="531"/>
        <v>0</v>
      </c>
      <c r="AH2566" s="96">
        <f t="shared" si="532"/>
        <v>0</v>
      </c>
      <c r="AI2566" s="16"/>
      <c r="AJ2566" s="61"/>
      <c r="AK2566" s="16"/>
      <c r="AM2566" s="476" t="s">
        <v>3080</v>
      </c>
      <c r="AN2566" s="476">
        <v>1</v>
      </c>
      <c r="AO2566" s="476">
        <v>1</v>
      </c>
      <c r="AP2566" s="96"/>
    </row>
    <row r="2567" spans="1:42" ht="69.75" customHeight="1">
      <c r="A2567" s="3">
        <v>2566</v>
      </c>
      <c r="B2567" s="82"/>
      <c r="C2567" s="82"/>
      <c r="D2567" s="84"/>
      <c r="E2567" s="18" t="s">
        <v>3081</v>
      </c>
      <c r="F2567" s="37"/>
      <c r="G2567" s="37"/>
      <c r="H2567" s="4" t="str">
        <f t="shared" si="520"/>
        <v>/</v>
      </c>
      <c r="I2567" s="478" t="str">
        <f>IF(G2567="","",VLOOKUP(H2567,ورقة1!$A$1:$B$240,2,0))</f>
        <v/>
      </c>
      <c r="J2567" s="5">
        <f t="shared" si="521"/>
        <v>0</v>
      </c>
      <c r="K2567" s="13" t="str">
        <f t="shared" si="522"/>
        <v/>
      </c>
      <c r="L2567" s="6" t="str">
        <f t="shared" si="523"/>
        <v>/0</v>
      </c>
      <c r="M2567" s="478" t="str">
        <f>IF(K2567="","",VLOOKUP(L2567,ورقة1!$A$1:$B$240,2,0))</f>
        <v/>
      </c>
      <c r="N2567" s="17">
        <f t="shared" si="524"/>
        <v>0</v>
      </c>
      <c r="O2567" s="17" t="e">
        <f>#REF!+(#REF!*30)+#REF!*365</f>
        <v>#REF!</v>
      </c>
      <c r="P2567" s="494"/>
      <c r="Q2567" s="480" t="str">
        <f t="shared" si="525"/>
        <v/>
      </c>
      <c r="R2567" s="483" t="str">
        <f t="shared" si="526"/>
        <v/>
      </c>
      <c r="S2567" s="482" t="str">
        <f t="shared" si="527"/>
        <v/>
      </c>
      <c r="T2567" s="484" t="e">
        <f t="shared" ca="1" si="528"/>
        <v>#VALUE!</v>
      </c>
      <c r="U2567" s="7">
        <f t="shared" ca="1" si="529"/>
        <v>46035</v>
      </c>
      <c r="V2567" s="96" t="e">
        <f t="shared" ca="1" si="530"/>
        <v>#VALUE!</v>
      </c>
      <c r="W2567" s="70"/>
      <c r="X2567" s="6"/>
      <c r="Y2567" s="326"/>
      <c r="Z2567" s="15"/>
      <c r="AA2567" s="15"/>
      <c r="AB2567" s="15"/>
      <c r="AC2567" s="6"/>
      <c r="AD2567" s="16"/>
      <c r="AE2567" s="16"/>
      <c r="AF2567" s="16"/>
      <c r="AG2567" s="10">
        <f t="shared" si="531"/>
        <v>0</v>
      </c>
      <c r="AH2567" s="96">
        <f t="shared" si="532"/>
        <v>0</v>
      </c>
      <c r="AI2567" s="16"/>
      <c r="AJ2567" s="61"/>
      <c r="AK2567" s="16"/>
      <c r="AM2567" s="476" t="s">
        <v>3080</v>
      </c>
      <c r="AN2567" s="476">
        <v>1</v>
      </c>
      <c r="AO2567" s="476">
        <v>1</v>
      </c>
      <c r="AP2567" s="96"/>
    </row>
    <row r="2568" spans="1:42" ht="69.75" customHeight="1">
      <c r="A2568" s="3">
        <v>2567</v>
      </c>
      <c r="B2568" s="82"/>
      <c r="C2568" s="82"/>
      <c r="D2568" s="84"/>
      <c r="E2568" s="18" t="s">
        <v>3081</v>
      </c>
      <c r="F2568" s="37"/>
      <c r="G2568" s="37"/>
      <c r="H2568" s="4" t="str">
        <f t="shared" si="520"/>
        <v>/</v>
      </c>
      <c r="I2568" s="478" t="str">
        <f>IF(G2568="","",VLOOKUP(H2568,ورقة1!$A$1:$B$240,2,0))</f>
        <v/>
      </c>
      <c r="J2568" s="5">
        <f t="shared" si="521"/>
        <v>0</v>
      </c>
      <c r="K2568" s="13" t="str">
        <f t="shared" si="522"/>
        <v/>
      </c>
      <c r="L2568" s="6" t="str">
        <f t="shared" si="523"/>
        <v>/0</v>
      </c>
      <c r="M2568" s="478" t="str">
        <f>IF(K2568="","",VLOOKUP(L2568,ورقة1!$A$1:$B$240,2,0))</f>
        <v/>
      </c>
      <c r="N2568" s="17">
        <f t="shared" si="524"/>
        <v>0</v>
      </c>
      <c r="O2568" s="17" t="e">
        <f>#REF!+(#REF!*30)+#REF!*365</f>
        <v>#REF!</v>
      </c>
      <c r="P2568" s="494"/>
      <c r="Q2568" s="480" t="str">
        <f t="shared" si="525"/>
        <v/>
      </c>
      <c r="R2568" s="483" t="str">
        <f t="shared" si="526"/>
        <v/>
      </c>
      <c r="S2568" s="482" t="str">
        <f t="shared" si="527"/>
        <v/>
      </c>
      <c r="T2568" s="484" t="e">
        <f t="shared" ca="1" si="528"/>
        <v>#VALUE!</v>
      </c>
      <c r="U2568" s="7">
        <f t="shared" ca="1" si="529"/>
        <v>46035</v>
      </c>
      <c r="V2568" s="96" t="e">
        <f t="shared" ca="1" si="530"/>
        <v>#VALUE!</v>
      </c>
      <c r="W2568" s="70"/>
      <c r="X2568" s="6"/>
      <c r="Y2568" s="326"/>
      <c r="Z2568" s="15"/>
      <c r="AA2568" s="15"/>
      <c r="AB2568" s="15"/>
      <c r="AC2568" s="6"/>
      <c r="AD2568" s="16"/>
      <c r="AE2568" s="16"/>
      <c r="AF2568" s="16"/>
      <c r="AG2568" s="10">
        <f t="shared" si="531"/>
        <v>0</v>
      </c>
      <c r="AH2568" s="96">
        <f t="shared" si="532"/>
        <v>0</v>
      </c>
      <c r="AI2568" s="16"/>
      <c r="AJ2568" s="61"/>
      <c r="AK2568" s="16"/>
      <c r="AM2568" s="476" t="s">
        <v>3080</v>
      </c>
      <c r="AN2568" s="476">
        <v>1</v>
      </c>
      <c r="AO2568" s="476">
        <v>1</v>
      </c>
      <c r="AP2568" s="96"/>
    </row>
    <row r="2569" spans="1:42" ht="69.75" customHeight="1">
      <c r="A2569" s="3">
        <v>2568</v>
      </c>
      <c r="B2569" s="82"/>
      <c r="C2569" s="82"/>
      <c r="D2569" s="84"/>
      <c r="E2569" s="18" t="s">
        <v>3081</v>
      </c>
      <c r="F2569" s="37"/>
      <c r="G2569" s="37"/>
      <c r="H2569" s="4" t="str">
        <f t="shared" si="520"/>
        <v>/</v>
      </c>
      <c r="I2569" s="478" t="str">
        <f>IF(G2569="","",VLOOKUP(H2569,ورقة1!$A$1:$B$240,2,0))</f>
        <v/>
      </c>
      <c r="J2569" s="5">
        <f t="shared" si="521"/>
        <v>0</v>
      </c>
      <c r="K2569" s="13" t="str">
        <f t="shared" si="522"/>
        <v/>
      </c>
      <c r="L2569" s="6" t="str">
        <f t="shared" si="523"/>
        <v>/0</v>
      </c>
      <c r="M2569" s="478" t="str">
        <f>IF(K2569="","",VLOOKUP(L2569,ورقة1!$A$1:$B$240,2,0))</f>
        <v/>
      </c>
      <c r="N2569" s="17">
        <f t="shared" si="524"/>
        <v>0</v>
      </c>
      <c r="O2569" s="17" t="e">
        <f>#REF!+(#REF!*30)+#REF!*365</f>
        <v>#REF!</v>
      </c>
      <c r="P2569" s="494"/>
      <c r="Q2569" s="480" t="str">
        <f t="shared" si="525"/>
        <v/>
      </c>
      <c r="R2569" s="483" t="str">
        <f t="shared" si="526"/>
        <v/>
      </c>
      <c r="S2569" s="482" t="str">
        <f t="shared" si="527"/>
        <v/>
      </c>
      <c r="T2569" s="484" t="e">
        <f t="shared" ca="1" si="528"/>
        <v>#VALUE!</v>
      </c>
      <c r="U2569" s="7">
        <f t="shared" ca="1" si="529"/>
        <v>46035</v>
      </c>
      <c r="V2569" s="96" t="e">
        <f t="shared" ca="1" si="530"/>
        <v>#VALUE!</v>
      </c>
      <c r="W2569" s="70"/>
      <c r="X2569" s="6"/>
      <c r="Y2569" s="326"/>
      <c r="Z2569" s="15"/>
      <c r="AA2569" s="15"/>
      <c r="AB2569" s="15"/>
      <c r="AC2569" s="6"/>
      <c r="AD2569" s="16"/>
      <c r="AE2569" s="16"/>
      <c r="AF2569" s="16"/>
      <c r="AG2569" s="10">
        <f t="shared" si="531"/>
        <v>0</v>
      </c>
      <c r="AH2569" s="96">
        <f t="shared" si="532"/>
        <v>0</v>
      </c>
      <c r="AI2569" s="16"/>
      <c r="AJ2569" s="61"/>
      <c r="AK2569" s="16"/>
      <c r="AM2569" s="476" t="s">
        <v>3080</v>
      </c>
      <c r="AN2569" s="476">
        <v>1</v>
      </c>
      <c r="AO2569" s="476">
        <v>1</v>
      </c>
      <c r="AP2569" s="96"/>
    </row>
    <row r="2570" spans="1:42" ht="69.75" customHeight="1">
      <c r="A2570" s="3">
        <v>2569</v>
      </c>
      <c r="B2570" s="82"/>
      <c r="C2570" s="82"/>
      <c r="D2570" s="84"/>
      <c r="E2570" s="18" t="s">
        <v>3081</v>
      </c>
      <c r="F2570" s="37"/>
      <c r="G2570" s="37"/>
      <c r="H2570" s="4" t="str">
        <f t="shared" si="520"/>
        <v>/</v>
      </c>
      <c r="I2570" s="478" t="str">
        <f>IF(G2570="","",VLOOKUP(H2570,ورقة1!$A$1:$B$240,2,0))</f>
        <v/>
      </c>
      <c r="J2570" s="5">
        <f t="shared" si="521"/>
        <v>0</v>
      </c>
      <c r="K2570" s="13" t="str">
        <f t="shared" si="522"/>
        <v/>
      </c>
      <c r="L2570" s="6" t="str">
        <f t="shared" si="523"/>
        <v>/0</v>
      </c>
      <c r="M2570" s="478" t="str">
        <f>IF(K2570="","",VLOOKUP(L2570,ورقة1!$A$1:$B$240,2,0))</f>
        <v/>
      </c>
      <c r="N2570" s="17">
        <f t="shared" si="524"/>
        <v>0</v>
      </c>
      <c r="O2570" s="17" t="e">
        <f>#REF!+(#REF!*30)+#REF!*365</f>
        <v>#REF!</v>
      </c>
      <c r="P2570" s="494"/>
      <c r="Q2570" s="480" t="str">
        <f t="shared" si="525"/>
        <v/>
      </c>
      <c r="R2570" s="483" t="str">
        <f t="shared" si="526"/>
        <v/>
      </c>
      <c r="S2570" s="482" t="str">
        <f t="shared" si="527"/>
        <v/>
      </c>
      <c r="T2570" s="484" t="e">
        <f t="shared" ca="1" si="528"/>
        <v>#VALUE!</v>
      </c>
      <c r="U2570" s="7">
        <f t="shared" ca="1" si="529"/>
        <v>46035</v>
      </c>
      <c r="V2570" s="96" t="e">
        <f t="shared" ca="1" si="530"/>
        <v>#VALUE!</v>
      </c>
      <c r="W2570" s="70"/>
      <c r="X2570" s="6"/>
      <c r="Y2570" s="326"/>
      <c r="Z2570" s="15"/>
      <c r="AA2570" s="15"/>
      <c r="AB2570" s="15"/>
      <c r="AC2570" s="6"/>
      <c r="AD2570" s="16"/>
      <c r="AE2570" s="16"/>
      <c r="AF2570" s="16"/>
      <c r="AG2570" s="10">
        <f t="shared" si="531"/>
        <v>0</v>
      </c>
      <c r="AH2570" s="96">
        <f t="shared" si="532"/>
        <v>0</v>
      </c>
      <c r="AI2570" s="16"/>
      <c r="AJ2570" s="61"/>
      <c r="AK2570" s="16"/>
      <c r="AM2570" s="476" t="s">
        <v>3080</v>
      </c>
      <c r="AN2570" s="476">
        <v>1</v>
      </c>
      <c r="AO2570" s="476">
        <v>1</v>
      </c>
      <c r="AP2570" s="96"/>
    </row>
    <row r="2571" spans="1:42" ht="69.75" customHeight="1">
      <c r="A2571" s="3">
        <v>2570</v>
      </c>
      <c r="B2571" s="82"/>
      <c r="C2571" s="82"/>
      <c r="D2571" s="84"/>
      <c r="E2571" s="18" t="s">
        <v>3081</v>
      </c>
      <c r="F2571" s="37"/>
      <c r="G2571" s="37"/>
      <c r="H2571" s="4" t="str">
        <f t="shared" si="520"/>
        <v>/</v>
      </c>
      <c r="I2571" s="478" t="str">
        <f>IF(G2571="","",VLOOKUP(H2571,ورقة1!$A$1:$B$240,2,0))</f>
        <v/>
      </c>
      <c r="J2571" s="5">
        <f t="shared" si="521"/>
        <v>0</v>
      </c>
      <c r="K2571" s="13" t="str">
        <f t="shared" si="522"/>
        <v/>
      </c>
      <c r="L2571" s="6" t="str">
        <f t="shared" si="523"/>
        <v>/0</v>
      </c>
      <c r="M2571" s="478" t="str">
        <f>IF(K2571="","",VLOOKUP(L2571,ورقة1!$A$1:$B$240,2,0))</f>
        <v/>
      </c>
      <c r="N2571" s="17">
        <f t="shared" si="524"/>
        <v>0</v>
      </c>
      <c r="O2571" s="17" t="e">
        <f>#REF!+(#REF!*30)+#REF!*365</f>
        <v>#REF!</v>
      </c>
      <c r="P2571" s="494"/>
      <c r="Q2571" s="480" t="str">
        <f t="shared" si="525"/>
        <v/>
      </c>
      <c r="R2571" s="483" t="str">
        <f t="shared" si="526"/>
        <v/>
      </c>
      <c r="S2571" s="482" t="str">
        <f t="shared" si="527"/>
        <v/>
      </c>
      <c r="T2571" s="484" t="e">
        <f t="shared" ca="1" si="528"/>
        <v>#VALUE!</v>
      </c>
      <c r="U2571" s="7">
        <f t="shared" ca="1" si="529"/>
        <v>46035</v>
      </c>
      <c r="V2571" s="96" t="e">
        <f t="shared" ca="1" si="530"/>
        <v>#VALUE!</v>
      </c>
      <c r="W2571" s="70"/>
      <c r="X2571" s="6"/>
      <c r="Y2571" s="326"/>
      <c r="Z2571" s="15"/>
      <c r="AA2571" s="15"/>
      <c r="AB2571" s="15"/>
      <c r="AC2571" s="6"/>
      <c r="AD2571" s="16"/>
      <c r="AE2571" s="16"/>
      <c r="AF2571" s="16"/>
      <c r="AG2571" s="10">
        <f t="shared" si="531"/>
        <v>0</v>
      </c>
      <c r="AH2571" s="96">
        <f t="shared" si="532"/>
        <v>0</v>
      </c>
      <c r="AI2571" s="16"/>
      <c r="AJ2571" s="61"/>
      <c r="AK2571" s="16"/>
      <c r="AM2571" s="476" t="s">
        <v>3080</v>
      </c>
      <c r="AN2571" s="476">
        <v>1</v>
      </c>
      <c r="AO2571" s="476">
        <v>1</v>
      </c>
      <c r="AP2571" s="96"/>
    </row>
    <row r="2572" spans="1:42" ht="69.75" customHeight="1">
      <c r="A2572" s="3">
        <v>2571</v>
      </c>
      <c r="B2572" s="82"/>
      <c r="C2572" s="82"/>
      <c r="D2572" s="84"/>
      <c r="E2572" s="18" t="s">
        <v>3081</v>
      </c>
      <c r="F2572" s="37"/>
      <c r="G2572" s="37"/>
      <c r="H2572" s="4" t="str">
        <f t="shared" si="520"/>
        <v>/</v>
      </c>
      <c r="I2572" s="478" t="str">
        <f>IF(G2572="","",VLOOKUP(H2572,ورقة1!$A$1:$B$240,2,0))</f>
        <v/>
      </c>
      <c r="J2572" s="5">
        <f t="shared" si="521"/>
        <v>0</v>
      </c>
      <c r="K2572" s="13" t="str">
        <f t="shared" si="522"/>
        <v/>
      </c>
      <c r="L2572" s="6" t="str">
        <f t="shared" si="523"/>
        <v>/0</v>
      </c>
      <c r="M2572" s="478" t="str">
        <f>IF(K2572="","",VLOOKUP(L2572,ورقة1!$A$1:$B$240,2,0))</f>
        <v/>
      </c>
      <c r="N2572" s="17">
        <f t="shared" si="524"/>
        <v>0</v>
      </c>
      <c r="O2572" s="17" t="e">
        <f>#REF!+(#REF!*30)+#REF!*365</f>
        <v>#REF!</v>
      </c>
      <c r="P2572" s="494"/>
      <c r="Q2572" s="480" t="str">
        <f t="shared" si="525"/>
        <v/>
      </c>
      <c r="R2572" s="483" t="str">
        <f t="shared" si="526"/>
        <v/>
      </c>
      <c r="S2572" s="482" t="str">
        <f t="shared" si="527"/>
        <v/>
      </c>
      <c r="T2572" s="484" t="e">
        <f t="shared" ca="1" si="528"/>
        <v>#VALUE!</v>
      </c>
      <c r="U2572" s="7">
        <f t="shared" ca="1" si="529"/>
        <v>46035</v>
      </c>
      <c r="V2572" s="96" t="e">
        <f t="shared" ca="1" si="530"/>
        <v>#VALUE!</v>
      </c>
      <c r="W2572" s="70"/>
      <c r="X2572" s="6"/>
      <c r="Y2572" s="326"/>
      <c r="Z2572" s="15"/>
      <c r="AA2572" s="15"/>
      <c r="AB2572" s="15"/>
      <c r="AC2572" s="6"/>
      <c r="AD2572" s="16"/>
      <c r="AE2572" s="16"/>
      <c r="AF2572" s="16"/>
      <c r="AG2572" s="10">
        <f t="shared" si="531"/>
        <v>0</v>
      </c>
      <c r="AH2572" s="96">
        <f t="shared" si="532"/>
        <v>0</v>
      </c>
      <c r="AI2572" s="16"/>
      <c r="AJ2572" s="61"/>
      <c r="AK2572" s="16"/>
      <c r="AM2572" s="476" t="s">
        <v>3080</v>
      </c>
      <c r="AN2572" s="476">
        <v>1</v>
      </c>
      <c r="AO2572" s="476">
        <v>1</v>
      </c>
      <c r="AP2572" s="96"/>
    </row>
    <row r="2573" spans="1:42" ht="69.75" customHeight="1">
      <c r="A2573" s="3">
        <v>2572</v>
      </c>
      <c r="B2573" s="82"/>
      <c r="C2573" s="82"/>
      <c r="D2573" s="84"/>
      <c r="E2573" s="18" t="s">
        <v>3081</v>
      </c>
      <c r="F2573" s="37"/>
      <c r="G2573" s="37"/>
      <c r="H2573" s="4" t="str">
        <f t="shared" si="520"/>
        <v>/</v>
      </c>
      <c r="I2573" s="478" t="str">
        <f>IF(G2573="","",VLOOKUP(H2573,ورقة1!$A$1:$B$240,2,0))</f>
        <v/>
      </c>
      <c r="J2573" s="5">
        <f t="shared" si="521"/>
        <v>0</v>
      </c>
      <c r="K2573" s="13" t="str">
        <f t="shared" si="522"/>
        <v/>
      </c>
      <c r="L2573" s="6" t="str">
        <f t="shared" si="523"/>
        <v>/0</v>
      </c>
      <c r="M2573" s="478" t="str">
        <f>IF(K2573="","",VLOOKUP(L2573,ورقة1!$A$1:$B$240,2,0))</f>
        <v/>
      </c>
      <c r="N2573" s="17">
        <f t="shared" si="524"/>
        <v>0</v>
      </c>
      <c r="O2573" s="17" t="e">
        <f>#REF!+(#REF!*30)+#REF!*365</f>
        <v>#REF!</v>
      </c>
      <c r="P2573" s="494"/>
      <c r="Q2573" s="480" t="str">
        <f t="shared" si="525"/>
        <v/>
      </c>
      <c r="R2573" s="483" t="str">
        <f t="shared" si="526"/>
        <v/>
      </c>
      <c r="S2573" s="482" t="str">
        <f t="shared" si="527"/>
        <v/>
      </c>
      <c r="T2573" s="484" t="e">
        <f t="shared" ca="1" si="528"/>
        <v>#VALUE!</v>
      </c>
      <c r="U2573" s="7">
        <f t="shared" ca="1" si="529"/>
        <v>46035</v>
      </c>
      <c r="V2573" s="96" t="e">
        <f t="shared" ca="1" si="530"/>
        <v>#VALUE!</v>
      </c>
      <c r="W2573" s="70"/>
      <c r="X2573" s="6"/>
      <c r="Y2573" s="326"/>
      <c r="Z2573" s="15"/>
      <c r="AA2573" s="15"/>
      <c r="AB2573" s="15"/>
      <c r="AC2573" s="6"/>
      <c r="AD2573" s="16"/>
      <c r="AE2573" s="16"/>
      <c r="AF2573" s="16"/>
      <c r="AG2573" s="10">
        <f t="shared" si="531"/>
        <v>0</v>
      </c>
      <c r="AH2573" s="96">
        <f t="shared" si="532"/>
        <v>0</v>
      </c>
      <c r="AI2573" s="16"/>
      <c r="AJ2573" s="61"/>
      <c r="AK2573" s="16"/>
      <c r="AM2573" s="476" t="s">
        <v>3080</v>
      </c>
      <c r="AN2573" s="476">
        <v>1</v>
      </c>
      <c r="AO2573" s="476">
        <v>1</v>
      </c>
      <c r="AP2573" s="96"/>
    </row>
    <row r="2574" spans="1:42" ht="69.75" customHeight="1">
      <c r="A2574" s="3">
        <v>2573</v>
      </c>
      <c r="B2574" s="82"/>
      <c r="C2574" s="82"/>
      <c r="D2574" s="84"/>
      <c r="E2574" s="18" t="s">
        <v>3081</v>
      </c>
      <c r="F2574" s="37"/>
      <c r="G2574" s="37"/>
      <c r="H2574" s="4" t="str">
        <f t="shared" si="520"/>
        <v>/</v>
      </c>
      <c r="I2574" s="478" t="str">
        <f>IF(G2574="","",VLOOKUP(H2574,ورقة1!$A$1:$B$240,2,0))</f>
        <v/>
      </c>
      <c r="J2574" s="5">
        <f t="shared" si="521"/>
        <v>0</v>
      </c>
      <c r="K2574" s="13" t="str">
        <f t="shared" si="522"/>
        <v/>
      </c>
      <c r="L2574" s="6" t="str">
        <f t="shared" si="523"/>
        <v>/0</v>
      </c>
      <c r="M2574" s="478" t="str">
        <f>IF(K2574="","",VLOOKUP(L2574,ورقة1!$A$1:$B$240,2,0))</f>
        <v/>
      </c>
      <c r="N2574" s="17">
        <f t="shared" si="524"/>
        <v>0</v>
      </c>
      <c r="O2574" s="17" t="e">
        <f>#REF!+(#REF!*30)+#REF!*365</f>
        <v>#REF!</v>
      </c>
      <c r="P2574" s="494"/>
      <c r="Q2574" s="480" t="str">
        <f t="shared" si="525"/>
        <v/>
      </c>
      <c r="R2574" s="483" t="str">
        <f t="shared" si="526"/>
        <v/>
      </c>
      <c r="S2574" s="482" t="str">
        <f t="shared" si="527"/>
        <v/>
      </c>
      <c r="T2574" s="484" t="e">
        <f t="shared" ca="1" si="528"/>
        <v>#VALUE!</v>
      </c>
      <c r="U2574" s="7">
        <f t="shared" ca="1" si="529"/>
        <v>46035</v>
      </c>
      <c r="V2574" s="96" t="e">
        <f t="shared" ca="1" si="530"/>
        <v>#VALUE!</v>
      </c>
      <c r="W2574" s="70"/>
      <c r="X2574" s="6"/>
      <c r="Y2574" s="326"/>
      <c r="Z2574" s="15"/>
      <c r="AA2574" s="15"/>
      <c r="AB2574" s="15"/>
      <c r="AC2574" s="6"/>
      <c r="AD2574" s="16"/>
      <c r="AE2574" s="16"/>
      <c r="AF2574" s="16"/>
      <c r="AG2574" s="10">
        <f t="shared" si="531"/>
        <v>0</v>
      </c>
      <c r="AH2574" s="96">
        <f t="shared" si="532"/>
        <v>0</v>
      </c>
      <c r="AI2574" s="16"/>
      <c r="AJ2574" s="61"/>
      <c r="AK2574" s="16"/>
      <c r="AM2574" s="476" t="s">
        <v>3080</v>
      </c>
      <c r="AN2574" s="476">
        <v>1</v>
      </c>
      <c r="AO2574" s="476">
        <v>1</v>
      </c>
      <c r="AP2574" s="96"/>
    </row>
    <row r="2575" spans="1:42" ht="69.75" customHeight="1">
      <c r="A2575" s="3">
        <v>2574</v>
      </c>
      <c r="B2575" s="82"/>
      <c r="C2575" s="82"/>
      <c r="D2575" s="84"/>
      <c r="E2575" s="18" t="s">
        <v>3081</v>
      </c>
      <c r="F2575" s="37"/>
      <c r="G2575" s="37"/>
      <c r="H2575" s="4" t="str">
        <f t="shared" si="520"/>
        <v>/</v>
      </c>
      <c r="I2575" s="478" t="str">
        <f>IF(G2575="","",VLOOKUP(H2575,ورقة1!$A$1:$B$240,2,0))</f>
        <v/>
      </c>
      <c r="J2575" s="5">
        <f t="shared" si="521"/>
        <v>0</v>
      </c>
      <c r="K2575" s="13" t="str">
        <f t="shared" si="522"/>
        <v/>
      </c>
      <c r="L2575" s="6" t="str">
        <f t="shared" si="523"/>
        <v>/0</v>
      </c>
      <c r="M2575" s="478" t="str">
        <f>IF(K2575="","",VLOOKUP(L2575,ورقة1!$A$1:$B$240,2,0))</f>
        <v/>
      </c>
      <c r="N2575" s="17">
        <f t="shared" si="524"/>
        <v>0</v>
      </c>
      <c r="O2575" s="17" t="e">
        <f>#REF!+(#REF!*30)+#REF!*365</f>
        <v>#REF!</v>
      </c>
      <c r="P2575" s="494"/>
      <c r="Q2575" s="480" t="str">
        <f t="shared" si="525"/>
        <v/>
      </c>
      <c r="R2575" s="483" t="str">
        <f t="shared" si="526"/>
        <v/>
      </c>
      <c r="S2575" s="482" t="str">
        <f t="shared" si="527"/>
        <v/>
      </c>
      <c r="T2575" s="484" t="e">
        <f t="shared" ca="1" si="528"/>
        <v>#VALUE!</v>
      </c>
      <c r="U2575" s="7">
        <f t="shared" ca="1" si="529"/>
        <v>46035</v>
      </c>
      <c r="V2575" s="96" t="e">
        <f t="shared" ca="1" si="530"/>
        <v>#VALUE!</v>
      </c>
      <c r="W2575" s="70"/>
      <c r="X2575" s="6"/>
      <c r="Y2575" s="326"/>
      <c r="Z2575" s="15"/>
      <c r="AA2575" s="15"/>
      <c r="AB2575" s="15"/>
      <c r="AC2575" s="6"/>
      <c r="AD2575" s="16"/>
      <c r="AE2575" s="16"/>
      <c r="AF2575" s="16"/>
      <c r="AG2575" s="10">
        <f t="shared" si="531"/>
        <v>0</v>
      </c>
      <c r="AH2575" s="96">
        <f t="shared" si="532"/>
        <v>0</v>
      </c>
      <c r="AI2575" s="16"/>
      <c r="AJ2575" s="61"/>
      <c r="AK2575" s="16"/>
      <c r="AM2575" s="476" t="s">
        <v>3080</v>
      </c>
      <c r="AN2575" s="476">
        <v>1</v>
      </c>
      <c r="AO2575" s="476">
        <v>1</v>
      </c>
      <c r="AP2575" s="96"/>
    </row>
    <row r="2576" spans="1:42" ht="69.75" customHeight="1">
      <c r="A2576" s="3">
        <v>2575</v>
      </c>
      <c r="B2576" s="82"/>
      <c r="C2576" s="82"/>
      <c r="D2576" s="84"/>
      <c r="E2576" s="18" t="s">
        <v>3081</v>
      </c>
      <c r="F2576" s="37"/>
      <c r="G2576" s="37"/>
      <c r="H2576" s="4" t="str">
        <f t="shared" si="520"/>
        <v>/</v>
      </c>
      <c r="I2576" s="478" t="str">
        <f>IF(G2576="","",VLOOKUP(H2576,ورقة1!$A$1:$B$240,2,0))</f>
        <v/>
      </c>
      <c r="J2576" s="5">
        <f t="shared" si="521"/>
        <v>0</v>
      </c>
      <c r="K2576" s="13" t="str">
        <f t="shared" si="522"/>
        <v/>
      </c>
      <c r="L2576" s="6" t="str">
        <f t="shared" si="523"/>
        <v>/0</v>
      </c>
      <c r="M2576" s="478" t="str">
        <f>IF(K2576="","",VLOOKUP(L2576,ورقة1!$A$1:$B$240,2,0))</f>
        <v/>
      </c>
      <c r="N2576" s="17">
        <f t="shared" si="524"/>
        <v>0</v>
      </c>
      <c r="O2576" s="17" t="e">
        <f>#REF!+(#REF!*30)+#REF!*365</f>
        <v>#REF!</v>
      </c>
      <c r="P2576" s="494"/>
      <c r="Q2576" s="480" t="str">
        <f t="shared" si="525"/>
        <v/>
      </c>
      <c r="R2576" s="483" t="str">
        <f t="shared" si="526"/>
        <v/>
      </c>
      <c r="S2576" s="482" t="str">
        <f t="shared" si="527"/>
        <v/>
      </c>
      <c r="T2576" s="484" t="e">
        <f t="shared" ca="1" si="528"/>
        <v>#VALUE!</v>
      </c>
      <c r="U2576" s="7">
        <f t="shared" ca="1" si="529"/>
        <v>46035</v>
      </c>
      <c r="V2576" s="96" t="e">
        <f t="shared" ca="1" si="530"/>
        <v>#VALUE!</v>
      </c>
      <c r="W2576" s="70"/>
      <c r="X2576" s="6"/>
      <c r="Y2576" s="326"/>
      <c r="Z2576" s="15"/>
      <c r="AA2576" s="15"/>
      <c r="AB2576" s="15"/>
      <c r="AC2576" s="6"/>
      <c r="AD2576" s="16"/>
      <c r="AE2576" s="16"/>
      <c r="AF2576" s="16"/>
      <c r="AG2576" s="10">
        <f t="shared" si="531"/>
        <v>0</v>
      </c>
      <c r="AH2576" s="96">
        <f t="shared" si="532"/>
        <v>0</v>
      </c>
      <c r="AI2576" s="16"/>
      <c r="AJ2576" s="61"/>
      <c r="AK2576" s="16"/>
      <c r="AM2576" s="476" t="s">
        <v>3080</v>
      </c>
      <c r="AN2576" s="476">
        <v>1</v>
      </c>
      <c r="AO2576" s="476">
        <v>1</v>
      </c>
      <c r="AP2576" s="96"/>
    </row>
    <row r="2577" spans="1:42" ht="69.75" customHeight="1">
      <c r="A2577" s="3">
        <v>2576</v>
      </c>
      <c r="B2577" s="82"/>
      <c r="C2577" s="82"/>
      <c r="D2577" s="84"/>
      <c r="E2577" s="18" t="s">
        <v>3081</v>
      </c>
      <c r="F2577" s="37"/>
      <c r="G2577" s="37"/>
      <c r="H2577" s="4" t="str">
        <f t="shared" si="520"/>
        <v>/</v>
      </c>
      <c r="I2577" s="478" t="str">
        <f>IF(G2577="","",VLOOKUP(H2577,ورقة1!$A$1:$B$240,2,0))</f>
        <v/>
      </c>
      <c r="J2577" s="5">
        <f t="shared" si="521"/>
        <v>0</v>
      </c>
      <c r="K2577" s="13" t="str">
        <f t="shared" si="522"/>
        <v/>
      </c>
      <c r="L2577" s="6" t="str">
        <f t="shared" si="523"/>
        <v>/0</v>
      </c>
      <c r="M2577" s="478" t="str">
        <f>IF(K2577="","",VLOOKUP(L2577,ورقة1!$A$1:$B$240,2,0))</f>
        <v/>
      </c>
      <c r="N2577" s="17">
        <f t="shared" si="524"/>
        <v>0</v>
      </c>
      <c r="O2577" s="17" t="e">
        <f>#REF!+(#REF!*30)+#REF!*365</f>
        <v>#REF!</v>
      </c>
      <c r="P2577" s="494"/>
      <c r="Q2577" s="480" t="str">
        <f t="shared" si="525"/>
        <v/>
      </c>
      <c r="R2577" s="483" t="str">
        <f t="shared" si="526"/>
        <v/>
      </c>
      <c r="S2577" s="482" t="str">
        <f t="shared" si="527"/>
        <v/>
      </c>
      <c r="T2577" s="484" t="e">
        <f t="shared" ca="1" si="528"/>
        <v>#VALUE!</v>
      </c>
      <c r="U2577" s="7">
        <f t="shared" ca="1" si="529"/>
        <v>46035</v>
      </c>
      <c r="V2577" s="96" t="e">
        <f t="shared" ca="1" si="530"/>
        <v>#VALUE!</v>
      </c>
      <c r="W2577" s="70"/>
      <c r="X2577" s="6"/>
      <c r="Y2577" s="326"/>
      <c r="Z2577" s="15"/>
      <c r="AA2577" s="15"/>
      <c r="AB2577" s="15"/>
      <c r="AC2577" s="6"/>
      <c r="AD2577" s="16"/>
      <c r="AE2577" s="16"/>
      <c r="AF2577" s="16"/>
      <c r="AG2577" s="10">
        <f t="shared" si="531"/>
        <v>0</v>
      </c>
      <c r="AH2577" s="96">
        <f t="shared" si="532"/>
        <v>0</v>
      </c>
      <c r="AI2577" s="16"/>
      <c r="AJ2577" s="61"/>
      <c r="AK2577" s="16"/>
      <c r="AM2577" s="476" t="s">
        <v>3080</v>
      </c>
      <c r="AN2577" s="476">
        <v>1</v>
      </c>
      <c r="AO2577" s="476">
        <v>1</v>
      </c>
      <c r="AP2577" s="96"/>
    </row>
    <row r="2578" spans="1:42" ht="69.75" customHeight="1">
      <c r="A2578" s="3">
        <v>2577</v>
      </c>
      <c r="B2578" s="82"/>
      <c r="C2578" s="82"/>
      <c r="D2578" s="84"/>
      <c r="E2578" s="18" t="s">
        <v>3081</v>
      </c>
      <c r="F2578" s="37"/>
      <c r="G2578" s="37"/>
      <c r="H2578" s="4" t="str">
        <f t="shared" si="520"/>
        <v>/</v>
      </c>
      <c r="I2578" s="478" t="str">
        <f>IF(G2578="","",VLOOKUP(H2578,ورقة1!$A$1:$B$240,2,0))</f>
        <v/>
      </c>
      <c r="J2578" s="5">
        <f t="shared" si="521"/>
        <v>0</v>
      </c>
      <c r="K2578" s="13" t="str">
        <f t="shared" si="522"/>
        <v/>
      </c>
      <c r="L2578" s="6" t="str">
        <f t="shared" si="523"/>
        <v>/0</v>
      </c>
      <c r="M2578" s="478" t="str">
        <f>IF(K2578="","",VLOOKUP(L2578,ورقة1!$A$1:$B$240,2,0))</f>
        <v/>
      </c>
      <c r="N2578" s="17">
        <f t="shared" si="524"/>
        <v>0</v>
      </c>
      <c r="O2578" s="17" t="e">
        <f>#REF!+(#REF!*30)+#REF!*365</f>
        <v>#REF!</v>
      </c>
      <c r="P2578" s="494"/>
      <c r="Q2578" s="480" t="str">
        <f t="shared" si="525"/>
        <v/>
      </c>
      <c r="R2578" s="483" t="str">
        <f t="shared" si="526"/>
        <v/>
      </c>
      <c r="S2578" s="482" t="str">
        <f t="shared" si="527"/>
        <v/>
      </c>
      <c r="T2578" s="484" t="e">
        <f t="shared" ca="1" si="528"/>
        <v>#VALUE!</v>
      </c>
      <c r="U2578" s="7">
        <f t="shared" ca="1" si="529"/>
        <v>46035</v>
      </c>
      <c r="V2578" s="96" t="e">
        <f t="shared" ca="1" si="530"/>
        <v>#VALUE!</v>
      </c>
      <c r="W2578" s="70"/>
      <c r="X2578" s="6"/>
      <c r="Y2578" s="326"/>
      <c r="Z2578" s="15"/>
      <c r="AA2578" s="15"/>
      <c r="AB2578" s="15"/>
      <c r="AC2578" s="6"/>
      <c r="AD2578" s="16"/>
      <c r="AE2578" s="16"/>
      <c r="AF2578" s="16"/>
      <c r="AG2578" s="10">
        <f t="shared" si="531"/>
        <v>0</v>
      </c>
      <c r="AH2578" s="96">
        <f t="shared" si="532"/>
        <v>0</v>
      </c>
      <c r="AI2578" s="16"/>
      <c r="AJ2578" s="61"/>
      <c r="AK2578" s="16"/>
      <c r="AM2578" s="476" t="s">
        <v>3080</v>
      </c>
      <c r="AN2578" s="476">
        <v>1</v>
      </c>
      <c r="AO2578" s="476">
        <v>1</v>
      </c>
      <c r="AP2578" s="96"/>
    </row>
    <row r="2579" spans="1:42" ht="69.75" customHeight="1">
      <c r="A2579" s="3">
        <v>2578</v>
      </c>
      <c r="B2579" s="82"/>
      <c r="C2579" s="82"/>
      <c r="D2579" s="84"/>
      <c r="E2579" s="18" t="s">
        <v>3081</v>
      </c>
      <c r="F2579" s="37"/>
      <c r="G2579" s="37"/>
      <c r="H2579" s="4" t="str">
        <f t="shared" si="520"/>
        <v>/</v>
      </c>
      <c r="I2579" s="478" t="str">
        <f>IF(G2579="","",VLOOKUP(H2579,ورقة1!$A$1:$B$240,2,0))</f>
        <v/>
      </c>
      <c r="J2579" s="5">
        <f t="shared" si="521"/>
        <v>0</v>
      </c>
      <c r="K2579" s="13" t="str">
        <f t="shared" si="522"/>
        <v/>
      </c>
      <c r="L2579" s="6" t="str">
        <f t="shared" si="523"/>
        <v>/0</v>
      </c>
      <c r="M2579" s="478" t="str">
        <f>IF(K2579="","",VLOOKUP(L2579,ورقة1!$A$1:$B$240,2,0))</f>
        <v/>
      </c>
      <c r="N2579" s="17">
        <f t="shared" si="524"/>
        <v>0</v>
      </c>
      <c r="O2579" s="17" t="e">
        <f>#REF!+(#REF!*30)+#REF!*365</f>
        <v>#REF!</v>
      </c>
      <c r="P2579" s="494"/>
      <c r="Q2579" s="480" t="str">
        <f t="shared" si="525"/>
        <v/>
      </c>
      <c r="R2579" s="483" t="str">
        <f t="shared" si="526"/>
        <v/>
      </c>
      <c r="S2579" s="482" t="str">
        <f t="shared" si="527"/>
        <v/>
      </c>
      <c r="T2579" s="484" t="e">
        <f t="shared" ca="1" si="528"/>
        <v>#VALUE!</v>
      </c>
      <c r="U2579" s="7">
        <f t="shared" ca="1" si="529"/>
        <v>46035</v>
      </c>
      <c r="V2579" s="96" t="e">
        <f t="shared" ca="1" si="530"/>
        <v>#VALUE!</v>
      </c>
      <c r="W2579" s="70"/>
      <c r="X2579" s="6"/>
      <c r="Y2579" s="326"/>
      <c r="Z2579" s="15"/>
      <c r="AA2579" s="15"/>
      <c r="AB2579" s="15"/>
      <c r="AC2579" s="6"/>
      <c r="AD2579" s="16"/>
      <c r="AE2579" s="16"/>
      <c r="AF2579" s="16"/>
      <c r="AG2579" s="10">
        <f t="shared" si="531"/>
        <v>0</v>
      </c>
      <c r="AH2579" s="96">
        <f t="shared" si="532"/>
        <v>0</v>
      </c>
      <c r="AI2579" s="16"/>
      <c r="AJ2579" s="61"/>
      <c r="AK2579" s="16"/>
      <c r="AM2579" s="476" t="s">
        <v>3080</v>
      </c>
      <c r="AN2579" s="476">
        <v>1</v>
      </c>
      <c r="AO2579" s="476">
        <v>1</v>
      </c>
      <c r="AP2579" s="96"/>
    </row>
    <row r="2580" spans="1:42" ht="69.75" customHeight="1">
      <c r="A2580" s="3">
        <v>2579</v>
      </c>
      <c r="B2580" s="82"/>
      <c r="C2580" s="82"/>
      <c r="D2580" s="84"/>
      <c r="E2580" s="18" t="s">
        <v>3081</v>
      </c>
      <c r="F2580" s="37"/>
      <c r="G2580" s="37"/>
      <c r="H2580" s="4" t="str">
        <f t="shared" si="520"/>
        <v>/</v>
      </c>
      <c r="I2580" s="478" t="str">
        <f>IF(G2580="","",VLOOKUP(H2580,ورقة1!$A$1:$B$240,2,0))</f>
        <v/>
      </c>
      <c r="J2580" s="5">
        <f t="shared" si="521"/>
        <v>0</v>
      </c>
      <c r="K2580" s="13" t="str">
        <f t="shared" si="522"/>
        <v/>
      </c>
      <c r="L2580" s="6" t="str">
        <f t="shared" si="523"/>
        <v>/0</v>
      </c>
      <c r="M2580" s="478" t="str">
        <f>IF(K2580="","",VLOOKUP(L2580,ورقة1!$A$1:$B$240,2,0))</f>
        <v/>
      </c>
      <c r="N2580" s="17">
        <f t="shared" si="524"/>
        <v>0</v>
      </c>
      <c r="O2580" s="17" t="e">
        <f>#REF!+(#REF!*30)+#REF!*365</f>
        <v>#REF!</v>
      </c>
      <c r="P2580" s="494"/>
      <c r="Q2580" s="480" t="str">
        <f t="shared" si="525"/>
        <v/>
      </c>
      <c r="R2580" s="483" t="str">
        <f t="shared" si="526"/>
        <v/>
      </c>
      <c r="S2580" s="482" t="str">
        <f t="shared" si="527"/>
        <v/>
      </c>
      <c r="T2580" s="484" t="e">
        <f t="shared" ca="1" si="528"/>
        <v>#VALUE!</v>
      </c>
      <c r="U2580" s="7">
        <f t="shared" ca="1" si="529"/>
        <v>46035</v>
      </c>
      <c r="V2580" s="96" t="e">
        <f t="shared" ca="1" si="530"/>
        <v>#VALUE!</v>
      </c>
      <c r="W2580" s="70"/>
      <c r="X2580" s="6"/>
      <c r="Y2580" s="326"/>
      <c r="Z2580" s="15"/>
      <c r="AA2580" s="15"/>
      <c r="AB2580" s="15"/>
      <c r="AC2580" s="6"/>
      <c r="AD2580" s="16"/>
      <c r="AE2580" s="16"/>
      <c r="AF2580" s="16"/>
      <c r="AG2580" s="10">
        <f t="shared" si="531"/>
        <v>0</v>
      </c>
      <c r="AH2580" s="96">
        <f t="shared" si="532"/>
        <v>0</v>
      </c>
      <c r="AI2580" s="16"/>
      <c r="AJ2580" s="61"/>
      <c r="AK2580" s="16"/>
      <c r="AM2580" s="476" t="s">
        <v>3080</v>
      </c>
      <c r="AN2580" s="476">
        <v>1</v>
      </c>
      <c r="AO2580" s="476">
        <v>1</v>
      </c>
      <c r="AP2580" s="96"/>
    </row>
    <row r="2581" spans="1:42" ht="69.75" customHeight="1">
      <c r="A2581" s="3">
        <v>2580</v>
      </c>
      <c r="B2581" s="82"/>
      <c r="C2581" s="82"/>
      <c r="D2581" s="84"/>
      <c r="E2581" s="18" t="s">
        <v>3081</v>
      </c>
      <c r="F2581" s="37"/>
      <c r="G2581" s="37"/>
      <c r="H2581" s="4" t="str">
        <f t="shared" si="520"/>
        <v>/</v>
      </c>
      <c r="I2581" s="478" t="str">
        <f>IF(G2581="","",VLOOKUP(H2581,ورقة1!$A$1:$B$240,2,0))</f>
        <v/>
      </c>
      <c r="J2581" s="5">
        <f t="shared" si="521"/>
        <v>0</v>
      </c>
      <c r="K2581" s="13" t="str">
        <f t="shared" si="522"/>
        <v/>
      </c>
      <c r="L2581" s="6" t="str">
        <f t="shared" si="523"/>
        <v>/0</v>
      </c>
      <c r="M2581" s="478" t="str">
        <f>IF(K2581="","",VLOOKUP(L2581,ورقة1!$A$1:$B$240,2,0))</f>
        <v/>
      </c>
      <c r="N2581" s="17">
        <f t="shared" si="524"/>
        <v>0</v>
      </c>
      <c r="O2581" s="17" t="e">
        <f>#REF!+(#REF!*30)+#REF!*365</f>
        <v>#REF!</v>
      </c>
      <c r="P2581" s="494"/>
      <c r="Q2581" s="480" t="str">
        <f t="shared" si="525"/>
        <v/>
      </c>
      <c r="R2581" s="483" t="str">
        <f t="shared" si="526"/>
        <v/>
      </c>
      <c r="S2581" s="482" t="str">
        <f t="shared" si="527"/>
        <v/>
      </c>
      <c r="T2581" s="484" t="e">
        <f t="shared" ca="1" si="528"/>
        <v>#VALUE!</v>
      </c>
      <c r="U2581" s="7">
        <f t="shared" ca="1" si="529"/>
        <v>46035</v>
      </c>
      <c r="V2581" s="96" t="e">
        <f t="shared" ca="1" si="530"/>
        <v>#VALUE!</v>
      </c>
      <c r="W2581" s="70"/>
      <c r="X2581" s="6"/>
      <c r="Y2581" s="326"/>
      <c r="Z2581" s="15"/>
      <c r="AA2581" s="15"/>
      <c r="AB2581" s="15"/>
      <c r="AC2581" s="6"/>
      <c r="AD2581" s="16"/>
      <c r="AE2581" s="16"/>
      <c r="AF2581" s="16"/>
      <c r="AG2581" s="10">
        <f t="shared" si="531"/>
        <v>0</v>
      </c>
      <c r="AH2581" s="96">
        <f t="shared" si="532"/>
        <v>0</v>
      </c>
      <c r="AI2581" s="16"/>
      <c r="AJ2581" s="61"/>
      <c r="AK2581" s="16"/>
      <c r="AM2581" s="476" t="s">
        <v>3080</v>
      </c>
      <c r="AN2581" s="476">
        <v>1</v>
      </c>
      <c r="AO2581" s="476">
        <v>1</v>
      </c>
      <c r="AP2581" s="96"/>
    </row>
    <row r="2582" spans="1:42" ht="69.75" customHeight="1">
      <c r="A2582" s="3">
        <v>2581</v>
      </c>
      <c r="B2582" s="82"/>
      <c r="C2582" s="82"/>
      <c r="D2582" s="84"/>
      <c r="E2582" s="18" t="s">
        <v>3081</v>
      </c>
      <c r="F2582" s="37"/>
      <c r="G2582" s="37"/>
      <c r="H2582" s="4" t="str">
        <f t="shared" si="520"/>
        <v>/</v>
      </c>
      <c r="I2582" s="478" t="str">
        <f>IF(G2582="","",VLOOKUP(H2582,ورقة1!$A$1:$B$240,2,0))</f>
        <v/>
      </c>
      <c r="J2582" s="5">
        <f t="shared" si="521"/>
        <v>0</v>
      </c>
      <c r="K2582" s="13" t="str">
        <f t="shared" si="522"/>
        <v/>
      </c>
      <c r="L2582" s="6" t="str">
        <f t="shared" si="523"/>
        <v>/0</v>
      </c>
      <c r="M2582" s="478" t="str">
        <f>IF(K2582="","",VLOOKUP(L2582,ورقة1!$A$1:$B$240,2,0))</f>
        <v/>
      </c>
      <c r="N2582" s="17">
        <f t="shared" si="524"/>
        <v>0</v>
      </c>
      <c r="O2582" s="17" t="e">
        <f>#REF!+(#REF!*30)+#REF!*365</f>
        <v>#REF!</v>
      </c>
      <c r="P2582" s="494"/>
      <c r="Q2582" s="480" t="str">
        <f t="shared" si="525"/>
        <v/>
      </c>
      <c r="R2582" s="483" t="str">
        <f t="shared" si="526"/>
        <v/>
      </c>
      <c r="S2582" s="482" t="str">
        <f t="shared" si="527"/>
        <v/>
      </c>
      <c r="T2582" s="484" t="e">
        <f t="shared" ca="1" si="528"/>
        <v>#VALUE!</v>
      </c>
      <c r="U2582" s="7">
        <f t="shared" ca="1" si="529"/>
        <v>46035</v>
      </c>
      <c r="V2582" s="96" t="e">
        <f t="shared" ca="1" si="530"/>
        <v>#VALUE!</v>
      </c>
      <c r="W2582" s="70"/>
      <c r="X2582" s="6"/>
      <c r="Y2582" s="326"/>
      <c r="Z2582" s="15"/>
      <c r="AA2582" s="15"/>
      <c r="AB2582" s="15"/>
      <c r="AC2582" s="6"/>
      <c r="AD2582" s="16"/>
      <c r="AE2582" s="16"/>
      <c r="AF2582" s="16"/>
      <c r="AG2582" s="10">
        <f t="shared" si="531"/>
        <v>0</v>
      </c>
      <c r="AH2582" s="96">
        <f t="shared" si="532"/>
        <v>0</v>
      </c>
      <c r="AI2582" s="16"/>
      <c r="AJ2582" s="61"/>
      <c r="AK2582" s="16"/>
      <c r="AM2582" s="476" t="s">
        <v>3080</v>
      </c>
      <c r="AN2582" s="476">
        <v>1</v>
      </c>
      <c r="AO2582" s="476">
        <v>1</v>
      </c>
      <c r="AP2582" s="96"/>
    </row>
    <row r="2583" spans="1:42" ht="69.75" customHeight="1">
      <c r="A2583" s="3">
        <v>2582</v>
      </c>
      <c r="B2583" s="82"/>
      <c r="C2583" s="82"/>
      <c r="D2583" s="84"/>
      <c r="E2583" s="18" t="s">
        <v>3081</v>
      </c>
      <c r="F2583" s="37"/>
      <c r="G2583" s="37"/>
      <c r="H2583" s="4" t="str">
        <f t="shared" si="520"/>
        <v>/</v>
      </c>
      <c r="I2583" s="478" t="str">
        <f>IF(G2583="","",VLOOKUP(H2583,ورقة1!$A$1:$B$240,2,0))</f>
        <v/>
      </c>
      <c r="J2583" s="5">
        <f t="shared" si="521"/>
        <v>0</v>
      </c>
      <c r="K2583" s="13" t="str">
        <f t="shared" si="522"/>
        <v/>
      </c>
      <c r="L2583" s="6" t="str">
        <f t="shared" si="523"/>
        <v>/0</v>
      </c>
      <c r="M2583" s="478" t="str">
        <f>IF(K2583="","",VLOOKUP(L2583,ورقة1!$A$1:$B$240,2,0))</f>
        <v/>
      </c>
      <c r="N2583" s="17">
        <f t="shared" si="524"/>
        <v>0</v>
      </c>
      <c r="O2583" s="17" t="e">
        <f>#REF!+(#REF!*30)+#REF!*365</f>
        <v>#REF!</v>
      </c>
      <c r="P2583" s="494"/>
      <c r="Q2583" s="480" t="str">
        <f t="shared" si="525"/>
        <v/>
      </c>
      <c r="R2583" s="483" t="str">
        <f t="shared" si="526"/>
        <v/>
      </c>
      <c r="S2583" s="482" t="str">
        <f t="shared" si="527"/>
        <v/>
      </c>
      <c r="T2583" s="484" t="e">
        <f t="shared" ca="1" si="528"/>
        <v>#VALUE!</v>
      </c>
      <c r="U2583" s="7">
        <f t="shared" ca="1" si="529"/>
        <v>46035</v>
      </c>
      <c r="V2583" s="96" t="e">
        <f t="shared" ca="1" si="530"/>
        <v>#VALUE!</v>
      </c>
      <c r="W2583" s="70"/>
      <c r="X2583" s="6"/>
      <c r="Y2583" s="326"/>
      <c r="Z2583" s="15"/>
      <c r="AA2583" s="15"/>
      <c r="AB2583" s="15"/>
      <c r="AC2583" s="6"/>
      <c r="AD2583" s="16"/>
      <c r="AE2583" s="16"/>
      <c r="AF2583" s="16"/>
      <c r="AG2583" s="10">
        <f t="shared" si="531"/>
        <v>0</v>
      </c>
      <c r="AH2583" s="96">
        <f t="shared" si="532"/>
        <v>0</v>
      </c>
      <c r="AI2583" s="16"/>
      <c r="AJ2583" s="61"/>
      <c r="AK2583" s="16"/>
      <c r="AM2583" s="476" t="s">
        <v>3080</v>
      </c>
      <c r="AN2583" s="476">
        <v>1</v>
      </c>
      <c r="AO2583" s="476">
        <v>1</v>
      </c>
      <c r="AP2583" s="96"/>
    </row>
    <row r="2584" spans="1:42" ht="69.75" customHeight="1">
      <c r="A2584" s="3">
        <v>2583</v>
      </c>
      <c r="B2584" s="82"/>
      <c r="C2584" s="82"/>
      <c r="D2584" s="84"/>
      <c r="E2584" s="18" t="s">
        <v>3081</v>
      </c>
      <c r="F2584" s="37"/>
      <c r="G2584" s="37"/>
      <c r="H2584" s="4" t="str">
        <f t="shared" si="520"/>
        <v>/</v>
      </c>
      <c r="I2584" s="478" t="str">
        <f>IF(G2584="","",VLOOKUP(H2584,ورقة1!$A$1:$B$240,2,0))</f>
        <v/>
      </c>
      <c r="J2584" s="5">
        <f t="shared" si="521"/>
        <v>0</v>
      </c>
      <c r="K2584" s="13" t="str">
        <f t="shared" si="522"/>
        <v/>
      </c>
      <c r="L2584" s="6" t="str">
        <f t="shared" si="523"/>
        <v>/0</v>
      </c>
      <c r="M2584" s="478" t="str">
        <f>IF(K2584="","",VLOOKUP(L2584,ورقة1!$A$1:$B$240,2,0))</f>
        <v/>
      </c>
      <c r="N2584" s="17">
        <f t="shared" si="524"/>
        <v>0</v>
      </c>
      <c r="O2584" s="17" t="e">
        <f>#REF!+(#REF!*30)+#REF!*365</f>
        <v>#REF!</v>
      </c>
      <c r="P2584" s="494"/>
      <c r="Q2584" s="480" t="str">
        <f t="shared" si="525"/>
        <v/>
      </c>
      <c r="R2584" s="483" t="str">
        <f t="shared" si="526"/>
        <v/>
      </c>
      <c r="S2584" s="482" t="str">
        <f t="shared" si="527"/>
        <v/>
      </c>
      <c r="T2584" s="484" t="e">
        <f t="shared" ca="1" si="528"/>
        <v>#VALUE!</v>
      </c>
      <c r="U2584" s="7">
        <f t="shared" ca="1" si="529"/>
        <v>46035</v>
      </c>
      <c r="V2584" s="96" t="e">
        <f t="shared" ca="1" si="530"/>
        <v>#VALUE!</v>
      </c>
      <c r="W2584" s="70"/>
      <c r="X2584" s="6"/>
      <c r="Y2584" s="326"/>
      <c r="Z2584" s="15"/>
      <c r="AA2584" s="15"/>
      <c r="AB2584" s="15"/>
      <c r="AC2584" s="6"/>
      <c r="AD2584" s="16"/>
      <c r="AE2584" s="16"/>
      <c r="AF2584" s="16"/>
      <c r="AG2584" s="10">
        <f t="shared" si="531"/>
        <v>0</v>
      </c>
      <c r="AH2584" s="96">
        <f t="shared" si="532"/>
        <v>0</v>
      </c>
      <c r="AI2584" s="16"/>
      <c r="AJ2584" s="61"/>
      <c r="AK2584" s="16"/>
      <c r="AM2584" s="476" t="s">
        <v>3080</v>
      </c>
      <c r="AN2584" s="476">
        <v>1</v>
      </c>
      <c r="AO2584" s="476">
        <v>1</v>
      </c>
      <c r="AP2584" s="96"/>
    </row>
    <row r="2585" spans="1:42" ht="69.75" customHeight="1">
      <c r="A2585" s="3">
        <v>2584</v>
      </c>
      <c r="B2585" s="82"/>
      <c r="C2585" s="82"/>
      <c r="D2585" s="84"/>
      <c r="E2585" s="18" t="s">
        <v>3081</v>
      </c>
      <c r="F2585" s="37"/>
      <c r="G2585" s="37"/>
      <c r="H2585" s="4" t="str">
        <f t="shared" si="520"/>
        <v>/</v>
      </c>
      <c r="I2585" s="478" t="str">
        <f>IF(G2585="","",VLOOKUP(H2585,ورقة1!$A$1:$B$240,2,0))</f>
        <v/>
      </c>
      <c r="J2585" s="5">
        <f t="shared" si="521"/>
        <v>0</v>
      </c>
      <c r="K2585" s="13" t="str">
        <f t="shared" si="522"/>
        <v/>
      </c>
      <c r="L2585" s="6" t="str">
        <f t="shared" si="523"/>
        <v>/0</v>
      </c>
      <c r="M2585" s="478" t="str">
        <f>IF(K2585="","",VLOOKUP(L2585,ورقة1!$A$1:$B$240,2,0))</f>
        <v/>
      </c>
      <c r="N2585" s="17">
        <f t="shared" si="524"/>
        <v>0</v>
      </c>
      <c r="O2585" s="17" t="e">
        <f>#REF!+(#REF!*30)+#REF!*365</f>
        <v>#REF!</v>
      </c>
      <c r="P2585" s="494"/>
      <c r="Q2585" s="480" t="str">
        <f t="shared" si="525"/>
        <v/>
      </c>
      <c r="R2585" s="483" t="str">
        <f t="shared" si="526"/>
        <v/>
      </c>
      <c r="S2585" s="482" t="str">
        <f t="shared" si="527"/>
        <v/>
      </c>
      <c r="T2585" s="484" t="e">
        <f t="shared" ca="1" si="528"/>
        <v>#VALUE!</v>
      </c>
      <c r="U2585" s="7">
        <f t="shared" ca="1" si="529"/>
        <v>46035</v>
      </c>
      <c r="V2585" s="96" t="e">
        <f t="shared" ca="1" si="530"/>
        <v>#VALUE!</v>
      </c>
      <c r="W2585" s="70"/>
      <c r="X2585" s="6"/>
      <c r="Y2585" s="326"/>
      <c r="Z2585" s="15"/>
      <c r="AA2585" s="15"/>
      <c r="AB2585" s="15"/>
      <c r="AC2585" s="6"/>
      <c r="AD2585" s="16"/>
      <c r="AE2585" s="16"/>
      <c r="AF2585" s="16"/>
      <c r="AG2585" s="10">
        <f t="shared" si="531"/>
        <v>0</v>
      </c>
      <c r="AH2585" s="96">
        <f t="shared" si="532"/>
        <v>0</v>
      </c>
      <c r="AI2585" s="16"/>
      <c r="AJ2585" s="61"/>
      <c r="AK2585" s="16"/>
      <c r="AM2585" s="476" t="s">
        <v>3080</v>
      </c>
      <c r="AN2585" s="476">
        <v>1</v>
      </c>
      <c r="AO2585" s="476">
        <v>1</v>
      </c>
      <c r="AP2585" s="96"/>
    </row>
    <row r="2586" spans="1:42" ht="69.75" customHeight="1">
      <c r="A2586" s="3">
        <v>2585</v>
      </c>
      <c r="B2586" s="82"/>
      <c r="C2586" s="82"/>
      <c r="D2586" s="84"/>
      <c r="E2586" s="18" t="s">
        <v>3081</v>
      </c>
      <c r="F2586" s="37"/>
      <c r="G2586" s="37"/>
      <c r="H2586" s="4" t="str">
        <f t="shared" si="520"/>
        <v>/</v>
      </c>
      <c r="I2586" s="478" t="str">
        <f>IF(G2586="","",VLOOKUP(H2586,ورقة1!$A$1:$B$240,2,0))</f>
        <v/>
      </c>
      <c r="J2586" s="5">
        <f t="shared" si="521"/>
        <v>0</v>
      </c>
      <c r="K2586" s="13" t="str">
        <f t="shared" si="522"/>
        <v/>
      </c>
      <c r="L2586" s="6" t="str">
        <f t="shared" si="523"/>
        <v>/0</v>
      </c>
      <c r="M2586" s="478" t="str">
        <f>IF(K2586="","",VLOOKUP(L2586,ورقة1!$A$1:$B$240,2,0))</f>
        <v/>
      </c>
      <c r="N2586" s="17">
        <f t="shared" si="524"/>
        <v>0</v>
      </c>
      <c r="O2586" s="17" t="e">
        <f>#REF!+(#REF!*30)+#REF!*365</f>
        <v>#REF!</v>
      </c>
      <c r="P2586" s="494"/>
      <c r="Q2586" s="480" t="str">
        <f t="shared" si="525"/>
        <v/>
      </c>
      <c r="R2586" s="483" t="str">
        <f t="shared" si="526"/>
        <v/>
      </c>
      <c r="S2586" s="482" t="str">
        <f t="shared" si="527"/>
        <v/>
      </c>
      <c r="T2586" s="484" t="e">
        <f t="shared" ca="1" si="528"/>
        <v>#VALUE!</v>
      </c>
      <c r="U2586" s="7">
        <f t="shared" ca="1" si="529"/>
        <v>46035</v>
      </c>
      <c r="V2586" s="96" t="e">
        <f t="shared" ca="1" si="530"/>
        <v>#VALUE!</v>
      </c>
      <c r="W2586" s="70"/>
      <c r="X2586" s="6"/>
      <c r="Y2586" s="326"/>
      <c r="Z2586" s="15"/>
      <c r="AA2586" s="15"/>
      <c r="AB2586" s="15"/>
      <c r="AC2586" s="6"/>
      <c r="AD2586" s="16"/>
      <c r="AE2586" s="16"/>
      <c r="AF2586" s="16"/>
      <c r="AG2586" s="10">
        <f t="shared" si="531"/>
        <v>0</v>
      </c>
      <c r="AH2586" s="96">
        <f t="shared" si="532"/>
        <v>0</v>
      </c>
      <c r="AI2586" s="16"/>
      <c r="AJ2586" s="61"/>
      <c r="AK2586" s="16"/>
      <c r="AM2586" s="476" t="s">
        <v>3080</v>
      </c>
      <c r="AN2586" s="476">
        <v>1</v>
      </c>
      <c r="AO2586" s="476">
        <v>1</v>
      </c>
      <c r="AP2586" s="96"/>
    </row>
    <row r="2587" spans="1:42" ht="69.75" customHeight="1">
      <c r="A2587" s="3">
        <v>2586</v>
      </c>
      <c r="B2587" s="82"/>
      <c r="C2587" s="82"/>
      <c r="D2587" s="84"/>
      <c r="E2587" s="18" t="s">
        <v>3081</v>
      </c>
      <c r="F2587" s="37"/>
      <c r="G2587" s="37"/>
      <c r="H2587" s="4" t="str">
        <f t="shared" si="520"/>
        <v>/</v>
      </c>
      <c r="I2587" s="478" t="str">
        <f>IF(G2587="","",VLOOKUP(H2587,ورقة1!$A$1:$B$240,2,0))</f>
        <v/>
      </c>
      <c r="J2587" s="5">
        <f t="shared" si="521"/>
        <v>0</v>
      </c>
      <c r="K2587" s="13" t="str">
        <f t="shared" si="522"/>
        <v/>
      </c>
      <c r="L2587" s="6" t="str">
        <f t="shared" si="523"/>
        <v>/0</v>
      </c>
      <c r="M2587" s="478" t="str">
        <f>IF(K2587="","",VLOOKUP(L2587,ورقة1!$A$1:$B$240,2,0))</f>
        <v/>
      </c>
      <c r="N2587" s="17">
        <f t="shared" si="524"/>
        <v>0</v>
      </c>
      <c r="O2587" s="17" t="e">
        <f>#REF!+(#REF!*30)+#REF!*365</f>
        <v>#REF!</v>
      </c>
      <c r="P2587" s="494"/>
      <c r="Q2587" s="480" t="str">
        <f t="shared" si="525"/>
        <v/>
      </c>
      <c r="R2587" s="483" t="str">
        <f t="shared" si="526"/>
        <v/>
      </c>
      <c r="S2587" s="482" t="str">
        <f t="shared" si="527"/>
        <v/>
      </c>
      <c r="T2587" s="484" t="e">
        <f t="shared" ca="1" si="528"/>
        <v>#VALUE!</v>
      </c>
      <c r="U2587" s="7">
        <f t="shared" ca="1" si="529"/>
        <v>46035</v>
      </c>
      <c r="V2587" s="96" t="e">
        <f t="shared" ca="1" si="530"/>
        <v>#VALUE!</v>
      </c>
      <c r="W2587" s="70"/>
      <c r="X2587" s="6"/>
      <c r="Y2587" s="326"/>
      <c r="Z2587" s="15"/>
      <c r="AA2587" s="15"/>
      <c r="AB2587" s="15"/>
      <c r="AC2587" s="6"/>
      <c r="AD2587" s="16"/>
      <c r="AE2587" s="16"/>
      <c r="AF2587" s="16"/>
      <c r="AG2587" s="10">
        <f t="shared" si="531"/>
        <v>0</v>
      </c>
      <c r="AH2587" s="96">
        <f t="shared" si="532"/>
        <v>0</v>
      </c>
      <c r="AI2587" s="16"/>
      <c r="AJ2587" s="61"/>
      <c r="AK2587" s="16"/>
      <c r="AM2587" s="476" t="s">
        <v>3080</v>
      </c>
      <c r="AN2587" s="476">
        <v>1</v>
      </c>
      <c r="AO2587" s="476">
        <v>1</v>
      </c>
      <c r="AP2587" s="96"/>
    </row>
    <row r="2588" spans="1:42" ht="69.75" customHeight="1">
      <c r="A2588" s="3">
        <v>2587</v>
      </c>
      <c r="B2588" s="82"/>
      <c r="C2588" s="82"/>
      <c r="D2588" s="84"/>
      <c r="E2588" s="18" t="s">
        <v>3081</v>
      </c>
      <c r="F2588" s="37"/>
      <c r="G2588" s="37"/>
      <c r="H2588" s="4" t="str">
        <f t="shared" si="520"/>
        <v>/</v>
      </c>
      <c r="I2588" s="478" t="str">
        <f>IF(G2588="","",VLOOKUP(H2588,ورقة1!$A$1:$B$240,2,0))</f>
        <v/>
      </c>
      <c r="J2588" s="5">
        <f t="shared" si="521"/>
        <v>0</v>
      </c>
      <c r="K2588" s="13" t="str">
        <f t="shared" si="522"/>
        <v/>
      </c>
      <c r="L2588" s="6" t="str">
        <f t="shared" si="523"/>
        <v>/0</v>
      </c>
      <c r="M2588" s="478" t="str">
        <f>IF(K2588="","",VLOOKUP(L2588,ورقة1!$A$1:$B$240,2,0))</f>
        <v/>
      </c>
      <c r="N2588" s="17">
        <f t="shared" si="524"/>
        <v>0</v>
      </c>
      <c r="O2588" s="17" t="e">
        <f>#REF!+(#REF!*30)+#REF!*365</f>
        <v>#REF!</v>
      </c>
      <c r="P2588" s="494"/>
      <c r="Q2588" s="480" t="str">
        <f t="shared" si="525"/>
        <v/>
      </c>
      <c r="R2588" s="483" t="str">
        <f t="shared" si="526"/>
        <v/>
      </c>
      <c r="S2588" s="482" t="str">
        <f t="shared" si="527"/>
        <v/>
      </c>
      <c r="T2588" s="484" t="e">
        <f t="shared" ca="1" si="528"/>
        <v>#VALUE!</v>
      </c>
      <c r="U2588" s="7">
        <f t="shared" ca="1" si="529"/>
        <v>46035</v>
      </c>
      <c r="V2588" s="96" t="e">
        <f t="shared" ca="1" si="530"/>
        <v>#VALUE!</v>
      </c>
      <c r="W2588" s="70"/>
      <c r="X2588" s="6"/>
      <c r="Y2588" s="326"/>
      <c r="Z2588" s="15"/>
      <c r="AA2588" s="15"/>
      <c r="AB2588" s="15"/>
      <c r="AC2588" s="6"/>
      <c r="AD2588" s="16"/>
      <c r="AE2588" s="16"/>
      <c r="AF2588" s="16"/>
      <c r="AG2588" s="10">
        <f t="shared" si="531"/>
        <v>0</v>
      </c>
      <c r="AH2588" s="96">
        <f t="shared" si="532"/>
        <v>0</v>
      </c>
      <c r="AI2588" s="16"/>
      <c r="AJ2588" s="61"/>
      <c r="AK2588" s="16"/>
      <c r="AM2588" s="476" t="s">
        <v>3080</v>
      </c>
      <c r="AN2588" s="476">
        <v>1</v>
      </c>
      <c r="AO2588" s="476">
        <v>1</v>
      </c>
      <c r="AP2588" s="96"/>
    </row>
    <row r="2589" spans="1:42" ht="69.75" customHeight="1">
      <c r="A2589" s="3">
        <v>2588</v>
      </c>
      <c r="B2589" s="82"/>
      <c r="C2589" s="82"/>
      <c r="D2589" s="84"/>
      <c r="E2589" s="18" t="s">
        <v>3081</v>
      </c>
      <c r="F2589" s="37"/>
      <c r="G2589" s="37"/>
      <c r="H2589" s="4" t="str">
        <f t="shared" si="520"/>
        <v>/</v>
      </c>
      <c r="I2589" s="478" t="str">
        <f>IF(G2589="","",VLOOKUP(H2589,ورقة1!$A$1:$B$240,2,0))</f>
        <v/>
      </c>
      <c r="J2589" s="5">
        <f t="shared" si="521"/>
        <v>0</v>
      </c>
      <c r="K2589" s="13" t="str">
        <f t="shared" si="522"/>
        <v/>
      </c>
      <c r="L2589" s="6" t="str">
        <f t="shared" si="523"/>
        <v>/0</v>
      </c>
      <c r="M2589" s="478" t="str">
        <f>IF(K2589="","",VLOOKUP(L2589,ورقة1!$A$1:$B$240,2,0))</f>
        <v/>
      </c>
      <c r="N2589" s="17">
        <f t="shared" si="524"/>
        <v>0</v>
      </c>
      <c r="O2589" s="17" t="e">
        <f>#REF!+(#REF!*30)+#REF!*365</f>
        <v>#REF!</v>
      </c>
      <c r="P2589" s="494"/>
      <c r="Q2589" s="480" t="str">
        <f t="shared" si="525"/>
        <v/>
      </c>
      <c r="R2589" s="483" t="str">
        <f t="shared" si="526"/>
        <v/>
      </c>
      <c r="S2589" s="482" t="str">
        <f t="shared" si="527"/>
        <v/>
      </c>
      <c r="T2589" s="484" t="e">
        <f t="shared" ca="1" si="528"/>
        <v>#VALUE!</v>
      </c>
      <c r="U2589" s="7">
        <f t="shared" ca="1" si="529"/>
        <v>46035</v>
      </c>
      <c r="V2589" s="96" t="e">
        <f t="shared" ca="1" si="530"/>
        <v>#VALUE!</v>
      </c>
      <c r="W2589" s="70"/>
      <c r="X2589" s="6"/>
      <c r="Y2589" s="326"/>
      <c r="Z2589" s="15"/>
      <c r="AA2589" s="15"/>
      <c r="AB2589" s="15"/>
      <c r="AC2589" s="6"/>
      <c r="AD2589" s="16"/>
      <c r="AE2589" s="16"/>
      <c r="AF2589" s="16"/>
      <c r="AG2589" s="10">
        <f t="shared" si="531"/>
        <v>0</v>
      </c>
      <c r="AH2589" s="96">
        <f t="shared" si="532"/>
        <v>0</v>
      </c>
      <c r="AI2589" s="16"/>
      <c r="AJ2589" s="61"/>
      <c r="AK2589" s="16"/>
      <c r="AM2589" s="476" t="s">
        <v>3080</v>
      </c>
      <c r="AN2589" s="476">
        <v>1</v>
      </c>
      <c r="AO2589" s="476">
        <v>1</v>
      </c>
      <c r="AP2589" s="96"/>
    </row>
    <row r="2590" spans="1:42" ht="69.75" customHeight="1">
      <c r="A2590" s="3">
        <v>2589</v>
      </c>
      <c r="B2590" s="82"/>
      <c r="C2590" s="82"/>
      <c r="D2590" s="84"/>
      <c r="E2590" s="18" t="s">
        <v>3081</v>
      </c>
      <c r="F2590" s="37"/>
      <c r="G2590" s="37"/>
      <c r="H2590" s="4" t="str">
        <f t="shared" si="520"/>
        <v>/</v>
      </c>
      <c r="I2590" s="478" t="str">
        <f>IF(G2590="","",VLOOKUP(H2590,ورقة1!$A$1:$B$240,2,0))</f>
        <v/>
      </c>
      <c r="J2590" s="5">
        <f t="shared" si="521"/>
        <v>0</v>
      </c>
      <c r="K2590" s="13" t="str">
        <f t="shared" si="522"/>
        <v/>
      </c>
      <c r="L2590" s="6" t="str">
        <f t="shared" si="523"/>
        <v>/0</v>
      </c>
      <c r="M2590" s="478" t="str">
        <f>IF(K2590="","",VLOOKUP(L2590,ورقة1!$A$1:$B$240,2,0))</f>
        <v/>
      </c>
      <c r="N2590" s="17">
        <f t="shared" si="524"/>
        <v>0</v>
      </c>
      <c r="O2590" s="17" t="e">
        <f>#REF!+(#REF!*30)+#REF!*365</f>
        <v>#REF!</v>
      </c>
      <c r="P2590" s="494"/>
      <c r="Q2590" s="480" t="str">
        <f t="shared" si="525"/>
        <v/>
      </c>
      <c r="R2590" s="483" t="str">
        <f t="shared" si="526"/>
        <v/>
      </c>
      <c r="S2590" s="482" t="str">
        <f t="shared" si="527"/>
        <v/>
      </c>
      <c r="T2590" s="484" t="e">
        <f t="shared" ca="1" si="528"/>
        <v>#VALUE!</v>
      </c>
      <c r="U2590" s="7">
        <f t="shared" ca="1" si="529"/>
        <v>46035</v>
      </c>
      <c r="V2590" s="96" t="e">
        <f t="shared" ca="1" si="530"/>
        <v>#VALUE!</v>
      </c>
      <c r="W2590" s="70"/>
      <c r="X2590" s="6"/>
      <c r="Y2590" s="326"/>
      <c r="Z2590" s="15"/>
      <c r="AA2590" s="15"/>
      <c r="AB2590" s="15"/>
      <c r="AC2590" s="6"/>
      <c r="AD2590" s="16"/>
      <c r="AE2590" s="16"/>
      <c r="AF2590" s="16"/>
      <c r="AG2590" s="10">
        <f t="shared" si="531"/>
        <v>0</v>
      </c>
      <c r="AH2590" s="96">
        <f t="shared" si="532"/>
        <v>0</v>
      </c>
      <c r="AI2590" s="16"/>
      <c r="AJ2590" s="61"/>
      <c r="AK2590" s="16"/>
      <c r="AM2590" s="476" t="s">
        <v>3080</v>
      </c>
      <c r="AN2590" s="476">
        <v>1</v>
      </c>
      <c r="AO2590" s="476">
        <v>1</v>
      </c>
      <c r="AP2590" s="96"/>
    </row>
    <row r="2591" spans="1:42" ht="69.75" customHeight="1">
      <c r="A2591" s="3">
        <v>2590</v>
      </c>
      <c r="B2591" s="82"/>
      <c r="C2591" s="82"/>
      <c r="D2591" s="84"/>
      <c r="E2591" s="18" t="s">
        <v>3081</v>
      </c>
      <c r="F2591" s="37"/>
      <c r="G2591" s="37"/>
      <c r="H2591" s="4" t="str">
        <f t="shared" si="520"/>
        <v>/</v>
      </c>
      <c r="I2591" s="478" t="str">
        <f>IF(G2591="","",VLOOKUP(H2591,ورقة1!$A$1:$B$240,2,0))</f>
        <v/>
      </c>
      <c r="J2591" s="5">
        <f t="shared" si="521"/>
        <v>0</v>
      </c>
      <c r="K2591" s="13" t="str">
        <f t="shared" si="522"/>
        <v/>
      </c>
      <c r="L2591" s="6" t="str">
        <f t="shared" si="523"/>
        <v>/0</v>
      </c>
      <c r="M2591" s="478" t="str">
        <f>IF(K2591="","",VLOOKUP(L2591,ورقة1!$A$1:$B$240,2,0))</f>
        <v/>
      </c>
      <c r="N2591" s="17">
        <f t="shared" si="524"/>
        <v>0</v>
      </c>
      <c r="O2591" s="17" t="e">
        <f>#REF!+(#REF!*30)+#REF!*365</f>
        <v>#REF!</v>
      </c>
      <c r="P2591" s="494"/>
      <c r="Q2591" s="480" t="str">
        <f t="shared" si="525"/>
        <v/>
      </c>
      <c r="R2591" s="483" t="str">
        <f t="shared" si="526"/>
        <v/>
      </c>
      <c r="S2591" s="482" t="str">
        <f t="shared" si="527"/>
        <v/>
      </c>
      <c r="T2591" s="484" t="e">
        <f t="shared" ca="1" si="528"/>
        <v>#VALUE!</v>
      </c>
      <c r="U2591" s="7">
        <f t="shared" ca="1" si="529"/>
        <v>46035</v>
      </c>
      <c r="V2591" s="96" t="e">
        <f t="shared" ca="1" si="530"/>
        <v>#VALUE!</v>
      </c>
      <c r="W2591" s="70"/>
      <c r="X2591" s="6"/>
      <c r="Y2591" s="326"/>
      <c r="Z2591" s="15"/>
      <c r="AA2591" s="15"/>
      <c r="AB2591" s="15"/>
      <c r="AC2591" s="6"/>
      <c r="AD2591" s="16"/>
      <c r="AE2591" s="16"/>
      <c r="AF2591" s="16"/>
      <c r="AG2591" s="10">
        <f t="shared" si="531"/>
        <v>0</v>
      </c>
      <c r="AH2591" s="96">
        <f t="shared" si="532"/>
        <v>0</v>
      </c>
      <c r="AI2591" s="16"/>
      <c r="AJ2591" s="61"/>
      <c r="AK2591" s="16"/>
      <c r="AM2591" s="476" t="s">
        <v>3080</v>
      </c>
      <c r="AN2591" s="476">
        <v>1</v>
      </c>
      <c r="AO2591" s="476">
        <v>1</v>
      </c>
      <c r="AP2591" s="96"/>
    </row>
    <row r="2592" spans="1:42" ht="69.75" customHeight="1">
      <c r="A2592" s="3">
        <v>2591</v>
      </c>
      <c r="B2592" s="82"/>
      <c r="C2592" s="82"/>
      <c r="D2592" s="84"/>
      <c r="E2592" s="18" t="s">
        <v>3081</v>
      </c>
      <c r="F2592" s="37"/>
      <c r="G2592" s="37"/>
      <c r="H2592" s="4" t="str">
        <f t="shared" si="520"/>
        <v>/</v>
      </c>
      <c r="I2592" s="478" t="str">
        <f>IF(G2592="","",VLOOKUP(H2592,ورقة1!$A$1:$B$240,2,0))</f>
        <v/>
      </c>
      <c r="J2592" s="5">
        <f t="shared" si="521"/>
        <v>0</v>
      </c>
      <c r="K2592" s="13" t="str">
        <f t="shared" si="522"/>
        <v/>
      </c>
      <c r="L2592" s="6" t="str">
        <f t="shared" si="523"/>
        <v>/0</v>
      </c>
      <c r="M2592" s="478" t="str">
        <f>IF(K2592="","",VLOOKUP(L2592,ورقة1!$A$1:$B$240,2,0))</f>
        <v/>
      </c>
      <c r="N2592" s="17">
        <f t="shared" si="524"/>
        <v>0</v>
      </c>
      <c r="O2592" s="17" t="e">
        <f>#REF!+(#REF!*30)+#REF!*365</f>
        <v>#REF!</v>
      </c>
      <c r="P2592" s="494"/>
      <c r="Q2592" s="480" t="str">
        <f t="shared" si="525"/>
        <v/>
      </c>
      <c r="R2592" s="483" t="str">
        <f t="shared" si="526"/>
        <v/>
      </c>
      <c r="S2592" s="482" t="str">
        <f t="shared" si="527"/>
        <v/>
      </c>
      <c r="T2592" s="484" t="e">
        <f t="shared" ca="1" si="528"/>
        <v>#VALUE!</v>
      </c>
      <c r="U2592" s="7">
        <f t="shared" ca="1" si="529"/>
        <v>46035</v>
      </c>
      <c r="V2592" s="96" t="e">
        <f t="shared" ca="1" si="530"/>
        <v>#VALUE!</v>
      </c>
      <c r="W2592" s="70"/>
      <c r="X2592" s="6"/>
      <c r="Y2592" s="326"/>
      <c r="Z2592" s="15"/>
      <c r="AA2592" s="15"/>
      <c r="AB2592" s="15"/>
      <c r="AC2592" s="6"/>
      <c r="AD2592" s="16"/>
      <c r="AE2592" s="16"/>
      <c r="AF2592" s="16"/>
      <c r="AG2592" s="10">
        <f t="shared" si="531"/>
        <v>0</v>
      </c>
      <c r="AH2592" s="96">
        <f t="shared" si="532"/>
        <v>0</v>
      </c>
      <c r="AI2592" s="16"/>
      <c r="AJ2592" s="61"/>
      <c r="AK2592" s="16"/>
      <c r="AM2592" s="476" t="s">
        <v>3080</v>
      </c>
      <c r="AN2592" s="476">
        <v>1</v>
      </c>
      <c r="AO2592" s="476">
        <v>1</v>
      </c>
      <c r="AP2592" s="96"/>
    </row>
    <row r="2593" spans="1:42" ht="69.75" customHeight="1">
      <c r="A2593" s="3">
        <v>2592</v>
      </c>
      <c r="B2593" s="82"/>
      <c r="C2593" s="82"/>
      <c r="D2593" s="84"/>
      <c r="E2593" s="18" t="s">
        <v>3081</v>
      </c>
      <c r="F2593" s="37"/>
      <c r="G2593" s="37"/>
      <c r="H2593" s="4" t="str">
        <f t="shared" si="520"/>
        <v>/</v>
      </c>
      <c r="I2593" s="478" t="str">
        <f>IF(G2593="","",VLOOKUP(H2593,ورقة1!$A$1:$B$240,2,0))</f>
        <v/>
      </c>
      <c r="J2593" s="5">
        <f t="shared" si="521"/>
        <v>0</v>
      </c>
      <c r="K2593" s="13" t="str">
        <f t="shared" si="522"/>
        <v/>
      </c>
      <c r="L2593" s="6" t="str">
        <f t="shared" si="523"/>
        <v>/0</v>
      </c>
      <c r="M2593" s="478" t="str">
        <f>IF(K2593="","",VLOOKUP(L2593,ورقة1!$A$1:$B$240,2,0))</f>
        <v/>
      </c>
      <c r="N2593" s="17">
        <f t="shared" si="524"/>
        <v>0</v>
      </c>
      <c r="O2593" s="17" t="e">
        <f>#REF!+(#REF!*30)+#REF!*365</f>
        <v>#REF!</v>
      </c>
      <c r="P2593" s="494"/>
      <c r="Q2593" s="480" t="str">
        <f t="shared" si="525"/>
        <v/>
      </c>
      <c r="R2593" s="483" t="str">
        <f t="shared" si="526"/>
        <v/>
      </c>
      <c r="S2593" s="482" t="str">
        <f t="shared" si="527"/>
        <v/>
      </c>
      <c r="T2593" s="484" t="e">
        <f t="shared" ca="1" si="528"/>
        <v>#VALUE!</v>
      </c>
      <c r="U2593" s="7">
        <f t="shared" ca="1" si="529"/>
        <v>46035</v>
      </c>
      <c r="V2593" s="96" t="e">
        <f t="shared" ca="1" si="530"/>
        <v>#VALUE!</v>
      </c>
      <c r="W2593" s="70"/>
      <c r="X2593" s="6"/>
      <c r="Y2593" s="326"/>
      <c r="Z2593" s="15"/>
      <c r="AA2593" s="15"/>
      <c r="AB2593" s="15"/>
      <c r="AC2593" s="6"/>
      <c r="AD2593" s="16"/>
      <c r="AE2593" s="16"/>
      <c r="AF2593" s="16"/>
      <c r="AG2593" s="10">
        <f t="shared" si="531"/>
        <v>0</v>
      </c>
      <c r="AH2593" s="96">
        <f t="shared" si="532"/>
        <v>0</v>
      </c>
      <c r="AI2593" s="16"/>
      <c r="AJ2593" s="61"/>
      <c r="AK2593" s="16"/>
      <c r="AM2593" s="476" t="s">
        <v>3080</v>
      </c>
      <c r="AN2593" s="476">
        <v>1</v>
      </c>
      <c r="AO2593" s="476">
        <v>1</v>
      </c>
      <c r="AP2593" s="96"/>
    </row>
    <row r="2594" spans="1:42" ht="69.75" customHeight="1">
      <c r="A2594" s="3">
        <v>2593</v>
      </c>
      <c r="B2594" s="82"/>
      <c r="C2594" s="82"/>
      <c r="D2594" s="84"/>
      <c r="E2594" s="18" t="s">
        <v>3081</v>
      </c>
      <c r="F2594" s="37"/>
      <c r="G2594" s="37"/>
      <c r="H2594" s="4" t="str">
        <f t="shared" si="520"/>
        <v>/</v>
      </c>
      <c r="I2594" s="478" t="str">
        <f>IF(G2594="","",VLOOKUP(H2594,ورقة1!$A$1:$B$240,2,0))</f>
        <v/>
      </c>
      <c r="J2594" s="5">
        <f t="shared" si="521"/>
        <v>0</v>
      </c>
      <c r="K2594" s="13" t="str">
        <f t="shared" si="522"/>
        <v/>
      </c>
      <c r="L2594" s="6" t="str">
        <f t="shared" si="523"/>
        <v>/0</v>
      </c>
      <c r="M2594" s="478" t="str">
        <f>IF(K2594="","",VLOOKUP(L2594,ورقة1!$A$1:$B$240,2,0))</f>
        <v/>
      </c>
      <c r="N2594" s="17">
        <f t="shared" si="524"/>
        <v>0</v>
      </c>
      <c r="O2594" s="17" t="e">
        <f>#REF!+(#REF!*30)+#REF!*365</f>
        <v>#REF!</v>
      </c>
      <c r="P2594" s="494"/>
      <c r="Q2594" s="480" t="str">
        <f t="shared" si="525"/>
        <v/>
      </c>
      <c r="R2594" s="483" t="str">
        <f t="shared" si="526"/>
        <v/>
      </c>
      <c r="S2594" s="482" t="str">
        <f t="shared" si="527"/>
        <v/>
      </c>
      <c r="T2594" s="484" t="e">
        <f t="shared" ca="1" si="528"/>
        <v>#VALUE!</v>
      </c>
      <c r="U2594" s="7">
        <f t="shared" ca="1" si="529"/>
        <v>46035</v>
      </c>
      <c r="V2594" s="96" t="e">
        <f t="shared" ca="1" si="530"/>
        <v>#VALUE!</v>
      </c>
      <c r="W2594" s="70"/>
      <c r="X2594" s="6"/>
      <c r="Y2594" s="326"/>
      <c r="Z2594" s="15"/>
      <c r="AA2594" s="15"/>
      <c r="AB2594" s="15"/>
      <c r="AC2594" s="6"/>
      <c r="AD2594" s="16"/>
      <c r="AE2594" s="16"/>
      <c r="AF2594" s="16"/>
      <c r="AG2594" s="10">
        <f t="shared" si="531"/>
        <v>0</v>
      </c>
      <c r="AH2594" s="96">
        <f t="shared" si="532"/>
        <v>0</v>
      </c>
      <c r="AI2594" s="16"/>
      <c r="AJ2594" s="61"/>
      <c r="AK2594" s="16"/>
      <c r="AM2594" s="476" t="s">
        <v>3080</v>
      </c>
      <c r="AN2594" s="476">
        <v>1</v>
      </c>
      <c r="AO2594" s="476">
        <v>1</v>
      </c>
      <c r="AP2594" s="96"/>
    </row>
    <row r="2595" spans="1:42" ht="69.75" customHeight="1">
      <c r="A2595" s="3">
        <v>2594</v>
      </c>
      <c r="B2595" s="82"/>
      <c r="C2595" s="82"/>
      <c r="D2595" s="84"/>
      <c r="E2595" s="18" t="s">
        <v>3081</v>
      </c>
      <c r="F2595" s="37"/>
      <c r="G2595" s="37"/>
      <c r="H2595" s="4" t="str">
        <f t="shared" si="520"/>
        <v>/</v>
      </c>
      <c r="I2595" s="478" t="str">
        <f>IF(G2595="","",VLOOKUP(H2595,ورقة1!$A$1:$B$240,2,0))</f>
        <v/>
      </c>
      <c r="J2595" s="5">
        <f t="shared" si="521"/>
        <v>0</v>
      </c>
      <c r="K2595" s="13" t="str">
        <f t="shared" si="522"/>
        <v/>
      </c>
      <c r="L2595" s="6" t="str">
        <f t="shared" si="523"/>
        <v>/0</v>
      </c>
      <c r="M2595" s="478" t="str">
        <f>IF(K2595="","",VLOOKUP(L2595,ورقة1!$A$1:$B$240,2,0))</f>
        <v/>
      </c>
      <c r="N2595" s="17">
        <f t="shared" si="524"/>
        <v>0</v>
      </c>
      <c r="O2595" s="17" t="e">
        <f>#REF!+(#REF!*30)+#REF!*365</f>
        <v>#REF!</v>
      </c>
      <c r="P2595" s="494"/>
      <c r="Q2595" s="480" t="str">
        <f t="shared" si="525"/>
        <v/>
      </c>
      <c r="R2595" s="483" t="str">
        <f t="shared" si="526"/>
        <v/>
      </c>
      <c r="S2595" s="482" t="str">
        <f t="shared" si="527"/>
        <v/>
      </c>
      <c r="T2595" s="484" t="e">
        <f t="shared" ca="1" si="528"/>
        <v>#VALUE!</v>
      </c>
      <c r="U2595" s="7">
        <f t="shared" ca="1" si="529"/>
        <v>46035</v>
      </c>
      <c r="V2595" s="96" t="e">
        <f t="shared" ca="1" si="530"/>
        <v>#VALUE!</v>
      </c>
      <c r="W2595" s="70"/>
      <c r="X2595" s="6"/>
      <c r="Y2595" s="326"/>
      <c r="Z2595" s="15"/>
      <c r="AA2595" s="15"/>
      <c r="AB2595" s="15"/>
      <c r="AC2595" s="6"/>
      <c r="AD2595" s="16"/>
      <c r="AE2595" s="16"/>
      <c r="AF2595" s="16"/>
      <c r="AG2595" s="10">
        <f t="shared" si="531"/>
        <v>0</v>
      </c>
      <c r="AH2595" s="96">
        <f t="shared" si="532"/>
        <v>0</v>
      </c>
      <c r="AI2595" s="16"/>
      <c r="AJ2595" s="61"/>
      <c r="AK2595" s="16"/>
      <c r="AM2595" s="476" t="s">
        <v>3080</v>
      </c>
      <c r="AN2595" s="476">
        <v>1</v>
      </c>
      <c r="AO2595" s="476">
        <v>1</v>
      </c>
      <c r="AP2595" s="96"/>
    </row>
    <row r="2596" spans="1:42" ht="69.75" customHeight="1">
      <c r="A2596" s="3">
        <v>2595</v>
      </c>
      <c r="B2596" s="82"/>
      <c r="C2596" s="82"/>
      <c r="D2596" s="84"/>
      <c r="E2596" s="18" t="s">
        <v>3081</v>
      </c>
      <c r="F2596" s="37"/>
      <c r="G2596" s="37"/>
      <c r="H2596" s="4" t="str">
        <f t="shared" si="520"/>
        <v>/</v>
      </c>
      <c r="I2596" s="478" t="str">
        <f>IF(G2596="","",VLOOKUP(H2596,ورقة1!$A$1:$B$240,2,0))</f>
        <v/>
      </c>
      <c r="J2596" s="5">
        <f t="shared" si="521"/>
        <v>0</v>
      </c>
      <c r="K2596" s="13" t="str">
        <f t="shared" si="522"/>
        <v/>
      </c>
      <c r="L2596" s="6" t="str">
        <f t="shared" si="523"/>
        <v>/0</v>
      </c>
      <c r="M2596" s="478" t="str">
        <f>IF(K2596="","",VLOOKUP(L2596,ورقة1!$A$1:$B$240,2,0))</f>
        <v/>
      </c>
      <c r="N2596" s="17">
        <f t="shared" si="524"/>
        <v>0</v>
      </c>
      <c r="O2596" s="17" t="e">
        <f>#REF!+(#REF!*30)+#REF!*365</f>
        <v>#REF!</v>
      </c>
      <c r="P2596" s="494"/>
      <c r="Q2596" s="480" t="str">
        <f t="shared" si="525"/>
        <v/>
      </c>
      <c r="R2596" s="483" t="str">
        <f t="shared" si="526"/>
        <v/>
      </c>
      <c r="S2596" s="482" t="str">
        <f t="shared" si="527"/>
        <v/>
      </c>
      <c r="T2596" s="484" t="e">
        <f t="shared" ca="1" si="528"/>
        <v>#VALUE!</v>
      </c>
      <c r="U2596" s="7">
        <f t="shared" ca="1" si="529"/>
        <v>46035</v>
      </c>
      <c r="V2596" s="96" t="e">
        <f t="shared" ca="1" si="530"/>
        <v>#VALUE!</v>
      </c>
      <c r="W2596" s="70"/>
      <c r="X2596" s="6"/>
      <c r="Y2596" s="326"/>
      <c r="Z2596" s="15"/>
      <c r="AA2596" s="15"/>
      <c r="AB2596" s="15"/>
      <c r="AC2596" s="6"/>
      <c r="AD2596" s="16"/>
      <c r="AE2596" s="16"/>
      <c r="AF2596" s="16"/>
      <c r="AG2596" s="10">
        <f t="shared" si="531"/>
        <v>0</v>
      </c>
      <c r="AH2596" s="96">
        <f t="shared" si="532"/>
        <v>0</v>
      </c>
      <c r="AI2596" s="16"/>
      <c r="AJ2596" s="61"/>
      <c r="AK2596" s="16"/>
      <c r="AM2596" s="476" t="s">
        <v>3080</v>
      </c>
      <c r="AN2596" s="476">
        <v>1</v>
      </c>
      <c r="AO2596" s="476">
        <v>1</v>
      </c>
      <c r="AP2596" s="96"/>
    </row>
    <row r="2597" spans="1:42" ht="69.75" customHeight="1">
      <c r="A2597" s="3">
        <v>2596</v>
      </c>
      <c r="B2597" s="82"/>
      <c r="C2597" s="82"/>
      <c r="D2597" s="84"/>
      <c r="E2597" s="18" t="s">
        <v>3081</v>
      </c>
      <c r="F2597" s="37"/>
      <c r="G2597" s="37"/>
      <c r="H2597" s="4" t="str">
        <f t="shared" si="520"/>
        <v>/</v>
      </c>
      <c r="I2597" s="478" t="str">
        <f>IF(G2597="","",VLOOKUP(H2597,ورقة1!$A$1:$B$240,2,0))</f>
        <v/>
      </c>
      <c r="J2597" s="5">
        <f t="shared" si="521"/>
        <v>0</v>
      </c>
      <c r="K2597" s="13" t="str">
        <f t="shared" si="522"/>
        <v/>
      </c>
      <c r="L2597" s="6" t="str">
        <f t="shared" si="523"/>
        <v>/0</v>
      </c>
      <c r="M2597" s="478" t="str">
        <f>IF(K2597="","",VLOOKUP(L2597,ورقة1!$A$1:$B$240,2,0))</f>
        <v/>
      </c>
      <c r="N2597" s="17">
        <f t="shared" si="524"/>
        <v>0</v>
      </c>
      <c r="O2597" s="17" t="e">
        <f>#REF!+(#REF!*30)+#REF!*365</f>
        <v>#REF!</v>
      </c>
      <c r="P2597" s="494"/>
      <c r="Q2597" s="480" t="str">
        <f t="shared" si="525"/>
        <v/>
      </c>
      <c r="R2597" s="483" t="str">
        <f t="shared" si="526"/>
        <v/>
      </c>
      <c r="S2597" s="482" t="str">
        <f t="shared" si="527"/>
        <v/>
      </c>
      <c r="T2597" s="484" t="e">
        <f t="shared" ca="1" si="528"/>
        <v>#VALUE!</v>
      </c>
      <c r="U2597" s="7">
        <f t="shared" ca="1" si="529"/>
        <v>46035</v>
      </c>
      <c r="V2597" s="96" t="e">
        <f t="shared" ca="1" si="530"/>
        <v>#VALUE!</v>
      </c>
      <c r="W2597" s="70"/>
      <c r="X2597" s="6"/>
      <c r="Y2597" s="326"/>
      <c r="Z2597" s="15"/>
      <c r="AA2597" s="15"/>
      <c r="AB2597" s="15"/>
      <c r="AC2597" s="6"/>
      <c r="AD2597" s="16"/>
      <c r="AE2597" s="16"/>
      <c r="AF2597" s="16"/>
      <c r="AG2597" s="10">
        <f t="shared" si="531"/>
        <v>0</v>
      </c>
      <c r="AH2597" s="96">
        <f t="shared" si="532"/>
        <v>0</v>
      </c>
      <c r="AI2597" s="16"/>
      <c r="AJ2597" s="61"/>
      <c r="AK2597" s="16"/>
      <c r="AM2597" s="476" t="s">
        <v>3080</v>
      </c>
      <c r="AN2597" s="476">
        <v>1</v>
      </c>
      <c r="AO2597" s="476">
        <v>1</v>
      </c>
      <c r="AP2597" s="96"/>
    </row>
    <row r="2598" spans="1:42" ht="69.75" customHeight="1">
      <c r="A2598" s="3">
        <v>2597</v>
      </c>
      <c r="B2598" s="82"/>
      <c r="C2598" s="82"/>
      <c r="D2598" s="84"/>
      <c r="E2598" s="18" t="s">
        <v>3081</v>
      </c>
      <c r="F2598" s="37"/>
      <c r="G2598" s="37"/>
      <c r="H2598" s="4" t="str">
        <f t="shared" si="520"/>
        <v>/</v>
      </c>
      <c r="I2598" s="478" t="str">
        <f>IF(G2598="","",VLOOKUP(H2598,ورقة1!$A$1:$B$240,2,0))</f>
        <v/>
      </c>
      <c r="J2598" s="5">
        <f t="shared" si="521"/>
        <v>0</v>
      </c>
      <c r="K2598" s="13" t="str">
        <f t="shared" si="522"/>
        <v/>
      </c>
      <c r="L2598" s="6" t="str">
        <f t="shared" si="523"/>
        <v>/0</v>
      </c>
      <c r="M2598" s="478" t="str">
        <f>IF(K2598="","",VLOOKUP(L2598,ورقة1!$A$1:$B$240,2,0))</f>
        <v/>
      </c>
      <c r="N2598" s="17">
        <f t="shared" si="524"/>
        <v>0</v>
      </c>
      <c r="O2598" s="17" t="e">
        <f>#REF!+(#REF!*30)+#REF!*365</f>
        <v>#REF!</v>
      </c>
      <c r="P2598" s="494"/>
      <c r="Q2598" s="480" t="str">
        <f t="shared" si="525"/>
        <v/>
      </c>
      <c r="R2598" s="483" t="str">
        <f t="shared" si="526"/>
        <v/>
      </c>
      <c r="S2598" s="482" t="str">
        <f t="shared" si="527"/>
        <v/>
      </c>
      <c r="T2598" s="484" t="e">
        <f t="shared" ca="1" si="528"/>
        <v>#VALUE!</v>
      </c>
      <c r="U2598" s="7">
        <f t="shared" ca="1" si="529"/>
        <v>46035</v>
      </c>
      <c r="V2598" s="96" t="e">
        <f t="shared" ca="1" si="530"/>
        <v>#VALUE!</v>
      </c>
      <c r="W2598" s="70"/>
      <c r="X2598" s="6"/>
      <c r="Y2598" s="326"/>
      <c r="Z2598" s="15"/>
      <c r="AA2598" s="15"/>
      <c r="AB2598" s="15"/>
      <c r="AC2598" s="6"/>
      <c r="AD2598" s="16"/>
      <c r="AE2598" s="16"/>
      <c r="AF2598" s="16"/>
      <c r="AG2598" s="10">
        <f t="shared" si="531"/>
        <v>0</v>
      </c>
      <c r="AH2598" s="96">
        <f t="shared" si="532"/>
        <v>0</v>
      </c>
      <c r="AI2598" s="16"/>
      <c r="AJ2598" s="61"/>
      <c r="AK2598" s="16"/>
      <c r="AM2598" s="476" t="s">
        <v>3080</v>
      </c>
      <c r="AN2598" s="476">
        <v>1</v>
      </c>
      <c r="AO2598" s="476">
        <v>1</v>
      </c>
      <c r="AP2598" s="96"/>
    </row>
    <row r="2599" spans="1:42" ht="69.75" customHeight="1">
      <c r="A2599" s="3">
        <v>2598</v>
      </c>
      <c r="B2599" s="82"/>
      <c r="C2599" s="82"/>
      <c r="D2599" s="84"/>
      <c r="E2599" s="18" t="s">
        <v>3081</v>
      </c>
      <c r="F2599" s="37"/>
      <c r="G2599" s="37"/>
      <c r="H2599" s="4" t="str">
        <f t="shared" si="520"/>
        <v>/</v>
      </c>
      <c r="I2599" s="478" t="str">
        <f>IF(G2599="","",VLOOKUP(H2599,ورقة1!$A$1:$B$240,2,0))</f>
        <v/>
      </c>
      <c r="J2599" s="5">
        <f t="shared" si="521"/>
        <v>0</v>
      </c>
      <c r="K2599" s="13" t="str">
        <f t="shared" si="522"/>
        <v/>
      </c>
      <c r="L2599" s="6" t="str">
        <f t="shared" si="523"/>
        <v>/0</v>
      </c>
      <c r="M2599" s="478" t="str">
        <f>IF(K2599="","",VLOOKUP(L2599,ورقة1!$A$1:$B$240,2,0))</f>
        <v/>
      </c>
      <c r="N2599" s="17">
        <f t="shared" si="524"/>
        <v>0</v>
      </c>
      <c r="O2599" s="17" t="e">
        <f>#REF!+(#REF!*30)+#REF!*365</f>
        <v>#REF!</v>
      </c>
      <c r="P2599" s="494"/>
      <c r="Q2599" s="480" t="str">
        <f t="shared" si="525"/>
        <v/>
      </c>
      <c r="R2599" s="483" t="str">
        <f t="shared" si="526"/>
        <v/>
      </c>
      <c r="S2599" s="482" t="str">
        <f t="shared" si="527"/>
        <v/>
      </c>
      <c r="T2599" s="484" t="e">
        <f t="shared" ca="1" si="528"/>
        <v>#VALUE!</v>
      </c>
      <c r="U2599" s="7">
        <f t="shared" ca="1" si="529"/>
        <v>46035</v>
      </c>
      <c r="V2599" s="96" t="e">
        <f t="shared" ca="1" si="530"/>
        <v>#VALUE!</v>
      </c>
      <c r="W2599" s="70"/>
      <c r="X2599" s="6"/>
      <c r="Y2599" s="326"/>
      <c r="Z2599" s="15"/>
      <c r="AA2599" s="15"/>
      <c r="AB2599" s="15"/>
      <c r="AC2599" s="6"/>
      <c r="AD2599" s="16"/>
      <c r="AE2599" s="16"/>
      <c r="AF2599" s="16"/>
      <c r="AG2599" s="10">
        <f t="shared" si="531"/>
        <v>0</v>
      </c>
      <c r="AH2599" s="96">
        <f t="shared" si="532"/>
        <v>0</v>
      </c>
      <c r="AI2599" s="16"/>
      <c r="AJ2599" s="61"/>
      <c r="AK2599" s="16"/>
      <c r="AM2599" s="476" t="s">
        <v>3080</v>
      </c>
      <c r="AN2599" s="476">
        <v>1</v>
      </c>
      <c r="AO2599" s="476">
        <v>1</v>
      </c>
      <c r="AP2599" s="96"/>
    </row>
    <row r="2600" spans="1:42" ht="69.75" customHeight="1">
      <c r="A2600" s="3">
        <v>2599</v>
      </c>
      <c r="B2600" s="82"/>
      <c r="C2600" s="82"/>
      <c r="D2600" s="84"/>
      <c r="E2600" s="18" t="s">
        <v>3081</v>
      </c>
      <c r="F2600" s="37"/>
      <c r="G2600" s="37"/>
      <c r="H2600" s="4" t="str">
        <f t="shared" si="520"/>
        <v>/</v>
      </c>
      <c r="I2600" s="478" t="str">
        <f>IF(G2600="","",VLOOKUP(H2600,ورقة1!$A$1:$B$240,2,0))</f>
        <v/>
      </c>
      <c r="J2600" s="5">
        <f t="shared" si="521"/>
        <v>0</v>
      </c>
      <c r="K2600" s="13" t="str">
        <f t="shared" si="522"/>
        <v/>
      </c>
      <c r="L2600" s="6" t="str">
        <f t="shared" si="523"/>
        <v>/0</v>
      </c>
      <c r="M2600" s="478" t="str">
        <f>IF(K2600="","",VLOOKUP(L2600,ورقة1!$A$1:$B$240,2,0))</f>
        <v/>
      </c>
      <c r="N2600" s="17">
        <f t="shared" si="524"/>
        <v>0</v>
      </c>
      <c r="O2600" s="17" t="e">
        <f>#REF!+(#REF!*30)+#REF!*365</f>
        <v>#REF!</v>
      </c>
      <c r="P2600" s="494"/>
      <c r="Q2600" s="480" t="str">
        <f t="shared" si="525"/>
        <v/>
      </c>
      <c r="R2600" s="483" t="str">
        <f t="shared" si="526"/>
        <v/>
      </c>
      <c r="S2600" s="482" t="str">
        <f t="shared" si="527"/>
        <v/>
      </c>
      <c r="T2600" s="484" t="e">
        <f t="shared" ca="1" si="528"/>
        <v>#VALUE!</v>
      </c>
      <c r="U2600" s="7">
        <f t="shared" ca="1" si="529"/>
        <v>46035</v>
      </c>
      <c r="V2600" s="96" t="e">
        <f t="shared" ca="1" si="530"/>
        <v>#VALUE!</v>
      </c>
      <c r="W2600" s="70"/>
      <c r="X2600" s="6"/>
      <c r="Y2600" s="326"/>
      <c r="Z2600" s="15"/>
      <c r="AA2600" s="15"/>
      <c r="AB2600" s="15"/>
      <c r="AC2600" s="6"/>
      <c r="AD2600" s="16"/>
      <c r="AE2600" s="16"/>
      <c r="AF2600" s="16"/>
      <c r="AG2600" s="10">
        <f t="shared" si="531"/>
        <v>0</v>
      </c>
      <c r="AH2600" s="96">
        <f t="shared" si="532"/>
        <v>0</v>
      </c>
      <c r="AI2600" s="16"/>
      <c r="AJ2600" s="61"/>
      <c r="AK2600" s="16"/>
      <c r="AM2600" s="476" t="s">
        <v>3080</v>
      </c>
      <c r="AN2600" s="476">
        <v>1</v>
      </c>
      <c r="AO2600" s="476">
        <v>1</v>
      </c>
      <c r="AP2600" s="96"/>
    </row>
    <row r="2601" spans="1:42" ht="69.75" customHeight="1">
      <c r="A2601" s="3">
        <v>2600</v>
      </c>
      <c r="B2601" s="82"/>
      <c r="C2601" s="82"/>
      <c r="D2601" s="84"/>
      <c r="E2601" s="18" t="s">
        <v>3081</v>
      </c>
      <c r="F2601" s="37"/>
      <c r="G2601" s="37"/>
      <c r="H2601" s="4" t="str">
        <f t="shared" si="520"/>
        <v>/</v>
      </c>
      <c r="I2601" s="478" t="str">
        <f>IF(G2601="","",VLOOKUP(H2601,ورقة1!$A$1:$B$240,2,0))</f>
        <v/>
      </c>
      <c r="J2601" s="5">
        <f t="shared" si="521"/>
        <v>0</v>
      </c>
      <c r="K2601" s="13" t="str">
        <f t="shared" si="522"/>
        <v/>
      </c>
      <c r="L2601" s="6" t="str">
        <f t="shared" si="523"/>
        <v>/0</v>
      </c>
      <c r="M2601" s="478" t="str">
        <f>IF(K2601="","",VLOOKUP(L2601,ورقة1!$A$1:$B$240,2,0))</f>
        <v/>
      </c>
      <c r="N2601" s="17">
        <f t="shared" si="524"/>
        <v>0</v>
      </c>
      <c r="O2601" s="17" t="e">
        <f>#REF!+(#REF!*30)+#REF!*365</f>
        <v>#REF!</v>
      </c>
      <c r="P2601" s="494"/>
      <c r="Q2601" s="480" t="str">
        <f t="shared" si="525"/>
        <v/>
      </c>
      <c r="R2601" s="483" t="str">
        <f t="shared" si="526"/>
        <v/>
      </c>
      <c r="S2601" s="482" t="str">
        <f t="shared" si="527"/>
        <v/>
      </c>
      <c r="T2601" s="484" t="e">
        <f t="shared" ca="1" si="528"/>
        <v>#VALUE!</v>
      </c>
      <c r="U2601" s="7">
        <f t="shared" ca="1" si="529"/>
        <v>46035</v>
      </c>
      <c r="V2601" s="96" t="e">
        <f t="shared" ca="1" si="530"/>
        <v>#VALUE!</v>
      </c>
      <c r="W2601" s="70"/>
      <c r="X2601" s="6"/>
      <c r="Y2601" s="326"/>
      <c r="Z2601" s="15"/>
      <c r="AA2601" s="15"/>
      <c r="AB2601" s="15"/>
      <c r="AC2601" s="6"/>
      <c r="AD2601" s="16"/>
      <c r="AE2601" s="16"/>
      <c r="AF2601" s="16"/>
      <c r="AG2601" s="10">
        <f t="shared" si="531"/>
        <v>0</v>
      </c>
      <c r="AH2601" s="96">
        <f t="shared" si="532"/>
        <v>0</v>
      </c>
      <c r="AI2601" s="16"/>
      <c r="AJ2601" s="61"/>
      <c r="AK2601" s="16"/>
      <c r="AM2601" s="476" t="s">
        <v>3080</v>
      </c>
      <c r="AN2601" s="476">
        <v>1</v>
      </c>
      <c r="AO2601" s="476">
        <v>1</v>
      </c>
      <c r="AP2601" s="96"/>
    </row>
    <row r="2602" spans="1:42" ht="69.75" customHeight="1">
      <c r="A2602" s="3">
        <v>2601</v>
      </c>
      <c r="B2602" s="82"/>
      <c r="C2602" s="82"/>
      <c r="D2602" s="84"/>
      <c r="E2602" s="18" t="s">
        <v>3081</v>
      </c>
      <c r="F2602" s="37"/>
      <c r="G2602" s="37"/>
      <c r="H2602" s="4" t="str">
        <f t="shared" si="520"/>
        <v>/</v>
      </c>
      <c r="I2602" s="478" t="str">
        <f>IF(G2602="","",VLOOKUP(H2602,ورقة1!$A$1:$B$240,2,0))</f>
        <v/>
      </c>
      <c r="J2602" s="5">
        <f t="shared" si="521"/>
        <v>0</v>
      </c>
      <c r="K2602" s="13" t="str">
        <f t="shared" si="522"/>
        <v/>
      </c>
      <c r="L2602" s="6" t="str">
        <f t="shared" si="523"/>
        <v>/0</v>
      </c>
      <c r="M2602" s="478" t="str">
        <f>IF(K2602="","",VLOOKUP(L2602,ورقة1!$A$1:$B$240,2,0))</f>
        <v/>
      </c>
      <c r="N2602" s="17">
        <f t="shared" si="524"/>
        <v>0</v>
      </c>
      <c r="O2602" s="17" t="e">
        <f>#REF!+(#REF!*30)+#REF!*365</f>
        <v>#REF!</v>
      </c>
      <c r="P2602" s="494"/>
      <c r="Q2602" s="480" t="str">
        <f t="shared" si="525"/>
        <v/>
      </c>
      <c r="R2602" s="483" t="str">
        <f t="shared" si="526"/>
        <v/>
      </c>
      <c r="S2602" s="482" t="str">
        <f t="shared" si="527"/>
        <v/>
      </c>
      <c r="T2602" s="484" t="e">
        <f t="shared" ca="1" si="528"/>
        <v>#VALUE!</v>
      </c>
      <c r="U2602" s="7">
        <f t="shared" ca="1" si="529"/>
        <v>46035</v>
      </c>
      <c r="V2602" s="96" t="e">
        <f t="shared" ca="1" si="530"/>
        <v>#VALUE!</v>
      </c>
      <c r="W2602" s="70"/>
      <c r="X2602" s="6"/>
      <c r="Y2602" s="326"/>
      <c r="Z2602" s="15"/>
      <c r="AA2602" s="15"/>
      <c r="AB2602" s="15"/>
      <c r="AC2602" s="6"/>
      <c r="AD2602" s="16"/>
      <c r="AE2602" s="16"/>
      <c r="AF2602" s="16"/>
      <c r="AG2602" s="10">
        <f t="shared" si="531"/>
        <v>0</v>
      </c>
      <c r="AH2602" s="96">
        <f t="shared" si="532"/>
        <v>0</v>
      </c>
      <c r="AI2602" s="16"/>
      <c r="AJ2602" s="61"/>
      <c r="AK2602" s="16"/>
      <c r="AM2602" s="476" t="s">
        <v>3080</v>
      </c>
      <c r="AN2602" s="476">
        <v>1</v>
      </c>
      <c r="AO2602" s="476">
        <v>1</v>
      </c>
      <c r="AP2602" s="96"/>
    </row>
    <row r="2603" spans="1:42" ht="69.75" customHeight="1">
      <c r="A2603" s="3">
        <v>2602</v>
      </c>
      <c r="B2603" s="82"/>
      <c r="C2603" s="82"/>
      <c r="D2603" s="84"/>
      <c r="E2603" s="18" t="s">
        <v>3081</v>
      </c>
      <c r="F2603" s="37"/>
      <c r="G2603" s="37"/>
      <c r="H2603" s="4" t="str">
        <f t="shared" si="520"/>
        <v>/</v>
      </c>
      <c r="I2603" s="478" t="str">
        <f>IF(G2603="","",VLOOKUP(H2603,ورقة1!$A$1:$B$240,2,0))</f>
        <v/>
      </c>
      <c r="J2603" s="5">
        <f t="shared" si="521"/>
        <v>0</v>
      </c>
      <c r="K2603" s="13" t="str">
        <f t="shared" si="522"/>
        <v/>
      </c>
      <c r="L2603" s="6" t="str">
        <f t="shared" si="523"/>
        <v>/0</v>
      </c>
      <c r="M2603" s="478" t="str">
        <f>IF(K2603="","",VLOOKUP(L2603,ورقة1!$A$1:$B$240,2,0))</f>
        <v/>
      </c>
      <c r="N2603" s="17">
        <f t="shared" si="524"/>
        <v>0</v>
      </c>
      <c r="O2603" s="17" t="e">
        <f>#REF!+(#REF!*30)+#REF!*365</f>
        <v>#REF!</v>
      </c>
      <c r="P2603" s="494"/>
      <c r="Q2603" s="480" t="str">
        <f t="shared" si="525"/>
        <v/>
      </c>
      <c r="R2603" s="483" t="str">
        <f t="shared" si="526"/>
        <v/>
      </c>
      <c r="S2603" s="482" t="str">
        <f t="shared" si="527"/>
        <v/>
      </c>
      <c r="T2603" s="484" t="e">
        <f t="shared" ca="1" si="528"/>
        <v>#VALUE!</v>
      </c>
      <c r="U2603" s="7">
        <f t="shared" ca="1" si="529"/>
        <v>46035</v>
      </c>
      <c r="V2603" s="96" t="e">
        <f t="shared" ca="1" si="530"/>
        <v>#VALUE!</v>
      </c>
      <c r="W2603" s="70"/>
      <c r="X2603" s="6"/>
      <c r="Y2603" s="326"/>
      <c r="Z2603" s="15"/>
      <c r="AA2603" s="15"/>
      <c r="AB2603" s="15"/>
      <c r="AC2603" s="6"/>
      <c r="AD2603" s="16"/>
      <c r="AE2603" s="16"/>
      <c r="AF2603" s="16"/>
      <c r="AG2603" s="10">
        <f t="shared" si="531"/>
        <v>0</v>
      </c>
      <c r="AH2603" s="96">
        <f t="shared" si="532"/>
        <v>0</v>
      </c>
      <c r="AI2603" s="16"/>
      <c r="AJ2603" s="61"/>
      <c r="AK2603" s="16"/>
      <c r="AM2603" s="476" t="s">
        <v>3080</v>
      </c>
      <c r="AN2603" s="476">
        <v>1</v>
      </c>
      <c r="AO2603" s="476">
        <v>1</v>
      </c>
      <c r="AP2603" s="96"/>
    </row>
    <row r="2604" spans="1:42" ht="69.75" customHeight="1">
      <c r="A2604" s="3">
        <v>2603</v>
      </c>
      <c r="B2604" s="82"/>
      <c r="C2604" s="82"/>
      <c r="D2604" s="84"/>
      <c r="E2604" s="18" t="s">
        <v>3081</v>
      </c>
      <c r="F2604" s="37"/>
      <c r="G2604" s="37"/>
      <c r="H2604" s="4" t="str">
        <f t="shared" si="520"/>
        <v>/</v>
      </c>
      <c r="I2604" s="478" t="str">
        <f>IF(G2604="","",VLOOKUP(H2604,ورقة1!$A$1:$B$240,2,0))</f>
        <v/>
      </c>
      <c r="J2604" s="5">
        <f t="shared" si="521"/>
        <v>0</v>
      </c>
      <c r="K2604" s="13" t="str">
        <f t="shared" si="522"/>
        <v/>
      </c>
      <c r="L2604" s="6" t="str">
        <f t="shared" si="523"/>
        <v>/0</v>
      </c>
      <c r="M2604" s="478" t="str">
        <f>IF(K2604="","",VLOOKUP(L2604,ورقة1!$A$1:$B$240,2,0))</f>
        <v/>
      </c>
      <c r="N2604" s="17">
        <f t="shared" si="524"/>
        <v>0</v>
      </c>
      <c r="O2604" s="17" t="e">
        <f>#REF!+(#REF!*30)+#REF!*365</f>
        <v>#REF!</v>
      </c>
      <c r="P2604" s="494"/>
      <c r="Q2604" s="480" t="str">
        <f t="shared" si="525"/>
        <v/>
      </c>
      <c r="R2604" s="483" t="str">
        <f t="shared" si="526"/>
        <v/>
      </c>
      <c r="S2604" s="482" t="str">
        <f t="shared" si="527"/>
        <v/>
      </c>
      <c r="T2604" s="484" t="e">
        <f t="shared" ca="1" si="528"/>
        <v>#VALUE!</v>
      </c>
      <c r="U2604" s="7">
        <f t="shared" ca="1" si="529"/>
        <v>46035</v>
      </c>
      <c r="V2604" s="96" t="e">
        <f t="shared" ca="1" si="530"/>
        <v>#VALUE!</v>
      </c>
      <c r="W2604" s="70"/>
      <c r="X2604" s="6"/>
      <c r="Y2604" s="326"/>
      <c r="Z2604" s="15"/>
      <c r="AA2604" s="15"/>
      <c r="AB2604" s="15"/>
      <c r="AC2604" s="6"/>
      <c r="AD2604" s="16"/>
      <c r="AE2604" s="16"/>
      <c r="AF2604" s="16"/>
      <c r="AG2604" s="10">
        <f t="shared" si="531"/>
        <v>0</v>
      </c>
      <c r="AH2604" s="96">
        <f t="shared" si="532"/>
        <v>0</v>
      </c>
      <c r="AI2604" s="16"/>
      <c r="AJ2604" s="61"/>
      <c r="AK2604" s="16"/>
      <c r="AM2604" s="476" t="s">
        <v>3080</v>
      </c>
      <c r="AN2604" s="476">
        <v>1</v>
      </c>
      <c r="AO2604" s="476">
        <v>1</v>
      </c>
      <c r="AP2604" s="96"/>
    </row>
    <row r="2605" spans="1:42" ht="69.75" customHeight="1">
      <c r="A2605" s="3">
        <v>2604</v>
      </c>
      <c r="B2605" s="82"/>
      <c r="C2605" s="82"/>
      <c r="D2605" s="84"/>
      <c r="E2605" s="18" t="s">
        <v>3081</v>
      </c>
      <c r="F2605" s="37"/>
      <c r="G2605" s="37"/>
      <c r="H2605" s="4" t="str">
        <f t="shared" si="520"/>
        <v>/</v>
      </c>
      <c r="I2605" s="478" t="str">
        <f>IF(G2605="","",VLOOKUP(H2605,ورقة1!$A$1:$B$240,2,0))</f>
        <v/>
      </c>
      <c r="J2605" s="5">
        <f t="shared" si="521"/>
        <v>0</v>
      </c>
      <c r="K2605" s="13" t="str">
        <f t="shared" si="522"/>
        <v/>
      </c>
      <c r="L2605" s="6" t="str">
        <f t="shared" si="523"/>
        <v>/0</v>
      </c>
      <c r="M2605" s="478" t="str">
        <f>IF(K2605="","",VLOOKUP(L2605,ورقة1!$A$1:$B$240,2,0))</f>
        <v/>
      </c>
      <c r="N2605" s="17">
        <f t="shared" si="524"/>
        <v>0</v>
      </c>
      <c r="O2605" s="17" t="e">
        <f>#REF!+(#REF!*30)+#REF!*365</f>
        <v>#REF!</v>
      </c>
      <c r="P2605" s="494"/>
      <c r="Q2605" s="480" t="str">
        <f t="shared" si="525"/>
        <v/>
      </c>
      <c r="R2605" s="483" t="str">
        <f t="shared" si="526"/>
        <v/>
      </c>
      <c r="S2605" s="482" t="str">
        <f t="shared" si="527"/>
        <v/>
      </c>
      <c r="T2605" s="484" t="e">
        <f t="shared" ca="1" si="528"/>
        <v>#VALUE!</v>
      </c>
      <c r="U2605" s="7">
        <f t="shared" ca="1" si="529"/>
        <v>46035</v>
      </c>
      <c r="V2605" s="96" t="e">
        <f t="shared" ca="1" si="530"/>
        <v>#VALUE!</v>
      </c>
      <c r="W2605" s="70"/>
      <c r="X2605" s="6"/>
      <c r="Y2605" s="326"/>
      <c r="Z2605" s="15"/>
      <c r="AA2605" s="15"/>
      <c r="AB2605" s="15"/>
      <c r="AC2605" s="6"/>
      <c r="AD2605" s="16"/>
      <c r="AE2605" s="16"/>
      <c r="AF2605" s="16"/>
      <c r="AG2605" s="10">
        <f t="shared" si="531"/>
        <v>0</v>
      </c>
      <c r="AH2605" s="96">
        <f t="shared" si="532"/>
        <v>0</v>
      </c>
      <c r="AI2605" s="16"/>
      <c r="AJ2605" s="61"/>
      <c r="AK2605" s="16"/>
      <c r="AM2605" s="476" t="s">
        <v>3080</v>
      </c>
      <c r="AN2605" s="476">
        <v>1</v>
      </c>
      <c r="AO2605" s="476">
        <v>1</v>
      </c>
      <c r="AP2605" s="96"/>
    </row>
    <row r="2606" spans="1:42" ht="69.75" customHeight="1">
      <c r="A2606" s="3">
        <v>2605</v>
      </c>
      <c r="B2606" s="82"/>
      <c r="C2606" s="82"/>
      <c r="D2606" s="84"/>
      <c r="E2606" s="18" t="s">
        <v>3081</v>
      </c>
      <c r="F2606" s="37"/>
      <c r="G2606" s="37"/>
      <c r="H2606" s="4" t="str">
        <f t="shared" si="520"/>
        <v>/</v>
      </c>
      <c r="I2606" s="478" t="str">
        <f>IF(G2606="","",VLOOKUP(H2606,ورقة1!$A$1:$B$240,2,0))</f>
        <v/>
      </c>
      <c r="J2606" s="5">
        <f t="shared" si="521"/>
        <v>0</v>
      </c>
      <c r="K2606" s="13" t="str">
        <f t="shared" si="522"/>
        <v/>
      </c>
      <c r="L2606" s="6" t="str">
        <f t="shared" si="523"/>
        <v>/0</v>
      </c>
      <c r="M2606" s="478" t="str">
        <f>IF(K2606="","",VLOOKUP(L2606,ورقة1!$A$1:$B$240,2,0))</f>
        <v/>
      </c>
      <c r="N2606" s="17">
        <f t="shared" si="524"/>
        <v>0</v>
      </c>
      <c r="O2606" s="17" t="e">
        <f>#REF!+(#REF!*30)+#REF!*365</f>
        <v>#REF!</v>
      </c>
      <c r="P2606" s="494"/>
      <c r="Q2606" s="480" t="str">
        <f t="shared" si="525"/>
        <v/>
      </c>
      <c r="R2606" s="483" t="str">
        <f t="shared" si="526"/>
        <v/>
      </c>
      <c r="S2606" s="482" t="str">
        <f t="shared" si="527"/>
        <v/>
      </c>
      <c r="T2606" s="484" t="e">
        <f t="shared" ca="1" si="528"/>
        <v>#VALUE!</v>
      </c>
      <c r="U2606" s="7">
        <f t="shared" ca="1" si="529"/>
        <v>46035</v>
      </c>
      <c r="V2606" s="96" t="e">
        <f t="shared" ca="1" si="530"/>
        <v>#VALUE!</v>
      </c>
      <c r="W2606" s="70"/>
      <c r="X2606" s="6"/>
      <c r="Y2606" s="326"/>
      <c r="Z2606" s="15"/>
      <c r="AA2606" s="15"/>
      <c r="AB2606" s="15"/>
      <c r="AC2606" s="6"/>
      <c r="AD2606" s="16"/>
      <c r="AE2606" s="16"/>
      <c r="AF2606" s="16"/>
      <c r="AG2606" s="10">
        <f t="shared" si="531"/>
        <v>0</v>
      </c>
      <c r="AH2606" s="96">
        <f t="shared" si="532"/>
        <v>0</v>
      </c>
      <c r="AI2606" s="16"/>
      <c r="AJ2606" s="61"/>
      <c r="AK2606" s="16"/>
      <c r="AM2606" s="476" t="s">
        <v>3080</v>
      </c>
      <c r="AN2606" s="476">
        <v>1</v>
      </c>
      <c r="AO2606" s="476">
        <v>1</v>
      </c>
      <c r="AP2606" s="96"/>
    </row>
    <row r="2607" spans="1:42" ht="69.75" customHeight="1">
      <c r="A2607" s="3">
        <v>2606</v>
      </c>
      <c r="B2607" s="82"/>
      <c r="C2607" s="82"/>
      <c r="D2607" s="84"/>
      <c r="E2607" s="18" t="s">
        <v>3081</v>
      </c>
      <c r="F2607" s="37"/>
      <c r="G2607" s="37"/>
      <c r="H2607" s="4" t="str">
        <f t="shared" si="520"/>
        <v>/</v>
      </c>
      <c r="I2607" s="478" t="str">
        <f>IF(G2607="","",VLOOKUP(H2607,ورقة1!$A$1:$B$240,2,0))</f>
        <v/>
      </c>
      <c r="J2607" s="5">
        <f t="shared" si="521"/>
        <v>0</v>
      </c>
      <c r="K2607" s="13" t="str">
        <f t="shared" si="522"/>
        <v/>
      </c>
      <c r="L2607" s="6" t="str">
        <f t="shared" si="523"/>
        <v>/0</v>
      </c>
      <c r="M2607" s="478" t="str">
        <f>IF(K2607="","",VLOOKUP(L2607,ورقة1!$A$1:$B$240,2,0))</f>
        <v/>
      </c>
      <c r="N2607" s="17">
        <f t="shared" si="524"/>
        <v>0</v>
      </c>
      <c r="O2607" s="17" t="e">
        <f>#REF!+(#REF!*30)+#REF!*365</f>
        <v>#REF!</v>
      </c>
      <c r="P2607" s="494"/>
      <c r="Q2607" s="480" t="str">
        <f t="shared" si="525"/>
        <v/>
      </c>
      <c r="R2607" s="483" t="str">
        <f t="shared" si="526"/>
        <v/>
      </c>
      <c r="S2607" s="482" t="str">
        <f t="shared" si="527"/>
        <v/>
      </c>
      <c r="T2607" s="484" t="e">
        <f t="shared" ca="1" si="528"/>
        <v>#VALUE!</v>
      </c>
      <c r="U2607" s="7">
        <f t="shared" ca="1" si="529"/>
        <v>46035</v>
      </c>
      <c r="V2607" s="96" t="e">
        <f t="shared" ca="1" si="530"/>
        <v>#VALUE!</v>
      </c>
      <c r="W2607" s="70"/>
      <c r="X2607" s="6"/>
      <c r="Y2607" s="326"/>
      <c r="Z2607" s="15"/>
      <c r="AA2607" s="15"/>
      <c r="AB2607" s="15"/>
      <c r="AC2607" s="6"/>
      <c r="AD2607" s="16"/>
      <c r="AE2607" s="16"/>
      <c r="AF2607" s="16"/>
      <c r="AG2607" s="10">
        <f t="shared" si="531"/>
        <v>0</v>
      </c>
      <c r="AH2607" s="96">
        <f t="shared" si="532"/>
        <v>0</v>
      </c>
      <c r="AI2607" s="16"/>
      <c r="AJ2607" s="61"/>
      <c r="AK2607" s="16"/>
      <c r="AM2607" s="476" t="s">
        <v>3080</v>
      </c>
      <c r="AN2607" s="476">
        <v>1</v>
      </c>
      <c r="AO2607" s="476">
        <v>1</v>
      </c>
      <c r="AP2607" s="96"/>
    </row>
    <row r="2608" spans="1:42" ht="69.75" customHeight="1">
      <c r="A2608" s="3">
        <v>2607</v>
      </c>
      <c r="B2608" s="82"/>
      <c r="C2608" s="82"/>
      <c r="D2608" s="84"/>
      <c r="E2608" s="18" t="s">
        <v>3081</v>
      </c>
      <c r="F2608" s="37"/>
      <c r="G2608" s="37"/>
      <c r="H2608" s="4" t="str">
        <f t="shared" si="520"/>
        <v>/</v>
      </c>
      <c r="I2608" s="478" t="str">
        <f>IF(G2608="","",VLOOKUP(H2608,ورقة1!$A$1:$B$240,2,0))</f>
        <v/>
      </c>
      <c r="J2608" s="5">
        <f t="shared" si="521"/>
        <v>0</v>
      </c>
      <c r="K2608" s="13" t="str">
        <f t="shared" si="522"/>
        <v/>
      </c>
      <c r="L2608" s="6" t="str">
        <f t="shared" si="523"/>
        <v>/0</v>
      </c>
      <c r="M2608" s="478" t="str">
        <f>IF(K2608="","",VLOOKUP(L2608,ورقة1!$A$1:$B$240,2,0))</f>
        <v/>
      </c>
      <c r="N2608" s="17">
        <f t="shared" si="524"/>
        <v>0</v>
      </c>
      <c r="O2608" s="17" t="e">
        <f>#REF!+(#REF!*30)+#REF!*365</f>
        <v>#REF!</v>
      </c>
      <c r="P2608" s="494"/>
      <c r="Q2608" s="480" t="str">
        <f t="shared" si="525"/>
        <v/>
      </c>
      <c r="R2608" s="483" t="str">
        <f t="shared" si="526"/>
        <v/>
      </c>
      <c r="S2608" s="482" t="str">
        <f t="shared" si="527"/>
        <v/>
      </c>
      <c r="T2608" s="484" t="e">
        <f t="shared" ca="1" si="528"/>
        <v>#VALUE!</v>
      </c>
      <c r="U2608" s="7">
        <f t="shared" ca="1" si="529"/>
        <v>46035</v>
      </c>
      <c r="V2608" s="96" t="e">
        <f t="shared" ca="1" si="530"/>
        <v>#VALUE!</v>
      </c>
      <c r="W2608" s="70"/>
      <c r="X2608" s="6"/>
      <c r="Y2608" s="326"/>
      <c r="Z2608" s="15"/>
      <c r="AA2608" s="15"/>
      <c r="AB2608" s="15"/>
      <c r="AC2608" s="6"/>
      <c r="AD2608" s="16"/>
      <c r="AE2608" s="16"/>
      <c r="AF2608" s="16"/>
      <c r="AG2608" s="10">
        <f t="shared" si="531"/>
        <v>0</v>
      </c>
      <c r="AH2608" s="96">
        <f t="shared" si="532"/>
        <v>0</v>
      </c>
      <c r="AI2608" s="16"/>
      <c r="AJ2608" s="61"/>
      <c r="AK2608" s="16"/>
      <c r="AM2608" s="476" t="s">
        <v>3080</v>
      </c>
      <c r="AN2608" s="476">
        <v>1</v>
      </c>
      <c r="AO2608" s="476">
        <v>1</v>
      </c>
      <c r="AP2608" s="96"/>
    </row>
    <row r="2609" spans="1:42" ht="69.75" customHeight="1">
      <c r="A2609" s="3">
        <v>2608</v>
      </c>
      <c r="B2609" s="82"/>
      <c r="C2609" s="82"/>
      <c r="D2609" s="84"/>
      <c r="E2609" s="18" t="s">
        <v>3081</v>
      </c>
      <c r="F2609" s="37"/>
      <c r="G2609" s="37"/>
      <c r="H2609" s="4" t="str">
        <f t="shared" si="520"/>
        <v>/</v>
      </c>
      <c r="I2609" s="478" t="str">
        <f>IF(G2609="","",VLOOKUP(H2609,ورقة1!$A$1:$B$240,2,0))</f>
        <v/>
      </c>
      <c r="J2609" s="5">
        <f t="shared" si="521"/>
        <v>0</v>
      </c>
      <c r="K2609" s="13" t="str">
        <f t="shared" si="522"/>
        <v/>
      </c>
      <c r="L2609" s="6" t="str">
        <f t="shared" si="523"/>
        <v>/0</v>
      </c>
      <c r="M2609" s="478" t="str">
        <f>IF(K2609="","",VLOOKUP(L2609,ورقة1!$A$1:$B$240,2,0))</f>
        <v/>
      </c>
      <c r="N2609" s="17">
        <f t="shared" si="524"/>
        <v>0</v>
      </c>
      <c r="O2609" s="17" t="e">
        <f>#REF!+(#REF!*30)+#REF!*365</f>
        <v>#REF!</v>
      </c>
      <c r="P2609" s="494"/>
      <c r="Q2609" s="480" t="str">
        <f t="shared" si="525"/>
        <v/>
      </c>
      <c r="R2609" s="483" t="str">
        <f t="shared" si="526"/>
        <v/>
      </c>
      <c r="S2609" s="482" t="str">
        <f t="shared" si="527"/>
        <v/>
      </c>
      <c r="T2609" s="484" t="e">
        <f t="shared" ca="1" si="528"/>
        <v>#VALUE!</v>
      </c>
      <c r="U2609" s="7">
        <f t="shared" ca="1" si="529"/>
        <v>46035</v>
      </c>
      <c r="V2609" s="96" t="e">
        <f t="shared" ca="1" si="530"/>
        <v>#VALUE!</v>
      </c>
      <c r="W2609" s="70"/>
      <c r="X2609" s="6"/>
      <c r="Y2609" s="326"/>
      <c r="Z2609" s="15"/>
      <c r="AA2609" s="15"/>
      <c r="AB2609" s="15"/>
      <c r="AC2609" s="6"/>
      <c r="AD2609" s="16"/>
      <c r="AE2609" s="16"/>
      <c r="AF2609" s="16"/>
      <c r="AG2609" s="10">
        <f t="shared" si="531"/>
        <v>0</v>
      </c>
      <c r="AH2609" s="96">
        <f t="shared" si="532"/>
        <v>0</v>
      </c>
      <c r="AI2609" s="16"/>
      <c r="AJ2609" s="61"/>
      <c r="AK2609" s="16"/>
      <c r="AM2609" s="476" t="s">
        <v>3080</v>
      </c>
      <c r="AN2609" s="476">
        <v>1</v>
      </c>
      <c r="AO2609" s="476">
        <v>1</v>
      </c>
      <c r="AP2609" s="96"/>
    </row>
    <row r="2610" spans="1:42" ht="69.75" customHeight="1">
      <c r="A2610" s="3">
        <v>2609</v>
      </c>
      <c r="B2610" s="82"/>
      <c r="C2610" s="82"/>
      <c r="D2610" s="84"/>
      <c r="E2610" s="18" t="s">
        <v>3081</v>
      </c>
      <c r="F2610" s="37"/>
      <c r="G2610" s="37"/>
      <c r="H2610" s="4" t="str">
        <f t="shared" si="520"/>
        <v>/</v>
      </c>
      <c r="I2610" s="478" t="str">
        <f>IF(G2610="","",VLOOKUP(H2610,ورقة1!$A$1:$B$240,2,0))</f>
        <v/>
      </c>
      <c r="J2610" s="5">
        <f t="shared" si="521"/>
        <v>0</v>
      </c>
      <c r="K2610" s="13" t="str">
        <f t="shared" si="522"/>
        <v/>
      </c>
      <c r="L2610" s="6" t="str">
        <f t="shared" si="523"/>
        <v>/0</v>
      </c>
      <c r="M2610" s="478" t="str">
        <f>IF(K2610="","",VLOOKUP(L2610,ورقة1!$A$1:$B$240,2,0))</f>
        <v/>
      </c>
      <c r="N2610" s="17">
        <f t="shared" si="524"/>
        <v>0</v>
      </c>
      <c r="O2610" s="17" t="e">
        <f>#REF!+(#REF!*30)+#REF!*365</f>
        <v>#REF!</v>
      </c>
      <c r="P2610" s="494"/>
      <c r="Q2610" s="480" t="str">
        <f t="shared" si="525"/>
        <v/>
      </c>
      <c r="R2610" s="483" t="str">
        <f t="shared" si="526"/>
        <v/>
      </c>
      <c r="S2610" s="482" t="str">
        <f t="shared" si="527"/>
        <v/>
      </c>
      <c r="T2610" s="484" t="e">
        <f t="shared" ca="1" si="528"/>
        <v>#VALUE!</v>
      </c>
      <c r="U2610" s="7">
        <f t="shared" ca="1" si="529"/>
        <v>46035</v>
      </c>
      <c r="V2610" s="96" t="e">
        <f t="shared" ca="1" si="530"/>
        <v>#VALUE!</v>
      </c>
      <c r="W2610" s="70"/>
      <c r="X2610" s="6"/>
      <c r="Y2610" s="326"/>
      <c r="Z2610" s="15"/>
      <c r="AA2610" s="15"/>
      <c r="AB2610" s="15"/>
      <c r="AC2610" s="6"/>
      <c r="AD2610" s="16"/>
      <c r="AE2610" s="16"/>
      <c r="AF2610" s="16"/>
      <c r="AG2610" s="10">
        <f t="shared" si="531"/>
        <v>0</v>
      </c>
      <c r="AH2610" s="96">
        <f t="shared" si="532"/>
        <v>0</v>
      </c>
      <c r="AI2610" s="16"/>
      <c r="AJ2610" s="61"/>
      <c r="AK2610" s="16"/>
      <c r="AM2610" s="476" t="s">
        <v>3080</v>
      </c>
      <c r="AN2610" s="476">
        <v>1</v>
      </c>
      <c r="AO2610" s="476">
        <v>1</v>
      </c>
      <c r="AP2610" s="96"/>
    </row>
    <row r="2611" spans="1:42" ht="69.75" customHeight="1">
      <c r="A2611" s="3">
        <v>2610</v>
      </c>
      <c r="B2611" s="82"/>
      <c r="C2611" s="82"/>
      <c r="D2611" s="84"/>
      <c r="E2611" s="18" t="s">
        <v>3081</v>
      </c>
      <c r="F2611" s="37"/>
      <c r="G2611" s="37"/>
      <c r="H2611" s="4" t="str">
        <f t="shared" si="520"/>
        <v>/</v>
      </c>
      <c r="I2611" s="478" t="str">
        <f>IF(G2611="","",VLOOKUP(H2611,ورقة1!$A$1:$B$240,2,0))</f>
        <v/>
      </c>
      <c r="J2611" s="5">
        <f t="shared" si="521"/>
        <v>0</v>
      </c>
      <c r="K2611" s="13" t="str">
        <f t="shared" si="522"/>
        <v/>
      </c>
      <c r="L2611" s="6" t="str">
        <f t="shared" si="523"/>
        <v>/0</v>
      </c>
      <c r="M2611" s="478" t="str">
        <f>IF(K2611="","",VLOOKUP(L2611,ورقة1!$A$1:$B$240,2,0))</f>
        <v/>
      </c>
      <c r="N2611" s="17">
        <f t="shared" si="524"/>
        <v>0</v>
      </c>
      <c r="O2611" s="17" t="e">
        <f>#REF!+(#REF!*30)+#REF!*365</f>
        <v>#REF!</v>
      </c>
      <c r="P2611" s="494"/>
      <c r="Q2611" s="480" t="str">
        <f t="shared" si="525"/>
        <v/>
      </c>
      <c r="R2611" s="483" t="str">
        <f t="shared" si="526"/>
        <v/>
      </c>
      <c r="S2611" s="482" t="str">
        <f t="shared" si="527"/>
        <v/>
      </c>
      <c r="T2611" s="484" t="e">
        <f t="shared" ca="1" si="528"/>
        <v>#VALUE!</v>
      </c>
      <c r="U2611" s="7">
        <f t="shared" ca="1" si="529"/>
        <v>46035</v>
      </c>
      <c r="V2611" s="96" t="e">
        <f t="shared" ca="1" si="530"/>
        <v>#VALUE!</v>
      </c>
      <c r="W2611" s="70"/>
      <c r="X2611" s="6"/>
      <c r="Y2611" s="326"/>
      <c r="Z2611" s="15"/>
      <c r="AA2611" s="15"/>
      <c r="AB2611" s="15"/>
      <c r="AC2611" s="6"/>
      <c r="AD2611" s="16"/>
      <c r="AE2611" s="16"/>
      <c r="AF2611" s="16"/>
      <c r="AG2611" s="10">
        <f t="shared" si="531"/>
        <v>0</v>
      </c>
      <c r="AH2611" s="96">
        <f t="shared" si="532"/>
        <v>0</v>
      </c>
      <c r="AI2611" s="16"/>
      <c r="AJ2611" s="61"/>
      <c r="AK2611" s="16"/>
      <c r="AM2611" s="476" t="s">
        <v>3080</v>
      </c>
      <c r="AN2611" s="476">
        <v>1</v>
      </c>
      <c r="AO2611" s="476">
        <v>1</v>
      </c>
      <c r="AP2611" s="96"/>
    </row>
    <row r="2612" spans="1:42" ht="69.75" customHeight="1">
      <c r="A2612" s="3">
        <v>2611</v>
      </c>
      <c r="B2612" s="82"/>
      <c r="C2612" s="82"/>
      <c r="D2612" s="84"/>
      <c r="E2612" s="18" t="s">
        <v>3081</v>
      </c>
      <c r="F2612" s="37"/>
      <c r="G2612" s="37"/>
      <c r="H2612" s="4" t="str">
        <f t="shared" si="520"/>
        <v>/</v>
      </c>
      <c r="I2612" s="478" t="str">
        <f>IF(G2612="","",VLOOKUP(H2612,ورقة1!$A$1:$B$240,2,0))</f>
        <v/>
      </c>
      <c r="J2612" s="5">
        <f t="shared" si="521"/>
        <v>0</v>
      </c>
      <c r="K2612" s="13" t="str">
        <f t="shared" si="522"/>
        <v/>
      </c>
      <c r="L2612" s="6" t="str">
        <f t="shared" si="523"/>
        <v>/0</v>
      </c>
      <c r="M2612" s="478" t="str">
        <f>IF(K2612="","",VLOOKUP(L2612,ورقة1!$A$1:$B$240,2,0))</f>
        <v/>
      </c>
      <c r="N2612" s="17">
        <f t="shared" si="524"/>
        <v>0</v>
      </c>
      <c r="O2612" s="17" t="e">
        <f>#REF!+(#REF!*30)+#REF!*365</f>
        <v>#REF!</v>
      </c>
      <c r="P2612" s="494"/>
      <c r="Q2612" s="480" t="str">
        <f t="shared" si="525"/>
        <v/>
      </c>
      <c r="R2612" s="483" t="str">
        <f t="shared" si="526"/>
        <v/>
      </c>
      <c r="S2612" s="482" t="str">
        <f t="shared" si="527"/>
        <v/>
      </c>
      <c r="T2612" s="484" t="e">
        <f t="shared" ca="1" si="528"/>
        <v>#VALUE!</v>
      </c>
      <c r="U2612" s="7">
        <f t="shared" ca="1" si="529"/>
        <v>46035</v>
      </c>
      <c r="V2612" s="96" t="e">
        <f t="shared" ca="1" si="530"/>
        <v>#VALUE!</v>
      </c>
      <c r="W2612" s="70"/>
      <c r="X2612" s="6"/>
      <c r="Y2612" s="326"/>
      <c r="Z2612" s="15"/>
      <c r="AA2612" s="15"/>
      <c r="AB2612" s="15"/>
      <c r="AC2612" s="6"/>
      <c r="AD2612" s="16"/>
      <c r="AE2612" s="16"/>
      <c r="AF2612" s="16"/>
      <c r="AG2612" s="10">
        <f t="shared" si="531"/>
        <v>0</v>
      </c>
      <c r="AH2612" s="96">
        <f t="shared" si="532"/>
        <v>0</v>
      </c>
      <c r="AI2612" s="16"/>
      <c r="AJ2612" s="61"/>
      <c r="AK2612" s="16"/>
      <c r="AM2612" s="476" t="s">
        <v>3080</v>
      </c>
      <c r="AN2612" s="476">
        <v>1</v>
      </c>
      <c r="AO2612" s="476">
        <v>1</v>
      </c>
      <c r="AP2612" s="96"/>
    </row>
    <row r="2613" spans="1:42" ht="69.75" customHeight="1">
      <c r="A2613" s="3">
        <v>2612</v>
      </c>
      <c r="B2613" s="82"/>
      <c r="C2613" s="82"/>
      <c r="D2613" s="84"/>
      <c r="E2613" s="18" t="s">
        <v>3081</v>
      </c>
      <c r="F2613" s="37"/>
      <c r="G2613" s="37"/>
      <c r="H2613" s="4" t="str">
        <f t="shared" si="520"/>
        <v>/</v>
      </c>
      <c r="I2613" s="478" t="str">
        <f>IF(G2613="","",VLOOKUP(H2613,ورقة1!$A$1:$B$240,2,0))</f>
        <v/>
      </c>
      <c r="J2613" s="5">
        <f t="shared" si="521"/>
        <v>0</v>
      </c>
      <c r="K2613" s="13" t="str">
        <f t="shared" si="522"/>
        <v/>
      </c>
      <c r="L2613" s="6" t="str">
        <f t="shared" si="523"/>
        <v>/0</v>
      </c>
      <c r="M2613" s="478" t="str">
        <f>IF(K2613="","",VLOOKUP(L2613,ورقة1!$A$1:$B$240,2,0))</f>
        <v/>
      </c>
      <c r="N2613" s="17">
        <f t="shared" si="524"/>
        <v>0</v>
      </c>
      <c r="O2613" s="17" t="e">
        <f>#REF!+(#REF!*30)+#REF!*365</f>
        <v>#REF!</v>
      </c>
      <c r="P2613" s="494"/>
      <c r="Q2613" s="480" t="str">
        <f t="shared" si="525"/>
        <v/>
      </c>
      <c r="R2613" s="483" t="str">
        <f t="shared" si="526"/>
        <v/>
      </c>
      <c r="S2613" s="482" t="str">
        <f t="shared" si="527"/>
        <v/>
      </c>
      <c r="T2613" s="484" t="e">
        <f t="shared" ca="1" si="528"/>
        <v>#VALUE!</v>
      </c>
      <c r="U2613" s="7">
        <f t="shared" ca="1" si="529"/>
        <v>46035</v>
      </c>
      <c r="V2613" s="96" t="e">
        <f t="shared" ca="1" si="530"/>
        <v>#VALUE!</v>
      </c>
      <c r="W2613" s="70"/>
      <c r="X2613" s="6"/>
      <c r="Y2613" s="326"/>
      <c r="Z2613" s="15"/>
      <c r="AA2613" s="15"/>
      <c r="AB2613" s="15"/>
      <c r="AC2613" s="6"/>
      <c r="AD2613" s="16"/>
      <c r="AE2613" s="16"/>
      <c r="AF2613" s="16"/>
      <c r="AG2613" s="10">
        <f t="shared" si="531"/>
        <v>0</v>
      </c>
      <c r="AH2613" s="96">
        <f t="shared" si="532"/>
        <v>0</v>
      </c>
      <c r="AI2613" s="16"/>
      <c r="AJ2613" s="61"/>
      <c r="AK2613" s="16"/>
      <c r="AM2613" s="476" t="s">
        <v>3080</v>
      </c>
      <c r="AN2613" s="476">
        <v>1</v>
      </c>
      <c r="AO2613" s="476">
        <v>1</v>
      </c>
      <c r="AP2613" s="96"/>
    </row>
    <row r="2614" spans="1:42" ht="69.75" customHeight="1">
      <c r="A2614" s="3">
        <v>2613</v>
      </c>
      <c r="B2614" s="82"/>
      <c r="C2614" s="82"/>
      <c r="D2614" s="84"/>
      <c r="E2614" s="18" t="s">
        <v>3081</v>
      </c>
      <c r="F2614" s="37"/>
      <c r="G2614" s="37"/>
      <c r="H2614" s="4" t="str">
        <f t="shared" si="520"/>
        <v>/</v>
      </c>
      <c r="I2614" s="478" t="str">
        <f>IF(G2614="","",VLOOKUP(H2614,ورقة1!$A$1:$B$240,2,0))</f>
        <v/>
      </c>
      <c r="J2614" s="5">
        <f t="shared" si="521"/>
        <v>0</v>
      </c>
      <c r="K2614" s="13" t="str">
        <f t="shared" si="522"/>
        <v/>
      </c>
      <c r="L2614" s="6" t="str">
        <f t="shared" si="523"/>
        <v>/0</v>
      </c>
      <c r="M2614" s="478" t="str">
        <f>IF(K2614="","",VLOOKUP(L2614,ورقة1!$A$1:$B$240,2,0))</f>
        <v/>
      </c>
      <c r="N2614" s="17">
        <f t="shared" si="524"/>
        <v>0</v>
      </c>
      <c r="O2614" s="17" t="e">
        <f>#REF!+(#REF!*30)+#REF!*365</f>
        <v>#REF!</v>
      </c>
      <c r="P2614" s="494"/>
      <c r="Q2614" s="480" t="str">
        <f t="shared" si="525"/>
        <v/>
      </c>
      <c r="R2614" s="483" t="str">
        <f t="shared" si="526"/>
        <v/>
      </c>
      <c r="S2614" s="482" t="str">
        <f t="shared" si="527"/>
        <v/>
      </c>
      <c r="T2614" s="484" t="e">
        <f t="shared" ca="1" si="528"/>
        <v>#VALUE!</v>
      </c>
      <c r="U2614" s="7">
        <f t="shared" ca="1" si="529"/>
        <v>46035</v>
      </c>
      <c r="V2614" s="96" t="e">
        <f t="shared" ca="1" si="530"/>
        <v>#VALUE!</v>
      </c>
      <c r="W2614" s="70"/>
      <c r="X2614" s="6"/>
      <c r="Y2614" s="326"/>
      <c r="Z2614" s="15"/>
      <c r="AA2614" s="15"/>
      <c r="AB2614" s="15"/>
      <c r="AC2614" s="6"/>
      <c r="AD2614" s="16"/>
      <c r="AE2614" s="16"/>
      <c r="AF2614" s="16"/>
      <c r="AG2614" s="10">
        <f t="shared" si="531"/>
        <v>0</v>
      </c>
      <c r="AH2614" s="96">
        <f t="shared" si="532"/>
        <v>0</v>
      </c>
      <c r="AI2614" s="16"/>
      <c r="AJ2614" s="61"/>
      <c r="AK2614" s="16"/>
      <c r="AM2614" s="476" t="s">
        <v>3080</v>
      </c>
      <c r="AN2614" s="476">
        <v>1</v>
      </c>
      <c r="AO2614" s="476">
        <v>1</v>
      </c>
      <c r="AP2614" s="96"/>
    </row>
    <row r="2615" spans="1:42" ht="69.75" customHeight="1">
      <c r="A2615" s="3">
        <v>2614</v>
      </c>
      <c r="B2615" s="82"/>
      <c r="C2615" s="82"/>
      <c r="D2615" s="84"/>
      <c r="E2615" s="18" t="s">
        <v>3081</v>
      </c>
      <c r="F2615" s="37"/>
      <c r="G2615" s="37"/>
      <c r="H2615" s="4" t="str">
        <f t="shared" si="520"/>
        <v>/</v>
      </c>
      <c r="I2615" s="478" t="str">
        <f>IF(G2615="","",VLOOKUP(H2615,ورقة1!$A$1:$B$240,2,0))</f>
        <v/>
      </c>
      <c r="J2615" s="5">
        <f t="shared" si="521"/>
        <v>0</v>
      </c>
      <c r="K2615" s="13" t="str">
        <f t="shared" si="522"/>
        <v/>
      </c>
      <c r="L2615" s="6" t="str">
        <f t="shared" si="523"/>
        <v>/0</v>
      </c>
      <c r="M2615" s="478" t="str">
        <f>IF(K2615="","",VLOOKUP(L2615,ورقة1!$A$1:$B$240,2,0))</f>
        <v/>
      </c>
      <c r="N2615" s="17">
        <f t="shared" si="524"/>
        <v>0</v>
      </c>
      <c r="O2615" s="17" t="e">
        <f>#REF!+(#REF!*30)+#REF!*365</f>
        <v>#REF!</v>
      </c>
      <c r="P2615" s="494"/>
      <c r="Q2615" s="480" t="str">
        <f t="shared" si="525"/>
        <v/>
      </c>
      <c r="R2615" s="483" t="str">
        <f t="shared" si="526"/>
        <v/>
      </c>
      <c r="S2615" s="482" t="str">
        <f t="shared" si="527"/>
        <v/>
      </c>
      <c r="T2615" s="484" t="e">
        <f t="shared" ca="1" si="528"/>
        <v>#VALUE!</v>
      </c>
      <c r="U2615" s="7">
        <f t="shared" ca="1" si="529"/>
        <v>46035</v>
      </c>
      <c r="V2615" s="96" t="e">
        <f t="shared" ca="1" si="530"/>
        <v>#VALUE!</v>
      </c>
      <c r="W2615" s="70"/>
      <c r="X2615" s="6"/>
      <c r="Y2615" s="326"/>
      <c r="Z2615" s="15"/>
      <c r="AA2615" s="15"/>
      <c r="AB2615" s="15"/>
      <c r="AC2615" s="6"/>
      <c r="AD2615" s="16"/>
      <c r="AE2615" s="16"/>
      <c r="AF2615" s="16"/>
      <c r="AG2615" s="10">
        <f t="shared" si="531"/>
        <v>0</v>
      </c>
      <c r="AH2615" s="96">
        <f t="shared" si="532"/>
        <v>0</v>
      </c>
      <c r="AI2615" s="16"/>
      <c r="AJ2615" s="61"/>
      <c r="AK2615" s="16"/>
      <c r="AM2615" s="476" t="s">
        <v>3080</v>
      </c>
      <c r="AN2615" s="476">
        <v>1</v>
      </c>
      <c r="AO2615" s="476">
        <v>1</v>
      </c>
      <c r="AP2615" s="96"/>
    </row>
    <row r="2616" spans="1:42" ht="69.75" customHeight="1">
      <c r="A2616" s="3">
        <v>2615</v>
      </c>
      <c r="B2616" s="82"/>
      <c r="C2616" s="82"/>
      <c r="D2616" s="84"/>
      <c r="E2616" s="18" t="s">
        <v>3081</v>
      </c>
      <c r="F2616" s="37"/>
      <c r="G2616" s="37"/>
      <c r="H2616" s="4" t="str">
        <f t="shared" si="520"/>
        <v>/</v>
      </c>
      <c r="I2616" s="478" t="str">
        <f>IF(G2616="","",VLOOKUP(H2616,ورقة1!$A$1:$B$240,2,0))</f>
        <v/>
      </c>
      <c r="J2616" s="5">
        <f t="shared" si="521"/>
        <v>0</v>
      </c>
      <c r="K2616" s="13" t="str">
        <f t="shared" si="522"/>
        <v/>
      </c>
      <c r="L2616" s="6" t="str">
        <f t="shared" si="523"/>
        <v>/0</v>
      </c>
      <c r="M2616" s="478" t="str">
        <f>IF(K2616="","",VLOOKUP(L2616,ورقة1!$A$1:$B$240,2,0))</f>
        <v/>
      </c>
      <c r="N2616" s="17">
        <f t="shared" si="524"/>
        <v>0</v>
      </c>
      <c r="O2616" s="17" t="e">
        <f>#REF!+(#REF!*30)+#REF!*365</f>
        <v>#REF!</v>
      </c>
      <c r="P2616" s="494"/>
      <c r="Q2616" s="480" t="str">
        <f t="shared" si="525"/>
        <v/>
      </c>
      <c r="R2616" s="483" t="str">
        <f t="shared" si="526"/>
        <v/>
      </c>
      <c r="S2616" s="482" t="str">
        <f t="shared" si="527"/>
        <v/>
      </c>
      <c r="T2616" s="484" t="e">
        <f t="shared" ca="1" si="528"/>
        <v>#VALUE!</v>
      </c>
      <c r="U2616" s="7">
        <f t="shared" ca="1" si="529"/>
        <v>46035</v>
      </c>
      <c r="V2616" s="96" t="e">
        <f t="shared" ca="1" si="530"/>
        <v>#VALUE!</v>
      </c>
      <c r="W2616" s="70"/>
      <c r="X2616" s="6"/>
      <c r="Y2616" s="326"/>
      <c r="Z2616" s="15"/>
      <c r="AA2616" s="15"/>
      <c r="AB2616" s="15"/>
      <c r="AC2616" s="6"/>
      <c r="AD2616" s="16"/>
      <c r="AE2616" s="16"/>
      <c r="AF2616" s="16"/>
      <c r="AG2616" s="10">
        <f t="shared" si="531"/>
        <v>0</v>
      </c>
      <c r="AH2616" s="96">
        <f t="shared" si="532"/>
        <v>0</v>
      </c>
      <c r="AI2616" s="16"/>
      <c r="AJ2616" s="61"/>
      <c r="AK2616" s="16"/>
      <c r="AM2616" s="476" t="s">
        <v>3080</v>
      </c>
      <c r="AN2616" s="476">
        <v>1</v>
      </c>
      <c r="AO2616" s="476">
        <v>1</v>
      </c>
      <c r="AP2616" s="96"/>
    </row>
    <row r="2617" spans="1:42" ht="69.75" customHeight="1">
      <c r="A2617" s="3">
        <v>2616</v>
      </c>
      <c r="B2617" s="82"/>
      <c r="C2617" s="82"/>
      <c r="D2617" s="84"/>
      <c r="E2617" s="18" t="s">
        <v>3081</v>
      </c>
      <c r="F2617" s="37"/>
      <c r="G2617" s="37"/>
      <c r="H2617" s="4" t="str">
        <f t="shared" si="520"/>
        <v>/</v>
      </c>
      <c r="I2617" s="478" t="str">
        <f>IF(G2617="","",VLOOKUP(H2617,ورقة1!$A$1:$B$240,2,0))</f>
        <v/>
      </c>
      <c r="J2617" s="5">
        <f t="shared" si="521"/>
        <v>0</v>
      </c>
      <c r="K2617" s="13" t="str">
        <f t="shared" si="522"/>
        <v/>
      </c>
      <c r="L2617" s="6" t="str">
        <f t="shared" si="523"/>
        <v>/0</v>
      </c>
      <c r="M2617" s="478" t="str">
        <f>IF(K2617="","",VLOOKUP(L2617,ورقة1!$A$1:$B$240,2,0))</f>
        <v/>
      </c>
      <c r="N2617" s="17">
        <f t="shared" si="524"/>
        <v>0</v>
      </c>
      <c r="O2617" s="17" t="e">
        <f>#REF!+(#REF!*30)+#REF!*365</f>
        <v>#REF!</v>
      </c>
      <c r="P2617" s="494"/>
      <c r="Q2617" s="480" t="str">
        <f t="shared" si="525"/>
        <v/>
      </c>
      <c r="R2617" s="483" t="str">
        <f t="shared" si="526"/>
        <v/>
      </c>
      <c r="S2617" s="482" t="str">
        <f t="shared" si="527"/>
        <v/>
      </c>
      <c r="T2617" s="484" t="e">
        <f t="shared" ca="1" si="528"/>
        <v>#VALUE!</v>
      </c>
      <c r="U2617" s="7">
        <f t="shared" ca="1" si="529"/>
        <v>46035</v>
      </c>
      <c r="V2617" s="96" t="e">
        <f t="shared" ca="1" si="530"/>
        <v>#VALUE!</v>
      </c>
      <c r="W2617" s="70"/>
      <c r="X2617" s="6"/>
      <c r="Y2617" s="326"/>
      <c r="Z2617" s="15"/>
      <c r="AA2617" s="15"/>
      <c r="AB2617" s="15"/>
      <c r="AC2617" s="6"/>
      <c r="AD2617" s="16"/>
      <c r="AE2617" s="16"/>
      <c r="AF2617" s="16"/>
      <c r="AG2617" s="10">
        <f t="shared" si="531"/>
        <v>0</v>
      </c>
      <c r="AH2617" s="96">
        <f t="shared" si="532"/>
        <v>0</v>
      </c>
      <c r="AI2617" s="16"/>
      <c r="AJ2617" s="61"/>
      <c r="AK2617" s="16"/>
      <c r="AM2617" s="476" t="s">
        <v>3080</v>
      </c>
      <c r="AN2617" s="476">
        <v>1</v>
      </c>
      <c r="AO2617" s="476">
        <v>1</v>
      </c>
      <c r="AP2617" s="96"/>
    </row>
    <row r="2618" spans="1:42" ht="69.75" customHeight="1">
      <c r="A2618" s="3">
        <v>2617</v>
      </c>
      <c r="B2618" s="82"/>
      <c r="C2618" s="82"/>
      <c r="D2618" s="84"/>
      <c r="E2618" s="18" t="s">
        <v>3081</v>
      </c>
      <c r="F2618" s="37"/>
      <c r="G2618" s="37"/>
      <c r="H2618" s="4" t="str">
        <f t="shared" si="520"/>
        <v>/</v>
      </c>
      <c r="I2618" s="478" t="str">
        <f>IF(G2618="","",VLOOKUP(H2618,ورقة1!$A$1:$B$240,2,0))</f>
        <v/>
      </c>
      <c r="J2618" s="5">
        <f t="shared" si="521"/>
        <v>0</v>
      </c>
      <c r="K2618" s="13" t="str">
        <f t="shared" si="522"/>
        <v/>
      </c>
      <c r="L2618" s="6" t="str">
        <f t="shared" si="523"/>
        <v>/0</v>
      </c>
      <c r="M2618" s="478" t="str">
        <f>IF(K2618="","",VLOOKUP(L2618,ورقة1!$A$1:$B$240,2,0))</f>
        <v/>
      </c>
      <c r="N2618" s="17">
        <f t="shared" si="524"/>
        <v>0</v>
      </c>
      <c r="O2618" s="17" t="e">
        <f>#REF!+(#REF!*30)+#REF!*365</f>
        <v>#REF!</v>
      </c>
      <c r="P2618" s="494"/>
      <c r="Q2618" s="480" t="str">
        <f t="shared" si="525"/>
        <v/>
      </c>
      <c r="R2618" s="483" t="str">
        <f t="shared" si="526"/>
        <v/>
      </c>
      <c r="S2618" s="482" t="str">
        <f t="shared" si="527"/>
        <v/>
      </c>
      <c r="T2618" s="484" t="e">
        <f t="shared" ca="1" si="528"/>
        <v>#VALUE!</v>
      </c>
      <c r="U2618" s="7">
        <f t="shared" ca="1" si="529"/>
        <v>46035</v>
      </c>
      <c r="V2618" s="96" t="e">
        <f t="shared" ca="1" si="530"/>
        <v>#VALUE!</v>
      </c>
      <c r="W2618" s="70"/>
      <c r="X2618" s="6"/>
      <c r="Y2618" s="326"/>
      <c r="Z2618" s="15"/>
      <c r="AA2618" s="15"/>
      <c r="AB2618" s="15"/>
      <c r="AC2618" s="6"/>
      <c r="AD2618" s="16"/>
      <c r="AE2618" s="16"/>
      <c r="AF2618" s="16"/>
      <c r="AG2618" s="10">
        <f t="shared" si="531"/>
        <v>0</v>
      </c>
      <c r="AH2618" s="96">
        <f t="shared" si="532"/>
        <v>0</v>
      </c>
      <c r="AI2618" s="16"/>
      <c r="AJ2618" s="61"/>
      <c r="AK2618" s="16"/>
      <c r="AM2618" s="476" t="s">
        <v>3080</v>
      </c>
      <c r="AN2618" s="476">
        <v>1</v>
      </c>
      <c r="AO2618" s="476">
        <v>1</v>
      </c>
      <c r="AP2618" s="96"/>
    </row>
    <row r="2619" spans="1:42" ht="69.75" customHeight="1">
      <c r="A2619" s="3">
        <v>2618</v>
      </c>
      <c r="B2619" s="82"/>
      <c r="C2619" s="82"/>
      <c r="D2619" s="84"/>
      <c r="E2619" s="18" t="s">
        <v>3081</v>
      </c>
      <c r="F2619" s="37"/>
      <c r="G2619" s="37"/>
      <c r="H2619" s="4" t="str">
        <f t="shared" si="520"/>
        <v>/</v>
      </c>
      <c r="I2619" s="478" t="str">
        <f>IF(G2619="","",VLOOKUP(H2619,ورقة1!$A$1:$B$240,2,0))</f>
        <v/>
      </c>
      <c r="J2619" s="5">
        <f t="shared" si="521"/>
        <v>0</v>
      </c>
      <c r="K2619" s="13" t="str">
        <f t="shared" si="522"/>
        <v/>
      </c>
      <c r="L2619" s="6" t="str">
        <f t="shared" si="523"/>
        <v>/0</v>
      </c>
      <c r="M2619" s="478" t="str">
        <f>IF(K2619="","",VLOOKUP(L2619,ورقة1!$A$1:$B$240,2,0))</f>
        <v/>
      </c>
      <c r="N2619" s="17">
        <f t="shared" si="524"/>
        <v>0</v>
      </c>
      <c r="O2619" s="17" t="e">
        <f>#REF!+(#REF!*30)+#REF!*365</f>
        <v>#REF!</v>
      </c>
      <c r="P2619" s="494"/>
      <c r="Q2619" s="480" t="str">
        <f t="shared" si="525"/>
        <v/>
      </c>
      <c r="R2619" s="483" t="str">
        <f t="shared" si="526"/>
        <v/>
      </c>
      <c r="S2619" s="482" t="str">
        <f t="shared" si="527"/>
        <v/>
      </c>
      <c r="T2619" s="484" t="e">
        <f t="shared" ca="1" si="528"/>
        <v>#VALUE!</v>
      </c>
      <c r="U2619" s="7">
        <f t="shared" ca="1" si="529"/>
        <v>46035</v>
      </c>
      <c r="V2619" s="96" t="e">
        <f t="shared" ca="1" si="530"/>
        <v>#VALUE!</v>
      </c>
      <c r="W2619" s="70"/>
      <c r="X2619" s="6"/>
      <c r="Y2619" s="326"/>
      <c r="Z2619" s="15"/>
      <c r="AA2619" s="15"/>
      <c r="AB2619" s="15"/>
      <c r="AC2619" s="6"/>
      <c r="AD2619" s="16"/>
      <c r="AE2619" s="16"/>
      <c r="AF2619" s="16"/>
      <c r="AG2619" s="10">
        <f t="shared" si="531"/>
        <v>0</v>
      </c>
      <c r="AH2619" s="96">
        <f t="shared" si="532"/>
        <v>0</v>
      </c>
      <c r="AI2619" s="16"/>
      <c r="AJ2619" s="61"/>
      <c r="AK2619" s="16"/>
      <c r="AM2619" s="476" t="s">
        <v>3080</v>
      </c>
      <c r="AN2619" s="476">
        <v>1</v>
      </c>
      <c r="AO2619" s="476">
        <v>1</v>
      </c>
      <c r="AP2619" s="96"/>
    </row>
    <row r="2620" spans="1:42" ht="69.75" customHeight="1">
      <c r="A2620" s="3">
        <v>2619</v>
      </c>
      <c r="B2620" s="82"/>
      <c r="C2620" s="82"/>
      <c r="D2620" s="84"/>
      <c r="E2620" s="18" t="s">
        <v>3081</v>
      </c>
      <c r="F2620" s="37"/>
      <c r="G2620" s="37"/>
      <c r="H2620" s="4" t="str">
        <f t="shared" si="520"/>
        <v>/</v>
      </c>
      <c r="I2620" s="478" t="str">
        <f>IF(G2620="","",VLOOKUP(H2620,ورقة1!$A$1:$B$240,2,0))</f>
        <v/>
      </c>
      <c r="J2620" s="5">
        <f t="shared" si="521"/>
        <v>0</v>
      </c>
      <c r="K2620" s="13" t="str">
        <f t="shared" si="522"/>
        <v/>
      </c>
      <c r="L2620" s="6" t="str">
        <f t="shared" si="523"/>
        <v>/0</v>
      </c>
      <c r="M2620" s="478" t="str">
        <f>IF(K2620="","",VLOOKUP(L2620,ورقة1!$A$1:$B$240,2,0))</f>
        <v/>
      </c>
      <c r="N2620" s="17">
        <f t="shared" si="524"/>
        <v>0</v>
      </c>
      <c r="O2620" s="17" t="e">
        <f>#REF!+(#REF!*30)+#REF!*365</f>
        <v>#REF!</v>
      </c>
      <c r="P2620" s="494"/>
      <c r="Q2620" s="480" t="str">
        <f t="shared" si="525"/>
        <v/>
      </c>
      <c r="R2620" s="483" t="str">
        <f t="shared" si="526"/>
        <v/>
      </c>
      <c r="S2620" s="482" t="str">
        <f t="shared" si="527"/>
        <v/>
      </c>
      <c r="T2620" s="484" t="e">
        <f t="shared" ca="1" si="528"/>
        <v>#VALUE!</v>
      </c>
      <c r="U2620" s="7">
        <f t="shared" ca="1" si="529"/>
        <v>46035</v>
      </c>
      <c r="V2620" s="96" t="e">
        <f t="shared" ca="1" si="530"/>
        <v>#VALUE!</v>
      </c>
      <c r="W2620" s="70"/>
      <c r="X2620" s="6"/>
      <c r="Y2620" s="326"/>
      <c r="Z2620" s="15"/>
      <c r="AA2620" s="15"/>
      <c r="AB2620" s="15"/>
      <c r="AC2620" s="6"/>
      <c r="AD2620" s="16"/>
      <c r="AE2620" s="16"/>
      <c r="AF2620" s="16"/>
      <c r="AG2620" s="10">
        <f t="shared" si="531"/>
        <v>0</v>
      </c>
      <c r="AH2620" s="96">
        <f t="shared" si="532"/>
        <v>0</v>
      </c>
      <c r="AI2620" s="16"/>
      <c r="AJ2620" s="61"/>
      <c r="AK2620" s="16"/>
      <c r="AM2620" s="476" t="s">
        <v>3080</v>
      </c>
      <c r="AN2620" s="476">
        <v>1</v>
      </c>
      <c r="AO2620" s="476">
        <v>1</v>
      </c>
      <c r="AP2620" s="96"/>
    </row>
    <row r="2621" spans="1:42" ht="69.75" customHeight="1">
      <c r="A2621" s="3">
        <v>2620</v>
      </c>
      <c r="B2621" s="82"/>
      <c r="C2621" s="82"/>
      <c r="D2621" s="84"/>
      <c r="E2621" s="18" t="s">
        <v>3081</v>
      </c>
      <c r="F2621" s="37"/>
      <c r="G2621" s="37"/>
      <c r="H2621" s="4" t="str">
        <f t="shared" si="520"/>
        <v>/</v>
      </c>
      <c r="I2621" s="478" t="str">
        <f>IF(G2621="","",VLOOKUP(H2621,ورقة1!$A$1:$B$240,2,0))</f>
        <v/>
      </c>
      <c r="J2621" s="5">
        <f t="shared" si="521"/>
        <v>0</v>
      </c>
      <c r="K2621" s="13" t="str">
        <f t="shared" si="522"/>
        <v/>
      </c>
      <c r="L2621" s="6" t="str">
        <f t="shared" si="523"/>
        <v>/0</v>
      </c>
      <c r="M2621" s="478" t="str">
        <f>IF(K2621="","",VLOOKUP(L2621,ورقة1!$A$1:$B$240,2,0))</f>
        <v/>
      </c>
      <c r="N2621" s="17">
        <f t="shared" si="524"/>
        <v>0</v>
      </c>
      <c r="O2621" s="17" t="e">
        <f>#REF!+(#REF!*30)+#REF!*365</f>
        <v>#REF!</v>
      </c>
      <c r="P2621" s="494"/>
      <c r="Q2621" s="480" t="str">
        <f t="shared" si="525"/>
        <v/>
      </c>
      <c r="R2621" s="483" t="str">
        <f t="shared" si="526"/>
        <v/>
      </c>
      <c r="S2621" s="482" t="str">
        <f t="shared" si="527"/>
        <v/>
      </c>
      <c r="T2621" s="484" t="e">
        <f t="shared" ca="1" si="528"/>
        <v>#VALUE!</v>
      </c>
      <c r="U2621" s="7">
        <f t="shared" ca="1" si="529"/>
        <v>46035</v>
      </c>
      <c r="V2621" s="96" t="e">
        <f t="shared" ca="1" si="530"/>
        <v>#VALUE!</v>
      </c>
      <c r="W2621" s="70"/>
      <c r="X2621" s="6"/>
      <c r="Y2621" s="326"/>
      <c r="Z2621" s="15"/>
      <c r="AA2621" s="15"/>
      <c r="AB2621" s="15"/>
      <c r="AC2621" s="6"/>
      <c r="AD2621" s="16"/>
      <c r="AE2621" s="16"/>
      <c r="AF2621" s="16"/>
      <c r="AG2621" s="10">
        <f t="shared" si="531"/>
        <v>0</v>
      </c>
      <c r="AH2621" s="96">
        <f t="shared" si="532"/>
        <v>0</v>
      </c>
      <c r="AI2621" s="16"/>
      <c r="AJ2621" s="61"/>
      <c r="AK2621" s="16"/>
      <c r="AM2621" s="476" t="s">
        <v>3080</v>
      </c>
      <c r="AN2621" s="476">
        <v>1</v>
      </c>
      <c r="AO2621" s="476">
        <v>1</v>
      </c>
      <c r="AP2621" s="96"/>
    </row>
    <row r="2622" spans="1:42" ht="69.75" customHeight="1">
      <c r="A2622" s="3">
        <v>2621</v>
      </c>
      <c r="B2622" s="82"/>
      <c r="C2622" s="82"/>
      <c r="D2622" s="84"/>
      <c r="E2622" s="18" t="s">
        <v>3081</v>
      </c>
      <c r="F2622" s="37"/>
      <c r="G2622" s="37"/>
      <c r="H2622" s="4" t="str">
        <f t="shared" si="520"/>
        <v>/</v>
      </c>
      <c r="I2622" s="478" t="str">
        <f>IF(G2622="","",VLOOKUP(H2622,ورقة1!$A$1:$B$240,2,0))</f>
        <v/>
      </c>
      <c r="J2622" s="5">
        <f t="shared" si="521"/>
        <v>0</v>
      </c>
      <c r="K2622" s="13" t="str">
        <f t="shared" si="522"/>
        <v/>
      </c>
      <c r="L2622" s="6" t="str">
        <f t="shared" si="523"/>
        <v>/0</v>
      </c>
      <c r="M2622" s="478" t="str">
        <f>IF(K2622="","",VLOOKUP(L2622,ورقة1!$A$1:$B$240,2,0))</f>
        <v/>
      </c>
      <c r="N2622" s="17">
        <f t="shared" si="524"/>
        <v>0</v>
      </c>
      <c r="O2622" s="17" t="e">
        <f>#REF!+(#REF!*30)+#REF!*365</f>
        <v>#REF!</v>
      </c>
      <c r="P2622" s="494"/>
      <c r="Q2622" s="480" t="str">
        <f t="shared" si="525"/>
        <v/>
      </c>
      <c r="R2622" s="483" t="str">
        <f t="shared" si="526"/>
        <v/>
      </c>
      <c r="S2622" s="482" t="str">
        <f t="shared" si="527"/>
        <v/>
      </c>
      <c r="T2622" s="484" t="e">
        <f t="shared" ca="1" si="528"/>
        <v>#VALUE!</v>
      </c>
      <c r="U2622" s="7">
        <f t="shared" ca="1" si="529"/>
        <v>46035</v>
      </c>
      <c r="V2622" s="96" t="e">
        <f t="shared" ca="1" si="530"/>
        <v>#VALUE!</v>
      </c>
      <c r="W2622" s="70"/>
      <c r="X2622" s="6"/>
      <c r="Y2622" s="326"/>
      <c r="Z2622" s="15"/>
      <c r="AA2622" s="15"/>
      <c r="AB2622" s="15"/>
      <c r="AC2622" s="6"/>
      <c r="AD2622" s="16"/>
      <c r="AE2622" s="16"/>
      <c r="AF2622" s="16"/>
      <c r="AG2622" s="10">
        <f t="shared" si="531"/>
        <v>0</v>
      </c>
      <c r="AH2622" s="96">
        <f t="shared" si="532"/>
        <v>0</v>
      </c>
      <c r="AI2622" s="16"/>
      <c r="AJ2622" s="61"/>
      <c r="AK2622" s="16"/>
      <c r="AM2622" s="476" t="s">
        <v>3080</v>
      </c>
      <c r="AN2622" s="476">
        <v>1</v>
      </c>
      <c r="AO2622" s="476">
        <v>1</v>
      </c>
      <c r="AP2622" s="96"/>
    </row>
    <row r="2623" spans="1:42" ht="69.75" customHeight="1">
      <c r="A2623" s="3">
        <v>2622</v>
      </c>
      <c r="B2623" s="82"/>
      <c r="C2623" s="82"/>
      <c r="D2623" s="84"/>
      <c r="E2623" s="18" t="s">
        <v>3081</v>
      </c>
      <c r="F2623" s="37"/>
      <c r="G2623" s="37"/>
      <c r="H2623" s="4" t="str">
        <f t="shared" si="520"/>
        <v>/</v>
      </c>
      <c r="I2623" s="478" t="str">
        <f>IF(G2623="","",VLOOKUP(H2623,ورقة1!$A$1:$B$240,2,0))</f>
        <v/>
      </c>
      <c r="J2623" s="5">
        <f t="shared" si="521"/>
        <v>0</v>
      </c>
      <c r="K2623" s="13" t="str">
        <f t="shared" si="522"/>
        <v/>
      </c>
      <c r="L2623" s="6" t="str">
        <f t="shared" si="523"/>
        <v>/0</v>
      </c>
      <c r="M2623" s="478" t="str">
        <f>IF(K2623="","",VLOOKUP(L2623,ورقة1!$A$1:$B$240,2,0))</f>
        <v/>
      </c>
      <c r="N2623" s="17">
        <f t="shared" si="524"/>
        <v>0</v>
      </c>
      <c r="O2623" s="17" t="e">
        <f>#REF!+(#REF!*30)+#REF!*365</f>
        <v>#REF!</v>
      </c>
      <c r="P2623" s="494"/>
      <c r="Q2623" s="480" t="str">
        <f t="shared" si="525"/>
        <v/>
      </c>
      <c r="R2623" s="483" t="str">
        <f t="shared" si="526"/>
        <v/>
      </c>
      <c r="S2623" s="482" t="str">
        <f t="shared" si="527"/>
        <v/>
      </c>
      <c r="T2623" s="484" t="e">
        <f t="shared" ca="1" si="528"/>
        <v>#VALUE!</v>
      </c>
      <c r="U2623" s="7">
        <f t="shared" ca="1" si="529"/>
        <v>46035</v>
      </c>
      <c r="V2623" s="96" t="e">
        <f t="shared" ca="1" si="530"/>
        <v>#VALUE!</v>
      </c>
      <c r="W2623" s="70"/>
      <c r="X2623" s="6"/>
      <c r="Y2623" s="326"/>
      <c r="Z2623" s="15"/>
      <c r="AA2623" s="15"/>
      <c r="AB2623" s="15"/>
      <c r="AC2623" s="6"/>
      <c r="AD2623" s="16"/>
      <c r="AE2623" s="16"/>
      <c r="AF2623" s="16"/>
      <c r="AG2623" s="10">
        <f t="shared" si="531"/>
        <v>0</v>
      </c>
      <c r="AH2623" s="96">
        <f t="shared" si="532"/>
        <v>0</v>
      </c>
      <c r="AI2623" s="16"/>
      <c r="AJ2623" s="61"/>
      <c r="AK2623" s="16"/>
      <c r="AM2623" s="476" t="s">
        <v>3080</v>
      </c>
      <c r="AN2623" s="476">
        <v>1</v>
      </c>
      <c r="AO2623" s="476">
        <v>1</v>
      </c>
      <c r="AP2623" s="96"/>
    </row>
    <row r="2624" spans="1:42" ht="69.75" customHeight="1">
      <c r="A2624" s="3">
        <v>2623</v>
      </c>
      <c r="B2624" s="82"/>
      <c r="C2624" s="82"/>
      <c r="D2624" s="84"/>
      <c r="E2624" s="18" t="s">
        <v>3081</v>
      </c>
      <c r="F2624" s="37"/>
      <c r="G2624" s="37"/>
      <c r="H2624" s="4" t="str">
        <f t="shared" si="520"/>
        <v>/</v>
      </c>
      <c r="I2624" s="478" t="str">
        <f>IF(G2624="","",VLOOKUP(H2624,ورقة1!$A$1:$B$240,2,0))</f>
        <v/>
      </c>
      <c r="J2624" s="5">
        <f t="shared" si="521"/>
        <v>0</v>
      </c>
      <c r="K2624" s="13" t="str">
        <f t="shared" si="522"/>
        <v/>
      </c>
      <c r="L2624" s="6" t="str">
        <f t="shared" si="523"/>
        <v>/0</v>
      </c>
      <c r="M2624" s="478" t="str">
        <f>IF(K2624="","",VLOOKUP(L2624,ورقة1!$A$1:$B$240,2,0))</f>
        <v/>
      </c>
      <c r="N2624" s="17">
        <f t="shared" si="524"/>
        <v>0</v>
      </c>
      <c r="O2624" s="17" t="e">
        <f>#REF!+(#REF!*30)+#REF!*365</f>
        <v>#REF!</v>
      </c>
      <c r="P2624" s="494"/>
      <c r="Q2624" s="480" t="str">
        <f t="shared" si="525"/>
        <v/>
      </c>
      <c r="R2624" s="483" t="str">
        <f t="shared" si="526"/>
        <v/>
      </c>
      <c r="S2624" s="482" t="str">
        <f t="shared" si="527"/>
        <v/>
      </c>
      <c r="T2624" s="484" t="e">
        <f t="shared" ca="1" si="528"/>
        <v>#VALUE!</v>
      </c>
      <c r="U2624" s="7">
        <f t="shared" ca="1" si="529"/>
        <v>46035</v>
      </c>
      <c r="V2624" s="96" t="e">
        <f t="shared" ca="1" si="530"/>
        <v>#VALUE!</v>
      </c>
      <c r="W2624" s="70"/>
      <c r="X2624" s="6"/>
      <c r="Y2624" s="326"/>
      <c r="Z2624" s="15"/>
      <c r="AA2624" s="15"/>
      <c r="AB2624" s="15"/>
      <c r="AC2624" s="6"/>
      <c r="AD2624" s="16"/>
      <c r="AE2624" s="16"/>
      <c r="AF2624" s="16"/>
      <c r="AG2624" s="10">
        <f t="shared" si="531"/>
        <v>0</v>
      </c>
      <c r="AH2624" s="96">
        <f t="shared" si="532"/>
        <v>0</v>
      </c>
      <c r="AI2624" s="16"/>
      <c r="AJ2624" s="61"/>
      <c r="AK2624" s="16"/>
      <c r="AM2624" s="476" t="s">
        <v>3080</v>
      </c>
      <c r="AN2624" s="476">
        <v>1</v>
      </c>
      <c r="AO2624" s="476">
        <v>1</v>
      </c>
      <c r="AP2624" s="96"/>
    </row>
    <row r="2625" spans="1:42" ht="69.75" customHeight="1">
      <c r="A2625" s="3">
        <v>2624</v>
      </c>
      <c r="B2625" s="82"/>
      <c r="C2625" s="82"/>
      <c r="D2625" s="84"/>
      <c r="E2625" s="18" t="s">
        <v>3081</v>
      </c>
      <c r="F2625" s="37"/>
      <c r="G2625" s="37"/>
      <c r="H2625" s="4" t="str">
        <f t="shared" si="520"/>
        <v>/</v>
      </c>
      <c r="I2625" s="478" t="str">
        <f>IF(G2625="","",VLOOKUP(H2625,ورقة1!$A$1:$B$240,2,0))</f>
        <v/>
      </c>
      <c r="J2625" s="5">
        <f t="shared" si="521"/>
        <v>0</v>
      </c>
      <c r="K2625" s="13" t="str">
        <f t="shared" si="522"/>
        <v/>
      </c>
      <c r="L2625" s="6" t="str">
        <f t="shared" si="523"/>
        <v>/0</v>
      </c>
      <c r="M2625" s="478" t="str">
        <f>IF(K2625="","",VLOOKUP(L2625,ورقة1!$A$1:$B$240,2,0))</f>
        <v/>
      </c>
      <c r="N2625" s="17">
        <f t="shared" si="524"/>
        <v>0</v>
      </c>
      <c r="O2625" s="17" t="e">
        <f>#REF!+(#REF!*30)+#REF!*365</f>
        <v>#REF!</v>
      </c>
      <c r="P2625" s="494"/>
      <c r="Q2625" s="480" t="str">
        <f t="shared" si="525"/>
        <v/>
      </c>
      <c r="R2625" s="483" t="str">
        <f t="shared" si="526"/>
        <v/>
      </c>
      <c r="S2625" s="482" t="str">
        <f t="shared" si="527"/>
        <v/>
      </c>
      <c r="T2625" s="484" t="e">
        <f t="shared" ca="1" si="528"/>
        <v>#VALUE!</v>
      </c>
      <c r="U2625" s="7">
        <f t="shared" ca="1" si="529"/>
        <v>46035</v>
      </c>
      <c r="V2625" s="96" t="e">
        <f t="shared" ca="1" si="530"/>
        <v>#VALUE!</v>
      </c>
      <c r="W2625" s="70"/>
      <c r="X2625" s="6"/>
      <c r="Y2625" s="326"/>
      <c r="Z2625" s="15"/>
      <c r="AA2625" s="15"/>
      <c r="AB2625" s="15"/>
      <c r="AC2625" s="6"/>
      <c r="AD2625" s="16"/>
      <c r="AE2625" s="16"/>
      <c r="AF2625" s="16"/>
      <c r="AG2625" s="10">
        <f t="shared" si="531"/>
        <v>0</v>
      </c>
      <c r="AH2625" s="96">
        <f t="shared" si="532"/>
        <v>0</v>
      </c>
      <c r="AI2625" s="16"/>
      <c r="AJ2625" s="61"/>
      <c r="AK2625" s="16"/>
      <c r="AM2625" s="476" t="s">
        <v>3080</v>
      </c>
      <c r="AN2625" s="476">
        <v>1</v>
      </c>
      <c r="AO2625" s="476">
        <v>1</v>
      </c>
      <c r="AP2625" s="96"/>
    </row>
    <row r="2626" spans="1:42" ht="69.75" customHeight="1">
      <c r="A2626" s="3">
        <v>2625</v>
      </c>
      <c r="B2626" s="82"/>
      <c r="C2626" s="82"/>
      <c r="D2626" s="84"/>
      <c r="E2626" s="18" t="s">
        <v>3081</v>
      </c>
      <c r="F2626" s="37"/>
      <c r="G2626" s="37"/>
      <c r="H2626" s="4" t="str">
        <f t="shared" ref="H2626:H2689" si="533">G2626&amp;"/"&amp;F2626</f>
        <v>/</v>
      </c>
      <c r="I2626" s="478" t="str">
        <f>IF(G2626="","",VLOOKUP(H2626,ورقة1!$A$1:$B$240,2,0))</f>
        <v/>
      </c>
      <c r="J2626" s="5">
        <f t="shared" ref="J2626:J2689" si="534">F2626</f>
        <v>0</v>
      </c>
      <c r="K2626" s="13" t="str">
        <f t="shared" ref="K2626:K2667" si="535">IF(G2626="","",G2626+1)</f>
        <v/>
      </c>
      <c r="L2626" s="6" t="str">
        <f t="shared" ref="L2626:L2689" si="536">K2626&amp;"/"&amp;J2626</f>
        <v>/0</v>
      </c>
      <c r="M2626" s="478" t="str">
        <f>IF(K2626="","",VLOOKUP(L2626,ورقة1!$A$1:$B$240,2,0))</f>
        <v/>
      </c>
      <c r="N2626" s="17">
        <f t="shared" ref="N2626:N2689" si="537">Z2626+(AA2626*30)+(AB2626*365)</f>
        <v>0</v>
      </c>
      <c r="O2626" s="17" t="e">
        <f>#REF!+(#REF!*30)+#REF!*365</f>
        <v>#REF!</v>
      </c>
      <c r="P2626" s="494"/>
      <c r="Q2626" s="480" t="str">
        <f t="shared" ref="Q2626:Q2689" si="538">IF(P2626="","",P2626+365)</f>
        <v/>
      </c>
      <c r="R2626" s="483" t="str">
        <f t="shared" ref="R2626:R2689" si="539">IF(P2626="","",EDATE(P2626,12+AG2626)+AC2626-N2626)</f>
        <v/>
      </c>
      <c r="S2626" s="482" t="str">
        <f t="shared" ref="S2626:S2689" si="540">IF(P2626="","",IF(T2626=TRUE,"يستحق العلاوة",IF(V2626=TRUE,"قريبا يستحق العلاوة"," ")))</f>
        <v/>
      </c>
      <c r="T2626" s="484" t="e">
        <f t="shared" ref="T2626:T2689" ca="1" si="541">AND(MONTH(U2626)=MONTH(R2626),YEAR(U2626)=YEAR(R2626))</f>
        <v>#VALUE!</v>
      </c>
      <c r="U2626" s="7">
        <f t="shared" ref="U2626:U2689" ca="1" si="542">TODAY()</f>
        <v>46035</v>
      </c>
      <c r="V2626" s="96" t="e">
        <f t="shared" ref="V2626:V2689" ca="1" si="543">AND(R2626-U2626&lt;30,U2626&lt;R2626)</f>
        <v>#VALUE!</v>
      </c>
      <c r="W2626" s="70"/>
      <c r="X2626" s="6"/>
      <c r="Y2626" s="326"/>
      <c r="Z2626" s="15"/>
      <c r="AA2626" s="15"/>
      <c r="AB2626" s="15"/>
      <c r="AC2626" s="6"/>
      <c r="AD2626" s="16"/>
      <c r="AE2626" s="16"/>
      <c r="AF2626" s="16"/>
      <c r="AG2626" s="10">
        <f t="shared" ref="AG2626:AG2689" si="544">(((AD2626*3)+(AE2626*6)+(AF2626*12))-AH2626)</f>
        <v>0</v>
      </c>
      <c r="AH2626" s="96">
        <f t="shared" ref="AH2626:AH2689" si="545">W2626+X2626</f>
        <v>0</v>
      </c>
      <c r="AI2626" s="16"/>
      <c r="AJ2626" s="61"/>
      <c r="AK2626" s="16"/>
      <c r="AM2626" s="476" t="s">
        <v>3080</v>
      </c>
      <c r="AN2626" s="476">
        <v>1</v>
      </c>
      <c r="AO2626" s="476">
        <v>1</v>
      </c>
      <c r="AP2626" s="96"/>
    </row>
    <row r="2627" spans="1:42" ht="69.75" customHeight="1">
      <c r="A2627" s="3">
        <v>2626</v>
      </c>
      <c r="B2627" s="82"/>
      <c r="C2627" s="82"/>
      <c r="D2627" s="84"/>
      <c r="E2627" s="18" t="s">
        <v>3081</v>
      </c>
      <c r="F2627" s="37"/>
      <c r="G2627" s="37"/>
      <c r="H2627" s="4" t="str">
        <f t="shared" si="533"/>
        <v>/</v>
      </c>
      <c r="I2627" s="478" t="str">
        <f>IF(G2627="","",VLOOKUP(H2627,ورقة1!$A$1:$B$240,2,0))</f>
        <v/>
      </c>
      <c r="J2627" s="5">
        <f t="shared" si="534"/>
        <v>0</v>
      </c>
      <c r="K2627" s="13" t="str">
        <f t="shared" si="535"/>
        <v/>
      </c>
      <c r="L2627" s="6" t="str">
        <f t="shared" si="536"/>
        <v>/0</v>
      </c>
      <c r="M2627" s="478" t="str">
        <f>IF(K2627="","",VLOOKUP(L2627,ورقة1!$A$1:$B$240,2,0))</f>
        <v/>
      </c>
      <c r="N2627" s="17">
        <f t="shared" si="537"/>
        <v>0</v>
      </c>
      <c r="O2627" s="17" t="e">
        <f>#REF!+(#REF!*30)+#REF!*365</f>
        <v>#REF!</v>
      </c>
      <c r="P2627" s="494"/>
      <c r="Q2627" s="480" t="str">
        <f t="shared" si="538"/>
        <v/>
      </c>
      <c r="R2627" s="483" t="str">
        <f t="shared" si="539"/>
        <v/>
      </c>
      <c r="S2627" s="482" t="str">
        <f t="shared" si="540"/>
        <v/>
      </c>
      <c r="T2627" s="484" t="e">
        <f t="shared" ca="1" si="541"/>
        <v>#VALUE!</v>
      </c>
      <c r="U2627" s="7">
        <f t="shared" ca="1" si="542"/>
        <v>46035</v>
      </c>
      <c r="V2627" s="96" t="e">
        <f t="shared" ca="1" si="543"/>
        <v>#VALUE!</v>
      </c>
      <c r="W2627" s="70"/>
      <c r="X2627" s="6"/>
      <c r="Y2627" s="326"/>
      <c r="Z2627" s="15"/>
      <c r="AA2627" s="15"/>
      <c r="AB2627" s="15"/>
      <c r="AC2627" s="6"/>
      <c r="AD2627" s="16"/>
      <c r="AE2627" s="16"/>
      <c r="AF2627" s="16"/>
      <c r="AG2627" s="10">
        <f t="shared" si="544"/>
        <v>0</v>
      </c>
      <c r="AH2627" s="96">
        <f t="shared" si="545"/>
        <v>0</v>
      </c>
      <c r="AI2627" s="16"/>
      <c r="AJ2627" s="61"/>
      <c r="AK2627" s="16"/>
      <c r="AM2627" s="476" t="s">
        <v>3080</v>
      </c>
      <c r="AN2627" s="476">
        <v>1</v>
      </c>
      <c r="AO2627" s="476">
        <v>1</v>
      </c>
      <c r="AP2627" s="96"/>
    </row>
    <row r="2628" spans="1:42" ht="69.75" customHeight="1">
      <c r="A2628" s="3">
        <v>2627</v>
      </c>
      <c r="B2628" s="82"/>
      <c r="C2628" s="82"/>
      <c r="D2628" s="84"/>
      <c r="E2628" s="18" t="s">
        <v>3081</v>
      </c>
      <c r="F2628" s="37"/>
      <c r="G2628" s="37"/>
      <c r="H2628" s="4" t="str">
        <f t="shared" si="533"/>
        <v>/</v>
      </c>
      <c r="I2628" s="478" t="str">
        <f>IF(G2628="","",VLOOKUP(H2628,ورقة1!$A$1:$B$240,2,0))</f>
        <v/>
      </c>
      <c r="J2628" s="5">
        <f t="shared" si="534"/>
        <v>0</v>
      </c>
      <c r="K2628" s="13" t="str">
        <f t="shared" si="535"/>
        <v/>
      </c>
      <c r="L2628" s="6" t="str">
        <f t="shared" si="536"/>
        <v>/0</v>
      </c>
      <c r="M2628" s="478" t="str">
        <f>IF(K2628="","",VLOOKUP(L2628,ورقة1!$A$1:$B$240,2,0))</f>
        <v/>
      </c>
      <c r="N2628" s="17">
        <f t="shared" si="537"/>
        <v>0</v>
      </c>
      <c r="O2628" s="17" t="e">
        <f>#REF!+(#REF!*30)+#REF!*365</f>
        <v>#REF!</v>
      </c>
      <c r="P2628" s="494"/>
      <c r="Q2628" s="480" t="str">
        <f t="shared" si="538"/>
        <v/>
      </c>
      <c r="R2628" s="483" t="str">
        <f t="shared" si="539"/>
        <v/>
      </c>
      <c r="S2628" s="482" t="str">
        <f t="shared" si="540"/>
        <v/>
      </c>
      <c r="T2628" s="484" t="e">
        <f t="shared" ca="1" si="541"/>
        <v>#VALUE!</v>
      </c>
      <c r="U2628" s="7">
        <f t="shared" ca="1" si="542"/>
        <v>46035</v>
      </c>
      <c r="V2628" s="96" t="e">
        <f t="shared" ca="1" si="543"/>
        <v>#VALUE!</v>
      </c>
      <c r="W2628" s="70"/>
      <c r="X2628" s="6"/>
      <c r="Y2628" s="326"/>
      <c r="Z2628" s="15"/>
      <c r="AA2628" s="15"/>
      <c r="AB2628" s="15"/>
      <c r="AC2628" s="6"/>
      <c r="AD2628" s="16"/>
      <c r="AE2628" s="16"/>
      <c r="AF2628" s="16"/>
      <c r="AG2628" s="10">
        <f t="shared" si="544"/>
        <v>0</v>
      </c>
      <c r="AH2628" s="96">
        <f t="shared" si="545"/>
        <v>0</v>
      </c>
      <c r="AI2628" s="16"/>
      <c r="AJ2628" s="61"/>
      <c r="AK2628" s="16"/>
      <c r="AM2628" s="476" t="s">
        <v>3080</v>
      </c>
      <c r="AN2628" s="476">
        <v>1</v>
      </c>
      <c r="AO2628" s="476">
        <v>1</v>
      </c>
      <c r="AP2628" s="96"/>
    </row>
    <row r="2629" spans="1:42" ht="69.75" customHeight="1">
      <c r="A2629" s="3">
        <v>2628</v>
      </c>
      <c r="B2629" s="82"/>
      <c r="C2629" s="82"/>
      <c r="D2629" s="84"/>
      <c r="E2629" s="18" t="s">
        <v>3081</v>
      </c>
      <c r="F2629" s="37"/>
      <c r="G2629" s="37"/>
      <c r="H2629" s="4" t="str">
        <f t="shared" si="533"/>
        <v>/</v>
      </c>
      <c r="I2629" s="478" t="str">
        <f>IF(G2629="","",VLOOKUP(H2629,ورقة1!$A$1:$B$240,2,0))</f>
        <v/>
      </c>
      <c r="J2629" s="5">
        <f t="shared" si="534"/>
        <v>0</v>
      </c>
      <c r="K2629" s="13" t="str">
        <f t="shared" si="535"/>
        <v/>
      </c>
      <c r="L2629" s="6" t="str">
        <f t="shared" si="536"/>
        <v>/0</v>
      </c>
      <c r="M2629" s="478" t="str">
        <f>IF(K2629="","",VLOOKUP(L2629,ورقة1!$A$1:$B$240,2,0))</f>
        <v/>
      </c>
      <c r="N2629" s="17">
        <f t="shared" si="537"/>
        <v>0</v>
      </c>
      <c r="O2629" s="17" t="e">
        <f>#REF!+(#REF!*30)+#REF!*365</f>
        <v>#REF!</v>
      </c>
      <c r="P2629" s="494"/>
      <c r="Q2629" s="480" t="str">
        <f t="shared" si="538"/>
        <v/>
      </c>
      <c r="R2629" s="483" t="str">
        <f t="shared" si="539"/>
        <v/>
      </c>
      <c r="S2629" s="482" t="str">
        <f t="shared" si="540"/>
        <v/>
      </c>
      <c r="T2629" s="484" t="e">
        <f t="shared" ca="1" si="541"/>
        <v>#VALUE!</v>
      </c>
      <c r="U2629" s="7">
        <f t="shared" ca="1" si="542"/>
        <v>46035</v>
      </c>
      <c r="V2629" s="96" t="e">
        <f t="shared" ca="1" si="543"/>
        <v>#VALUE!</v>
      </c>
      <c r="W2629" s="70"/>
      <c r="X2629" s="6"/>
      <c r="Y2629" s="326"/>
      <c r="Z2629" s="15"/>
      <c r="AA2629" s="15"/>
      <c r="AB2629" s="15"/>
      <c r="AC2629" s="6"/>
      <c r="AD2629" s="16"/>
      <c r="AE2629" s="16"/>
      <c r="AF2629" s="16"/>
      <c r="AG2629" s="10">
        <f t="shared" si="544"/>
        <v>0</v>
      </c>
      <c r="AH2629" s="96">
        <f t="shared" si="545"/>
        <v>0</v>
      </c>
      <c r="AI2629" s="16"/>
      <c r="AJ2629" s="61"/>
      <c r="AK2629" s="16"/>
      <c r="AM2629" s="476" t="s">
        <v>3080</v>
      </c>
      <c r="AN2629" s="476">
        <v>1</v>
      </c>
      <c r="AO2629" s="476">
        <v>1</v>
      </c>
      <c r="AP2629" s="96"/>
    </row>
    <row r="2630" spans="1:42" ht="69.75" customHeight="1">
      <c r="A2630" s="3">
        <v>2629</v>
      </c>
      <c r="B2630" s="82"/>
      <c r="C2630" s="82"/>
      <c r="D2630" s="84"/>
      <c r="E2630" s="18" t="s">
        <v>3081</v>
      </c>
      <c r="F2630" s="37"/>
      <c r="G2630" s="37"/>
      <c r="H2630" s="4" t="str">
        <f t="shared" si="533"/>
        <v>/</v>
      </c>
      <c r="I2630" s="478" t="str">
        <f>IF(G2630="","",VLOOKUP(H2630,ورقة1!$A$1:$B$240,2,0))</f>
        <v/>
      </c>
      <c r="J2630" s="5">
        <f t="shared" si="534"/>
        <v>0</v>
      </c>
      <c r="K2630" s="13" t="str">
        <f t="shared" si="535"/>
        <v/>
      </c>
      <c r="L2630" s="6" t="str">
        <f t="shared" si="536"/>
        <v>/0</v>
      </c>
      <c r="M2630" s="478" t="str">
        <f>IF(K2630="","",VLOOKUP(L2630,ورقة1!$A$1:$B$240,2,0))</f>
        <v/>
      </c>
      <c r="N2630" s="17">
        <f t="shared" si="537"/>
        <v>0</v>
      </c>
      <c r="O2630" s="17" t="e">
        <f>#REF!+(#REF!*30)+#REF!*365</f>
        <v>#REF!</v>
      </c>
      <c r="P2630" s="494"/>
      <c r="Q2630" s="480" t="str">
        <f t="shared" si="538"/>
        <v/>
      </c>
      <c r="R2630" s="483" t="str">
        <f t="shared" si="539"/>
        <v/>
      </c>
      <c r="S2630" s="482" t="str">
        <f t="shared" si="540"/>
        <v/>
      </c>
      <c r="T2630" s="484" t="e">
        <f t="shared" ca="1" si="541"/>
        <v>#VALUE!</v>
      </c>
      <c r="U2630" s="7">
        <f t="shared" ca="1" si="542"/>
        <v>46035</v>
      </c>
      <c r="V2630" s="96" t="e">
        <f t="shared" ca="1" si="543"/>
        <v>#VALUE!</v>
      </c>
      <c r="W2630" s="70"/>
      <c r="X2630" s="6"/>
      <c r="Y2630" s="326"/>
      <c r="Z2630" s="15"/>
      <c r="AA2630" s="15"/>
      <c r="AB2630" s="15"/>
      <c r="AC2630" s="6"/>
      <c r="AD2630" s="16"/>
      <c r="AE2630" s="16"/>
      <c r="AF2630" s="16"/>
      <c r="AG2630" s="10">
        <f t="shared" si="544"/>
        <v>0</v>
      </c>
      <c r="AH2630" s="96">
        <f t="shared" si="545"/>
        <v>0</v>
      </c>
      <c r="AI2630" s="16"/>
      <c r="AJ2630" s="61"/>
      <c r="AK2630" s="16"/>
      <c r="AM2630" s="476" t="s">
        <v>3080</v>
      </c>
      <c r="AN2630" s="476">
        <v>1</v>
      </c>
      <c r="AO2630" s="476">
        <v>1</v>
      </c>
      <c r="AP2630" s="96"/>
    </row>
    <row r="2631" spans="1:42" ht="69.75" customHeight="1">
      <c r="A2631" s="3">
        <v>2630</v>
      </c>
      <c r="B2631" s="82"/>
      <c r="C2631" s="82"/>
      <c r="D2631" s="84"/>
      <c r="E2631" s="18" t="s">
        <v>3081</v>
      </c>
      <c r="F2631" s="37"/>
      <c r="G2631" s="37"/>
      <c r="H2631" s="4" t="str">
        <f t="shared" si="533"/>
        <v>/</v>
      </c>
      <c r="I2631" s="478" t="str">
        <f>IF(G2631="","",VLOOKUP(H2631,ورقة1!$A$1:$B$240,2,0))</f>
        <v/>
      </c>
      <c r="J2631" s="5">
        <f t="shared" si="534"/>
        <v>0</v>
      </c>
      <c r="K2631" s="13" t="str">
        <f t="shared" si="535"/>
        <v/>
      </c>
      <c r="L2631" s="6" t="str">
        <f t="shared" si="536"/>
        <v>/0</v>
      </c>
      <c r="M2631" s="478" t="str">
        <f>IF(K2631="","",VLOOKUP(L2631,ورقة1!$A$1:$B$240,2,0))</f>
        <v/>
      </c>
      <c r="N2631" s="17">
        <f t="shared" si="537"/>
        <v>0</v>
      </c>
      <c r="O2631" s="17" t="e">
        <f>#REF!+(#REF!*30)+#REF!*365</f>
        <v>#REF!</v>
      </c>
      <c r="P2631" s="494"/>
      <c r="Q2631" s="480" t="str">
        <f t="shared" si="538"/>
        <v/>
      </c>
      <c r="R2631" s="483" t="str">
        <f t="shared" si="539"/>
        <v/>
      </c>
      <c r="S2631" s="482" t="str">
        <f t="shared" si="540"/>
        <v/>
      </c>
      <c r="T2631" s="484" t="e">
        <f t="shared" ca="1" si="541"/>
        <v>#VALUE!</v>
      </c>
      <c r="U2631" s="7">
        <f t="shared" ca="1" si="542"/>
        <v>46035</v>
      </c>
      <c r="V2631" s="96" t="e">
        <f t="shared" ca="1" si="543"/>
        <v>#VALUE!</v>
      </c>
      <c r="W2631" s="70"/>
      <c r="X2631" s="6"/>
      <c r="Y2631" s="326"/>
      <c r="Z2631" s="15"/>
      <c r="AA2631" s="15"/>
      <c r="AB2631" s="15"/>
      <c r="AC2631" s="6"/>
      <c r="AD2631" s="16"/>
      <c r="AE2631" s="16"/>
      <c r="AF2631" s="16"/>
      <c r="AG2631" s="10">
        <f t="shared" si="544"/>
        <v>0</v>
      </c>
      <c r="AH2631" s="96">
        <f t="shared" si="545"/>
        <v>0</v>
      </c>
      <c r="AI2631" s="16"/>
      <c r="AJ2631" s="61"/>
      <c r="AK2631" s="16"/>
      <c r="AM2631" s="476" t="s">
        <v>3080</v>
      </c>
      <c r="AN2631" s="476">
        <v>1</v>
      </c>
      <c r="AO2631" s="476">
        <v>1</v>
      </c>
      <c r="AP2631" s="96"/>
    </row>
    <row r="2632" spans="1:42" ht="69.75" customHeight="1">
      <c r="A2632" s="3">
        <v>2631</v>
      </c>
      <c r="B2632" s="82"/>
      <c r="C2632" s="82"/>
      <c r="D2632" s="84"/>
      <c r="E2632" s="18" t="s">
        <v>3081</v>
      </c>
      <c r="F2632" s="37"/>
      <c r="G2632" s="37"/>
      <c r="H2632" s="4" t="str">
        <f t="shared" si="533"/>
        <v>/</v>
      </c>
      <c r="I2632" s="478" t="str">
        <f>IF(G2632="","",VLOOKUP(H2632,ورقة1!$A$1:$B$240,2,0))</f>
        <v/>
      </c>
      <c r="J2632" s="5">
        <f t="shared" si="534"/>
        <v>0</v>
      </c>
      <c r="K2632" s="13" t="str">
        <f t="shared" si="535"/>
        <v/>
      </c>
      <c r="L2632" s="6" t="str">
        <f t="shared" si="536"/>
        <v>/0</v>
      </c>
      <c r="M2632" s="478" t="str">
        <f>IF(K2632="","",VLOOKUP(L2632,ورقة1!$A$1:$B$240,2,0))</f>
        <v/>
      </c>
      <c r="N2632" s="17">
        <f t="shared" si="537"/>
        <v>0</v>
      </c>
      <c r="O2632" s="17" t="e">
        <f>#REF!+(#REF!*30)+#REF!*365</f>
        <v>#REF!</v>
      </c>
      <c r="P2632" s="494"/>
      <c r="Q2632" s="480" t="str">
        <f t="shared" si="538"/>
        <v/>
      </c>
      <c r="R2632" s="483" t="str">
        <f t="shared" si="539"/>
        <v/>
      </c>
      <c r="S2632" s="482" t="str">
        <f t="shared" si="540"/>
        <v/>
      </c>
      <c r="T2632" s="484" t="e">
        <f t="shared" ca="1" si="541"/>
        <v>#VALUE!</v>
      </c>
      <c r="U2632" s="7">
        <f t="shared" ca="1" si="542"/>
        <v>46035</v>
      </c>
      <c r="V2632" s="96" t="e">
        <f t="shared" ca="1" si="543"/>
        <v>#VALUE!</v>
      </c>
      <c r="W2632" s="70"/>
      <c r="X2632" s="6"/>
      <c r="Y2632" s="326"/>
      <c r="Z2632" s="15"/>
      <c r="AA2632" s="15"/>
      <c r="AB2632" s="15"/>
      <c r="AC2632" s="6"/>
      <c r="AD2632" s="16"/>
      <c r="AE2632" s="16"/>
      <c r="AF2632" s="16"/>
      <c r="AG2632" s="10">
        <f t="shared" si="544"/>
        <v>0</v>
      </c>
      <c r="AH2632" s="96">
        <f t="shared" si="545"/>
        <v>0</v>
      </c>
      <c r="AI2632" s="16"/>
      <c r="AJ2632" s="61"/>
      <c r="AK2632" s="16"/>
      <c r="AM2632" s="476" t="s">
        <v>3080</v>
      </c>
      <c r="AN2632" s="476">
        <v>1</v>
      </c>
      <c r="AO2632" s="476">
        <v>1</v>
      </c>
      <c r="AP2632" s="96"/>
    </row>
    <row r="2633" spans="1:42" ht="69.75" customHeight="1">
      <c r="A2633" s="3">
        <v>2632</v>
      </c>
      <c r="B2633" s="82"/>
      <c r="C2633" s="82"/>
      <c r="D2633" s="84"/>
      <c r="E2633" s="18" t="s">
        <v>3081</v>
      </c>
      <c r="F2633" s="37"/>
      <c r="G2633" s="37"/>
      <c r="H2633" s="4" t="str">
        <f t="shared" si="533"/>
        <v>/</v>
      </c>
      <c r="I2633" s="478" t="str">
        <f>IF(G2633="","",VLOOKUP(H2633,ورقة1!$A$1:$B$240,2,0))</f>
        <v/>
      </c>
      <c r="J2633" s="5">
        <f t="shared" si="534"/>
        <v>0</v>
      </c>
      <c r="K2633" s="13" t="str">
        <f t="shared" si="535"/>
        <v/>
      </c>
      <c r="L2633" s="6" t="str">
        <f t="shared" si="536"/>
        <v>/0</v>
      </c>
      <c r="M2633" s="478" t="str">
        <f>IF(K2633="","",VLOOKUP(L2633,ورقة1!$A$1:$B$240,2,0))</f>
        <v/>
      </c>
      <c r="N2633" s="17">
        <f t="shared" si="537"/>
        <v>0</v>
      </c>
      <c r="O2633" s="17" t="e">
        <f>#REF!+(#REF!*30)+#REF!*365</f>
        <v>#REF!</v>
      </c>
      <c r="P2633" s="494"/>
      <c r="Q2633" s="480" t="str">
        <f t="shared" si="538"/>
        <v/>
      </c>
      <c r="R2633" s="483" t="str">
        <f t="shared" si="539"/>
        <v/>
      </c>
      <c r="S2633" s="482" t="str">
        <f t="shared" si="540"/>
        <v/>
      </c>
      <c r="T2633" s="484" t="e">
        <f t="shared" ca="1" si="541"/>
        <v>#VALUE!</v>
      </c>
      <c r="U2633" s="7">
        <f t="shared" ca="1" si="542"/>
        <v>46035</v>
      </c>
      <c r="V2633" s="96" t="e">
        <f t="shared" ca="1" si="543"/>
        <v>#VALUE!</v>
      </c>
      <c r="W2633" s="70"/>
      <c r="X2633" s="6"/>
      <c r="Y2633" s="326"/>
      <c r="Z2633" s="15"/>
      <c r="AA2633" s="15"/>
      <c r="AB2633" s="15"/>
      <c r="AC2633" s="6"/>
      <c r="AD2633" s="16"/>
      <c r="AE2633" s="16"/>
      <c r="AF2633" s="16"/>
      <c r="AG2633" s="10">
        <f t="shared" si="544"/>
        <v>0</v>
      </c>
      <c r="AH2633" s="96">
        <f t="shared" si="545"/>
        <v>0</v>
      </c>
      <c r="AI2633" s="16"/>
      <c r="AJ2633" s="61"/>
      <c r="AK2633" s="16"/>
      <c r="AM2633" s="476" t="s">
        <v>3080</v>
      </c>
      <c r="AN2633" s="476">
        <v>1</v>
      </c>
      <c r="AO2633" s="476">
        <v>1</v>
      </c>
      <c r="AP2633" s="96"/>
    </row>
    <row r="2634" spans="1:42" ht="69.75" customHeight="1">
      <c r="A2634" s="3">
        <v>2633</v>
      </c>
      <c r="B2634" s="82"/>
      <c r="C2634" s="82"/>
      <c r="D2634" s="84"/>
      <c r="E2634" s="18" t="s">
        <v>3081</v>
      </c>
      <c r="F2634" s="37"/>
      <c r="G2634" s="37"/>
      <c r="H2634" s="4" t="str">
        <f t="shared" si="533"/>
        <v>/</v>
      </c>
      <c r="I2634" s="478" t="str">
        <f>IF(G2634="","",VLOOKUP(H2634,ورقة1!$A$1:$B$240,2,0))</f>
        <v/>
      </c>
      <c r="J2634" s="5">
        <f t="shared" si="534"/>
        <v>0</v>
      </c>
      <c r="K2634" s="13" t="str">
        <f t="shared" si="535"/>
        <v/>
      </c>
      <c r="L2634" s="6" t="str">
        <f t="shared" si="536"/>
        <v>/0</v>
      </c>
      <c r="M2634" s="478" t="str">
        <f>IF(K2634="","",VLOOKUP(L2634,ورقة1!$A$1:$B$240,2,0))</f>
        <v/>
      </c>
      <c r="N2634" s="17">
        <f t="shared" si="537"/>
        <v>0</v>
      </c>
      <c r="O2634" s="17" t="e">
        <f>#REF!+(#REF!*30)+#REF!*365</f>
        <v>#REF!</v>
      </c>
      <c r="P2634" s="494"/>
      <c r="Q2634" s="480" t="str">
        <f t="shared" si="538"/>
        <v/>
      </c>
      <c r="R2634" s="483" t="str">
        <f t="shared" si="539"/>
        <v/>
      </c>
      <c r="S2634" s="482" t="str">
        <f t="shared" si="540"/>
        <v/>
      </c>
      <c r="T2634" s="484" t="e">
        <f t="shared" ca="1" si="541"/>
        <v>#VALUE!</v>
      </c>
      <c r="U2634" s="7">
        <f t="shared" ca="1" si="542"/>
        <v>46035</v>
      </c>
      <c r="V2634" s="96" t="e">
        <f t="shared" ca="1" si="543"/>
        <v>#VALUE!</v>
      </c>
      <c r="W2634" s="70"/>
      <c r="X2634" s="6"/>
      <c r="Y2634" s="326"/>
      <c r="Z2634" s="15"/>
      <c r="AA2634" s="15"/>
      <c r="AB2634" s="15"/>
      <c r="AC2634" s="6"/>
      <c r="AD2634" s="16"/>
      <c r="AE2634" s="16"/>
      <c r="AF2634" s="16"/>
      <c r="AG2634" s="10">
        <f t="shared" si="544"/>
        <v>0</v>
      </c>
      <c r="AH2634" s="96">
        <f t="shared" si="545"/>
        <v>0</v>
      </c>
      <c r="AI2634" s="16"/>
      <c r="AJ2634" s="61"/>
      <c r="AK2634" s="16"/>
      <c r="AM2634" s="476" t="s">
        <v>3080</v>
      </c>
      <c r="AN2634" s="476">
        <v>1</v>
      </c>
      <c r="AO2634" s="476">
        <v>1</v>
      </c>
      <c r="AP2634" s="96"/>
    </row>
    <row r="2635" spans="1:42" ht="69.75" customHeight="1">
      <c r="A2635" s="3">
        <v>2634</v>
      </c>
      <c r="B2635" s="82"/>
      <c r="C2635" s="82"/>
      <c r="D2635" s="84"/>
      <c r="E2635" s="18" t="s">
        <v>3081</v>
      </c>
      <c r="F2635" s="37"/>
      <c r="G2635" s="37"/>
      <c r="H2635" s="4" t="str">
        <f t="shared" si="533"/>
        <v>/</v>
      </c>
      <c r="I2635" s="478" t="str">
        <f>IF(G2635="","",VLOOKUP(H2635,ورقة1!$A$1:$B$240,2,0))</f>
        <v/>
      </c>
      <c r="J2635" s="5">
        <f t="shared" si="534"/>
        <v>0</v>
      </c>
      <c r="K2635" s="13" t="str">
        <f t="shared" si="535"/>
        <v/>
      </c>
      <c r="L2635" s="6" t="str">
        <f t="shared" si="536"/>
        <v>/0</v>
      </c>
      <c r="M2635" s="478" t="str">
        <f>IF(K2635="","",VLOOKUP(L2635,ورقة1!$A$1:$B$240,2,0))</f>
        <v/>
      </c>
      <c r="N2635" s="17">
        <f t="shared" si="537"/>
        <v>0</v>
      </c>
      <c r="O2635" s="17" t="e">
        <f>#REF!+(#REF!*30)+#REF!*365</f>
        <v>#REF!</v>
      </c>
      <c r="P2635" s="494"/>
      <c r="Q2635" s="480" t="str">
        <f t="shared" si="538"/>
        <v/>
      </c>
      <c r="R2635" s="483" t="str">
        <f t="shared" si="539"/>
        <v/>
      </c>
      <c r="S2635" s="482" t="str">
        <f t="shared" si="540"/>
        <v/>
      </c>
      <c r="T2635" s="484" t="e">
        <f t="shared" ca="1" si="541"/>
        <v>#VALUE!</v>
      </c>
      <c r="U2635" s="7">
        <f t="shared" ca="1" si="542"/>
        <v>46035</v>
      </c>
      <c r="V2635" s="96" t="e">
        <f t="shared" ca="1" si="543"/>
        <v>#VALUE!</v>
      </c>
      <c r="W2635" s="70"/>
      <c r="X2635" s="6"/>
      <c r="Y2635" s="326"/>
      <c r="Z2635" s="15"/>
      <c r="AA2635" s="15"/>
      <c r="AB2635" s="15"/>
      <c r="AC2635" s="6"/>
      <c r="AD2635" s="16"/>
      <c r="AE2635" s="16"/>
      <c r="AF2635" s="16"/>
      <c r="AG2635" s="10">
        <f t="shared" si="544"/>
        <v>0</v>
      </c>
      <c r="AH2635" s="96">
        <f t="shared" si="545"/>
        <v>0</v>
      </c>
      <c r="AI2635" s="16"/>
      <c r="AJ2635" s="61"/>
      <c r="AK2635" s="16"/>
      <c r="AM2635" s="476" t="s">
        <v>3080</v>
      </c>
      <c r="AN2635" s="476">
        <v>1</v>
      </c>
      <c r="AO2635" s="476">
        <v>1</v>
      </c>
      <c r="AP2635" s="96"/>
    </row>
    <row r="2636" spans="1:42" ht="69.75" customHeight="1">
      <c r="A2636" s="3">
        <v>2635</v>
      </c>
      <c r="B2636" s="82"/>
      <c r="C2636" s="82"/>
      <c r="D2636" s="84"/>
      <c r="E2636" s="18" t="s">
        <v>3081</v>
      </c>
      <c r="F2636" s="37"/>
      <c r="G2636" s="37"/>
      <c r="H2636" s="4" t="str">
        <f t="shared" si="533"/>
        <v>/</v>
      </c>
      <c r="I2636" s="478" t="str">
        <f>IF(G2636="","",VLOOKUP(H2636,ورقة1!$A$1:$B$240,2,0))</f>
        <v/>
      </c>
      <c r="J2636" s="5">
        <f t="shared" si="534"/>
        <v>0</v>
      </c>
      <c r="K2636" s="13" t="str">
        <f t="shared" si="535"/>
        <v/>
      </c>
      <c r="L2636" s="6" t="str">
        <f t="shared" si="536"/>
        <v>/0</v>
      </c>
      <c r="M2636" s="478" t="str">
        <f>IF(K2636="","",VLOOKUP(L2636,ورقة1!$A$1:$B$240,2,0))</f>
        <v/>
      </c>
      <c r="N2636" s="17">
        <f t="shared" si="537"/>
        <v>0</v>
      </c>
      <c r="O2636" s="17" t="e">
        <f>#REF!+(#REF!*30)+#REF!*365</f>
        <v>#REF!</v>
      </c>
      <c r="P2636" s="494"/>
      <c r="Q2636" s="480" t="str">
        <f t="shared" si="538"/>
        <v/>
      </c>
      <c r="R2636" s="483" t="str">
        <f t="shared" si="539"/>
        <v/>
      </c>
      <c r="S2636" s="482" t="str">
        <f t="shared" si="540"/>
        <v/>
      </c>
      <c r="T2636" s="484" t="e">
        <f t="shared" ca="1" si="541"/>
        <v>#VALUE!</v>
      </c>
      <c r="U2636" s="7">
        <f t="shared" ca="1" si="542"/>
        <v>46035</v>
      </c>
      <c r="V2636" s="96" t="e">
        <f t="shared" ca="1" si="543"/>
        <v>#VALUE!</v>
      </c>
      <c r="W2636" s="70"/>
      <c r="X2636" s="6"/>
      <c r="Y2636" s="326"/>
      <c r="Z2636" s="15"/>
      <c r="AA2636" s="15"/>
      <c r="AB2636" s="15"/>
      <c r="AC2636" s="6"/>
      <c r="AD2636" s="16"/>
      <c r="AE2636" s="16"/>
      <c r="AF2636" s="16"/>
      <c r="AG2636" s="10">
        <f t="shared" si="544"/>
        <v>0</v>
      </c>
      <c r="AH2636" s="96">
        <f t="shared" si="545"/>
        <v>0</v>
      </c>
      <c r="AI2636" s="16"/>
      <c r="AJ2636" s="61"/>
      <c r="AK2636" s="16"/>
      <c r="AM2636" s="476" t="s">
        <v>3080</v>
      </c>
      <c r="AN2636" s="476">
        <v>1</v>
      </c>
      <c r="AO2636" s="476">
        <v>1</v>
      </c>
      <c r="AP2636" s="96"/>
    </row>
    <row r="2637" spans="1:42" ht="69.75" customHeight="1">
      <c r="A2637" s="3">
        <v>2636</v>
      </c>
      <c r="B2637" s="82"/>
      <c r="C2637" s="82"/>
      <c r="D2637" s="84"/>
      <c r="E2637" s="18" t="s">
        <v>3081</v>
      </c>
      <c r="F2637" s="37"/>
      <c r="G2637" s="37"/>
      <c r="H2637" s="4" t="str">
        <f t="shared" si="533"/>
        <v>/</v>
      </c>
      <c r="I2637" s="478" t="str">
        <f>IF(G2637="","",VLOOKUP(H2637,ورقة1!$A$1:$B$240,2,0))</f>
        <v/>
      </c>
      <c r="J2637" s="5">
        <f t="shared" si="534"/>
        <v>0</v>
      </c>
      <c r="K2637" s="13" t="str">
        <f t="shared" si="535"/>
        <v/>
      </c>
      <c r="L2637" s="6" t="str">
        <f t="shared" si="536"/>
        <v>/0</v>
      </c>
      <c r="M2637" s="478" t="str">
        <f>IF(K2637="","",VLOOKUP(L2637,ورقة1!$A$1:$B$240,2,0))</f>
        <v/>
      </c>
      <c r="N2637" s="17">
        <f t="shared" si="537"/>
        <v>0</v>
      </c>
      <c r="O2637" s="17" t="e">
        <f>#REF!+(#REF!*30)+#REF!*365</f>
        <v>#REF!</v>
      </c>
      <c r="P2637" s="494"/>
      <c r="Q2637" s="480" t="str">
        <f t="shared" si="538"/>
        <v/>
      </c>
      <c r="R2637" s="483" t="str">
        <f t="shared" si="539"/>
        <v/>
      </c>
      <c r="S2637" s="482" t="str">
        <f t="shared" si="540"/>
        <v/>
      </c>
      <c r="T2637" s="484" t="e">
        <f t="shared" ca="1" si="541"/>
        <v>#VALUE!</v>
      </c>
      <c r="U2637" s="7">
        <f t="shared" ca="1" si="542"/>
        <v>46035</v>
      </c>
      <c r="V2637" s="96" t="e">
        <f t="shared" ca="1" si="543"/>
        <v>#VALUE!</v>
      </c>
      <c r="W2637" s="70"/>
      <c r="X2637" s="6"/>
      <c r="Y2637" s="326"/>
      <c r="Z2637" s="15"/>
      <c r="AA2637" s="15"/>
      <c r="AB2637" s="15"/>
      <c r="AC2637" s="6"/>
      <c r="AD2637" s="16"/>
      <c r="AE2637" s="16"/>
      <c r="AF2637" s="16"/>
      <c r="AG2637" s="10">
        <f t="shared" si="544"/>
        <v>0</v>
      </c>
      <c r="AH2637" s="96">
        <f t="shared" si="545"/>
        <v>0</v>
      </c>
      <c r="AI2637" s="16"/>
      <c r="AJ2637" s="61"/>
      <c r="AK2637" s="16"/>
      <c r="AM2637" s="476" t="s">
        <v>3080</v>
      </c>
      <c r="AN2637" s="476">
        <v>1</v>
      </c>
      <c r="AO2637" s="476">
        <v>1</v>
      </c>
      <c r="AP2637" s="96"/>
    </row>
    <row r="2638" spans="1:42" ht="69.75" customHeight="1">
      <c r="A2638" s="3">
        <v>2637</v>
      </c>
      <c r="B2638" s="82"/>
      <c r="C2638" s="82"/>
      <c r="D2638" s="84"/>
      <c r="E2638" s="18" t="s">
        <v>3081</v>
      </c>
      <c r="F2638" s="37"/>
      <c r="G2638" s="37"/>
      <c r="H2638" s="4" t="str">
        <f t="shared" si="533"/>
        <v>/</v>
      </c>
      <c r="I2638" s="478" t="str">
        <f>IF(G2638="","",VLOOKUP(H2638,ورقة1!$A$1:$B$240,2,0))</f>
        <v/>
      </c>
      <c r="J2638" s="5">
        <f t="shared" si="534"/>
        <v>0</v>
      </c>
      <c r="K2638" s="13" t="str">
        <f t="shared" si="535"/>
        <v/>
      </c>
      <c r="L2638" s="6" t="str">
        <f t="shared" si="536"/>
        <v>/0</v>
      </c>
      <c r="M2638" s="478" t="str">
        <f>IF(K2638="","",VLOOKUP(L2638,ورقة1!$A$1:$B$240,2,0))</f>
        <v/>
      </c>
      <c r="N2638" s="17">
        <f t="shared" si="537"/>
        <v>0</v>
      </c>
      <c r="O2638" s="17" t="e">
        <f>#REF!+(#REF!*30)+#REF!*365</f>
        <v>#REF!</v>
      </c>
      <c r="P2638" s="494"/>
      <c r="Q2638" s="480" t="str">
        <f t="shared" si="538"/>
        <v/>
      </c>
      <c r="R2638" s="483" t="str">
        <f t="shared" si="539"/>
        <v/>
      </c>
      <c r="S2638" s="482" t="str">
        <f t="shared" si="540"/>
        <v/>
      </c>
      <c r="T2638" s="484" t="e">
        <f t="shared" ca="1" si="541"/>
        <v>#VALUE!</v>
      </c>
      <c r="U2638" s="7">
        <f t="shared" ca="1" si="542"/>
        <v>46035</v>
      </c>
      <c r="V2638" s="96" t="e">
        <f t="shared" ca="1" si="543"/>
        <v>#VALUE!</v>
      </c>
      <c r="W2638" s="70"/>
      <c r="X2638" s="6"/>
      <c r="Y2638" s="326"/>
      <c r="Z2638" s="15"/>
      <c r="AA2638" s="15"/>
      <c r="AB2638" s="15"/>
      <c r="AC2638" s="6"/>
      <c r="AD2638" s="16"/>
      <c r="AE2638" s="16"/>
      <c r="AF2638" s="16"/>
      <c r="AG2638" s="10">
        <f t="shared" si="544"/>
        <v>0</v>
      </c>
      <c r="AH2638" s="96">
        <f t="shared" si="545"/>
        <v>0</v>
      </c>
      <c r="AI2638" s="16"/>
      <c r="AJ2638" s="61"/>
      <c r="AK2638" s="16"/>
      <c r="AM2638" s="476" t="s">
        <v>3080</v>
      </c>
      <c r="AN2638" s="476">
        <v>1</v>
      </c>
      <c r="AO2638" s="476">
        <v>1</v>
      </c>
      <c r="AP2638" s="96"/>
    </row>
    <row r="2639" spans="1:42" ht="69.75" customHeight="1">
      <c r="A2639" s="3">
        <v>2638</v>
      </c>
      <c r="B2639" s="82"/>
      <c r="C2639" s="82"/>
      <c r="D2639" s="84"/>
      <c r="E2639" s="18" t="s">
        <v>3081</v>
      </c>
      <c r="F2639" s="37"/>
      <c r="G2639" s="37"/>
      <c r="H2639" s="4" t="str">
        <f t="shared" si="533"/>
        <v>/</v>
      </c>
      <c r="I2639" s="478" t="str">
        <f>IF(G2639="","",VLOOKUP(H2639,ورقة1!$A$1:$B$240,2,0))</f>
        <v/>
      </c>
      <c r="J2639" s="5">
        <f t="shared" si="534"/>
        <v>0</v>
      </c>
      <c r="K2639" s="13" t="str">
        <f t="shared" si="535"/>
        <v/>
      </c>
      <c r="L2639" s="6" t="str">
        <f t="shared" si="536"/>
        <v>/0</v>
      </c>
      <c r="M2639" s="478" t="str">
        <f>IF(K2639="","",VLOOKUP(L2639,ورقة1!$A$1:$B$240,2,0))</f>
        <v/>
      </c>
      <c r="N2639" s="17">
        <f t="shared" si="537"/>
        <v>0</v>
      </c>
      <c r="O2639" s="17" t="e">
        <f>#REF!+(#REF!*30)+#REF!*365</f>
        <v>#REF!</v>
      </c>
      <c r="P2639" s="494"/>
      <c r="Q2639" s="480" t="str">
        <f t="shared" si="538"/>
        <v/>
      </c>
      <c r="R2639" s="483" t="str">
        <f t="shared" si="539"/>
        <v/>
      </c>
      <c r="S2639" s="482" t="str">
        <f t="shared" si="540"/>
        <v/>
      </c>
      <c r="T2639" s="484" t="e">
        <f t="shared" ca="1" si="541"/>
        <v>#VALUE!</v>
      </c>
      <c r="U2639" s="7">
        <f t="shared" ca="1" si="542"/>
        <v>46035</v>
      </c>
      <c r="V2639" s="96" t="e">
        <f t="shared" ca="1" si="543"/>
        <v>#VALUE!</v>
      </c>
      <c r="W2639" s="70"/>
      <c r="X2639" s="6"/>
      <c r="Y2639" s="326"/>
      <c r="Z2639" s="15"/>
      <c r="AA2639" s="15"/>
      <c r="AB2639" s="15"/>
      <c r="AC2639" s="6"/>
      <c r="AD2639" s="16"/>
      <c r="AE2639" s="16"/>
      <c r="AF2639" s="16"/>
      <c r="AG2639" s="10">
        <f t="shared" si="544"/>
        <v>0</v>
      </c>
      <c r="AH2639" s="96">
        <f t="shared" si="545"/>
        <v>0</v>
      </c>
      <c r="AI2639" s="16"/>
      <c r="AJ2639" s="61"/>
      <c r="AK2639" s="16"/>
      <c r="AM2639" s="476" t="s">
        <v>3080</v>
      </c>
      <c r="AN2639" s="476">
        <v>1</v>
      </c>
      <c r="AO2639" s="476">
        <v>1</v>
      </c>
      <c r="AP2639" s="96"/>
    </row>
    <row r="2640" spans="1:42" ht="69.75" customHeight="1">
      <c r="A2640" s="3">
        <v>2639</v>
      </c>
      <c r="B2640" s="82"/>
      <c r="C2640" s="82"/>
      <c r="D2640" s="84"/>
      <c r="E2640" s="18" t="s">
        <v>3081</v>
      </c>
      <c r="F2640" s="37"/>
      <c r="G2640" s="37"/>
      <c r="H2640" s="4" t="str">
        <f t="shared" si="533"/>
        <v>/</v>
      </c>
      <c r="I2640" s="478" t="str">
        <f>IF(G2640="","",VLOOKUP(H2640,ورقة1!$A$1:$B$240,2,0))</f>
        <v/>
      </c>
      <c r="J2640" s="5">
        <f t="shared" si="534"/>
        <v>0</v>
      </c>
      <c r="K2640" s="13" t="str">
        <f t="shared" si="535"/>
        <v/>
      </c>
      <c r="L2640" s="6" t="str">
        <f t="shared" si="536"/>
        <v>/0</v>
      </c>
      <c r="M2640" s="478" t="str">
        <f>IF(K2640="","",VLOOKUP(L2640,ورقة1!$A$1:$B$240,2,0))</f>
        <v/>
      </c>
      <c r="N2640" s="17">
        <f t="shared" si="537"/>
        <v>0</v>
      </c>
      <c r="O2640" s="17" t="e">
        <f>#REF!+(#REF!*30)+#REF!*365</f>
        <v>#REF!</v>
      </c>
      <c r="P2640" s="494"/>
      <c r="Q2640" s="480" t="str">
        <f t="shared" si="538"/>
        <v/>
      </c>
      <c r="R2640" s="483" t="str">
        <f t="shared" si="539"/>
        <v/>
      </c>
      <c r="S2640" s="482" t="str">
        <f t="shared" si="540"/>
        <v/>
      </c>
      <c r="T2640" s="484" t="e">
        <f t="shared" ca="1" si="541"/>
        <v>#VALUE!</v>
      </c>
      <c r="U2640" s="7">
        <f t="shared" ca="1" si="542"/>
        <v>46035</v>
      </c>
      <c r="V2640" s="96" t="e">
        <f t="shared" ca="1" si="543"/>
        <v>#VALUE!</v>
      </c>
      <c r="W2640" s="70"/>
      <c r="X2640" s="6"/>
      <c r="Y2640" s="326"/>
      <c r="Z2640" s="15"/>
      <c r="AA2640" s="15"/>
      <c r="AB2640" s="15"/>
      <c r="AC2640" s="6"/>
      <c r="AD2640" s="16"/>
      <c r="AE2640" s="16"/>
      <c r="AF2640" s="16"/>
      <c r="AG2640" s="10">
        <f t="shared" si="544"/>
        <v>0</v>
      </c>
      <c r="AH2640" s="96">
        <f t="shared" si="545"/>
        <v>0</v>
      </c>
      <c r="AI2640" s="16"/>
      <c r="AJ2640" s="61"/>
      <c r="AK2640" s="16"/>
      <c r="AM2640" s="476" t="s">
        <v>3080</v>
      </c>
      <c r="AN2640" s="476">
        <v>1</v>
      </c>
      <c r="AO2640" s="476">
        <v>1</v>
      </c>
      <c r="AP2640" s="96"/>
    </row>
    <row r="2641" spans="1:42" ht="69.75" customHeight="1">
      <c r="A2641" s="3">
        <v>2640</v>
      </c>
      <c r="B2641" s="82"/>
      <c r="C2641" s="82"/>
      <c r="D2641" s="84"/>
      <c r="E2641" s="18" t="s">
        <v>3081</v>
      </c>
      <c r="F2641" s="37"/>
      <c r="G2641" s="37"/>
      <c r="H2641" s="4" t="str">
        <f t="shared" si="533"/>
        <v>/</v>
      </c>
      <c r="I2641" s="478" t="str">
        <f>IF(G2641="","",VLOOKUP(H2641,ورقة1!$A$1:$B$240,2,0))</f>
        <v/>
      </c>
      <c r="J2641" s="5">
        <f t="shared" si="534"/>
        <v>0</v>
      </c>
      <c r="K2641" s="13" t="str">
        <f t="shared" si="535"/>
        <v/>
      </c>
      <c r="L2641" s="6" t="str">
        <f t="shared" si="536"/>
        <v>/0</v>
      </c>
      <c r="M2641" s="478" t="str">
        <f>IF(K2641="","",VLOOKUP(L2641,ورقة1!$A$1:$B$240,2,0))</f>
        <v/>
      </c>
      <c r="N2641" s="17">
        <f t="shared" si="537"/>
        <v>0</v>
      </c>
      <c r="O2641" s="17" t="e">
        <f>#REF!+(#REF!*30)+#REF!*365</f>
        <v>#REF!</v>
      </c>
      <c r="P2641" s="494"/>
      <c r="Q2641" s="480" t="str">
        <f t="shared" si="538"/>
        <v/>
      </c>
      <c r="R2641" s="483" t="str">
        <f t="shared" si="539"/>
        <v/>
      </c>
      <c r="S2641" s="482" t="str">
        <f t="shared" si="540"/>
        <v/>
      </c>
      <c r="T2641" s="484" t="e">
        <f t="shared" ca="1" si="541"/>
        <v>#VALUE!</v>
      </c>
      <c r="U2641" s="7">
        <f t="shared" ca="1" si="542"/>
        <v>46035</v>
      </c>
      <c r="V2641" s="96" t="e">
        <f t="shared" ca="1" si="543"/>
        <v>#VALUE!</v>
      </c>
      <c r="W2641" s="70"/>
      <c r="X2641" s="6"/>
      <c r="Y2641" s="326"/>
      <c r="Z2641" s="15"/>
      <c r="AA2641" s="15"/>
      <c r="AB2641" s="15"/>
      <c r="AC2641" s="6"/>
      <c r="AD2641" s="16"/>
      <c r="AE2641" s="16"/>
      <c r="AF2641" s="16"/>
      <c r="AG2641" s="10">
        <f t="shared" si="544"/>
        <v>0</v>
      </c>
      <c r="AH2641" s="96">
        <f t="shared" si="545"/>
        <v>0</v>
      </c>
      <c r="AI2641" s="16"/>
      <c r="AJ2641" s="61"/>
      <c r="AK2641" s="16"/>
      <c r="AM2641" s="476" t="s">
        <v>3080</v>
      </c>
      <c r="AN2641" s="476">
        <v>1</v>
      </c>
      <c r="AO2641" s="476">
        <v>1</v>
      </c>
      <c r="AP2641" s="96"/>
    </row>
    <row r="2642" spans="1:42" ht="69.75" customHeight="1">
      <c r="A2642" s="3">
        <v>2641</v>
      </c>
      <c r="B2642" s="82"/>
      <c r="C2642" s="82"/>
      <c r="D2642" s="84"/>
      <c r="E2642" s="18" t="s">
        <v>3081</v>
      </c>
      <c r="F2642" s="37"/>
      <c r="G2642" s="37"/>
      <c r="H2642" s="4" t="str">
        <f t="shared" si="533"/>
        <v>/</v>
      </c>
      <c r="I2642" s="478" t="str">
        <f>IF(G2642="","",VLOOKUP(H2642,ورقة1!$A$1:$B$240,2,0))</f>
        <v/>
      </c>
      <c r="J2642" s="5">
        <f t="shared" si="534"/>
        <v>0</v>
      </c>
      <c r="K2642" s="13" t="str">
        <f t="shared" si="535"/>
        <v/>
      </c>
      <c r="L2642" s="6" t="str">
        <f t="shared" si="536"/>
        <v>/0</v>
      </c>
      <c r="M2642" s="478" t="str">
        <f>IF(K2642="","",VLOOKUP(L2642,ورقة1!$A$1:$B$240,2,0))</f>
        <v/>
      </c>
      <c r="N2642" s="17">
        <f t="shared" si="537"/>
        <v>0</v>
      </c>
      <c r="O2642" s="17" t="e">
        <f>#REF!+(#REF!*30)+#REF!*365</f>
        <v>#REF!</v>
      </c>
      <c r="P2642" s="494"/>
      <c r="Q2642" s="480" t="str">
        <f t="shared" si="538"/>
        <v/>
      </c>
      <c r="R2642" s="483" t="str">
        <f t="shared" si="539"/>
        <v/>
      </c>
      <c r="S2642" s="482" t="str">
        <f t="shared" si="540"/>
        <v/>
      </c>
      <c r="T2642" s="484" t="e">
        <f t="shared" ca="1" si="541"/>
        <v>#VALUE!</v>
      </c>
      <c r="U2642" s="7">
        <f t="shared" ca="1" si="542"/>
        <v>46035</v>
      </c>
      <c r="V2642" s="96" t="e">
        <f t="shared" ca="1" si="543"/>
        <v>#VALUE!</v>
      </c>
      <c r="W2642" s="70"/>
      <c r="X2642" s="6"/>
      <c r="Y2642" s="326"/>
      <c r="Z2642" s="15"/>
      <c r="AA2642" s="15"/>
      <c r="AB2642" s="15"/>
      <c r="AC2642" s="6"/>
      <c r="AD2642" s="16"/>
      <c r="AE2642" s="16"/>
      <c r="AF2642" s="16"/>
      <c r="AG2642" s="10">
        <f t="shared" si="544"/>
        <v>0</v>
      </c>
      <c r="AH2642" s="96">
        <f t="shared" si="545"/>
        <v>0</v>
      </c>
      <c r="AI2642" s="16"/>
      <c r="AJ2642" s="61"/>
      <c r="AK2642" s="16"/>
      <c r="AM2642" s="476" t="s">
        <v>3080</v>
      </c>
      <c r="AN2642" s="476">
        <v>1</v>
      </c>
      <c r="AO2642" s="476">
        <v>1</v>
      </c>
      <c r="AP2642" s="96"/>
    </row>
    <row r="2643" spans="1:42" ht="69.75" customHeight="1">
      <c r="A2643" s="3">
        <v>2642</v>
      </c>
      <c r="B2643" s="82"/>
      <c r="C2643" s="82"/>
      <c r="D2643" s="84"/>
      <c r="E2643" s="18" t="s">
        <v>3081</v>
      </c>
      <c r="F2643" s="37"/>
      <c r="G2643" s="37"/>
      <c r="H2643" s="4" t="str">
        <f t="shared" si="533"/>
        <v>/</v>
      </c>
      <c r="I2643" s="478" t="str">
        <f>IF(G2643="","",VLOOKUP(H2643,ورقة1!$A$1:$B$240,2,0))</f>
        <v/>
      </c>
      <c r="J2643" s="5">
        <f t="shared" si="534"/>
        <v>0</v>
      </c>
      <c r="K2643" s="13" t="str">
        <f t="shared" si="535"/>
        <v/>
      </c>
      <c r="L2643" s="6" t="str">
        <f t="shared" si="536"/>
        <v>/0</v>
      </c>
      <c r="M2643" s="478" t="str">
        <f>IF(K2643="","",VLOOKUP(L2643,ورقة1!$A$1:$B$240,2,0))</f>
        <v/>
      </c>
      <c r="N2643" s="17">
        <f t="shared" si="537"/>
        <v>0</v>
      </c>
      <c r="O2643" s="17" t="e">
        <f>#REF!+(#REF!*30)+#REF!*365</f>
        <v>#REF!</v>
      </c>
      <c r="P2643" s="494"/>
      <c r="Q2643" s="480" t="str">
        <f t="shared" si="538"/>
        <v/>
      </c>
      <c r="R2643" s="483" t="str">
        <f t="shared" si="539"/>
        <v/>
      </c>
      <c r="S2643" s="482" t="str">
        <f t="shared" si="540"/>
        <v/>
      </c>
      <c r="T2643" s="484" t="e">
        <f t="shared" ca="1" si="541"/>
        <v>#VALUE!</v>
      </c>
      <c r="U2643" s="7">
        <f t="shared" ca="1" si="542"/>
        <v>46035</v>
      </c>
      <c r="V2643" s="96" t="e">
        <f t="shared" ca="1" si="543"/>
        <v>#VALUE!</v>
      </c>
      <c r="W2643" s="70"/>
      <c r="X2643" s="6"/>
      <c r="Y2643" s="326"/>
      <c r="Z2643" s="15"/>
      <c r="AA2643" s="15"/>
      <c r="AB2643" s="15"/>
      <c r="AC2643" s="6"/>
      <c r="AD2643" s="16"/>
      <c r="AE2643" s="16"/>
      <c r="AF2643" s="16"/>
      <c r="AG2643" s="10">
        <f t="shared" si="544"/>
        <v>0</v>
      </c>
      <c r="AH2643" s="96">
        <f t="shared" si="545"/>
        <v>0</v>
      </c>
      <c r="AI2643" s="16"/>
      <c r="AJ2643" s="61"/>
      <c r="AK2643" s="16"/>
      <c r="AM2643" s="476" t="s">
        <v>3080</v>
      </c>
      <c r="AN2643" s="476">
        <v>1</v>
      </c>
      <c r="AO2643" s="476">
        <v>1</v>
      </c>
      <c r="AP2643" s="96"/>
    </row>
    <row r="2644" spans="1:42" ht="69.75" customHeight="1">
      <c r="A2644" s="3">
        <v>2643</v>
      </c>
      <c r="B2644" s="82"/>
      <c r="C2644" s="82"/>
      <c r="D2644" s="84"/>
      <c r="E2644" s="18" t="s">
        <v>3081</v>
      </c>
      <c r="F2644" s="37"/>
      <c r="G2644" s="37"/>
      <c r="H2644" s="4" t="str">
        <f t="shared" si="533"/>
        <v>/</v>
      </c>
      <c r="I2644" s="478" t="str">
        <f>IF(G2644="","",VLOOKUP(H2644,ورقة1!$A$1:$B$240,2,0))</f>
        <v/>
      </c>
      <c r="J2644" s="5">
        <f t="shared" si="534"/>
        <v>0</v>
      </c>
      <c r="K2644" s="13" t="str">
        <f t="shared" si="535"/>
        <v/>
      </c>
      <c r="L2644" s="6" t="str">
        <f t="shared" si="536"/>
        <v>/0</v>
      </c>
      <c r="M2644" s="478" t="str">
        <f>IF(K2644="","",VLOOKUP(L2644,ورقة1!$A$1:$B$240,2,0))</f>
        <v/>
      </c>
      <c r="N2644" s="17">
        <f t="shared" si="537"/>
        <v>0</v>
      </c>
      <c r="O2644" s="17" t="e">
        <f>#REF!+(#REF!*30)+#REF!*365</f>
        <v>#REF!</v>
      </c>
      <c r="P2644" s="494"/>
      <c r="Q2644" s="480" t="str">
        <f t="shared" si="538"/>
        <v/>
      </c>
      <c r="R2644" s="483" t="str">
        <f t="shared" si="539"/>
        <v/>
      </c>
      <c r="S2644" s="482" t="str">
        <f t="shared" si="540"/>
        <v/>
      </c>
      <c r="T2644" s="484" t="e">
        <f t="shared" ca="1" si="541"/>
        <v>#VALUE!</v>
      </c>
      <c r="U2644" s="7">
        <f t="shared" ca="1" si="542"/>
        <v>46035</v>
      </c>
      <c r="V2644" s="96" t="e">
        <f t="shared" ca="1" si="543"/>
        <v>#VALUE!</v>
      </c>
      <c r="W2644" s="70"/>
      <c r="X2644" s="6"/>
      <c r="Y2644" s="326"/>
      <c r="Z2644" s="15"/>
      <c r="AA2644" s="15"/>
      <c r="AB2644" s="15"/>
      <c r="AC2644" s="6"/>
      <c r="AD2644" s="16"/>
      <c r="AE2644" s="16"/>
      <c r="AF2644" s="16"/>
      <c r="AG2644" s="10">
        <f t="shared" si="544"/>
        <v>0</v>
      </c>
      <c r="AH2644" s="96">
        <f t="shared" si="545"/>
        <v>0</v>
      </c>
      <c r="AI2644" s="16"/>
      <c r="AJ2644" s="61"/>
      <c r="AK2644" s="16"/>
      <c r="AM2644" s="476" t="s">
        <v>3080</v>
      </c>
      <c r="AN2644" s="476">
        <v>1</v>
      </c>
      <c r="AO2644" s="476">
        <v>1</v>
      </c>
      <c r="AP2644" s="96"/>
    </row>
    <row r="2645" spans="1:42" ht="69.75" customHeight="1">
      <c r="A2645" s="3">
        <v>2644</v>
      </c>
      <c r="B2645" s="82"/>
      <c r="C2645" s="82"/>
      <c r="D2645" s="84"/>
      <c r="E2645" s="18" t="s">
        <v>3081</v>
      </c>
      <c r="F2645" s="37"/>
      <c r="G2645" s="37"/>
      <c r="H2645" s="4" t="str">
        <f t="shared" si="533"/>
        <v>/</v>
      </c>
      <c r="I2645" s="478" t="str">
        <f>IF(G2645="","",VLOOKUP(H2645,ورقة1!$A$1:$B$240,2,0))</f>
        <v/>
      </c>
      <c r="J2645" s="5">
        <f t="shared" si="534"/>
        <v>0</v>
      </c>
      <c r="K2645" s="13" t="str">
        <f t="shared" si="535"/>
        <v/>
      </c>
      <c r="L2645" s="6" t="str">
        <f t="shared" si="536"/>
        <v>/0</v>
      </c>
      <c r="M2645" s="478" t="str">
        <f>IF(K2645="","",VLOOKUP(L2645,ورقة1!$A$1:$B$240,2,0))</f>
        <v/>
      </c>
      <c r="N2645" s="17">
        <f t="shared" si="537"/>
        <v>0</v>
      </c>
      <c r="O2645" s="17" t="e">
        <f>#REF!+(#REF!*30)+#REF!*365</f>
        <v>#REF!</v>
      </c>
      <c r="P2645" s="494"/>
      <c r="Q2645" s="480" t="str">
        <f t="shared" si="538"/>
        <v/>
      </c>
      <c r="R2645" s="483" t="str">
        <f t="shared" si="539"/>
        <v/>
      </c>
      <c r="S2645" s="482" t="str">
        <f t="shared" si="540"/>
        <v/>
      </c>
      <c r="T2645" s="484" t="e">
        <f t="shared" ca="1" si="541"/>
        <v>#VALUE!</v>
      </c>
      <c r="U2645" s="7">
        <f t="shared" ca="1" si="542"/>
        <v>46035</v>
      </c>
      <c r="V2645" s="96" t="e">
        <f t="shared" ca="1" si="543"/>
        <v>#VALUE!</v>
      </c>
      <c r="W2645" s="70"/>
      <c r="X2645" s="6"/>
      <c r="Y2645" s="326"/>
      <c r="Z2645" s="15"/>
      <c r="AA2645" s="15"/>
      <c r="AB2645" s="15"/>
      <c r="AC2645" s="6"/>
      <c r="AD2645" s="16"/>
      <c r="AE2645" s="16"/>
      <c r="AF2645" s="16"/>
      <c r="AG2645" s="10">
        <f t="shared" si="544"/>
        <v>0</v>
      </c>
      <c r="AH2645" s="96">
        <f t="shared" si="545"/>
        <v>0</v>
      </c>
      <c r="AI2645" s="16"/>
      <c r="AJ2645" s="61"/>
      <c r="AK2645" s="16"/>
      <c r="AM2645" s="476" t="s">
        <v>3080</v>
      </c>
      <c r="AN2645" s="476">
        <v>1</v>
      </c>
      <c r="AO2645" s="476">
        <v>1</v>
      </c>
      <c r="AP2645" s="96"/>
    </row>
    <row r="2646" spans="1:42" ht="69.75" customHeight="1">
      <c r="A2646" s="3">
        <v>2645</v>
      </c>
      <c r="B2646" s="82"/>
      <c r="C2646" s="82"/>
      <c r="D2646" s="84"/>
      <c r="E2646" s="18" t="s">
        <v>3081</v>
      </c>
      <c r="F2646" s="37"/>
      <c r="G2646" s="37"/>
      <c r="H2646" s="4" t="str">
        <f t="shared" si="533"/>
        <v>/</v>
      </c>
      <c r="I2646" s="478" t="str">
        <f>IF(G2646="","",VLOOKUP(H2646,ورقة1!$A$1:$B$240,2,0))</f>
        <v/>
      </c>
      <c r="J2646" s="5">
        <f t="shared" si="534"/>
        <v>0</v>
      </c>
      <c r="K2646" s="13" t="str">
        <f t="shared" si="535"/>
        <v/>
      </c>
      <c r="L2646" s="6" t="str">
        <f t="shared" si="536"/>
        <v>/0</v>
      </c>
      <c r="M2646" s="478" t="str">
        <f>IF(K2646="","",VLOOKUP(L2646,ورقة1!$A$1:$B$240,2,0))</f>
        <v/>
      </c>
      <c r="N2646" s="17">
        <f t="shared" si="537"/>
        <v>0</v>
      </c>
      <c r="O2646" s="17" t="e">
        <f>#REF!+(#REF!*30)+#REF!*365</f>
        <v>#REF!</v>
      </c>
      <c r="P2646" s="494"/>
      <c r="Q2646" s="480" t="str">
        <f t="shared" si="538"/>
        <v/>
      </c>
      <c r="R2646" s="483" t="str">
        <f t="shared" si="539"/>
        <v/>
      </c>
      <c r="S2646" s="482" t="str">
        <f t="shared" si="540"/>
        <v/>
      </c>
      <c r="T2646" s="484" t="e">
        <f t="shared" ca="1" si="541"/>
        <v>#VALUE!</v>
      </c>
      <c r="U2646" s="7">
        <f t="shared" ca="1" si="542"/>
        <v>46035</v>
      </c>
      <c r="V2646" s="96" t="e">
        <f t="shared" ca="1" si="543"/>
        <v>#VALUE!</v>
      </c>
      <c r="W2646" s="70"/>
      <c r="X2646" s="6"/>
      <c r="Y2646" s="326"/>
      <c r="Z2646" s="15"/>
      <c r="AA2646" s="15"/>
      <c r="AB2646" s="15"/>
      <c r="AC2646" s="6"/>
      <c r="AD2646" s="16"/>
      <c r="AE2646" s="16"/>
      <c r="AF2646" s="16"/>
      <c r="AG2646" s="10">
        <f t="shared" si="544"/>
        <v>0</v>
      </c>
      <c r="AH2646" s="96">
        <f t="shared" si="545"/>
        <v>0</v>
      </c>
      <c r="AI2646" s="16"/>
      <c r="AJ2646" s="61"/>
      <c r="AK2646" s="16"/>
      <c r="AM2646" s="476" t="s">
        <v>3080</v>
      </c>
      <c r="AN2646" s="476">
        <v>1</v>
      </c>
      <c r="AO2646" s="476">
        <v>1</v>
      </c>
      <c r="AP2646" s="96"/>
    </row>
    <row r="2647" spans="1:42" ht="69.75" customHeight="1">
      <c r="A2647" s="3">
        <v>2646</v>
      </c>
      <c r="B2647" s="82"/>
      <c r="C2647" s="82"/>
      <c r="D2647" s="84"/>
      <c r="E2647" s="18" t="s">
        <v>3081</v>
      </c>
      <c r="F2647" s="37"/>
      <c r="G2647" s="37"/>
      <c r="H2647" s="4" t="str">
        <f t="shared" si="533"/>
        <v>/</v>
      </c>
      <c r="I2647" s="478" t="str">
        <f>IF(G2647="","",VLOOKUP(H2647,ورقة1!$A$1:$B$240,2,0))</f>
        <v/>
      </c>
      <c r="J2647" s="5">
        <f t="shared" si="534"/>
        <v>0</v>
      </c>
      <c r="K2647" s="13" t="str">
        <f t="shared" si="535"/>
        <v/>
      </c>
      <c r="L2647" s="6" t="str">
        <f t="shared" si="536"/>
        <v>/0</v>
      </c>
      <c r="M2647" s="478" t="str">
        <f>IF(K2647="","",VLOOKUP(L2647,ورقة1!$A$1:$B$240,2,0))</f>
        <v/>
      </c>
      <c r="N2647" s="17">
        <f t="shared" si="537"/>
        <v>0</v>
      </c>
      <c r="O2647" s="17" t="e">
        <f>#REF!+(#REF!*30)+#REF!*365</f>
        <v>#REF!</v>
      </c>
      <c r="P2647" s="494"/>
      <c r="Q2647" s="480" t="str">
        <f t="shared" si="538"/>
        <v/>
      </c>
      <c r="R2647" s="483" t="str">
        <f t="shared" si="539"/>
        <v/>
      </c>
      <c r="S2647" s="482" t="str">
        <f t="shared" si="540"/>
        <v/>
      </c>
      <c r="T2647" s="484" t="e">
        <f t="shared" ca="1" si="541"/>
        <v>#VALUE!</v>
      </c>
      <c r="U2647" s="7">
        <f t="shared" ca="1" si="542"/>
        <v>46035</v>
      </c>
      <c r="V2647" s="96" t="e">
        <f t="shared" ca="1" si="543"/>
        <v>#VALUE!</v>
      </c>
      <c r="W2647" s="70"/>
      <c r="X2647" s="6"/>
      <c r="Y2647" s="326"/>
      <c r="Z2647" s="15"/>
      <c r="AA2647" s="15"/>
      <c r="AB2647" s="15"/>
      <c r="AC2647" s="6"/>
      <c r="AD2647" s="16"/>
      <c r="AE2647" s="16"/>
      <c r="AF2647" s="16"/>
      <c r="AG2647" s="10">
        <f t="shared" si="544"/>
        <v>0</v>
      </c>
      <c r="AH2647" s="96">
        <f t="shared" si="545"/>
        <v>0</v>
      </c>
      <c r="AI2647" s="16"/>
      <c r="AJ2647" s="61"/>
      <c r="AK2647" s="16"/>
      <c r="AM2647" s="476" t="s">
        <v>3080</v>
      </c>
      <c r="AN2647" s="476">
        <v>1</v>
      </c>
      <c r="AO2647" s="476">
        <v>1</v>
      </c>
      <c r="AP2647" s="96"/>
    </row>
    <row r="2648" spans="1:42" ht="69.75" customHeight="1">
      <c r="A2648" s="3">
        <v>2647</v>
      </c>
      <c r="B2648" s="82"/>
      <c r="C2648" s="82"/>
      <c r="D2648" s="84"/>
      <c r="E2648" s="18" t="s">
        <v>3081</v>
      </c>
      <c r="F2648" s="37"/>
      <c r="G2648" s="37"/>
      <c r="H2648" s="4" t="str">
        <f t="shared" si="533"/>
        <v>/</v>
      </c>
      <c r="I2648" s="478" t="str">
        <f>IF(G2648="","",VLOOKUP(H2648,ورقة1!$A$1:$B$240,2,0))</f>
        <v/>
      </c>
      <c r="J2648" s="5">
        <f t="shared" si="534"/>
        <v>0</v>
      </c>
      <c r="K2648" s="13" t="str">
        <f t="shared" si="535"/>
        <v/>
      </c>
      <c r="L2648" s="6" t="str">
        <f t="shared" si="536"/>
        <v>/0</v>
      </c>
      <c r="M2648" s="478" t="str">
        <f>IF(K2648="","",VLOOKUP(L2648,ورقة1!$A$1:$B$240,2,0))</f>
        <v/>
      </c>
      <c r="N2648" s="17">
        <f t="shared" si="537"/>
        <v>0</v>
      </c>
      <c r="O2648" s="17" t="e">
        <f>#REF!+(#REF!*30)+#REF!*365</f>
        <v>#REF!</v>
      </c>
      <c r="P2648" s="494"/>
      <c r="Q2648" s="480" t="str">
        <f t="shared" si="538"/>
        <v/>
      </c>
      <c r="R2648" s="483" t="str">
        <f t="shared" si="539"/>
        <v/>
      </c>
      <c r="S2648" s="482" t="str">
        <f t="shared" si="540"/>
        <v/>
      </c>
      <c r="T2648" s="484" t="e">
        <f t="shared" ca="1" si="541"/>
        <v>#VALUE!</v>
      </c>
      <c r="U2648" s="7">
        <f t="shared" ca="1" si="542"/>
        <v>46035</v>
      </c>
      <c r="V2648" s="96" t="e">
        <f t="shared" ca="1" si="543"/>
        <v>#VALUE!</v>
      </c>
      <c r="W2648" s="70"/>
      <c r="X2648" s="6"/>
      <c r="Y2648" s="326"/>
      <c r="Z2648" s="15"/>
      <c r="AA2648" s="15"/>
      <c r="AB2648" s="15"/>
      <c r="AC2648" s="6"/>
      <c r="AD2648" s="16"/>
      <c r="AE2648" s="16"/>
      <c r="AF2648" s="16"/>
      <c r="AG2648" s="10">
        <f t="shared" si="544"/>
        <v>0</v>
      </c>
      <c r="AH2648" s="96">
        <f t="shared" si="545"/>
        <v>0</v>
      </c>
      <c r="AI2648" s="16"/>
      <c r="AJ2648" s="61"/>
      <c r="AK2648" s="16"/>
      <c r="AM2648" s="476" t="s">
        <v>3080</v>
      </c>
      <c r="AN2648" s="476">
        <v>1</v>
      </c>
      <c r="AO2648" s="476">
        <v>1</v>
      </c>
      <c r="AP2648" s="96"/>
    </row>
    <row r="2649" spans="1:42" ht="69.75" customHeight="1">
      <c r="A2649" s="3">
        <v>2648</v>
      </c>
      <c r="B2649" s="82"/>
      <c r="C2649" s="82"/>
      <c r="D2649" s="84"/>
      <c r="E2649" s="18" t="s">
        <v>3081</v>
      </c>
      <c r="F2649" s="37"/>
      <c r="G2649" s="37"/>
      <c r="H2649" s="4" t="str">
        <f t="shared" si="533"/>
        <v>/</v>
      </c>
      <c r="I2649" s="478" t="str">
        <f>IF(G2649="","",VLOOKUP(H2649,ورقة1!$A$1:$B$240,2,0))</f>
        <v/>
      </c>
      <c r="J2649" s="5">
        <f t="shared" si="534"/>
        <v>0</v>
      </c>
      <c r="K2649" s="13" t="str">
        <f t="shared" si="535"/>
        <v/>
      </c>
      <c r="L2649" s="6" t="str">
        <f t="shared" si="536"/>
        <v>/0</v>
      </c>
      <c r="M2649" s="478" t="str">
        <f>IF(K2649="","",VLOOKUP(L2649,ورقة1!$A$1:$B$240,2,0))</f>
        <v/>
      </c>
      <c r="N2649" s="17">
        <f t="shared" si="537"/>
        <v>0</v>
      </c>
      <c r="O2649" s="17" t="e">
        <f>#REF!+(#REF!*30)+#REF!*365</f>
        <v>#REF!</v>
      </c>
      <c r="P2649" s="494"/>
      <c r="Q2649" s="480" t="str">
        <f t="shared" si="538"/>
        <v/>
      </c>
      <c r="R2649" s="483" t="str">
        <f t="shared" si="539"/>
        <v/>
      </c>
      <c r="S2649" s="482" t="str">
        <f t="shared" si="540"/>
        <v/>
      </c>
      <c r="T2649" s="484" t="e">
        <f t="shared" ca="1" si="541"/>
        <v>#VALUE!</v>
      </c>
      <c r="U2649" s="7">
        <f t="shared" ca="1" si="542"/>
        <v>46035</v>
      </c>
      <c r="V2649" s="96" t="e">
        <f t="shared" ca="1" si="543"/>
        <v>#VALUE!</v>
      </c>
      <c r="W2649" s="70"/>
      <c r="X2649" s="6"/>
      <c r="Y2649" s="326"/>
      <c r="Z2649" s="15"/>
      <c r="AA2649" s="15"/>
      <c r="AB2649" s="15"/>
      <c r="AC2649" s="6"/>
      <c r="AD2649" s="16"/>
      <c r="AE2649" s="16"/>
      <c r="AF2649" s="16"/>
      <c r="AG2649" s="10">
        <f t="shared" si="544"/>
        <v>0</v>
      </c>
      <c r="AH2649" s="96">
        <f t="shared" si="545"/>
        <v>0</v>
      </c>
      <c r="AI2649" s="16"/>
      <c r="AJ2649" s="61"/>
      <c r="AK2649" s="16"/>
      <c r="AM2649" s="476" t="s">
        <v>3080</v>
      </c>
      <c r="AN2649" s="476">
        <v>1</v>
      </c>
      <c r="AO2649" s="476">
        <v>1</v>
      </c>
      <c r="AP2649" s="96"/>
    </row>
    <row r="2650" spans="1:42" ht="69.75" customHeight="1">
      <c r="A2650" s="3">
        <v>2649</v>
      </c>
      <c r="B2650" s="82"/>
      <c r="C2650" s="82"/>
      <c r="D2650" s="84"/>
      <c r="E2650" s="18" t="s">
        <v>3081</v>
      </c>
      <c r="F2650" s="37"/>
      <c r="G2650" s="37"/>
      <c r="H2650" s="4" t="str">
        <f t="shared" si="533"/>
        <v>/</v>
      </c>
      <c r="I2650" s="478" t="str">
        <f>IF(G2650="","",VLOOKUP(H2650,ورقة1!$A$1:$B$240,2,0))</f>
        <v/>
      </c>
      <c r="J2650" s="5">
        <f t="shared" si="534"/>
        <v>0</v>
      </c>
      <c r="K2650" s="13" t="str">
        <f t="shared" si="535"/>
        <v/>
      </c>
      <c r="L2650" s="6" t="str">
        <f t="shared" si="536"/>
        <v>/0</v>
      </c>
      <c r="M2650" s="478" t="str">
        <f>IF(K2650="","",VLOOKUP(L2650,ورقة1!$A$1:$B$240,2,0))</f>
        <v/>
      </c>
      <c r="N2650" s="17">
        <f t="shared" si="537"/>
        <v>0</v>
      </c>
      <c r="O2650" s="17" t="e">
        <f>#REF!+(#REF!*30)+#REF!*365</f>
        <v>#REF!</v>
      </c>
      <c r="P2650" s="494"/>
      <c r="Q2650" s="480" t="str">
        <f t="shared" si="538"/>
        <v/>
      </c>
      <c r="R2650" s="483" t="str">
        <f t="shared" si="539"/>
        <v/>
      </c>
      <c r="S2650" s="482" t="str">
        <f t="shared" si="540"/>
        <v/>
      </c>
      <c r="T2650" s="484" t="e">
        <f t="shared" ca="1" si="541"/>
        <v>#VALUE!</v>
      </c>
      <c r="U2650" s="7">
        <f t="shared" ca="1" si="542"/>
        <v>46035</v>
      </c>
      <c r="V2650" s="96" t="e">
        <f t="shared" ca="1" si="543"/>
        <v>#VALUE!</v>
      </c>
      <c r="W2650" s="70"/>
      <c r="X2650" s="6"/>
      <c r="Y2650" s="326"/>
      <c r="Z2650" s="15"/>
      <c r="AA2650" s="15"/>
      <c r="AB2650" s="15"/>
      <c r="AC2650" s="6"/>
      <c r="AD2650" s="16"/>
      <c r="AE2650" s="16"/>
      <c r="AF2650" s="16"/>
      <c r="AG2650" s="10">
        <f t="shared" si="544"/>
        <v>0</v>
      </c>
      <c r="AH2650" s="96">
        <f t="shared" si="545"/>
        <v>0</v>
      </c>
      <c r="AI2650" s="16"/>
      <c r="AJ2650" s="61"/>
      <c r="AK2650" s="16"/>
      <c r="AM2650" s="476" t="s">
        <v>3080</v>
      </c>
      <c r="AN2650" s="476">
        <v>1</v>
      </c>
      <c r="AO2650" s="476">
        <v>1</v>
      </c>
      <c r="AP2650" s="96"/>
    </row>
    <row r="2651" spans="1:42" ht="69.75" customHeight="1">
      <c r="A2651" s="3">
        <v>2650</v>
      </c>
      <c r="B2651" s="82"/>
      <c r="C2651" s="82"/>
      <c r="D2651" s="84"/>
      <c r="E2651" s="18" t="s">
        <v>3081</v>
      </c>
      <c r="F2651" s="37"/>
      <c r="G2651" s="37"/>
      <c r="H2651" s="4" t="str">
        <f t="shared" si="533"/>
        <v>/</v>
      </c>
      <c r="I2651" s="478" t="str">
        <f>IF(G2651="","",VLOOKUP(H2651,ورقة1!$A$1:$B$240,2,0))</f>
        <v/>
      </c>
      <c r="J2651" s="5">
        <f t="shared" si="534"/>
        <v>0</v>
      </c>
      <c r="K2651" s="13" t="str">
        <f t="shared" si="535"/>
        <v/>
      </c>
      <c r="L2651" s="6" t="str">
        <f t="shared" si="536"/>
        <v>/0</v>
      </c>
      <c r="M2651" s="478" t="str">
        <f>IF(K2651="","",VLOOKUP(L2651,ورقة1!$A$1:$B$240,2,0))</f>
        <v/>
      </c>
      <c r="N2651" s="17">
        <f t="shared" si="537"/>
        <v>0</v>
      </c>
      <c r="O2651" s="17" t="e">
        <f>#REF!+(#REF!*30)+#REF!*365</f>
        <v>#REF!</v>
      </c>
      <c r="P2651" s="494"/>
      <c r="Q2651" s="480" t="str">
        <f t="shared" si="538"/>
        <v/>
      </c>
      <c r="R2651" s="483" t="str">
        <f t="shared" si="539"/>
        <v/>
      </c>
      <c r="S2651" s="482" t="str">
        <f t="shared" si="540"/>
        <v/>
      </c>
      <c r="T2651" s="484" t="e">
        <f t="shared" ca="1" si="541"/>
        <v>#VALUE!</v>
      </c>
      <c r="U2651" s="7">
        <f t="shared" ca="1" si="542"/>
        <v>46035</v>
      </c>
      <c r="V2651" s="96" t="e">
        <f t="shared" ca="1" si="543"/>
        <v>#VALUE!</v>
      </c>
      <c r="W2651" s="70"/>
      <c r="X2651" s="6"/>
      <c r="Y2651" s="326"/>
      <c r="Z2651" s="15"/>
      <c r="AA2651" s="15"/>
      <c r="AB2651" s="15"/>
      <c r="AC2651" s="6"/>
      <c r="AD2651" s="16"/>
      <c r="AE2651" s="16"/>
      <c r="AF2651" s="16"/>
      <c r="AG2651" s="10">
        <f t="shared" si="544"/>
        <v>0</v>
      </c>
      <c r="AH2651" s="96">
        <f t="shared" si="545"/>
        <v>0</v>
      </c>
      <c r="AI2651" s="16"/>
      <c r="AJ2651" s="61"/>
      <c r="AK2651" s="16"/>
      <c r="AM2651" s="476" t="s">
        <v>3080</v>
      </c>
      <c r="AN2651" s="476">
        <v>1</v>
      </c>
      <c r="AO2651" s="476">
        <v>1</v>
      </c>
      <c r="AP2651" s="96"/>
    </row>
    <row r="2652" spans="1:42" ht="69.75" customHeight="1">
      <c r="A2652" s="3">
        <v>2651</v>
      </c>
      <c r="B2652" s="82"/>
      <c r="C2652" s="82"/>
      <c r="D2652" s="84"/>
      <c r="E2652" s="18" t="s">
        <v>3081</v>
      </c>
      <c r="F2652" s="37"/>
      <c r="G2652" s="37"/>
      <c r="H2652" s="4" t="str">
        <f t="shared" si="533"/>
        <v>/</v>
      </c>
      <c r="I2652" s="478" t="str">
        <f>IF(G2652="","",VLOOKUP(H2652,ورقة1!$A$1:$B$240,2,0))</f>
        <v/>
      </c>
      <c r="J2652" s="5">
        <f t="shared" si="534"/>
        <v>0</v>
      </c>
      <c r="K2652" s="13" t="str">
        <f t="shared" si="535"/>
        <v/>
      </c>
      <c r="L2652" s="6" t="str">
        <f t="shared" si="536"/>
        <v>/0</v>
      </c>
      <c r="M2652" s="478" t="str">
        <f>IF(K2652="","",VLOOKUP(L2652,ورقة1!$A$1:$B$240,2,0))</f>
        <v/>
      </c>
      <c r="N2652" s="17">
        <f t="shared" si="537"/>
        <v>0</v>
      </c>
      <c r="O2652" s="17" t="e">
        <f>#REF!+(#REF!*30)+#REF!*365</f>
        <v>#REF!</v>
      </c>
      <c r="P2652" s="494"/>
      <c r="Q2652" s="480" t="str">
        <f t="shared" si="538"/>
        <v/>
      </c>
      <c r="R2652" s="483" t="str">
        <f t="shared" si="539"/>
        <v/>
      </c>
      <c r="S2652" s="482" t="str">
        <f t="shared" si="540"/>
        <v/>
      </c>
      <c r="T2652" s="484" t="e">
        <f t="shared" ca="1" si="541"/>
        <v>#VALUE!</v>
      </c>
      <c r="U2652" s="7">
        <f t="shared" ca="1" si="542"/>
        <v>46035</v>
      </c>
      <c r="V2652" s="96" t="e">
        <f t="shared" ca="1" si="543"/>
        <v>#VALUE!</v>
      </c>
      <c r="W2652" s="70"/>
      <c r="X2652" s="6"/>
      <c r="Y2652" s="326"/>
      <c r="Z2652" s="15"/>
      <c r="AA2652" s="15"/>
      <c r="AB2652" s="15"/>
      <c r="AC2652" s="6"/>
      <c r="AD2652" s="16"/>
      <c r="AE2652" s="16"/>
      <c r="AF2652" s="16"/>
      <c r="AG2652" s="10">
        <f t="shared" si="544"/>
        <v>0</v>
      </c>
      <c r="AH2652" s="96">
        <f t="shared" si="545"/>
        <v>0</v>
      </c>
      <c r="AI2652" s="16"/>
      <c r="AJ2652" s="61"/>
      <c r="AK2652" s="16"/>
      <c r="AM2652" s="476" t="s">
        <v>3080</v>
      </c>
      <c r="AN2652" s="476">
        <v>1</v>
      </c>
      <c r="AO2652" s="476">
        <v>1</v>
      </c>
      <c r="AP2652" s="96"/>
    </row>
    <row r="2653" spans="1:42" ht="69.75" customHeight="1">
      <c r="A2653" s="3">
        <v>2652</v>
      </c>
      <c r="B2653" s="82"/>
      <c r="C2653" s="82"/>
      <c r="D2653" s="84"/>
      <c r="E2653" s="18" t="s">
        <v>3081</v>
      </c>
      <c r="F2653" s="37"/>
      <c r="G2653" s="37"/>
      <c r="H2653" s="4" t="str">
        <f t="shared" si="533"/>
        <v>/</v>
      </c>
      <c r="I2653" s="478" t="str">
        <f>IF(G2653="","",VLOOKUP(H2653,ورقة1!$A$1:$B$240,2,0))</f>
        <v/>
      </c>
      <c r="J2653" s="5">
        <f t="shared" si="534"/>
        <v>0</v>
      </c>
      <c r="K2653" s="13" t="str">
        <f t="shared" si="535"/>
        <v/>
      </c>
      <c r="L2653" s="6" t="str">
        <f t="shared" si="536"/>
        <v>/0</v>
      </c>
      <c r="M2653" s="478" t="str">
        <f>IF(K2653="","",VLOOKUP(L2653,ورقة1!$A$1:$B$240,2,0))</f>
        <v/>
      </c>
      <c r="N2653" s="17">
        <f t="shared" si="537"/>
        <v>0</v>
      </c>
      <c r="O2653" s="17" t="e">
        <f>#REF!+(#REF!*30)+#REF!*365</f>
        <v>#REF!</v>
      </c>
      <c r="P2653" s="494"/>
      <c r="Q2653" s="480" t="str">
        <f t="shared" si="538"/>
        <v/>
      </c>
      <c r="R2653" s="483" t="str">
        <f t="shared" si="539"/>
        <v/>
      </c>
      <c r="S2653" s="482" t="str">
        <f t="shared" si="540"/>
        <v/>
      </c>
      <c r="T2653" s="484" t="e">
        <f t="shared" ca="1" si="541"/>
        <v>#VALUE!</v>
      </c>
      <c r="U2653" s="7">
        <f t="shared" ca="1" si="542"/>
        <v>46035</v>
      </c>
      <c r="V2653" s="96" t="e">
        <f t="shared" ca="1" si="543"/>
        <v>#VALUE!</v>
      </c>
      <c r="W2653" s="70"/>
      <c r="X2653" s="6"/>
      <c r="Y2653" s="326"/>
      <c r="Z2653" s="15"/>
      <c r="AA2653" s="15"/>
      <c r="AB2653" s="15"/>
      <c r="AC2653" s="6"/>
      <c r="AD2653" s="16"/>
      <c r="AE2653" s="16"/>
      <c r="AF2653" s="16"/>
      <c r="AG2653" s="10">
        <f t="shared" si="544"/>
        <v>0</v>
      </c>
      <c r="AH2653" s="96">
        <f t="shared" si="545"/>
        <v>0</v>
      </c>
      <c r="AI2653" s="16"/>
      <c r="AJ2653" s="61"/>
      <c r="AK2653" s="16"/>
      <c r="AM2653" s="476" t="s">
        <v>3080</v>
      </c>
      <c r="AN2653" s="476">
        <v>1</v>
      </c>
      <c r="AO2653" s="476">
        <v>1</v>
      </c>
      <c r="AP2653" s="96"/>
    </row>
    <row r="2654" spans="1:42" ht="69.75" customHeight="1">
      <c r="A2654" s="3">
        <v>2653</v>
      </c>
      <c r="B2654" s="82"/>
      <c r="C2654" s="82"/>
      <c r="D2654" s="84"/>
      <c r="E2654" s="18" t="s">
        <v>3081</v>
      </c>
      <c r="F2654" s="37"/>
      <c r="G2654" s="37"/>
      <c r="H2654" s="4" t="str">
        <f t="shared" si="533"/>
        <v>/</v>
      </c>
      <c r="I2654" s="478" t="str">
        <f>IF(G2654="","",VLOOKUP(H2654,ورقة1!$A$1:$B$240,2,0))</f>
        <v/>
      </c>
      <c r="J2654" s="5">
        <f t="shared" si="534"/>
        <v>0</v>
      </c>
      <c r="K2654" s="13" t="str">
        <f t="shared" si="535"/>
        <v/>
      </c>
      <c r="L2654" s="6" t="str">
        <f t="shared" si="536"/>
        <v>/0</v>
      </c>
      <c r="M2654" s="478" t="str">
        <f>IF(K2654="","",VLOOKUP(L2654,ورقة1!$A$1:$B$240,2,0))</f>
        <v/>
      </c>
      <c r="N2654" s="17">
        <f t="shared" si="537"/>
        <v>0</v>
      </c>
      <c r="O2654" s="17" t="e">
        <f>#REF!+(#REF!*30)+#REF!*365</f>
        <v>#REF!</v>
      </c>
      <c r="P2654" s="494"/>
      <c r="Q2654" s="480" t="str">
        <f t="shared" si="538"/>
        <v/>
      </c>
      <c r="R2654" s="483" t="str">
        <f t="shared" si="539"/>
        <v/>
      </c>
      <c r="S2654" s="482" t="str">
        <f t="shared" si="540"/>
        <v/>
      </c>
      <c r="T2654" s="484" t="e">
        <f t="shared" ca="1" si="541"/>
        <v>#VALUE!</v>
      </c>
      <c r="U2654" s="7">
        <f t="shared" ca="1" si="542"/>
        <v>46035</v>
      </c>
      <c r="V2654" s="96" t="e">
        <f t="shared" ca="1" si="543"/>
        <v>#VALUE!</v>
      </c>
      <c r="W2654" s="70"/>
      <c r="X2654" s="6"/>
      <c r="Y2654" s="326"/>
      <c r="Z2654" s="15"/>
      <c r="AA2654" s="15"/>
      <c r="AB2654" s="15"/>
      <c r="AC2654" s="6"/>
      <c r="AD2654" s="16"/>
      <c r="AE2654" s="16"/>
      <c r="AF2654" s="16"/>
      <c r="AG2654" s="10">
        <f t="shared" si="544"/>
        <v>0</v>
      </c>
      <c r="AH2654" s="96">
        <f t="shared" si="545"/>
        <v>0</v>
      </c>
      <c r="AI2654" s="16"/>
      <c r="AJ2654" s="61"/>
      <c r="AK2654" s="16"/>
      <c r="AM2654" s="476" t="s">
        <v>3080</v>
      </c>
      <c r="AN2654" s="476">
        <v>1</v>
      </c>
      <c r="AO2654" s="476">
        <v>1</v>
      </c>
      <c r="AP2654" s="96"/>
    </row>
    <row r="2655" spans="1:42" ht="69.75" customHeight="1">
      <c r="A2655" s="3">
        <v>2654</v>
      </c>
      <c r="B2655" s="82"/>
      <c r="C2655" s="82"/>
      <c r="D2655" s="84"/>
      <c r="E2655" s="18" t="s">
        <v>3081</v>
      </c>
      <c r="F2655" s="37"/>
      <c r="G2655" s="37"/>
      <c r="H2655" s="4" t="str">
        <f t="shared" si="533"/>
        <v>/</v>
      </c>
      <c r="I2655" s="478" t="str">
        <f>IF(G2655="","",VLOOKUP(H2655,ورقة1!$A$1:$B$240,2,0))</f>
        <v/>
      </c>
      <c r="J2655" s="5">
        <f t="shared" si="534"/>
        <v>0</v>
      </c>
      <c r="K2655" s="13" t="str">
        <f t="shared" si="535"/>
        <v/>
      </c>
      <c r="L2655" s="6" t="str">
        <f t="shared" si="536"/>
        <v>/0</v>
      </c>
      <c r="M2655" s="478" t="str">
        <f>IF(K2655="","",VLOOKUP(L2655,ورقة1!$A$1:$B$240,2,0))</f>
        <v/>
      </c>
      <c r="N2655" s="17">
        <f t="shared" si="537"/>
        <v>0</v>
      </c>
      <c r="O2655" s="17" t="e">
        <f>#REF!+(#REF!*30)+#REF!*365</f>
        <v>#REF!</v>
      </c>
      <c r="P2655" s="494"/>
      <c r="Q2655" s="480" t="str">
        <f t="shared" si="538"/>
        <v/>
      </c>
      <c r="R2655" s="483" t="str">
        <f t="shared" si="539"/>
        <v/>
      </c>
      <c r="S2655" s="482" t="str">
        <f t="shared" si="540"/>
        <v/>
      </c>
      <c r="T2655" s="484" t="e">
        <f t="shared" ca="1" si="541"/>
        <v>#VALUE!</v>
      </c>
      <c r="U2655" s="7">
        <f t="shared" ca="1" si="542"/>
        <v>46035</v>
      </c>
      <c r="V2655" s="96" t="e">
        <f t="shared" ca="1" si="543"/>
        <v>#VALUE!</v>
      </c>
      <c r="W2655" s="70"/>
      <c r="X2655" s="6"/>
      <c r="Y2655" s="326"/>
      <c r="Z2655" s="15"/>
      <c r="AA2655" s="15"/>
      <c r="AB2655" s="15"/>
      <c r="AC2655" s="6"/>
      <c r="AD2655" s="16"/>
      <c r="AE2655" s="16"/>
      <c r="AF2655" s="16"/>
      <c r="AG2655" s="10">
        <f t="shared" si="544"/>
        <v>0</v>
      </c>
      <c r="AH2655" s="96">
        <f t="shared" si="545"/>
        <v>0</v>
      </c>
      <c r="AI2655" s="16"/>
      <c r="AJ2655" s="61"/>
      <c r="AK2655" s="16"/>
      <c r="AM2655" s="476" t="s">
        <v>3080</v>
      </c>
      <c r="AN2655" s="476">
        <v>1</v>
      </c>
      <c r="AO2655" s="476">
        <v>1</v>
      </c>
      <c r="AP2655" s="96"/>
    </row>
    <row r="2656" spans="1:42" ht="69.75" customHeight="1">
      <c r="A2656" s="3">
        <v>2655</v>
      </c>
      <c r="B2656" s="82"/>
      <c r="C2656" s="82"/>
      <c r="D2656" s="84"/>
      <c r="E2656" s="18" t="s">
        <v>3081</v>
      </c>
      <c r="F2656" s="37"/>
      <c r="G2656" s="37"/>
      <c r="H2656" s="4" t="str">
        <f t="shared" si="533"/>
        <v>/</v>
      </c>
      <c r="I2656" s="478" t="str">
        <f>IF(G2656="","",VLOOKUP(H2656,ورقة1!$A$1:$B$240,2,0))</f>
        <v/>
      </c>
      <c r="J2656" s="5">
        <f t="shared" si="534"/>
        <v>0</v>
      </c>
      <c r="K2656" s="13" t="str">
        <f t="shared" si="535"/>
        <v/>
      </c>
      <c r="L2656" s="6" t="str">
        <f t="shared" si="536"/>
        <v>/0</v>
      </c>
      <c r="M2656" s="478" t="str">
        <f>IF(K2656="","",VLOOKUP(L2656,ورقة1!$A$1:$B$240,2,0))</f>
        <v/>
      </c>
      <c r="N2656" s="17">
        <f t="shared" si="537"/>
        <v>0</v>
      </c>
      <c r="O2656" s="17" t="e">
        <f>#REF!+(#REF!*30)+#REF!*365</f>
        <v>#REF!</v>
      </c>
      <c r="P2656" s="494"/>
      <c r="Q2656" s="480" t="str">
        <f t="shared" si="538"/>
        <v/>
      </c>
      <c r="R2656" s="483" t="str">
        <f t="shared" si="539"/>
        <v/>
      </c>
      <c r="S2656" s="482" t="str">
        <f t="shared" si="540"/>
        <v/>
      </c>
      <c r="T2656" s="484" t="e">
        <f t="shared" ca="1" si="541"/>
        <v>#VALUE!</v>
      </c>
      <c r="U2656" s="7">
        <f t="shared" ca="1" si="542"/>
        <v>46035</v>
      </c>
      <c r="V2656" s="96" t="e">
        <f t="shared" ca="1" si="543"/>
        <v>#VALUE!</v>
      </c>
      <c r="W2656" s="70"/>
      <c r="X2656" s="6"/>
      <c r="Y2656" s="326"/>
      <c r="Z2656" s="15"/>
      <c r="AA2656" s="15"/>
      <c r="AB2656" s="15"/>
      <c r="AC2656" s="6"/>
      <c r="AD2656" s="16"/>
      <c r="AE2656" s="16"/>
      <c r="AF2656" s="16"/>
      <c r="AG2656" s="10">
        <f t="shared" si="544"/>
        <v>0</v>
      </c>
      <c r="AH2656" s="96">
        <f t="shared" si="545"/>
        <v>0</v>
      </c>
      <c r="AI2656" s="16"/>
      <c r="AJ2656" s="61"/>
      <c r="AK2656" s="16"/>
      <c r="AM2656" s="476" t="s">
        <v>3080</v>
      </c>
      <c r="AN2656" s="476">
        <v>1</v>
      </c>
      <c r="AO2656" s="476">
        <v>1</v>
      </c>
      <c r="AP2656" s="96"/>
    </row>
    <row r="2657" spans="1:42" ht="69.75" customHeight="1">
      <c r="A2657" s="3">
        <v>2656</v>
      </c>
      <c r="B2657" s="82"/>
      <c r="C2657" s="82"/>
      <c r="D2657" s="84"/>
      <c r="E2657" s="18" t="s">
        <v>3081</v>
      </c>
      <c r="F2657" s="37"/>
      <c r="G2657" s="37"/>
      <c r="H2657" s="4" t="str">
        <f t="shared" si="533"/>
        <v>/</v>
      </c>
      <c r="I2657" s="478" t="str">
        <f>IF(G2657="","",VLOOKUP(H2657,ورقة1!$A$1:$B$240,2,0))</f>
        <v/>
      </c>
      <c r="J2657" s="5">
        <f t="shared" si="534"/>
        <v>0</v>
      </c>
      <c r="K2657" s="13" t="str">
        <f t="shared" si="535"/>
        <v/>
      </c>
      <c r="L2657" s="6" t="str">
        <f t="shared" si="536"/>
        <v>/0</v>
      </c>
      <c r="M2657" s="478" t="str">
        <f>IF(K2657="","",VLOOKUP(L2657,ورقة1!$A$1:$B$240,2,0))</f>
        <v/>
      </c>
      <c r="N2657" s="17">
        <f t="shared" si="537"/>
        <v>0</v>
      </c>
      <c r="O2657" s="17" t="e">
        <f>#REF!+(#REF!*30)+#REF!*365</f>
        <v>#REF!</v>
      </c>
      <c r="P2657" s="494"/>
      <c r="Q2657" s="480" t="str">
        <f t="shared" si="538"/>
        <v/>
      </c>
      <c r="R2657" s="483" t="str">
        <f t="shared" si="539"/>
        <v/>
      </c>
      <c r="S2657" s="482" t="str">
        <f t="shared" si="540"/>
        <v/>
      </c>
      <c r="T2657" s="484" t="e">
        <f t="shared" ca="1" si="541"/>
        <v>#VALUE!</v>
      </c>
      <c r="U2657" s="7">
        <f t="shared" ca="1" si="542"/>
        <v>46035</v>
      </c>
      <c r="V2657" s="96" t="e">
        <f t="shared" ca="1" si="543"/>
        <v>#VALUE!</v>
      </c>
      <c r="W2657" s="70"/>
      <c r="X2657" s="6"/>
      <c r="Y2657" s="326"/>
      <c r="Z2657" s="15"/>
      <c r="AA2657" s="15"/>
      <c r="AB2657" s="15"/>
      <c r="AC2657" s="6"/>
      <c r="AD2657" s="16"/>
      <c r="AE2657" s="16"/>
      <c r="AF2657" s="16"/>
      <c r="AG2657" s="10">
        <f t="shared" si="544"/>
        <v>0</v>
      </c>
      <c r="AH2657" s="96">
        <f t="shared" si="545"/>
        <v>0</v>
      </c>
      <c r="AI2657" s="16"/>
      <c r="AJ2657" s="61"/>
      <c r="AK2657" s="16"/>
      <c r="AM2657" s="476" t="s">
        <v>3080</v>
      </c>
      <c r="AN2657" s="476">
        <v>1</v>
      </c>
      <c r="AO2657" s="476">
        <v>1</v>
      </c>
      <c r="AP2657" s="96"/>
    </row>
    <row r="2658" spans="1:42" ht="69.75" customHeight="1">
      <c r="A2658" s="3">
        <v>2657</v>
      </c>
      <c r="B2658" s="82"/>
      <c r="C2658" s="82"/>
      <c r="D2658" s="84"/>
      <c r="E2658" s="18" t="s">
        <v>3081</v>
      </c>
      <c r="F2658" s="37"/>
      <c r="G2658" s="37"/>
      <c r="H2658" s="4" t="str">
        <f t="shared" si="533"/>
        <v>/</v>
      </c>
      <c r="I2658" s="478" t="str">
        <f>IF(G2658="","",VLOOKUP(H2658,ورقة1!$A$1:$B$240,2,0))</f>
        <v/>
      </c>
      <c r="J2658" s="5">
        <f t="shared" si="534"/>
        <v>0</v>
      </c>
      <c r="K2658" s="13" t="str">
        <f t="shared" si="535"/>
        <v/>
      </c>
      <c r="L2658" s="6" t="str">
        <f t="shared" si="536"/>
        <v>/0</v>
      </c>
      <c r="M2658" s="478" t="str">
        <f>IF(K2658="","",VLOOKUP(L2658,ورقة1!$A$1:$B$240,2,0))</f>
        <v/>
      </c>
      <c r="N2658" s="17">
        <f t="shared" si="537"/>
        <v>0</v>
      </c>
      <c r="O2658" s="17" t="e">
        <f>#REF!+(#REF!*30)+#REF!*365</f>
        <v>#REF!</v>
      </c>
      <c r="P2658" s="494"/>
      <c r="Q2658" s="480" t="str">
        <f t="shared" si="538"/>
        <v/>
      </c>
      <c r="R2658" s="483" t="str">
        <f t="shared" si="539"/>
        <v/>
      </c>
      <c r="S2658" s="482" t="str">
        <f t="shared" si="540"/>
        <v/>
      </c>
      <c r="T2658" s="484" t="e">
        <f t="shared" ca="1" si="541"/>
        <v>#VALUE!</v>
      </c>
      <c r="U2658" s="7">
        <f t="shared" ca="1" si="542"/>
        <v>46035</v>
      </c>
      <c r="V2658" s="96" t="e">
        <f t="shared" ca="1" si="543"/>
        <v>#VALUE!</v>
      </c>
      <c r="W2658" s="70"/>
      <c r="X2658" s="6"/>
      <c r="Y2658" s="326"/>
      <c r="Z2658" s="15"/>
      <c r="AA2658" s="15"/>
      <c r="AB2658" s="15"/>
      <c r="AC2658" s="6"/>
      <c r="AD2658" s="16"/>
      <c r="AE2658" s="16"/>
      <c r="AF2658" s="16"/>
      <c r="AG2658" s="10">
        <f t="shared" si="544"/>
        <v>0</v>
      </c>
      <c r="AH2658" s="96">
        <f t="shared" si="545"/>
        <v>0</v>
      </c>
      <c r="AI2658" s="16"/>
      <c r="AJ2658" s="61"/>
      <c r="AK2658" s="16"/>
      <c r="AM2658" s="476" t="s">
        <v>3080</v>
      </c>
      <c r="AN2658" s="476">
        <v>1</v>
      </c>
      <c r="AO2658" s="476">
        <v>1</v>
      </c>
      <c r="AP2658" s="96"/>
    </row>
    <row r="2659" spans="1:42" ht="69.75" customHeight="1">
      <c r="A2659" s="3">
        <v>2658</v>
      </c>
      <c r="B2659" s="82"/>
      <c r="C2659" s="82"/>
      <c r="D2659" s="84"/>
      <c r="E2659" s="18" t="s">
        <v>3081</v>
      </c>
      <c r="F2659" s="37"/>
      <c r="G2659" s="37"/>
      <c r="H2659" s="4" t="str">
        <f t="shared" si="533"/>
        <v>/</v>
      </c>
      <c r="I2659" s="478" t="str">
        <f>IF(G2659="","",VLOOKUP(H2659,ورقة1!$A$1:$B$240,2,0))</f>
        <v/>
      </c>
      <c r="J2659" s="5">
        <f t="shared" si="534"/>
        <v>0</v>
      </c>
      <c r="K2659" s="13" t="str">
        <f t="shared" si="535"/>
        <v/>
      </c>
      <c r="L2659" s="6" t="str">
        <f t="shared" si="536"/>
        <v>/0</v>
      </c>
      <c r="M2659" s="478" t="str">
        <f>IF(K2659="","",VLOOKUP(L2659,ورقة1!$A$1:$B$240,2,0))</f>
        <v/>
      </c>
      <c r="N2659" s="17">
        <f t="shared" si="537"/>
        <v>0</v>
      </c>
      <c r="O2659" s="17" t="e">
        <f>#REF!+(#REF!*30)+#REF!*365</f>
        <v>#REF!</v>
      </c>
      <c r="P2659" s="494"/>
      <c r="Q2659" s="480" t="str">
        <f t="shared" si="538"/>
        <v/>
      </c>
      <c r="R2659" s="483" t="str">
        <f t="shared" si="539"/>
        <v/>
      </c>
      <c r="S2659" s="482" t="str">
        <f t="shared" si="540"/>
        <v/>
      </c>
      <c r="T2659" s="484" t="e">
        <f t="shared" ca="1" si="541"/>
        <v>#VALUE!</v>
      </c>
      <c r="U2659" s="7">
        <f t="shared" ca="1" si="542"/>
        <v>46035</v>
      </c>
      <c r="V2659" s="96" t="e">
        <f t="shared" ca="1" si="543"/>
        <v>#VALUE!</v>
      </c>
      <c r="W2659" s="70"/>
      <c r="X2659" s="6"/>
      <c r="Y2659" s="326"/>
      <c r="Z2659" s="15"/>
      <c r="AA2659" s="15"/>
      <c r="AB2659" s="15"/>
      <c r="AC2659" s="6"/>
      <c r="AD2659" s="16"/>
      <c r="AE2659" s="16"/>
      <c r="AF2659" s="16"/>
      <c r="AG2659" s="10">
        <f t="shared" si="544"/>
        <v>0</v>
      </c>
      <c r="AH2659" s="96">
        <f t="shared" si="545"/>
        <v>0</v>
      </c>
      <c r="AI2659" s="16"/>
      <c r="AJ2659" s="61"/>
      <c r="AK2659" s="16"/>
      <c r="AM2659" s="476" t="s">
        <v>3080</v>
      </c>
      <c r="AN2659" s="476">
        <v>1</v>
      </c>
      <c r="AO2659" s="476">
        <v>1</v>
      </c>
      <c r="AP2659" s="96"/>
    </row>
    <row r="2660" spans="1:42" ht="69.75" customHeight="1">
      <c r="A2660" s="3">
        <v>2659</v>
      </c>
      <c r="B2660" s="82"/>
      <c r="C2660" s="82"/>
      <c r="D2660" s="84"/>
      <c r="E2660" s="18" t="s">
        <v>3081</v>
      </c>
      <c r="F2660" s="37"/>
      <c r="G2660" s="37"/>
      <c r="H2660" s="4" t="str">
        <f t="shared" si="533"/>
        <v>/</v>
      </c>
      <c r="I2660" s="478" t="str">
        <f>IF(G2660="","",VLOOKUP(H2660,ورقة1!$A$1:$B$240,2,0))</f>
        <v/>
      </c>
      <c r="J2660" s="5">
        <f t="shared" si="534"/>
        <v>0</v>
      </c>
      <c r="K2660" s="13" t="str">
        <f t="shared" si="535"/>
        <v/>
      </c>
      <c r="L2660" s="6" t="str">
        <f t="shared" si="536"/>
        <v>/0</v>
      </c>
      <c r="M2660" s="478" t="str">
        <f>IF(K2660="","",VLOOKUP(L2660,ورقة1!$A$1:$B$240,2,0))</f>
        <v/>
      </c>
      <c r="N2660" s="17">
        <f t="shared" si="537"/>
        <v>0</v>
      </c>
      <c r="O2660" s="17" t="e">
        <f>#REF!+(#REF!*30)+#REF!*365</f>
        <v>#REF!</v>
      </c>
      <c r="P2660" s="494"/>
      <c r="Q2660" s="480" t="str">
        <f t="shared" si="538"/>
        <v/>
      </c>
      <c r="R2660" s="483" t="str">
        <f t="shared" si="539"/>
        <v/>
      </c>
      <c r="S2660" s="482" t="str">
        <f t="shared" si="540"/>
        <v/>
      </c>
      <c r="T2660" s="484" t="e">
        <f t="shared" ca="1" si="541"/>
        <v>#VALUE!</v>
      </c>
      <c r="U2660" s="7">
        <f t="shared" ca="1" si="542"/>
        <v>46035</v>
      </c>
      <c r="V2660" s="96" t="e">
        <f t="shared" ca="1" si="543"/>
        <v>#VALUE!</v>
      </c>
      <c r="W2660" s="70"/>
      <c r="X2660" s="6"/>
      <c r="Y2660" s="326"/>
      <c r="Z2660" s="15"/>
      <c r="AA2660" s="15"/>
      <c r="AB2660" s="15"/>
      <c r="AC2660" s="6"/>
      <c r="AD2660" s="16"/>
      <c r="AE2660" s="16"/>
      <c r="AF2660" s="16"/>
      <c r="AG2660" s="10">
        <f t="shared" si="544"/>
        <v>0</v>
      </c>
      <c r="AH2660" s="96">
        <f t="shared" si="545"/>
        <v>0</v>
      </c>
      <c r="AI2660" s="16"/>
      <c r="AJ2660" s="61"/>
      <c r="AK2660" s="16"/>
      <c r="AM2660" s="476" t="s">
        <v>3080</v>
      </c>
      <c r="AN2660" s="476">
        <v>1</v>
      </c>
      <c r="AO2660" s="476">
        <v>1</v>
      </c>
      <c r="AP2660" s="96"/>
    </row>
    <row r="2661" spans="1:42" ht="69.75" customHeight="1">
      <c r="A2661" s="3">
        <v>2660</v>
      </c>
      <c r="B2661" s="82"/>
      <c r="C2661" s="82"/>
      <c r="D2661" s="84"/>
      <c r="E2661" s="18" t="s">
        <v>3081</v>
      </c>
      <c r="F2661" s="37"/>
      <c r="G2661" s="37"/>
      <c r="H2661" s="4" t="str">
        <f t="shared" si="533"/>
        <v>/</v>
      </c>
      <c r="I2661" s="478" t="str">
        <f>IF(G2661="","",VLOOKUP(H2661,ورقة1!$A$1:$B$240,2,0))</f>
        <v/>
      </c>
      <c r="J2661" s="5">
        <f t="shared" si="534"/>
        <v>0</v>
      </c>
      <c r="K2661" s="13" t="str">
        <f t="shared" si="535"/>
        <v/>
      </c>
      <c r="L2661" s="6" t="str">
        <f t="shared" si="536"/>
        <v>/0</v>
      </c>
      <c r="M2661" s="478" t="str">
        <f>IF(K2661="","",VLOOKUP(L2661,ورقة1!$A$1:$B$240,2,0))</f>
        <v/>
      </c>
      <c r="N2661" s="17">
        <f t="shared" si="537"/>
        <v>0</v>
      </c>
      <c r="O2661" s="17" t="e">
        <f>#REF!+(#REF!*30)+#REF!*365</f>
        <v>#REF!</v>
      </c>
      <c r="P2661" s="494"/>
      <c r="Q2661" s="480" t="str">
        <f t="shared" si="538"/>
        <v/>
      </c>
      <c r="R2661" s="483" t="str">
        <f t="shared" si="539"/>
        <v/>
      </c>
      <c r="S2661" s="482" t="str">
        <f t="shared" si="540"/>
        <v/>
      </c>
      <c r="T2661" s="484" t="e">
        <f t="shared" ca="1" si="541"/>
        <v>#VALUE!</v>
      </c>
      <c r="U2661" s="7">
        <f t="shared" ca="1" si="542"/>
        <v>46035</v>
      </c>
      <c r="V2661" s="96" t="e">
        <f t="shared" ca="1" si="543"/>
        <v>#VALUE!</v>
      </c>
      <c r="W2661" s="70"/>
      <c r="X2661" s="6"/>
      <c r="Y2661" s="326"/>
      <c r="Z2661" s="15"/>
      <c r="AA2661" s="15"/>
      <c r="AB2661" s="15"/>
      <c r="AC2661" s="6"/>
      <c r="AD2661" s="16"/>
      <c r="AE2661" s="16"/>
      <c r="AF2661" s="16"/>
      <c r="AG2661" s="10">
        <f t="shared" si="544"/>
        <v>0</v>
      </c>
      <c r="AH2661" s="96">
        <f t="shared" si="545"/>
        <v>0</v>
      </c>
      <c r="AI2661" s="16"/>
      <c r="AJ2661" s="61"/>
      <c r="AK2661" s="16"/>
      <c r="AM2661" s="476" t="s">
        <v>3080</v>
      </c>
      <c r="AN2661" s="476">
        <v>1</v>
      </c>
      <c r="AO2661" s="476">
        <v>1</v>
      </c>
      <c r="AP2661" s="96"/>
    </row>
    <row r="2662" spans="1:42" ht="69.75" customHeight="1">
      <c r="A2662" s="3">
        <v>2661</v>
      </c>
      <c r="B2662" s="82"/>
      <c r="C2662" s="82"/>
      <c r="D2662" s="84"/>
      <c r="E2662" s="18" t="s">
        <v>3081</v>
      </c>
      <c r="F2662" s="37"/>
      <c r="G2662" s="37"/>
      <c r="H2662" s="4" t="str">
        <f t="shared" si="533"/>
        <v>/</v>
      </c>
      <c r="I2662" s="478" t="str">
        <f>IF(G2662="","",VLOOKUP(H2662,ورقة1!$A$1:$B$240,2,0))</f>
        <v/>
      </c>
      <c r="J2662" s="5">
        <f t="shared" si="534"/>
        <v>0</v>
      </c>
      <c r="K2662" s="13" t="str">
        <f t="shared" si="535"/>
        <v/>
      </c>
      <c r="L2662" s="6" t="str">
        <f t="shared" si="536"/>
        <v>/0</v>
      </c>
      <c r="M2662" s="478" t="str">
        <f>IF(K2662="","",VLOOKUP(L2662,ورقة1!$A$1:$B$240,2,0))</f>
        <v/>
      </c>
      <c r="N2662" s="17">
        <f t="shared" si="537"/>
        <v>0</v>
      </c>
      <c r="O2662" s="17" t="e">
        <f>#REF!+(#REF!*30)+#REF!*365</f>
        <v>#REF!</v>
      </c>
      <c r="P2662" s="494"/>
      <c r="Q2662" s="480" t="str">
        <f t="shared" si="538"/>
        <v/>
      </c>
      <c r="R2662" s="483" t="str">
        <f t="shared" si="539"/>
        <v/>
      </c>
      <c r="S2662" s="482" t="str">
        <f t="shared" si="540"/>
        <v/>
      </c>
      <c r="T2662" s="484" t="e">
        <f t="shared" ca="1" si="541"/>
        <v>#VALUE!</v>
      </c>
      <c r="U2662" s="7">
        <f t="shared" ca="1" si="542"/>
        <v>46035</v>
      </c>
      <c r="V2662" s="96" t="e">
        <f t="shared" ca="1" si="543"/>
        <v>#VALUE!</v>
      </c>
      <c r="W2662" s="70"/>
      <c r="X2662" s="6"/>
      <c r="Y2662" s="326"/>
      <c r="Z2662" s="15"/>
      <c r="AA2662" s="15"/>
      <c r="AB2662" s="15"/>
      <c r="AC2662" s="6"/>
      <c r="AD2662" s="16"/>
      <c r="AE2662" s="16"/>
      <c r="AF2662" s="16"/>
      <c r="AG2662" s="10">
        <f t="shared" si="544"/>
        <v>0</v>
      </c>
      <c r="AH2662" s="96">
        <f t="shared" si="545"/>
        <v>0</v>
      </c>
      <c r="AI2662" s="16"/>
      <c r="AJ2662" s="61"/>
      <c r="AK2662" s="16"/>
      <c r="AM2662" s="476" t="s">
        <v>3080</v>
      </c>
      <c r="AN2662" s="476">
        <v>1</v>
      </c>
      <c r="AO2662" s="476">
        <v>1</v>
      </c>
      <c r="AP2662" s="96"/>
    </row>
    <row r="2663" spans="1:42" ht="69.75" customHeight="1">
      <c r="A2663" s="3">
        <v>2662</v>
      </c>
      <c r="B2663" s="82"/>
      <c r="C2663" s="82"/>
      <c r="D2663" s="84"/>
      <c r="E2663" s="18" t="s">
        <v>3081</v>
      </c>
      <c r="F2663" s="37"/>
      <c r="G2663" s="37"/>
      <c r="H2663" s="4" t="str">
        <f t="shared" si="533"/>
        <v>/</v>
      </c>
      <c r="I2663" s="478" t="str">
        <f>IF(G2663="","",VLOOKUP(H2663,ورقة1!$A$1:$B$240,2,0))</f>
        <v/>
      </c>
      <c r="J2663" s="5">
        <f t="shared" si="534"/>
        <v>0</v>
      </c>
      <c r="K2663" s="13" t="str">
        <f t="shared" si="535"/>
        <v/>
      </c>
      <c r="L2663" s="6" t="str">
        <f t="shared" si="536"/>
        <v>/0</v>
      </c>
      <c r="M2663" s="478" t="str">
        <f>IF(K2663="","",VLOOKUP(L2663,ورقة1!$A$1:$B$240,2,0))</f>
        <v/>
      </c>
      <c r="N2663" s="17">
        <f t="shared" si="537"/>
        <v>0</v>
      </c>
      <c r="O2663" s="17" t="e">
        <f>#REF!+(#REF!*30)+#REF!*365</f>
        <v>#REF!</v>
      </c>
      <c r="P2663" s="494"/>
      <c r="Q2663" s="480" t="str">
        <f t="shared" si="538"/>
        <v/>
      </c>
      <c r="R2663" s="483" t="str">
        <f t="shared" si="539"/>
        <v/>
      </c>
      <c r="S2663" s="482" t="str">
        <f t="shared" si="540"/>
        <v/>
      </c>
      <c r="T2663" s="484" t="e">
        <f t="shared" ca="1" si="541"/>
        <v>#VALUE!</v>
      </c>
      <c r="U2663" s="7">
        <f t="shared" ca="1" si="542"/>
        <v>46035</v>
      </c>
      <c r="V2663" s="96" t="e">
        <f t="shared" ca="1" si="543"/>
        <v>#VALUE!</v>
      </c>
      <c r="W2663" s="70"/>
      <c r="X2663" s="6"/>
      <c r="Y2663" s="326"/>
      <c r="Z2663" s="15"/>
      <c r="AA2663" s="15"/>
      <c r="AB2663" s="15"/>
      <c r="AC2663" s="6"/>
      <c r="AD2663" s="16"/>
      <c r="AE2663" s="16"/>
      <c r="AF2663" s="16"/>
      <c r="AG2663" s="10">
        <f t="shared" si="544"/>
        <v>0</v>
      </c>
      <c r="AH2663" s="96">
        <f t="shared" si="545"/>
        <v>0</v>
      </c>
      <c r="AI2663" s="16"/>
      <c r="AJ2663" s="61"/>
      <c r="AK2663" s="16"/>
      <c r="AM2663" s="476" t="s">
        <v>3080</v>
      </c>
      <c r="AN2663" s="476">
        <v>1</v>
      </c>
      <c r="AO2663" s="476">
        <v>1</v>
      </c>
      <c r="AP2663" s="96"/>
    </row>
    <row r="2664" spans="1:42" ht="69.75" customHeight="1">
      <c r="A2664" s="3">
        <v>2663</v>
      </c>
      <c r="B2664" s="82"/>
      <c r="C2664" s="82"/>
      <c r="D2664" s="84"/>
      <c r="E2664" s="18" t="s">
        <v>3081</v>
      </c>
      <c r="F2664" s="37"/>
      <c r="G2664" s="37"/>
      <c r="H2664" s="4" t="str">
        <f t="shared" si="533"/>
        <v>/</v>
      </c>
      <c r="I2664" s="478" t="str">
        <f>IF(G2664="","",VLOOKUP(H2664,ورقة1!$A$1:$B$240,2,0))</f>
        <v/>
      </c>
      <c r="J2664" s="5">
        <f t="shared" si="534"/>
        <v>0</v>
      </c>
      <c r="K2664" s="13" t="str">
        <f t="shared" si="535"/>
        <v/>
      </c>
      <c r="L2664" s="6" t="str">
        <f t="shared" si="536"/>
        <v>/0</v>
      </c>
      <c r="M2664" s="478" t="str">
        <f>IF(K2664="","",VLOOKUP(L2664,ورقة1!$A$1:$B$240,2,0))</f>
        <v/>
      </c>
      <c r="N2664" s="17">
        <f t="shared" si="537"/>
        <v>0</v>
      </c>
      <c r="O2664" s="17" t="e">
        <f>#REF!+(#REF!*30)+#REF!*365</f>
        <v>#REF!</v>
      </c>
      <c r="P2664" s="494"/>
      <c r="Q2664" s="480" t="str">
        <f t="shared" si="538"/>
        <v/>
      </c>
      <c r="R2664" s="483" t="str">
        <f t="shared" si="539"/>
        <v/>
      </c>
      <c r="S2664" s="482" t="str">
        <f t="shared" si="540"/>
        <v/>
      </c>
      <c r="T2664" s="484" t="e">
        <f t="shared" ca="1" si="541"/>
        <v>#VALUE!</v>
      </c>
      <c r="U2664" s="7">
        <f t="shared" ca="1" si="542"/>
        <v>46035</v>
      </c>
      <c r="V2664" s="96" t="e">
        <f t="shared" ca="1" si="543"/>
        <v>#VALUE!</v>
      </c>
      <c r="W2664" s="70"/>
      <c r="X2664" s="6"/>
      <c r="Y2664" s="326"/>
      <c r="Z2664" s="15"/>
      <c r="AA2664" s="15"/>
      <c r="AB2664" s="15"/>
      <c r="AC2664" s="6"/>
      <c r="AD2664" s="16"/>
      <c r="AE2664" s="16"/>
      <c r="AF2664" s="16"/>
      <c r="AG2664" s="10">
        <f t="shared" si="544"/>
        <v>0</v>
      </c>
      <c r="AH2664" s="96">
        <f t="shared" si="545"/>
        <v>0</v>
      </c>
      <c r="AI2664" s="16"/>
      <c r="AJ2664" s="61"/>
      <c r="AK2664" s="16"/>
      <c r="AM2664" s="476" t="s">
        <v>3080</v>
      </c>
      <c r="AN2664" s="476">
        <v>1</v>
      </c>
      <c r="AO2664" s="476">
        <v>1</v>
      </c>
      <c r="AP2664" s="96"/>
    </row>
    <row r="2665" spans="1:42" ht="69.75" customHeight="1">
      <c r="A2665" s="3">
        <v>2664</v>
      </c>
      <c r="B2665" s="82"/>
      <c r="C2665" s="82"/>
      <c r="D2665" s="84"/>
      <c r="E2665" s="18" t="s">
        <v>3081</v>
      </c>
      <c r="F2665" s="37"/>
      <c r="G2665" s="37"/>
      <c r="H2665" s="4" t="str">
        <f t="shared" si="533"/>
        <v>/</v>
      </c>
      <c r="I2665" s="478" t="str">
        <f>IF(G2665="","",VLOOKUP(H2665,ورقة1!$A$1:$B$240,2,0))</f>
        <v/>
      </c>
      <c r="J2665" s="5">
        <f t="shared" si="534"/>
        <v>0</v>
      </c>
      <c r="K2665" s="13" t="str">
        <f t="shared" si="535"/>
        <v/>
      </c>
      <c r="L2665" s="6" t="str">
        <f t="shared" si="536"/>
        <v>/0</v>
      </c>
      <c r="M2665" s="478" t="str">
        <f>IF(K2665="","",VLOOKUP(L2665,ورقة1!$A$1:$B$240,2,0))</f>
        <v/>
      </c>
      <c r="N2665" s="17">
        <f t="shared" si="537"/>
        <v>0</v>
      </c>
      <c r="O2665" s="17" t="e">
        <f>#REF!+(#REF!*30)+#REF!*365</f>
        <v>#REF!</v>
      </c>
      <c r="P2665" s="494"/>
      <c r="Q2665" s="480" t="str">
        <f t="shared" si="538"/>
        <v/>
      </c>
      <c r="R2665" s="483" t="str">
        <f t="shared" si="539"/>
        <v/>
      </c>
      <c r="S2665" s="482" t="str">
        <f t="shared" si="540"/>
        <v/>
      </c>
      <c r="T2665" s="484" t="e">
        <f t="shared" ca="1" si="541"/>
        <v>#VALUE!</v>
      </c>
      <c r="U2665" s="7">
        <f t="shared" ca="1" si="542"/>
        <v>46035</v>
      </c>
      <c r="V2665" s="96" t="e">
        <f t="shared" ca="1" si="543"/>
        <v>#VALUE!</v>
      </c>
      <c r="W2665" s="70"/>
      <c r="X2665" s="6"/>
      <c r="Y2665" s="326"/>
      <c r="Z2665" s="15"/>
      <c r="AA2665" s="15"/>
      <c r="AB2665" s="15"/>
      <c r="AC2665" s="6"/>
      <c r="AD2665" s="16"/>
      <c r="AE2665" s="16"/>
      <c r="AF2665" s="16"/>
      <c r="AG2665" s="10">
        <f t="shared" si="544"/>
        <v>0</v>
      </c>
      <c r="AH2665" s="96">
        <f t="shared" si="545"/>
        <v>0</v>
      </c>
      <c r="AI2665" s="16"/>
      <c r="AJ2665" s="61"/>
      <c r="AK2665" s="16"/>
      <c r="AM2665" s="476" t="s">
        <v>3080</v>
      </c>
      <c r="AN2665" s="476">
        <v>1</v>
      </c>
      <c r="AO2665" s="476">
        <v>1</v>
      </c>
      <c r="AP2665" s="96"/>
    </row>
    <row r="2666" spans="1:42" ht="69.75" customHeight="1">
      <c r="A2666" s="3">
        <v>2665</v>
      </c>
      <c r="B2666" s="82"/>
      <c r="C2666" s="82"/>
      <c r="D2666" s="84"/>
      <c r="E2666" s="18" t="s">
        <v>3081</v>
      </c>
      <c r="F2666" s="37"/>
      <c r="G2666" s="37"/>
      <c r="H2666" s="4" t="str">
        <f t="shared" si="533"/>
        <v>/</v>
      </c>
      <c r="I2666" s="478" t="str">
        <f>IF(G2666="","",VLOOKUP(H2666,ورقة1!$A$1:$B$240,2,0))</f>
        <v/>
      </c>
      <c r="J2666" s="5">
        <f t="shared" si="534"/>
        <v>0</v>
      </c>
      <c r="K2666" s="13" t="str">
        <f t="shared" si="535"/>
        <v/>
      </c>
      <c r="L2666" s="6" t="str">
        <f t="shared" si="536"/>
        <v>/0</v>
      </c>
      <c r="M2666" s="478" t="str">
        <f>IF(K2666="","",VLOOKUP(L2666,ورقة1!$A$1:$B$240,2,0))</f>
        <v/>
      </c>
      <c r="N2666" s="17">
        <f t="shared" si="537"/>
        <v>0</v>
      </c>
      <c r="O2666" s="17" t="e">
        <f>#REF!+(#REF!*30)+#REF!*365</f>
        <v>#REF!</v>
      </c>
      <c r="P2666" s="494"/>
      <c r="Q2666" s="480" t="str">
        <f t="shared" si="538"/>
        <v/>
      </c>
      <c r="R2666" s="483" t="str">
        <f t="shared" si="539"/>
        <v/>
      </c>
      <c r="S2666" s="482" t="str">
        <f t="shared" si="540"/>
        <v/>
      </c>
      <c r="T2666" s="484" t="e">
        <f t="shared" ca="1" si="541"/>
        <v>#VALUE!</v>
      </c>
      <c r="U2666" s="7">
        <f t="shared" ca="1" si="542"/>
        <v>46035</v>
      </c>
      <c r="V2666" s="96" t="e">
        <f t="shared" ca="1" si="543"/>
        <v>#VALUE!</v>
      </c>
      <c r="W2666" s="70"/>
      <c r="X2666" s="6"/>
      <c r="Y2666" s="326"/>
      <c r="Z2666" s="15"/>
      <c r="AA2666" s="15"/>
      <c r="AB2666" s="15"/>
      <c r="AC2666" s="6"/>
      <c r="AD2666" s="16"/>
      <c r="AE2666" s="16"/>
      <c r="AF2666" s="16"/>
      <c r="AG2666" s="10">
        <f t="shared" si="544"/>
        <v>0</v>
      </c>
      <c r="AH2666" s="96">
        <f t="shared" si="545"/>
        <v>0</v>
      </c>
      <c r="AI2666" s="16"/>
      <c r="AJ2666" s="61"/>
      <c r="AK2666" s="16"/>
      <c r="AM2666" s="476" t="s">
        <v>3080</v>
      </c>
      <c r="AN2666" s="476">
        <v>1</v>
      </c>
      <c r="AO2666" s="476">
        <v>1</v>
      </c>
      <c r="AP2666" s="96"/>
    </row>
    <row r="2667" spans="1:42" ht="69.75" customHeight="1">
      <c r="A2667" s="3">
        <v>2666</v>
      </c>
      <c r="B2667" s="82"/>
      <c r="C2667" s="82"/>
      <c r="D2667" s="84"/>
      <c r="E2667" s="18" t="s">
        <v>3081</v>
      </c>
      <c r="F2667" s="37"/>
      <c r="G2667" s="37"/>
      <c r="H2667" s="4" t="str">
        <f t="shared" si="533"/>
        <v>/</v>
      </c>
      <c r="I2667" s="478" t="str">
        <f>IF(G2667="","",VLOOKUP(H2667,ورقة1!$A$1:$B$240,2,0))</f>
        <v/>
      </c>
      <c r="J2667" s="5">
        <f t="shared" si="534"/>
        <v>0</v>
      </c>
      <c r="K2667" s="13" t="str">
        <f t="shared" si="535"/>
        <v/>
      </c>
      <c r="L2667" s="6" t="str">
        <f t="shared" si="536"/>
        <v>/0</v>
      </c>
      <c r="M2667" s="478" t="str">
        <f>IF(K2667="","",VLOOKUP(L2667,ورقة1!$A$1:$B$240,2,0))</f>
        <v/>
      </c>
      <c r="N2667" s="17">
        <f t="shared" si="537"/>
        <v>0</v>
      </c>
      <c r="O2667" s="17" t="e">
        <f>#REF!+(#REF!*30)+#REF!*365</f>
        <v>#REF!</v>
      </c>
      <c r="P2667" s="494"/>
      <c r="Q2667" s="480" t="str">
        <f t="shared" si="538"/>
        <v/>
      </c>
      <c r="R2667" s="483" t="str">
        <f t="shared" si="539"/>
        <v/>
      </c>
      <c r="S2667" s="482" t="str">
        <f t="shared" si="540"/>
        <v/>
      </c>
      <c r="T2667" s="484" t="e">
        <f t="shared" ca="1" si="541"/>
        <v>#VALUE!</v>
      </c>
      <c r="U2667" s="7">
        <f t="shared" ca="1" si="542"/>
        <v>46035</v>
      </c>
      <c r="V2667" s="96" t="e">
        <f t="shared" ca="1" si="543"/>
        <v>#VALUE!</v>
      </c>
      <c r="W2667" s="70"/>
      <c r="X2667" s="6"/>
      <c r="Y2667" s="326"/>
      <c r="Z2667" s="15"/>
      <c r="AA2667" s="15"/>
      <c r="AB2667" s="15"/>
      <c r="AC2667" s="6"/>
      <c r="AD2667" s="16"/>
      <c r="AE2667" s="16"/>
      <c r="AF2667" s="16"/>
      <c r="AG2667" s="10">
        <f t="shared" si="544"/>
        <v>0</v>
      </c>
      <c r="AH2667" s="96">
        <f t="shared" si="545"/>
        <v>0</v>
      </c>
      <c r="AI2667" s="16"/>
      <c r="AJ2667" s="61"/>
      <c r="AK2667" s="16"/>
      <c r="AM2667" s="476" t="s">
        <v>3080</v>
      </c>
      <c r="AN2667" s="476">
        <v>1</v>
      </c>
      <c r="AO2667" s="476">
        <v>1</v>
      </c>
      <c r="AP2667" s="96"/>
    </row>
    <row r="2668" spans="1:42" ht="69.75" customHeight="1">
      <c r="A2668" s="3">
        <v>2667</v>
      </c>
      <c r="B2668" s="82"/>
      <c r="C2668" s="82"/>
      <c r="D2668" s="85"/>
      <c r="E2668" s="18" t="s">
        <v>3081</v>
      </c>
      <c r="F2668" s="86"/>
      <c r="G2668" s="86"/>
      <c r="H2668" s="4" t="str">
        <f t="shared" si="533"/>
        <v>/</v>
      </c>
      <c r="I2668" s="478" t="str">
        <f>IF(G2668="","",VLOOKUP(H2668,ورقة1!$A$1:$B$240,2,0))</f>
        <v/>
      </c>
      <c r="J2668" s="5">
        <f t="shared" si="534"/>
        <v>0</v>
      </c>
      <c r="K2668" s="86"/>
      <c r="L2668" s="6" t="str">
        <f t="shared" si="536"/>
        <v>/0</v>
      </c>
      <c r="M2668" s="478" t="str">
        <f>IF(K2668="","",VLOOKUP(L2668,ورقة1!$A$1:$B$240,2,0))</f>
        <v/>
      </c>
      <c r="N2668" s="17">
        <f t="shared" si="537"/>
        <v>0</v>
      </c>
      <c r="O2668" s="17" t="e">
        <f>#REF!+(#REF!*30)+#REF!*365</f>
        <v>#REF!</v>
      </c>
      <c r="P2668" s="484"/>
      <c r="Q2668" s="480" t="str">
        <f t="shared" si="538"/>
        <v/>
      </c>
      <c r="R2668" s="483" t="str">
        <f t="shared" si="539"/>
        <v/>
      </c>
      <c r="S2668" s="482" t="str">
        <f t="shared" si="540"/>
        <v/>
      </c>
      <c r="T2668" s="484" t="e">
        <f t="shared" ca="1" si="541"/>
        <v>#VALUE!</v>
      </c>
      <c r="U2668" s="7">
        <f t="shared" ca="1" si="542"/>
        <v>46035</v>
      </c>
      <c r="V2668" s="96" t="e">
        <f t="shared" ca="1" si="543"/>
        <v>#VALUE!</v>
      </c>
      <c r="W2668" s="70"/>
      <c r="X2668" s="6"/>
      <c r="Y2668" s="326"/>
      <c r="Z2668" s="6"/>
      <c r="AA2668" s="6"/>
      <c r="AB2668" s="6"/>
      <c r="AC2668" s="6"/>
      <c r="AD2668" s="16"/>
      <c r="AE2668" s="16"/>
      <c r="AF2668" s="16"/>
      <c r="AG2668" s="10">
        <f t="shared" si="544"/>
        <v>0</v>
      </c>
      <c r="AH2668" s="96">
        <f t="shared" si="545"/>
        <v>0</v>
      </c>
      <c r="AI2668" s="16"/>
      <c r="AJ2668" s="61"/>
      <c r="AK2668" s="16"/>
      <c r="AM2668" s="476" t="s">
        <v>3080</v>
      </c>
      <c r="AN2668" s="476">
        <v>1</v>
      </c>
      <c r="AO2668" s="476">
        <v>1</v>
      </c>
      <c r="AP2668" s="96"/>
    </row>
    <row r="2669" spans="1:42" ht="69.75" customHeight="1">
      <c r="A2669" s="3">
        <v>2668</v>
      </c>
      <c r="B2669" s="83"/>
      <c r="C2669" s="83"/>
      <c r="D2669" s="87"/>
      <c r="E2669" s="18" t="s">
        <v>3081</v>
      </c>
      <c r="F2669" s="88"/>
      <c r="G2669" s="88"/>
      <c r="H2669" s="4" t="str">
        <f t="shared" si="533"/>
        <v>/</v>
      </c>
      <c r="I2669" s="478" t="str">
        <f>IF(G2669="","",VLOOKUP(H2669,ورقة1!$A$1:$B$240,2,0))</f>
        <v/>
      </c>
      <c r="J2669" s="5">
        <f t="shared" si="534"/>
        <v>0</v>
      </c>
      <c r="K2669" s="88"/>
      <c r="L2669" s="6" t="str">
        <f t="shared" si="536"/>
        <v>/0</v>
      </c>
      <c r="M2669" s="478" t="str">
        <f>IF(K2669="","",VLOOKUP(L2669,ورقة1!$A$1:$B$240,2,0))</f>
        <v/>
      </c>
      <c r="N2669" s="17">
        <f t="shared" si="537"/>
        <v>0</v>
      </c>
      <c r="O2669" s="17" t="e">
        <f>#REF!+(#REF!*30)+#REF!*365</f>
        <v>#REF!</v>
      </c>
      <c r="P2669" s="509"/>
      <c r="Q2669" s="480" t="str">
        <f t="shared" si="538"/>
        <v/>
      </c>
      <c r="R2669" s="483" t="str">
        <f t="shared" si="539"/>
        <v/>
      </c>
      <c r="S2669" s="482" t="str">
        <f t="shared" si="540"/>
        <v/>
      </c>
      <c r="T2669" s="484" t="e">
        <f t="shared" ca="1" si="541"/>
        <v>#VALUE!</v>
      </c>
      <c r="U2669" s="7">
        <f t="shared" ca="1" si="542"/>
        <v>46035</v>
      </c>
      <c r="V2669" s="96" t="e">
        <f t="shared" ca="1" si="543"/>
        <v>#VALUE!</v>
      </c>
      <c r="W2669" s="18"/>
      <c r="X2669" s="6"/>
      <c r="Y2669" s="326"/>
      <c r="Z2669" s="89"/>
      <c r="AA2669" s="89"/>
      <c r="AB2669" s="89"/>
      <c r="AC2669" s="6"/>
      <c r="AD2669" s="16"/>
      <c r="AE2669" s="16"/>
      <c r="AF2669" s="16"/>
      <c r="AG2669" s="10">
        <f t="shared" si="544"/>
        <v>0</v>
      </c>
      <c r="AH2669" s="96">
        <f t="shared" si="545"/>
        <v>0</v>
      </c>
      <c r="AI2669" s="16"/>
      <c r="AJ2669" s="61"/>
      <c r="AK2669" s="16"/>
      <c r="AM2669" s="476" t="s">
        <v>3080</v>
      </c>
      <c r="AN2669" s="476">
        <v>1</v>
      </c>
      <c r="AO2669" s="476">
        <v>1</v>
      </c>
      <c r="AP2669" s="96"/>
    </row>
    <row r="2670" spans="1:42" ht="69.75" customHeight="1">
      <c r="A2670" s="3">
        <v>2669</v>
      </c>
      <c r="B2670" s="83"/>
      <c r="C2670" s="83"/>
      <c r="D2670" s="87"/>
      <c r="E2670" s="18" t="s">
        <v>3081</v>
      </c>
      <c r="F2670" s="88"/>
      <c r="G2670" s="88"/>
      <c r="H2670" s="4" t="str">
        <f t="shared" si="533"/>
        <v>/</v>
      </c>
      <c r="I2670" s="478" t="str">
        <f>IF(G2670="","",VLOOKUP(H2670,ورقة1!$A$1:$B$240,2,0))</f>
        <v/>
      </c>
      <c r="J2670" s="5">
        <f t="shared" si="534"/>
        <v>0</v>
      </c>
      <c r="K2670" s="88"/>
      <c r="L2670" s="6" t="str">
        <f t="shared" si="536"/>
        <v>/0</v>
      </c>
      <c r="M2670" s="478" t="str">
        <f>IF(K2670="","",VLOOKUP(L2670,ورقة1!$A$1:$B$240,2,0))</f>
        <v/>
      </c>
      <c r="N2670" s="17">
        <f t="shared" si="537"/>
        <v>0</v>
      </c>
      <c r="O2670" s="17" t="e">
        <f>#REF!+(#REF!*30)+#REF!*365</f>
        <v>#REF!</v>
      </c>
      <c r="P2670" s="509"/>
      <c r="Q2670" s="480" t="str">
        <f t="shared" si="538"/>
        <v/>
      </c>
      <c r="R2670" s="483" t="str">
        <f t="shared" si="539"/>
        <v/>
      </c>
      <c r="S2670" s="482" t="str">
        <f t="shared" si="540"/>
        <v/>
      </c>
      <c r="T2670" s="484" t="e">
        <f t="shared" ca="1" si="541"/>
        <v>#VALUE!</v>
      </c>
      <c r="U2670" s="7">
        <f t="shared" ca="1" si="542"/>
        <v>46035</v>
      </c>
      <c r="V2670" s="96" t="e">
        <f t="shared" ca="1" si="543"/>
        <v>#VALUE!</v>
      </c>
      <c r="W2670" s="18"/>
      <c r="X2670" s="6"/>
      <c r="Y2670" s="326"/>
      <c r="Z2670" s="89"/>
      <c r="AA2670" s="89"/>
      <c r="AB2670" s="89"/>
      <c r="AC2670" s="6"/>
      <c r="AD2670" s="16"/>
      <c r="AE2670" s="16"/>
      <c r="AF2670" s="16"/>
      <c r="AG2670" s="10">
        <f t="shared" si="544"/>
        <v>0</v>
      </c>
      <c r="AH2670" s="96">
        <f t="shared" si="545"/>
        <v>0</v>
      </c>
      <c r="AI2670" s="16"/>
      <c r="AJ2670" s="61"/>
      <c r="AK2670" s="16"/>
      <c r="AM2670" s="476" t="s">
        <v>3080</v>
      </c>
      <c r="AN2670" s="476">
        <v>1</v>
      </c>
      <c r="AO2670" s="476">
        <v>1</v>
      </c>
      <c r="AP2670" s="96"/>
    </row>
    <row r="2671" spans="1:42" ht="69.75" customHeight="1">
      <c r="A2671" s="3">
        <v>2670</v>
      </c>
      <c r="B2671" s="83"/>
      <c r="C2671" s="83"/>
      <c r="D2671" s="87"/>
      <c r="E2671" s="18" t="s">
        <v>3081</v>
      </c>
      <c r="F2671" s="88"/>
      <c r="G2671" s="88"/>
      <c r="H2671" s="4" t="str">
        <f t="shared" si="533"/>
        <v>/</v>
      </c>
      <c r="I2671" s="478" t="str">
        <f>IF(G2671="","",VLOOKUP(H2671,ورقة1!$A$1:$B$240,2,0))</f>
        <v/>
      </c>
      <c r="J2671" s="5">
        <f t="shared" si="534"/>
        <v>0</v>
      </c>
      <c r="K2671" s="88"/>
      <c r="L2671" s="6" t="str">
        <f t="shared" si="536"/>
        <v>/0</v>
      </c>
      <c r="M2671" s="478" t="str">
        <f>IF(K2671="","",VLOOKUP(L2671,ورقة1!$A$1:$B$240,2,0))</f>
        <v/>
      </c>
      <c r="N2671" s="17">
        <f t="shared" si="537"/>
        <v>0</v>
      </c>
      <c r="O2671" s="17" t="e">
        <f>#REF!+(#REF!*30)+#REF!*365</f>
        <v>#REF!</v>
      </c>
      <c r="P2671" s="509"/>
      <c r="Q2671" s="480" t="str">
        <f t="shared" si="538"/>
        <v/>
      </c>
      <c r="R2671" s="483" t="str">
        <f t="shared" si="539"/>
        <v/>
      </c>
      <c r="S2671" s="482" t="str">
        <f t="shared" si="540"/>
        <v/>
      </c>
      <c r="T2671" s="484" t="e">
        <f t="shared" ca="1" si="541"/>
        <v>#VALUE!</v>
      </c>
      <c r="U2671" s="7">
        <f t="shared" ca="1" si="542"/>
        <v>46035</v>
      </c>
      <c r="V2671" s="96" t="e">
        <f t="shared" ca="1" si="543"/>
        <v>#VALUE!</v>
      </c>
      <c r="W2671" s="18"/>
      <c r="X2671" s="6"/>
      <c r="Y2671" s="326"/>
      <c r="Z2671" s="89"/>
      <c r="AA2671" s="89"/>
      <c r="AB2671" s="89"/>
      <c r="AC2671" s="6"/>
      <c r="AD2671" s="16"/>
      <c r="AE2671" s="16"/>
      <c r="AF2671" s="16"/>
      <c r="AG2671" s="10">
        <f t="shared" si="544"/>
        <v>0</v>
      </c>
      <c r="AH2671" s="96">
        <f t="shared" si="545"/>
        <v>0</v>
      </c>
      <c r="AI2671" s="16"/>
      <c r="AJ2671" s="61"/>
      <c r="AK2671" s="16"/>
      <c r="AM2671" s="476" t="s">
        <v>3080</v>
      </c>
      <c r="AN2671" s="476">
        <v>1</v>
      </c>
      <c r="AO2671" s="476">
        <v>1</v>
      </c>
      <c r="AP2671" s="96"/>
    </row>
    <row r="2672" spans="1:42" ht="69.75" customHeight="1">
      <c r="A2672" s="3">
        <v>2671</v>
      </c>
      <c r="B2672" s="83"/>
      <c r="C2672" s="83"/>
      <c r="D2672" s="87"/>
      <c r="E2672" s="18" t="s">
        <v>3081</v>
      </c>
      <c r="F2672" s="88"/>
      <c r="G2672" s="88"/>
      <c r="H2672" s="4" t="str">
        <f t="shared" si="533"/>
        <v>/</v>
      </c>
      <c r="I2672" s="478" t="str">
        <f>IF(G2672="","",VLOOKUP(H2672,ورقة1!$A$1:$B$240,2,0))</f>
        <v/>
      </c>
      <c r="J2672" s="5">
        <f t="shared" si="534"/>
        <v>0</v>
      </c>
      <c r="K2672" s="88"/>
      <c r="L2672" s="6" t="str">
        <f t="shared" si="536"/>
        <v>/0</v>
      </c>
      <c r="M2672" s="478" t="str">
        <f>IF(K2672="","",VLOOKUP(L2672,ورقة1!$A$1:$B$240,2,0))</f>
        <v/>
      </c>
      <c r="N2672" s="17">
        <f t="shared" si="537"/>
        <v>0</v>
      </c>
      <c r="O2672" s="17" t="e">
        <f>#REF!+(#REF!*30)+#REF!*365</f>
        <v>#REF!</v>
      </c>
      <c r="P2672" s="509"/>
      <c r="Q2672" s="480" t="str">
        <f t="shared" si="538"/>
        <v/>
      </c>
      <c r="R2672" s="483" t="str">
        <f t="shared" si="539"/>
        <v/>
      </c>
      <c r="S2672" s="482" t="str">
        <f t="shared" si="540"/>
        <v/>
      </c>
      <c r="T2672" s="484" t="e">
        <f t="shared" ca="1" si="541"/>
        <v>#VALUE!</v>
      </c>
      <c r="U2672" s="7">
        <f t="shared" ca="1" si="542"/>
        <v>46035</v>
      </c>
      <c r="V2672" s="96" t="e">
        <f t="shared" ca="1" si="543"/>
        <v>#VALUE!</v>
      </c>
      <c r="W2672" s="18"/>
      <c r="X2672" s="6"/>
      <c r="Y2672" s="326"/>
      <c r="Z2672" s="89"/>
      <c r="AA2672" s="89"/>
      <c r="AB2672" s="89"/>
      <c r="AC2672" s="6"/>
      <c r="AD2672" s="16"/>
      <c r="AE2672" s="16"/>
      <c r="AF2672" s="16"/>
      <c r="AG2672" s="10">
        <f t="shared" si="544"/>
        <v>0</v>
      </c>
      <c r="AH2672" s="96">
        <f t="shared" si="545"/>
        <v>0</v>
      </c>
      <c r="AI2672" s="16"/>
      <c r="AJ2672" s="61"/>
      <c r="AK2672" s="16"/>
      <c r="AM2672" s="476" t="s">
        <v>3080</v>
      </c>
      <c r="AN2672" s="476">
        <v>1</v>
      </c>
      <c r="AO2672" s="476">
        <v>1</v>
      </c>
      <c r="AP2672" s="96"/>
    </row>
    <row r="2673" spans="1:42" ht="69.75" customHeight="1">
      <c r="A2673" s="3">
        <v>2672</v>
      </c>
      <c r="B2673" s="83"/>
      <c r="C2673" s="83"/>
      <c r="D2673" s="87"/>
      <c r="E2673" s="18" t="s">
        <v>3081</v>
      </c>
      <c r="F2673" s="88"/>
      <c r="G2673" s="88"/>
      <c r="H2673" s="4" t="str">
        <f t="shared" si="533"/>
        <v>/</v>
      </c>
      <c r="I2673" s="478" t="str">
        <f>IF(G2673="","",VLOOKUP(H2673,ورقة1!$A$1:$B$240,2,0))</f>
        <v/>
      </c>
      <c r="J2673" s="5">
        <f t="shared" si="534"/>
        <v>0</v>
      </c>
      <c r="K2673" s="88"/>
      <c r="L2673" s="6" t="str">
        <f t="shared" si="536"/>
        <v>/0</v>
      </c>
      <c r="M2673" s="478" t="str">
        <f>IF(K2673="","",VLOOKUP(L2673,ورقة1!$A$1:$B$240,2,0))</f>
        <v/>
      </c>
      <c r="N2673" s="17">
        <f t="shared" si="537"/>
        <v>0</v>
      </c>
      <c r="O2673" s="17" t="e">
        <f>#REF!+(#REF!*30)+#REF!*365</f>
        <v>#REF!</v>
      </c>
      <c r="P2673" s="509"/>
      <c r="Q2673" s="480" t="str">
        <f t="shared" si="538"/>
        <v/>
      </c>
      <c r="R2673" s="483" t="str">
        <f t="shared" si="539"/>
        <v/>
      </c>
      <c r="S2673" s="482" t="str">
        <f t="shared" si="540"/>
        <v/>
      </c>
      <c r="T2673" s="484" t="e">
        <f t="shared" ca="1" si="541"/>
        <v>#VALUE!</v>
      </c>
      <c r="U2673" s="7">
        <f t="shared" ca="1" si="542"/>
        <v>46035</v>
      </c>
      <c r="V2673" s="96" t="e">
        <f t="shared" ca="1" si="543"/>
        <v>#VALUE!</v>
      </c>
      <c r="W2673" s="18"/>
      <c r="X2673" s="6"/>
      <c r="Y2673" s="326"/>
      <c r="Z2673" s="89"/>
      <c r="AA2673" s="89"/>
      <c r="AB2673" s="89"/>
      <c r="AC2673" s="6"/>
      <c r="AD2673" s="16"/>
      <c r="AE2673" s="16"/>
      <c r="AF2673" s="16"/>
      <c r="AG2673" s="10">
        <f t="shared" si="544"/>
        <v>0</v>
      </c>
      <c r="AH2673" s="96">
        <f t="shared" si="545"/>
        <v>0</v>
      </c>
      <c r="AI2673" s="16"/>
      <c r="AJ2673" s="61"/>
      <c r="AK2673" s="16"/>
      <c r="AM2673" s="476" t="s">
        <v>3080</v>
      </c>
      <c r="AN2673" s="476">
        <v>1</v>
      </c>
      <c r="AO2673" s="476">
        <v>1</v>
      </c>
      <c r="AP2673" s="96"/>
    </row>
    <row r="2674" spans="1:42" ht="69.75" customHeight="1">
      <c r="A2674" s="3">
        <v>2673</v>
      </c>
      <c r="B2674" s="83"/>
      <c r="C2674" s="83"/>
      <c r="D2674" s="87"/>
      <c r="E2674" s="18" t="s">
        <v>3081</v>
      </c>
      <c r="F2674" s="88"/>
      <c r="G2674" s="88"/>
      <c r="H2674" s="4" t="str">
        <f t="shared" si="533"/>
        <v>/</v>
      </c>
      <c r="I2674" s="478" t="str">
        <f>IF(G2674="","",VLOOKUP(H2674,ورقة1!$A$1:$B$240,2,0))</f>
        <v/>
      </c>
      <c r="J2674" s="5">
        <f t="shared" si="534"/>
        <v>0</v>
      </c>
      <c r="K2674" s="88"/>
      <c r="L2674" s="6" t="str">
        <f t="shared" si="536"/>
        <v>/0</v>
      </c>
      <c r="M2674" s="478" t="str">
        <f>IF(K2674="","",VLOOKUP(L2674,ورقة1!$A$1:$B$240,2,0))</f>
        <v/>
      </c>
      <c r="N2674" s="17">
        <f t="shared" si="537"/>
        <v>0</v>
      </c>
      <c r="O2674" s="17" t="e">
        <f>#REF!+(#REF!*30)+#REF!*365</f>
        <v>#REF!</v>
      </c>
      <c r="P2674" s="509"/>
      <c r="Q2674" s="480" t="str">
        <f t="shared" si="538"/>
        <v/>
      </c>
      <c r="R2674" s="483" t="str">
        <f t="shared" si="539"/>
        <v/>
      </c>
      <c r="S2674" s="482" t="str">
        <f t="shared" si="540"/>
        <v/>
      </c>
      <c r="T2674" s="484" t="e">
        <f t="shared" ca="1" si="541"/>
        <v>#VALUE!</v>
      </c>
      <c r="U2674" s="7">
        <f t="shared" ca="1" si="542"/>
        <v>46035</v>
      </c>
      <c r="V2674" s="96" t="e">
        <f t="shared" ca="1" si="543"/>
        <v>#VALUE!</v>
      </c>
      <c r="W2674" s="18"/>
      <c r="X2674" s="6"/>
      <c r="Y2674" s="326"/>
      <c r="Z2674" s="89"/>
      <c r="AA2674" s="89"/>
      <c r="AB2674" s="89"/>
      <c r="AC2674" s="6"/>
      <c r="AD2674" s="16"/>
      <c r="AE2674" s="16"/>
      <c r="AF2674" s="16"/>
      <c r="AG2674" s="10">
        <f t="shared" si="544"/>
        <v>0</v>
      </c>
      <c r="AH2674" s="96">
        <f t="shared" si="545"/>
        <v>0</v>
      </c>
      <c r="AI2674" s="16"/>
      <c r="AJ2674" s="61"/>
      <c r="AK2674" s="16"/>
      <c r="AM2674" s="476" t="s">
        <v>3080</v>
      </c>
      <c r="AN2674" s="476">
        <v>1</v>
      </c>
      <c r="AO2674" s="476">
        <v>1</v>
      </c>
      <c r="AP2674" s="96"/>
    </row>
    <row r="2675" spans="1:42" ht="69.75" customHeight="1">
      <c r="A2675" s="3">
        <v>2674</v>
      </c>
      <c r="B2675" s="83"/>
      <c r="C2675" s="83"/>
      <c r="D2675" s="87"/>
      <c r="E2675" s="18" t="s">
        <v>3081</v>
      </c>
      <c r="F2675" s="88"/>
      <c r="G2675" s="88"/>
      <c r="H2675" s="4" t="str">
        <f t="shared" si="533"/>
        <v>/</v>
      </c>
      <c r="I2675" s="478" t="str">
        <f>IF(G2675="","",VLOOKUP(H2675,ورقة1!$A$1:$B$240,2,0))</f>
        <v/>
      </c>
      <c r="J2675" s="5">
        <f t="shared" si="534"/>
        <v>0</v>
      </c>
      <c r="K2675" s="88"/>
      <c r="L2675" s="6" t="str">
        <f t="shared" si="536"/>
        <v>/0</v>
      </c>
      <c r="M2675" s="478" t="str">
        <f>IF(K2675="","",VLOOKUP(L2675,ورقة1!$A$1:$B$240,2,0))</f>
        <v/>
      </c>
      <c r="N2675" s="17">
        <f t="shared" si="537"/>
        <v>0</v>
      </c>
      <c r="O2675" s="17" t="e">
        <f>#REF!+(#REF!*30)+#REF!*365</f>
        <v>#REF!</v>
      </c>
      <c r="P2675" s="509"/>
      <c r="Q2675" s="480" t="str">
        <f t="shared" si="538"/>
        <v/>
      </c>
      <c r="R2675" s="483" t="str">
        <f t="shared" si="539"/>
        <v/>
      </c>
      <c r="S2675" s="482" t="str">
        <f t="shared" si="540"/>
        <v/>
      </c>
      <c r="T2675" s="484" t="e">
        <f t="shared" ca="1" si="541"/>
        <v>#VALUE!</v>
      </c>
      <c r="U2675" s="7">
        <f t="shared" ca="1" si="542"/>
        <v>46035</v>
      </c>
      <c r="V2675" s="96" t="e">
        <f t="shared" ca="1" si="543"/>
        <v>#VALUE!</v>
      </c>
      <c r="W2675" s="18"/>
      <c r="X2675" s="6"/>
      <c r="Y2675" s="326"/>
      <c r="Z2675" s="89"/>
      <c r="AA2675" s="89"/>
      <c r="AB2675" s="89"/>
      <c r="AC2675" s="6"/>
      <c r="AD2675" s="16"/>
      <c r="AE2675" s="16"/>
      <c r="AF2675" s="16"/>
      <c r="AG2675" s="10">
        <f t="shared" si="544"/>
        <v>0</v>
      </c>
      <c r="AH2675" s="96">
        <f t="shared" si="545"/>
        <v>0</v>
      </c>
      <c r="AI2675" s="16"/>
      <c r="AJ2675" s="61"/>
      <c r="AK2675" s="16"/>
      <c r="AM2675" s="476" t="s">
        <v>3080</v>
      </c>
      <c r="AN2675" s="476">
        <v>1</v>
      </c>
      <c r="AO2675" s="476">
        <v>1</v>
      </c>
      <c r="AP2675" s="96"/>
    </row>
    <row r="2676" spans="1:42" ht="69.75" customHeight="1">
      <c r="A2676" s="3">
        <v>2675</v>
      </c>
      <c r="B2676" s="83"/>
      <c r="C2676" s="83"/>
      <c r="D2676" s="87"/>
      <c r="E2676" s="18" t="s">
        <v>3081</v>
      </c>
      <c r="F2676" s="88"/>
      <c r="G2676" s="88"/>
      <c r="H2676" s="4" t="str">
        <f t="shared" si="533"/>
        <v>/</v>
      </c>
      <c r="I2676" s="478" t="str">
        <f>IF(G2676="","",VLOOKUP(H2676,ورقة1!$A$1:$B$240,2,0))</f>
        <v/>
      </c>
      <c r="J2676" s="5">
        <f t="shared" si="534"/>
        <v>0</v>
      </c>
      <c r="K2676" s="88"/>
      <c r="L2676" s="6" t="str">
        <f t="shared" si="536"/>
        <v>/0</v>
      </c>
      <c r="M2676" s="478" t="str">
        <f>IF(K2676="","",VLOOKUP(L2676,ورقة1!$A$1:$B$240,2,0))</f>
        <v/>
      </c>
      <c r="N2676" s="17">
        <f t="shared" si="537"/>
        <v>0</v>
      </c>
      <c r="O2676" s="17" t="e">
        <f>#REF!+(#REF!*30)+#REF!*365</f>
        <v>#REF!</v>
      </c>
      <c r="P2676" s="509"/>
      <c r="Q2676" s="480" t="str">
        <f t="shared" si="538"/>
        <v/>
      </c>
      <c r="R2676" s="483" t="str">
        <f t="shared" si="539"/>
        <v/>
      </c>
      <c r="S2676" s="482" t="str">
        <f t="shared" si="540"/>
        <v/>
      </c>
      <c r="T2676" s="484" t="e">
        <f t="shared" ca="1" si="541"/>
        <v>#VALUE!</v>
      </c>
      <c r="U2676" s="7">
        <f t="shared" ca="1" si="542"/>
        <v>46035</v>
      </c>
      <c r="V2676" s="96" t="e">
        <f t="shared" ca="1" si="543"/>
        <v>#VALUE!</v>
      </c>
      <c r="W2676" s="18"/>
      <c r="X2676" s="6"/>
      <c r="Y2676" s="326"/>
      <c r="Z2676" s="89"/>
      <c r="AA2676" s="89"/>
      <c r="AB2676" s="89"/>
      <c r="AC2676" s="6"/>
      <c r="AD2676" s="16"/>
      <c r="AE2676" s="16"/>
      <c r="AF2676" s="16"/>
      <c r="AG2676" s="10">
        <f t="shared" si="544"/>
        <v>0</v>
      </c>
      <c r="AH2676" s="96">
        <f t="shared" si="545"/>
        <v>0</v>
      </c>
      <c r="AI2676" s="16"/>
      <c r="AJ2676" s="61"/>
      <c r="AK2676" s="16"/>
      <c r="AM2676" s="476" t="s">
        <v>3080</v>
      </c>
      <c r="AN2676" s="476">
        <v>1</v>
      </c>
      <c r="AO2676" s="476">
        <v>1</v>
      </c>
      <c r="AP2676" s="96"/>
    </row>
    <row r="2677" spans="1:42" ht="69.75" customHeight="1">
      <c r="A2677" s="3">
        <v>2676</v>
      </c>
      <c r="B2677" s="83"/>
      <c r="C2677" s="83"/>
      <c r="D2677" s="87"/>
      <c r="E2677" s="18" t="s">
        <v>3081</v>
      </c>
      <c r="F2677" s="88"/>
      <c r="G2677" s="88"/>
      <c r="H2677" s="4" t="str">
        <f t="shared" si="533"/>
        <v>/</v>
      </c>
      <c r="I2677" s="478" t="str">
        <f>IF(G2677="","",VLOOKUP(H2677,ورقة1!$A$1:$B$240,2,0))</f>
        <v/>
      </c>
      <c r="J2677" s="5">
        <f t="shared" si="534"/>
        <v>0</v>
      </c>
      <c r="K2677" s="88"/>
      <c r="L2677" s="6" t="str">
        <f t="shared" si="536"/>
        <v>/0</v>
      </c>
      <c r="M2677" s="478" t="str">
        <f>IF(K2677="","",VLOOKUP(L2677,ورقة1!$A$1:$B$240,2,0))</f>
        <v/>
      </c>
      <c r="N2677" s="17">
        <f t="shared" si="537"/>
        <v>0</v>
      </c>
      <c r="O2677" s="17" t="e">
        <f>#REF!+(#REF!*30)+#REF!*365</f>
        <v>#REF!</v>
      </c>
      <c r="P2677" s="509"/>
      <c r="Q2677" s="480" t="str">
        <f t="shared" si="538"/>
        <v/>
      </c>
      <c r="R2677" s="483" t="str">
        <f t="shared" si="539"/>
        <v/>
      </c>
      <c r="S2677" s="482" t="str">
        <f t="shared" si="540"/>
        <v/>
      </c>
      <c r="T2677" s="484" t="e">
        <f t="shared" ca="1" si="541"/>
        <v>#VALUE!</v>
      </c>
      <c r="U2677" s="7">
        <f t="shared" ca="1" si="542"/>
        <v>46035</v>
      </c>
      <c r="V2677" s="96" t="e">
        <f t="shared" ca="1" si="543"/>
        <v>#VALUE!</v>
      </c>
      <c r="W2677" s="18"/>
      <c r="X2677" s="6"/>
      <c r="Y2677" s="326"/>
      <c r="Z2677" s="89"/>
      <c r="AA2677" s="89"/>
      <c r="AB2677" s="89"/>
      <c r="AC2677" s="6"/>
      <c r="AD2677" s="16"/>
      <c r="AE2677" s="16"/>
      <c r="AF2677" s="16"/>
      <c r="AG2677" s="10">
        <f t="shared" si="544"/>
        <v>0</v>
      </c>
      <c r="AH2677" s="96">
        <f t="shared" si="545"/>
        <v>0</v>
      </c>
      <c r="AI2677" s="16"/>
      <c r="AJ2677" s="61"/>
      <c r="AK2677" s="16"/>
      <c r="AM2677" s="476" t="s">
        <v>3080</v>
      </c>
      <c r="AN2677" s="476">
        <v>1</v>
      </c>
      <c r="AO2677" s="476">
        <v>1</v>
      </c>
      <c r="AP2677" s="96"/>
    </row>
    <row r="2678" spans="1:42" ht="69.75" customHeight="1">
      <c r="A2678" s="3">
        <v>2677</v>
      </c>
      <c r="B2678" s="83"/>
      <c r="C2678" s="83"/>
      <c r="D2678" s="87"/>
      <c r="E2678" s="18" t="s">
        <v>3081</v>
      </c>
      <c r="F2678" s="88"/>
      <c r="G2678" s="88"/>
      <c r="H2678" s="4" t="str">
        <f t="shared" si="533"/>
        <v>/</v>
      </c>
      <c r="I2678" s="478" t="str">
        <f>IF(G2678="","",VLOOKUP(H2678,ورقة1!$A$1:$B$240,2,0))</f>
        <v/>
      </c>
      <c r="J2678" s="5">
        <f t="shared" si="534"/>
        <v>0</v>
      </c>
      <c r="K2678" s="88"/>
      <c r="L2678" s="6" t="str">
        <f t="shared" si="536"/>
        <v>/0</v>
      </c>
      <c r="M2678" s="478" t="str">
        <f>IF(K2678="","",VLOOKUP(L2678,ورقة1!$A$1:$B$240,2,0))</f>
        <v/>
      </c>
      <c r="N2678" s="17">
        <f t="shared" si="537"/>
        <v>0</v>
      </c>
      <c r="O2678" s="17" t="e">
        <f>#REF!+(#REF!*30)+#REF!*365</f>
        <v>#REF!</v>
      </c>
      <c r="P2678" s="509"/>
      <c r="Q2678" s="480" t="str">
        <f t="shared" si="538"/>
        <v/>
      </c>
      <c r="R2678" s="483" t="str">
        <f t="shared" si="539"/>
        <v/>
      </c>
      <c r="S2678" s="482" t="str">
        <f t="shared" si="540"/>
        <v/>
      </c>
      <c r="T2678" s="484" t="e">
        <f t="shared" ca="1" si="541"/>
        <v>#VALUE!</v>
      </c>
      <c r="U2678" s="7">
        <f t="shared" ca="1" si="542"/>
        <v>46035</v>
      </c>
      <c r="V2678" s="96" t="e">
        <f t="shared" ca="1" si="543"/>
        <v>#VALUE!</v>
      </c>
      <c r="W2678" s="18"/>
      <c r="X2678" s="6"/>
      <c r="Y2678" s="326"/>
      <c r="Z2678" s="89"/>
      <c r="AA2678" s="89"/>
      <c r="AB2678" s="89"/>
      <c r="AC2678" s="6"/>
      <c r="AD2678" s="16"/>
      <c r="AE2678" s="16"/>
      <c r="AF2678" s="16"/>
      <c r="AG2678" s="10">
        <f t="shared" si="544"/>
        <v>0</v>
      </c>
      <c r="AH2678" s="96">
        <f t="shared" si="545"/>
        <v>0</v>
      </c>
      <c r="AI2678" s="16"/>
      <c r="AJ2678" s="61"/>
      <c r="AK2678" s="16"/>
      <c r="AM2678" s="476" t="s">
        <v>3080</v>
      </c>
      <c r="AN2678" s="476">
        <v>1</v>
      </c>
      <c r="AO2678" s="476">
        <v>1</v>
      </c>
      <c r="AP2678" s="96"/>
    </row>
    <row r="2679" spans="1:42" ht="69.75" customHeight="1">
      <c r="A2679" s="3">
        <v>2678</v>
      </c>
      <c r="B2679" s="83"/>
      <c r="C2679" s="83"/>
      <c r="D2679" s="87"/>
      <c r="E2679" s="18" t="s">
        <v>3081</v>
      </c>
      <c r="F2679" s="88"/>
      <c r="G2679" s="88"/>
      <c r="H2679" s="4" t="str">
        <f t="shared" si="533"/>
        <v>/</v>
      </c>
      <c r="I2679" s="478" t="str">
        <f>IF(G2679="","",VLOOKUP(H2679,ورقة1!$A$1:$B$240,2,0))</f>
        <v/>
      </c>
      <c r="J2679" s="5">
        <f t="shared" si="534"/>
        <v>0</v>
      </c>
      <c r="K2679" s="88"/>
      <c r="L2679" s="6" t="str">
        <f t="shared" si="536"/>
        <v>/0</v>
      </c>
      <c r="M2679" s="478" t="str">
        <f>IF(K2679="","",VLOOKUP(L2679,ورقة1!$A$1:$B$240,2,0))</f>
        <v/>
      </c>
      <c r="N2679" s="17">
        <f t="shared" si="537"/>
        <v>0</v>
      </c>
      <c r="O2679" s="17" t="e">
        <f>#REF!+(#REF!*30)+#REF!*365</f>
        <v>#REF!</v>
      </c>
      <c r="P2679" s="509"/>
      <c r="Q2679" s="480" t="str">
        <f t="shared" si="538"/>
        <v/>
      </c>
      <c r="R2679" s="483" t="str">
        <f t="shared" si="539"/>
        <v/>
      </c>
      <c r="S2679" s="482" t="str">
        <f t="shared" si="540"/>
        <v/>
      </c>
      <c r="T2679" s="484" t="e">
        <f t="shared" ca="1" si="541"/>
        <v>#VALUE!</v>
      </c>
      <c r="U2679" s="7">
        <f t="shared" ca="1" si="542"/>
        <v>46035</v>
      </c>
      <c r="V2679" s="96" t="e">
        <f t="shared" ca="1" si="543"/>
        <v>#VALUE!</v>
      </c>
      <c r="W2679" s="18"/>
      <c r="X2679" s="6"/>
      <c r="Y2679" s="326"/>
      <c r="Z2679" s="89"/>
      <c r="AA2679" s="89"/>
      <c r="AB2679" s="89"/>
      <c r="AC2679" s="6"/>
      <c r="AD2679" s="16"/>
      <c r="AE2679" s="16"/>
      <c r="AF2679" s="16"/>
      <c r="AG2679" s="10">
        <f t="shared" si="544"/>
        <v>0</v>
      </c>
      <c r="AH2679" s="96">
        <f t="shared" si="545"/>
        <v>0</v>
      </c>
      <c r="AI2679" s="16"/>
      <c r="AJ2679" s="61"/>
      <c r="AK2679" s="16"/>
      <c r="AM2679" s="476" t="s">
        <v>3080</v>
      </c>
      <c r="AN2679" s="476">
        <v>1</v>
      </c>
      <c r="AO2679" s="476">
        <v>1</v>
      </c>
      <c r="AP2679" s="96"/>
    </row>
    <row r="2680" spans="1:42" ht="69.75" customHeight="1">
      <c r="A2680" s="3">
        <v>2679</v>
      </c>
      <c r="B2680" s="83"/>
      <c r="C2680" s="83"/>
      <c r="D2680" s="87"/>
      <c r="E2680" s="18" t="s">
        <v>3081</v>
      </c>
      <c r="F2680" s="88"/>
      <c r="G2680" s="88"/>
      <c r="H2680" s="4" t="str">
        <f t="shared" si="533"/>
        <v>/</v>
      </c>
      <c r="I2680" s="478" t="str">
        <f>IF(G2680="","",VLOOKUP(H2680,ورقة1!$A$1:$B$240,2,0))</f>
        <v/>
      </c>
      <c r="J2680" s="5">
        <f t="shared" si="534"/>
        <v>0</v>
      </c>
      <c r="K2680" s="88"/>
      <c r="L2680" s="6" t="str">
        <f t="shared" si="536"/>
        <v>/0</v>
      </c>
      <c r="M2680" s="478" t="str">
        <f>IF(K2680="","",VLOOKUP(L2680,ورقة1!$A$1:$B$240,2,0))</f>
        <v/>
      </c>
      <c r="N2680" s="17">
        <f t="shared" si="537"/>
        <v>0</v>
      </c>
      <c r="O2680" s="17" t="e">
        <f>#REF!+(#REF!*30)+#REF!*365</f>
        <v>#REF!</v>
      </c>
      <c r="P2680" s="509"/>
      <c r="Q2680" s="480" t="str">
        <f t="shared" si="538"/>
        <v/>
      </c>
      <c r="R2680" s="483" t="str">
        <f t="shared" si="539"/>
        <v/>
      </c>
      <c r="S2680" s="482" t="str">
        <f t="shared" si="540"/>
        <v/>
      </c>
      <c r="T2680" s="484" t="e">
        <f t="shared" ca="1" si="541"/>
        <v>#VALUE!</v>
      </c>
      <c r="U2680" s="7">
        <f t="shared" ca="1" si="542"/>
        <v>46035</v>
      </c>
      <c r="V2680" s="96" t="e">
        <f t="shared" ca="1" si="543"/>
        <v>#VALUE!</v>
      </c>
      <c r="W2680" s="18"/>
      <c r="X2680" s="6"/>
      <c r="Y2680" s="326"/>
      <c r="Z2680" s="89"/>
      <c r="AA2680" s="89"/>
      <c r="AB2680" s="89"/>
      <c r="AC2680" s="6"/>
      <c r="AD2680" s="16"/>
      <c r="AE2680" s="16"/>
      <c r="AF2680" s="16"/>
      <c r="AG2680" s="10">
        <f t="shared" si="544"/>
        <v>0</v>
      </c>
      <c r="AH2680" s="96">
        <f t="shared" si="545"/>
        <v>0</v>
      </c>
      <c r="AI2680" s="16"/>
      <c r="AJ2680" s="61"/>
      <c r="AK2680" s="16"/>
      <c r="AM2680" s="476" t="s">
        <v>3080</v>
      </c>
      <c r="AN2680" s="476">
        <v>1</v>
      </c>
      <c r="AO2680" s="476">
        <v>1</v>
      </c>
      <c r="AP2680" s="96"/>
    </row>
    <row r="2681" spans="1:42" ht="69.75" customHeight="1">
      <c r="A2681" s="3">
        <v>2680</v>
      </c>
      <c r="B2681" s="83"/>
      <c r="C2681" s="83"/>
      <c r="D2681" s="87"/>
      <c r="E2681" s="18" t="s">
        <v>3081</v>
      </c>
      <c r="F2681" s="88"/>
      <c r="G2681" s="88"/>
      <c r="H2681" s="4" t="str">
        <f t="shared" si="533"/>
        <v>/</v>
      </c>
      <c r="I2681" s="478" t="str">
        <f>IF(G2681="","",VLOOKUP(H2681,ورقة1!$A$1:$B$240,2,0))</f>
        <v/>
      </c>
      <c r="J2681" s="5">
        <f t="shared" si="534"/>
        <v>0</v>
      </c>
      <c r="K2681" s="88"/>
      <c r="L2681" s="6" t="str">
        <f t="shared" si="536"/>
        <v>/0</v>
      </c>
      <c r="M2681" s="478" t="str">
        <f>IF(K2681="","",VLOOKUP(L2681,ورقة1!$A$1:$B$240,2,0))</f>
        <v/>
      </c>
      <c r="N2681" s="17">
        <f t="shared" si="537"/>
        <v>0</v>
      </c>
      <c r="O2681" s="17" t="e">
        <f>#REF!+(#REF!*30)+#REF!*365</f>
        <v>#REF!</v>
      </c>
      <c r="P2681" s="509"/>
      <c r="Q2681" s="480" t="str">
        <f t="shared" si="538"/>
        <v/>
      </c>
      <c r="R2681" s="483" t="str">
        <f t="shared" si="539"/>
        <v/>
      </c>
      <c r="S2681" s="482" t="str">
        <f t="shared" si="540"/>
        <v/>
      </c>
      <c r="T2681" s="484" t="e">
        <f t="shared" ca="1" si="541"/>
        <v>#VALUE!</v>
      </c>
      <c r="U2681" s="7">
        <f t="shared" ca="1" si="542"/>
        <v>46035</v>
      </c>
      <c r="V2681" s="96" t="e">
        <f t="shared" ca="1" si="543"/>
        <v>#VALUE!</v>
      </c>
      <c r="W2681" s="18"/>
      <c r="X2681" s="6"/>
      <c r="Y2681" s="326"/>
      <c r="Z2681" s="89"/>
      <c r="AA2681" s="89"/>
      <c r="AB2681" s="89"/>
      <c r="AC2681" s="6"/>
      <c r="AD2681" s="16"/>
      <c r="AE2681" s="16"/>
      <c r="AF2681" s="16"/>
      <c r="AG2681" s="10">
        <f t="shared" si="544"/>
        <v>0</v>
      </c>
      <c r="AH2681" s="96">
        <f t="shared" si="545"/>
        <v>0</v>
      </c>
      <c r="AI2681" s="16"/>
      <c r="AJ2681" s="61"/>
      <c r="AK2681" s="16"/>
      <c r="AM2681" s="476" t="s">
        <v>3080</v>
      </c>
      <c r="AN2681" s="476">
        <v>1</v>
      </c>
      <c r="AO2681" s="476">
        <v>1</v>
      </c>
      <c r="AP2681" s="96"/>
    </row>
    <row r="2682" spans="1:42" ht="69.75" customHeight="1">
      <c r="A2682" s="3">
        <v>2681</v>
      </c>
      <c r="B2682" s="83"/>
      <c r="C2682" s="83"/>
      <c r="D2682" s="87"/>
      <c r="E2682" s="18" t="s">
        <v>3081</v>
      </c>
      <c r="F2682" s="88"/>
      <c r="G2682" s="88"/>
      <c r="H2682" s="4" t="str">
        <f t="shared" si="533"/>
        <v>/</v>
      </c>
      <c r="I2682" s="478" t="str">
        <f>IF(G2682="","",VLOOKUP(H2682,ورقة1!$A$1:$B$240,2,0))</f>
        <v/>
      </c>
      <c r="J2682" s="5">
        <f t="shared" si="534"/>
        <v>0</v>
      </c>
      <c r="K2682" s="88"/>
      <c r="L2682" s="6" t="str">
        <f t="shared" si="536"/>
        <v>/0</v>
      </c>
      <c r="M2682" s="478" t="str">
        <f>IF(K2682="","",VLOOKUP(L2682,ورقة1!$A$1:$B$240,2,0))</f>
        <v/>
      </c>
      <c r="N2682" s="17">
        <f t="shared" si="537"/>
        <v>0</v>
      </c>
      <c r="O2682" s="17" t="e">
        <f>#REF!+(#REF!*30)+#REF!*365</f>
        <v>#REF!</v>
      </c>
      <c r="P2682" s="509"/>
      <c r="Q2682" s="480" t="str">
        <f t="shared" si="538"/>
        <v/>
      </c>
      <c r="R2682" s="483" t="str">
        <f t="shared" si="539"/>
        <v/>
      </c>
      <c r="S2682" s="482" t="str">
        <f t="shared" si="540"/>
        <v/>
      </c>
      <c r="T2682" s="484" t="e">
        <f t="shared" ca="1" si="541"/>
        <v>#VALUE!</v>
      </c>
      <c r="U2682" s="7">
        <f t="shared" ca="1" si="542"/>
        <v>46035</v>
      </c>
      <c r="V2682" s="96" t="e">
        <f t="shared" ca="1" si="543"/>
        <v>#VALUE!</v>
      </c>
      <c r="W2682" s="18"/>
      <c r="X2682" s="6"/>
      <c r="Y2682" s="326"/>
      <c r="Z2682" s="89"/>
      <c r="AA2682" s="89"/>
      <c r="AB2682" s="89"/>
      <c r="AC2682" s="6"/>
      <c r="AD2682" s="16"/>
      <c r="AE2682" s="16"/>
      <c r="AF2682" s="16"/>
      <c r="AG2682" s="10">
        <f t="shared" si="544"/>
        <v>0</v>
      </c>
      <c r="AH2682" s="96">
        <f t="shared" si="545"/>
        <v>0</v>
      </c>
      <c r="AI2682" s="16"/>
      <c r="AJ2682" s="61"/>
      <c r="AK2682" s="16"/>
      <c r="AM2682" s="476" t="s">
        <v>3080</v>
      </c>
      <c r="AN2682" s="476">
        <v>1</v>
      </c>
      <c r="AO2682" s="476">
        <v>1</v>
      </c>
      <c r="AP2682" s="96"/>
    </row>
    <row r="2683" spans="1:42" ht="69.75" customHeight="1">
      <c r="A2683" s="3">
        <v>2682</v>
      </c>
      <c r="B2683" s="83"/>
      <c r="C2683" s="83"/>
      <c r="D2683" s="87"/>
      <c r="E2683" s="18" t="s">
        <v>3081</v>
      </c>
      <c r="F2683" s="88"/>
      <c r="G2683" s="88"/>
      <c r="H2683" s="4" t="str">
        <f t="shared" si="533"/>
        <v>/</v>
      </c>
      <c r="I2683" s="478" t="str">
        <f>IF(G2683="","",VLOOKUP(H2683,ورقة1!$A$1:$B$240,2,0))</f>
        <v/>
      </c>
      <c r="J2683" s="5">
        <f t="shared" si="534"/>
        <v>0</v>
      </c>
      <c r="K2683" s="88"/>
      <c r="L2683" s="6" t="str">
        <f t="shared" si="536"/>
        <v>/0</v>
      </c>
      <c r="M2683" s="478" t="str">
        <f>IF(K2683="","",VLOOKUP(L2683,ورقة1!$A$1:$B$240,2,0))</f>
        <v/>
      </c>
      <c r="N2683" s="17">
        <f t="shared" si="537"/>
        <v>0</v>
      </c>
      <c r="O2683" s="17" t="e">
        <f>#REF!+(#REF!*30)+#REF!*365</f>
        <v>#REF!</v>
      </c>
      <c r="P2683" s="509"/>
      <c r="Q2683" s="480" t="str">
        <f t="shared" si="538"/>
        <v/>
      </c>
      <c r="R2683" s="483" t="str">
        <f t="shared" si="539"/>
        <v/>
      </c>
      <c r="S2683" s="482" t="str">
        <f t="shared" si="540"/>
        <v/>
      </c>
      <c r="T2683" s="484" t="e">
        <f t="shared" ca="1" si="541"/>
        <v>#VALUE!</v>
      </c>
      <c r="U2683" s="7">
        <f t="shared" ca="1" si="542"/>
        <v>46035</v>
      </c>
      <c r="V2683" s="96" t="e">
        <f t="shared" ca="1" si="543"/>
        <v>#VALUE!</v>
      </c>
      <c r="W2683" s="18"/>
      <c r="X2683" s="6"/>
      <c r="Y2683" s="326"/>
      <c r="Z2683" s="89"/>
      <c r="AA2683" s="89"/>
      <c r="AB2683" s="89"/>
      <c r="AC2683" s="6"/>
      <c r="AD2683" s="16"/>
      <c r="AE2683" s="16"/>
      <c r="AF2683" s="16"/>
      <c r="AG2683" s="10">
        <f t="shared" si="544"/>
        <v>0</v>
      </c>
      <c r="AH2683" s="96">
        <f t="shared" si="545"/>
        <v>0</v>
      </c>
      <c r="AI2683" s="16"/>
      <c r="AJ2683" s="61"/>
      <c r="AK2683" s="16"/>
      <c r="AM2683" s="476" t="s">
        <v>3080</v>
      </c>
      <c r="AN2683" s="476">
        <v>1</v>
      </c>
      <c r="AO2683" s="476">
        <v>1</v>
      </c>
      <c r="AP2683" s="96"/>
    </row>
    <row r="2684" spans="1:42" ht="69.75" customHeight="1">
      <c r="A2684" s="3">
        <v>2683</v>
      </c>
      <c r="B2684" s="83"/>
      <c r="C2684" s="83"/>
      <c r="D2684" s="87"/>
      <c r="E2684" s="18" t="s">
        <v>3081</v>
      </c>
      <c r="F2684" s="88"/>
      <c r="G2684" s="88"/>
      <c r="H2684" s="4" t="str">
        <f t="shared" si="533"/>
        <v>/</v>
      </c>
      <c r="I2684" s="478" t="str">
        <f>IF(G2684="","",VLOOKUP(H2684,ورقة1!$A$1:$B$240,2,0))</f>
        <v/>
      </c>
      <c r="J2684" s="5">
        <f t="shared" si="534"/>
        <v>0</v>
      </c>
      <c r="K2684" s="88"/>
      <c r="L2684" s="6" t="str">
        <f t="shared" si="536"/>
        <v>/0</v>
      </c>
      <c r="M2684" s="478" t="str">
        <f>IF(K2684="","",VLOOKUP(L2684,ورقة1!$A$1:$B$240,2,0))</f>
        <v/>
      </c>
      <c r="N2684" s="17">
        <f t="shared" si="537"/>
        <v>0</v>
      </c>
      <c r="O2684" s="17" t="e">
        <f>#REF!+(#REF!*30)+#REF!*365</f>
        <v>#REF!</v>
      </c>
      <c r="P2684" s="509"/>
      <c r="Q2684" s="480" t="str">
        <f t="shared" si="538"/>
        <v/>
      </c>
      <c r="R2684" s="483" t="str">
        <f t="shared" si="539"/>
        <v/>
      </c>
      <c r="S2684" s="482" t="str">
        <f t="shared" si="540"/>
        <v/>
      </c>
      <c r="T2684" s="484" t="e">
        <f t="shared" ca="1" si="541"/>
        <v>#VALUE!</v>
      </c>
      <c r="U2684" s="7">
        <f t="shared" ca="1" si="542"/>
        <v>46035</v>
      </c>
      <c r="V2684" s="96" t="e">
        <f t="shared" ca="1" si="543"/>
        <v>#VALUE!</v>
      </c>
      <c r="W2684" s="18"/>
      <c r="X2684" s="6"/>
      <c r="Y2684" s="326"/>
      <c r="Z2684" s="89"/>
      <c r="AA2684" s="89"/>
      <c r="AB2684" s="89"/>
      <c r="AC2684" s="6"/>
      <c r="AD2684" s="16"/>
      <c r="AE2684" s="16"/>
      <c r="AF2684" s="16"/>
      <c r="AG2684" s="10">
        <f t="shared" si="544"/>
        <v>0</v>
      </c>
      <c r="AH2684" s="96">
        <f t="shared" si="545"/>
        <v>0</v>
      </c>
      <c r="AI2684" s="16"/>
      <c r="AJ2684" s="61"/>
      <c r="AK2684" s="16"/>
      <c r="AM2684" s="476" t="s">
        <v>3080</v>
      </c>
      <c r="AN2684" s="476">
        <v>1</v>
      </c>
      <c r="AO2684" s="476">
        <v>1</v>
      </c>
      <c r="AP2684" s="96"/>
    </row>
    <row r="2685" spans="1:42" ht="69.75" customHeight="1">
      <c r="A2685" s="3">
        <v>2684</v>
      </c>
      <c r="B2685" s="83"/>
      <c r="C2685" s="83"/>
      <c r="D2685" s="87"/>
      <c r="E2685" s="18" t="s">
        <v>3081</v>
      </c>
      <c r="F2685" s="88"/>
      <c r="G2685" s="88"/>
      <c r="H2685" s="4" t="str">
        <f t="shared" si="533"/>
        <v>/</v>
      </c>
      <c r="I2685" s="478" t="str">
        <f>IF(G2685="","",VLOOKUP(H2685,ورقة1!$A$1:$B$240,2,0))</f>
        <v/>
      </c>
      <c r="J2685" s="5">
        <f t="shared" si="534"/>
        <v>0</v>
      </c>
      <c r="K2685" s="88"/>
      <c r="L2685" s="6" t="str">
        <f t="shared" si="536"/>
        <v>/0</v>
      </c>
      <c r="M2685" s="478" t="str">
        <f>IF(K2685="","",VLOOKUP(L2685,ورقة1!$A$1:$B$240,2,0))</f>
        <v/>
      </c>
      <c r="N2685" s="17">
        <f t="shared" si="537"/>
        <v>0</v>
      </c>
      <c r="O2685" s="17" t="e">
        <f>#REF!+(#REF!*30)+#REF!*365</f>
        <v>#REF!</v>
      </c>
      <c r="P2685" s="509"/>
      <c r="Q2685" s="480" t="str">
        <f t="shared" si="538"/>
        <v/>
      </c>
      <c r="R2685" s="483" t="str">
        <f t="shared" si="539"/>
        <v/>
      </c>
      <c r="S2685" s="482" t="str">
        <f t="shared" si="540"/>
        <v/>
      </c>
      <c r="T2685" s="484" t="e">
        <f t="shared" ca="1" si="541"/>
        <v>#VALUE!</v>
      </c>
      <c r="U2685" s="7">
        <f t="shared" ca="1" si="542"/>
        <v>46035</v>
      </c>
      <c r="V2685" s="96" t="e">
        <f t="shared" ca="1" si="543"/>
        <v>#VALUE!</v>
      </c>
      <c r="W2685" s="18"/>
      <c r="X2685" s="6"/>
      <c r="Y2685" s="326"/>
      <c r="Z2685" s="89"/>
      <c r="AA2685" s="89"/>
      <c r="AB2685" s="89"/>
      <c r="AC2685" s="6"/>
      <c r="AD2685" s="16"/>
      <c r="AE2685" s="16"/>
      <c r="AF2685" s="16"/>
      <c r="AG2685" s="10">
        <f t="shared" si="544"/>
        <v>0</v>
      </c>
      <c r="AH2685" s="96">
        <f t="shared" si="545"/>
        <v>0</v>
      </c>
      <c r="AI2685" s="16"/>
      <c r="AJ2685" s="61"/>
      <c r="AK2685" s="16"/>
      <c r="AM2685" s="476" t="s">
        <v>3080</v>
      </c>
      <c r="AN2685" s="476">
        <v>1</v>
      </c>
      <c r="AO2685" s="476">
        <v>1</v>
      </c>
      <c r="AP2685" s="96"/>
    </row>
    <row r="2686" spans="1:42" ht="69.75" customHeight="1">
      <c r="A2686" s="3">
        <v>2685</v>
      </c>
      <c r="B2686" s="83"/>
      <c r="C2686" s="83"/>
      <c r="D2686" s="87"/>
      <c r="E2686" s="18" t="s">
        <v>3081</v>
      </c>
      <c r="F2686" s="88"/>
      <c r="G2686" s="88"/>
      <c r="H2686" s="4" t="str">
        <f t="shared" si="533"/>
        <v>/</v>
      </c>
      <c r="I2686" s="478" t="str">
        <f>IF(G2686="","",VLOOKUP(H2686,ورقة1!$A$1:$B$240,2,0))</f>
        <v/>
      </c>
      <c r="J2686" s="5">
        <f t="shared" si="534"/>
        <v>0</v>
      </c>
      <c r="K2686" s="88"/>
      <c r="L2686" s="6" t="str">
        <f t="shared" si="536"/>
        <v>/0</v>
      </c>
      <c r="M2686" s="478" t="str">
        <f>IF(K2686="","",VLOOKUP(L2686,ورقة1!$A$1:$B$240,2,0))</f>
        <v/>
      </c>
      <c r="N2686" s="17">
        <f t="shared" si="537"/>
        <v>0</v>
      </c>
      <c r="O2686" s="17" t="e">
        <f>#REF!+(#REF!*30)+#REF!*365</f>
        <v>#REF!</v>
      </c>
      <c r="P2686" s="509"/>
      <c r="Q2686" s="480" t="str">
        <f t="shared" si="538"/>
        <v/>
      </c>
      <c r="R2686" s="483" t="str">
        <f t="shared" si="539"/>
        <v/>
      </c>
      <c r="S2686" s="482" t="str">
        <f t="shared" si="540"/>
        <v/>
      </c>
      <c r="T2686" s="484" t="e">
        <f t="shared" ca="1" si="541"/>
        <v>#VALUE!</v>
      </c>
      <c r="U2686" s="7">
        <f t="shared" ca="1" si="542"/>
        <v>46035</v>
      </c>
      <c r="V2686" s="96" t="e">
        <f t="shared" ca="1" si="543"/>
        <v>#VALUE!</v>
      </c>
      <c r="W2686" s="18"/>
      <c r="X2686" s="6"/>
      <c r="Y2686" s="326"/>
      <c r="Z2686" s="89"/>
      <c r="AA2686" s="89"/>
      <c r="AB2686" s="89"/>
      <c r="AC2686" s="6"/>
      <c r="AD2686" s="16"/>
      <c r="AE2686" s="16"/>
      <c r="AF2686" s="16"/>
      <c r="AG2686" s="10">
        <f t="shared" si="544"/>
        <v>0</v>
      </c>
      <c r="AH2686" s="96">
        <f t="shared" si="545"/>
        <v>0</v>
      </c>
      <c r="AI2686" s="16"/>
      <c r="AJ2686" s="61"/>
      <c r="AK2686" s="16"/>
      <c r="AM2686" s="476" t="s">
        <v>3080</v>
      </c>
      <c r="AN2686" s="476">
        <v>1</v>
      </c>
      <c r="AO2686" s="476">
        <v>1</v>
      </c>
      <c r="AP2686" s="96"/>
    </row>
    <row r="2687" spans="1:42" ht="69.75" customHeight="1">
      <c r="A2687" s="3">
        <v>2686</v>
      </c>
      <c r="B2687" s="83"/>
      <c r="C2687" s="83"/>
      <c r="D2687" s="87"/>
      <c r="E2687" s="18" t="s">
        <v>3081</v>
      </c>
      <c r="F2687" s="88"/>
      <c r="G2687" s="88"/>
      <c r="H2687" s="4" t="str">
        <f t="shared" si="533"/>
        <v>/</v>
      </c>
      <c r="I2687" s="478" t="str">
        <f>IF(G2687="","",VLOOKUP(H2687,ورقة1!$A$1:$B$240,2,0))</f>
        <v/>
      </c>
      <c r="J2687" s="5">
        <f t="shared" si="534"/>
        <v>0</v>
      </c>
      <c r="K2687" s="88"/>
      <c r="L2687" s="6" t="str">
        <f t="shared" si="536"/>
        <v>/0</v>
      </c>
      <c r="M2687" s="478" t="str">
        <f>IF(K2687="","",VLOOKUP(L2687,ورقة1!$A$1:$B$240,2,0))</f>
        <v/>
      </c>
      <c r="N2687" s="17">
        <f t="shared" si="537"/>
        <v>0</v>
      </c>
      <c r="O2687" s="17" t="e">
        <f>#REF!+(#REF!*30)+#REF!*365</f>
        <v>#REF!</v>
      </c>
      <c r="P2687" s="509"/>
      <c r="Q2687" s="480" t="str">
        <f t="shared" si="538"/>
        <v/>
      </c>
      <c r="R2687" s="483" t="str">
        <f t="shared" si="539"/>
        <v/>
      </c>
      <c r="S2687" s="482" t="str">
        <f t="shared" si="540"/>
        <v/>
      </c>
      <c r="T2687" s="484" t="e">
        <f t="shared" ca="1" si="541"/>
        <v>#VALUE!</v>
      </c>
      <c r="U2687" s="7">
        <f t="shared" ca="1" si="542"/>
        <v>46035</v>
      </c>
      <c r="V2687" s="96" t="e">
        <f t="shared" ca="1" si="543"/>
        <v>#VALUE!</v>
      </c>
      <c r="W2687" s="18"/>
      <c r="X2687" s="6"/>
      <c r="Y2687" s="326"/>
      <c r="Z2687" s="89"/>
      <c r="AA2687" s="89"/>
      <c r="AB2687" s="89"/>
      <c r="AC2687" s="6"/>
      <c r="AD2687" s="16"/>
      <c r="AE2687" s="16"/>
      <c r="AF2687" s="16"/>
      <c r="AG2687" s="10">
        <f t="shared" si="544"/>
        <v>0</v>
      </c>
      <c r="AH2687" s="96">
        <f t="shared" si="545"/>
        <v>0</v>
      </c>
      <c r="AI2687" s="16"/>
      <c r="AJ2687" s="61"/>
      <c r="AK2687" s="16"/>
      <c r="AM2687" s="476" t="s">
        <v>3080</v>
      </c>
      <c r="AN2687" s="476">
        <v>1</v>
      </c>
      <c r="AO2687" s="476">
        <v>1</v>
      </c>
      <c r="AP2687" s="96"/>
    </row>
    <row r="2688" spans="1:42" ht="69.75" customHeight="1">
      <c r="A2688" s="3">
        <v>2687</v>
      </c>
      <c r="B2688" s="83"/>
      <c r="C2688" s="83"/>
      <c r="D2688" s="87"/>
      <c r="E2688" s="18" t="s">
        <v>3081</v>
      </c>
      <c r="F2688" s="88"/>
      <c r="G2688" s="88"/>
      <c r="H2688" s="4" t="str">
        <f t="shared" si="533"/>
        <v>/</v>
      </c>
      <c r="I2688" s="478" t="str">
        <f>IF(G2688="","",VLOOKUP(H2688,ورقة1!$A$1:$B$240,2,0))</f>
        <v/>
      </c>
      <c r="J2688" s="5">
        <f t="shared" si="534"/>
        <v>0</v>
      </c>
      <c r="K2688" s="88"/>
      <c r="L2688" s="6" t="str">
        <f t="shared" si="536"/>
        <v>/0</v>
      </c>
      <c r="M2688" s="478" t="str">
        <f>IF(K2688="","",VLOOKUP(L2688,ورقة1!$A$1:$B$240,2,0))</f>
        <v/>
      </c>
      <c r="N2688" s="17">
        <f t="shared" si="537"/>
        <v>0</v>
      </c>
      <c r="O2688" s="17" t="e">
        <f>#REF!+(#REF!*30)+#REF!*365</f>
        <v>#REF!</v>
      </c>
      <c r="P2688" s="509"/>
      <c r="Q2688" s="480" t="str">
        <f t="shared" si="538"/>
        <v/>
      </c>
      <c r="R2688" s="483" t="str">
        <f t="shared" si="539"/>
        <v/>
      </c>
      <c r="S2688" s="482" t="str">
        <f t="shared" si="540"/>
        <v/>
      </c>
      <c r="T2688" s="484" t="e">
        <f t="shared" ca="1" si="541"/>
        <v>#VALUE!</v>
      </c>
      <c r="U2688" s="7">
        <f t="shared" ca="1" si="542"/>
        <v>46035</v>
      </c>
      <c r="V2688" s="96" t="e">
        <f t="shared" ca="1" si="543"/>
        <v>#VALUE!</v>
      </c>
      <c r="W2688" s="18"/>
      <c r="X2688" s="6"/>
      <c r="Y2688" s="326"/>
      <c r="Z2688" s="89"/>
      <c r="AA2688" s="89"/>
      <c r="AB2688" s="89"/>
      <c r="AC2688" s="6"/>
      <c r="AD2688" s="16"/>
      <c r="AE2688" s="16"/>
      <c r="AF2688" s="16"/>
      <c r="AG2688" s="10">
        <f t="shared" si="544"/>
        <v>0</v>
      </c>
      <c r="AH2688" s="96">
        <f t="shared" si="545"/>
        <v>0</v>
      </c>
      <c r="AI2688" s="16"/>
      <c r="AJ2688" s="61"/>
      <c r="AK2688" s="16"/>
      <c r="AM2688" s="476" t="s">
        <v>3080</v>
      </c>
      <c r="AN2688" s="476">
        <v>1</v>
      </c>
      <c r="AO2688" s="476">
        <v>1</v>
      </c>
      <c r="AP2688" s="96"/>
    </row>
    <row r="2689" spans="1:42" ht="69.75" customHeight="1">
      <c r="A2689" s="3">
        <v>2688</v>
      </c>
      <c r="B2689" s="83"/>
      <c r="C2689" s="83"/>
      <c r="D2689" s="87"/>
      <c r="E2689" s="18" t="s">
        <v>3081</v>
      </c>
      <c r="F2689" s="88"/>
      <c r="G2689" s="88"/>
      <c r="H2689" s="4" t="str">
        <f t="shared" si="533"/>
        <v>/</v>
      </c>
      <c r="I2689" s="478" t="str">
        <f>IF(G2689="","",VLOOKUP(H2689,ورقة1!$A$1:$B$240,2,0))</f>
        <v/>
      </c>
      <c r="J2689" s="5">
        <f t="shared" si="534"/>
        <v>0</v>
      </c>
      <c r="K2689" s="88"/>
      <c r="L2689" s="6" t="str">
        <f t="shared" si="536"/>
        <v>/0</v>
      </c>
      <c r="M2689" s="478" t="str">
        <f>IF(K2689="","",VLOOKUP(L2689,ورقة1!$A$1:$B$240,2,0))</f>
        <v/>
      </c>
      <c r="N2689" s="17">
        <f t="shared" si="537"/>
        <v>0</v>
      </c>
      <c r="O2689" s="17" t="e">
        <f>#REF!+(#REF!*30)+#REF!*365</f>
        <v>#REF!</v>
      </c>
      <c r="P2689" s="509"/>
      <c r="Q2689" s="480" t="str">
        <f t="shared" si="538"/>
        <v/>
      </c>
      <c r="R2689" s="483" t="str">
        <f t="shared" si="539"/>
        <v/>
      </c>
      <c r="S2689" s="482" t="str">
        <f t="shared" si="540"/>
        <v/>
      </c>
      <c r="T2689" s="484" t="e">
        <f t="shared" ca="1" si="541"/>
        <v>#VALUE!</v>
      </c>
      <c r="U2689" s="7">
        <f t="shared" ca="1" si="542"/>
        <v>46035</v>
      </c>
      <c r="V2689" s="96" t="e">
        <f t="shared" ca="1" si="543"/>
        <v>#VALUE!</v>
      </c>
      <c r="W2689" s="18"/>
      <c r="X2689" s="6"/>
      <c r="Y2689" s="326"/>
      <c r="Z2689" s="89"/>
      <c r="AA2689" s="89"/>
      <c r="AB2689" s="89"/>
      <c r="AC2689" s="6"/>
      <c r="AD2689" s="16"/>
      <c r="AE2689" s="16"/>
      <c r="AF2689" s="16"/>
      <c r="AG2689" s="10">
        <f t="shared" si="544"/>
        <v>0</v>
      </c>
      <c r="AH2689" s="96">
        <f t="shared" si="545"/>
        <v>0</v>
      </c>
      <c r="AI2689" s="16"/>
      <c r="AJ2689" s="61"/>
      <c r="AK2689" s="16"/>
      <c r="AM2689" s="476" t="s">
        <v>3080</v>
      </c>
      <c r="AN2689" s="476">
        <v>1</v>
      </c>
      <c r="AO2689" s="476">
        <v>1</v>
      </c>
      <c r="AP2689" s="96"/>
    </row>
    <row r="2690" spans="1:42" ht="69.75" customHeight="1">
      <c r="A2690" s="3">
        <v>2689</v>
      </c>
      <c r="B2690" s="83"/>
      <c r="C2690" s="83"/>
      <c r="D2690" s="87"/>
      <c r="E2690" s="18" t="s">
        <v>3081</v>
      </c>
      <c r="F2690" s="88"/>
      <c r="G2690" s="88"/>
      <c r="H2690" s="4" t="str">
        <f t="shared" ref="H2690:H2753" si="546">G2690&amp;"/"&amp;F2690</f>
        <v>/</v>
      </c>
      <c r="I2690" s="478" t="str">
        <f>IF(G2690="","",VLOOKUP(H2690,ورقة1!$A$1:$B$240,2,0))</f>
        <v/>
      </c>
      <c r="J2690" s="5">
        <f t="shared" ref="J2690:J2753" si="547">F2690</f>
        <v>0</v>
      </c>
      <c r="K2690" s="88"/>
      <c r="L2690" s="6" t="str">
        <f t="shared" ref="L2690:L2753" si="548">K2690&amp;"/"&amp;J2690</f>
        <v>/0</v>
      </c>
      <c r="M2690" s="478" t="str">
        <f>IF(K2690="","",VLOOKUP(L2690,ورقة1!$A$1:$B$240,2,0))</f>
        <v/>
      </c>
      <c r="N2690" s="17">
        <f t="shared" ref="N2690:N2753" si="549">Z2690+(AA2690*30)+(AB2690*365)</f>
        <v>0</v>
      </c>
      <c r="O2690" s="17" t="e">
        <f>#REF!+(#REF!*30)+#REF!*365</f>
        <v>#REF!</v>
      </c>
      <c r="P2690" s="509"/>
      <c r="Q2690" s="480" t="str">
        <f t="shared" ref="Q2690:Q2753" si="550">IF(P2690="","",P2690+365)</f>
        <v/>
      </c>
      <c r="R2690" s="483" t="str">
        <f t="shared" ref="R2690:R2753" si="551">IF(P2690="","",EDATE(P2690,12+AG2690)+AC2690-N2690)</f>
        <v/>
      </c>
      <c r="S2690" s="482" t="str">
        <f t="shared" ref="S2690:S2753" si="552">IF(P2690="","",IF(T2690=TRUE,"يستحق العلاوة",IF(V2690=TRUE,"قريبا يستحق العلاوة"," ")))</f>
        <v/>
      </c>
      <c r="T2690" s="484" t="e">
        <f t="shared" ref="T2690:T2753" ca="1" si="553">AND(MONTH(U2690)=MONTH(R2690),YEAR(U2690)=YEAR(R2690))</f>
        <v>#VALUE!</v>
      </c>
      <c r="U2690" s="7">
        <f t="shared" ref="U2690:U2753" ca="1" si="554">TODAY()</f>
        <v>46035</v>
      </c>
      <c r="V2690" s="96" t="e">
        <f t="shared" ref="V2690:V2753" ca="1" si="555">AND(R2690-U2690&lt;30,U2690&lt;R2690)</f>
        <v>#VALUE!</v>
      </c>
      <c r="W2690" s="18"/>
      <c r="X2690" s="6"/>
      <c r="Y2690" s="326"/>
      <c r="Z2690" s="89"/>
      <c r="AA2690" s="89"/>
      <c r="AB2690" s="89"/>
      <c r="AC2690" s="6"/>
      <c r="AD2690" s="16"/>
      <c r="AE2690" s="16"/>
      <c r="AF2690" s="16"/>
      <c r="AG2690" s="10">
        <f t="shared" ref="AG2690:AG2753" si="556">(((AD2690*3)+(AE2690*6)+(AF2690*12))-AH2690)</f>
        <v>0</v>
      </c>
      <c r="AH2690" s="96">
        <f t="shared" ref="AH2690:AH2753" si="557">W2690+X2690</f>
        <v>0</v>
      </c>
      <c r="AI2690" s="16"/>
      <c r="AJ2690" s="61"/>
      <c r="AK2690" s="16"/>
      <c r="AM2690" s="476" t="s">
        <v>3080</v>
      </c>
      <c r="AN2690" s="476">
        <v>1</v>
      </c>
      <c r="AO2690" s="476">
        <v>1</v>
      </c>
      <c r="AP2690" s="96"/>
    </row>
    <row r="2691" spans="1:42" ht="69.75" customHeight="1">
      <c r="A2691" s="3">
        <v>2690</v>
      </c>
      <c r="B2691" s="83"/>
      <c r="C2691" s="83"/>
      <c r="D2691" s="87"/>
      <c r="E2691" s="18" t="s">
        <v>3081</v>
      </c>
      <c r="F2691" s="88"/>
      <c r="G2691" s="88"/>
      <c r="H2691" s="4" t="str">
        <f t="shared" si="546"/>
        <v>/</v>
      </c>
      <c r="I2691" s="478" t="str">
        <f>IF(G2691="","",VLOOKUP(H2691,ورقة1!$A$1:$B$240,2,0))</f>
        <v/>
      </c>
      <c r="J2691" s="5">
        <f t="shared" si="547"/>
        <v>0</v>
      </c>
      <c r="K2691" s="88"/>
      <c r="L2691" s="6" t="str">
        <f t="shared" si="548"/>
        <v>/0</v>
      </c>
      <c r="M2691" s="478" t="str">
        <f>IF(K2691="","",VLOOKUP(L2691,ورقة1!$A$1:$B$240,2,0))</f>
        <v/>
      </c>
      <c r="N2691" s="17">
        <f t="shared" si="549"/>
        <v>0</v>
      </c>
      <c r="O2691" s="17" t="e">
        <f>#REF!+(#REF!*30)+#REF!*365</f>
        <v>#REF!</v>
      </c>
      <c r="P2691" s="509"/>
      <c r="Q2691" s="480" t="str">
        <f t="shared" si="550"/>
        <v/>
      </c>
      <c r="R2691" s="483" t="str">
        <f t="shared" si="551"/>
        <v/>
      </c>
      <c r="S2691" s="482" t="str">
        <f t="shared" si="552"/>
        <v/>
      </c>
      <c r="T2691" s="484" t="e">
        <f t="shared" ca="1" si="553"/>
        <v>#VALUE!</v>
      </c>
      <c r="U2691" s="7">
        <f t="shared" ca="1" si="554"/>
        <v>46035</v>
      </c>
      <c r="V2691" s="96" t="e">
        <f t="shared" ca="1" si="555"/>
        <v>#VALUE!</v>
      </c>
      <c r="W2691" s="18"/>
      <c r="X2691" s="6"/>
      <c r="Y2691" s="326"/>
      <c r="Z2691" s="89"/>
      <c r="AA2691" s="89"/>
      <c r="AB2691" s="89"/>
      <c r="AC2691" s="6"/>
      <c r="AD2691" s="16"/>
      <c r="AE2691" s="16"/>
      <c r="AF2691" s="16"/>
      <c r="AG2691" s="10">
        <f t="shared" si="556"/>
        <v>0</v>
      </c>
      <c r="AH2691" s="96">
        <f t="shared" si="557"/>
        <v>0</v>
      </c>
      <c r="AI2691" s="16"/>
      <c r="AJ2691" s="61"/>
      <c r="AK2691" s="16"/>
      <c r="AM2691" s="476" t="s">
        <v>3080</v>
      </c>
      <c r="AN2691" s="476">
        <v>1</v>
      </c>
      <c r="AO2691" s="476">
        <v>1</v>
      </c>
      <c r="AP2691" s="96"/>
    </row>
    <row r="2692" spans="1:42" ht="69.75" customHeight="1">
      <c r="A2692" s="3">
        <v>2691</v>
      </c>
      <c r="B2692" s="83"/>
      <c r="C2692" s="83"/>
      <c r="D2692" s="87"/>
      <c r="E2692" s="18" t="s">
        <v>3081</v>
      </c>
      <c r="F2692" s="88"/>
      <c r="G2692" s="88"/>
      <c r="H2692" s="4" t="str">
        <f t="shared" si="546"/>
        <v>/</v>
      </c>
      <c r="I2692" s="478" t="str">
        <f>IF(G2692="","",VLOOKUP(H2692,ورقة1!$A$1:$B$240,2,0))</f>
        <v/>
      </c>
      <c r="J2692" s="5">
        <f t="shared" si="547"/>
        <v>0</v>
      </c>
      <c r="K2692" s="88"/>
      <c r="L2692" s="6" t="str">
        <f t="shared" si="548"/>
        <v>/0</v>
      </c>
      <c r="M2692" s="478" t="str">
        <f>IF(K2692="","",VLOOKUP(L2692,ورقة1!$A$1:$B$240,2,0))</f>
        <v/>
      </c>
      <c r="N2692" s="17">
        <f t="shared" si="549"/>
        <v>0</v>
      </c>
      <c r="O2692" s="17" t="e">
        <f>#REF!+(#REF!*30)+#REF!*365</f>
        <v>#REF!</v>
      </c>
      <c r="P2692" s="509"/>
      <c r="Q2692" s="480" t="str">
        <f t="shared" si="550"/>
        <v/>
      </c>
      <c r="R2692" s="483" t="str">
        <f t="shared" si="551"/>
        <v/>
      </c>
      <c r="S2692" s="482" t="str">
        <f t="shared" si="552"/>
        <v/>
      </c>
      <c r="T2692" s="484" t="e">
        <f t="shared" ca="1" si="553"/>
        <v>#VALUE!</v>
      </c>
      <c r="U2692" s="7">
        <f t="shared" ca="1" si="554"/>
        <v>46035</v>
      </c>
      <c r="V2692" s="96" t="e">
        <f t="shared" ca="1" si="555"/>
        <v>#VALUE!</v>
      </c>
      <c r="W2692" s="18"/>
      <c r="X2692" s="6"/>
      <c r="Y2692" s="326"/>
      <c r="Z2692" s="89"/>
      <c r="AA2692" s="89"/>
      <c r="AB2692" s="89"/>
      <c r="AC2692" s="6"/>
      <c r="AD2692" s="16"/>
      <c r="AE2692" s="16"/>
      <c r="AF2692" s="16"/>
      <c r="AG2692" s="10">
        <f t="shared" si="556"/>
        <v>0</v>
      </c>
      <c r="AH2692" s="96">
        <f t="shared" si="557"/>
        <v>0</v>
      </c>
      <c r="AI2692" s="16"/>
      <c r="AJ2692" s="61"/>
      <c r="AK2692" s="16"/>
      <c r="AM2692" s="476" t="s">
        <v>3080</v>
      </c>
      <c r="AN2692" s="476">
        <v>1</v>
      </c>
      <c r="AO2692" s="476">
        <v>1</v>
      </c>
      <c r="AP2692" s="96"/>
    </row>
    <row r="2693" spans="1:42" ht="69.75" customHeight="1">
      <c r="A2693" s="3">
        <v>2692</v>
      </c>
      <c r="B2693" s="83"/>
      <c r="C2693" s="83"/>
      <c r="D2693" s="87"/>
      <c r="E2693" s="18" t="s">
        <v>3081</v>
      </c>
      <c r="F2693" s="88"/>
      <c r="G2693" s="88"/>
      <c r="H2693" s="4" t="str">
        <f t="shared" si="546"/>
        <v>/</v>
      </c>
      <c r="I2693" s="478" t="str">
        <f>IF(G2693="","",VLOOKUP(H2693,ورقة1!$A$1:$B$240,2,0))</f>
        <v/>
      </c>
      <c r="J2693" s="5">
        <f t="shared" si="547"/>
        <v>0</v>
      </c>
      <c r="K2693" s="88"/>
      <c r="L2693" s="6" t="str">
        <f t="shared" si="548"/>
        <v>/0</v>
      </c>
      <c r="M2693" s="478" t="str">
        <f>IF(K2693="","",VLOOKUP(L2693,ورقة1!$A$1:$B$240,2,0))</f>
        <v/>
      </c>
      <c r="N2693" s="17">
        <f t="shared" si="549"/>
        <v>0</v>
      </c>
      <c r="O2693" s="17" t="e">
        <f>#REF!+(#REF!*30)+#REF!*365</f>
        <v>#REF!</v>
      </c>
      <c r="P2693" s="509"/>
      <c r="Q2693" s="480" t="str">
        <f t="shared" si="550"/>
        <v/>
      </c>
      <c r="R2693" s="483" t="str">
        <f t="shared" si="551"/>
        <v/>
      </c>
      <c r="S2693" s="482" t="str">
        <f t="shared" si="552"/>
        <v/>
      </c>
      <c r="T2693" s="484" t="e">
        <f t="shared" ca="1" si="553"/>
        <v>#VALUE!</v>
      </c>
      <c r="U2693" s="7">
        <f t="shared" ca="1" si="554"/>
        <v>46035</v>
      </c>
      <c r="V2693" s="96" t="e">
        <f t="shared" ca="1" si="555"/>
        <v>#VALUE!</v>
      </c>
      <c r="W2693" s="18"/>
      <c r="X2693" s="6"/>
      <c r="Y2693" s="326"/>
      <c r="Z2693" s="89"/>
      <c r="AA2693" s="89"/>
      <c r="AB2693" s="89"/>
      <c r="AC2693" s="6"/>
      <c r="AD2693" s="16"/>
      <c r="AE2693" s="16"/>
      <c r="AF2693" s="16"/>
      <c r="AG2693" s="10">
        <f t="shared" si="556"/>
        <v>0</v>
      </c>
      <c r="AH2693" s="96">
        <f t="shared" si="557"/>
        <v>0</v>
      </c>
      <c r="AI2693" s="16"/>
      <c r="AJ2693" s="61"/>
      <c r="AK2693" s="16"/>
      <c r="AM2693" s="476" t="s">
        <v>3080</v>
      </c>
      <c r="AN2693" s="476">
        <v>1</v>
      </c>
      <c r="AO2693" s="476">
        <v>1</v>
      </c>
      <c r="AP2693" s="96"/>
    </row>
    <row r="2694" spans="1:42" ht="69.75" customHeight="1">
      <c r="A2694" s="3">
        <v>2693</v>
      </c>
      <c r="B2694" s="83"/>
      <c r="C2694" s="83"/>
      <c r="D2694" s="87"/>
      <c r="E2694" s="18" t="s">
        <v>3081</v>
      </c>
      <c r="F2694" s="88"/>
      <c r="G2694" s="88"/>
      <c r="H2694" s="4" t="str">
        <f t="shared" si="546"/>
        <v>/</v>
      </c>
      <c r="I2694" s="478" t="str">
        <f>IF(G2694="","",VLOOKUP(H2694,ورقة1!$A$1:$B$240,2,0))</f>
        <v/>
      </c>
      <c r="J2694" s="5">
        <f t="shared" si="547"/>
        <v>0</v>
      </c>
      <c r="K2694" s="88"/>
      <c r="L2694" s="6" t="str">
        <f t="shared" si="548"/>
        <v>/0</v>
      </c>
      <c r="M2694" s="478" t="str">
        <f>IF(K2694="","",VLOOKUP(L2694,ورقة1!$A$1:$B$240,2,0))</f>
        <v/>
      </c>
      <c r="N2694" s="17">
        <f t="shared" si="549"/>
        <v>0</v>
      </c>
      <c r="O2694" s="17" t="e">
        <f>#REF!+(#REF!*30)+#REF!*365</f>
        <v>#REF!</v>
      </c>
      <c r="P2694" s="509"/>
      <c r="Q2694" s="480" t="str">
        <f t="shared" si="550"/>
        <v/>
      </c>
      <c r="R2694" s="483" t="str">
        <f t="shared" si="551"/>
        <v/>
      </c>
      <c r="S2694" s="482" t="str">
        <f t="shared" si="552"/>
        <v/>
      </c>
      <c r="T2694" s="484" t="e">
        <f t="shared" ca="1" si="553"/>
        <v>#VALUE!</v>
      </c>
      <c r="U2694" s="7">
        <f t="shared" ca="1" si="554"/>
        <v>46035</v>
      </c>
      <c r="V2694" s="96" t="e">
        <f t="shared" ca="1" si="555"/>
        <v>#VALUE!</v>
      </c>
      <c r="W2694" s="18"/>
      <c r="X2694" s="6"/>
      <c r="Y2694" s="326"/>
      <c r="Z2694" s="89"/>
      <c r="AA2694" s="89"/>
      <c r="AB2694" s="89"/>
      <c r="AC2694" s="6"/>
      <c r="AD2694" s="16"/>
      <c r="AE2694" s="16"/>
      <c r="AF2694" s="16"/>
      <c r="AG2694" s="10">
        <f t="shared" si="556"/>
        <v>0</v>
      </c>
      <c r="AH2694" s="96">
        <f t="shared" si="557"/>
        <v>0</v>
      </c>
      <c r="AI2694" s="16"/>
      <c r="AJ2694" s="61"/>
      <c r="AK2694" s="16"/>
      <c r="AM2694" s="476" t="s">
        <v>3080</v>
      </c>
      <c r="AN2694" s="476">
        <v>1</v>
      </c>
      <c r="AO2694" s="476">
        <v>1</v>
      </c>
      <c r="AP2694" s="96"/>
    </row>
    <row r="2695" spans="1:42" ht="69.75" customHeight="1">
      <c r="A2695" s="3">
        <v>2694</v>
      </c>
      <c r="B2695" s="83"/>
      <c r="C2695" s="83"/>
      <c r="D2695" s="87"/>
      <c r="E2695" s="18" t="s">
        <v>3081</v>
      </c>
      <c r="F2695" s="88"/>
      <c r="G2695" s="88"/>
      <c r="H2695" s="4" t="str">
        <f t="shared" si="546"/>
        <v>/</v>
      </c>
      <c r="I2695" s="478" t="str">
        <f>IF(G2695="","",VLOOKUP(H2695,ورقة1!$A$1:$B$240,2,0))</f>
        <v/>
      </c>
      <c r="J2695" s="5">
        <f t="shared" si="547"/>
        <v>0</v>
      </c>
      <c r="K2695" s="88"/>
      <c r="L2695" s="6" t="str">
        <f t="shared" si="548"/>
        <v>/0</v>
      </c>
      <c r="M2695" s="478" t="str">
        <f>IF(K2695="","",VLOOKUP(L2695,ورقة1!$A$1:$B$240,2,0))</f>
        <v/>
      </c>
      <c r="N2695" s="17">
        <f t="shared" si="549"/>
        <v>0</v>
      </c>
      <c r="O2695" s="17" t="e">
        <f>#REF!+(#REF!*30)+#REF!*365</f>
        <v>#REF!</v>
      </c>
      <c r="P2695" s="509"/>
      <c r="Q2695" s="480" t="str">
        <f t="shared" si="550"/>
        <v/>
      </c>
      <c r="R2695" s="483" t="str">
        <f t="shared" si="551"/>
        <v/>
      </c>
      <c r="S2695" s="482" t="str">
        <f t="shared" si="552"/>
        <v/>
      </c>
      <c r="T2695" s="484" t="e">
        <f t="shared" ca="1" si="553"/>
        <v>#VALUE!</v>
      </c>
      <c r="U2695" s="7">
        <f t="shared" ca="1" si="554"/>
        <v>46035</v>
      </c>
      <c r="V2695" s="96" t="e">
        <f t="shared" ca="1" si="555"/>
        <v>#VALUE!</v>
      </c>
      <c r="W2695" s="18"/>
      <c r="X2695" s="6"/>
      <c r="Y2695" s="326"/>
      <c r="Z2695" s="89"/>
      <c r="AA2695" s="89"/>
      <c r="AB2695" s="89"/>
      <c r="AC2695" s="6"/>
      <c r="AD2695" s="16"/>
      <c r="AE2695" s="16"/>
      <c r="AF2695" s="16"/>
      <c r="AG2695" s="10">
        <f t="shared" si="556"/>
        <v>0</v>
      </c>
      <c r="AH2695" s="96">
        <f t="shared" si="557"/>
        <v>0</v>
      </c>
      <c r="AI2695" s="16"/>
      <c r="AJ2695" s="61"/>
      <c r="AK2695" s="16"/>
      <c r="AM2695" s="476" t="s">
        <v>3080</v>
      </c>
      <c r="AN2695" s="476">
        <v>1</v>
      </c>
      <c r="AO2695" s="476">
        <v>1</v>
      </c>
      <c r="AP2695" s="96"/>
    </row>
    <row r="2696" spans="1:42" ht="69.75" customHeight="1">
      <c r="A2696" s="3">
        <v>2695</v>
      </c>
      <c r="B2696" s="83"/>
      <c r="C2696" s="83"/>
      <c r="D2696" s="87"/>
      <c r="E2696" s="18" t="s">
        <v>3081</v>
      </c>
      <c r="F2696" s="88"/>
      <c r="G2696" s="88"/>
      <c r="H2696" s="4" t="str">
        <f t="shared" si="546"/>
        <v>/</v>
      </c>
      <c r="I2696" s="478" t="str">
        <f>IF(G2696="","",VLOOKUP(H2696,ورقة1!$A$1:$B$240,2,0))</f>
        <v/>
      </c>
      <c r="J2696" s="5">
        <f t="shared" si="547"/>
        <v>0</v>
      </c>
      <c r="K2696" s="88"/>
      <c r="L2696" s="6" t="str">
        <f t="shared" si="548"/>
        <v>/0</v>
      </c>
      <c r="M2696" s="478" t="str">
        <f>IF(K2696="","",VLOOKUP(L2696,ورقة1!$A$1:$B$240,2,0))</f>
        <v/>
      </c>
      <c r="N2696" s="17">
        <f t="shared" si="549"/>
        <v>0</v>
      </c>
      <c r="O2696" s="17" t="e">
        <f>#REF!+(#REF!*30)+#REF!*365</f>
        <v>#REF!</v>
      </c>
      <c r="P2696" s="509"/>
      <c r="Q2696" s="480" t="str">
        <f t="shared" si="550"/>
        <v/>
      </c>
      <c r="R2696" s="483" t="str">
        <f t="shared" si="551"/>
        <v/>
      </c>
      <c r="S2696" s="482" t="str">
        <f t="shared" si="552"/>
        <v/>
      </c>
      <c r="T2696" s="484" t="e">
        <f t="shared" ca="1" si="553"/>
        <v>#VALUE!</v>
      </c>
      <c r="U2696" s="7">
        <f t="shared" ca="1" si="554"/>
        <v>46035</v>
      </c>
      <c r="V2696" s="96" t="e">
        <f t="shared" ca="1" si="555"/>
        <v>#VALUE!</v>
      </c>
      <c r="W2696" s="18"/>
      <c r="X2696" s="6"/>
      <c r="Y2696" s="326"/>
      <c r="Z2696" s="89"/>
      <c r="AA2696" s="89"/>
      <c r="AB2696" s="89"/>
      <c r="AC2696" s="6"/>
      <c r="AD2696" s="16"/>
      <c r="AE2696" s="16"/>
      <c r="AF2696" s="16"/>
      <c r="AG2696" s="10">
        <f t="shared" si="556"/>
        <v>0</v>
      </c>
      <c r="AH2696" s="96">
        <f t="shared" si="557"/>
        <v>0</v>
      </c>
      <c r="AI2696" s="16"/>
      <c r="AJ2696" s="61"/>
      <c r="AK2696" s="16"/>
      <c r="AM2696" s="476" t="s">
        <v>3080</v>
      </c>
      <c r="AN2696" s="476">
        <v>1</v>
      </c>
      <c r="AO2696" s="476">
        <v>1</v>
      </c>
      <c r="AP2696" s="96"/>
    </row>
    <row r="2697" spans="1:42" ht="69.75" customHeight="1">
      <c r="A2697" s="3">
        <v>2696</v>
      </c>
      <c r="B2697" s="83"/>
      <c r="C2697" s="83"/>
      <c r="D2697" s="87"/>
      <c r="E2697" s="18" t="s">
        <v>3081</v>
      </c>
      <c r="F2697" s="88"/>
      <c r="G2697" s="88"/>
      <c r="H2697" s="4" t="str">
        <f t="shared" si="546"/>
        <v>/</v>
      </c>
      <c r="I2697" s="478" t="str">
        <f>IF(G2697="","",VLOOKUP(H2697,ورقة1!$A$1:$B$240,2,0))</f>
        <v/>
      </c>
      <c r="J2697" s="5">
        <f t="shared" si="547"/>
        <v>0</v>
      </c>
      <c r="K2697" s="88"/>
      <c r="L2697" s="6" t="str">
        <f t="shared" si="548"/>
        <v>/0</v>
      </c>
      <c r="M2697" s="478" t="str">
        <f>IF(K2697="","",VLOOKUP(L2697,ورقة1!$A$1:$B$240,2,0))</f>
        <v/>
      </c>
      <c r="N2697" s="17">
        <f t="shared" si="549"/>
        <v>0</v>
      </c>
      <c r="O2697" s="17" t="e">
        <f>#REF!+(#REF!*30)+#REF!*365</f>
        <v>#REF!</v>
      </c>
      <c r="P2697" s="509"/>
      <c r="Q2697" s="480" t="str">
        <f t="shared" si="550"/>
        <v/>
      </c>
      <c r="R2697" s="483" t="str">
        <f t="shared" si="551"/>
        <v/>
      </c>
      <c r="S2697" s="482" t="str">
        <f t="shared" si="552"/>
        <v/>
      </c>
      <c r="T2697" s="484" t="e">
        <f t="shared" ca="1" si="553"/>
        <v>#VALUE!</v>
      </c>
      <c r="U2697" s="7">
        <f t="shared" ca="1" si="554"/>
        <v>46035</v>
      </c>
      <c r="V2697" s="96" t="e">
        <f t="shared" ca="1" si="555"/>
        <v>#VALUE!</v>
      </c>
      <c r="W2697" s="18"/>
      <c r="X2697" s="6"/>
      <c r="Y2697" s="326"/>
      <c r="Z2697" s="89"/>
      <c r="AA2697" s="89"/>
      <c r="AB2697" s="89"/>
      <c r="AC2697" s="6"/>
      <c r="AD2697" s="16"/>
      <c r="AE2697" s="16"/>
      <c r="AF2697" s="16"/>
      <c r="AG2697" s="10">
        <f t="shared" si="556"/>
        <v>0</v>
      </c>
      <c r="AH2697" s="96">
        <f t="shared" si="557"/>
        <v>0</v>
      </c>
      <c r="AI2697" s="16"/>
      <c r="AJ2697" s="61"/>
      <c r="AK2697" s="16"/>
      <c r="AM2697" s="476" t="s">
        <v>3080</v>
      </c>
      <c r="AN2697" s="476">
        <v>1</v>
      </c>
      <c r="AO2697" s="476">
        <v>1</v>
      </c>
      <c r="AP2697" s="96"/>
    </row>
    <row r="2698" spans="1:42" ht="69.75" customHeight="1">
      <c r="A2698" s="3">
        <v>2697</v>
      </c>
      <c r="B2698" s="83"/>
      <c r="C2698" s="83"/>
      <c r="D2698" s="87"/>
      <c r="E2698" s="18" t="s">
        <v>3081</v>
      </c>
      <c r="F2698" s="88"/>
      <c r="G2698" s="88"/>
      <c r="H2698" s="4" t="str">
        <f t="shared" si="546"/>
        <v>/</v>
      </c>
      <c r="I2698" s="478" t="str">
        <f>IF(G2698="","",VLOOKUP(H2698,ورقة1!$A$1:$B$240,2,0))</f>
        <v/>
      </c>
      <c r="J2698" s="5">
        <f t="shared" si="547"/>
        <v>0</v>
      </c>
      <c r="K2698" s="88"/>
      <c r="L2698" s="6" t="str">
        <f t="shared" si="548"/>
        <v>/0</v>
      </c>
      <c r="M2698" s="478" t="str">
        <f>IF(K2698="","",VLOOKUP(L2698,ورقة1!$A$1:$B$240,2,0))</f>
        <v/>
      </c>
      <c r="N2698" s="17">
        <f t="shared" si="549"/>
        <v>0</v>
      </c>
      <c r="O2698" s="17" t="e">
        <f>#REF!+(#REF!*30)+#REF!*365</f>
        <v>#REF!</v>
      </c>
      <c r="P2698" s="509"/>
      <c r="Q2698" s="480" t="str">
        <f t="shared" si="550"/>
        <v/>
      </c>
      <c r="R2698" s="483" t="str">
        <f t="shared" si="551"/>
        <v/>
      </c>
      <c r="S2698" s="482" t="str">
        <f t="shared" si="552"/>
        <v/>
      </c>
      <c r="T2698" s="484" t="e">
        <f t="shared" ca="1" si="553"/>
        <v>#VALUE!</v>
      </c>
      <c r="U2698" s="7">
        <f t="shared" ca="1" si="554"/>
        <v>46035</v>
      </c>
      <c r="V2698" s="96" t="e">
        <f t="shared" ca="1" si="555"/>
        <v>#VALUE!</v>
      </c>
      <c r="W2698" s="18"/>
      <c r="X2698" s="6"/>
      <c r="Y2698" s="326"/>
      <c r="Z2698" s="89"/>
      <c r="AA2698" s="89"/>
      <c r="AB2698" s="89"/>
      <c r="AC2698" s="6"/>
      <c r="AD2698" s="16"/>
      <c r="AE2698" s="16"/>
      <c r="AF2698" s="16"/>
      <c r="AG2698" s="10">
        <f t="shared" si="556"/>
        <v>0</v>
      </c>
      <c r="AH2698" s="96">
        <f t="shared" si="557"/>
        <v>0</v>
      </c>
      <c r="AI2698" s="16"/>
      <c r="AJ2698" s="61"/>
      <c r="AK2698" s="16"/>
      <c r="AM2698" s="476" t="s">
        <v>3080</v>
      </c>
      <c r="AN2698" s="476">
        <v>1</v>
      </c>
      <c r="AO2698" s="476">
        <v>1</v>
      </c>
      <c r="AP2698" s="96"/>
    </row>
    <row r="2699" spans="1:42" ht="69.75" customHeight="1">
      <c r="A2699" s="3">
        <v>2698</v>
      </c>
      <c r="B2699" s="83"/>
      <c r="C2699" s="83"/>
      <c r="D2699" s="87"/>
      <c r="E2699" s="18" t="s">
        <v>3081</v>
      </c>
      <c r="F2699" s="88"/>
      <c r="G2699" s="88"/>
      <c r="H2699" s="4" t="str">
        <f t="shared" si="546"/>
        <v>/</v>
      </c>
      <c r="I2699" s="478" t="str">
        <f>IF(G2699="","",VLOOKUP(H2699,ورقة1!$A$1:$B$240,2,0))</f>
        <v/>
      </c>
      <c r="J2699" s="5">
        <f t="shared" si="547"/>
        <v>0</v>
      </c>
      <c r="K2699" s="88"/>
      <c r="L2699" s="6" t="str">
        <f t="shared" si="548"/>
        <v>/0</v>
      </c>
      <c r="M2699" s="478" t="str">
        <f>IF(K2699="","",VLOOKUP(L2699,ورقة1!$A$1:$B$240,2,0))</f>
        <v/>
      </c>
      <c r="N2699" s="17">
        <f t="shared" si="549"/>
        <v>0</v>
      </c>
      <c r="O2699" s="17" t="e">
        <f>#REF!+(#REF!*30)+#REF!*365</f>
        <v>#REF!</v>
      </c>
      <c r="P2699" s="509"/>
      <c r="Q2699" s="480" t="str">
        <f t="shared" si="550"/>
        <v/>
      </c>
      <c r="R2699" s="483" t="str">
        <f t="shared" si="551"/>
        <v/>
      </c>
      <c r="S2699" s="482" t="str">
        <f t="shared" si="552"/>
        <v/>
      </c>
      <c r="T2699" s="484" t="e">
        <f t="shared" ca="1" si="553"/>
        <v>#VALUE!</v>
      </c>
      <c r="U2699" s="7">
        <f t="shared" ca="1" si="554"/>
        <v>46035</v>
      </c>
      <c r="V2699" s="96" t="e">
        <f t="shared" ca="1" si="555"/>
        <v>#VALUE!</v>
      </c>
      <c r="W2699" s="18"/>
      <c r="X2699" s="6"/>
      <c r="Y2699" s="326"/>
      <c r="Z2699" s="89"/>
      <c r="AA2699" s="89"/>
      <c r="AB2699" s="89"/>
      <c r="AC2699" s="6"/>
      <c r="AD2699" s="16"/>
      <c r="AE2699" s="16"/>
      <c r="AF2699" s="16"/>
      <c r="AG2699" s="10">
        <f t="shared" si="556"/>
        <v>0</v>
      </c>
      <c r="AH2699" s="96">
        <f t="shared" si="557"/>
        <v>0</v>
      </c>
      <c r="AI2699" s="16"/>
      <c r="AJ2699" s="61"/>
      <c r="AK2699" s="16"/>
      <c r="AM2699" s="476" t="s">
        <v>3080</v>
      </c>
      <c r="AN2699" s="476">
        <v>1</v>
      </c>
      <c r="AO2699" s="476">
        <v>1</v>
      </c>
      <c r="AP2699" s="96"/>
    </row>
    <row r="2700" spans="1:42" ht="69.75" customHeight="1">
      <c r="A2700" s="3">
        <v>2699</v>
      </c>
      <c r="B2700" s="83"/>
      <c r="C2700" s="83"/>
      <c r="D2700" s="87"/>
      <c r="E2700" s="18" t="s">
        <v>3081</v>
      </c>
      <c r="F2700" s="88"/>
      <c r="G2700" s="88"/>
      <c r="H2700" s="4" t="str">
        <f t="shared" si="546"/>
        <v>/</v>
      </c>
      <c r="I2700" s="478" t="str">
        <f>IF(G2700="","",VLOOKUP(H2700,ورقة1!$A$1:$B$240,2,0))</f>
        <v/>
      </c>
      <c r="J2700" s="5">
        <f t="shared" si="547"/>
        <v>0</v>
      </c>
      <c r="K2700" s="88"/>
      <c r="L2700" s="6" t="str">
        <f t="shared" si="548"/>
        <v>/0</v>
      </c>
      <c r="M2700" s="478" t="str">
        <f>IF(K2700="","",VLOOKUP(L2700,ورقة1!$A$1:$B$240,2,0))</f>
        <v/>
      </c>
      <c r="N2700" s="17">
        <f t="shared" si="549"/>
        <v>0</v>
      </c>
      <c r="O2700" s="17" t="e">
        <f>#REF!+(#REF!*30)+#REF!*365</f>
        <v>#REF!</v>
      </c>
      <c r="P2700" s="509"/>
      <c r="Q2700" s="480" t="str">
        <f t="shared" si="550"/>
        <v/>
      </c>
      <c r="R2700" s="483" t="str">
        <f t="shared" si="551"/>
        <v/>
      </c>
      <c r="S2700" s="482" t="str">
        <f t="shared" si="552"/>
        <v/>
      </c>
      <c r="T2700" s="484" t="e">
        <f t="shared" ca="1" si="553"/>
        <v>#VALUE!</v>
      </c>
      <c r="U2700" s="7">
        <f t="shared" ca="1" si="554"/>
        <v>46035</v>
      </c>
      <c r="V2700" s="96" t="e">
        <f t="shared" ca="1" si="555"/>
        <v>#VALUE!</v>
      </c>
      <c r="W2700" s="18"/>
      <c r="X2700" s="6"/>
      <c r="Y2700" s="326"/>
      <c r="Z2700" s="89"/>
      <c r="AA2700" s="89"/>
      <c r="AB2700" s="89"/>
      <c r="AC2700" s="6"/>
      <c r="AD2700" s="16"/>
      <c r="AE2700" s="16"/>
      <c r="AF2700" s="16"/>
      <c r="AG2700" s="10">
        <f t="shared" si="556"/>
        <v>0</v>
      </c>
      <c r="AH2700" s="96">
        <f t="shared" si="557"/>
        <v>0</v>
      </c>
      <c r="AI2700" s="16"/>
      <c r="AJ2700" s="61"/>
      <c r="AK2700" s="16"/>
      <c r="AM2700" s="476" t="s">
        <v>3080</v>
      </c>
      <c r="AN2700" s="476">
        <v>1</v>
      </c>
      <c r="AO2700" s="476">
        <v>1</v>
      </c>
      <c r="AP2700" s="96"/>
    </row>
    <row r="2701" spans="1:42" ht="69.75" customHeight="1">
      <c r="A2701" s="3">
        <v>2700</v>
      </c>
      <c r="B2701" s="83"/>
      <c r="C2701" s="83"/>
      <c r="D2701" s="87"/>
      <c r="E2701" s="18" t="s">
        <v>3081</v>
      </c>
      <c r="F2701" s="88"/>
      <c r="G2701" s="88"/>
      <c r="H2701" s="4" t="str">
        <f t="shared" si="546"/>
        <v>/</v>
      </c>
      <c r="I2701" s="478" t="str">
        <f>IF(G2701="","",VLOOKUP(H2701,ورقة1!$A$1:$B$240,2,0))</f>
        <v/>
      </c>
      <c r="J2701" s="5">
        <f t="shared" si="547"/>
        <v>0</v>
      </c>
      <c r="K2701" s="88"/>
      <c r="L2701" s="6" t="str">
        <f t="shared" si="548"/>
        <v>/0</v>
      </c>
      <c r="M2701" s="478" t="str">
        <f>IF(K2701="","",VLOOKUP(L2701,ورقة1!$A$1:$B$240,2,0))</f>
        <v/>
      </c>
      <c r="N2701" s="17">
        <f t="shared" si="549"/>
        <v>0</v>
      </c>
      <c r="O2701" s="17" t="e">
        <f>#REF!+(#REF!*30)+#REF!*365</f>
        <v>#REF!</v>
      </c>
      <c r="P2701" s="509"/>
      <c r="Q2701" s="480" t="str">
        <f t="shared" si="550"/>
        <v/>
      </c>
      <c r="R2701" s="483" t="str">
        <f t="shared" si="551"/>
        <v/>
      </c>
      <c r="S2701" s="482" t="str">
        <f t="shared" si="552"/>
        <v/>
      </c>
      <c r="T2701" s="484" t="e">
        <f t="shared" ca="1" si="553"/>
        <v>#VALUE!</v>
      </c>
      <c r="U2701" s="7">
        <f t="shared" ca="1" si="554"/>
        <v>46035</v>
      </c>
      <c r="V2701" s="96" t="e">
        <f t="shared" ca="1" si="555"/>
        <v>#VALUE!</v>
      </c>
      <c r="W2701" s="18"/>
      <c r="X2701" s="6"/>
      <c r="Y2701" s="326"/>
      <c r="Z2701" s="89"/>
      <c r="AA2701" s="89"/>
      <c r="AB2701" s="89"/>
      <c r="AC2701" s="6"/>
      <c r="AD2701" s="16"/>
      <c r="AE2701" s="16"/>
      <c r="AF2701" s="16"/>
      <c r="AG2701" s="10">
        <f t="shared" si="556"/>
        <v>0</v>
      </c>
      <c r="AH2701" s="96">
        <f t="shared" si="557"/>
        <v>0</v>
      </c>
      <c r="AI2701" s="16"/>
      <c r="AJ2701" s="61"/>
      <c r="AK2701" s="16"/>
      <c r="AM2701" s="476" t="s">
        <v>3080</v>
      </c>
      <c r="AN2701" s="476">
        <v>1</v>
      </c>
      <c r="AO2701" s="476">
        <v>1</v>
      </c>
      <c r="AP2701" s="96"/>
    </row>
    <row r="2702" spans="1:42" ht="69.75" customHeight="1">
      <c r="A2702" s="3">
        <v>2701</v>
      </c>
      <c r="B2702" s="83"/>
      <c r="C2702" s="83"/>
      <c r="D2702" s="87"/>
      <c r="E2702" s="18" t="s">
        <v>3081</v>
      </c>
      <c r="F2702" s="88"/>
      <c r="G2702" s="88"/>
      <c r="H2702" s="4" t="str">
        <f t="shared" si="546"/>
        <v>/</v>
      </c>
      <c r="I2702" s="478" t="str">
        <f>IF(G2702="","",VLOOKUP(H2702,ورقة1!$A$1:$B$240,2,0))</f>
        <v/>
      </c>
      <c r="J2702" s="5">
        <f t="shared" si="547"/>
        <v>0</v>
      </c>
      <c r="K2702" s="88"/>
      <c r="L2702" s="6" t="str">
        <f t="shared" si="548"/>
        <v>/0</v>
      </c>
      <c r="M2702" s="478" t="str">
        <f>IF(K2702="","",VLOOKUP(L2702,ورقة1!$A$1:$B$240,2,0))</f>
        <v/>
      </c>
      <c r="N2702" s="17">
        <f t="shared" si="549"/>
        <v>0</v>
      </c>
      <c r="O2702" s="17" t="e">
        <f>#REF!+(#REF!*30)+#REF!*365</f>
        <v>#REF!</v>
      </c>
      <c r="P2702" s="509"/>
      <c r="Q2702" s="480" t="str">
        <f t="shared" si="550"/>
        <v/>
      </c>
      <c r="R2702" s="483" t="str">
        <f t="shared" si="551"/>
        <v/>
      </c>
      <c r="S2702" s="482" t="str">
        <f t="shared" si="552"/>
        <v/>
      </c>
      <c r="T2702" s="484" t="e">
        <f t="shared" ca="1" si="553"/>
        <v>#VALUE!</v>
      </c>
      <c r="U2702" s="7">
        <f t="shared" ca="1" si="554"/>
        <v>46035</v>
      </c>
      <c r="V2702" s="96" t="e">
        <f t="shared" ca="1" si="555"/>
        <v>#VALUE!</v>
      </c>
      <c r="W2702" s="18"/>
      <c r="X2702" s="6"/>
      <c r="Y2702" s="326"/>
      <c r="Z2702" s="89"/>
      <c r="AA2702" s="89"/>
      <c r="AB2702" s="89"/>
      <c r="AC2702" s="6"/>
      <c r="AD2702" s="16"/>
      <c r="AE2702" s="16"/>
      <c r="AF2702" s="16"/>
      <c r="AG2702" s="10">
        <f t="shared" si="556"/>
        <v>0</v>
      </c>
      <c r="AH2702" s="96">
        <f t="shared" si="557"/>
        <v>0</v>
      </c>
      <c r="AI2702" s="16"/>
      <c r="AJ2702" s="61"/>
      <c r="AK2702" s="16"/>
      <c r="AM2702" s="476" t="s">
        <v>3080</v>
      </c>
      <c r="AN2702" s="476">
        <v>1</v>
      </c>
      <c r="AO2702" s="476">
        <v>1</v>
      </c>
      <c r="AP2702" s="96"/>
    </row>
    <row r="2703" spans="1:42" ht="69.75" customHeight="1">
      <c r="A2703" s="3">
        <v>2702</v>
      </c>
      <c r="B2703" s="83"/>
      <c r="C2703" s="83"/>
      <c r="D2703" s="87"/>
      <c r="E2703" s="18" t="s">
        <v>3081</v>
      </c>
      <c r="F2703" s="88"/>
      <c r="G2703" s="88"/>
      <c r="H2703" s="4" t="str">
        <f t="shared" si="546"/>
        <v>/</v>
      </c>
      <c r="I2703" s="478" t="str">
        <f>IF(G2703="","",VLOOKUP(H2703,ورقة1!$A$1:$B$240,2,0))</f>
        <v/>
      </c>
      <c r="J2703" s="5">
        <f t="shared" si="547"/>
        <v>0</v>
      </c>
      <c r="K2703" s="88"/>
      <c r="L2703" s="6" t="str">
        <f t="shared" si="548"/>
        <v>/0</v>
      </c>
      <c r="M2703" s="478" t="str">
        <f>IF(K2703="","",VLOOKUP(L2703,ورقة1!$A$1:$B$240,2,0))</f>
        <v/>
      </c>
      <c r="N2703" s="17">
        <f t="shared" si="549"/>
        <v>0</v>
      </c>
      <c r="O2703" s="17" t="e">
        <f>#REF!+(#REF!*30)+#REF!*365</f>
        <v>#REF!</v>
      </c>
      <c r="P2703" s="509"/>
      <c r="Q2703" s="480" t="str">
        <f t="shared" si="550"/>
        <v/>
      </c>
      <c r="R2703" s="483" t="str">
        <f t="shared" si="551"/>
        <v/>
      </c>
      <c r="S2703" s="482" t="str">
        <f t="shared" si="552"/>
        <v/>
      </c>
      <c r="T2703" s="484" t="e">
        <f t="shared" ca="1" si="553"/>
        <v>#VALUE!</v>
      </c>
      <c r="U2703" s="7">
        <f t="shared" ca="1" si="554"/>
        <v>46035</v>
      </c>
      <c r="V2703" s="96" t="e">
        <f t="shared" ca="1" si="555"/>
        <v>#VALUE!</v>
      </c>
      <c r="W2703" s="18"/>
      <c r="X2703" s="6"/>
      <c r="Y2703" s="326"/>
      <c r="Z2703" s="89"/>
      <c r="AA2703" s="89"/>
      <c r="AB2703" s="89"/>
      <c r="AC2703" s="6"/>
      <c r="AD2703" s="16"/>
      <c r="AE2703" s="16"/>
      <c r="AF2703" s="16"/>
      <c r="AG2703" s="10">
        <f t="shared" si="556"/>
        <v>0</v>
      </c>
      <c r="AH2703" s="96">
        <f t="shared" si="557"/>
        <v>0</v>
      </c>
      <c r="AI2703" s="16"/>
      <c r="AJ2703" s="61"/>
      <c r="AK2703" s="16"/>
      <c r="AM2703" s="476" t="s">
        <v>3080</v>
      </c>
      <c r="AN2703" s="476">
        <v>1</v>
      </c>
      <c r="AO2703" s="476">
        <v>1</v>
      </c>
      <c r="AP2703" s="96"/>
    </row>
    <row r="2704" spans="1:42" ht="69.75" customHeight="1">
      <c r="A2704" s="3">
        <v>2703</v>
      </c>
      <c r="B2704" s="83"/>
      <c r="C2704" s="83"/>
      <c r="D2704" s="87"/>
      <c r="E2704" s="18" t="s">
        <v>3081</v>
      </c>
      <c r="F2704" s="88"/>
      <c r="G2704" s="88"/>
      <c r="H2704" s="4" t="str">
        <f t="shared" si="546"/>
        <v>/</v>
      </c>
      <c r="I2704" s="478" t="str">
        <f>IF(G2704="","",VLOOKUP(H2704,ورقة1!$A$1:$B$240,2,0))</f>
        <v/>
      </c>
      <c r="J2704" s="5">
        <f t="shared" si="547"/>
        <v>0</v>
      </c>
      <c r="K2704" s="88"/>
      <c r="L2704" s="6" t="str">
        <f t="shared" si="548"/>
        <v>/0</v>
      </c>
      <c r="M2704" s="478" t="str">
        <f>IF(K2704="","",VLOOKUP(L2704,ورقة1!$A$1:$B$240,2,0))</f>
        <v/>
      </c>
      <c r="N2704" s="17">
        <f t="shared" si="549"/>
        <v>0</v>
      </c>
      <c r="O2704" s="17" t="e">
        <f>#REF!+(#REF!*30)+#REF!*365</f>
        <v>#REF!</v>
      </c>
      <c r="P2704" s="509"/>
      <c r="Q2704" s="480" t="str">
        <f t="shared" si="550"/>
        <v/>
      </c>
      <c r="R2704" s="483" t="str">
        <f t="shared" si="551"/>
        <v/>
      </c>
      <c r="S2704" s="482" t="str">
        <f t="shared" si="552"/>
        <v/>
      </c>
      <c r="T2704" s="484" t="e">
        <f t="shared" ca="1" si="553"/>
        <v>#VALUE!</v>
      </c>
      <c r="U2704" s="7">
        <f t="shared" ca="1" si="554"/>
        <v>46035</v>
      </c>
      <c r="V2704" s="96" t="e">
        <f t="shared" ca="1" si="555"/>
        <v>#VALUE!</v>
      </c>
      <c r="W2704" s="18"/>
      <c r="X2704" s="6"/>
      <c r="Y2704" s="326"/>
      <c r="Z2704" s="89"/>
      <c r="AA2704" s="89"/>
      <c r="AB2704" s="89"/>
      <c r="AC2704" s="6"/>
      <c r="AD2704" s="16"/>
      <c r="AE2704" s="16"/>
      <c r="AF2704" s="16"/>
      <c r="AG2704" s="10">
        <f t="shared" si="556"/>
        <v>0</v>
      </c>
      <c r="AH2704" s="96">
        <f t="shared" si="557"/>
        <v>0</v>
      </c>
      <c r="AI2704" s="16"/>
      <c r="AJ2704" s="61"/>
      <c r="AK2704" s="16"/>
      <c r="AM2704" s="476" t="s">
        <v>3080</v>
      </c>
      <c r="AN2704" s="476">
        <v>1</v>
      </c>
      <c r="AO2704" s="476">
        <v>1</v>
      </c>
      <c r="AP2704" s="96"/>
    </row>
    <row r="2705" spans="1:42" ht="69.75" customHeight="1">
      <c r="A2705" s="3">
        <v>2704</v>
      </c>
      <c r="B2705" s="83"/>
      <c r="C2705" s="83"/>
      <c r="D2705" s="87"/>
      <c r="E2705" s="18" t="s">
        <v>3081</v>
      </c>
      <c r="F2705" s="88"/>
      <c r="G2705" s="88"/>
      <c r="H2705" s="4" t="str">
        <f t="shared" si="546"/>
        <v>/</v>
      </c>
      <c r="I2705" s="478" t="str">
        <f>IF(G2705="","",VLOOKUP(H2705,ورقة1!$A$1:$B$240,2,0))</f>
        <v/>
      </c>
      <c r="J2705" s="5">
        <f t="shared" si="547"/>
        <v>0</v>
      </c>
      <c r="K2705" s="88"/>
      <c r="L2705" s="6" t="str">
        <f t="shared" si="548"/>
        <v>/0</v>
      </c>
      <c r="M2705" s="478" t="str">
        <f>IF(K2705="","",VLOOKUP(L2705,ورقة1!$A$1:$B$240,2,0))</f>
        <v/>
      </c>
      <c r="N2705" s="17">
        <f t="shared" si="549"/>
        <v>0</v>
      </c>
      <c r="O2705" s="17" t="e">
        <f>#REF!+(#REF!*30)+#REF!*365</f>
        <v>#REF!</v>
      </c>
      <c r="P2705" s="509"/>
      <c r="Q2705" s="480" t="str">
        <f t="shared" si="550"/>
        <v/>
      </c>
      <c r="R2705" s="483" t="str">
        <f t="shared" si="551"/>
        <v/>
      </c>
      <c r="S2705" s="482" t="str">
        <f t="shared" si="552"/>
        <v/>
      </c>
      <c r="T2705" s="484" t="e">
        <f t="shared" ca="1" si="553"/>
        <v>#VALUE!</v>
      </c>
      <c r="U2705" s="7">
        <f t="shared" ca="1" si="554"/>
        <v>46035</v>
      </c>
      <c r="V2705" s="96" t="e">
        <f t="shared" ca="1" si="555"/>
        <v>#VALUE!</v>
      </c>
      <c r="W2705" s="18"/>
      <c r="X2705" s="6"/>
      <c r="Y2705" s="326"/>
      <c r="Z2705" s="89"/>
      <c r="AA2705" s="89"/>
      <c r="AB2705" s="89"/>
      <c r="AC2705" s="6"/>
      <c r="AD2705" s="16"/>
      <c r="AE2705" s="16"/>
      <c r="AF2705" s="16"/>
      <c r="AG2705" s="10">
        <f t="shared" si="556"/>
        <v>0</v>
      </c>
      <c r="AH2705" s="96">
        <f t="shared" si="557"/>
        <v>0</v>
      </c>
      <c r="AI2705" s="16"/>
      <c r="AJ2705" s="61"/>
      <c r="AK2705" s="16"/>
      <c r="AM2705" s="476" t="s">
        <v>3080</v>
      </c>
      <c r="AN2705" s="476">
        <v>1</v>
      </c>
      <c r="AO2705" s="476">
        <v>1</v>
      </c>
      <c r="AP2705" s="96"/>
    </row>
    <row r="2706" spans="1:42" ht="69.75" customHeight="1">
      <c r="A2706" s="3">
        <v>2705</v>
      </c>
      <c r="B2706" s="83"/>
      <c r="C2706" s="83"/>
      <c r="D2706" s="87"/>
      <c r="E2706" s="18" t="s">
        <v>3081</v>
      </c>
      <c r="F2706" s="88"/>
      <c r="G2706" s="88"/>
      <c r="H2706" s="4" t="str">
        <f t="shared" si="546"/>
        <v>/</v>
      </c>
      <c r="I2706" s="478" t="str">
        <f>IF(G2706="","",VLOOKUP(H2706,ورقة1!$A$1:$B$240,2,0))</f>
        <v/>
      </c>
      <c r="J2706" s="5">
        <f t="shared" si="547"/>
        <v>0</v>
      </c>
      <c r="K2706" s="88"/>
      <c r="L2706" s="6" t="str">
        <f t="shared" si="548"/>
        <v>/0</v>
      </c>
      <c r="M2706" s="478" t="str">
        <f>IF(K2706="","",VLOOKUP(L2706,ورقة1!$A$1:$B$240,2,0))</f>
        <v/>
      </c>
      <c r="N2706" s="17">
        <f t="shared" si="549"/>
        <v>0</v>
      </c>
      <c r="O2706" s="17" t="e">
        <f>#REF!+(#REF!*30)+#REF!*365</f>
        <v>#REF!</v>
      </c>
      <c r="P2706" s="509"/>
      <c r="Q2706" s="480" t="str">
        <f t="shared" si="550"/>
        <v/>
      </c>
      <c r="R2706" s="483" t="str">
        <f t="shared" si="551"/>
        <v/>
      </c>
      <c r="S2706" s="482" t="str">
        <f t="shared" si="552"/>
        <v/>
      </c>
      <c r="T2706" s="484" t="e">
        <f t="shared" ca="1" si="553"/>
        <v>#VALUE!</v>
      </c>
      <c r="U2706" s="7">
        <f t="shared" ca="1" si="554"/>
        <v>46035</v>
      </c>
      <c r="V2706" s="96" t="e">
        <f t="shared" ca="1" si="555"/>
        <v>#VALUE!</v>
      </c>
      <c r="W2706" s="18"/>
      <c r="X2706" s="6"/>
      <c r="Y2706" s="326"/>
      <c r="Z2706" s="89"/>
      <c r="AA2706" s="89"/>
      <c r="AB2706" s="89"/>
      <c r="AC2706" s="6"/>
      <c r="AD2706" s="16"/>
      <c r="AE2706" s="16"/>
      <c r="AF2706" s="16"/>
      <c r="AG2706" s="10">
        <f t="shared" si="556"/>
        <v>0</v>
      </c>
      <c r="AH2706" s="96">
        <f t="shared" si="557"/>
        <v>0</v>
      </c>
      <c r="AI2706" s="16"/>
      <c r="AJ2706" s="61"/>
      <c r="AK2706" s="16"/>
      <c r="AM2706" s="476" t="s">
        <v>3080</v>
      </c>
      <c r="AN2706" s="476">
        <v>1</v>
      </c>
      <c r="AO2706" s="476">
        <v>1</v>
      </c>
      <c r="AP2706" s="96"/>
    </row>
    <row r="2707" spans="1:42" ht="69.75" customHeight="1">
      <c r="A2707" s="3">
        <v>2706</v>
      </c>
      <c r="B2707" s="83"/>
      <c r="C2707" s="83"/>
      <c r="D2707" s="87"/>
      <c r="E2707" s="18" t="s">
        <v>3081</v>
      </c>
      <c r="F2707" s="88"/>
      <c r="G2707" s="88"/>
      <c r="H2707" s="4" t="str">
        <f t="shared" si="546"/>
        <v>/</v>
      </c>
      <c r="I2707" s="478" t="str">
        <f>IF(G2707="","",VLOOKUP(H2707,ورقة1!$A$1:$B$240,2,0))</f>
        <v/>
      </c>
      <c r="J2707" s="5">
        <f t="shared" si="547"/>
        <v>0</v>
      </c>
      <c r="K2707" s="88"/>
      <c r="L2707" s="6" t="str">
        <f t="shared" si="548"/>
        <v>/0</v>
      </c>
      <c r="M2707" s="478" t="str">
        <f>IF(K2707="","",VLOOKUP(L2707,ورقة1!$A$1:$B$240,2,0))</f>
        <v/>
      </c>
      <c r="N2707" s="17">
        <f t="shared" si="549"/>
        <v>0</v>
      </c>
      <c r="O2707" s="17" t="e">
        <f>#REF!+(#REF!*30)+#REF!*365</f>
        <v>#REF!</v>
      </c>
      <c r="P2707" s="509"/>
      <c r="Q2707" s="480" t="str">
        <f t="shared" si="550"/>
        <v/>
      </c>
      <c r="R2707" s="483" t="str">
        <f t="shared" si="551"/>
        <v/>
      </c>
      <c r="S2707" s="482" t="str">
        <f t="shared" si="552"/>
        <v/>
      </c>
      <c r="T2707" s="484" t="e">
        <f t="shared" ca="1" si="553"/>
        <v>#VALUE!</v>
      </c>
      <c r="U2707" s="7">
        <f t="shared" ca="1" si="554"/>
        <v>46035</v>
      </c>
      <c r="V2707" s="96" t="e">
        <f t="shared" ca="1" si="555"/>
        <v>#VALUE!</v>
      </c>
      <c r="W2707" s="18"/>
      <c r="X2707" s="6"/>
      <c r="Y2707" s="326"/>
      <c r="Z2707" s="89"/>
      <c r="AA2707" s="89"/>
      <c r="AB2707" s="89"/>
      <c r="AC2707" s="6"/>
      <c r="AD2707" s="16"/>
      <c r="AE2707" s="16"/>
      <c r="AF2707" s="16"/>
      <c r="AG2707" s="10">
        <f t="shared" si="556"/>
        <v>0</v>
      </c>
      <c r="AH2707" s="96">
        <f t="shared" si="557"/>
        <v>0</v>
      </c>
      <c r="AI2707" s="16"/>
      <c r="AJ2707" s="61"/>
      <c r="AK2707" s="16"/>
      <c r="AM2707" s="476" t="s">
        <v>3080</v>
      </c>
      <c r="AN2707" s="476">
        <v>1</v>
      </c>
      <c r="AO2707" s="476">
        <v>1</v>
      </c>
      <c r="AP2707" s="96"/>
    </row>
    <row r="2708" spans="1:42" ht="69.75" customHeight="1">
      <c r="A2708" s="3">
        <v>2707</v>
      </c>
      <c r="B2708" s="83"/>
      <c r="C2708" s="83"/>
      <c r="D2708" s="87"/>
      <c r="E2708" s="18" t="s">
        <v>3081</v>
      </c>
      <c r="F2708" s="88"/>
      <c r="G2708" s="88"/>
      <c r="H2708" s="4" t="str">
        <f t="shared" si="546"/>
        <v>/</v>
      </c>
      <c r="I2708" s="478" t="str">
        <f>IF(G2708="","",VLOOKUP(H2708,ورقة1!$A$1:$B$240,2,0))</f>
        <v/>
      </c>
      <c r="J2708" s="5">
        <f t="shared" si="547"/>
        <v>0</v>
      </c>
      <c r="K2708" s="88"/>
      <c r="L2708" s="6" t="str">
        <f t="shared" si="548"/>
        <v>/0</v>
      </c>
      <c r="M2708" s="478" t="str">
        <f>IF(K2708="","",VLOOKUP(L2708,ورقة1!$A$1:$B$240,2,0))</f>
        <v/>
      </c>
      <c r="N2708" s="17">
        <f t="shared" si="549"/>
        <v>0</v>
      </c>
      <c r="O2708" s="17" t="e">
        <f>#REF!+(#REF!*30)+#REF!*365</f>
        <v>#REF!</v>
      </c>
      <c r="P2708" s="509"/>
      <c r="Q2708" s="480" t="str">
        <f t="shared" si="550"/>
        <v/>
      </c>
      <c r="R2708" s="483" t="str">
        <f t="shared" si="551"/>
        <v/>
      </c>
      <c r="S2708" s="482" t="str">
        <f t="shared" si="552"/>
        <v/>
      </c>
      <c r="T2708" s="484" t="e">
        <f t="shared" ca="1" si="553"/>
        <v>#VALUE!</v>
      </c>
      <c r="U2708" s="7">
        <f t="shared" ca="1" si="554"/>
        <v>46035</v>
      </c>
      <c r="V2708" s="96" t="e">
        <f t="shared" ca="1" si="555"/>
        <v>#VALUE!</v>
      </c>
      <c r="W2708" s="18"/>
      <c r="X2708" s="6"/>
      <c r="Y2708" s="326"/>
      <c r="Z2708" s="89"/>
      <c r="AA2708" s="89"/>
      <c r="AB2708" s="89"/>
      <c r="AC2708" s="6"/>
      <c r="AD2708" s="16"/>
      <c r="AE2708" s="16"/>
      <c r="AF2708" s="16"/>
      <c r="AG2708" s="10">
        <f t="shared" si="556"/>
        <v>0</v>
      </c>
      <c r="AH2708" s="96">
        <f t="shared" si="557"/>
        <v>0</v>
      </c>
      <c r="AI2708" s="16"/>
      <c r="AJ2708" s="61"/>
      <c r="AK2708" s="16"/>
      <c r="AM2708" s="476" t="s">
        <v>3080</v>
      </c>
      <c r="AN2708" s="476">
        <v>1</v>
      </c>
      <c r="AO2708" s="476">
        <v>1</v>
      </c>
      <c r="AP2708" s="96"/>
    </row>
    <row r="2709" spans="1:42" ht="69.75" customHeight="1">
      <c r="A2709" s="3">
        <v>2708</v>
      </c>
      <c r="B2709" s="83"/>
      <c r="C2709" s="83"/>
      <c r="D2709" s="87"/>
      <c r="E2709" s="18" t="s">
        <v>3081</v>
      </c>
      <c r="F2709" s="88"/>
      <c r="G2709" s="88"/>
      <c r="H2709" s="4" t="str">
        <f t="shared" si="546"/>
        <v>/</v>
      </c>
      <c r="I2709" s="478" t="str">
        <f>IF(G2709="","",VLOOKUP(H2709,ورقة1!$A$1:$B$240,2,0))</f>
        <v/>
      </c>
      <c r="J2709" s="5">
        <f t="shared" si="547"/>
        <v>0</v>
      </c>
      <c r="K2709" s="88"/>
      <c r="L2709" s="6" t="str">
        <f t="shared" si="548"/>
        <v>/0</v>
      </c>
      <c r="M2709" s="478" t="str">
        <f>IF(K2709="","",VLOOKUP(L2709,ورقة1!$A$1:$B$240,2,0))</f>
        <v/>
      </c>
      <c r="N2709" s="17">
        <f t="shared" si="549"/>
        <v>0</v>
      </c>
      <c r="O2709" s="17" t="e">
        <f>#REF!+(#REF!*30)+#REF!*365</f>
        <v>#REF!</v>
      </c>
      <c r="P2709" s="509"/>
      <c r="Q2709" s="480" t="str">
        <f t="shared" si="550"/>
        <v/>
      </c>
      <c r="R2709" s="483" t="str">
        <f t="shared" si="551"/>
        <v/>
      </c>
      <c r="S2709" s="482" t="str">
        <f t="shared" si="552"/>
        <v/>
      </c>
      <c r="T2709" s="484" t="e">
        <f t="shared" ca="1" si="553"/>
        <v>#VALUE!</v>
      </c>
      <c r="U2709" s="7">
        <f t="shared" ca="1" si="554"/>
        <v>46035</v>
      </c>
      <c r="V2709" s="96" t="e">
        <f t="shared" ca="1" si="555"/>
        <v>#VALUE!</v>
      </c>
      <c r="W2709" s="18"/>
      <c r="X2709" s="6"/>
      <c r="Y2709" s="326"/>
      <c r="Z2709" s="89"/>
      <c r="AA2709" s="89"/>
      <c r="AB2709" s="89"/>
      <c r="AC2709" s="6"/>
      <c r="AD2709" s="16"/>
      <c r="AE2709" s="16"/>
      <c r="AF2709" s="16"/>
      <c r="AG2709" s="10">
        <f t="shared" si="556"/>
        <v>0</v>
      </c>
      <c r="AH2709" s="96">
        <f t="shared" si="557"/>
        <v>0</v>
      </c>
      <c r="AI2709" s="16"/>
      <c r="AJ2709" s="61"/>
      <c r="AK2709" s="16"/>
      <c r="AM2709" s="476" t="s">
        <v>3080</v>
      </c>
      <c r="AN2709" s="476">
        <v>1</v>
      </c>
      <c r="AO2709" s="476">
        <v>1</v>
      </c>
      <c r="AP2709" s="96"/>
    </row>
    <row r="2710" spans="1:42" ht="69.75" customHeight="1">
      <c r="A2710" s="3">
        <v>2709</v>
      </c>
      <c r="B2710" s="83"/>
      <c r="C2710" s="83"/>
      <c r="D2710" s="87"/>
      <c r="E2710" s="18" t="s">
        <v>3081</v>
      </c>
      <c r="F2710" s="88"/>
      <c r="G2710" s="88"/>
      <c r="H2710" s="4" t="str">
        <f t="shared" si="546"/>
        <v>/</v>
      </c>
      <c r="I2710" s="478" t="str">
        <f>IF(G2710="","",VLOOKUP(H2710,ورقة1!$A$1:$B$240,2,0))</f>
        <v/>
      </c>
      <c r="J2710" s="5">
        <f t="shared" si="547"/>
        <v>0</v>
      </c>
      <c r="K2710" s="88"/>
      <c r="L2710" s="6" t="str">
        <f t="shared" si="548"/>
        <v>/0</v>
      </c>
      <c r="M2710" s="478" t="str">
        <f>IF(K2710="","",VLOOKUP(L2710,ورقة1!$A$1:$B$240,2,0))</f>
        <v/>
      </c>
      <c r="N2710" s="17">
        <f t="shared" si="549"/>
        <v>0</v>
      </c>
      <c r="O2710" s="17" t="e">
        <f>#REF!+(#REF!*30)+#REF!*365</f>
        <v>#REF!</v>
      </c>
      <c r="P2710" s="509"/>
      <c r="Q2710" s="480" t="str">
        <f t="shared" si="550"/>
        <v/>
      </c>
      <c r="R2710" s="483" t="str">
        <f t="shared" si="551"/>
        <v/>
      </c>
      <c r="S2710" s="482" t="str">
        <f t="shared" si="552"/>
        <v/>
      </c>
      <c r="T2710" s="484" t="e">
        <f t="shared" ca="1" si="553"/>
        <v>#VALUE!</v>
      </c>
      <c r="U2710" s="7">
        <f t="shared" ca="1" si="554"/>
        <v>46035</v>
      </c>
      <c r="V2710" s="96" t="e">
        <f t="shared" ca="1" si="555"/>
        <v>#VALUE!</v>
      </c>
      <c r="W2710" s="18"/>
      <c r="X2710" s="6"/>
      <c r="Y2710" s="326"/>
      <c r="Z2710" s="89"/>
      <c r="AA2710" s="89"/>
      <c r="AB2710" s="89"/>
      <c r="AC2710" s="6"/>
      <c r="AD2710" s="16"/>
      <c r="AE2710" s="16"/>
      <c r="AF2710" s="16"/>
      <c r="AG2710" s="10">
        <f t="shared" si="556"/>
        <v>0</v>
      </c>
      <c r="AH2710" s="96">
        <f t="shared" si="557"/>
        <v>0</v>
      </c>
      <c r="AI2710" s="16"/>
      <c r="AJ2710" s="61"/>
      <c r="AK2710" s="16"/>
      <c r="AM2710" s="476" t="s">
        <v>3080</v>
      </c>
      <c r="AN2710" s="476">
        <v>1</v>
      </c>
      <c r="AO2710" s="476">
        <v>1</v>
      </c>
      <c r="AP2710" s="96"/>
    </row>
    <row r="2711" spans="1:42" ht="69.75" customHeight="1">
      <c r="A2711" s="3">
        <v>2710</v>
      </c>
      <c r="B2711" s="83"/>
      <c r="C2711" s="83"/>
      <c r="D2711" s="87"/>
      <c r="E2711" s="18" t="s">
        <v>3081</v>
      </c>
      <c r="F2711" s="88"/>
      <c r="G2711" s="88"/>
      <c r="H2711" s="4" t="str">
        <f t="shared" si="546"/>
        <v>/</v>
      </c>
      <c r="I2711" s="478" t="str">
        <f>IF(G2711="","",VLOOKUP(H2711,ورقة1!$A$1:$B$240,2,0))</f>
        <v/>
      </c>
      <c r="J2711" s="5">
        <f t="shared" si="547"/>
        <v>0</v>
      </c>
      <c r="K2711" s="88"/>
      <c r="L2711" s="6" t="str">
        <f t="shared" si="548"/>
        <v>/0</v>
      </c>
      <c r="M2711" s="478" t="str">
        <f>IF(K2711="","",VLOOKUP(L2711,ورقة1!$A$1:$B$240,2,0))</f>
        <v/>
      </c>
      <c r="N2711" s="17">
        <f t="shared" si="549"/>
        <v>0</v>
      </c>
      <c r="O2711" s="17" t="e">
        <f>#REF!+(#REF!*30)+#REF!*365</f>
        <v>#REF!</v>
      </c>
      <c r="P2711" s="509"/>
      <c r="Q2711" s="480" t="str">
        <f t="shared" si="550"/>
        <v/>
      </c>
      <c r="R2711" s="483" t="str">
        <f t="shared" si="551"/>
        <v/>
      </c>
      <c r="S2711" s="482" t="str">
        <f t="shared" si="552"/>
        <v/>
      </c>
      <c r="T2711" s="484" t="e">
        <f t="shared" ca="1" si="553"/>
        <v>#VALUE!</v>
      </c>
      <c r="U2711" s="7">
        <f t="shared" ca="1" si="554"/>
        <v>46035</v>
      </c>
      <c r="V2711" s="96" t="e">
        <f t="shared" ca="1" si="555"/>
        <v>#VALUE!</v>
      </c>
      <c r="W2711" s="18"/>
      <c r="X2711" s="6"/>
      <c r="Y2711" s="326"/>
      <c r="Z2711" s="89"/>
      <c r="AA2711" s="89"/>
      <c r="AB2711" s="89"/>
      <c r="AC2711" s="6"/>
      <c r="AD2711" s="16"/>
      <c r="AE2711" s="16"/>
      <c r="AF2711" s="16"/>
      <c r="AG2711" s="10">
        <f t="shared" si="556"/>
        <v>0</v>
      </c>
      <c r="AH2711" s="96">
        <f t="shared" si="557"/>
        <v>0</v>
      </c>
      <c r="AI2711" s="16"/>
      <c r="AJ2711" s="61"/>
      <c r="AK2711" s="16"/>
      <c r="AM2711" s="476" t="s">
        <v>3080</v>
      </c>
      <c r="AN2711" s="476">
        <v>1</v>
      </c>
      <c r="AO2711" s="476">
        <v>1</v>
      </c>
      <c r="AP2711" s="96"/>
    </row>
    <row r="2712" spans="1:42" ht="69.75" customHeight="1">
      <c r="A2712" s="3">
        <v>2711</v>
      </c>
      <c r="B2712" s="83"/>
      <c r="C2712" s="83"/>
      <c r="D2712" s="87"/>
      <c r="E2712" s="18" t="s">
        <v>3081</v>
      </c>
      <c r="F2712" s="88"/>
      <c r="G2712" s="88"/>
      <c r="H2712" s="4" t="str">
        <f t="shared" si="546"/>
        <v>/</v>
      </c>
      <c r="I2712" s="478" t="str">
        <f>IF(G2712="","",VLOOKUP(H2712,ورقة1!$A$1:$B$240,2,0))</f>
        <v/>
      </c>
      <c r="J2712" s="5">
        <f t="shared" si="547"/>
        <v>0</v>
      </c>
      <c r="K2712" s="88"/>
      <c r="L2712" s="6" t="str">
        <f t="shared" si="548"/>
        <v>/0</v>
      </c>
      <c r="M2712" s="478" t="str">
        <f>IF(K2712="","",VLOOKUP(L2712,ورقة1!$A$1:$B$240,2,0))</f>
        <v/>
      </c>
      <c r="N2712" s="17">
        <f t="shared" si="549"/>
        <v>0</v>
      </c>
      <c r="O2712" s="17" t="e">
        <f>#REF!+(#REF!*30)+#REF!*365</f>
        <v>#REF!</v>
      </c>
      <c r="P2712" s="509"/>
      <c r="Q2712" s="480" t="str">
        <f t="shared" si="550"/>
        <v/>
      </c>
      <c r="R2712" s="483" t="str">
        <f t="shared" si="551"/>
        <v/>
      </c>
      <c r="S2712" s="482" t="str">
        <f t="shared" si="552"/>
        <v/>
      </c>
      <c r="T2712" s="484" t="e">
        <f t="shared" ca="1" si="553"/>
        <v>#VALUE!</v>
      </c>
      <c r="U2712" s="7">
        <f t="shared" ca="1" si="554"/>
        <v>46035</v>
      </c>
      <c r="V2712" s="96" t="e">
        <f t="shared" ca="1" si="555"/>
        <v>#VALUE!</v>
      </c>
      <c r="W2712" s="18"/>
      <c r="X2712" s="6"/>
      <c r="Y2712" s="326"/>
      <c r="Z2712" s="89"/>
      <c r="AA2712" s="89"/>
      <c r="AB2712" s="89"/>
      <c r="AC2712" s="6"/>
      <c r="AD2712" s="16"/>
      <c r="AE2712" s="16"/>
      <c r="AF2712" s="16"/>
      <c r="AG2712" s="10">
        <f t="shared" si="556"/>
        <v>0</v>
      </c>
      <c r="AH2712" s="96">
        <f t="shared" si="557"/>
        <v>0</v>
      </c>
      <c r="AI2712" s="16"/>
      <c r="AJ2712" s="61"/>
      <c r="AK2712" s="16"/>
      <c r="AM2712" s="476" t="s">
        <v>3080</v>
      </c>
      <c r="AN2712" s="476">
        <v>1</v>
      </c>
      <c r="AO2712" s="476">
        <v>1</v>
      </c>
      <c r="AP2712" s="96"/>
    </row>
    <row r="2713" spans="1:42" ht="69.75" customHeight="1">
      <c r="A2713" s="3">
        <v>2712</v>
      </c>
      <c r="B2713" s="83"/>
      <c r="C2713" s="83"/>
      <c r="D2713" s="87"/>
      <c r="E2713" s="18" t="s">
        <v>3081</v>
      </c>
      <c r="F2713" s="88"/>
      <c r="G2713" s="88"/>
      <c r="H2713" s="4" t="str">
        <f t="shared" si="546"/>
        <v>/</v>
      </c>
      <c r="I2713" s="478" t="str">
        <f>IF(G2713="","",VLOOKUP(H2713,ورقة1!$A$1:$B$240,2,0))</f>
        <v/>
      </c>
      <c r="J2713" s="5">
        <f t="shared" si="547"/>
        <v>0</v>
      </c>
      <c r="K2713" s="88"/>
      <c r="L2713" s="6" t="str">
        <f t="shared" si="548"/>
        <v>/0</v>
      </c>
      <c r="M2713" s="478" t="str">
        <f>IF(K2713="","",VLOOKUP(L2713,ورقة1!$A$1:$B$240,2,0))</f>
        <v/>
      </c>
      <c r="N2713" s="17">
        <f t="shared" si="549"/>
        <v>0</v>
      </c>
      <c r="O2713" s="17" t="e">
        <f>#REF!+(#REF!*30)+#REF!*365</f>
        <v>#REF!</v>
      </c>
      <c r="P2713" s="509"/>
      <c r="Q2713" s="480" t="str">
        <f t="shared" si="550"/>
        <v/>
      </c>
      <c r="R2713" s="483" t="str">
        <f t="shared" si="551"/>
        <v/>
      </c>
      <c r="S2713" s="482" t="str">
        <f t="shared" si="552"/>
        <v/>
      </c>
      <c r="T2713" s="484" t="e">
        <f t="shared" ca="1" si="553"/>
        <v>#VALUE!</v>
      </c>
      <c r="U2713" s="7">
        <f t="shared" ca="1" si="554"/>
        <v>46035</v>
      </c>
      <c r="V2713" s="96" t="e">
        <f t="shared" ca="1" si="555"/>
        <v>#VALUE!</v>
      </c>
      <c r="W2713" s="18"/>
      <c r="X2713" s="6"/>
      <c r="Y2713" s="326"/>
      <c r="Z2713" s="89"/>
      <c r="AA2713" s="89"/>
      <c r="AB2713" s="89"/>
      <c r="AC2713" s="6"/>
      <c r="AD2713" s="16"/>
      <c r="AE2713" s="16"/>
      <c r="AF2713" s="16"/>
      <c r="AG2713" s="10">
        <f t="shared" si="556"/>
        <v>0</v>
      </c>
      <c r="AH2713" s="96">
        <f t="shared" si="557"/>
        <v>0</v>
      </c>
      <c r="AI2713" s="16"/>
      <c r="AJ2713" s="61"/>
      <c r="AK2713" s="16"/>
      <c r="AM2713" s="476" t="s">
        <v>3080</v>
      </c>
      <c r="AN2713" s="476">
        <v>1</v>
      </c>
      <c r="AO2713" s="476">
        <v>1</v>
      </c>
      <c r="AP2713" s="96"/>
    </row>
    <row r="2714" spans="1:42" ht="69.75" customHeight="1">
      <c r="A2714" s="3">
        <v>2713</v>
      </c>
      <c r="B2714" s="83"/>
      <c r="C2714" s="83"/>
      <c r="D2714" s="87"/>
      <c r="E2714" s="18" t="s">
        <v>3081</v>
      </c>
      <c r="F2714" s="88"/>
      <c r="G2714" s="88"/>
      <c r="H2714" s="4" t="str">
        <f t="shared" si="546"/>
        <v>/</v>
      </c>
      <c r="I2714" s="478" t="str">
        <f>IF(G2714="","",VLOOKUP(H2714,ورقة1!$A$1:$B$240,2,0))</f>
        <v/>
      </c>
      <c r="J2714" s="5">
        <f t="shared" si="547"/>
        <v>0</v>
      </c>
      <c r="K2714" s="88"/>
      <c r="L2714" s="6" t="str">
        <f t="shared" si="548"/>
        <v>/0</v>
      </c>
      <c r="M2714" s="478" t="str">
        <f>IF(K2714="","",VLOOKUP(L2714,ورقة1!$A$1:$B$240,2,0))</f>
        <v/>
      </c>
      <c r="N2714" s="17">
        <f t="shared" si="549"/>
        <v>0</v>
      </c>
      <c r="O2714" s="17" t="e">
        <f>#REF!+(#REF!*30)+#REF!*365</f>
        <v>#REF!</v>
      </c>
      <c r="P2714" s="509"/>
      <c r="Q2714" s="480" t="str">
        <f t="shared" si="550"/>
        <v/>
      </c>
      <c r="R2714" s="483" t="str">
        <f t="shared" si="551"/>
        <v/>
      </c>
      <c r="S2714" s="482" t="str">
        <f t="shared" si="552"/>
        <v/>
      </c>
      <c r="T2714" s="484" t="e">
        <f t="shared" ca="1" si="553"/>
        <v>#VALUE!</v>
      </c>
      <c r="U2714" s="7">
        <f t="shared" ca="1" si="554"/>
        <v>46035</v>
      </c>
      <c r="V2714" s="96" t="e">
        <f t="shared" ca="1" si="555"/>
        <v>#VALUE!</v>
      </c>
      <c r="W2714" s="18"/>
      <c r="X2714" s="6"/>
      <c r="Y2714" s="326"/>
      <c r="Z2714" s="89"/>
      <c r="AA2714" s="89"/>
      <c r="AB2714" s="89"/>
      <c r="AC2714" s="6"/>
      <c r="AD2714" s="16"/>
      <c r="AE2714" s="16"/>
      <c r="AF2714" s="16"/>
      <c r="AG2714" s="10">
        <f t="shared" si="556"/>
        <v>0</v>
      </c>
      <c r="AH2714" s="96">
        <f t="shared" si="557"/>
        <v>0</v>
      </c>
      <c r="AI2714" s="16"/>
      <c r="AJ2714" s="61"/>
      <c r="AK2714" s="16"/>
      <c r="AM2714" s="476" t="s">
        <v>3080</v>
      </c>
      <c r="AN2714" s="476">
        <v>1</v>
      </c>
      <c r="AO2714" s="476">
        <v>1</v>
      </c>
      <c r="AP2714" s="96"/>
    </row>
    <row r="2715" spans="1:42" ht="69.75" customHeight="1">
      <c r="A2715" s="3">
        <v>2714</v>
      </c>
      <c r="B2715" s="83"/>
      <c r="C2715" s="83"/>
      <c r="D2715" s="87"/>
      <c r="E2715" s="18" t="s">
        <v>3081</v>
      </c>
      <c r="F2715" s="88"/>
      <c r="G2715" s="88"/>
      <c r="H2715" s="4" t="str">
        <f t="shared" si="546"/>
        <v>/</v>
      </c>
      <c r="I2715" s="478" t="str">
        <f>IF(G2715="","",VLOOKUP(H2715,ورقة1!$A$1:$B$240,2,0))</f>
        <v/>
      </c>
      <c r="J2715" s="5">
        <f t="shared" si="547"/>
        <v>0</v>
      </c>
      <c r="K2715" s="88"/>
      <c r="L2715" s="6" t="str">
        <f t="shared" si="548"/>
        <v>/0</v>
      </c>
      <c r="M2715" s="478" t="str">
        <f>IF(K2715="","",VLOOKUP(L2715,ورقة1!$A$1:$B$240,2,0))</f>
        <v/>
      </c>
      <c r="N2715" s="17">
        <f t="shared" si="549"/>
        <v>0</v>
      </c>
      <c r="O2715" s="17" t="e">
        <f>#REF!+(#REF!*30)+#REF!*365</f>
        <v>#REF!</v>
      </c>
      <c r="P2715" s="509"/>
      <c r="Q2715" s="480" t="str">
        <f t="shared" si="550"/>
        <v/>
      </c>
      <c r="R2715" s="483" t="str">
        <f t="shared" si="551"/>
        <v/>
      </c>
      <c r="S2715" s="482" t="str">
        <f t="shared" si="552"/>
        <v/>
      </c>
      <c r="T2715" s="484" t="e">
        <f t="shared" ca="1" si="553"/>
        <v>#VALUE!</v>
      </c>
      <c r="U2715" s="7">
        <f t="shared" ca="1" si="554"/>
        <v>46035</v>
      </c>
      <c r="V2715" s="96" t="e">
        <f t="shared" ca="1" si="555"/>
        <v>#VALUE!</v>
      </c>
      <c r="W2715" s="18"/>
      <c r="X2715" s="6"/>
      <c r="Y2715" s="326"/>
      <c r="Z2715" s="89"/>
      <c r="AA2715" s="89"/>
      <c r="AB2715" s="89"/>
      <c r="AC2715" s="6"/>
      <c r="AD2715" s="16"/>
      <c r="AE2715" s="16"/>
      <c r="AF2715" s="16"/>
      <c r="AG2715" s="10">
        <f t="shared" si="556"/>
        <v>0</v>
      </c>
      <c r="AH2715" s="96">
        <f t="shared" si="557"/>
        <v>0</v>
      </c>
      <c r="AI2715" s="16"/>
      <c r="AJ2715" s="61"/>
      <c r="AK2715" s="16"/>
      <c r="AM2715" s="476" t="s">
        <v>3080</v>
      </c>
      <c r="AN2715" s="476">
        <v>1</v>
      </c>
      <c r="AO2715" s="476">
        <v>1</v>
      </c>
      <c r="AP2715" s="96"/>
    </row>
    <row r="2716" spans="1:42" ht="69.75" customHeight="1">
      <c r="A2716" s="3">
        <v>2715</v>
      </c>
      <c r="B2716" s="83"/>
      <c r="C2716" s="83"/>
      <c r="D2716" s="87"/>
      <c r="E2716" s="18" t="s">
        <v>3081</v>
      </c>
      <c r="F2716" s="88"/>
      <c r="G2716" s="88"/>
      <c r="H2716" s="4" t="str">
        <f t="shared" si="546"/>
        <v>/</v>
      </c>
      <c r="I2716" s="478" t="str">
        <f>IF(G2716="","",VLOOKUP(H2716,ورقة1!$A$1:$B$240,2,0))</f>
        <v/>
      </c>
      <c r="J2716" s="5">
        <f t="shared" si="547"/>
        <v>0</v>
      </c>
      <c r="K2716" s="88"/>
      <c r="L2716" s="6" t="str">
        <f t="shared" si="548"/>
        <v>/0</v>
      </c>
      <c r="M2716" s="478" t="str">
        <f>IF(K2716="","",VLOOKUP(L2716,ورقة1!$A$1:$B$240,2,0))</f>
        <v/>
      </c>
      <c r="N2716" s="17">
        <f t="shared" si="549"/>
        <v>0</v>
      </c>
      <c r="O2716" s="17" t="e">
        <f>#REF!+(#REF!*30)+#REF!*365</f>
        <v>#REF!</v>
      </c>
      <c r="P2716" s="509"/>
      <c r="Q2716" s="480" t="str">
        <f t="shared" si="550"/>
        <v/>
      </c>
      <c r="R2716" s="483" t="str">
        <f t="shared" si="551"/>
        <v/>
      </c>
      <c r="S2716" s="482" t="str">
        <f t="shared" si="552"/>
        <v/>
      </c>
      <c r="T2716" s="484" t="e">
        <f t="shared" ca="1" si="553"/>
        <v>#VALUE!</v>
      </c>
      <c r="U2716" s="7">
        <f t="shared" ca="1" si="554"/>
        <v>46035</v>
      </c>
      <c r="V2716" s="96" t="e">
        <f t="shared" ca="1" si="555"/>
        <v>#VALUE!</v>
      </c>
      <c r="W2716" s="18"/>
      <c r="X2716" s="6"/>
      <c r="Y2716" s="326"/>
      <c r="Z2716" s="89"/>
      <c r="AA2716" s="89"/>
      <c r="AB2716" s="89"/>
      <c r="AC2716" s="6"/>
      <c r="AD2716" s="16"/>
      <c r="AE2716" s="16"/>
      <c r="AF2716" s="16"/>
      <c r="AG2716" s="10">
        <f t="shared" si="556"/>
        <v>0</v>
      </c>
      <c r="AH2716" s="96">
        <f t="shared" si="557"/>
        <v>0</v>
      </c>
      <c r="AI2716" s="16"/>
      <c r="AJ2716" s="61"/>
      <c r="AK2716" s="16"/>
      <c r="AM2716" s="476" t="s">
        <v>3080</v>
      </c>
      <c r="AN2716" s="476">
        <v>1</v>
      </c>
      <c r="AO2716" s="476">
        <v>1</v>
      </c>
      <c r="AP2716" s="96"/>
    </row>
    <row r="2717" spans="1:42" ht="69.75" customHeight="1">
      <c r="A2717" s="3">
        <v>2716</v>
      </c>
      <c r="B2717" s="83"/>
      <c r="C2717" s="83"/>
      <c r="D2717" s="87"/>
      <c r="E2717" s="18" t="s">
        <v>3081</v>
      </c>
      <c r="F2717" s="88"/>
      <c r="G2717" s="88"/>
      <c r="H2717" s="4" t="str">
        <f t="shared" si="546"/>
        <v>/</v>
      </c>
      <c r="I2717" s="478" t="str">
        <f>IF(G2717="","",VLOOKUP(H2717,ورقة1!$A$1:$B$240,2,0))</f>
        <v/>
      </c>
      <c r="J2717" s="5">
        <f t="shared" si="547"/>
        <v>0</v>
      </c>
      <c r="K2717" s="88"/>
      <c r="L2717" s="6" t="str">
        <f t="shared" si="548"/>
        <v>/0</v>
      </c>
      <c r="M2717" s="478" t="str">
        <f>IF(K2717="","",VLOOKUP(L2717,ورقة1!$A$1:$B$240,2,0))</f>
        <v/>
      </c>
      <c r="N2717" s="17">
        <f t="shared" si="549"/>
        <v>0</v>
      </c>
      <c r="O2717" s="17" t="e">
        <f>#REF!+(#REF!*30)+#REF!*365</f>
        <v>#REF!</v>
      </c>
      <c r="P2717" s="509"/>
      <c r="Q2717" s="480" t="str">
        <f t="shared" si="550"/>
        <v/>
      </c>
      <c r="R2717" s="483" t="str">
        <f t="shared" si="551"/>
        <v/>
      </c>
      <c r="S2717" s="482" t="str">
        <f t="shared" si="552"/>
        <v/>
      </c>
      <c r="T2717" s="484" t="e">
        <f t="shared" ca="1" si="553"/>
        <v>#VALUE!</v>
      </c>
      <c r="U2717" s="7">
        <f t="shared" ca="1" si="554"/>
        <v>46035</v>
      </c>
      <c r="V2717" s="96" t="e">
        <f t="shared" ca="1" si="555"/>
        <v>#VALUE!</v>
      </c>
      <c r="W2717" s="18"/>
      <c r="X2717" s="6"/>
      <c r="Y2717" s="326"/>
      <c r="Z2717" s="89"/>
      <c r="AA2717" s="89"/>
      <c r="AB2717" s="89"/>
      <c r="AC2717" s="6"/>
      <c r="AD2717" s="16"/>
      <c r="AE2717" s="16"/>
      <c r="AF2717" s="16"/>
      <c r="AG2717" s="10">
        <f t="shared" si="556"/>
        <v>0</v>
      </c>
      <c r="AH2717" s="96">
        <f t="shared" si="557"/>
        <v>0</v>
      </c>
      <c r="AI2717" s="16"/>
      <c r="AJ2717" s="61"/>
      <c r="AK2717" s="16"/>
      <c r="AM2717" s="476" t="s">
        <v>3080</v>
      </c>
      <c r="AN2717" s="476">
        <v>1</v>
      </c>
      <c r="AO2717" s="476">
        <v>1</v>
      </c>
      <c r="AP2717" s="96"/>
    </row>
    <row r="2718" spans="1:42" ht="69.75" customHeight="1">
      <c r="A2718" s="3">
        <v>2717</v>
      </c>
      <c r="B2718" s="83"/>
      <c r="C2718" s="83"/>
      <c r="D2718" s="87"/>
      <c r="E2718" s="18" t="s">
        <v>3081</v>
      </c>
      <c r="F2718" s="88"/>
      <c r="G2718" s="88"/>
      <c r="H2718" s="4" t="str">
        <f t="shared" si="546"/>
        <v>/</v>
      </c>
      <c r="I2718" s="478" t="str">
        <f>IF(G2718="","",VLOOKUP(H2718,ورقة1!$A$1:$B$240,2,0))</f>
        <v/>
      </c>
      <c r="J2718" s="5">
        <f t="shared" si="547"/>
        <v>0</v>
      </c>
      <c r="K2718" s="88"/>
      <c r="L2718" s="6" t="str">
        <f t="shared" si="548"/>
        <v>/0</v>
      </c>
      <c r="M2718" s="478" t="str">
        <f>IF(K2718="","",VLOOKUP(L2718,ورقة1!$A$1:$B$240,2,0))</f>
        <v/>
      </c>
      <c r="N2718" s="17">
        <f t="shared" si="549"/>
        <v>0</v>
      </c>
      <c r="O2718" s="17" t="e">
        <f>#REF!+(#REF!*30)+#REF!*365</f>
        <v>#REF!</v>
      </c>
      <c r="P2718" s="509"/>
      <c r="Q2718" s="480" t="str">
        <f t="shared" si="550"/>
        <v/>
      </c>
      <c r="R2718" s="483" t="str">
        <f t="shared" si="551"/>
        <v/>
      </c>
      <c r="S2718" s="482" t="str">
        <f t="shared" si="552"/>
        <v/>
      </c>
      <c r="T2718" s="484" t="e">
        <f t="shared" ca="1" si="553"/>
        <v>#VALUE!</v>
      </c>
      <c r="U2718" s="7">
        <f t="shared" ca="1" si="554"/>
        <v>46035</v>
      </c>
      <c r="V2718" s="96" t="e">
        <f t="shared" ca="1" si="555"/>
        <v>#VALUE!</v>
      </c>
      <c r="W2718" s="18"/>
      <c r="X2718" s="6"/>
      <c r="Y2718" s="326"/>
      <c r="Z2718" s="89"/>
      <c r="AA2718" s="89"/>
      <c r="AB2718" s="89"/>
      <c r="AC2718" s="6"/>
      <c r="AD2718" s="16"/>
      <c r="AE2718" s="16"/>
      <c r="AF2718" s="16"/>
      <c r="AG2718" s="10">
        <f t="shared" si="556"/>
        <v>0</v>
      </c>
      <c r="AH2718" s="96">
        <f t="shared" si="557"/>
        <v>0</v>
      </c>
      <c r="AI2718" s="16"/>
      <c r="AJ2718" s="61"/>
      <c r="AK2718" s="16"/>
      <c r="AM2718" s="476" t="s">
        <v>3080</v>
      </c>
      <c r="AN2718" s="476">
        <v>1</v>
      </c>
      <c r="AO2718" s="476">
        <v>1</v>
      </c>
      <c r="AP2718" s="96"/>
    </row>
    <row r="2719" spans="1:42" ht="69.75" customHeight="1">
      <c r="A2719" s="3">
        <v>2718</v>
      </c>
      <c r="B2719" s="83"/>
      <c r="C2719" s="83"/>
      <c r="D2719" s="87"/>
      <c r="E2719" s="18" t="s">
        <v>3081</v>
      </c>
      <c r="F2719" s="88"/>
      <c r="G2719" s="88"/>
      <c r="H2719" s="4" t="str">
        <f t="shared" si="546"/>
        <v>/</v>
      </c>
      <c r="I2719" s="478" t="str">
        <f>IF(G2719="","",VLOOKUP(H2719,ورقة1!$A$1:$B$240,2,0))</f>
        <v/>
      </c>
      <c r="J2719" s="5">
        <f t="shared" si="547"/>
        <v>0</v>
      </c>
      <c r="K2719" s="88"/>
      <c r="L2719" s="6" t="str">
        <f t="shared" si="548"/>
        <v>/0</v>
      </c>
      <c r="M2719" s="478" t="str">
        <f>IF(K2719="","",VLOOKUP(L2719,ورقة1!$A$1:$B$240,2,0))</f>
        <v/>
      </c>
      <c r="N2719" s="17">
        <f t="shared" si="549"/>
        <v>0</v>
      </c>
      <c r="O2719" s="17" t="e">
        <f>#REF!+(#REF!*30)+#REF!*365</f>
        <v>#REF!</v>
      </c>
      <c r="P2719" s="509"/>
      <c r="Q2719" s="480" t="str">
        <f t="shared" si="550"/>
        <v/>
      </c>
      <c r="R2719" s="483" t="str">
        <f t="shared" si="551"/>
        <v/>
      </c>
      <c r="S2719" s="482" t="str">
        <f t="shared" si="552"/>
        <v/>
      </c>
      <c r="T2719" s="484" t="e">
        <f t="shared" ca="1" si="553"/>
        <v>#VALUE!</v>
      </c>
      <c r="U2719" s="7">
        <f t="shared" ca="1" si="554"/>
        <v>46035</v>
      </c>
      <c r="V2719" s="96" t="e">
        <f t="shared" ca="1" si="555"/>
        <v>#VALUE!</v>
      </c>
      <c r="W2719" s="18"/>
      <c r="X2719" s="6"/>
      <c r="Y2719" s="326"/>
      <c r="Z2719" s="89"/>
      <c r="AA2719" s="89"/>
      <c r="AB2719" s="89"/>
      <c r="AC2719" s="6"/>
      <c r="AD2719" s="16"/>
      <c r="AE2719" s="16"/>
      <c r="AF2719" s="16"/>
      <c r="AG2719" s="10">
        <f t="shared" si="556"/>
        <v>0</v>
      </c>
      <c r="AH2719" s="96">
        <f t="shared" si="557"/>
        <v>0</v>
      </c>
      <c r="AI2719" s="16"/>
      <c r="AJ2719" s="61"/>
      <c r="AK2719" s="16"/>
      <c r="AM2719" s="476" t="s">
        <v>3080</v>
      </c>
      <c r="AN2719" s="476">
        <v>1</v>
      </c>
      <c r="AO2719" s="476">
        <v>1</v>
      </c>
      <c r="AP2719" s="96"/>
    </row>
    <row r="2720" spans="1:42" ht="69.75" customHeight="1">
      <c r="A2720" s="3">
        <v>2719</v>
      </c>
      <c r="B2720" s="83"/>
      <c r="C2720" s="83"/>
      <c r="D2720" s="87"/>
      <c r="E2720" s="18" t="s">
        <v>3081</v>
      </c>
      <c r="F2720" s="88"/>
      <c r="G2720" s="88"/>
      <c r="H2720" s="4" t="str">
        <f t="shared" si="546"/>
        <v>/</v>
      </c>
      <c r="I2720" s="478" t="str">
        <f>IF(G2720="","",VLOOKUP(H2720,ورقة1!$A$1:$B$240,2,0))</f>
        <v/>
      </c>
      <c r="J2720" s="5">
        <f t="shared" si="547"/>
        <v>0</v>
      </c>
      <c r="K2720" s="88"/>
      <c r="L2720" s="6" t="str">
        <f t="shared" si="548"/>
        <v>/0</v>
      </c>
      <c r="M2720" s="478" t="str">
        <f>IF(K2720="","",VLOOKUP(L2720,ورقة1!$A$1:$B$240,2,0))</f>
        <v/>
      </c>
      <c r="N2720" s="17">
        <f t="shared" si="549"/>
        <v>0</v>
      </c>
      <c r="O2720" s="17" t="e">
        <f>#REF!+(#REF!*30)+#REF!*365</f>
        <v>#REF!</v>
      </c>
      <c r="P2720" s="509"/>
      <c r="Q2720" s="480" t="str">
        <f t="shared" si="550"/>
        <v/>
      </c>
      <c r="R2720" s="483" t="str">
        <f t="shared" si="551"/>
        <v/>
      </c>
      <c r="S2720" s="482" t="str">
        <f t="shared" si="552"/>
        <v/>
      </c>
      <c r="T2720" s="484" t="e">
        <f t="shared" ca="1" si="553"/>
        <v>#VALUE!</v>
      </c>
      <c r="U2720" s="7">
        <f t="shared" ca="1" si="554"/>
        <v>46035</v>
      </c>
      <c r="V2720" s="96" t="e">
        <f t="shared" ca="1" si="555"/>
        <v>#VALUE!</v>
      </c>
      <c r="W2720" s="18"/>
      <c r="X2720" s="6"/>
      <c r="Y2720" s="326"/>
      <c r="Z2720" s="89"/>
      <c r="AA2720" s="89"/>
      <c r="AB2720" s="89"/>
      <c r="AC2720" s="6"/>
      <c r="AD2720" s="16"/>
      <c r="AE2720" s="16"/>
      <c r="AF2720" s="16"/>
      <c r="AG2720" s="10">
        <f t="shared" si="556"/>
        <v>0</v>
      </c>
      <c r="AH2720" s="96">
        <f t="shared" si="557"/>
        <v>0</v>
      </c>
      <c r="AI2720" s="16"/>
      <c r="AJ2720" s="61"/>
      <c r="AK2720" s="16"/>
      <c r="AM2720" s="476" t="s">
        <v>3080</v>
      </c>
      <c r="AN2720" s="476">
        <v>1</v>
      </c>
      <c r="AO2720" s="476">
        <v>1</v>
      </c>
      <c r="AP2720" s="96"/>
    </row>
    <row r="2721" spans="1:42" ht="69.75" customHeight="1">
      <c r="A2721" s="3">
        <v>2720</v>
      </c>
      <c r="B2721" s="83"/>
      <c r="C2721" s="83"/>
      <c r="D2721" s="87"/>
      <c r="E2721" s="18" t="s">
        <v>3081</v>
      </c>
      <c r="F2721" s="88"/>
      <c r="G2721" s="88"/>
      <c r="H2721" s="4" t="str">
        <f t="shared" si="546"/>
        <v>/</v>
      </c>
      <c r="I2721" s="478" t="str">
        <f>IF(G2721="","",VLOOKUP(H2721,ورقة1!$A$1:$B$240,2,0))</f>
        <v/>
      </c>
      <c r="J2721" s="5">
        <f t="shared" si="547"/>
        <v>0</v>
      </c>
      <c r="K2721" s="88"/>
      <c r="L2721" s="6" t="str">
        <f t="shared" si="548"/>
        <v>/0</v>
      </c>
      <c r="M2721" s="478" t="str">
        <f>IF(K2721="","",VLOOKUP(L2721,ورقة1!$A$1:$B$240,2,0))</f>
        <v/>
      </c>
      <c r="N2721" s="17">
        <f t="shared" si="549"/>
        <v>0</v>
      </c>
      <c r="O2721" s="17" t="e">
        <f>#REF!+(#REF!*30)+#REF!*365</f>
        <v>#REF!</v>
      </c>
      <c r="P2721" s="509"/>
      <c r="Q2721" s="480" t="str">
        <f t="shared" si="550"/>
        <v/>
      </c>
      <c r="R2721" s="483" t="str">
        <f t="shared" si="551"/>
        <v/>
      </c>
      <c r="S2721" s="482" t="str">
        <f t="shared" si="552"/>
        <v/>
      </c>
      <c r="T2721" s="484" t="e">
        <f t="shared" ca="1" si="553"/>
        <v>#VALUE!</v>
      </c>
      <c r="U2721" s="7">
        <f t="shared" ca="1" si="554"/>
        <v>46035</v>
      </c>
      <c r="V2721" s="96" t="e">
        <f t="shared" ca="1" si="555"/>
        <v>#VALUE!</v>
      </c>
      <c r="W2721" s="18"/>
      <c r="X2721" s="6"/>
      <c r="Y2721" s="326"/>
      <c r="Z2721" s="89"/>
      <c r="AA2721" s="89"/>
      <c r="AB2721" s="89"/>
      <c r="AC2721" s="6"/>
      <c r="AD2721" s="16"/>
      <c r="AE2721" s="16"/>
      <c r="AF2721" s="16"/>
      <c r="AG2721" s="10">
        <f t="shared" si="556"/>
        <v>0</v>
      </c>
      <c r="AH2721" s="96">
        <f t="shared" si="557"/>
        <v>0</v>
      </c>
      <c r="AI2721" s="16"/>
      <c r="AJ2721" s="61"/>
      <c r="AK2721" s="16"/>
      <c r="AM2721" s="476" t="s">
        <v>3080</v>
      </c>
      <c r="AN2721" s="476">
        <v>1</v>
      </c>
      <c r="AO2721" s="476">
        <v>1</v>
      </c>
      <c r="AP2721" s="96"/>
    </row>
    <row r="2722" spans="1:42" ht="69.75" customHeight="1">
      <c r="A2722" s="3">
        <v>2721</v>
      </c>
      <c r="B2722" s="83"/>
      <c r="C2722" s="83"/>
      <c r="D2722" s="87"/>
      <c r="E2722" s="18" t="s">
        <v>3081</v>
      </c>
      <c r="F2722" s="88"/>
      <c r="G2722" s="88"/>
      <c r="H2722" s="4" t="str">
        <f t="shared" si="546"/>
        <v>/</v>
      </c>
      <c r="I2722" s="478" t="str">
        <f>IF(G2722="","",VLOOKUP(H2722,ورقة1!$A$1:$B$240,2,0))</f>
        <v/>
      </c>
      <c r="J2722" s="5">
        <f t="shared" si="547"/>
        <v>0</v>
      </c>
      <c r="K2722" s="88"/>
      <c r="L2722" s="6" t="str">
        <f t="shared" si="548"/>
        <v>/0</v>
      </c>
      <c r="M2722" s="478" t="str">
        <f>IF(K2722="","",VLOOKUP(L2722,ورقة1!$A$1:$B$240,2,0))</f>
        <v/>
      </c>
      <c r="N2722" s="17">
        <f t="shared" si="549"/>
        <v>0</v>
      </c>
      <c r="O2722" s="17" t="e">
        <f>#REF!+(#REF!*30)+#REF!*365</f>
        <v>#REF!</v>
      </c>
      <c r="P2722" s="509"/>
      <c r="Q2722" s="480" t="str">
        <f t="shared" si="550"/>
        <v/>
      </c>
      <c r="R2722" s="483" t="str">
        <f t="shared" si="551"/>
        <v/>
      </c>
      <c r="S2722" s="482" t="str">
        <f t="shared" si="552"/>
        <v/>
      </c>
      <c r="T2722" s="484" t="e">
        <f t="shared" ca="1" si="553"/>
        <v>#VALUE!</v>
      </c>
      <c r="U2722" s="7">
        <f t="shared" ca="1" si="554"/>
        <v>46035</v>
      </c>
      <c r="V2722" s="96" t="e">
        <f t="shared" ca="1" si="555"/>
        <v>#VALUE!</v>
      </c>
      <c r="W2722" s="18"/>
      <c r="X2722" s="6"/>
      <c r="Y2722" s="326"/>
      <c r="Z2722" s="89"/>
      <c r="AA2722" s="89"/>
      <c r="AB2722" s="89"/>
      <c r="AC2722" s="6"/>
      <c r="AD2722" s="16"/>
      <c r="AE2722" s="16"/>
      <c r="AF2722" s="16"/>
      <c r="AG2722" s="10">
        <f t="shared" si="556"/>
        <v>0</v>
      </c>
      <c r="AH2722" s="96">
        <f t="shared" si="557"/>
        <v>0</v>
      </c>
      <c r="AI2722" s="16"/>
      <c r="AJ2722" s="61"/>
      <c r="AK2722" s="16"/>
      <c r="AM2722" s="476" t="s">
        <v>3080</v>
      </c>
      <c r="AN2722" s="476">
        <v>1</v>
      </c>
      <c r="AO2722" s="476">
        <v>1</v>
      </c>
      <c r="AP2722" s="96"/>
    </row>
    <row r="2723" spans="1:42" ht="69.75" customHeight="1">
      <c r="A2723" s="3">
        <v>2722</v>
      </c>
      <c r="B2723" s="83"/>
      <c r="C2723" s="83"/>
      <c r="D2723" s="87"/>
      <c r="E2723" s="18" t="s">
        <v>3081</v>
      </c>
      <c r="F2723" s="88"/>
      <c r="G2723" s="88"/>
      <c r="H2723" s="4" t="str">
        <f t="shared" si="546"/>
        <v>/</v>
      </c>
      <c r="I2723" s="478" t="str">
        <f>IF(G2723="","",VLOOKUP(H2723,ورقة1!$A$1:$B$240,2,0))</f>
        <v/>
      </c>
      <c r="J2723" s="5">
        <f t="shared" si="547"/>
        <v>0</v>
      </c>
      <c r="K2723" s="88"/>
      <c r="L2723" s="6" t="str">
        <f t="shared" si="548"/>
        <v>/0</v>
      </c>
      <c r="M2723" s="478" t="str">
        <f>IF(K2723="","",VLOOKUP(L2723,ورقة1!$A$1:$B$240,2,0))</f>
        <v/>
      </c>
      <c r="N2723" s="17">
        <f t="shared" si="549"/>
        <v>0</v>
      </c>
      <c r="O2723" s="17" t="e">
        <f>#REF!+(#REF!*30)+#REF!*365</f>
        <v>#REF!</v>
      </c>
      <c r="P2723" s="509"/>
      <c r="Q2723" s="480" t="str">
        <f t="shared" si="550"/>
        <v/>
      </c>
      <c r="R2723" s="483" t="str">
        <f t="shared" si="551"/>
        <v/>
      </c>
      <c r="S2723" s="482" t="str">
        <f t="shared" si="552"/>
        <v/>
      </c>
      <c r="T2723" s="484" t="e">
        <f t="shared" ca="1" si="553"/>
        <v>#VALUE!</v>
      </c>
      <c r="U2723" s="7">
        <f t="shared" ca="1" si="554"/>
        <v>46035</v>
      </c>
      <c r="V2723" s="96" t="e">
        <f t="shared" ca="1" si="555"/>
        <v>#VALUE!</v>
      </c>
      <c r="W2723" s="18"/>
      <c r="X2723" s="6"/>
      <c r="Y2723" s="326"/>
      <c r="Z2723" s="89"/>
      <c r="AA2723" s="89"/>
      <c r="AB2723" s="89"/>
      <c r="AC2723" s="6"/>
      <c r="AD2723" s="16"/>
      <c r="AE2723" s="16"/>
      <c r="AF2723" s="16"/>
      <c r="AG2723" s="10">
        <f t="shared" si="556"/>
        <v>0</v>
      </c>
      <c r="AH2723" s="96">
        <f t="shared" si="557"/>
        <v>0</v>
      </c>
      <c r="AI2723" s="16"/>
      <c r="AJ2723" s="61"/>
      <c r="AK2723" s="16"/>
      <c r="AM2723" s="476" t="s">
        <v>3080</v>
      </c>
      <c r="AN2723" s="476">
        <v>1</v>
      </c>
      <c r="AO2723" s="476">
        <v>1</v>
      </c>
      <c r="AP2723" s="96"/>
    </row>
    <row r="2724" spans="1:42" ht="69.75" customHeight="1">
      <c r="A2724" s="3">
        <v>2723</v>
      </c>
      <c r="B2724" s="83"/>
      <c r="C2724" s="83"/>
      <c r="D2724" s="87"/>
      <c r="E2724" s="18" t="s">
        <v>3081</v>
      </c>
      <c r="F2724" s="88"/>
      <c r="G2724" s="88"/>
      <c r="H2724" s="4" t="str">
        <f t="shared" si="546"/>
        <v>/</v>
      </c>
      <c r="I2724" s="478" t="str">
        <f>IF(G2724="","",VLOOKUP(H2724,ورقة1!$A$1:$B$240,2,0))</f>
        <v/>
      </c>
      <c r="J2724" s="5">
        <f t="shared" si="547"/>
        <v>0</v>
      </c>
      <c r="K2724" s="88"/>
      <c r="L2724" s="6" t="str">
        <f t="shared" si="548"/>
        <v>/0</v>
      </c>
      <c r="M2724" s="478" t="str">
        <f>IF(K2724="","",VLOOKUP(L2724,ورقة1!$A$1:$B$240,2,0))</f>
        <v/>
      </c>
      <c r="N2724" s="17">
        <f t="shared" si="549"/>
        <v>0</v>
      </c>
      <c r="O2724" s="17" t="e">
        <f>#REF!+(#REF!*30)+#REF!*365</f>
        <v>#REF!</v>
      </c>
      <c r="P2724" s="509"/>
      <c r="Q2724" s="480" t="str">
        <f t="shared" si="550"/>
        <v/>
      </c>
      <c r="R2724" s="483" t="str">
        <f t="shared" si="551"/>
        <v/>
      </c>
      <c r="S2724" s="482" t="str">
        <f t="shared" si="552"/>
        <v/>
      </c>
      <c r="T2724" s="484" t="e">
        <f t="shared" ca="1" si="553"/>
        <v>#VALUE!</v>
      </c>
      <c r="U2724" s="7">
        <f t="shared" ca="1" si="554"/>
        <v>46035</v>
      </c>
      <c r="V2724" s="96" t="e">
        <f t="shared" ca="1" si="555"/>
        <v>#VALUE!</v>
      </c>
      <c r="W2724" s="18"/>
      <c r="X2724" s="6"/>
      <c r="Y2724" s="326"/>
      <c r="Z2724" s="89"/>
      <c r="AA2724" s="89"/>
      <c r="AB2724" s="89"/>
      <c r="AC2724" s="6"/>
      <c r="AD2724" s="16"/>
      <c r="AE2724" s="16"/>
      <c r="AF2724" s="16"/>
      <c r="AG2724" s="10">
        <f t="shared" si="556"/>
        <v>0</v>
      </c>
      <c r="AH2724" s="96">
        <f t="shared" si="557"/>
        <v>0</v>
      </c>
      <c r="AI2724" s="16"/>
      <c r="AJ2724" s="61"/>
      <c r="AK2724" s="16"/>
      <c r="AM2724" s="476" t="s">
        <v>3080</v>
      </c>
      <c r="AN2724" s="476">
        <v>1</v>
      </c>
      <c r="AO2724" s="476">
        <v>1</v>
      </c>
      <c r="AP2724" s="96"/>
    </row>
    <row r="2725" spans="1:42" ht="69.75" customHeight="1">
      <c r="A2725" s="3">
        <v>2724</v>
      </c>
      <c r="B2725" s="83"/>
      <c r="C2725" s="83"/>
      <c r="D2725" s="87"/>
      <c r="E2725" s="18" t="s">
        <v>3081</v>
      </c>
      <c r="F2725" s="88"/>
      <c r="G2725" s="88"/>
      <c r="H2725" s="4" t="str">
        <f t="shared" si="546"/>
        <v>/</v>
      </c>
      <c r="I2725" s="478" t="str">
        <f>IF(G2725="","",VLOOKUP(H2725,ورقة1!$A$1:$B$240,2,0))</f>
        <v/>
      </c>
      <c r="J2725" s="5">
        <f t="shared" si="547"/>
        <v>0</v>
      </c>
      <c r="K2725" s="88"/>
      <c r="L2725" s="6" t="str">
        <f t="shared" si="548"/>
        <v>/0</v>
      </c>
      <c r="M2725" s="478" t="str">
        <f>IF(K2725="","",VLOOKUP(L2725,ورقة1!$A$1:$B$240,2,0))</f>
        <v/>
      </c>
      <c r="N2725" s="17">
        <f t="shared" si="549"/>
        <v>0</v>
      </c>
      <c r="O2725" s="17" t="e">
        <f>#REF!+(#REF!*30)+#REF!*365</f>
        <v>#REF!</v>
      </c>
      <c r="P2725" s="509"/>
      <c r="Q2725" s="480" t="str">
        <f t="shared" si="550"/>
        <v/>
      </c>
      <c r="R2725" s="483" t="str">
        <f t="shared" si="551"/>
        <v/>
      </c>
      <c r="S2725" s="482" t="str">
        <f t="shared" si="552"/>
        <v/>
      </c>
      <c r="T2725" s="484" t="e">
        <f t="shared" ca="1" si="553"/>
        <v>#VALUE!</v>
      </c>
      <c r="U2725" s="7">
        <f t="shared" ca="1" si="554"/>
        <v>46035</v>
      </c>
      <c r="V2725" s="96" t="e">
        <f t="shared" ca="1" si="555"/>
        <v>#VALUE!</v>
      </c>
      <c r="W2725" s="18"/>
      <c r="X2725" s="6"/>
      <c r="Y2725" s="326"/>
      <c r="Z2725" s="89"/>
      <c r="AA2725" s="89"/>
      <c r="AB2725" s="89"/>
      <c r="AC2725" s="6"/>
      <c r="AD2725" s="16"/>
      <c r="AE2725" s="16"/>
      <c r="AF2725" s="16"/>
      <c r="AG2725" s="10">
        <f t="shared" si="556"/>
        <v>0</v>
      </c>
      <c r="AH2725" s="96">
        <f t="shared" si="557"/>
        <v>0</v>
      </c>
      <c r="AI2725" s="16"/>
      <c r="AJ2725" s="61"/>
      <c r="AK2725" s="16"/>
      <c r="AM2725" s="476" t="s">
        <v>3080</v>
      </c>
      <c r="AN2725" s="476">
        <v>1</v>
      </c>
      <c r="AO2725" s="476">
        <v>1</v>
      </c>
      <c r="AP2725" s="96"/>
    </row>
    <row r="2726" spans="1:42" ht="69.75" customHeight="1">
      <c r="A2726" s="3">
        <v>2725</v>
      </c>
      <c r="B2726" s="83"/>
      <c r="C2726" s="83"/>
      <c r="D2726" s="87"/>
      <c r="E2726" s="18" t="s">
        <v>3081</v>
      </c>
      <c r="F2726" s="88"/>
      <c r="G2726" s="88"/>
      <c r="H2726" s="4" t="str">
        <f t="shared" si="546"/>
        <v>/</v>
      </c>
      <c r="I2726" s="478" t="str">
        <f>IF(G2726="","",VLOOKUP(H2726,ورقة1!$A$1:$B$240,2,0))</f>
        <v/>
      </c>
      <c r="J2726" s="5">
        <f t="shared" si="547"/>
        <v>0</v>
      </c>
      <c r="K2726" s="88"/>
      <c r="L2726" s="6" t="str">
        <f t="shared" si="548"/>
        <v>/0</v>
      </c>
      <c r="M2726" s="478" t="str">
        <f>IF(K2726="","",VLOOKUP(L2726,ورقة1!$A$1:$B$240,2,0))</f>
        <v/>
      </c>
      <c r="N2726" s="17">
        <f t="shared" si="549"/>
        <v>0</v>
      </c>
      <c r="O2726" s="17" t="e">
        <f>#REF!+(#REF!*30)+#REF!*365</f>
        <v>#REF!</v>
      </c>
      <c r="P2726" s="509"/>
      <c r="Q2726" s="480" t="str">
        <f t="shared" si="550"/>
        <v/>
      </c>
      <c r="R2726" s="483" t="str">
        <f t="shared" si="551"/>
        <v/>
      </c>
      <c r="S2726" s="482" t="str">
        <f t="shared" si="552"/>
        <v/>
      </c>
      <c r="T2726" s="484" t="e">
        <f t="shared" ca="1" si="553"/>
        <v>#VALUE!</v>
      </c>
      <c r="U2726" s="7">
        <f t="shared" ca="1" si="554"/>
        <v>46035</v>
      </c>
      <c r="V2726" s="96" t="e">
        <f t="shared" ca="1" si="555"/>
        <v>#VALUE!</v>
      </c>
      <c r="W2726" s="18"/>
      <c r="X2726" s="6"/>
      <c r="Y2726" s="326"/>
      <c r="Z2726" s="89"/>
      <c r="AA2726" s="89"/>
      <c r="AB2726" s="89"/>
      <c r="AC2726" s="6"/>
      <c r="AD2726" s="16"/>
      <c r="AE2726" s="16"/>
      <c r="AF2726" s="16"/>
      <c r="AG2726" s="10">
        <f t="shared" si="556"/>
        <v>0</v>
      </c>
      <c r="AH2726" s="96">
        <f t="shared" si="557"/>
        <v>0</v>
      </c>
      <c r="AI2726" s="16"/>
      <c r="AJ2726" s="61"/>
      <c r="AK2726" s="16"/>
      <c r="AM2726" s="476" t="s">
        <v>3080</v>
      </c>
      <c r="AN2726" s="476">
        <v>1</v>
      </c>
      <c r="AO2726" s="476">
        <v>1</v>
      </c>
      <c r="AP2726" s="96"/>
    </row>
    <row r="2727" spans="1:42" ht="69.75" customHeight="1">
      <c r="A2727" s="3">
        <v>2726</v>
      </c>
      <c r="B2727" s="83"/>
      <c r="C2727" s="83"/>
      <c r="D2727" s="87"/>
      <c r="E2727" s="18" t="s">
        <v>3081</v>
      </c>
      <c r="F2727" s="88"/>
      <c r="G2727" s="88"/>
      <c r="H2727" s="4" t="str">
        <f t="shared" si="546"/>
        <v>/</v>
      </c>
      <c r="I2727" s="478" t="str">
        <f>IF(G2727="","",VLOOKUP(H2727,ورقة1!$A$1:$B$240,2,0))</f>
        <v/>
      </c>
      <c r="J2727" s="5">
        <f t="shared" si="547"/>
        <v>0</v>
      </c>
      <c r="K2727" s="88"/>
      <c r="L2727" s="6" t="str">
        <f t="shared" si="548"/>
        <v>/0</v>
      </c>
      <c r="M2727" s="478" t="str">
        <f>IF(K2727="","",VLOOKUP(L2727,ورقة1!$A$1:$B$240,2,0))</f>
        <v/>
      </c>
      <c r="N2727" s="17">
        <f t="shared" si="549"/>
        <v>0</v>
      </c>
      <c r="O2727" s="17" t="e">
        <f>#REF!+(#REF!*30)+#REF!*365</f>
        <v>#REF!</v>
      </c>
      <c r="P2727" s="509"/>
      <c r="Q2727" s="480" t="str">
        <f t="shared" si="550"/>
        <v/>
      </c>
      <c r="R2727" s="483" t="str">
        <f t="shared" si="551"/>
        <v/>
      </c>
      <c r="S2727" s="482" t="str">
        <f t="shared" si="552"/>
        <v/>
      </c>
      <c r="T2727" s="484" t="e">
        <f t="shared" ca="1" si="553"/>
        <v>#VALUE!</v>
      </c>
      <c r="U2727" s="7">
        <f t="shared" ca="1" si="554"/>
        <v>46035</v>
      </c>
      <c r="V2727" s="96" t="e">
        <f t="shared" ca="1" si="555"/>
        <v>#VALUE!</v>
      </c>
      <c r="W2727" s="18"/>
      <c r="X2727" s="6"/>
      <c r="Y2727" s="326"/>
      <c r="Z2727" s="89"/>
      <c r="AA2727" s="89"/>
      <c r="AB2727" s="89"/>
      <c r="AC2727" s="6"/>
      <c r="AD2727" s="16"/>
      <c r="AE2727" s="16"/>
      <c r="AF2727" s="16"/>
      <c r="AG2727" s="10">
        <f t="shared" si="556"/>
        <v>0</v>
      </c>
      <c r="AH2727" s="96">
        <f t="shared" si="557"/>
        <v>0</v>
      </c>
      <c r="AI2727" s="16"/>
      <c r="AJ2727" s="61"/>
      <c r="AK2727" s="16"/>
      <c r="AM2727" s="476" t="s">
        <v>3080</v>
      </c>
      <c r="AN2727" s="476">
        <v>1</v>
      </c>
      <c r="AO2727" s="476">
        <v>1</v>
      </c>
      <c r="AP2727" s="96"/>
    </row>
    <row r="2728" spans="1:42" ht="69.75" customHeight="1">
      <c r="A2728" s="3">
        <v>2727</v>
      </c>
      <c r="B2728" s="83"/>
      <c r="C2728" s="83"/>
      <c r="D2728" s="87"/>
      <c r="E2728" s="18" t="s">
        <v>3081</v>
      </c>
      <c r="F2728" s="88"/>
      <c r="G2728" s="88"/>
      <c r="H2728" s="4" t="str">
        <f t="shared" si="546"/>
        <v>/</v>
      </c>
      <c r="I2728" s="478" t="str">
        <f>IF(G2728="","",VLOOKUP(H2728,ورقة1!$A$1:$B$240,2,0))</f>
        <v/>
      </c>
      <c r="J2728" s="5">
        <f t="shared" si="547"/>
        <v>0</v>
      </c>
      <c r="K2728" s="88"/>
      <c r="L2728" s="6" t="str">
        <f t="shared" si="548"/>
        <v>/0</v>
      </c>
      <c r="M2728" s="478" t="str">
        <f>IF(K2728="","",VLOOKUP(L2728,ورقة1!$A$1:$B$240,2,0))</f>
        <v/>
      </c>
      <c r="N2728" s="17">
        <f t="shared" si="549"/>
        <v>0</v>
      </c>
      <c r="O2728" s="17" t="e">
        <f>#REF!+(#REF!*30)+#REF!*365</f>
        <v>#REF!</v>
      </c>
      <c r="P2728" s="509"/>
      <c r="Q2728" s="480" t="str">
        <f t="shared" si="550"/>
        <v/>
      </c>
      <c r="R2728" s="483" t="str">
        <f t="shared" si="551"/>
        <v/>
      </c>
      <c r="S2728" s="482" t="str">
        <f t="shared" si="552"/>
        <v/>
      </c>
      <c r="T2728" s="484" t="e">
        <f t="shared" ca="1" si="553"/>
        <v>#VALUE!</v>
      </c>
      <c r="U2728" s="7">
        <f t="shared" ca="1" si="554"/>
        <v>46035</v>
      </c>
      <c r="V2728" s="96" t="e">
        <f t="shared" ca="1" si="555"/>
        <v>#VALUE!</v>
      </c>
      <c r="W2728" s="18"/>
      <c r="X2728" s="6"/>
      <c r="Y2728" s="326"/>
      <c r="Z2728" s="89"/>
      <c r="AA2728" s="89"/>
      <c r="AB2728" s="89"/>
      <c r="AC2728" s="6"/>
      <c r="AD2728" s="16"/>
      <c r="AE2728" s="16"/>
      <c r="AF2728" s="16"/>
      <c r="AG2728" s="10">
        <f t="shared" si="556"/>
        <v>0</v>
      </c>
      <c r="AH2728" s="96">
        <f t="shared" si="557"/>
        <v>0</v>
      </c>
      <c r="AI2728" s="16"/>
      <c r="AJ2728" s="61"/>
      <c r="AK2728" s="16"/>
      <c r="AM2728" s="476" t="s">
        <v>3080</v>
      </c>
      <c r="AN2728" s="476">
        <v>1</v>
      </c>
      <c r="AO2728" s="476">
        <v>1</v>
      </c>
      <c r="AP2728" s="96"/>
    </row>
    <row r="2729" spans="1:42" ht="69.75" customHeight="1">
      <c r="A2729" s="3">
        <v>2728</v>
      </c>
      <c r="B2729" s="83"/>
      <c r="C2729" s="83"/>
      <c r="D2729" s="87"/>
      <c r="E2729" s="18" t="s">
        <v>3081</v>
      </c>
      <c r="F2729" s="88"/>
      <c r="G2729" s="88"/>
      <c r="H2729" s="4" t="str">
        <f t="shared" si="546"/>
        <v>/</v>
      </c>
      <c r="I2729" s="478" t="str">
        <f>IF(G2729="","",VLOOKUP(H2729,ورقة1!$A$1:$B$240,2,0))</f>
        <v/>
      </c>
      <c r="J2729" s="5">
        <f t="shared" si="547"/>
        <v>0</v>
      </c>
      <c r="K2729" s="88"/>
      <c r="L2729" s="6" t="str">
        <f t="shared" si="548"/>
        <v>/0</v>
      </c>
      <c r="M2729" s="478" t="str">
        <f>IF(K2729="","",VLOOKUP(L2729,ورقة1!$A$1:$B$240,2,0))</f>
        <v/>
      </c>
      <c r="N2729" s="17">
        <f t="shared" si="549"/>
        <v>0</v>
      </c>
      <c r="O2729" s="17" t="e">
        <f>#REF!+(#REF!*30)+#REF!*365</f>
        <v>#REF!</v>
      </c>
      <c r="P2729" s="509"/>
      <c r="Q2729" s="480" t="str">
        <f t="shared" si="550"/>
        <v/>
      </c>
      <c r="R2729" s="483" t="str">
        <f t="shared" si="551"/>
        <v/>
      </c>
      <c r="S2729" s="482" t="str">
        <f t="shared" si="552"/>
        <v/>
      </c>
      <c r="T2729" s="484" t="e">
        <f t="shared" ca="1" si="553"/>
        <v>#VALUE!</v>
      </c>
      <c r="U2729" s="7">
        <f t="shared" ca="1" si="554"/>
        <v>46035</v>
      </c>
      <c r="V2729" s="96" t="e">
        <f t="shared" ca="1" si="555"/>
        <v>#VALUE!</v>
      </c>
      <c r="W2729" s="18"/>
      <c r="X2729" s="6"/>
      <c r="Y2729" s="326"/>
      <c r="Z2729" s="89"/>
      <c r="AA2729" s="89"/>
      <c r="AB2729" s="89"/>
      <c r="AC2729" s="6"/>
      <c r="AD2729" s="16"/>
      <c r="AE2729" s="16"/>
      <c r="AF2729" s="16"/>
      <c r="AG2729" s="10">
        <f t="shared" si="556"/>
        <v>0</v>
      </c>
      <c r="AH2729" s="96">
        <f t="shared" si="557"/>
        <v>0</v>
      </c>
      <c r="AI2729" s="16"/>
      <c r="AJ2729" s="61"/>
      <c r="AK2729" s="16"/>
      <c r="AM2729" s="476" t="s">
        <v>3080</v>
      </c>
      <c r="AN2729" s="476">
        <v>1</v>
      </c>
      <c r="AO2729" s="476">
        <v>1</v>
      </c>
      <c r="AP2729" s="96"/>
    </row>
    <row r="2730" spans="1:42" ht="69.75" customHeight="1">
      <c r="A2730" s="3">
        <v>2729</v>
      </c>
      <c r="B2730" s="83"/>
      <c r="C2730" s="83"/>
      <c r="D2730" s="87"/>
      <c r="E2730" s="18" t="s">
        <v>3081</v>
      </c>
      <c r="F2730" s="88"/>
      <c r="G2730" s="88"/>
      <c r="H2730" s="4" t="str">
        <f t="shared" si="546"/>
        <v>/</v>
      </c>
      <c r="I2730" s="478" t="str">
        <f>IF(G2730="","",VLOOKUP(H2730,ورقة1!$A$1:$B$240,2,0))</f>
        <v/>
      </c>
      <c r="J2730" s="5">
        <f t="shared" si="547"/>
        <v>0</v>
      </c>
      <c r="K2730" s="88"/>
      <c r="L2730" s="6" t="str">
        <f t="shared" si="548"/>
        <v>/0</v>
      </c>
      <c r="M2730" s="478" t="str">
        <f>IF(K2730="","",VLOOKUP(L2730,ورقة1!$A$1:$B$240,2,0))</f>
        <v/>
      </c>
      <c r="N2730" s="17">
        <f t="shared" si="549"/>
        <v>0</v>
      </c>
      <c r="O2730" s="17" t="e">
        <f>#REF!+(#REF!*30)+#REF!*365</f>
        <v>#REF!</v>
      </c>
      <c r="P2730" s="509"/>
      <c r="Q2730" s="480" t="str">
        <f t="shared" si="550"/>
        <v/>
      </c>
      <c r="R2730" s="483" t="str">
        <f t="shared" si="551"/>
        <v/>
      </c>
      <c r="S2730" s="482" t="str">
        <f t="shared" si="552"/>
        <v/>
      </c>
      <c r="T2730" s="484" t="e">
        <f t="shared" ca="1" si="553"/>
        <v>#VALUE!</v>
      </c>
      <c r="U2730" s="7">
        <f t="shared" ca="1" si="554"/>
        <v>46035</v>
      </c>
      <c r="V2730" s="96" t="e">
        <f t="shared" ca="1" si="555"/>
        <v>#VALUE!</v>
      </c>
      <c r="W2730" s="18"/>
      <c r="X2730" s="6"/>
      <c r="Y2730" s="326"/>
      <c r="Z2730" s="89"/>
      <c r="AA2730" s="89"/>
      <c r="AB2730" s="89"/>
      <c r="AC2730" s="6"/>
      <c r="AD2730" s="16"/>
      <c r="AE2730" s="16"/>
      <c r="AF2730" s="16"/>
      <c r="AG2730" s="10">
        <f t="shared" si="556"/>
        <v>0</v>
      </c>
      <c r="AH2730" s="96">
        <f t="shared" si="557"/>
        <v>0</v>
      </c>
      <c r="AI2730" s="16"/>
      <c r="AJ2730" s="61"/>
      <c r="AK2730" s="16"/>
      <c r="AM2730" s="476" t="s">
        <v>3080</v>
      </c>
      <c r="AN2730" s="476">
        <v>1</v>
      </c>
      <c r="AO2730" s="476">
        <v>1</v>
      </c>
      <c r="AP2730" s="96"/>
    </row>
    <row r="2731" spans="1:42" ht="69.75" customHeight="1">
      <c r="A2731" s="3">
        <v>2730</v>
      </c>
      <c r="B2731" s="83"/>
      <c r="C2731" s="83"/>
      <c r="D2731" s="87"/>
      <c r="E2731" s="18" t="s">
        <v>3081</v>
      </c>
      <c r="F2731" s="88"/>
      <c r="G2731" s="88"/>
      <c r="H2731" s="4" t="str">
        <f t="shared" si="546"/>
        <v>/</v>
      </c>
      <c r="I2731" s="478" t="str">
        <f>IF(G2731="","",VLOOKUP(H2731,ورقة1!$A$1:$B$240,2,0))</f>
        <v/>
      </c>
      <c r="J2731" s="5">
        <f t="shared" si="547"/>
        <v>0</v>
      </c>
      <c r="K2731" s="88"/>
      <c r="L2731" s="6" t="str">
        <f t="shared" si="548"/>
        <v>/0</v>
      </c>
      <c r="M2731" s="478" t="str">
        <f>IF(K2731="","",VLOOKUP(L2731,ورقة1!$A$1:$B$240,2,0))</f>
        <v/>
      </c>
      <c r="N2731" s="17">
        <f t="shared" si="549"/>
        <v>0</v>
      </c>
      <c r="O2731" s="17" t="e">
        <f>#REF!+(#REF!*30)+#REF!*365</f>
        <v>#REF!</v>
      </c>
      <c r="P2731" s="509"/>
      <c r="Q2731" s="480" t="str">
        <f t="shared" si="550"/>
        <v/>
      </c>
      <c r="R2731" s="483" t="str">
        <f t="shared" si="551"/>
        <v/>
      </c>
      <c r="S2731" s="482" t="str">
        <f t="shared" si="552"/>
        <v/>
      </c>
      <c r="T2731" s="484" t="e">
        <f t="shared" ca="1" si="553"/>
        <v>#VALUE!</v>
      </c>
      <c r="U2731" s="7">
        <f t="shared" ca="1" si="554"/>
        <v>46035</v>
      </c>
      <c r="V2731" s="96" t="e">
        <f t="shared" ca="1" si="555"/>
        <v>#VALUE!</v>
      </c>
      <c r="W2731" s="18"/>
      <c r="X2731" s="6"/>
      <c r="Y2731" s="326"/>
      <c r="Z2731" s="89"/>
      <c r="AA2731" s="89"/>
      <c r="AB2731" s="89"/>
      <c r="AC2731" s="6"/>
      <c r="AD2731" s="16"/>
      <c r="AE2731" s="16"/>
      <c r="AF2731" s="16"/>
      <c r="AG2731" s="10">
        <f t="shared" si="556"/>
        <v>0</v>
      </c>
      <c r="AH2731" s="96">
        <f t="shared" si="557"/>
        <v>0</v>
      </c>
      <c r="AI2731" s="16"/>
      <c r="AJ2731" s="61"/>
      <c r="AK2731" s="16"/>
      <c r="AM2731" s="476" t="s">
        <v>3080</v>
      </c>
      <c r="AN2731" s="476">
        <v>1</v>
      </c>
      <c r="AO2731" s="476">
        <v>1</v>
      </c>
      <c r="AP2731" s="96"/>
    </row>
    <row r="2732" spans="1:42" ht="69.75" customHeight="1">
      <c r="A2732" s="3">
        <v>2731</v>
      </c>
      <c r="B2732" s="83"/>
      <c r="C2732" s="83"/>
      <c r="D2732" s="87"/>
      <c r="E2732" s="18" t="s">
        <v>3081</v>
      </c>
      <c r="F2732" s="88"/>
      <c r="G2732" s="88"/>
      <c r="H2732" s="4" t="str">
        <f t="shared" si="546"/>
        <v>/</v>
      </c>
      <c r="I2732" s="478" t="str">
        <f>IF(G2732="","",VLOOKUP(H2732,ورقة1!$A$1:$B$240,2,0))</f>
        <v/>
      </c>
      <c r="J2732" s="5">
        <f t="shared" si="547"/>
        <v>0</v>
      </c>
      <c r="K2732" s="88"/>
      <c r="L2732" s="6" t="str">
        <f t="shared" si="548"/>
        <v>/0</v>
      </c>
      <c r="M2732" s="478" t="str">
        <f>IF(K2732="","",VLOOKUP(L2732,ورقة1!$A$1:$B$240,2,0))</f>
        <v/>
      </c>
      <c r="N2732" s="17">
        <f t="shared" si="549"/>
        <v>0</v>
      </c>
      <c r="O2732" s="17" t="e">
        <f>#REF!+(#REF!*30)+#REF!*365</f>
        <v>#REF!</v>
      </c>
      <c r="P2732" s="509"/>
      <c r="Q2732" s="480" t="str">
        <f t="shared" si="550"/>
        <v/>
      </c>
      <c r="R2732" s="483" t="str">
        <f t="shared" si="551"/>
        <v/>
      </c>
      <c r="S2732" s="482" t="str">
        <f t="shared" si="552"/>
        <v/>
      </c>
      <c r="T2732" s="484" t="e">
        <f t="shared" ca="1" si="553"/>
        <v>#VALUE!</v>
      </c>
      <c r="U2732" s="7">
        <f t="shared" ca="1" si="554"/>
        <v>46035</v>
      </c>
      <c r="V2732" s="96" t="e">
        <f t="shared" ca="1" si="555"/>
        <v>#VALUE!</v>
      </c>
      <c r="W2732" s="18"/>
      <c r="X2732" s="6"/>
      <c r="Y2732" s="326"/>
      <c r="Z2732" s="89"/>
      <c r="AA2732" s="89"/>
      <c r="AB2732" s="89"/>
      <c r="AC2732" s="6"/>
      <c r="AD2732" s="16"/>
      <c r="AE2732" s="16"/>
      <c r="AF2732" s="16"/>
      <c r="AG2732" s="10">
        <f t="shared" si="556"/>
        <v>0</v>
      </c>
      <c r="AH2732" s="96">
        <f t="shared" si="557"/>
        <v>0</v>
      </c>
      <c r="AI2732" s="16"/>
      <c r="AJ2732" s="61"/>
      <c r="AK2732" s="16"/>
      <c r="AM2732" s="476" t="s">
        <v>3080</v>
      </c>
      <c r="AN2732" s="476">
        <v>1</v>
      </c>
      <c r="AO2732" s="476">
        <v>1</v>
      </c>
      <c r="AP2732" s="96"/>
    </row>
    <row r="2733" spans="1:42" ht="69.75" customHeight="1">
      <c r="A2733" s="3">
        <v>2732</v>
      </c>
      <c r="B2733" s="83"/>
      <c r="C2733" s="83"/>
      <c r="D2733" s="87"/>
      <c r="E2733" s="18" t="s">
        <v>3081</v>
      </c>
      <c r="F2733" s="88"/>
      <c r="G2733" s="88"/>
      <c r="H2733" s="4" t="str">
        <f t="shared" si="546"/>
        <v>/</v>
      </c>
      <c r="I2733" s="478" t="str">
        <f>IF(G2733="","",VLOOKUP(H2733,ورقة1!$A$1:$B$240,2,0))</f>
        <v/>
      </c>
      <c r="J2733" s="5">
        <f t="shared" si="547"/>
        <v>0</v>
      </c>
      <c r="K2733" s="88"/>
      <c r="L2733" s="6" t="str">
        <f t="shared" si="548"/>
        <v>/0</v>
      </c>
      <c r="M2733" s="478" t="str">
        <f>IF(K2733="","",VLOOKUP(L2733,ورقة1!$A$1:$B$240,2,0))</f>
        <v/>
      </c>
      <c r="N2733" s="17">
        <f t="shared" si="549"/>
        <v>0</v>
      </c>
      <c r="O2733" s="17" t="e">
        <f>#REF!+(#REF!*30)+#REF!*365</f>
        <v>#REF!</v>
      </c>
      <c r="P2733" s="509"/>
      <c r="Q2733" s="480" t="str">
        <f t="shared" si="550"/>
        <v/>
      </c>
      <c r="R2733" s="483" t="str">
        <f t="shared" si="551"/>
        <v/>
      </c>
      <c r="S2733" s="482" t="str">
        <f t="shared" si="552"/>
        <v/>
      </c>
      <c r="T2733" s="484" t="e">
        <f t="shared" ca="1" si="553"/>
        <v>#VALUE!</v>
      </c>
      <c r="U2733" s="7">
        <f t="shared" ca="1" si="554"/>
        <v>46035</v>
      </c>
      <c r="V2733" s="96" t="e">
        <f t="shared" ca="1" si="555"/>
        <v>#VALUE!</v>
      </c>
      <c r="W2733" s="18"/>
      <c r="X2733" s="6"/>
      <c r="Y2733" s="326"/>
      <c r="Z2733" s="89"/>
      <c r="AA2733" s="89"/>
      <c r="AB2733" s="89"/>
      <c r="AC2733" s="6"/>
      <c r="AD2733" s="16"/>
      <c r="AE2733" s="16"/>
      <c r="AF2733" s="16"/>
      <c r="AG2733" s="10">
        <f t="shared" si="556"/>
        <v>0</v>
      </c>
      <c r="AH2733" s="96">
        <f t="shared" si="557"/>
        <v>0</v>
      </c>
      <c r="AI2733" s="16"/>
      <c r="AJ2733" s="61"/>
      <c r="AK2733" s="16"/>
      <c r="AM2733" s="476" t="s">
        <v>3080</v>
      </c>
      <c r="AN2733" s="476">
        <v>1</v>
      </c>
      <c r="AO2733" s="476">
        <v>1</v>
      </c>
      <c r="AP2733" s="96"/>
    </row>
    <row r="2734" spans="1:42" ht="69.75" customHeight="1">
      <c r="A2734" s="3">
        <v>2733</v>
      </c>
      <c r="B2734" s="83"/>
      <c r="C2734" s="83"/>
      <c r="D2734" s="87"/>
      <c r="E2734" s="18" t="s">
        <v>3081</v>
      </c>
      <c r="F2734" s="88"/>
      <c r="G2734" s="88"/>
      <c r="H2734" s="4" t="str">
        <f t="shared" si="546"/>
        <v>/</v>
      </c>
      <c r="I2734" s="478" t="str">
        <f>IF(G2734="","",VLOOKUP(H2734,ورقة1!$A$1:$B$240,2,0))</f>
        <v/>
      </c>
      <c r="J2734" s="5">
        <f t="shared" si="547"/>
        <v>0</v>
      </c>
      <c r="K2734" s="88"/>
      <c r="L2734" s="6" t="str">
        <f t="shared" si="548"/>
        <v>/0</v>
      </c>
      <c r="M2734" s="478" t="str">
        <f>IF(K2734="","",VLOOKUP(L2734,ورقة1!$A$1:$B$240,2,0))</f>
        <v/>
      </c>
      <c r="N2734" s="17">
        <f t="shared" si="549"/>
        <v>0</v>
      </c>
      <c r="O2734" s="17" t="e">
        <f>#REF!+(#REF!*30)+#REF!*365</f>
        <v>#REF!</v>
      </c>
      <c r="P2734" s="509"/>
      <c r="Q2734" s="480" t="str">
        <f t="shared" si="550"/>
        <v/>
      </c>
      <c r="R2734" s="483" t="str">
        <f t="shared" si="551"/>
        <v/>
      </c>
      <c r="S2734" s="482" t="str">
        <f t="shared" si="552"/>
        <v/>
      </c>
      <c r="T2734" s="484" t="e">
        <f t="shared" ca="1" si="553"/>
        <v>#VALUE!</v>
      </c>
      <c r="U2734" s="7">
        <f t="shared" ca="1" si="554"/>
        <v>46035</v>
      </c>
      <c r="V2734" s="96" t="e">
        <f t="shared" ca="1" si="555"/>
        <v>#VALUE!</v>
      </c>
      <c r="W2734" s="18"/>
      <c r="X2734" s="6"/>
      <c r="Y2734" s="326"/>
      <c r="Z2734" s="89"/>
      <c r="AA2734" s="89"/>
      <c r="AB2734" s="89"/>
      <c r="AC2734" s="6"/>
      <c r="AD2734" s="16"/>
      <c r="AE2734" s="16"/>
      <c r="AF2734" s="16"/>
      <c r="AG2734" s="10">
        <f t="shared" si="556"/>
        <v>0</v>
      </c>
      <c r="AH2734" s="96">
        <f t="shared" si="557"/>
        <v>0</v>
      </c>
      <c r="AI2734" s="16"/>
      <c r="AJ2734" s="61"/>
      <c r="AK2734" s="16"/>
      <c r="AM2734" s="476" t="s">
        <v>3080</v>
      </c>
      <c r="AN2734" s="476">
        <v>1</v>
      </c>
      <c r="AO2734" s="476">
        <v>1</v>
      </c>
      <c r="AP2734" s="96"/>
    </row>
    <row r="2735" spans="1:42" ht="69.75" customHeight="1">
      <c r="A2735" s="3">
        <v>2734</v>
      </c>
      <c r="B2735" s="83"/>
      <c r="C2735" s="83"/>
      <c r="D2735" s="87"/>
      <c r="E2735" s="18" t="s">
        <v>3081</v>
      </c>
      <c r="F2735" s="88"/>
      <c r="G2735" s="88"/>
      <c r="H2735" s="4" t="str">
        <f t="shared" si="546"/>
        <v>/</v>
      </c>
      <c r="I2735" s="478" t="str">
        <f>IF(G2735="","",VLOOKUP(H2735,ورقة1!$A$1:$B$240,2,0))</f>
        <v/>
      </c>
      <c r="J2735" s="5">
        <f t="shared" si="547"/>
        <v>0</v>
      </c>
      <c r="K2735" s="88"/>
      <c r="L2735" s="6" t="str">
        <f t="shared" si="548"/>
        <v>/0</v>
      </c>
      <c r="M2735" s="478" t="str">
        <f>IF(K2735="","",VLOOKUP(L2735,ورقة1!$A$1:$B$240,2,0))</f>
        <v/>
      </c>
      <c r="N2735" s="17">
        <f t="shared" si="549"/>
        <v>0</v>
      </c>
      <c r="O2735" s="17" t="e">
        <f>#REF!+(#REF!*30)+#REF!*365</f>
        <v>#REF!</v>
      </c>
      <c r="P2735" s="509"/>
      <c r="Q2735" s="480" t="str">
        <f t="shared" si="550"/>
        <v/>
      </c>
      <c r="R2735" s="483" t="str">
        <f t="shared" si="551"/>
        <v/>
      </c>
      <c r="S2735" s="482" t="str">
        <f t="shared" si="552"/>
        <v/>
      </c>
      <c r="T2735" s="484" t="e">
        <f t="shared" ca="1" si="553"/>
        <v>#VALUE!</v>
      </c>
      <c r="U2735" s="7">
        <f t="shared" ca="1" si="554"/>
        <v>46035</v>
      </c>
      <c r="V2735" s="96" t="e">
        <f t="shared" ca="1" si="555"/>
        <v>#VALUE!</v>
      </c>
      <c r="W2735" s="18"/>
      <c r="X2735" s="6"/>
      <c r="Y2735" s="326"/>
      <c r="Z2735" s="89"/>
      <c r="AA2735" s="89"/>
      <c r="AB2735" s="89"/>
      <c r="AC2735" s="6"/>
      <c r="AD2735" s="16"/>
      <c r="AE2735" s="16"/>
      <c r="AF2735" s="16"/>
      <c r="AG2735" s="10">
        <f t="shared" si="556"/>
        <v>0</v>
      </c>
      <c r="AH2735" s="96">
        <f t="shared" si="557"/>
        <v>0</v>
      </c>
      <c r="AI2735" s="16"/>
      <c r="AJ2735" s="61"/>
      <c r="AK2735" s="16"/>
      <c r="AM2735" s="476" t="s">
        <v>3080</v>
      </c>
      <c r="AN2735" s="476">
        <v>1</v>
      </c>
      <c r="AO2735" s="476">
        <v>1</v>
      </c>
      <c r="AP2735" s="96"/>
    </row>
    <row r="2736" spans="1:42" ht="69.75" customHeight="1">
      <c r="A2736" s="3">
        <v>2735</v>
      </c>
      <c r="B2736" s="83"/>
      <c r="C2736" s="83"/>
      <c r="D2736" s="87"/>
      <c r="E2736" s="18" t="s">
        <v>3081</v>
      </c>
      <c r="F2736" s="88"/>
      <c r="G2736" s="88"/>
      <c r="H2736" s="4" t="str">
        <f t="shared" si="546"/>
        <v>/</v>
      </c>
      <c r="I2736" s="478" t="str">
        <f>IF(G2736="","",VLOOKUP(H2736,ورقة1!$A$1:$B$240,2,0))</f>
        <v/>
      </c>
      <c r="J2736" s="5">
        <f t="shared" si="547"/>
        <v>0</v>
      </c>
      <c r="K2736" s="88"/>
      <c r="L2736" s="6" t="str">
        <f t="shared" si="548"/>
        <v>/0</v>
      </c>
      <c r="M2736" s="478" t="str">
        <f>IF(K2736="","",VLOOKUP(L2736,ورقة1!$A$1:$B$240,2,0))</f>
        <v/>
      </c>
      <c r="N2736" s="17">
        <f t="shared" si="549"/>
        <v>0</v>
      </c>
      <c r="O2736" s="17" t="e">
        <f>#REF!+(#REF!*30)+#REF!*365</f>
        <v>#REF!</v>
      </c>
      <c r="P2736" s="509"/>
      <c r="Q2736" s="480" t="str">
        <f t="shared" si="550"/>
        <v/>
      </c>
      <c r="R2736" s="483" t="str">
        <f t="shared" si="551"/>
        <v/>
      </c>
      <c r="S2736" s="482" t="str">
        <f t="shared" si="552"/>
        <v/>
      </c>
      <c r="T2736" s="484" t="e">
        <f t="shared" ca="1" si="553"/>
        <v>#VALUE!</v>
      </c>
      <c r="U2736" s="7">
        <f t="shared" ca="1" si="554"/>
        <v>46035</v>
      </c>
      <c r="V2736" s="96" t="e">
        <f t="shared" ca="1" si="555"/>
        <v>#VALUE!</v>
      </c>
      <c r="W2736" s="18"/>
      <c r="X2736" s="6"/>
      <c r="Y2736" s="326"/>
      <c r="Z2736" s="89"/>
      <c r="AA2736" s="89"/>
      <c r="AB2736" s="89"/>
      <c r="AC2736" s="6"/>
      <c r="AD2736" s="16"/>
      <c r="AE2736" s="16"/>
      <c r="AF2736" s="16"/>
      <c r="AG2736" s="10">
        <f t="shared" si="556"/>
        <v>0</v>
      </c>
      <c r="AH2736" s="96">
        <f t="shared" si="557"/>
        <v>0</v>
      </c>
      <c r="AI2736" s="16"/>
      <c r="AJ2736" s="61"/>
      <c r="AK2736" s="16"/>
      <c r="AM2736" s="476" t="s">
        <v>3080</v>
      </c>
      <c r="AN2736" s="476">
        <v>1</v>
      </c>
      <c r="AO2736" s="476">
        <v>1</v>
      </c>
      <c r="AP2736" s="96"/>
    </row>
    <row r="2737" spans="1:42" ht="69.75" customHeight="1">
      <c r="A2737" s="3">
        <v>2736</v>
      </c>
      <c r="B2737" s="83"/>
      <c r="C2737" s="83"/>
      <c r="D2737" s="87"/>
      <c r="E2737" s="18" t="s">
        <v>3081</v>
      </c>
      <c r="F2737" s="88"/>
      <c r="G2737" s="88"/>
      <c r="H2737" s="4" t="str">
        <f t="shared" si="546"/>
        <v>/</v>
      </c>
      <c r="I2737" s="478" t="str">
        <f>IF(G2737="","",VLOOKUP(H2737,ورقة1!$A$1:$B$240,2,0))</f>
        <v/>
      </c>
      <c r="J2737" s="5">
        <f t="shared" si="547"/>
        <v>0</v>
      </c>
      <c r="K2737" s="88"/>
      <c r="L2737" s="6" t="str">
        <f t="shared" si="548"/>
        <v>/0</v>
      </c>
      <c r="M2737" s="478" t="str">
        <f>IF(K2737="","",VLOOKUP(L2737,ورقة1!$A$1:$B$240,2,0))</f>
        <v/>
      </c>
      <c r="N2737" s="17">
        <f t="shared" si="549"/>
        <v>0</v>
      </c>
      <c r="O2737" s="17" t="e">
        <f>#REF!+(#REF!*30)+#REF!*365</f>
        <v>#REF!</v>
      </c>
      <c r="P2737" s="509"/>
      <c r="Q2737" s="480" t="str">
        <f t="shared" si="550"/>
        <v/>
      </c>
      <c r="R2737" s="483" t="str">
        <f t="shared" si="551"/>
        <v/>
      </c>
      <c r="S2737" s="482" t="str">
        <f t="shared" si="552"/>
        <v/>
      </c>
      <c r="T2737" s="484" t="e">
        <f t="shared" ca="1" si="553"/>
        <v>#VALUE!</v>
      </c>
      <c r="U2737" s="7">
        <f t="shared" ca="1" si="554"/>
        <v>46035</v>
      </c>
      <c r="V2737" s="96" t="e">
        <f t="shared" ca="1" si="555"/>
        <v>#VALUE!</v>
      </c>
      <c r="W2737" s="18"/>
      <c r="X2737" s="6"/>
      <c r="Y2737" s="326"/>
      <c r="Z2737" s="89"/>
      <c r="AA2737" s="89"/>
      <c r="AB2737" s="89"/>
      <c r="AC2737" s="6"/>
      <c r="AD2737" s="16"/>
      <c r="AE2737" s="16"/>
      <c r="AF2737" s="16"/>
      <c r="AG2737" s="10">
        <f t="shared" si="556"/>
        <v>0</v>
      </c>
      <c r="AH2737" s="96">
        <f t="shared" si="557"/>
        <v>0</v>
      </c>
      <c r="AI2737" s="16"/>
      <c r="AJ2737" s="61"/>
      <c r="AK2737" s="16"/>
      <c r="AM2737" s="476" t="s">
        <v>3080</v>
      </c>
      <c r="AN2737" s="476">
        <v>1</v>
      </c>
      <c r="AO2737" s="476">
        <v>1</v>
      </c>
      <c r="AP2737" s="96"/>
    </row>
    <row r="2738" spans="1:42" ht="69.75" customHeight="1">
      <c r="A2738" s="3">
        <v>2737</v>
      </c>
      <c r="B2738" s="83"/>
      <c r="C2738" s="83"/>
      <c r="D2738" s="87"/>
      <c r="E2738" s="18" t="s">
        <v>3081</v>
      </c>
      <c r="F2738" s="88"/>
      <c r="G2738" s="88"/>
      <c r="H2738" s="4" t="str">
        <f t="shared" si="546"/>
        <v>/</v>
      </c>
      <c r="I2738" s="478" t="str">
        <f>IF(G2738="","",VLOOKUP(H2738,ورقة1!$A$1:$B$240,2,0))</f>
        <v/>
      </c>
      <c r="J2738" s="5">
        <f t="shared" si="547"/>
        <v>0</v>
      </c>
      <c r="K2738" s="88"/>
      <c r="L2738" s="6" t="str">
        <f t="shared" si="548"/>
        <v>/0</v>
      </c>
      <c r="M2738" s="478" t="str">
        <f>IF(K2738="","",VLOOKUP(L2738,ورقة1!$A$1:$B$240,2,0))</f>
        <v/>
      </c>
      <c r="N2738" s="17">
        <f t="shared" si="549"/>
        <v>0</v>
      </c>
      <c r="O2738" s="17" t="e">
        <f>#REF!+(#REF!*30)+#REF!*365</f>
        <v>#REF!</v>
      </c>
      <c r="P2738" s="509"/>
      <c r="Q2738" s="480" t="str">
        <f t="shared" si="550"/>
        <v/>
      </c>
      <c r="R2738" s="483" t="str">
        <f t="shared" si="551"/>
        <v/>
      </c>
      <c r="S2738" s="482" t="str">
        <f t="shared" si="552"/>
        <v/>
      </c>
      <c r="T2738" s="484" t="e">
        <f t="shared" ca="1" si="553"/>
        <v>#VALUE!</v>
      </c>
      <c r="U2738" s="7">
        <f t="shared" ca="1" si="554"/>
        <v>46035</v>
      </c>
      <c r="V2738" s="96" t="e">
        <f t="shared" ca="1" si="555"/>
        <v>#VALUE!</v>
      </c>
      <c r="W2738" s="18"/>
      <c r="X2738" s="6"/>
      <c r="Y2738" s="326"/>
      <c r="Z2738" s="89"/>
      <c r="AA2738" s="89"/>
      <c r="AB2738" s="89"/>
      <c r="AC2738" s="6"/>
      <c r="AD2738" s="16"/>
      <c r="AE2738" s="16"/>
      <c r="AF2738" s="16"/>
      <c r="AG2738" s="10">
        <f t="shared" si="556"/>
        <v>0</v>
      </c>
      <c r="AH2738" s="96">
        <f t="shared" si="557"/>
        <v>0</v>
      </c>
      <c r="AI2738" s="16"/>
      <c r="AJ2738" s="61"/>
      <c r="AK2738" s="16"/>
      <c r="AM2738" s="476" t="s">
        <v>3080</v>
      </c>
      <c r="AN2738" s="476">
        <v>1</v>
      </c>
      <c r="AO2738" s="476">
        <v>1</v>
      </c>
      <c r="AP2738" s="96"/>
    </row>
    <row r="2739" spans="1:42" ht="69.75" customHeight="1">
      <c r="A2739" s="3">
        <v>2738</v>
      </c>
      <c r="B2739" s="83"/>
      <c r="C2739" s="83"/>
      <c r="D2739" s="87"/>
      <c r="E2739" s="18" t="s">
        <v>3081</v>
      </c>
      <c r="F2739" s="88"/>
      <c r="G2739" s="88"/>
      <c r="H2739" s="4" t="str">
        <f t="shared" si="546"/>
        <v>/</v>
      </c>
      <c r="I2739" s="478" t="str">
        <f>IF(G2739="","",VLOOKUP(H2739,ورقة1!$A$1:$B$240,2,0))</f>
        <v/>
      </c>
      <c r="J2739" s="5">
        <f t="shared" si="547"/>
        <v>0</v>
      </c>
      <c r="K2739" s="88"/>
      <c r="L2739" s="6" t="str">
        <f t="shared" si="548"/>
        <v>/0</v>
      </c>
      <c r="M2739" s="478" t="str">
        <f>IF(K2739="","",VLOOKUP(L2739,ورقة1!$A$1:$B$240,2,0))</f>
        <v/>
      </c>
      <c r="N2739" s="17">
        <f t="shared" si="549"/>
        <v>0</v>
      </c>
      <c r="O2739" s="17" t="e">
        <f>#REF!+(#REF!*30)+#REF!*365</f>
        <v>#REF!</v>
      </c>
      <c r="P2739" s="509"/>
      <c r="Q2739" s="480" t="str">
        <f t="shared" si="550"/>
        <v/>
      </c>
      <c r="R2739" s="483" t="str">
        <f t="shared" si="551"/>
        <v/>
      </c>
      <c r="S2739" s="482" t="str">
        <f t="shared" si="552"/>
        <v/>
      </c>
      <c r="T2739" s="484" t="e">
        <f t="shared" ca="1" si="553"/>
        <v>#VALUE!</v>
      </c>
      <c r="U2739" s="7">
        <f t="shared" ca="1" si="554"/>
        <v>46035</v>
      </c>
      <c r="V2739" s="96" t="e">
        <f t="shared" ca="1" si="555"/>
        <v>#VALUE!</v>
      </c>
      <c r="W2739" s="18"/>
      <c r="X2739" s="6"/>
      <c r="Y2739" s="326"/>
      <c r="Z2739" s="89"/>
      <c r="AA2739" s="89"/>
      <c r="AB2739" s="89"/>
      <c r="AC2739" s="6"/>
      <c r="AD2739" s="16"/>
      <c r="AE2739" s="16"/>
      <c r="AF2739" s="16"/>
      <c r="AG2739" s="10">
        <f t="shared" si="556"/>
        <v>0</v>
      </c>
      <c r="AH2739" s="96">
        <f t="shared" si="557"/>
        <v>0</v>
      </c>
      <c r="AI2739" s="16"/>
      <c r="AJ2739" s="61"/>
      <c r="AK2739" s="16"/>
      <c r="AM2739" s="476" t="s">
        <v>3080</v>
      </c>
      <c r="AN2739" s="476">
        <v>1</v>
      </c>
      <c r="AO2739" s="476">
        <v>1</v>
      </c>
      <c r="AP2739" s="96"/>
    </row>
    <row r="2740" spans="1:42" ht="69.75" customHeight="1">
      <c r="A2740" s="3">
        <v>2739</v>
      </c>
      <c r="B2740" s="83"/>
      <c r="C2740" s="83"/>
      <c r="D2740" s="87"/>
      <c r="E2740" s="18" t="s">
        <v>3081</v>
      </c>
      <c r="F2740" s="88"/>
      <c r="G2740" s="88"/>
      <c r="H2740" s="4" t="str">
        <f t="shared" si="546"/>
        <v>/</v>
      </c>
      <c r="I2740" s="478" t="str">
        <f>IF(G2740="","",VLOOKUP(H2740,ورقة1!$A$1:$B$240,2,0))</f>
        <v/>
      </c>
      <c r="J2740" s="5">
        <f t="shared" si="547"/>
        <v>0</v>
      </c>
      <c r="K2740" s="88"/>
      <c r="L2740" s="6" t="str">
        <f t="shared" si="548"/>
        <v>/0</v>
      </c>
      <c r="M2740" s="478" t="str">
        <f>IF(K2740="","",VLOOKUP(L2740,ورقة1!$A$1:$B$240,2,0))</f>
        <v/>
      </c>
      <c r="N2740" s="17">
        <f t="shared" si="549"/>
        <v>0</v>
      </c>
      <c r="O2740" s="17" t="e">
        <f>#REF!+(#REF!*30)+#REF!*365</f>
        <v>#REF!</v>
      </c>
      <c r="P2740" s="509"/>
      <c r="Q2740" s="480" t="str">
        <f t="shared" si="550"/>
        <v/>
      </c>
      <c r="R2740" s="483" t="str">
        <f t="shared" si="551"/>
        <v/>
      </c>
      <c r="S2740" s="482" t="str">
        <f t="shared" si="552"/>
        <v/>
      </c>
      <c r="T2740" s="484" t="e">
        <f t="shared" ca="1" si="553"/>
        <v>#VALUE!</v>
      </c>
      <c r="U2740" s="7">
        <f t="shared" ca="1" si="554"/>
        <v>46035</v>
      </c>
      <c r="V2740" s="96" t="e">
        <f t="shared" ca="1" si="555"/>
        <v>#VALUE!</v>
      </c>
      <c r="W2740" s="18"/>
      <c r="X2740" s="6"/>
      <c r="Y2740" s="326"/>
      <c r="Z2740" s="89"/>
      <c r="AA2740" s="89"/>
      <c r="AB2740" s="89"/>
      <c r="AC2740" s="6"/>
      <c r="AD2740" s="16"/>
      <c r="AE2740" s="16"/>
      <c r="AF2740" s="16"/>
      <c r="AG2740" s="10">
        <f t="shared" si="556"/>
        <v>0</v>
      </c>
      <c r="AH2740" s="96">
        <f t="shared" si="557"/>
        <v>0</v>
      </c>
      <c r="AI2740" s="16"/>
      <c r="AJ2740" s="61"/>
      <c r="AK2740" s="16"/>
      <c r="AM2740" s="476" t="s">
        <v>3080</v>
      </c>
      <c r="AN2740" s="476">
        <v>1</v>
      </c>
      <c r="AO2740" s="476">
        <v>1</v>
      </c>
      <c r="AP2740" s="96"/>
    </row>
    <row r="2741" spans="1:42" ht="69.75" customHeight="1">
      <c r="A2741" s="3">
        <v>2740</v>
      </c>
      <c r="B2741" s="83"/>
      <c r="C2741" s="83"/>
      <c r="D2741" s="87"/>
      <c r="E2741" s="18" t="s">
        <v>3081</v>
      </c>
      <c r="F2741" s="88"/>
      <c r="G2741" s="88"/>
      <c r="H2741" s="4" t="str">
        <f t="shared" si="546"/>
        <v>/</v>
      </c>
      <c r="I2741" s="478" t="str">
        <f>IF(G2741="","",VLOOKUP(H2741,ورقة1!$A$1:$B$240,2,0))</f>
        <v/>
      </c>
      <c r="J2741" s="5">
        <f t="shared" si="547"/>
        <v>0</v>
      </c>
      <c r="K2741" s="88"/>
      <c r="L2741" s="6" t="str">
        <f t="shared" si="548"/>
        <v>/0</v>
      </c>
      <c r="M2741" s="478" t="str">
        <f>IF(K2741="","",VLOOKUP(L2741,ورقة1!$A$1:$B$240,2,0))</f>
        <v/>
      </c>
      <c r="N2741" s="17">
        <f t="shared" si="549"/>
        <v>0</v>
      </c>
      <c r="O2741" s="17" t="e">
        <f>#REF!+(#REF!*30)+#REF!*365</f>
        <v>#REF!</v>
      </c>
      <c r="P2741" s="509"/>
      <c r="Q2741" s="480" t="str">
        <f t="shared" si="550"/>
        <v/>
      </c>
      <c r="R2741" s="483" t="str">
        <f t="shared" si="551"/>
        <v/>
      </c>
      <c r="S2741" s="482" t="str">
        <f t="shared" si="552"/>
        <v/>
      </c>
      <c r="T2741" s="484" t="e">
        <f t="shared" ca="1" si="553"/>
        <v>#VALUE!</v>
      </c>
      <c r="U2741" s="7">
        <f t="shared" ca="1" si="554"/>
        <v>46035</v>
      </c>
      <c r="V2741" s="96" t="e">
        <f t="shared" ca="1" si="555"/>
        <v>#VALUE!</v>
      </c>
      <c r="W2741" s="18"/>
      <c r="X2741" s="6"/>
      <c r="Y2741" s="326"/>
      <c r="Z2741" s="89"/>
      <c r="AA2741" s="89"/>
      <c r="AB2741" s="89"/>
      <c r="AC2741" s="6"/>
      <c r="AD2741" s="16"/>
      <c r="AE2741" s="16"/>
      <c r="AF2741" s="16"/>
      <c r="AG2741" s="10">
        <f t="shared" si="556"/>
        <v>0</v>
      </c>
      <c r="AH2741" s="96">
        <f t="shared" si="557"/>
        <v>0</v>
      </c>
      <c r="AI2741" s="16"/>
      <c r="AJ2741" s="61"/>
      <c r="AK2741" s="16"/>
      <c r="AM2741" s="476" t="s">
        <v>3080</v>
      </c>
      <c r="AN2741" s="476">
        <v>1</v>
      </c>
      <c r="AO2741" s="476">
        <v>1</v>
      </c>
      <c r="AP2741" s="96"/>
    </row>
    <row r="2742" spans="1:42" ht="69.75" customHeight="1">
      <c r="A2742" s="3">
        <v>2741</v>
      </c>
      <c r="B2742" s="83"/>
      <c r="C2742" s="83"/>
      <c r="D2742" s="87"/>
      <c r="E2742" s="18" t="s">
        <v>3081</v>
      </c>
      <c r="F2742" s="88"/>
      <c r="G2742" s="88"/>
      <c r="H2742" s="4" t="str">
        <f t="shared" si="546"/>
        <v>/</v>
      </c>
      <c r="I2742" s="478" t="str">
        <f>IF(G2742="","",VLOOKUP(H2742,ورقة1!$A$1:$B$240,2,0))</f>
        <v/>
      </c>
      <c r="J2742" s="5">
        <f t="shared" si="547"/>
        <v>0</v>
      </c>
      <c r="K2742" s="88"/>
      <c r="L2742" s="6" t="str">
        <f t="shared" si="548"/>
        <v>/0</v>
      </c>
      <c r="M2742" s="478" t="str">
        <f>IF(K2742="","",VLOOKUP(L2742,ورقة1!$A$1:$B$240,2,0))</f>
        <v/>
      </c>
      <c r="N2742" s="17">
        <f t="shared" si="549"/>
        <v>0</v>
      </c>
      <c r="O2742" s="17" t="e">
        <f>#REF!+(#REF!*30)+#REF!*365</f>
        <v>#REF!</v>
      </c>
      <c r="P2742" s="509"/>
      <c r="Q2742" s="480" t="str">
        <f t="shared" si="550"/>
        <v/>
      </c>
      <c r="R2742" s="483" t="str">
        <f t="shared" si="551"/>
        <v/>
      </c>
      <c r="S2742" s="482" t="str">
        <f t="shared" si="552"/>
        <v/>
      </c>
      <c r="T2742" s="484" t="e">
        <f t="shared" ca="1" si="553"/>
        <v>#VALUE!</v>
      </c>
      <c r="U2742" s="7">
        <f t="shared" ca="1" si="554"/>
        <v>46035</v>
      </c>
      <c r="V2742" s="96" t="e">
        <f t="shared" ca="1" si="555"/>
        <v>#VALUE!</v>
      </c>
      <c r="W2742" s="18"/>
      <c r="X2742" s="6"/>
      <c r="Y2742" s="326"/>
      <c r="Z2742" s="89"/>
      <c r="AA2742" s="89"/>
      <c r="AB2742" s="89"/>
      <c r="AC2742" s="6"/>
      <c r="AD2742" s="16"/>
      <c r="AE2742" s="16"/>
      <c r="AF2742" s="16"/>
      <c r="AG2742" s="10">
        <f t="shared" si="556"/>
        <v>0</v>
      </c>
      <c r="AH2742" s="96">
        <f t="shared" si="557"/>
        <v>0</v>
      </c>
      <c r="AI2742" s="16"/>
      <c r="AJ2742" s="61"/>
      <c r="AK2742" s="16"/>
      <c r="AM2742" s="476" t="s">
        <v>3080</v>
      </c>
      <c r="AN2742" s="476">
        <v>1</v>
      </c>
      <c r="AO2742" s="476">
        <v>1</v>
      </c>
      <c r="AP2742" s="96"/>
    </row>
    <row r="2743" spans="1:42" ht="69.75" customHeight="1">
      <c r="A2743" s="3">
        <v>2742</v>
      </c>
      <c r="B2743" s="83"/>
      <c r="C2743" s="83"/>
      <c r="D2743" s="87"/>
      <c r="E2743" s="18" t="s">
        <v>3081</v>
      </c>
      <c r="F2743" s="88"/>
      <c r="G2743" s="88"/>
      <c r="H2743" s="4" t="str">
        <f t="shared" si="546"/>
        <v>/</v>
      </c>
      <c r="I2743" s="478" t="str">
        <f>IF(G2743="","",VLOOKUP(H2743,ورقة1!$A$1:$B$240,2,0))</f>
        <v/>
      </c>
      <c r="J2743" s="5">
        <f t="shared" si="547"/>
        <v>0</v>
      </c>
      <c r="K2743" s="88"/>
      <c r="L2743" s="6" t="str">
        <f t="shared" si="548"/>
        <v>/0</v>
      </c>
      <c r="M2743" s="478" t="str">
        <f>IF(K2743="","",VLOOKUP(L2743,ورقة1!$A$1:$B$240,2,0))</f>
        <v/>
      </c>
      <c r="N2743" s="17">
        <f t="shared" si="549"/>
        <v>0</v>
      </c>
      <c r="O2743" s="17" t="e">
        <f>#REF!+(#REF!*30)+#REF!*365</f>
        <v>#REF!</v>
      </c>
      <c r="P2743" s="509"/>
      <c r="Q2743" s="480" t="str">
        <f t="shared" si="550"/>
        <v/>
      </c>
      <c r="R2743" s="483" t="str">
        <f t="shared" si="551"/>
        <v/>
      </c>
      <c r="S2743" s="482" t="str">
        <f t="shared" si="552"/>
        <v/>
      </c>
      <c r="T2743" s="484" t="e">
        <f t="shared" ca="1" si="553"/>
        <v>#VALUE!</v>
      </c>
      <c r="U2743" s="7">
        <f t="shared" ca="1" si="554"/>
        <v>46035</v>
      </c>
      <c r="V2743" s="96" t="e">
        <f t="shared" ca="1" si="555"/>
        <v>#VALUE!</v>
      </c>
      <c r="W2743" s="18"/>
      <c r="X2743" s="6"/>
      <c r="Y2743" s="326"/>
      <c r="Z2743" s="89"/>
      <c r="AA2743" s="89"/>
      <c r="AB2743" s="89"/>
      <c r="AC2743" s="6"/>
      <c r="AD2743" s="16"/>
      <c r="AE2743" s="16"/>
      <c r="AF2743" s="16"/>
      <c r="AG2743" s="10">
        <f t="shared" si="556"/>
        <v>0</v>
      </c>
      <c r="AH2743" s="96">
        <f t="shared" si="557"/>
        <v>0</v>
      </c>
      <c r="AI2743" s="16"/>
      <c r="AJ2743" s="61"/>
      <c r="AK2743" s="16"/>
      <c r="AM2743" s="476" t="s">
        <v>3080</v>
      </c>
      <c r="AN2743" s="476">
        <v>1</v>
      </c>
      <c r="AO2743" s="476">
        <v>1</v>
      </c>
      <c r="AP2743" s="96"/>
    </row>
    <row r="2744" spans="1:42" ht="69.75" customHeight="1">
      <c r="A2744" s="3">
        <v>2743</v>
      </c>
      <c r="B2744" s="83"/>
      <c r="C2744" s="83"/>
      <c r="D2744" s="87"/>
      <c r="E2744" s="18" t="s">
        <v>3081</v>
      </c>
      <c r="F2744" s="88"/>
      <c r="G2744" s="88"/>
      <c r="H2744" s="4" t="str">
        <f t="shared" si="546"/>
        <v>/</v>
      </c>
      <c r="I2744" s="478" t="str">
        <f>IF(G2744="","",VLOOKUP(H2744,ورقة1!$A$1:$B$240,2,0))</f>
        <v/>
      </c>
      <c r="J2744" s="5">
        <f t="shared" si="547"/>
        <v>0</v>
      </c>
      <c r="K2744" s="88"/>
      <c r="L2744" s="6" t="str">
        <f t="shared" si="548"/>
        <v>/0</v>
      </c>
      <c r="M2744" s="478" t="str">
        <f>IF(K2744="","",VLOOKUP(L2744,ورقة1!$A$1:$B$240,2,0))</f>
        <v/>
      </c>
      <c r="N2744" s="17">
        <f t="shared" si="549"/>
        <v>0</v>
      </c>
      <c r="O2744" s="17" t="e">
        <f>#REF!+(#REF!*30)+#REF!*365</f>
        <v>#REF!</v>
      </c>
      <c r="P2744" s="509"/>
      <c r="Q2744" s="480" t="str">
        <f t="shared" si="550"/>
        <v/>
      </c>
      <c r="R2744" s="483" t="str">
        <f t="shared" si="551"/>
        <v/>
      </c>
      <c r="S2744" s="482" t="str">
        <f t="shared" si="552"/>
        <v/>
      </c>
      <c r="T2744" s="484" t="e">
        <f t="shared" ca="1" si="553"/>
        <v>#VALUE!</v>
      </c>
      <c r="U2744" s="7">
        <f t="shared" ca="1" si="554"/>
        <v>46035</v>
      </c>
      <c r="V2744" s="96" t="e">
        <f t="shared" ca="1" si="555"/>
        <v>#VALUE!</v>
      </c>
      <c r="W2744" s="18"/>
      <c r="X2744" s="6"/>
      <c r="Y2744" s="326"/>
      <c r="Z2744" s="89"/>
      <c r="AA2744" s="89"/>
      <c r="AB2744" s="89"/>
      <c r="AC2744" s="6"/>
      <c r="AD2744" s="16"/>
      <c r="AE2744" s="16"/>
      <c r="AF2744" s="16"/>
      <c r="AG2744" s="10">
        <f t="shared" si="556"/>
        <v>0</v>
      </c>
      <c r="AH2744" s="96">
        <f t="shared" si="557"/>
        <v>0</v>
      </c>
      <c r="AI2744" s="16"/>
      <c r="AJ2744" s="61"/>
      <c r="AK2744" s="16"/>
      <c r="AM2744" s="476" t="s">
        <v>3080</v>
      </c>
      <c r="AN2744" s="476">
        <v>1</v>
      </c>
      <c r="AO2744" s="476">
        <v>1</v>
      </c>
      <c r="AP2744" s="96"/>
    </row>
    <row r="2745" spans="1:42" ht="69.75" customHeight="1">
      <c r="A2745" s="3">
        <v>2744</v>
      </c>
      <c r="B2745" s="83"/>
      <c r="C2745" s="83"/>
      <c r="D2745" s="87"/>
      <c r="E2745" s="18" t="s">
        <v>3081</v>
      </c>
      <c r="F2745" s="88"/>
      <c r="G2745" s="88"/>
      <c r="H2745" s="4" t="str">
        <f t="shared" si="546"/>
        <v>/</v>
      </c>
      <c r="I2745" s="478" t="str">
        <f>IF(G2745="","",VLOOKUP(H2745,ورقة1!$A$1:$B$240,2,0))</f>
        <v/>
      </c>
      <c r="J2745" s="5">
        <f t="shared" si="547"/>
        <v>0</v>
      </c>
      <c r="K2745" s="88"/>
      <c r="L2745" s="6" t="str">
        <f t="shared" si="548"/>
        <v>/0</v>
      </c>
      <c r="M2745" s="478" t="str">
        <f>IF(K2745="","",VLOOKUP(L2745,ورقة1!$A$1:$B$240,2,0))</f>
        <v/>
      </c>
      <c r="N2745" s="17">
        <f t="shared" si="549"/>
        <v>0</v>
      </c>
      <c r="O2745" s="17" t="e">
        <f>#REF!+(#REF!*30)+#REF!*365</f>
        <v>#REF!</v>
      </c>
      <c r="P2745" s="509"/>
      <c r="Q2745" s="480" t="str">
        <f t="shared" si="550"/>
        <v/>
      </c>
      <c r="R2745" s="483" t="str">
        <f t="shared" si="551"/>
        <v/>
      </c>
      <c r="S2745" s="482" t="str">
        <f t="shared" si="552"/>
        <v/>
      </c>
      <c r="T2745" s="484" t="e">
        <f t="shared" ca="1" si="553"/>
        <v>#VALUE!</v>
      </c>
      <c r="U2745" s="7">
        <f t="shared" ca="1" si="554"/>
        <v>46035</v>
      </c>
      <c r="V2745" s="96" t="e">
        <f t="shared" ca="1" si="555"/>
        <v>#VALUE!</v>
      </c>
      <c r="W2745" s="18"/>
      <c r="X2745" s="6"/>
      <c r="Y2745" s="326"/>
      <c r="Z2745" s="89"/>
      <c r="AA2745" s="89"/>
      <c r="AB2745" s="89"/>
      <c r="AC2745" s="6"/>
      <c r="AD2745" s="16"/>
      <c r="AE2745" s="16"/>
      <c r="AF2745" s="16"/>
      <c r="AG2745" s="10">
        <f t="shared" si="556"/>
        <v>0</v>
      </c>
      <c r="AH2745" s="96">
        <f t="shared" si="557"/>
        <v>0</v>
      </c>
      <c r="AI2745" s="16"/>
      <c r="AJ2745" s="61"/>
      <c r="AK2745" s="16"/>
      <c r="AM2745" s="476" t="s">
        <v>3080</v>
      </c>
      <c r="AN2745" s="476">
        <v>1</v>
      </c>
      <c r="AO2745" s="476">
        <v>1</v>
      </c>
      <c r="AP2745" s="96"/>
    </row>
    <row r="2746" spans="1:42" ht="69.75" customHeight="1">
      <c r="A2746" s="3">
        <v>2745</v>
      </c>
      <c r="B2746" s="83"/>
      <c r="C2746" s="83"/>
      <c r="D2746" s="87"/>
      <c r="E2746" s="18" t="s">
        <v>3081</v>
      </c>
      <c r="F2746" s="88"/>
      <c r="G2746" s="88"/>
      <c r="H2746" s="4" t="str">
        <f t="shared" si="546"/>
        <v>/</v>
      </c>
      <c r="I2746" s="478" t="str">
        <f>IF(G2746="","",VLOOKUP(H2746,ورقة1!$A$1:$B$240,2,0))</f>
        <v/>
      </c>
      <c r="J2746" s="5">
        <f t="shared" si="547"/>
        <v>0</v>
      </c>
      <c r="K2746" s="88"/>
      <c r="L2746" s="6" t="str">
        <f t="shared" si="548"/>
        <v>/0</v>
      </c>
      <c r="M2746" s="478" t="str">
        <f>IF(K2746="","",VLOOKUP(L2746,ورقة1!$A$1:$B$240,2,0))</f>
        <v/>
      </c>
      <c r="N2746" s="17">
        <f t="shared" si="549"/>
        <v>0</v>
      </c>
      <c r="O2746" s="17" t="e">
        <f>#REF!+(#REF!*30)+#REF!*365</f>
        <v>#REF!</v>
      </c>
      <c r="P2746" s="509"/>
      <c r="Q2746" s="480" t="str">
        <f t="shared" si="550"/>
        <v/>
      </c>
      <c r="R2746" s="483" t="str">
        <f t="shared" si="551"/>
        <v/>
      </c>
      <c r="S2746" s="482" t="str">
        <f t="shared" si="552"/>
        <v/>
      </c>
      <c r="T2746" s="484" t="e">
        <f t="shared" ca="1" si="553"/>
        <v>#VALUE!</v>
      </c>
      <c r="U2746" s="7">
        <f t="shared" ca="1" si="554"/>
        <v>46035</v>
      </c>
      <c r="V2746" s="96" t="e">
        <f t="shared" ca="1" si="555"/>
        <v>#VALUE!</v>
      </c>
      <c r="W2746" s="18"/>
      <c r="X2746" s="6"/>
      <c r="Y2746" s="326"/>
      <c r="Z2746" s="89"/>
      <c r="AA2746" s="89"/>
      <c r="AB2746" s="89"/>
      <c r="AC2746" s="6"/>
      <c r="AD2746" s="16"/>
      <c r="AE2746" s="16"/>
      <c r="AF2746" s="16"/>
      <c r="AG2746" s="10">
        <f t="shared" si="556"/>
        <v>0</v>
      </c>
      <c r="AH2746" s="96">
        <f t="shared" si="557"/>
        <v>0</v>
      </c>
      <c r="AI2746" s="16"/>
      <c r="AJ2746" s="61"/>
      <c r="AK2746" s="16"/>
      <c r="AM2746" s="476" t="s">
        <v>3080</v>
      </c>
      <c r="AN2746" s="476">
        <v>1</v>
      </c>
      <c r="AO2746" s="476">
        <v>1</v>
      </c>
      <c r="AP2746" s="96"/>
    </row>
    <row r="2747" spans="1:42" ht="69.75" customHeight="1">
      <c r="A2747" s="3">
        <v>2746</v>
      </c>
      <c r="B2747" s="83"/>
      <c r="C2747" s="83"/>
      <c r="D2747" s="87"/>
      <c r="E2747" s="18" t="s">
        <v>3081</v>
      </c>
      <c r="F2747" s="88"/>
      <c r="G2747" s="88"/>
      <c r="H2747" s="4" t="str">
        <f t="shared" si="546"/>
        <v>/</v>
      </c>
      <c r="I2747" s="478" t="str">
        <f>IF(G2747="","",VLOOKUP(H2747,ورقة1!$A$1:$B$240,2,0))</f>
        <v/>
      </c>
      <c r="J2747" s="5">
        <f t="shared" si="547"/>
        <v>0</v>
      </c>
      <c r="K2747" s="88"/>
      <c r="L2747" s="6" t="str">
        <f t="shared" si="548"/>
        <v>/0</v>
      </c>
      <c r="M2747" s="478" t="str">
        <f>IF(K2747="","",VLOOKUP(L2747,ورقة1!$A$1:$B$240,2,0))</f>
        <v/>
      </c>
      <c r="N2747" s="17">
        <f t="shared" si="549"/>
        <v>0</v>
      </c>
      <c r="O2747" s="17" t="e">
        <f>#REF!+(#REF!*30)+#REF!*365</f>
        <v>#REF!</v>
      </c>
      <c r="P2747" s="509"/>
      <c r="Q2747" s="480" t="str">
        <f t="shared" si="550"/>
        <v/>
      </c>
      <c r="R2747" s="483" t="str">
        <f t="shared" si="551"/>
        <v/>
      </c>
      <c r="S2747" s="482" t="str">
        <f t="shared" si="552"/>
        <v/>
      </c>
      <c r="T2747" s="484" t="e">
        <f t="shared" ca="1" si="553"/>
        <v>#VALUE!</v>
      </c>
      <c r="U2747" s="7">
        <f t="shared" ca="1" si="554"/>
        <v>46035</v>
      </c>
      <c r="V2747" s="96" t="e">
        <f t="shared" ca="1" si="555"/>
        <v>#VALUE!</v>
      </c>
      <c r="W2747" s="18"/>
      <c r="X2747" s="6"/>
      <c r="Y2747" s="326"/>
      <c r="Z2747" s="89"/>
      <c r="AA2747" s="89"/>
      <c r="AB2747" s="89"/>
      <c r="AC2747" s="6"/>
      <c r="AD2747" s="16"/>
      <c r="AE2747" s="16"/>
      <c r="AF2747" s="16"/>
      <c r="AG2747" s="10">
        <f t="shared" si="556"/>
        <v>0</v>
      </c>
      <c r="AH2747" s="96">
        <f t="shared" si="557"/>
        <v>0</v>
      </c>
      <c r="AI2747" s="16"/>
      <c r="AJ2747" s="61"/>
      <c r="AK2747" s="16"/>
      <c r="AM2747" s="476" t="s">
        <v>3080</v>
      </c>
      <c r="AN2747" s="476">
        <v>1</v>
      </c>
      <c r="AO2747" s="476">
        <v>1</v>
      </c>
      <c r="AP2747" s="96"/>
    </row>
    <row r="2748" spans="1:42" ht="69.75" customHeight="1">
      <c r="A2748" s="3">
        <v>2747</v>
      </c>
      <c r="B2748" s="83"/>
      <c r="C2748" s="83"/>
      <c r="D2748" s="87"/>
      <c r="E2748" s="18" t="s">
        <v>3081</v>
      </c>
      <c r="F2748" s="88"/>
      <c r="G2748" s="88"/>
      <c r="H2748" s="4" t="str">
        <f t="shared" si="546"/>
        <v>/</v>
      </c>
      <c r="I2748" s="478" t="str">
        <f>IF(G2748="","",VLOOKUP(H2748,ورقة1!$A$1:$B$240,2,0))</f>
        <v/>
      </c>
      <c r="J2748" s="5">
        <f t="shared" si="547"/>
        <v>0</v>
      </c>
      <c r="K2748" s="88"/>
      <c r="L2748" s="6" t="str">
        <f t="shared" si="548"/>
        <v>/0</v>
      </c>
      <c r="M2748" s="478" t="str">
        <f>IF(K2748="","",VLOOKUP(L2748,ورقة1!$A$1:$B$240,2,0))</f>
        <v/>
      </c>
      <c r="N2748" s="17">
        <f t="shared" si="549"/>
        <v>0</v>
      </c>
      <c r="O2748" s="17" t="e">
        <f>#REF!+(#REF!*30)+#REF!*365</f>
        <v>#REF!</v>
      </c>
      <c r="P2748" s="509"/>
      <c r="Q2748" s="480" t="str">
        <f t="shared" si="550"/>
        <v/>
      </c>
      <c r="R2748" s="483" t="str">
        <f t="shared" si="551"/>
        <v/>
      </c>
      <c r="S2748" s="482" t="str">
        <f t="shared" si="552"/>
        <v/>
      </c>
      <c r="T2748" s="484" t="e">
        <f t="shared" ca="1" si="553"/>
        <v>#VALUE!</v>
      </c>
      <c r="U2748" s="7">
        <f t="shared" ca="1" si="554"/>
        <v>46035</v>
      </c>
      <c r="V2748" s="96" t="e">
        <f t="shared" ca="1" si="555"/>
        <v>#VALUE!</v>
      </c>
      <c r="W2748" s="18"/>
      <c r="X2748" s="6"/>
      <c r="Y2748" s="326"/>
      <c r="Z2748" s="89"/>
      <c r="AA2748" s="89"/>
      <c r="AB2748" s="89"/>
      <c r="AC2748" s="6"/>
      <c r="AD2748" s="16"/>
      <c r="AE2748" s="16"/>
      <c r="AF2748" s="16"/>
      <c r="AG2748" s="10">
        <f t="shared" si="556"/>
        <v>0</v>
      </c>
      <c r="AH2748" s="96">
        <f t="shared" si="557"/>
        <v>0</v>
      </c>
      <c r="AI2748" s="16"/>
      <c r="AJ2748" s="61"/>
      <c r="AK2748" s="16"/>
      <c r="AM2748" s="476" t="s">
        <v>3080</v>
      </c>
      <c r="AN2748" s="476">
        <v>1</v>
      </c>
      <c r="AO2748" s="476">
        <v>1</v>
      </c>
      <c r="AP2748" s="96"/>
    </row>
    <row r="2749" spans="1:42" ht="69.75" customHeight="1">
      <c r="A2749" s="3">
        <v>2748</v>
      </c>
      <c r="B2749" s="83"/>
      <c r="C2749" s="83"/>
      <c r="D2749" s="87"/>
      <c r="E2749" s="18" t="s">
        <v>3081</v>
      </c>
      <c r="F2749" s="88"/>
      <c r="G2749" s="88"/>
      <c r="H2749" s="4" t="str">
        <f t="shared" si="546"/>
        <v>/</v>
      </c>
      <c r="I2749" s="478" t="str">
        <f>IF(G2749="","",VLOOKUP(H2749,ورقة1!$A$1:$B$240,2,0))</f>
        <v/>
      </c>
      <c r="J2749" s="5">
        <f t="shared" si="547"/>
        <v>0</v>
      </c>
      <c r="K2749" s="88"/>
      <c r="L2749" s="6" t="str">
        <f t="shared" si="548"/>
        <v>/0</v>
      </c>
      <c r="M2749" s="478" t="str">
        <f>IF(K2749="","",VLOOKUP(L2749,ورقة1!$A$1:$B$240,2,0))</f>
        <v/>
      </c>
      <c r="N2749" s="17">
        <f t="shared" si="549"/>
        <v>0</v>
      </c>
      <c r="O2749" s="17" t="e">
        <f>#REF!+(#REF!*30)+#REF!*365</f>
        <v>#REF!</v>
      </c>
      <c r="P2749" s="509"/>
      <c r="Q2749" s="480" t="str">
        <f t="shared" si="550"/>
        <v/>
      </c>
      <c r="R2749" s="483" t="str">
        <f t="shared" si="551"/>
        <v/>
      </c>
      <c r="S2749" s="482" t="str">
        <f t="shared" si="552"/>
        <v/>
      </c>
      <c r="T2749" s="484" t="e">
        <f t="shared" ca="1" si="553"/>
        <v>#VALUE!</v>
      </c>
      <c r="U2749" s="7">
        <f t="shared" ca="1" si="554"/>
        <v>46035</v>
      </c>
      <c r="V2749" s="96" t="e">
        <f t="shared" ca="1" si="555"/>
        <v>#VALUE!</v>
      </c>
      <c r="W2749" s="18"/>
      <c r="X2749" s="6"/>
      <c r="Y2749" s="326"/>
      <c r="Z2749" s="89"/>
      <c r="AA2749" s="89"/>
      <c r="AB2749" s="89"/>
      <c r="AC2749" s="6"/>
      <c r="AD2749" s="16"/>
      <c r="AE2749" s="16"/>
      <c r="AF2749" s="16"/>
      <c r="AG2749" s="10">
        <f t="shared" si="556"/>
        <v>0</v>
      </c>
      <c r="AH2749" s="96">
        <f t="shared" si="557"/>
        <v>0</v>
      </c>
      <c r="AI2749" s="16"/>
      <c r="AJ2749" s="61"/>
      <c r="AK2749" s="16"/>
      <c r="AM2749" s="476" t="s">
        <v>3080</v>
      </c>
      <c r="AN2749" s="476">
        <v>1</v>
      </c>
      <c r="AO2749" s="476">
        <v>1</v>
      </c>
      <c r="AP2749" s="96"/>
    </row>
    <row r="2750" spans="1:42" ht="69.75" customHeight="1">
      <c r="A2750" s="3">
        <v>2749</v>
      </c>
      <c r="B2750" s="83"/>
      <c r="C2750" s="83"/>
      <c r="D2750" s="87"/>
      <c r="E2750" s="18" t="s">
        <v>3081</v>
      </c>
      <c r="F2750" s="88"/>
      <c r="G2750" s="88"/>
      <c r="H2750" s="4" t="str">
        <f t="shared" si="546"/>
        <v>/</v>
      </c>
      <c r="I2750" s="478" t="str">
        <f>IF(G2750="","",VLOOKUP(H2750,ورقة1!$A$1:$B$240,2,0))</f>
        <v/>
      </c>
      <c r="J2750" s="5">
        <f t="shared" si="547"/>
        <v>0</v>
      </c>
      <c r="K2750" s="88"/>
      <c r="L2750" s="6" t="str">
        <f t="shared" si="548"/>
        <v>/0</v>
      </c>
      <c r="M2750" s="478" t="str">
        <f>IF(K2750="","",VLOOKUP(L2750,ورقة1!$A$1:$B$240,2,0))</f>
        <v/>
      </c>
      <c r="N2750" s="17">
        <f t="shared" si="549"/>
        <v>0</v>
      </c>
      <c r="O2750" s="17" t="e">
        <f>#REF!+(#REF!*30)+#REF!*365</f>
        <v>#REF!</v>
      </c>
      <c r="P2750" s="509"/>
      <c r="Q2750" s="480" t="str">
        <f t="shared" si="550"/>
        <v/>
      </c>
      <c r="R2750" s="483" t="str">
        <f t="shared" si="551"/>
        <v/>
      </c>
      <c r="S2750" s="482" t="str">
        <f t="shared" si="552"/>
        <v/>
      </c>
      <c r="T2750" s="484" t="e">
        <f t="shared" ca="1" si="553"/>
        <v>#VALUE!</v>
      </c>
      <c r="U2750" s="7">
        <f t="shared" ca="1" si="554"/>
        <v>46035</v>
      </c>
      <c r="V2750" s="96" t="e">
        <f t="shared" ca="1" si="555"/>
        <v>#VALUE!</v>
      </c>
      <c r="W2750" s="18"/>
      <c r="X2750" s="6"/>
      <c r="Y2750" s="326"/>
      <c r="Z2750" s="89"/>
      <c r="AA2750" s="89"/>
      <c r="AB2750" s="89"/>
      <c r="AC2750" s="6"/>
      <c r="AD2750" s="16"/>
      <c r="AE2750" s="16"/>
      <c r="AF2750" s="16"/>
      <c r="AG2750" s="10">
        <f t="shared" si="556"/>
        <v>0</v>
      </c>
      <c r="AH2750" s="96">
        <f t="shared" si="557"/>
        <v>0</v>
      </c>
      <c r="AI2750" s="16"/>
      <c r="AJ2750" s="61"/>
      <c r="AK2750" s="16"/>
      <c r="AM2750" s="476" t="s">
        <v>3080</v>
      </c>
      <c r="AN2750" s="476">
        <v>1</v>
      </c>
      <c r="AO2750" s="476">
        <v>1</v>
      </c>
      <c r="AP2750" s="96"/>
    </row>
    <row r="2751" spans="1:42" ht="69.75" customHeight="1">
      <c r="A2751" s="3">
        <v>2750</v>
      </c>
      <c r="B2751" s="83"/>
      <c r="C2751" s="83"/>
      <c r="D2751" s="87"/>
      <c r="E2751" s="18" t="s">
        <v>3081</v>
      </c>
      <c r="F2751" s="88"/>
      <c r="G2751" s="88"/>
      <c r="H2751" s="4" t="str">
        <f t="shared" si="546"/>
        <v>/</v>
      </c>
      <c r="I2751" s="478" t="str">
        <f>IF(G2751="","",VLOOKUP(H2751,ورقة1!$A$1:$B$240,2,0))</f>
        <v/>
      </c>
      <c r="J2751" s="5">
        <f t="shared" si="547"/>
        <v>0</v>
      </c>
      <c r="K2751" s="88"/>
      <c r="L2751" s="6" t="str">
        <f t="shared" si="548"/>
        <v>/0</v>
      </c>
      <c r="M2751" s="478" t="str">
        <f>IF(K2751="","",VLOOKUP(L2751,ورقة1!$A$1:$B$240,2,0))</f>
        <v/>
      </c>
      <c r="N2751" s="17">
        <f t="shared" si="549"/>
        <v>0</v>
      </c>
      <c r="O2751" s="17" t="e">
        <f>#REF!+(#REF!*30)+#REF!*365</f>
        <v>#REF!</v>
      </c>
      <c r="P2751" s="509"/>
      <c r="Q2751" s="480" t="str">
        <f t="shared" si="550"/>
        <v/>
      </c>
      <c r="R2751" s="483" t="str">
        <f t="shared" si="551"/>
        <v/>
      </c>
      <c r="S2751" s="482" t="str">
        <f t="shared" si="552"/>
        <v/>
      </c>
      <c r="T2751" s="484" t="e">
        <f t="shared" ca="1" si="553"/>
        <v>#VALUE!</v>
      </c>
      <c r="U2751" s="7">
        <f t="shared" ca="1" si="554"/>
        <v>46035</v>
      </c>
      <c r="V2751" s="96" t="e">
        <f t="shared" ca="1" si="555"/>
        <v>#VALUE!</v>
      </c>
      <c r="W2751" s="18"/>
      <c r="X2751" s="6"/>
      <c r="Y2751" s="326"/>
      <c r="Z2751" s="89"/>
      <c r="AA2751" s="89"/>
      <c r="AB2751" s="89"/>
      <c r="AC2751" s="6"/>
      <c r="AD2751" s="16"/>
      <c r="AE2751" s="16"/>
      <c r="AF2751" s="16"/>
      <c r="AG2751" s="10">
        <f t="shared" si="556"/>
        <v>0</v>
      </c>
      <c r="AH2751" s="96">
        <f t="shared" si="557"/>
        <v>0</v>
      </c>
      <c r="AI2751" s="16"/>
      <c r="AJ2751" s="61"/>
      <c r="AK2751" s="16"/>
      <c r="AM2751" s="476" t="s">
        <v>3080</v>
      </c>
      <c r="AN2751" s="476">
        <v>1</v>
      </c>
      <c r="AO2751" s="476">
        <v>1</v>
      </c>
      <c r="AP2751" s="96"/>
    </row>
    <row r="2752" spans="1:42" ht="69.75" customHeight="1">
      <c r="A2752" s="3">
        <v>2751</v>
      </c>
      <c r="B2752" s="83"/>
      <c r="C2752" s="83"/>
      <c r="D2752" s="87"/>
      <c r="E2752" s="18" t="s">
        <v>3081</v>
      </c>
      <c r="F2752" s="88"/>
      <c r="G2752" s="88"/>
      <c r="H2752" s="4" t="str">
        <f t="shared" si="546"/>
        <v>/</v>
      </c>
      <c r="I2752" s="478" t="str">
        <f>IF(G2752="","",VLOOKUP(H2752,ورقة1!$A$1:$B$240,2,0))</f>
        <v/>
      </c>
      <c r="J2752" s="5">
        <f t="shared" si="547"/>
        <v>0</v>
      </c>
      <c r="K2752" s="88"/>
      <c r="L2752" s="6" t="str">
        <f t="shared" si="548"/>
        <v>/0</v>
      </c>
      <c r="M2752" s="478" t="str">
        <f>IF(K2752="","",VLOOKUP(L2752,ورقة1!$A$1:$B$240,2,0))</f>
        <v/>
      </c>
      <c r="N2752" s="17">
        <f t="shared" si="549"/>
        <v>0</v>
      </c>
      <c r="O2752" s="17" t="e">
        <f>#REF!+(#REF!*30)+#REF!*365</f>
        <v>#REF!</v>
      </c>
      <c r="P2752" s="509"/>
      <c r="Q2752" s="480" t="str">
        <f t="shared" si="550"/>
        <v/>
      </c>
      <c r="R2752" s="483" t="str">
        <f t="shared" si="551"/>
        <v/>
      </c>
      <c r="S2752" s="482" t="str">
        <f t="shared" si="552"/>
        <v/>
      </c>
      <c r="T2752" s="484" t="e">
        <f t="shared" ca="1" si="553"/>
        <v>#VALUE!</v>
      </c>
      <c r="U2752" s="7">
        <f t="shared" ca="1" si="554"/>
        <v>46035</v>
      </c>
      <c r="V2752" s="96" t="e">
        <f t="shared" ca="1" si="555"/>
        <v>#VALUE!</v>
      </c>
      <c r="W2752" s="18"/>
      <c r="X2752" s="6"/>
      <c r="Y2752" s="326"/>
      <c r="Z2752" s="89"/>
      <c r="AA2752" s="89"/>
      <c r="AB2752" s="89"/>
      <c r="AC2752" s="6"/>
      <c r="AD2752" s="16"/>
      <c r="AE2752" s="16"/>
      <c r="AF2752" s="16"/>
      <c r="AG2752" s="10">
        <f t="shared" si="556"/>
        <v>0</v>
      </c>
      <c r="AH2752" s="96">
        <f t="shared" si="557"/>
        <v>0</v>
      </c>
      <c r="AI2752" s="16"/>
      <c r="AJ2752" s="61"/>
      <c r="AK2752" s="16"/>
      <c r="AM2752" s="476" t="s">
        <v>3080</v>
      </c>
      <c r="AN2752" s="476">
        <v>1</v>
      </c>
      <c r="AO2752" s="476">
        <v>1</v>
      </c>
      <c r="AP2752" s="96"/>
    </row>
    <row r="2753" spans="1:42" ht="69.75" customHeight="1">
      <c r="A2753" s="3">
        <v>2752</v>
      </c>
      <c r="B2753" s="83"/>
      <c r="C2753" s="83"/>
      <c r="D2753" s="87"/>
      <c r="E2753" s="18" t="s">
        <v>3081</v>
      </c>
      <c r="F2753" s="88"/>
      <c r="G2753" s="88"/>
      <c r="H2753" s="4" t="str">
        <f t="shared" si="546"/>
        <v>/</v>
      </c>
      <c r="I2753" s="478" t="str">
        <f>IF(G2753="","",VLOOKUP(H2753,ورقة1!$A$1:$B$240,2,0))</f>
        <v/>
      </c>
      <c r="J2753" s="5">
        <f t="shared" si="547"/>
        <v>0</v>
      </c>
      <c r="K2753" s="88"/>
      <c r="L2753" s="6" t="str">
        <f t="shared" si="548"/>
        <v>/0</v>
      </c>
      <c r="M2753" s="478" t="str">
        <f>IF(K2753="","",VLOOKUP(L2753,ورقة1!$A$1:$B$240,2,0))</f>
        <v/>
      </c>
      <c r="N2753" s="17">
        <f t="shared" si="549"/>
        <v>0</v>
      </c>
      <c r="O2753" s="17" t="e">
        <f>#REF!+(#REF!*30)+#REF!*365</f>
        <v>#REF!</v>
      </c>
      <c r="P2753" s="509"/>
      <c r="Q2753" s="480" t="str">
        <f t="shared" si="550"/>
        <v/>
      </c>
      <c r="R2753" s="483" t="str">
        <f t="shared" si="551"/>
        <v/>
      </c>
      <c r="S2753" s="482" t="str">
        <f t="shared" si="552"/>
        <v/>
      </c>
      <c r="T2753" s="484" t="e">
        <f t="shared" ca="1" si="553"/>
        <v>#VALUE!</v>
      </c>
      <c r="U2753" s="7">
        <f t="shared" ca="1" si="554"/>
        <v>46035</v>
      </c>
      <c r="V2753" s="96" t="e">
        <f t="shared" ca="1" si="555"/>
        <v>#VALUE!</v>
      </c>
      <c r="W2753" s="18"/>
      <c r="X2753" s="6"/>
      <c r="Y2753" s="326"/>
      <c r="Z2753" s="89"/>
      <c r="AA2753" s="89"/>
      <c r="AB2753" s="89"/>
      <c r="AC2753" s="6"/>
      <c r="AD2753" s="16"/>
      <c r="AE2753" s="16"/>
      <c r="AF2753" s="16"/>
      <c r="AG2753" s="10">
        <f t="shared" si="556"/>
        <v>0</v>
      </c>
      <c r="AH2753" s="96">
        <f t="shared" si="557"/>
        <v>0</v>
      </c>
      <c r="AI2753" s="16"/>
      <c r="AJ2753" s="61"/>
      <c r="AK2753" s="16"/>
      <c r="AM2753" s="476" t="s">
        <v>3080</v>
      </c>
      <c r="AN2753" s="476">
        <v>1</v>
      </c>
      <c r="AO2753" s="476">
        <v>1</v>
      </c>
      <c r="AP2753" s="96"/>
    </row>
    <row r="2754" spans="1:42" ht="69.75" customHeight="1">
      <c r="A2754" s="3">
        <v>2753</v>
      </c>
      <c r="B2754" s="83"/>
      <c r="C2754" s="83"/>
      <c r="D2754" s="87"/>
      <c r="E2754" s="18" t="s">
        <v>3081</v>
      </c>
      <c r="F2754" s="88"/>
      <c r="G2754" s="88"/>
      <c r="H2754" s="4" t="str">
        <f t="shared" ref="H2754:H2817" si="558">G2754&amp;"/"&amp;F2754</f>
        <v>/</v>
      </c>
      <c r="I2754" s="478" t="str">
        <f>IF(G2754="","",VLOOKUP(H2754,ورقة1!$A$1:$B$240,2,0))</f>
        <v/>
      </c>
      <c r="J2754" s="5">
        <f t="shared" ref="J2754:J2817" si="559">F2754</f>
        <v>0</v>
      </c>
      <c r="K2754" s="88"/>
      <c r="L2754" s="6" t="str">
        <f t="shared" ref="L2754:L2817" si="560">K2754&amp;"/"&amp;J2754</f>
        <v>/0</v>
      </c>
      <c r="M2754" s="478" t="str">
        <f>IF(K2754="","",VLOOKUP(L2754,ورقة1!$A$1:$B$240,2,0))</f>
        <v/>
      </c>
      <c r="N2754" s="17">
        <f t="shared" ref="N2754:N2817" si="561">Z2754+(AA2754*30)+(AB2754*365)</f>
        <v>0</v>
      </c>
      <c r="O2754" s="17" t="e">
        <f>#REF!+(#REF!*30)+#REF!*365</f>
        <v>#REF!</v>
      </c>
      <c r="P2754" s="509"/>
      <c r="Q2754" s="480" t="str">
        <f t="shared" ref="Q2754:Q2817" si="562">IF(P2754="","",P2754+365)</f>
        <v/>
      </c>
      <c r="R2754" s="483" t="str">
        <f t="shared" ref="R2754:R2817" si="563">IF(P2754="","",EDATE(P2754,12+AG2754)+AC2754-N2754)</f>
        <v/>
      </c>
      <c r="S2754" s="482" t="str">
        <f t="shared" ref="S2754:S2817" si="564">IF(P2754="","",IF(T2754=TRUE,"يستحق العلاوة",IF(V2754=TRUE,"قريبا يستحق العلاوة"," ")))</f>
        <v/>
      </c>
      <c r="T2754" s="484" t="e">
        <f t="shared" ref="T2754:T2817" ca="1" si="565">AND(MONTH(U2754)=MONTH(R2754),YEAR(U2754)=YEAR(R2754))</f>
        <v>#VALUE!</v>
      </c>
      <c r="U2754" s="7">
        <f t="shared" ref="U2754:U2817" ca="1" si="566">TODAY()</f>
        <v>46035</v>
      </c>
      <c r="V2754" s="96" t="e">
        <f t="shared" ref="V2754:V2817" ca="1" si="567">AND(R2754-U2754&lt;30,U2754&lt;R2754)</f>
        <v>#VALUE!</v>
      </c>
      <c r="W2754" s="18"/>
      <c r="X2754" s="6"/>
      <c r="Y2754" s="326"/>
      <c r="Z2754" s="89"/>
      <c r="AA2754" s="89"/>
      <c r="AB2754" s="89"/>
      <c r="AC2754" s="6"/>
      <c r="AD2754" s="16"/>
      <c r="AE2754" s="16"/>
      <c r="AF2754" s="16"/>
      <c r="AG2754" s="10">
        <f t="shared" ref="AG2754:AG2817" si="568">(((AD2754*3)+(AE2754*6)+(AF2754*12))-AH2754)</f>
        <v>0</v>
      </c>
      <c r="AH2754" s="96">
        <f t="shared" ref="AH2754:AH2817" si="569">W2754+X2754</f>
        <v>0</v>
      </c>
      <c r="AI2754" s="16"/>
      <c r="AJ2754" s="61"/>
      <c r="AK2754" s="16"/>
      <c r="AM2754" s="476" t="s">
        <v>3080</v>
      </c>
      <c r="AN2754" s="476">
        <v>1</v>
      </c>
      <c r="AO2754" s="476">
        <v>1</v>
      </c>
      <c r="AP2754" s="96"/>
    </row>
    <row r="2755" spans="1:42" ht="69.75" customHeight="1">
      <c r="A2755" s="3">
        <v>2754</v>
      </c>
      <c r="B2755" s="83"/>
      <c r="C2755" s="83"/>
      <c r="D2755" s="87"/>
      <c r="E2755" s="18" t="s">
        <v>3081</v>
      </c>
      <c r="F2755" s="88"/>
      <c r="G2755" s="88"/>
      <c r="H2755" s="4" t="str">
        <f t="shared" si="558"/>
        <v>/</v>
      </c>
      <c r="I2755" s="478" t="str">
        <f>IF(G2755="","",VLOOKUP(H2755,ورقة1!$A$1:$B$240,2,0))</f>
        <v/>
      </c>
      <c r="J2755" s="5">
        <f t="shared" si="559"/>
        <v>0</v>
      </c>
      <c r="K2755" s="88"/>
      <c r="L2755" s="6" t="str">
        <f t="shared" si="560"/>
        <v>/0</v>
      </c>
      <c r="M2755" s="478" t="str">
        <f>IF(K2755="","",VLOOKUP(L2755,ورقة1!$A$1:$B$240,2,0))</f>
        <v/>
      </c>
      <c r="N2755" s="17">
        <f t="shared" si="561"/>
        <v>0</v>
      </c>
      <c r="O2755" s="17" t="e">
        <f>#REF!+(#REF!*30)+#REF!*365</f>
        <v>#REF!</v>
      </c>
      <c r="P2755" s="509"/>
      <c r="Q2755" s="480" t="str">
        <f t="shared" si="562"/>
        <v/>
      </c>
      <c r="R2755" s="483" t="str">
        <f t="shared" si="563"/>
        <v/>
      </c>
      <c r="S2755" s="482" t="str">
        <f t="shared" si="564"/>
        <v/>
      </c>
      <c r="T2755" s="484" t="e">
        <f t="shared" ca="1" si="565"/>
        <v>#VALUE!</v>
      </c>
      <c r="U2755" s="7">
        <f t="shared" ca="1" si="566"/>
        <v>46035</v>
      </c>
      <c r="V2755" s="96" t="e">
        <f t="shared" ca="1" si="567"/>
        <v>#VALUE!</v>
      </c>
      <c r="W2755" s="18"/>
      <c r="X2755" s="6"/>
      <c r="Y2755" s="326"/>
      <c r="Z2755" s="89"/>
      <c r="AA2755" s="89"/>
      <c r="AB2755" s="89"/>
      <c r="AC2755" s="6"/>
      <c r="AD2755" s="16"/>
      <c r="AE2755" s="16"/>
      <c r="AF2755" s="16"/>
      <c r="AG2755" s="10">
        <f t="shared" si="568"/>
        <v>0</v>
      </c>
      <c r="AH2755" s="96">
        <f t="shared" si="569"/>
        <v>0</v>
      </c>
      <c r="AI2755" s="16"/>
      <c r="AJ2755" s="61"/>
      <c r="AK2755" s="16"/>
      <c r="AM2755" s="476" t="s">
        <v>3080</v>
      </c>
      <c r="AN2755" s="476">
        <v>1</v>
      </c>
      <c r="AO2755" s="476">
        <v>1</v>
      </c>
      <c r="AP2755" s="96"/>
    </row>
    <row r="2756" spans="1:42" ht="69.75" customHeight="1">
      <c r="A2756" s="3">
        <v>2755</v>
      </c>
      <c r="B2756" s="83"/>
      <c r="C2756" s="83"/>
      <c r="D2756" s="87"/>
      <c r="E2756" s="18" t="s">
        <v>3081</v>
      </c>
      <c r="F2756" s="88"/>
      <c r="G2756" s="88"/>
      <c r="H2756" s="4" t="str">
        <f t="shared" si="558"/>
        <v>/</v>
      </c>
      <c r="I2756" s="478" t="str">
        <f>IF(G2756="","",VLOOKUP(H2756,ورقة1!$A$1:$B$240,2,0))</f>
        <v/>
      </c>
      <c r="J2756" s="5">
        <f t="shared" si="559"/>
        <v>0</v>
      </c>
      <c r="K2756" s="88"/>
      <c r="L2756" s="6" t="str">
        <f t="shared" si="560"/>
        <v>/0</v>
      </c>
      <c r="M2756" s="478" t="str">
        <f>IF(K2756="","",VLOOKUP(L2756,ورقة1!$A$1:$B$240,2,0))</f>
        <v/>
      </c>
      <c r="N2756" s="17">
        <f t="shared" si="561"/>
        <v>0</v>
      </c>
      <c r="O2756" s="17" t="e">
        <f>#REF!+(#REF!*30)+#REF!*365</f>
        <v>#REF!</v>
      </c>
      <c r="P2756" s="509"/>
      <c r="Q2756" s="480" t="str">
        <f t="shared" si="562"/>
        <v/>
      </c>
      <c r="R2756" s="483" t="str">
        <f t="shared" si="563"/>
        <v/>
      </c>
      <c r="S2756" s="482" t="str">
        <f t="shared" si="564"/>
        <v/>
      </c>
      <c r="T2756" s="484" t="e">
        <f t="shared" ca="1" si="565"/>
        <v>#VALUE!</v>
      </c>
      <c r="U2756" s="7">
        <f t="shared" ca="1" si="566"/>
        <v>46035</v>
      </c>
      <c r="V2756" s="96" t="e">
        <f t="shared" ca="1" si="567"/>
        <v>#VALUE!</v>
      </c>
      <c r="W2756" s="18"/>
      <c r="X2756" s="6"/>
      <c r="Y2756" s="326"/>
      <c r="Z2756" s="89"/>
      <c r="AA2756" s="89"/>
      <c r="AB2756" s="89"/>
      <c r="AC2756" s="6"/>
      <c r="AD2756" s="16"/>
      <c r="AE2756" s="16"/>
      <c r="AF2756" s="16"/>
      <c r="AG2756" s="10">
        <f t="shared" si="568"/>
        <v>0</v>
      </c>
      <c r="AH2756" s="96">
        <f t="shared" si="569"/>
        <v>0</v>
      </c>
      <c r="AI2756" s="16"/>
      <c r="AJ2756" s="61"/>
      <c r="AK2756" s="16"/>
      <c r="AM2756" s="476" t="s">
        <v>3080</v>
      </c>
      <c r="AN2756" s="476">
        <v>1</v>
      </c>
      <c r="AO2756" s="476">
        <v>1</v>
      </c>
      <c r="AP2756" s="96"/>
    </row>
    <row r="2757" spans="1:42" ht="69.75" customHeight="1">
      <c r="A2757" s="3">
        <v>2756</v>
      </c>
      <c r="B2757" s="83"/>
      <c r="C2757" s="83"/>
      <c r="D2757" s="87"/>
      <c r="E2757" s="18" t="s">
        <v>3081</v>
      </c>
      <c r="F2757" s="88"/>
      <c r="G2757" s="88"/>
      <c r="H2757" s="4" t="str">
        <f t="shared" si="558"/>
        <v>/</v>
      </c>
      <c r="I2757" s="478" t="str">
        <f>IF(G2757="","",VLOOKUP(H2757,ورقة1!$A$1:$B$240,2,0))</f>
        <v/>
      </c>
      <c r="J2757" s="5">
        <f t="shared" si="559"/>
        <v>0</v>
      </c>
      <c r="K2757" s="88"/>
      <c r="L2757" s="6" t="str">
        <f t="shared" si="560"/>
        <v>/0</v>
      </c>
      <c r="M2757" s="478" t="str">
        <f>IF(K2757="","",VLOOKUP(L2757,ورقة1!$A$1:$B$240,2,0))</f>
        <v/>
      </c>
      <c r="N2757" s="17">
        <f t="shared" si="561"/>
        <v>0</v>
      </c>
      <c r="O2757" s="17" t="e">
        <f>#REF!+(#REF!*30)+#REF!*365</f>
        <v>#REF!</v>
      </c>
      <c r="P2757" s="509"/>
      <c r="Q2757" s="480" t="str">
        <f t="shared" si="562"/>
        <v/>
      </c>
      <c r="R2757" s="483" t="str">
        <f t="shared" si="563"/>
        <v/>
      </c>
      <c r="S2757" s="482" t="str">
        <f t="shared" si="564"/>
        <v/>
      </c>
      <c r="T2757" s="484" t="e">
        <f t="shared" ca="1" si="565"/>
        <v>#VALUE!</v>
      </c>
      <c r="U2757" s="7">
        <f t="shared" ca="1" si="566"/>
        <v>46035</v>
      </c>
      <c r="V2757" s="96" t="e">
        <f t="shared" ca="1" si="567"/>
        <v>#VALUE!</v>
      </c>
      <c r="W2757" s="18"/>
      <c r="X2757" s="6"/>
      <c r="Y2757" s="326"/>
      <c r="Z2757" s="89"/>
      <c r="AA2757" s="89"/>
      <c r="AB2757" s="89"/>
      <c r="AC2757" s="6"/>
      <c r="AD2757" s="16"/>
      <c r="AE2757" s="16"/>
      <c r="AF2757" s="16"/>
      <c r="AG2757" s="10">
        <f t="shared" si="568"/>
        <v>0</v>
      </c>
      <c r="AH2757" s="96">
        <f t="shared" si="569"/>
        <v>0</v>
      </c>
      <c r="AI2757" s="16"/>
      <c r="AJ2757" s="61"/>
      <c r="AK2757" s="16"/>
      <c r="AM2757" s="476" t="s">
        <v>3080</v>
      </c>
      <c r="AN2757" s="476">
        <v>1</v>
      </c>
      <c r="AO2757" s="476">
        <v>1</v>
      </c>
      <c r="AP2757" s="96"/>
    </row>
    <row r="2758" spans="1:42" ht="69.75" customHeight="1">
      <c r="A2758" s="3">
        <v>2757</v>
      </c>
      <c r="B2758" s="83"/>
      <c r="C2758" s="83"/>
      <c r="D2758" s="87"/>
      <c r="E2758" s="18" t="s">
        <v>3081</v>
      </c>
      <c r="F2758" s="88"/>
      <c r="G2758" s="88"/>
      <c r="H2758" s="4" t="str">
        <f t="shared" si="558"/>
        <v>/</v>
      </c>
      <c r="I2758" s="478" t="str">
        <f>IF(G2758="","",VLOOKUP(H2758,ورقة1!$A$1:$B$240,2,0))</f>
        <v/>
      </c>
      <c r="J2758" s="5">
        <f t="shared" si="559"/>
        <v>0</v>
      </c>
      <c r="K2758" s="88"/>
      <c r="L2758" s="6" t="str">
        <f t="shared" si="560"/>
        <v>/0</v>
      </c>
      <c r="M2758" s="478" t="str">
        <f>IF(K2758="","",VLOOKUP(L2758,ورقة1!$A$1:$B$240,2,0))</f>
        <v/>
      </c>
      <c r="N2758" s="17">
        <f t="shared" si="561"/>
        <v>0</v>
      </c>
      <c r="O2758" s="17" t="e">
        <f>#REF!+(#REF!*30)+#REF!*365</f>
        <v>#REF!</v>
      </c>
      <c r="P2758" s="509"/>
      <c r="Q2758" s="480" t="str">
        <f t="shared" si="562"/>
        <v/>
      </c>
      <c r="R2758" s="483" t="str">
        <f t="shared" si="563"/>
        <v/>
      </c>
      <c r="S2758" s="482" t="str">
        <f t="shared" si="564"/>
        <v/>
      </c>
      <c r="T2758" s="484" t="e">
        <f t="shared" ca="1" si="565"/>
        <v>#VALUE!</v>
      </c>
      <c r="U2758" s="7">
        <f t="shared" ca="1" si="566"/>
        <v>46035</v>
      </c>
      <c r="V2758" s="96" t="e">
        <f t="shared" ca="1" si="567"/>
        <v>#VALUE!</v>
      </c>
      <c r="W2758" s="18"/>
      <c r="X2758" s="6"/>
      <c r="Y2758" s="326"/>
      <c r="Z2758" s="89"/>
      <c r="AA2758" s="89"/>
      <c r="AB2758" s="89"/>
      <c r="AC2758" s="6"/>
      <c r="AD2758" s="16"/>
      <c r="AE2758" s="16"/>
      <c r="AF2758" s="16"/>
      <c r="AG2758" s="10">
        <f t="shared" si="568"/>
        <v>0</v>
      </c>
      <c r="AH2758" s="96">
        <f t="shared" si="569"/>
        <v>0</v>
      </c>
      <c r="AI2758" s="16"/>
      <c r="AJ2758" s="61"/>
      <c r="AK2758" s="16"/>
      <c r="AM2758" s="476" t="s">
        <v>3080</v>
      </c>
      <c r="AN2758" s="476">
        <v>1</v>
      </c>
      <c r="AO2758" s="476">
        <v>1</v>
      </c>
      <c r="AP2758" s="96"/>
    </row>
    <row r="2759" spans="1:42" ht="69.75" customHeight="1">
      <c r="A2759" s="3">
        <v>2758</v>
      </c>
      <c r="B2759" s="83"/>
      <c r="C2759" s="83"/>
      <c r="D2759" s="87"/>
      <c r="E2759" s="18" t="s">
        <v>3081</v>
      </c>
      <c r="F2759" s="88"/>
      <c r="G2759" s="88"/>
      <c r="H2759" s="4" t="str">
        <f t="shared" si="558"/>
        <v>/</v>
      </c>
      <c r="I2759" s="478" t="str">
        <f>IF(G2759="","",VLOOKUP(H2759,ورقة1!$A$1:$B$240,2,0))</f>
        <v/>
      </c>
      <c r="J2759" s="5">
        <f t="shared" si="559"/>
        <v>0</v>
      </c>
      <c r="K2759" s="88"/>
      <c r="L2759" s="6" t="str">
        <f t="shared" si="560"/>
        <v>/0</v>
      </c>
      <c r="M2759" s="478" t="str">
        <f>IF(K2759="","",VLOOKUP(L2759,ورقة1!$A$1:$B$240,2,0))</f>
        <v/>
      </c>
      <c r="N2759" s="17">
        <f t="shared" si="561"/>
        <v>0</v>
      </c>
      <c r="O2759" s="17" t="e">
        <f>#REF!+(#REF!*30)+#REF!*365</f>
        <v>#REF!</v>
      </c>
      <c r="P2759" s="509"/>
      <c r="Q2759" s="480" t="str">
        <f t="shared" si="562"/>
        <v/>
      </c>
      <c r="R2759" s="483" t="str">
        <f t="shared" si="563"/>
        <v/>
      </c>
      <c r="S2759" s="482" t="str">
        <f t="shared" si="564"/>
        <v/>
      </c>
      <c r="T2759" s="484" t="e">
        <f t="shared" ca="1" si="565"/>
        <v>#VALUE!</v>
      </c>
      <c r="U2759" s="7">
        <f t="shared" ca="1" si="566"/>
        <v>46035</v>
      </c>
      <c r="V2759" s="96" t="e">
        <f t="shared" ca="1" si="567"/>
        <v>#VALUE!</v>
      </c>
      <c r="W2759" s="18"/>
      <c r="X2759" s="6"/>
      <c r="Y2759" s="326"/>
      <c r="Z2759" s="89"/>
      <c r="AA2759" s="89"/>
      <c r="AB2759" s="89"/>
      <c r="AC2759" s="6"/>
      <c r="AD2759" s="16"/>
      <c r="AE2759" s="16"/>
      <c r="AF2759" s="16"/>
      <c r="AG2759" s="10">
        <f t="shared" si="568"/>
        <v>0</v>
      </c>
      <c r="AH2759" s="96">
        <f t="shared" si="569"/>
        <v>0</v>
      </c>
      <c r="AI2759" s="16"/>
      <c r="AJ2759" s="61"/>
      <c r="AK2759" s="16"/>
      <c r="AM2759" s="476" t="s">
        <v>3080</v>
      </c>
      <c r="AN2759" s="476">
        <v>1</v>
      </c>
      <c r="AO2759" s="476">
        <v>1</v>
      </c>
      <c r="AP2759" s="96"/>
    </row>
    <row r="2760" spans="1:42" ht="69.75" customHeight="1">
      <c r="A2760" s="3">
        <v>2759</v>
      </c>
      <c r="B2760" s="83"/>
      <c r="C2760" s="83"/>
      <c r="D2760" s="87"/>
      <c r="E2760" s="18" t="s">
        <v>3081</v>
      </c>
      <c r="F2760" s="88"/>
      <c r="G2760" s="88"/>
      <c r="H2760" s="4" t="str">
        <f t="shared" si="558"/>
        <v>/</v>
      </c>
      <c r="I2760" s="478" t="str">
        <f>IF(G2760="","",VLOOKUP(H2760,ورقة1!$A$1:$B$240,2,0))</f>
        <v/>
      </c>
      <c r="J2760" s="5">
        <f t="shared" si="559"/>
        <v>0</v>
      </c>
      <c r="K2760" s="88"/>
      <c r="L2760" s="6" t="str">
        <f t="shared" si="560"/>
        <v>/0</v>
      </c>
      <c r="M2760" s="478" t="str">
        <f>IF(K2760="","",VLOOKUP(L2760,ورقة1!$A$1:$B$240,2,0))</f>
        <v/>
      </c>
      <c r="N2760" s="17">
        <f t="shared" si="561"/>
        <v>0</v>
      </c>
      <c r="O2760" s="17" t="e">
        <f>#REF!+(#REF!*30)+#REF!*365</f>
        <v>#REF!</v>
      </c>
      <c r="P2760" s="509"/>
      <c r="Q2760" s="480" t="str">
        <f t="shared" si="562"/>
        <v/>
      </c>
      <c r="R2760" s="483" t="str">
        <f t="shared" si="563"/>
        <v/>
      </c>
      <c r="S2760" s="482" t="str">
        <f t="shared" si="564"/>
        <v/>
      </c>
      <c r="T2760" s="484" t="e">
        <f t="shared" ca="1" si="565"/>
        <v>#VALUE!</v>
      </c>
      <c r="U2760" s="7">
        <f t="shared" ca="1" si="566"/>
        <v>46035</v>
      </c>
      <c r="V2760" s="96" t="e">
        <f t="shared" ca="1" si="567"/>
        <v>#VALUE!</v>
      </c>
      <c r="W2760" s="18"/>
      <c r="X2760" s="6"/>
      <c r="Y2760" s="326"/>
      <c r="Z2760" s="89"/>
      <c r="AA2760" s="89"/>
      <c r="AB2760" s="89"/>
      <c r="AC2760" s="6"/>
      <c r="AD2760" s="16"/>
      <c r="AE2760" s="16"/>
      <c r="AF2760" s="16"/>
      <c r="AG2760" s="10">
        <f t="shared" si="568"/>
        <v>0</v>
      </c>
      <c r="AH2760" s="96">
        <f t="shared" si="569"/>
        <v>0</v>
      </c>
      <c r="AI2760" s="16"/>
      <c r="AJ2760" s="61"/>
      <c r="AK2760" s="16"/>
      <c r="AM2760" s="476" t="s">
        <v>3080</v>
      </c>
      <c r="AN2760" s="476">
        <v>1</v>
      </c>
      <c r="AO2760" s="476">
        <v>1</v>
      </c>
      <c r="AP2760" s="96"/>
    </row>
    <row r="2761" spans="1:42" ht="69.75" customHeight="1">
      <c r="A2761" s="3">
        <v>2760</v>
      </c>
      <c r="B2761" s="83"/>
      <c r="C2761" s="83"/>
      <c r="D2761" s="87"/>
      <c r="E2761" s="18" t="s">
        <v>3081</v>
      </c>
      <c r="F2761" s="88"/>
      <c r="G2761" s="88"/>
      <c r="H2761" s="4" t="str">
        <f t="shared" si="558"/>
        <v>/</v>
      </c>
      <c r="I2761" s="478" t="str">
        <f>IF(G2761="","",VLOOKUP(H2761,ورقة1!$A$1:$B$240,2,0))</f>
        <v/>
      </c>
      <c r="J2761" s="5">
        <f t="shared" si="559"/>
        <v>0</v>
      </c>
      <c r="K2761" s="88"/>
      <c r="L2761" s="6" t="str">
        <f t="shared" si="560"/>
        <v>/0</v>
      </c>
      <c r="M2761" s="478" t="str">
        <f>IF(K2761="","",VLOOKUP(L2761,ورقة1!$A$1:$B$240,2,0))</f>
        <v/>
      </c>
      <c r="N2761" s="17">
        <f t="shared" si="561"/>
        <v>0</v>
      </c>
      <c r="O2761" s="17" t="e">
        <f>#REF!+(#REF!*30)+#REF!*365</f>
        <v>#REF!</v>
      </c>
      <c r="P2761" s="509"/>
      <c r="Q2761" s="480" t="str">
        <f t="shared" si="562"/>
        <v/>
      </c>
      <c r="R2761" s="483" t="str">
        <f t="shared" si="563"/>
        <v/>
      </c>
      <c r="S2761" s="482" t="str">
        <f t="shared" si="564"/>
        <v/>
      </c>
      <c r="T2761" s="484" t="e">
        <f t="shared" ca="1" si="565"/>
        <v>#VALUE!</v>
      </c>
      <c r="U2761" s="7">
        <f t="shared" ca="1" si="566"/>
        <v>46035</v>
      </c>
      <c r="V2761" s="96" t="e">
        <f t="shared" ca="1" si="567"/>
        <v>#VALUE!</v>
      </c>
      <c r="W2761" s="18"/>
      <c r="X2761" s="6"/>
      <c r="Y2761" s="326"/>
      <c r="Z2761" s="89"/>
      <c r="AA2761" s="89"/>
      <c r="AB2761" s="89"/>
      <c r="AC2761" s="6"/>
      <c r="AD2761" s="16"/>
      <c r="AE2761" s="16"/>
      <c r="AF2761" s="16"/>
      <c r="AG2761" s="10">
        <f t="shared" si="568"/>
        <v>0</v>
      </c>
      <c r="AH2761" s="96">
        <f t="shared" si="569"/>
        <v>0</v>
      </c>
      <c r="AI2761" s="16"/>
      <c r="AJ2761" s="61"/>
      <c r="AK2761" s="16"/>
      <c r="AM2761" s="476" t="s">
        <v>3080</v>
      </c>
      <c r="AN2761" s="476">
        <v>1</v>
      </c>
      <c r="AO2761" s="476">
        <v>1</v>
      </c>
      <c r="AP2761" s="96"/>
    </row>
    <row r="2762" spans="1:42" ht="69.75" customHeight="1">
      <c r="A2762" s="3">
        <v>2761</v>
      </c>
      <c r="B2762" s="83"/>
      <c r="C2762" s="83"/>
      <c r="D2762" s="87"/>
      <c r="E2762" s="18" t="s">
        <v>3081</v>
      </c>
      <c r="F2762" s="88"/>
      <c r="G2762" s="88"/>
      <c r="H2762" s="4" t="str">
        <f t="shared" si="558"/>
        <v>/</v>
      </c>
      <c r="I2762" s="478" t="str">
        <f>IF(G2762="","",VLOOKUP(H2762,ورقة1!$A$1:$B$240,2,0))</f>
        <v/>
      </c>
      <c r="J2762" s="5">
        <f t="shared" si="559"/>
        <v>0</v>
      </c>
      <c r="K2762" s="88"/>
      <c r="L2762" s="6" t="str">
        <f t="shared" si="560"/>
        <v>/0</v>
      </c>
      <c r="M2762" s="478" t="str">
        <f>IF(K2762="","",VLOOKUP(L2762,ورقة1!$A$1:$B$240,2,0))</f>
        <v/>
      </c>
      <c r="N2762" s="17">
        <f t="shared" si="561"/>
        <v>0</v>
      </c>
      <c r="O2762" s="17" t="e">
        <f>#REF!+(#REF!*30)+#REF!*365</f>
        <v>#REF!</v>
      </c>
      <c r="P2762" s="509"/>
      <c r="Q2762" s="480" t="str">
        <f t="shared" si="562"/>
        <v/>
      </c>
      <c r="R2762" s="483" t="str">
        <f t="shared" si="563"/>
        <v/>
      </c>
      <c r="S2762" s="482" t="str">
        <f t="shared" si="564"/>
        <v/>
      </c>
      <c r="T2762" s="484" t="e">
        <f t="shared" ca="1" si="565"/>
        <v>#VALUE!</v>
      </c>
      <c r="U2762" s="7">
        <f t="shared" ca="1" si="566"/>
        <v>46035</v>
      </c>
      <c r="V2762" s="96" t="e">
        <f t="shared" ca="1" si="567"/>
        <v>#VALUE!</v>
      </c>
      <c r="W2762" s="18"/>
      <c r="X2762" s="6"/>
      <c r="Y2762" s="326"/>
      <c r="Z2762" s="89"/>
      <c r="AA2762" s="89"/>
      <c r="AB2762" s="89"/>
      <c r="AC2762" s="6"/>
      <c r="AD2762" s="16"/>
      <c r="AE2762" s="16"/>
      <c r="AF2762" s="16"/>
      <c r="AG2762" s="10">
        <f t="shared" si="568"/>
        <v>0</v>
      </c>
      <c r="AH2762" s="96">
        <f t="shared" si="569"/>
        <v>0</v>
      </c>
      <c r="AI2762" s="16"/>
      <c r="AJ2762" s="61"/>
      <c r="AK2762" s="16"/>
      <c r="AM2762" s="476" t="s">
        <v>3080</v>
      </c>
      <c r="AN2762" s="476">
        <v>1</v>
      </c>
      <c r="AO2762" s="476">
        <v>1</v>
      </c>
      <c r="AP2762" s="96"/>
    </row>
    <row r="2763" spans="1:42" ht="69.75" customHeight="1">
      <c r="A2763" s="3">
        <v>2762</v>
      </c>
      <c r="B2763" s="83"/>
      <c r="C2763" s="83"/>
      <c r="D2763" s="87"/>
      <c r="E2763" s="18" t="s">
        <v>3081</v>
      </c>
      <c r="F2763" s="88"/>
      <c r="G2763" s="88"/>
      <c r="H2763" s="4" t="str">
        <f t="shared" si="558"/>
        <v>/</v>
      </c>
      <c r="I2763" s="478" t="str">
        <f>IF(G2763="","",VLOOKUP(H2763,ورقة1!$A$1:$B$240,2,0))</f>
        <v/>
      </c>
      <c r="J2763" s="5">
        <f t="shared" si="559"/>
        <v>0</v>
      </c>
      <c r="K2763" s="88"/>
      <c r="L2763" s="6" t="str">
        <f t="shared" si="560"/>
        <v>/0</v>
      </c>
      <c r="M2763" s="478" t="str">
        <f>IF(K2763="","",VLOOKUP(L2763,ورقة1!$A$1:$B$240,2,0))</f>
        <v/>
      </c>
      <c r="N2763" s="17">
        <f t="shared" si="561"/>
        <v>0</v>
      </c>
      <c r="O2763" s="17" t="e">
        <f>#REF!+(#REF!*30)+#REF!*365</f>
        <v>#REF!</v>
      </c>
      <c r="P2763" s="509"/>
      <c r="Q2763" s="480" t="str">
        <f t="shared" si="562"/>
        <v/>
      </c>
      <c r="R2763" s="483" t="str">
        <f t="shared" si="563"/>
        <v/>
      </c>
      <c r="S2763" s="482" t="str">
        <f t="shared" si="564"/>
        <v/>
      </c>
      <c r="T2763" s="484" t="e">
        <f t="shared" ca="1" si="565"/>
        <v>#VALUE!</v>
      </c>
      <c r="U2763" s="7">
        <f t="shared" ca="1" si="566"/>
        <v>46035</v>
      </c>
      <c r="V2763" s="96" t="e">
        <f t="shared" ca="1" si="567"/>
        <v>#VALUE!</v>
      </c>
      <c r="W2763" s="18"/>
      <c r="X2763" s="6"/>
      <c r="Y2763" s="326"/>
      <c r="Z2763" s="89"/>
      <c r="AA2763" s="89"/>
      <c r="AB2763" s="89"/>
      <c r="AC2763" s="6"/>
      <c r="AD2763" s="16"/>
      <c r="AE2763" s="16"/>
      <c r="AF2763" s="16"/>
      <c r="AG2763" s="10">
        <f t="shared" si="568"/>
        <v>0</v>
      </c>
      <c r="AH2763" s="96">
        <f t="shared" si="569"/>
        <v>0</v>
      </c>
      <c r="AI2763" s="16"/>
      <c r="AJ2763" s="61"/>
      <c r="AK2763" s="16"/>
      <c r="AM2763" s="476" t="s">
        <v>3080</v>
      </c>
      <c r="AN2763" s="476">
        <v>1</v>
      </c>
      <c r="AO2763" s="476">
        <v>1</v>
      </c>
      <c r="AP2763" s="96"/>
    </row>
    <row r="2764" spans="1:42" ht="69.75" customHeight="1">
      <c r="A2764" s="3">
        <v>2763</v>
      </c>
      <c r="B2764" s="83"/>
      <c r="C2764" s="83"/>
      <c r="D2764" s="87"/>
      <c r="E2764" s="18" t="s">
        <v>3081</v>
      </c>
      <c r="F2764" s="88"/>
      <c r="G2764" s="88"/>
      <c r="H2764" s="4" t="str">
        <f t="shared" si="558"/>
        <v>/</v>
      </c>
      <c r="I2764" s="478" t="str">
        <f>IF(G2764="","",VLOOKUP(H2764,ورقة1!$A$1:$B$240,2,0))</f>
        <v/>
      </c>
      <c r="J2764" s="5">
        <f t="shared" si="559"/>
        <v>0</v>
      </c>
      <c r="K2764" s="88"/>
      <c r="L2764" s="6" t="str">
        <f t="shared" si="560"/>
        <v>/0</v>
      </c>
      <c r="M2764" s="478" t="str">
        <f>IF(K2764="","",VLOOKUP(L2764,ورقة1!$A$1:$B$240,2,0))</f>
        <v/>
      </c>
      <c r="N2764" s="17">
        <f t="shared" si="561"/>
        <v>0</v>
      </c>
      <c r="O2764" s="17" t="e">
        <f>#REF!+(#REF!*30)+#REF!*365</f>
        <v>#REF!</v>
      </c>
      <c r="P2764" s="509"/>
      <c r="Q2764" s="480" t="str">
        <f t="shared" si="562"/>
        <v/>
      </c>
      <c r="R2764" s="483" t="str">
        <f t="shared" si="563"/>
        <v/>
      </c>
      <c r="S2764" s="482" t="str">
        <f t="shared" si="564"/>
        <v/>
      </c>
      <c r="T2764" s="484" t="e">
        <f t="shared" ca="1" si="565"/>
        <v>#VALUE!</v>
      </c>
      <c r="U2764" s="7">
        <f t="shared" ca="1" si="566"/>
        <v>46035</v>
      </c>
      <c r="V2764" s="96" t="e">
        <f t="shared" ca="1" si="567"/>
        <v>#VALUE!</v>
      </c>
      <c r="W2764" s="18"/>
      <c r="X2764" s="6"/>
      <c r="Y2764" s="326"/>
      <c r="Z2764" s="89"/>
      <c r="AA2764" s="89"/>
      <c r="AB2764" s="89"/>
      <c r="AC2764" s="6"/>
      <c r="AD2764" s="16"/>
      <c r="AE2764" s="16"/>
      <c r="AF2764" s="16"/>
      <c r="AG2764" s="10">
        <f t="shared" si="568"/>
        <v>0</v>
      </c>
      <c r="AH2764" s="96">
        <f t="shared" si="569"/>
        <v>0</v>
      </c>
      <c r="AI2764" s="16"/>
      <c r="AJ2764" s="61"/>
      <c r="AK2764" s="16"/>
      <c r="AM2764" s="476" t="s">
        <v>3080</v>
      </c>
      <c r="AN2764" s="476">
        <v>1</v>
      </c>
      <c r="AO2764" s="476">
        <v>1</v>
      </c>
      <c r="AP2764" s="96"/>
    </row>
    <row r="2765" spans="1:42" ht="69.75" customHeight="1">
      <c r="A2765" s="3">
        <v>2764</v>
      </c>
      <c r="B2765" s="83"/>
      <c r="C2765" s="83"/>
      <c r="D2765" s="87"/>
      <c r="E2765" s="18" t="s">
        <v>3081</v>
      </c>
      <c r="F2765" s="88"/>
      <c r="G2765" s="88"/>
      <c r="H2765" s="4" t="str">
        <f t="shared" si="558"/>
        <v>/</v>
      </c>
      <c r="I2765" s="478" t="str">
        <f>IF(G2765="","",VLOOKUP(H2765,ورقة1!$A$1:$B$240,2,0))</f>
        <v/>
      </c>
      <c r="J2765" s="5">
        <f t="shared" si="559"/>
        <v>0</v>
      </c>
      <c r="K2765" s="88"/>
      <c r="L2765" s="6" t="str">
        <f t="shared" si="560"/>
        <v>/0</v>
      </c>
      <c r="M2765" s="478" t="str">
        <f>IF(K2765="","",VLOOKUP(L2765,ورقة1!$A$1:$B$240,2,0))</f>
        <v/>
      </c>
      <c r="N2765" s="17">
        <f t="shared" si="561"/>
        <v>0</v>
      </c>
      <c r="O2765" s="17" t="e">
        <f>#REF!+(#REF!*30)+#REF!*365</f>
        <v>#REF!</v>
      </c>
      <c r="P2765" s="509"/>
      <c r="Q2765" s="480" t="str">
        <f t="shared" si="562"/>
        <v/>
      </c>
      <c r="R2765" s="483" t="str">
        <f t="shared" si="563"/>
        <v/>
      </c>
      <c r="S2765" s="482" t="str">
        <f t="shared" si="564"/>
        <v/>
      </c>
      <c r="T2765" s="484" t="e">
        <f t="shared" ca="1" si="565"/>
        <v>#VALUE!</v>
      </c>
      <c r="U2765" s="7">
        <f t="shared" ca="1" si="566"/>
        <v>46035</v>
      </c>
      <c r="V2765" s="96" t="e">
        <f t="shared" ca="1" si="567"/>
        <v>#VALUE!</v>
      </c>
      <c r="W2765" s="18"/>
      <c r="X2765" s="6"/>
      <c r="Y2765" s="326"/>
      <c r="Z2765" s="89"/>
      <c r="AA2765" s="89"/>
      <c r="AB2765" s="89"/>
      <c r="AC2765" s="6"/>
      <c r="AD2765" s="16"/>
      <c r="AE2765" s="16"/>
      <c r="AF2765" s="16"/>
      <c r="AG2765" s="10">
        <f t="shared" si="568"/>
        <v>0</v>
      </c>
      <c r="AH2765" s="96">
        <f t="shared" si="569"/>
        <v>0</v>
      </c>
      <c r="AI2765" s="16"/>
      <c r="AJ2765" s="61"/>
      <c r="AK2765" s="16"/>
      <c r="AM2765" s="476" t="s">
        <v>3080</v>
      </c>
      <c r="AN2765" s="476">
        <v>1</v>
      </c>
      <c r="AO2765" s="476">
        <v>1</v>
      </c>
      <c r="AP2765" s="96"/>
    </row>
    <row r="2766" spans="1:42" ht="69.75" customHeight="1">
      <c r="A2766" s="3">
        <v>2765</v>
      </c>
      <c r="B2766" s="83"/>
      <c r="C2766" s="83"/>
      <c r="D2766" s="87"/>
      <c r="E2766" s="18" t="s">
        <v>3081</v>
      </c>
      <c r="F2766" s="88"/>
      <c r="G2766" s="88"/>
      <c r="H2766" s="4" t="str">
        <f t="shared" si="558"/>
        <v>/</v>
      </c>
      <c r="I2766" s="478" t="str">
        <f>IF(G2766="","",VLOOKUP(H2766,ورقة1!$A$1:$B$240,2,0))</f>
        <v/>
      </c>
      <c r="J2766" s="5">
        <f t="shared" si="559"/>
        <v>0</v>
      </c>
      <c r="K2766" s="88"/>
      <c r="L2766" s="6" t="str">
        <f t="shared" si="560"/>
        <v>/0</v>
      </c>
      <c r="M2766" s="478" t="str">
        <f>IF(K2766="","",VLOOKUP(L2766,ورقة1!$A$1:$B$240,2,0))</f>
        <v/>
      </c>
      <c r="N2766" s="17">
        <f t="shared" si="561"/>
        <v>0</v>
      </c>
      <c r="O2766" s="17" t="e">
        <f>#REF!+(#REF!*30)+#REF!*365</f>
        <v>#REF!</v>
      </c>
      <c r="P2766" s="509"/>
      <c r="Q2766" s="480" t="str">
        <f t="shared" si="562"/>
        <v/>
      </c>
      <c r="R2766" s="483" t="str">
        <f t="shared" si="563"/>
        <v/>
      </c>
      <c r="S2766" s="482" t="str">
        <f t="shared" si="564"/>
        <v/>
      </c>
      <c r="T2766" s="484" t="e">
        <f t="shared" ca="1" si="565"/>
        <v>#VALUE!</v>
      </c>
      <c r="U2766" s="7">
        <f t="shared" ca="1" si="566"/>
        <v>46035</v>
      </c>
      <c r="V2766" s="96" t="e">
        <f t="shared" ca="1" si="567"/>
        <v>#VALUE!</v>
      </c>
      <c r="W2766" s="18"/>
      <c r="X2766" s="6"/>
      <c r="Y2766" s="326"/>
      <c r="Z2766" s="89"/>
      <c r="AA2766" s="89"/>
      <c r="AB2766" s="89"/>
      <c r="AC2766" s="6"/>
      <c r="AD2766" s="16"/>
      <c r="AE2766" s="16"/>
      <c r="AF2766" s="16"/>
      <c r="AG2766" s="10">
        <f t="shared" si="568"/>
        <v>0</v>
      </c>
      <c r="AH2766" s="96">
        <f t="shared" si="569"/>
        <v>0</v>
      </c>
      <c r="AI2766" s="16"/>
      <c r="AJ2766" s="61"/>
      <c r="AK2766" s="16"/>
      <c r="AM2766" s="476" t="s">
        <v>3080</v>
      </c>
      <c r="AN2766" s="476">
        <v>1</v>
      </c>
      <c r="AO2766" s="476">
        <v>1</v>
      </c>
      <c r="AP2766" s="96"/>
    </row>
    <row r="2767" spans="1:42" ht="69.75" customHeight="1">
      <c r="A2767" s="3">
        <v>2766</v>
      </c>
      <c r="B2767" s="83"/>
      <c r="C2767" s="83"/>
      <c r="D2767" s="87"/>
      <c r="E2767" s="18" t="s">
        <v>3081</v>
      </c>
      <c r="F2767" s="88"/>
      <c r="G2767" s="88"/>
      <c r="H2767" s="4" t="str">
        <f t="shared" si="558"/>
        <v>/</v>
      </c>
      <c r="I2767" s="478" t="str">
        <f>IF(G2767="","",VLOOKUP(H2767,ورقة1!$A$1:$B$240,2,0))</f>
        <v/>
      </c>
      <c r="J2767" s="5">
        <f t="shared" si="559"/>
        <v>0</v>
      </c>
      <c r="K2767" s="88"/>
      <c r="L2767" s="6" t="str">
        <f t="shared" si="560"/>
        <v>/0</v>
      </c>
      <c r="M2767" s="478" t="str">
        <f>IF(K2767="","",VLOOKUP(L2767,ورقة1!$A$1:$B$240,2,0))</f>
        <v/>
      </c>
      <c r="N2767" s="17">
        <f t="shared" si="561"/>
        <v>0</v>
      </c>
      <c r="O2767" s="17" t="e">
        <f>#REF!+(#REF!*30)+#REF!*365</f>
        <v>#REF!</v>
      </c>
      <c r="P2767" s="509"/>
      <c r="Q2767" s="480" t="str">
        <f t="shared" si="562"/>
        <v/>
      </c>
      <c r="R2767" s="483" t="str">
        <f t="shared" si="563"/>
        <v/>
      </c>
      <c r="S2767" s="482" t="str">
        <f t="shared" si="564"/>
        <v/>
      </c>
      <c r="T2767" s="484" t="e">
        <f t="shared" ca="1" si="565"/>
        <v>#VALUE!</v>
      </c>
      <c r="U2767" s="7">
        <f t="shared" ca="1" si="566"/>
        <v>46035</v>
      </c>
      <c r="V2767" s="96" t="e">
        <f t="shared" ca="1" si="567"/>
        <v>#VALUE!</v>
      </c>
      <c r="W2767" s="18"/>
      <c r="X2767" s="6"/>
      <c r="Y2767" s="326"/>
      <c r="Z2767" s="89"/>
      <c r="AA2767" s="89"/>
      <c r="AB2767" s="89"/>
      <c r="AC2767" s="6"/>
      <c r="AD2767" s="16"/>
      <c r="AE2767" s="16"/>
      <c r="AF2767" s="16"/>
      <c r="AG2767" s="10">
        <f t="shared" si="568"/>
        <v>0</v>
      </c>
      <c r="AH2767" s="96">
        <f t="shared" si="569"/>
        <v>0</v>
      </c>
      <c r="AI2767" s="16"/>
      <c r="AJ2767" s="61"/>
      <c r="AK2767" s="16"/>
      <c r="AM2767" s="476" t="s">
        <v>3080</v>
      </c>
      <c r="AN2767" s="476">
        <v>1</v>
      </c>
      <c r="AO2767" s="476">
        <v>1</v>
      </c>
      <c r="AP2767" s="96"/>
    </row>
    <row r="2768" spans="1:42" ht="69.75" customHeight="1">
      <c r="A2768" s="3">
        <v>2767</v>
      </c>
      <c r="B2768" s="83"/>
      <c r="C2768" s="83"/>
      <c r="D2768" s="87"/>
      <c r="E2768" s="18" t="s">
        <v>3081</v>
      </c>
      <c r="F2768" s="88"/>
      <c r="G2768" s="88"/>
      <c r="H2768" s="4" t="str">
        <f t="shared" si="558"/>
        <v>/</v>
      </c>
      <c r="I2768" s="478" t="str">
        <f>IF(G2768="","",VLOOKUP(H2768,ورقة1!$A$1:$B$240,2,0))</f>
        <v/>
      </c>
      <c r="J2768" s="5">
        <f t="shared" si="559"/>
        <v>0</v>
      </c>
      <c r="K2768" s="88"/>
      <c r="L2768" s="6" t="str">
        <f t="shared" si="560"/>
        <v>/0</v>
      </c>
      <c r="M2768" s="478" t="str">
        <f>IF(K2768="","",VLOOKUP(L2768,ورقة1!$A$1:$B$240,2,0))</f>
        <v/>
      </c>
      <c r="N2768" s="17">
        <f t="shared" si="561"/>
        <v>0</v>
      </c>
      <c r="O2768" s="17" t="e">
        <f>#REF!+(#REF!*30)+#REF!*365</f>
        <v>#REF!</v>
      </c>
      <c r="P2768" s="509"/>
      <c r="Q2768" s="480" t="str">
        <f t="shared" si="562"/>
        <v/>
      </c>
      <c r="R2768" s="483" t="str">
        <f t="shared" si="563"/>
        <v/>
      </c>
      <c r="S2768" s="482" t="str">
        <f t="shared" si="564"/>
        <v/>
      </c>
      <c r="T2768" s="484" t="e">
        <f t="shared" ca="1" si="565"/>
        <v>#VALUE!</v>
      </c>
      <c r="U2768" s="7">
        <f t="shared" ca="1" si="566"/>
        <v>46035</v>
      </c>
      <c r="V2768" s="96" t="e">
        <f t="shared" ca="1" si="567"/>
        <v>#VALUE!</v>
      </c>
      <c r="W2768" s="18"/>
      <c r="X2768" s="6"/>
      <c r="Y2768" s="326"/>
      <c r="Z2768" s="89"/>
      <c r="AA2768" s="89"/>
      <c r="AB2768" s="89"/>
      <c r="AC2768" s="6"/>
      <c r="AD2768" s="16"/>
      <c r="AE2768" s="16"/>
      <c r="AF2768" s="16"/>
      <c r="AG2768" s="10">
        <f t="shared" si="568"/>
        <v>0</v>
      </c>
      <c r="AH2768" s="96">
        <f t="shared" si="569"/>
        <v>0</v>
      </c>
      <c r="AI2768" s="16"/>
      <c r="AJ2768" s="61"/>
      <c r="AK2768" s="16"/>
      <c r="AM2768" s="476" t="s">
        <v>3080</v>
      </c>
      <c r="AN2768" s="476">
        <v>1</v>
      </c>
      <c r="AO2768" s="476">
        <v>1</v>
      </c>
      <c r="AP2768" s="96"/>
    </row>
    <row r="2769" spans="1:42" ht="69.75" customHeight="1">
      <c r="A2769" s="3">
        <v>2768</v>
      </c>
      <c r="B2769" s="83"/>
      <c r="C2769" s="83"/>
      <c r="D2769" s="87"/>
      <c r="E2769" s="18" t="s">
        <v>3081</v>
      </c>
      <c r="F2769" s="88"/>
      <c r="G2769" s="88"/>
      <c r="H2769" s="4" t="str">
        <f t="shared" si="558"/>
        <v>/</v>
      </c>
      <c r="I2769" s="478" t="str">
        <f>IF(G2769="","",VLOOKUP(H2769,ورقة1!$A$1:$B$240,2,0))</f>
        <v/>
      </c>
      <c r="J2769" s="5">
        <f t="shared" si="559"/>
        <v>0</v>
      </c>
      <c r="K2769" s="88"/>
      <c r="L2769" s="6" t="str">
        <f t="shared" si="560"/>
        <v>/0</v>
      </c>
      <c r="M2769" s="478" t="str">
        <f>IF(K2769="","",VLOOKUP(L2769,ورقة1!$A$1:$B$240,2,0))</f>
        <v/>
      </c>
      <c r="N2769" s="17">
        <f t="shared" si="561"/>
        <v>0</v>
      </c>
      <c r="O2769" s="17" t="e">
        <f>#REF!+(#REF!*30)+#REF!*365</f>
        <v>#REF!</v>
      </c>
      <c r="P2769" s="509"/>
      <c r="Q2769" s="480" t="str">
        <f t="shared" si="562"/>
        <v/>
      </c>
      <c r="R2769" s="483" t="str">
        <f t="shared" si="563"/>
        <v/>
      </c>
      <c r="S2769" s="482" t="str">
        <f t="shared" si="564"/>
        <v/>
      </c>
      <c r="T2769" s="484" t="e">
        <f t="shared" ca="1" si="565"/>
        <v>#VALUE!</v>
      </c>
      <c r="U2769" s="7">
        <f t="shared" ca="1" si="566"/>
        <v>46035</v>
      </c>
      <c r="V2769" s="96" t="e">
        <f t="shared" ca="1" si="567"/>
        <v>#VALUE!</v>
      </c>
      <c r="W2769" s="18"/>
      <c r="X2769" s="6"/>
      <c r="Y2769" s="326"/>
      <c r="Z2769" s="89"/>
      <c r="AA2769" s="89"/>
      <c r="AB2769" s="89"/>
      <c r="AC2769" s="6"/>
      <c r="AD2769" s="16"/>
      <c r="AE2769" s="16"/>
      <c r="AF2769" s="16"/>
      <c r="AG2769" s="10">
        <f t="shared" si="568"/>
        <v>0</v>
      </c>
      <c r="AH2769" s="96">
        <f t="shared" si="569"/>
        <v>0</v>
      </c>
      <c r="AI2769" s="16"/>
      <c r="AJ2769" s="61"/>
      <c r="AK2769" s="16"/>
      <c r="AM2769" s="476" t="s">
        <v>3080</v>
      </c>
      <c r="AN2769" s="476">
        <v>1</v>
      </c>
      <c r="AO2769" s="476">
        <v>1</v>
      </c>
      <c r="AP2769" s="96"/>
    </row>
    <row r="2770" spans="1:42" ht="69.75" customHeight="1">
      <c r="A2770" s="3">
        <v>2769</v>
      </c>
      <c r="B2770" s="83"/>
      <c r="C2770" s="83"/>
      <c r="D2770" s="87"/>
      <c r="E2770" s="18" t="s">
        <v>3081</v>
      </c>
      <c r="F2770" s="88"/>
      <c r="G2770" s="88"/>
      <c r="H2770" s="4" t="str">
        <f t="shared" si="558"/>
        <v>/</v>
      </c>
      <c r="I2770" s="478" t="str">
        <f>IF(G2770="","",VLOOKUP(H2770,ورقة1!$A$1:$B$240,2,0))</f>
        <v/>
      </c>
      <c r="J2770" s="5">
        <f t="shared" si="559"/>
        <v>0</v>
      </c>
      <c r="K2770" s="88"/>
      <c r="L2770" s="6" t="str">
        <f t="shared" si="560"/>
        <v>/0</v>
      </c>
      <c r="M2770" s="478" t="str">
        <f>IF(K2770="","",VLOOKUP(L2770,ورقة1!$A$1:$B$240,2,0))</f>
        <v/>
      </c>
      <c r="N2770" s="17">
        <f t="shared" si="561"/>
        <v>0</v>
      </c>
      <c r="O2770" s="17" t="e">
        <f>#REF!+(#REF!*30)+#REF!*365</f>
        <v>#REF!</v>
      </c>
      <c r="P2770" s="509"/>
      <c r="Q2770" s="480" t="str">
        <f t="shared" si="562"/>
        <v/>
      </c>
      <c r="R2770" s="483" t="str">
        <f t="shared" si="563"/>
        <v/>
      </c>
      <c r="S2770" s="482" t="str">
        <f t="shared" si="564"/>
        <v/>
      </c>
      <c r="T2770" s="484" t="e">
        <f t="shared" ca="1" si="565"/>
        <v>#VALUE!</v>
      </c>
      <c r="U2770" s="7">
        <f t="shared" ca="1" si="566"/>
        <v>46035</v>
      </c>
      <c r="V2770" s="96" t="e">
        <f t="shared" ca="1" si="567"/>
        <v>#VALUE!</v>
      </c>
      <c r="W2770" s="18"/>
      <c r="X2770" s="6"/>
      <c r="Y2770" s="326"/>
      <c r="Z2770" s="89"/>
      <c r="AA2770" s="89"/>
      <c r="AB2770" s="89"/>
      <c r="AC2770" s="6"/>
      <c r="AD2770" s="16"/>
      <c r="AE2770" s="16"/>
      <c r="AF2770" s="16"/>
      <c r="AG2770" s="10">
        <f t="shared" si="568"/>
        <v>0</v>
      </c>
      <c r="AH2770" s="96">
        <f t="shared" si="569"/>
        <v>0</v>
      </c>
      <c r="AI2770" s="16"/>
      <c r="AJ2770" s="61"/>
      <c r="AK2770" s="16"/>
      <c r="AM2770" s="476" t="s">
        <v>3080</v>
      </c>
      <c r="AN2770" s="476">
        <v>1</v>
      </c>
      <c r="AO2770" s="476">
        <v>1</v>
      </c>
      <c r="AP2770" s="96"/>
    </row>
    <row r="2771" spans="1:42" ht="69.75" customHeight="1">
      <c r="A2771" s="3">
        <v>2770</v>
      </c>
      <c r="B2771" s="83"/>
      <c r="C2771" s="83"/>
      <c r="D2771" s="87"/>
      <c r="E2771" s="18" t="s">
        <v>3081</v>
      </c>
      <c r="F2771" s="88"/>
      <c r="G2771" s="88"/>
      <c r="H2771" s="4" t="str">
        <f t="shared" si="558"/>
        <v>/</v>
      </c>
      <c r="I2771" s="478" t="str">
        <f>IF(G2771="","",VLOOKUP(H2771,ورقة1!$A$1:$B$240,2,0))</f>
        <v/>
      </c>
      <c r="J2771" s="5">
        <f t="shared" si="559"/>
        <v>0</v>
      </c>
      <c r="K2771" s="88"/>
      <c r="L2771" s="6" t="str">
        <f t="shared" si="560"/>
        <v>/0</v>
      </c>
      <c r="M2771" s="478" t="str">
        <f>IF(K2771="","",VLOOKUP(L2771,ورقة1!$A$1:$B$240,2,0))</f>
        <v/>
      </c>
      <c r="N2771" s="17">
        <f t="shared" si="561"/>
        <v>0</v>
      </c>
      <c r="O2771" s="17" t="e">
        <f>#REF!+(#REF!*30)+#REF!*365</f>
        <v>#REF!</v>
      </c>
      <c r="P2771" s="509"/>
      <c r="Q2771" s="480" t="str">
        <f t="shared" si="562"/>
        <v/>
      </c>
      <c r="R2771" s="483" t="str">
        <f t="shared" si="563"/>
        <v/>
      </c>
      <c r="S2771" s="482" t="str">
        <f t="shared" si="564"/>
        <v/>
      </c>
      <c r="T2771" s="484" t="e">
        <f t="shared" ca="1" si="565"/>
        <v>#VALUE!</v>
      </c>
      <c r="U2771" s="7">
        <f t="shared" ca="1" si="566"/>
        <v>46035</v>
      </c>
      <c r="V2771" s="96" t="e">
        <f t="shared" ca="1" si="567"/>
        <v>#VALUE!</v>
      </c>
      <c r="W2771" s="18"/>
      <c r="X2771" s="6"/>
      <c r="Y2771" s="326"/>
      <c r="Z2771" s="89"/>
      <c r="AA2771" s="89"/>
      <c r="AB2771" s="89"/>
      <c r="AC2771" s="6"/>
      <c r="AD2771" s="16"/>
      <c r="AE2771" s="16"/>
      <c r="AF2771" s="16"/>
      <c r="AG2771" s="10">
        <f t="shared" si="568"/>
        <v>0</v>
      </c>
      <c r="AH2771" s="96">
        <f t="shared" si="569"/>
        <v>0</v>
      </c>
      <c r="AI2771" s="16"/>
      <c r="AJ2771" s="61"/>
      <c r="AK2771" s="16"/>
      <c r="AM2771" s="476" t="s">
        <v>3080</v>
      </c>
      <c r="AN2771" s="476">
        <v>1</v>
      </c>
      <c r="AO2771" s="476">
        <v>1</v>
      </c>
      <c r="AP2771" s="96"/>
    </row>
    <row r="2772" spans="1:42" ht="69.75" customHeight="1">
      <c r="A2772" s="3">
        <v>2771</v>
      </c>
      <c r="B2772" s="83"/>
      <c r="C2772" s="83"/>
      <c r="D2772" s="87"/>
      <c r="E2772" s="18" t="s">
        <v>3081</v>
      </c>
      <c r="F2772" s="88"/>
      <c r="G2772" s="88"/>
      <c r="H2772" s="4" t="str">
        <f t="shared" si="558"/>
        <v>/</v>
      </c>
      <c r="I2772" s="478" t="str">
        <f>IF(G2772="","",VLOOKUP(H2772,ورقة1!$A$1:$B$240,2,0))</f>
        <v/>
      </c>
      <c r="J2772" s="5">
        <f t="shared" si="559"/>
        <v>0</v>
      </c>
      <c r="K2772" s="88"/>
      <c r="L2772" s="6" t="str">
        <f t="shared" si="560"/>
        <v>/0</v>
      </c>
      <c r="M2772" s="478" t="str">
        <f>IF(K2772="","",VLOOKUP(L2772,ورقة1!$A$1:$B$240,2,0))</f>
        <v/>
      </c>
      <c r="N2772" s="17">
        <f t="shared" si="561"/>
        <v>0</v>
      </c>
      <c r="O2772" s="17" t="e">
        <f>#REF!+(#REF!*30)+#REF!*365</f>
        <v>#REF!</v>
      </c>
      <c r="P2772" s="509"/>
      <c r="Q2772" s="480" t="str">
        <f t="shared" si="562"/>
        <v/>
      </c>
      <c r="R2772" s="483" t="str">
        <f t="shared" si="563"/>
        <v/>
      </c>
      <c r="S2772" s="482" t="str">
        <f t="shared" si="564"/>
        <v/>
      </c>
      <c r="T2772" s="484" t="e">
        <f t="shared" ca="1" si="565"/>
        <v>#VALUE!</v>
      </c>
      <c r="U2772" s="7">
        <f t="shared" ca="1" si="566"/>
        <v>46035</v>
      </c>
      <c r="V2772" s="96" t="e">
        <f t="shared" ca="1" si="567"/>
        <v>#VALUE!</v>
      </c>
      <c r="W2772" s="18"/>
      <c r="X2772" s="6"/>
      <c r="Y2772" s="326"/>
      <c r="Z2772" s="89"/>
      <c r="AA2772" s="89"/>
      <c r="AB2772" s="89"/>
      <c r="AC2772" s="6"/>
      <c r="AD2772" s="16"/>
      <c r="AE2772" s="16"/>
      <c r="AF2772" s="16"/>
      <c r="AG2772" s="10">
        <f t="shared" si="568"/>
        <v>0</v>
      </c>
      <c r="AH2772" s="96">
        <f t="shared" si="569"/>
        <v>0</v>
      </c>
      <c r="AI2772" s="16"/>
      <c r="AJ2772" s="61"/>
      <c r="AK2772" s="16"/>
      <c r="AM2772" s="476" t="s">
        <v>3080</v>
      </c>
      <c r="AN2772" s="476">
        <v>1</v>
      </c>
      <c r="AO2772" s="476">
        <v>1</v>
      </c>
      <c r="AP2772" s="96"/>
    </row>
    <row r="2773" spans="1:42" ht="69.75" customHeight="1">
      <c r="A2773" s="3">
        <v>2772</v>
      </c>
      <c r="B2773" s="83"/>
      <c r="C2773" s="83"/>
      <c r="D2773" s="87"/>
      <c r="E2773" s="18" t="s">
        <v>3081</v>
      </c>
      <c r="F2773" s="88"/>
      <c r="G2773" s="88"/>
      <c r="H2773" s="4" t="str">
        <f t="shared" si="558"/>
        <v>/</v>
      </c>
      <c r="I2773" s="478" t="str">
        <f>IF(G2773="","",VLOOKUP(H2773,ورقة1!$A$1:$B$240,2,0))</f>
        <v/>
      </c>
      <c r="J2773" s="5">
        <f t="shared" si="559"/>
        <v>0</v>
      </c>
      <c r="K2773" s="88"/>
      <c r="L2773" s="6" t="str">
        <f t="shared" si="560"/>
        <v>/0</v>
      </c>
      <c r="M2773" s="478" t="str">
        <f>IF(K2773="","",VLOOKUP(L2773,ورقة1!$A$1:$B$240,2,0))</f>
        <v/>
      </c>
      <c r="N2773" s="17">
        <f t="shared" si="561"/>
        <v>0</v>
      </c>
      <c r="O2773" s="17" t="e">
        <f>#REF!+(#REF!*30)+#REF!*365</f>
        <v>#REF!</v>
      </c>
      <c r="P2773" s="509"/>
      <c r="Q2773" s="480" t="str">
        <f t="shared" si="562"/>
        <v/>
      </c>
      <c r="R2773" s="483" t="str">
        <f t="shared" si="563"/>
        <v/>
      </c>
      <c r="S2773" s="482" t="str">
        <f t="shared" si="564"/>
        <v/>
      </c>
      <c r="T2773" s="484" t="e">
        <f t="shared" ca="1" si="565"/>
        <v>#VALUE!</v>
      </c>
      <c r="U2773" s="7">
        <f t="shared" ca="1" si="566"/>
        <v>46035</v>
      </c>
      <c r="V2773" s="96" t="e">
        <f t="shared" ca="1" si="567"/>
        <v>#VALUE!</v>
      </c>
      <c r="W2773" s="18"/>
      <c r="X2773" s="6"/>
      <c r="Y2773" s="326"/>
      <c r="Z2773" s="89"/>
      <c r="AA2773" s="89"/>
      <c r="AB2773" s="89"/>
      <c r="AC2773" s="6"/>
      <c r="AD2773" s="16"/>
      <c r="AE2773" s="16"/>
      <c r="AF2773" s="16"/>
      <c r="AG2773" s="10">
        <f t="shared" si="568"/>
        <v>0</v>
      </c>
      <c r="AH2773" s="96">
        <f t="shared" si="569"/>
        <v>0</v>
      </c>
      <c r="AI2773" s="16"/>
      <c r="AJ2773" s="61"/>
      <c r="AK2773" s="16"/>
      <c r="AM2773" s="476" t="s">
        <v>3080</v>
      </c>
      <c r="AN2773" s="476">
        <v>1</v>
      </c>
      <c r="AO2773" s="476">
        <v>1</v>
      </c>
      <c r="AP2773" s="96"/>
    </row>
    <row r="2774" spans="1:42" ht="69.75" customHeight="1">
      <c r="A2774" s="3">
        <v>2773</v>
      </c>
      <c r="B2774" s="83"/>
      <c r="C2774" s="83"/>
      <c r="D2774" s="87"/>
      <c r="E2774" s="18" t="s">
        <v>3081</v>
      </c>
      <c r="F2774" s="88"/>
      <c r="G2774" s="88"/>
      <c r="H2774" s="4" t="str">
        <f t="shared" si="558"/>
        <v>/</v>
      </c>
      <c r="I2774" s="478" t="str">
        <f>IF(G2774="","",VLOOKUP(H2774,ورقة1!$A$1:$B$240,2,0))</f>
        <v/>
      </c>
      <c r="J2774" s="5">
        <f t="shared" si="559"/>
        <v>0</v>
      </c>
      <c r="K2774" s="88"/>
      <c r="L2774" s="6" t="str">
        <f t="shared" si="560"/>
        <v>/0</v>
      </c>
      <c r="M2774" s="478" t="str">
        <f>IF(K2774="","",VLOOKUP(L2774,ورقة1!$A$1:$B$240,2,0))</f>
        <v/>
      </c>
      <c r="N2774" s="17">
        <f t="shared" si="561"/>
        <v>0</v>
      </c>
      <c r="O2774" s="17" t="e">
        <f>#REF!+(#REF!*30)+#REF!*365</f>
        <v>#REF!</v>
      </c>
      <c r="P2774" s="509"/>
      <c r="Q2774" s="480" t="str">
        <f t="shared" si="562"/>
        <v/>
      </c>
      <c r="R2774" s="483" t="str">
        <f t="shared" si="563"/>
        <v/>
      </c>
      <c r="S2774" s="482" t="str">
        <f t="shared" si="564"/>
        <v/>
      </c>
      <c r="T2774" s="484" t="e">
        <f t="shared" ca="1" si="565"/>
        <v>#VALUE!</v>
      </c>
      <c r="U2774" s="7">
        <f t="shared" ca="1" si="566"/>
        <v>46035</v>
      </c>
      <c r="V2774" s="96" t="e">
        <f t="shared" ca="1" si="567"/>
        <v>#VALUE!</v>
      </c>
      <c r="W2774" s="18"/>
      <c r="X2774" s="6"/>
      <c r="Y2774" s="326"/>
      <c r="Z2774" s="89"/>
      <c r="AA2774" s="89"/>
      <c r="AB2774" s="89"/>
      <c r="AC2774" s="6"/>
      <c r="AD2774" s="16"/>
      <c r="AE2774" s="16"/>
      <c r="AF2774" s="16"/>
      <c r="AG2774" s="10">
        <f t="shared" si="568"/>
        <v>0</v>
      </c>
      <c r="AH2774" s="96">
        <f t="shared" si="569"/>
        <v>0</v>
      </c>
      <c r="AI2774" s="16"/>
      <c r="AJ2774" s="61"/>
      <c r="AK2774" s="16"/>
      <c r="AM2774" s="476" t="s">
        <v>3080</v>
      </c>
      <c r="AN2774" s="476">
        <v>1</v>
      </c>
      <c r="AO2774" s="476">
        <v>1</v>
      </c>
      <c r="AP2774" s="96"/>
    </row>
    <row r="2775" spans="1:42" ht="69.75" customHeight="1">
      <c r="A2775" s="3">
        <v>2774</v>
      </c>
      <c r="B2775" s="83"/>
      <c r="C2775" s="83"/>
      <c r="D2775" s="87"/>
      <c r="E2775" s="18" t="s">
        <v>3081</v>
      </c>
      <c r="F2775" s="88"/>
      <c r="G2775" s="88"/>
      <c r="H2775" s="4" t="str">
        <f t="shared" si="558"/>
        <v>/</v>
      </c>
      <c r="I2775" s="478" t="str">
        <f>IF(G2775="","",VLOOKUP(H2775,ورقة1!$A$1:$B$240,2,0))</f>
        <v/>
      </c>
      <c r="J2775" s="5">
        <f t="shared" si="559"/>
        <v>0</v>
      </c>
      <c r="K2775" s="88"/>
      <c r="L2775" s="6" t="str">
        <f t="shared" si="560"/>
        <v>/0</v>
      </c>
      <c r="M2775" s="478" t="str">
        <f>IF(K2775="","",VLOOKUP(L2775,ورقة1!$A$1:$B$240,2,0))</f>
        <v/>
      </c>
      <c r="N2775" s="17">
        <f t="shared" si="561"/>
        <v>0</v>
      </c>
      <c r="O2775" s="17" t="e">
        <f>#REF!+(#REF!*30)+#REF!*365</f>
        <v>#REF!</v>
      </c>
      <c r="P2775" s="509"/>
      <c r="Q2775" s="480" t="str">
        <f t="shared" si="562"/>
        <v/>
      </c>
      <c r="R2775" s="483" t="str">
        <f t="shared" si="563"/>
        <v/>
      </c>
      <c r="S2775" s="482" t="str">
        <f t="shared" si="564"/>
        <v/>
      </c>
      <c r="T2775" s="484" t="e">
        <f t="shared" ca="1" si="565"/>
        <v>#VALUE!</v>
      </c>
      <c r="U2775" s="7">
        <f t="shared" ca="1" si="566"/>
        <v>46035</v>
      </c>
      <c r="V2775" s="96" t="e">
        <f t="shared" ca="1" si="567"/>
        <v>#VALUE!</v>
      </c>
      <c r="W2775" s="18"/>
      <c r="X2775" s="6"/>
      <c r="Y2775" s="326"/>
      <c r="Z2775" s="89"/>
      <c r="AA2775" s="89"/>
      <c r="AB2775" s="89"/>
      <c r="AC2775" s="6"/>
      <c r="AD2775" s="16"/>
      <c r="AE2775" s="16"/>
      <c r="AF2775" s="16"/>
      <c r="AG2775" s="10">
        <f t="shared" si="568"/>
        <v>0</v>
      </c>
      <c r="AH2775" s="96">
        <f t="shared" si="569"/>
        <v>0</v>
      </c>
      <c r="AI2775" s="16"/>
      <c r="AJ2775" s="61"/>
      <c r="AK2775" s="16"/>
      <c r="AM2775" s="476" t="s">
        <v>3080</v>
      </c>
      <c r="AN2775" s="476">
        <v>1</v>
      </c>
      <c r="AO2775" s="476">
        <v>1</v>
      </c>
      <c r="AP2775" s="96"/>
    </row>
    <row r="2776" spans="1:42" ht="69.75" customHeight="1">
      <c r="A2776" s="3">
        <v>2775</v>
      </c>
      <c r="B2776" s="83"/>
      <c r="C2776" s="83"/>
      <c r="D2776" s="87"/>
      <c r="E2776" s="18" t="s">
        <v>3081</v>
      </c>
      <c r="F2776" s="88"/>
      <c r="G2776" s="88"/>
      <c r="H2776" s="4" t="str">
        <f t="shared" si="558"/>
        <v>/</v>
      </c>
      <c r="I2776" s="478" t="str">
        <f>IF(G2776="","",VLOOKUP(H2776,ورقة1!$A$1:$B$240,2,0))</f>
        <v/>
      </c>
      <c r="J2776" s="5">
        <f t="shared" si="559"/>
        <v>0</v>
      </c>
      <c r="K2776" s="88"/>
      <c r="L2776" s="6" t="str">
        <f t="shared" si="560"/>
        <v>/0</v>
      </c>
      <c r="M2776" s="478" t="str">
        <f>IF(K2776="","",VLOOKUP(L2776,ورقة1!$A$1:$B$240,2,0))</f>
        <v/>
      </c>
      <c r="N2776" s="17">
        <f t="shared" si="561"/>
        <v>0</v>
      </c>
      <c r="O2776" s="17" t="e">
        <f>#REF!+(#REF!*30)+#REF!*365</f>
        <v>#REF!</v>
      </c>
      <c r="P2776" s="509"/>
      <c r="Q2776" s="480" t="str">
        <f t="shared" si="562"/>
        <v/>
      </c>
      <c r="R2776" s="483" t="str">
        <f t="shared" si="563"/>
        <v/>
      </c>
      <c r="S2776" s="482" t="str">
        <f t="shared" si="564"/>
        <v/>
      </c>
      <c r="T2776" s="484" t="e">
        <f t="shared" ca="1" si="565"/>
        <v>#VALUE!</v>
      </c>
      <c r="U2776" s="7">
        <f t="shared" ca="1" si="566"/>
        <v>46035</v>
      </c>
      <c r="V2776" s="96" t="e">
        <f t="shared" ca="1" si="567"/>
        <v>#VALUE!</v>
      </c>
      <c r="W2776" s="18"/>
      <c r="X2776" s="6"/>
      <c r="Y2776" s="326"/>
      <c r="Z2776" s="89"/>
      <c r="AA2776" s="89"/>
      <c r="AB2776" s="89"/>
      <c r="AC2776" s="6"/>
      <c r="AD2776" s="16"/>
      <c r="AE2776" s="16"/>
      <c r="AF2776" s="16"/>
      <c r="AG2776" s="10">
        <f t="shared" si="568"/>
        <v>0</v>
      </c>
      <c r="AH2776" s="96">
        <f t="shared" si="569"/>
        <v>0</v>
      </c>
      <c r="AI2776" s="16"/>
      <c r="AJ2776" s="61"/>
      <c r="AK2776" s="16"/>
      <c r="AM2776" s="476" t="s">
        <v>3080</v>
      </c>
      <c r="AN2776" s="476">
        <v>1</v>
      </c>
      <c r="AO2776" s="476">
        <v>1</v>
      </c>
      <c r="AP2776" s="96"/>
    </row>
    <row r="2777" spans="1:42" ht="69.75" customHeight="1">
      <c r="A2777" s="3">
        <v>2776</v>
      </c>
      <c r="B2777" s="83"/>
      <c r="C2777" s="83"/>
      <c r="D2777" s="87"/>
      <c r="E2777" s="18" t="s">
        <v>3081</v>
      </c>
      <c r="F2777" s="88"/>
      <c r="G2777" s="88"/>
      <c r="H2777" s="4" t="str">
        <f t="shared" si="558"/>
        <v>/</v>
      </c>
      <c r="I2777" s="478" t="str">
        <f>IF(G2777="","",VLOOKUP(H2777,ورقة1!$A$1:$B$240,2,0))</f>
        <v/>
      </c>
      <c r="J2777" s="5">
        <f t="shared" si="559"/>
        <v>0</v>
      </c>
      <c r="K2777" s="88"/>
      <c r="L2777" s="6" t="str">
        <f t="shared" si="560"/>
        <v>/0</v>
      </c>
      <c r="M2777" s="478" t="str">
        <f>IF(K2777="","",VLOOKUP(L2777,ورقة1!$A$1:$B$240,2,0))</f>
        <v/>
      </c>
      <c r="N2777" s="17">
        <f t="shared" si="561"/>
        <v>0</v>
      </c>
      <c r="O2777" s="17" t="e">
        <f>#REF!+(#REF!*30)+#REF!*365</f>
        <v>#REF!</v>
      </c>
      <c r="P2777" s="509"/>
      <c r="Q2777" s="480" t="str">
        <f t="shared" si="562"/>
        <v/>
      </c>
      <c r="R2777" s="483" t="str">
        <f t="shared" si="563"/>
        <v/>
      </c>
      <c r="S2777" s="482" t="str">
        <f t="shared" si="564"/>
        <v/>
      </c>
      <c r="T2777" s="484" t="e">
        <f t="shared" ca="1" si="565"/>
        <v>#VALUE!</v>
      </c>
      <c r="U2777" s="7">
        <f t="shared" ca="1" si="566"/>
        <v>46035</v>
      </c>
      <c r="V2777" s="96" t="e">
        <f t="shared" ca="1" si="567"/>
        <v>#VALUE!</v>
      </c>
      <c r="W2777" s="18"/>
      <c r="X2777" s="6"/>
      <c r="Y2777" s="326"/>
      <c r="Z2777" s="89"/>
      <c r="AA2777" s="89"/>
      <c r="AB2777" s="89"/>
      <c r="AC2777" s="6"/>
      <c r="AD2777" s="16"/>
      <c r="AE2777" s="16"/>
      <c r="AF2777" s="16"/>
      <c r="AG2777" s="10">
        <f t="shared" si="568"/>
        <v>0</v>
      </c>
      <c r="AH2777" s="96">
        <f t="shared" si="569"/>
        <v>0</v>
      </c>
      <c r="AI2777" s="16"/>
      <c r="AJ2777" s="61"/>
      <c r="AK2777" s="16"/>
      <c r="AM2777" s="476" t="s">
        <v>3080</v>
      </c>
      <c r="AN2777" s="476">
        <v>1</v>
      </c>
      <c r="AO2777" s="476">
        <v>1</v>
      </c>
      <c r="AP2777" s="96"/>
    </row>
    <row r="2778" spans="1:42" ht="69.75" customHeight="1">
      <c r="A2778" s="3">
        <v>2777</v>
      </c>
      <c r="B2778" s="83"/>
      <c r="C2778" s="83"/>
      <c r="D2778" s="87"/>
      <c r="E2778" s="18" t="s">
        <v>3081</v>
      </c>
      <c r="F2778" s="88"/>
      <c r="G2778" s="88"/>
      <c r="H2778" s="4" t="str">
        <f t="shared" si="558"/>
        <v>/</v>
      </c>
      <c r="I2778" s="478" t="str">
        <f>IF(G2778="","",VLOOKUP(H2778,ورقة1!$A$1:$B$240,2,0))</f>
        <v/>
      </c>
      <c r="J2778" s="5">
        <f t="shared" si="559"/>
        <v>0</v>
      </c>
      <c r="K2778" s="88"/>
      <c r="L2778" s="6" t="str">
        <f t="shared" si="560"/>
        <v>/0</v>
      </c>
      <c r="M2778" s="478" t="str">
        <f>IF(K2778="","",VLOOKUP(L2778,ورقة1!$A$1:$B$240,2,0))</f>
        <v/>
      </c>
      <c r="N2778" s="17">
        <f t="shared" si="561"/>
        <v>0</v>
      </c>
      <c r="O2778" s="17" t="e">
        <f>#REF!+(#REF!*30)+#REF!*365</f>
        <v>#REF!</v>
      </c>
      <c r="P2778" s="509"/>
      <c r="Q2778" s="480" t="str">
        <f t="shared" si="562"/>
        <v/>
      </c>
      <c r="R2778" s="483" t="str">
        <f t="shared" si="563"/>
        <v/>
      </c>
      <c r="S2778" s="482" t="str">
        <f t="shared" si="564"/>
        <v/>
      </c>
      <c r="T2778" s="484" t="e">
        <f t="shared" ca="1" si="565"/>
        <v>#VALUE!</v>
      </c>
      <c r="U2778" s="7">
        <f t="shared" ca="1" si="566"/>
        <v>46035</v>
      </c>
      <c r="V2778" s="96" t="e">
        <f t="shared" ca="1" si="567"/>
        <v>#VALUE!</v>
      </c>
      <c r="W2778" s="18"/>
      <c r="X2778" s="6"/>
      <c r="Y2778" s="326"/>
      <c r="Z2778" s="89"/>
      <c r="AA2778" s="89"/>
      <c r="AB2778" s="89"/>
      <c r="AC2778" s="6"/>
      <c r="AD2778" s="16"/>
      <c r="AE2778" s="16"/>
      <c r="AF2778" s="16"/>
      <c r="AG2778" s="10">
        <f t="shared" si="568"/>
        <v>0</v>
      </c>
      <c r="AH2778" s="96">
        <f t="shared" si="569"/>
        <v>0</v>
      </c>
      <c r="AI2778" s="16"/>
      <c r="AJ2778" s="61"/>
      <c r="AK2778" s="16"/>
      <c r="AM2778" s="476" t="s">
        <v>3080</v>
      </c>
      <c r="AN2778" s="476">
        <v>1</v>
      </c>
      <c r="AO2778" s="476">
        <v>1</v>
      </c>
      <c r="AP2778" s="96"/>
    </row>
    <row r="2779" spans="1:42" ht="69.75" customHeight="1">
      <c r="A2779" s="3">
        <v>2778</v>
      </c>
      <c r="B2779" s="83"/>
      <c r="C2779" s="83"/>
      <c r="D2779" s="87"/>
      <c r="E2779" s="18" t="s">
        <v>3081</v>
      </c>
      <c r="F2779" s="88"/>
      <c r="G2779" s="88"/>
      <c r="H2779" s="4" t="str">
        <f t="shared" si="558"/>
        <v>/</v>
      </c>
      <c r="I2779" s="478" t="str">
        <f>IF(G2779="","",VLOOKUP(H2779,ورقة1!$A$1:$B$240,2,0))</f>
        <v/>
      </c>
      <c r="J2779" s="5">
        <f t="shared" si="559"/>
        <v>0</v>
      </c>
      <c r="K2779" s="88"/>
      <c r="L2779" s="6" t="str">
        <f t="shared" si="560"/>
        <v>/0</v>
      </c>
      <c r="M2779" s="478" t="str">
        <f>IF(K2779="","",VLOOKUP(L2779,ورقة1!$A$1:$B$240,2,0))</f>
        <v/>
      </c>
      <c r="N2779" s="17">
        <f t="shared" si="561"/>
        <v>0</v>
      </c>
      <c r="O2779" s="17" t="e">
        <f>#REF!+(#REF!*30)+#REF!*365</f>
        <v>#REF!</v>
      </c>
      <c r="P2779" s="509"/>
      <c r="Q2779" s="480" t="str">
        <f t="shared" si="562"/>
        <v/>
      </c>
      <c r="R2779" s="483" t="str">
        <f t="shared" si="563"/>
        <v/>
      </c>
      <c r="S2779" s="482" t="str">
        <f t="shared" si="564"/>
        <v/>
      </c>
      <c r="T2779" s="484" t="e">
        <f t="shared" ca="1" si="565"/>
        <v>#VALUE!</v>
      </c>
      <c r="U2779" s="7">
        <f t="shared" ca="1" si="566"/>
        <v>46035</v>
      </c>
      <c r="V2779" s="96" t="e">
        <f t="shared" ca="1" si="567"/>
        <v>#VALUE!</v>
      </c>
      <c r="W2779" s="18"/>
      <c r="X2779" s="6"/>
      <c r="Y2779" s="326"/>
      <c r="Z2779" s="89"/>
      <c r="AA2779" s="89"/>
      <c r="AB2779" s="89"/>
      <c r="AC2779" s="6"/>
      <c r="AD2779" s="16"/>
      <c r="AE2779" s="16"/>
      <c r="AF2779" s="16"/>
      <c r="AG2779" s="10">
        <f t="shared" si="568"/>
        <v>0</v>
      </c>
      <c r="AH2779" s="96">
        <f t="shared" si="569"/>
        <v>0</v>
      </c>
      <c r="AI2779" s="16"/>
      <c r="AJ2779" s="61"/>
      <c r="AK2779" s="16"/>
      <c r="AM2779" s="476" t="s">
        <v>3080</v>
      </c>
      <c r="AN2779" s="476">
        <v>1</v>
      </c>
      <c r="AO2779" s="476">
        <v>1</v>
      </c>
      <c r="AP2779" s="96"/>
    </row>
    <row r="2780" spans="1:42" ht="69.75" customHeight="1">
      <c r="A2780" s="3">
        <v>2779</v>
      </c>
      <c r="B2780" s="83"/>
      <c r="C2780" s="83"/>
      <c r="D2780" s="87"/>
      <c r="E2780" s="18" t="s">
        <v>3081</v>
      </c>
      <c r="F2780" s="88"/>
      <c r="G2780" s="88"/>
      <c r="H2780" s="4" t="str">
        <f t="shared" si="558"/>
        <v>/</v>
      </c>
      <c r="I2780" s="478" t="str">
        <f>IF(G2780="","",VLOOKUP(H2780,ورقة1!$A$1:$B$240,2,0))</f>
        <v/>
      </c>
      <c r="J2780" s="5">
        <f t="shared" si="559"/>
        <v>0</v>
      </c>
      <c r="K2780" s="88"/>
      <c r="L2780" s="6" t="str">
        <f t="shared" si="560"/>
        <v>/0</v>
      </c>
      <c r="M2780" s="478" t="str">
        <f>IF(K2780="","",VLOOKUP(L2780,ورقة1!$A$1:$B$240,2,0))</f>
        <v/>
      </c>
      <c r="N2780" s="17">
        <f t="shared" si="561"/>
        <v>0</v>
      </c>
      <c r="O2780" s="17" t="e">
        <f>#REF!+(#REF!*30)+#REF!*365</f>
        <v>#REF!</v>
      </c>
      <c r="P2780" s="509"/>
      <c r="Q2780" s="480" t="str">
        <f t="shared" si="562"/>
        <v/>
      </c>
      <c r="R2780" s="483" t="str">
        <f t="shared" si="563"/>
        <v/>
      </c>
      <c r="S2780" s="482" t="str">
        <f t="shared" si="564"/>
        <v/>
      </c>
      <c r="T2780" s="484" t="e">
        <f t="shared" ca="1" si="565"/>
        <v>#VALUE!</v>
      </c>
      <c r="U2780" s="7">
        <f t="shared" ca="1" si="566"/>
        <v>46035</v>
      </c>
      <c r="V2780" s="96" t="e">
        <f t="shared" ca="1" si="567"/>
        <v>#VALUE!</v>
      </c>
      <c r="W2780" s="18"/>
      <c r="X2780" s="6"/>
      <c r="Y2780" s="326"/>
      <c r="Z2780" s="89"/>
      <c r="AA2780" s="89"/>
      <c r="AB2780" s="89"/>
      <c r="AC2780" s="6"/>
      <c r="AD2780" s="16"/>
      <c r="AE2780" s="16"/>
      <c r="AF2780" s="16"/>
      <c r="AG2780" s="10">
        <f t="shared" si="568"/>
        <v>0</v>
      </c>
      <c r="AH2780" s="96">
        <f t="shared" si="569"/>
        <v>0</v>
      </c>
      <c r="AI2780" s="16"/>
      <c r="AJ2780" s="61"/>
      <c r="AK2780" s="16"/>
      <c r="AM2780" s="476" t="s">
        <v>3080</v>
      </c>
      <c r="AN2780" s="476">
        <v>1</v>
      </c>
      <c r="AO2780" s="476">
        <v>1</v>
      </c>
      <c r="AP2780" s="96"/>
    </row>
    <row r="2781" spans="1:42" ht="69.75" customHeight="1">
      <c r="A2781" s="3">
        <v>2780</v>
      </c>
      <c r="B2781" s="83"/>
      <c r="C2781" s="83"/>
      <c r="D2781" s="87"/>
      <c r="E2781" s="18" t="s">
        <v>3081</v>
      </c>
      <c r="F2781" s="88"/>
      <c r="G2781" s="88"/>
      <c r="H2781" s="4" t="str">
        <f t="shared" si="558"/>
        <v>/</v>
      </c>
      <c r="I2781" s="478" t="str">
        <f>IF(G2781="","",VLOOKUP(H2781,ورقة1!$A$1:$B$240,2,0))</f>
        <v/>
      </c>
      <c r="J2781" s="5">
        <f t="shared" si="559"/>
        <v>0</v>
      </c>
      <c r="K2781" s="88"/>
      <c r="L2781" s="6" t="str">
        <f t="shared" si="560"/>
        <v>/0</v>
      </c>
      <c r="M2781" s="478" t="str">
        <f>IF(K2781="","",VLOOKUP(L2781,ورقة1!$A$1:$B$240,2,0))</f>
        <v/>
      </c>
      <c r="N2781" s="17">
        <f t="shared" si="561"/>
        <v>0</v>
      </c>
      <c r="O2781" s="17" t="e">
        <f>#REF!+(#REF!*30)+#REF!*365</f>
        <v>#REF!</v>
      </c>
      <c r="P2781" s="509"/>
      <c r="Q2781" s="480" t="str">
        <f t="shared" si="562"/>
        <v/>
      </c>
      <c r="R2781" s="483" t="str">
        <f t="shared" si="563"/>
        <v/>
      </c>
      <c r="S2781" s="482" t="str">
        <f t="shared" si="564"/>
        <v/>
      </c>
      <c r="T2781" s="484" t="e">
        <f t="shared" ca="1" si="565"/>
        <v>#VALUE!</v>
      </c>
      <c r="U2781" s="7">
        <f t="shared" ca="1" si="566"/>
        <v>46035</v>
      </c>
      <c r="V2781" s="96" t="e">
        <f t="shared" ca="1" si="567"/>
        <v>#VALUE!</v>
      </c>
      <c r="W2781" s="18"/>
      <c r="X2781" s="6"/>
      <c r="Y2781" s="326"/>
      <c r="Z2781" s="89"/>
      <c r="AA2781" s="89"/>
      <c r="AB2781" s="89"/>
      <c r="AC2781" s="6"/>
      <c r="AD2781" s="16"/>
      <c r="AE2781" s="16"/>
      <c r="AF2781" s="16"/>
      <c r="AG2781" s="10">
        <f t="shared" si="568"/>
        <v>0</v>
      </c>
      <c r="AH2781" s="96">
        <f t="shared" si="569"/>
        <v>0</v>
      </c>
      <c r="AI2781" s="16"/>
      <c r="AJ2781" s="61"/>
      <c r="AK2781" s="16"/>
      <c r="AM2781" s="476" t="s">
        <v>3080</v>
      </c>
      <c r="AN2781" s="476">
        <v>1</v>
      </c>
      <c r="AO2781" s="476">
        <v>1</v>
      </c>
      <c r="AP2781" s="96"/>
    </row>
    <row r="2782" spans="1:42" ht="69.75" customHeight="1">
      <c r="A2782" s="3">
        <v>2781</v>
      </c>
      <c r="B2782" s="83"/>
      <c r="C2782" s="83"/>
      <c r="D2782" s="87"/>
      <c r="E2782" s="18" t="s">
        <v>3081</v>
      </c>
      <c r="F2782" s="88"/>
      <c r="G2782" s="88"/>
      <c r="H2782" s="4" t="str">
        <f t="shared" si="558"/>
        <v>/</v>
      </c>
      <c r="I2782" s="478" t="str">
        <f>IF(G2782="","",VLOOKUP(H2782,ورقة1!$A$1:$B$240,2,0))</f>
        <v/>
      </c>
      <c r="J2782" s="5">
        <f t="shared" si="559"/>
        <v>0</v>
      </c>
      <c r="K2782" s="88"/>
      <c r="L2782" s="6" t="str">
        <f t="shared" si="560"/>
        <v>/0</v>
      </c>
      <c r="M2782" s="478" t="str">
        <f>IF(K2782="","",VLOOKUP(L2782,ورقة1!$A$1:$B$240,2,0))</f>
        <v/>
      </c>
      <c r="N2782" s="17">
        <f t="shared" si="561"/>
        <v>0</v>
      </c>
      <c r="O2782" s="17" t="e">
        <f>#REF!+(#REF!*30)+#REF!*365</f>
        <v>#REF!</v>
      </c>
      <c r="P2782" s="509"/>
      <c r="Q2782" s="480" t="str">
        <f t="shared" si="562"/>
        <v/>
      </c>
      <c r="R2782" s="483" t="str">
        <f t="shared" si="563"/>
        <v/>
      </c>
      <c r="S2782" s="482" t="str">
        <f t="shared" si="564"/>
        <v/>
      </c>
      <c r="T2782" s="484" t="e">
        <f t="shared" ca="1" si="565"/>
        <v>#VALUE!</v>
      </c>
      <c r="U2782" s="7">
        <f t="shared" ca="1" si="566"/>
        <v>46035</v>
      </c>
      <c r="V2782" s="96" t="e">
        <f t="shared" ca="1" si="567"/>
        <v>#VALUE!</v>
      </c>
      <c r="W2782" s="18"/>
      <c r="X2782" s="6"/>
      <c r="Y2782" s="326"/>
      <c r="Z2782" s="89"/>
      <c r="AA2782" s="89"/>
      <c r="AB2782" s="89"/>
      <c r="AC2782" s="6"/>
      <c r="AD2782" s="16"/>
      <c r="AE2782" s="16"/>
      <c r="AF2782" s="16"/>
      <c r="AG2782" s="10">
        <f t="shared" si="568"/>
        <v>0</v>
      </c>
      <c r="AH2782" s="96">
        <f t="shared" si="569"/>
        <v>0</v>
      </c>
      <c r="AI2782" s="16"/>
      <c r="AJ2782" s="61"/>
      <c r="AK2782" s="16"/>
      <c r="AM2782" s="476" t="s">
        <v>3080</v>
      </c>
      <c r="AN2782" s="476">
        <v>1</v>
      </c>
      <c r="AO2782" s="476">
        <v>1</v>
      </c>
      <c r="AP2782" s="96"/>
    </row>
    <row r="2783" spans="1:42" ht="69.75" customHeight="1">
      <c r="A2783" s="3">
        <v>2782</v>
      </c>
      <c r="B2783" s="83"/>
      <c r="C2783" s="83"/>
      <c r="D2783" s="87"/>
      <c r="E2783" s="18" t="s">
        <v>3081</v>
      </c>
      <c r="F2783" s="88"/>
      <c r="G2783" s="88"/>
      <c r="H2783" s="4" t="str">
        <f t="shared" si="558"/>
        <v>/</v>
      </c>
      <c r="I2783" s="478" t="str">
        <f>IF(G2783="","",VLOOKUP(H2783,ورقة1!$A$1:$B$240,2,0))</f>
        <v/>
      </c>
      <c r="J2783" s="5">
        <f t="shared" si="559"/>
        <v>0</v>
      </c>
      <c r="K2783" s="88"/>
      <c r="L2783" s="6" t="str">
        <f t="shared" si="560"/>
        <v>/0</v>
      </c>
      <c r="M2783" s="478" t="str">
        <f>IF(K2783="","",VLOOKUP(L2783,ورقة1!$A$1:$B$240,2,0))</f>
        <v/>
      </c>
      <c r="N2783" s="17">
        <f t="shared" si="561"/>
        <v>0</v>
      </c>
      <c r="O2783" s="17" t="e">
        <f>#REF!+(#REF!*30)+#REF!*365</f>
        <v>#REF!</v>
      </c>
      <c r="P2783" s="509"/>
      <c r="Q2783" s="480" t="str">
        <f t="shared" si="562"/>
        <v/>
      </c>
      <c r="R2783" s="483" t="str">
        <f t="shared" si="563"/>
        <v/>
      </c>
      <c r="S2783" s="482" t="str">
        <f t="shared" si="564"/>
        <v/>
      </c>
      <c r="T2783" s="484" t="e">
        <f t="shared" ca="1" si="565"/>
        <v>#VALUE!</v>
      </c>
      <c r="U2783" s="7">
        <f t="shared" ca="1" si="566"/>
        <v>46035</v>
      </c>
      <c r="V2783" s="96" t="e">
        <f t="shared" ca="1" si="567"/>
        <v>#VALUE!</v>
      </c>
      <c r="W2783" s="18"/>
      <c r="X2783" s="6"/>
      <c r="Y2783" s="326"/>
      <c r="Z2783" s="89"/>
      <c r="AA2783" s="89"/>
      <c r="AB2783" s="89"/>
      <c r="AC2783" s="6"/>
      <c r="AD2783" s="16"/>
      <c r="AE2783" s="16"/>
      <c r="AF2783" s="16"/>
      <c r="AG2783" s="10">
        <f t="shared" si="568"/>
        <v>0</v>
      </c>
      <c r="AH2783" s="96">
        <f t="shared" si="569"/>
        <v>0</v>
      </c>
      <c r="AI2783" s="16"/>
      <c r="AJ2783" s="61"/>
      <c r="AK2783" s="16"/>
      <c r="AM2783" s="476" t="s">
        <v>3080</v>
      </c>
      <c r="AN2783" s="476">
        <v>1</v>
      </c>
      <c r="AO2783" s="476">
        <v>1</v>
      </c>
      <c r="AP2783" s="96"/>
    </row>
    <row r="2784" spans="1:42" ht="69.75" customHeight="1">
      <c r="A2784" s="3">
        <v>2783</v>
      </c>
      <c r="B2784" s="83"/>
      <c r="C2784" s="83"/>
      <c r="D2784" s="87"/>
      <c r="E2784" s="18" t="s">
        <v>3081</v>
      </c>
      <c r="F2784" s="88"/>
      <c r="G2784" s="88"/>
      <c r="H2784" s="4" t="str">
        <f t="shared" si="558"/>
        <v>/</v>
      </c>
      <c r="I2784" s="478" t="str">
        <f>IF(G2784="","",VLOOKUP(H2784,ورقة1!$A$1:$B$240,2,0))</f>
        <v/>
      </c>
      <c r="J2784" s="5">
        <f t="shared" si="559"/>
        <v>0</v>
      </c>
      <c r="K2784" s="88"/>
      <c r="L2784" s="6" t="str">
        <f t="shared" si="560"/>
        <v>/0</v>
      </c>
      <c r="M2784" s="478" t="str">
        <f>IF(K2784="","",VLOOKUP(L2784,ورقة1!$A$1:$B$240,2,0))</f>
        <v/>
      </c>
      <c r="N2784" s="17">
        <f t="shared" si="561"/>
        <v>0</v>
      </c>
      <c r="O2784" s="17" t="e">
        <f>#REF!+(#REF!*30)+#REF!*365</f>
        <v>#REF!</v>
      </c>
      <c r="P2784" s="509"/>
      <c r="Q2784" s="480" t="str">
        <f t="shared" si="562"/>
        <v/>
      </c>
      <c r="R2784" s="483" t="str">
        <f t="shared" si="563"/>
        <v/>
      </c>
      <c r="S2784" s="482" t="str">
        <f t="shared" si="564"/>
        <v/>
      </c>
      <c r="T2784" s="484" t="e">
        <f t="shared" ca="1" si="565"/>
        <v>#VALUE!</v>
      </c>
      <c r="U2784" s="7">
        <f t="shared" ca="1" si="566"/>
        <v>46035</v>
      </c>
      <c r="V2784" s="96" t="e">
        <f t="shared" ca="1" si="567"/>
        <v>#VALUE!</v>
      </c>
      <c r="W2784" s="18"/>
      <c r="X2784" s="6"/>
      <c r="Y2784" s="326"/>
      <c r="Z2784" s="89"/>
      <c r="AA2784" s="89"/>
      <c r="AB2784" s="89"/>
      <c r="AC2784" s="6"/>
      <c r="AD2784" s="16"/>
      <c r="AE2784" s="16"/>
      <c r="AF2784" s="16"/>
      <c r="AG2784" s="10">
        <f t="shared" si="568"/>
        <v>0</v>
      </c>
      <c r="AH2784" s="96">
        <f t="shared" si="569"/>
        <v>0</v>
      </c>
      <c r="AI2784" s="16"/>
      <c r="AJ2784" s="61"/>
      <c r="AK2784" s="16"/>
      <c r="AM2784" s="476" t="s">
        <v>3080</v>
      </c>
      <c r="AN2784" s="476">
        <v>1</v>
      </c>
      <c r="AO2784" s="476">
        <v>1</v>
      </c>
      <c r="AP2784" s="96"/>
    </row>
    <row r="2785" spans="1:42" ht="69.75" customHeight="1">
      <c r="A2785" s="3">
        <v>2784</v>
      </c>
      <c r="B2785" s="83"/>
      <c r="C2785" s="83"/>
      <c r="D2785" s="87"/>
      <c r="E2785" s="18" t="s">
        <v>3081</v>
      </c>
      <c r="F2785" s="88"/>
      <c r="G2785" s="88"/>
      <c r="H2785" s="4" t="str">
        <f t="shared" si="558"/>
        <v>/</v>
      </c>
      <c r="I2785" s="478" t="str">
        <f>IF(G2785="","",VLOOKUP(H2785,ورقة1!$A$1:$B$240,2,0))</f>
        <v/>
      </c>
      <c r="J2785" s="5">
        <f t="shared" si="559"/>
        <v>0</v>
      </c>
      <c r="K2785" s="88"/>
      <c r="L2785" s="6" t="str">
        <f t="shared" si="560"/>
        <v>/0</v>
      </c>
      <c r="M2785" s="478" t="str">
        <f>IF(K2785="","",VLOOKUP(L2785,ورقة1!$A$1:$B$240,2,0))</f>
        <v/>
      </c>
      <c r="N2785" s="17">
        <f t="shared" si="561"/>
        <v>0</v>
      </c>
      <c r="O2785" s="17" t="e">
        <f>#REF!+(#REF!*30)+#REF!*365</f>
        <v>#REF!</v>
      </c>
      <c r="P2785" s="509"/>
      <c r="Q2785" s="480" t="str">
        <f t="shared" si="562"/>
        <v/>
      </c>
      <c r="R2785" s="483" t="str">
        <f t="shared" si="563"/>
        <v/>
      </c>
      <c r="S2785" s="482" t="str">
        <f t="shared" si="564"/>
        <v/>
      </c>
      <c r="T2785" s="484" t="e">
        <f t="shared" ca="1" si="565"/>
        <v>#VALUE!</v>
      </c>
      <c r="U2785" s="7">
        <f t="shared" ca="1" si="566"/>
        <v>46035</v>
      </c>
      <c r="V2785" s="96" t="e">
        <f t="shared" ca="1" si="567"/>
        <v>#VALUE!</v>
      </c>
      <c r="W2785" s="18"/>
      <c r="X2785" s="6"/>
      <c r="Y2785" s="326"/>
      <c r="Z2785" s="89"/>
      <c r="AA2785" s="89"/>
      <c r="AB2785" s="89"/>
      <c r="AC2785" s="6"/>
      <c r="AD2785" s="16"/>
      <c r="AE2785" s="16"/>
      <c r="AF2785" s="16"/>
      <c r="AG2785" s="10">
        <f t="shared" si="568"/>
        <v>0</v>
      </c>
      <c r="AH2785" s="96">
        <f t="shared" si="569"/>
        <v>0</v>
      </c>
      <c r="AI2785" s="16"/>
      <c r="AJ2785" s="61"/>
      <c r="AK2785" s="16"/>
      <c r="AM2785" s="476" t="s">
        <v>3080</v>
      </c>
      <c r="AN2785" s="476">
        <v>1</v>
      </c>
      <c r="AO2785" s="476">
        <v>1</v>
      </c>
      <c r="AP2785" s="96"/>
    </row>
    <row r="2786" spans="1:42" ht="69.75" customHeight="1">
      <c r="A2786" s="3">
        <v>2785</v>
      </c>
      <c r="B2786" s="83"/>
      <c r="C2786" s="83"/>
      <c r="D2786" s="87"/>
      <c r="E2786" s="18" t="s">
        <v>3081</v>
      </c>
      <c r="F2786" s="88"/>
      <c r="G2786" s="88"/>
      <c r="H2786" s="4" t="str">
        <f t="shared" si="558"/>
        <v>/</v>
      </c>
      <c r="I2786" s="478" t="str">
        <f>IF(G2786="","",VLOOKUP(H2786,ورقة1!$A$1:$B$240,2,0))</f>
        <v/>
      </c>
      <c r="J2786" s="5">
        <f t="shared" si="559"/>
        <v>0</v>
      </c>
      <c r="K2786" s="88"/>
      <c r="L2786" s="6" t="str">
        <f t="shared" si="560"/>
        <v>/0</v>
      </c>
      <c r="M2786" s="478" t="str">
        <f>IF(K2786="","",VLOOKUP(L2786,ورقة1!$A$1:$B$240,2,0))</f>
        <v/>
      </c>
      <c r="N2786" s="17">
        <f t="shared" si="561"/>
        <v>0</v>
      </c>
      <c r="O2786" s="17" t="e">
        <f>#REF!+(#REF!*30)+#REF!*365</f>
        <v>#REF!</v>
      </c>
      <c r="P2786" s="509"/>
      <c r="Q2786" s="480" t="str">
        <f t="shared" si="562"/>
        <v/>
      </c>
      <c r="R2786" s="483" t="str">
        <f t="shared" si="563"/>
        <v/>
      </c>
      <c r="S2786" s="482" t="str">
        <f t="shared" si="564"/>
        <v/>
      </c>
      <c r="T2786" s="484" t="e">
        <f t="shared" ca="1" si="565"/>
        <v>#VALUE!</v>
      </c>
      <c r="U2786" s="7">
        <f t="shared" ca="1" si="566"/>
        <v>46035</v>
      </c>
      <c r="V2786" s="96" t="e">
        <f t="shared" ca="1" si="567"/>
        <v>#VALUE!</v>
      </c>
      <c r="W2786" s="18"/>
      <c r="X2786" s="6"/>
      <c r="Y2786" s="326"/>
      <c r="Z2786" s="89"/>
      <c r="AA2786" s="89"/>
      <c r="AB2786" s="89"/>
      <c r="AC2786" s="6"/>
      <c r="AD2786" s="16"/>
      <c r="AE2786" s="16"/>
      <c r="AF2786" s="16"/>
      <c r="AG2786" s="10">
        <f t="shared" si="568"/>
        <v>0</v>
      </c>
      <c r="AH2786" s="96">
        <f t="shared" si="569"/>
        <v>0</v>
      </c>
      <c r="AI2786" s="16"/>
      <c r="AJ2786" s="61"/>
      <c r="AK2786" s="16"/>
      <c r="AM2786" s="476" t="s">
        <v>3080</v>
      </c>
      <c r="AN2786" s="476">
        <v>1</v>
      </c>
      <c r="AO2786" s="476">
        <v>1</v>
      </c>
      <c r="AP2786" s="96"/>
    </row>
    <row r="2787" spans="1:42" ht="69.75" customHeight="1">
      <c r="A2787" s="3">
        <v>2786</v>
      </c>
      <c r="B2787" s="83"/>
      <c r="C2787" s="83"/>
      <c r="D2787" s="87"/>
      <c r="E2787" s="18" t="s">
        <v>3081</v>
      </c>
      <c r="F2787" s="88"/>
      <c r="G2787" s="88"/>
      <c r="H2787" s="4" t="str">
        <f t="shared" si="558"/>
        <v>/</v>
      </c>
      <c r="I2787" s="478" t="str">
        <f>IF(G2787="","",VLOOKUP(H2787,ورقة1!$A$1:$B$240,2,0))</f>
        <v/>
      </c>
      <c r="J2787" s="5">
        <f t="shared" si="559"/>
        <v>0</v>
      </c>
      <c r="K2787" s="88"/>
      <c r="L2787" s="6" t="str">
        <f t="shared" si="560"/>
        <v>/0</v>
      </c>
      <c r="M2787" s="478" t="str">
        <f>IF(K2787="","",VLOOKUP(L2787,ورقة1!$A$1:$B$240,2,0))</f>
        <v/>
      </c>
      <c r="N2787" s="17">
        <f t="shared" si="561"/>
        <v>0</v>
      </c>
      <c r="O2787" s="17" t="e">
        <f>#REF!+(#REF!*30)+#REF!*365</f>
        <v>#REF!</v>
      </c>
      <c r="P2787" s="509"/>
      <c r="Q2787" s="480" t="str">
        <f t="shared" si="562"/>
        <v/>
      </c>
      <c r="R2787" s="483" t="str">
        <f t="shared" si="563"/>
        <v/>
      </c>
      <c r="S2787" s="482" t="str">
        <f t="shared" si="564"/>
        <v/>
      </c>
      <c r="T2787" s="484" t="e">
        <f t="shared" ca="1" si="565"/>
        <v>#VALUE!</v>
      </c>
      <c r="U2787" s="7">
        <f t="shared" ca="1" si="566"/>
        <v>46035</v>
      </c>
      <c r="V2787" s="96" t="e">
        <f t="shared" ca="1" si="567"/>
        <v>#VALUE!</v>
      </c>
      <c r="W2787" s="18"/>
      <c r="X2787" s="6"/>
      <c r="Y2787" s="326"/>
      <c r="Z2787" s="89"/>
      <c r="AA2787" s="89"/>
      <c r="AB2787" s="89"/>
      <c r="AC2787" s="6"/>
      <c r="AD2787" s="16"/>
      <c r="AE2787" s="16"/>
      <c r="AF2787" s="16"/>
      <c r="AG2787" s="10">
        <f t="shared" si="568"/>
        <v>0</v>
      </c>
      <c r="AH2787" s="96">
        <f t="shared" si="569"/>
        <v>0</v>
      </c>
      <c r="AI2787" s="16"/>
      <c r="AJ2787" s="61"/>
      <c r="AK2787" s="16"/>
      <c r="AM2787" s="476" t="s">
        <v>3080</v>
      </c>
      <c r="AN2787" s="476">
        <v>1</v>
      </c>
      <c r="AO2787" s="476">
        <v>1</v>
      </c>
      <c r="AP2787" s="96"/>
    </row>
    <row r="2788" spans="1:42" ht="69.75" customHeight="1">
      <c r="A2788" s="3">
        <v>2787</v>
      </c>
      <c r="B2788" s="83"/>
      <c r="C2788" s="83"/>
      <c r="D2788" s="87"/>
      <c r="E2788" s="18" t="s">
        <v>3081</v>
      </c>
      <c r="F2788" s="88"/>
      <c r="G2788" s="88"/>
      <c r="H2788" s="4" t="str">
        <f t="shared" si="558"/>
        <v>/</v>
      </c>
      <c r="I2788" s="478" t="str">
        <f>IF(G2788="","",VLOOKUP(H2788,ورقة1!$A$1:$B$240,2,0))</f>
        <v/>
      </c>
      <c r="J2788" s="5">
        <f t="shared" si="559"/>
        <v>0</v>
      </c>
      <c r="K2788" s="88"/>
      <c r="L2788" s="6" t="str">
        <f t="shared" si="560"/>
        <v>/0</v>
      </c>
      <c r="M2788" s="478" t="str">
        <f>IF(K2788="","",VLOOKUP(L2788,ورقة1!$A$1:$B$240,2,0))</f>
        <v/>
      </c>
      <c r="N2788" s="17">
        <f t="shared" si="561"/>
        <v>0</v>
      </c>
      <c r="O2788" s="17" t="e">
        <f>#REF!+(#REF!*30)+#REF!*365</f>
        <v>#REF!</v>
      </c>
      <c r="P2788" s="509"/>
      <c r="Q2788" s="480" t="str">
        <f t="shared" si="562"/>
        <v/>
      </c>
      <c r="R2788" s="483" t="str">
        <f t="shared" si="563"/>
        <v/>
      </c>
      <c r="S2788" s="482" t="str">
        <f t="shared" si="564"/>
        <v/>
      </c>
      <c r="T2788" s="484" t="e">
        <f t="shared" ca="1" si="565"/>
        <v>#VALUE!</v>
      </c>
      <c r="U2788" s="7">
        <f t="shared" ca="1" si="566"/>
        <v>46035</v>
      </c>
      <c r="V2788" s="96" t="e">
        <f t="shared" ca="1" si="567"/>
        <v>#VALUE!</v>
      </c>
      <c r="W2788" s="18"/>
      <c r="X2788" s="6"/>
      <c r="Y2788" s="326"/>
      <c r="Z2788" s="89"/>
      <c r="AA2788" s="89"/>
      <c r="AB2788" s="89"/>
      <c r="AC2788" s="6"/>
      <c r="AD2788" s="16"/>
      <c r="AE2788" s="16"/>
      <c r="AF2788" s="16"/>
      <c r="AG2788" s="10">
        <f t="shared" si="568"/>
        <v>0</v>
      </c>
      <c r="AH2788" s="96">
        <f t="shared" si="569"/>
        <v>0</v>
      </c>
      <c r="AI2788" s="16"/>
      <c r="AJ2788" s="61"/>
      <c r="AK2788" s="16"/>
      <c r="AM2788" s="476" t="s">
        <v>3080</v>
      </c>
      <c r="AN2788" s="476">
        <v>1</v>
      </c>
      <c r="AO2788" s="476">
        <v>1</v>
      </c>
      <c r="AP2788" s="96"/>
    </row>
    <row r="2789" spans="1:42" ht="69.75" customHeight="1">
      <c r="A2789" s="3">
        <v>2788</v>
      </c>
      <c r="B2789" s="83"/>
      <c r="C2789" s="83"/>
      <c r="D2789" s="87"/>
      <c r="E2789" s="18" t="s">
        <v>3081</v>
      </c>
      <c r="F2789" s="88"/>
      <c r="G2789" s="88"/>
      <c r="H2789" s="4" t="str">
        <f t="shared" si="558"/>
        <v>/</v>
      </c>
      <c r="I2789" s="478" t="str">
        <f>IF(G2789="","",VLOOKUP(H2789,ورقة1!$A$1:$B$240,2,0))</f>
        <v/>
      </c>
      <c r="J2789" s="5">
        <f t="shared" si="559"/>
        <v>0</v>
      </c>
      <c r="K2789" s="88"/>
      <c r="L2789" s="6" t="str">
        <f t="shared" si="560"/>
        <v>/0</v>
      </c>
      <c r="M2789" s="478" t="str">
        <f>IF(K2789="","",VLOOKUP(L2789,ورقة1!$A$1:$B$240,2,0))</f>
        <v/>
      </c>
      <c r="N2789" s="17">
        <f t="shared" si="561"/>
        <v>0</v>
      </c>
      <c r="O2789" s="17" t="e">
        <f>#REF!+(#REF!*30)+#REF!*365</f>
        <v>#REF!</v>
      </c>
      <c r="P2789" s="509"/>
      <c r="Q2789" s="480" t="str">
        <f t="shared" si="562"/>
        <v/>
      </c>
      <c r="R2789" s="483" t="str">
        <f t="shared" si="563"/>
        <v/>
      </c>
      <c r="S2789" s="482" t="str">
        <f t="shared" si="564"/>
        <v/>
      </c>
      <c r="T2789" s="484" t="e">
        <f t="shared" ca="1" si="565"/>
        <v>#VALUE!</v>
      </c>
      <c r="U2789" s="7">
        <f t="shared" ca="1" si="566"/>
        <v>46035</v>
      </c>
      <c r="V2789" s="96" t="e">
        <f t="shared" ca="1" si="567"/>
        <v>#VALUE!</v>
      </c>
      <c r="W2789" s="18"/>
      <c r="X2789" s="6"/>
      <c r="Y2789" s="326"/>
      <c r="Z2789" s="89"/>
      <c r="AA2789" s="89"/>
      <c r="AB2789" s="89"/>
      <c r="AC2789" s="6"/>
      <c r="AD2789" s="16"/>
      <c r="AE2789" s="16"/>
      <c r="AF2789" s="16"/>
      <c r="AG2789" s="10">
        <f t="shared" si="568"/>
        <v>0</v>
      </c>
      <c r="AH2789" s="96">
        <f t="shared" si="569"/>
        <v>0</v>
      </c>
      <c r="AI2789" s="16"/>
      <c r="AJ2789" s="61"/>
      <c r="AK2789" s="16"/>
      <c r="AM2789" s="476" t="s">
        <v>3080</v>
      </c>
      <c r="AN2789" s="476">
        <v>1</v>
      </c>
      <c r="AO2789" s="476">
        <v>1</v>
      </c>
      <c r="AP2789" s="96"/>
    </row>
    <row r="2790" spans="1:42" ht="69.75" customHeight="1">
      <c r="A2790" s="3">
        <v>2789</v>
      </c>
      <c r="B2790" s="83"/>
      <c r="C2790" s="83"/>
      <c r="D2790" s="87"/>
      <c r="E2790" s="18" t="s">
        <v>3081</v>
      </c>
      <c r="F2790" s="88"/>
      <c r="G2790" s="88"/>
      <c r="H2790" s="4" t="str">
        <f t="shared" si="558"/>
        <v>/</v>
      </c>
      <c r="I2790" s="478" t="str">
        <f>IF(G2790="","",VLOOKUP(H2790,ورقة1!$A$1:$B$240,2,0))</f>
        <v/>
      </c>
      <c r="J2790" s="5">
        <f t="shared" si="559"/>
        <v>0</v>
      </c>
      <c r="K2790" s="88"/>
      <c r="L2790" s="6" t="str">
        <f t="shared" si="560"/>
        <v>/0</v>
      </c>
      <c r="M2790" s="478" t="str">
        <f>IF(K2790="","",VLOOKUP(L2790,ورقة1!$A$1:$B$240,2,0))</f>
        <v/>
      </c>
      <c r="N2790" s="17">
        <f t="shared" si="561"/>
        <v>0</v>
      </c>
      <c r="O2790" s="17" t="e">
        <f>#REF!+(#REF!*30)+#REF!*365</f>
        <v>#REF!</v>
      </c>
      <c r="P2790" s="509"/>
      <c r="Q2790" s="480" t="str">
        <f t="shared" si="562"/>
        <v/>
      </c>
      <c r="R2790" s="483" t="str">
        <f t="shared" si="563"/>
        <v/>
      </c>
      <c r="S2790" s="482" t="str">
        <f t="shared" si="564"/>
        <v/>
      </c>
      <c r="T2790" s="484" t="e">
        <f t="shared" ca="1" si="565"/>
        <v>#VALUE!</v>
      </c>
      <c r="U2790" s="7">
        <f t="shared" ca="1" si="566"/>
        <v>46035</v>
      </c>
      <c r="V2790" s="96" t="e">
        <f t="shared" ca="1" si="567"/>
        <v>#VALUE!</v>
      </c>
      <c r="W2790" s="18"/>
      <c r="X2790" s="6"/>
      <c r="Y2790" s="326"/>
      <c r="Z2790" s="89"/>
      <c r="AA2790" s="89"/>
      <c r="AB2790" s="89"/>
      <c r="AC2790" s="6"/>
      <c r="AD2790" s="16"/>
      <c r="AE2790" s="16"/>
      <c r="AF2790" s="16"/>
      <c r="AG2790" s="10">
        <f t="shared" si="568"/>
        <v>0</v>
      </c>
      <c r="AH2790" s="96">
        <f t="shared" si="569"/>
        <v>0</v>
      </c>
      <c r="AI2790" s="16"/>
      <c r="AJ2790" s="61"/>
      <c r="AK2790" s="16"/>
      <c r="AM2790" s="476" t="s">
        <v>3080</v>
      </c>
      <c r="AN2790" s="476">
        <v>1</v>
      </c>
      <c r="AO2790" s="476">
        <v>1</v>
      </c>
      <c r="AP2790" s="96"/>
    </row>
    <row r="2791" spans="1:42" ht="69.75" customHeight="1">
      <c r="A2791" s="3">
        <v>2790</v>
      </c>
      <c r="B2791" s="83"/>
      <c r="C2791" s="83"/>
      <c r="D2791" s="87"/>
      <c r="E2791" s="18" t="s">
        <v>3081</v>
      </c>
      <c r="F2791" s="88"/>
      <c r="G2791" s="88"/>
      <c r="H2791" s="4" t="str">
        <f t="shared" si="558"/>
        <v>/</v>
      </c>
      <c r="I2791" s="478" t="str">
        <f>IF(G2791="","",VLOOKUP(H2791,ورقة1!$A$1:$B$240,2,0))</f>
        <v/>
      </c>
      <c r="J2791" s="5">
        <f t="shared" si="559"/>
        <v>0</v>
      </c>
      <c r="K2791" s="88"/>
      <c r="L2791" s="6" t="str">
        <f t="shared" si="560"/>
        <v>/0</v>
      </c>
      <c r="M2791" s="478" t="str">
        <f>IF(K2791="","",VLOOKUP(L2791,ورقة1!$A$1:$B$240,2,0))</f>
        <v/>
      </c>
      <c r="N2791" s="17">
        <f t="shared" si="561"/>
        <v>0</v>
      </c>
      <c r="O2791" s="17" t="e">
        <f>#REF!+(#REF!*30)+#REF!*365</f>
        <v>#REF!</v>
      </c>
      <c r="P2791" s="509"/>
      <c r="Q2791" s="480" t="str">
        <f t="shared" si="562"/>
        <v/>
      </c>
      <c r="R2791" s="483" t="str">
        <f t="shared" si="563"/>
        <v/>
      </c>
      <c r="S2791" s="482" t="str">
        <f t="shared" si="564"/>
        <v/>
      </c>
      <c r="T2791" s="484" t="e">
        <f t="shared" ca="1" si="565"/>
        <v>#VALUE!</v>
      </c>
      <c r="U2791" s="7">
        <f t="shared" ca="1" si="566"/>
        <v>46035</v>
      </c>
      <c r="V2791" s="96" t="e">
        <f t="shared" ca="1" si="567"/>
        <v>#VALUE!</v>
      </c>
      <c r="W2791" s="18"/>
      <c r="X2791" s="6"/>
      <c r="Y2791" s="326"/>
      <c r="Z2791" s="89"/>
      <c r="AA2791" s="89"/>
      <c r="AB2791" s="89"/>
      <c r="AC2791" s="6"/>
      <c r="AD2791" s="16"/>
      <c r="AE2791" s="16"/>
      <c r="AF2791" s="16"/>
      <c r="AG2791" s="10">
        <f t="shared" si="568"/>
        <v>0</v>
      </c>
      <c r="AH2791" s="96">
        <f t="shared" si="569"/>
        <v>0</v>
      </c>
      <c r="AI2791" s="16"/>
      <c r="AJ2791" s="61"/>
      <c r="AK2791" s="16"/>
      <c r="AM2791" s="476" t="s">
        <v>3080</v>
      </c>
      <c r="AN2791" s="476">
        <v>1</v>
      </c>
      <c r="AO2791" s="476">
        <v>1</v>
      </c>
      <c r="AP2791" s="96"/>
    </row>
    <row r="2792" spans="1:42" ht="69.75" customHeight="1">
      <c r="A2792" s="3">
        <v>2791</v>
      </c>
      <c r="B2792" s="83"/>
      <c r="C2792" s="83"/>
      <c r="D2792" s="87"/>
      <c r="E2792" s="18" t="s">
        <v>3081</v>
      </c>
      <c r="F2792" s="88"/>
      <c r="G2792" s="88"/>
      <c r="H2792" s="4" t="str">
        <f t="shared" si="558"/>
        <v>/</v>
      </c>
      <c r="I2792" s="478" t="str">
        <f>IF(G2792="","",VLOOKUP(H2792,ورقة1!$A$1:$B$240,2,0))</f>
        <v/>
      </c>
      <c r="J2792" s="5">
        <f t="shared" si="559"/>
        <v>0</v>
      </c>
      <c r="K2792" s="88"/>
      <c r="L2792" s="6" t="str">
        <f t="shared" si="560"/>
        <v>/0</v>
      </c>
      <c r="M2792" s="478" t="str">
        <f>IF(K2792="","",VLOOKUP(L2792,ورقة1!$A$1:$B$240,2,0))</f>
        <v/>
      </c>
      <c r="N2792" s="17">
        <f t="shared" si="561"/>
        <v>0</v>
      </c>
      <c r="O2792" s="17" t="e">
        <f>#REF!+(#REF!*30)+#REF!*365</f>
        <v>#REF!</v>
      </c>
      <c r="P2792" s="509"/>
      <c r="Q2792" s="480" t="str">
        <f t="shared" si="562"/>
        <v/>
      </c>
      <c r="R2792" s="483" t="str">
        <f t="shared" si="563"/>
        <v/>
      </c>
      <c r="S2792" s="482" t="str">
        <f t="shared" si="564"/>
        <v/>
      </c>
      <c r="T2792" s="484" t="e">
        <f t="shared" ca="1" si="565"/>
        <v>#VALUE!</v>
      </c>
      <c r="U2792" s="7">
        <f t="shared" ca="1" si="566"/>
        <v>46035</v>
      </c>
      <c r="V2792" s="96" t="e">
        <f t="shared" ca="1" si="567"/>
        <v>#VALUE!</v>
      </c>
      <c r="W2792" s="18"/>
      <c r="X2792" s="6"/>
      <c r="Y2792" s="326"/>
      <c r="Z2792" s="89"/>
      <c r="AA2792" s="89"/>
      <c r="AB2792" s="89"/>
      <c r="AC2792" s="6"/>
      <c r="AD2792" s="16"/>
      <c r="AE2792" s="16"/>
      <c r="AF2792" s="16"/>
      <c r="AG2792" s="10">
        <f t="shared" si="568"/>
        <v>0</v>
      </c>
      <c r="AH2792" s="96">
        <f t="shared" si="569"/>
        <v>0</v>
      </c>
      <c r="AI2792" s="16"/>
      <c r="AJ2792" s="61"/>
      <c r="AK2792" s="16"/>
      <c r="AM2792" s="476" t="s">
        <v>3080</v>
      </c>
      <c r="AN2792" s="476">
        <v>1</v>
      </c>
      <c r="AO2792" s="476">
        <v>1</v>
      </c>
      <c r="AP2792" s="96"/>
    </row>
    <row r="2793" spans="1:42" ht="69.75" customHeight="1">
      <c r="A2793" s="3">
        <v>2792</v>
      </c>
      <c r="B2793" s="83"/>
      <c r="C2793" s="83"/>
      <c r="D2793" s="87"/>
      <c r="E2793" s="18" t="s">
        <v>3081</v>
      </c>
      <c r="F2793" s="88"/>
      <c r="G2793" s="88"/>
      <c r="H2793" s="4" t="str">
        <f t="shared" si="558"/>
        <v>/</v>
      </c>
      <c r="I2793" s="478" t="str">
        <f>IF(G2793="","",VLOOKUP(H2793,ورقة1!$A$1:$B$240,2,0))</f>
        <v/>
      </c>
      <c r="J2793" s="5">
        <f t="shared" si="559"/>
        <v>0</v>
      </c>
      <c r="K2793" s="88"/>
      <c r="L2793" s="6" t="str">
        <f t="shared" si="560"/>
        <v>/0</v>
      </c>
      <c r="M2793" s="478" t="str">
        <f>IF(K2793="","",VLOOKUP(L2793,ورقة1!$A$1:$B$240,2,0))</f>
        <v/>
      </c>
      <c r="N2793" s="17">
        <f t="shared" si="561"/>
        <v>0</v>
      </c>
      <c r="O2793" s="17" t="e">
        <f>#REF!+(#REF!*30)+#REF!*365</f>
        <v>#REF!</v>
      </c>
      <c r="P2793" s="509"/>
      <c r="Q2793" s="480" t="str">
        <f t="shared" si="562"/>
        <v/>
      </c>
      <c r="R2793" s="483" t="str">
        <f t="shared" si="563"/>
        <v/>
      </c>
      <c r="S2793" s="482" t="str">
        <f t="shared" si="564"/>
        <v/>
      </c>
      <c r="T2793" s="484" t="e">
        <f t="shared" ca="1" si="565"/>
        <v>#VALUE!</v>
      </c>
      <c r="U2793" s="7">
        <f t="shared" ca="1" si="566"/>
        <v>46035</v>
      </c>
      <c r="V2793" s="96" t="e">
        <f t="shared" ca="1" si="567"/>
        <v>#VALUE!</v>
      </c>
      <c r="W2793" s="18"/>
      <c r="X2793" s="6"/>
      <c r="Y2793" s="326"/>
      <c r="Z2793" s="89"/>
      <c r="AA2793" s="89"/>
      <c r="AB2793" s="89"/>
      <c r="AC2793" s="6"/>
      <c r="AD2793" s="16"/>
      <c r="AE2793" s="16"/>
      <c r="AF2793" s="16"/>
      <c r="AG2793" s="10">
        <f t="shared" si="568"/>
        <v>0</v>
      </c>
      <c r="AH2793" s="96">
        <f t="shared" si="569"/>
        <v>0</v>
      </c>
      <c r="AI2793" s="16"/>
      <c r="AJ2793" s="61"/>
      <c r="AK2793" s="16"/>
      <c r="AM2793" s="476" t="s">
        <v>3080</v>
      </c>
      <c r="AN2793" s="476">
        <v>1</v>
      </c>
      <c r="AO2793" s="476">
        <v>1</v>
      </c>
      <c r="AP2793" s="96"/>
    </row>
    <row r="2794" spans="1:42" ht="69.75" customHeight="1">
      <c r="A2794" s="3">
        <v>2793</v>
      </c>
      <c r="B2794" s="83"/>
      <c r="C2794" s="83"/>
      <c r="D2794" s="87"/>
      <c r="E2794" s="18" t="s">
        <v>3081</v>
      </c>
      <c r="F2794" s="88"/>
      <c r="G2794" s="88"/>
      <c r="H2794" s="4" t="str">
        <f t="shared" si="558"/>
        <v>/</v>
      </c>
      <c r="I2794" s="478" t="str">
        <f>IF(G2794="","",VLOOKUP(H2794,ورقة1!$A$1:$B$240,2,0))</f>
        <v/>
      </c>
      <c r="J2794" s="5">
        <f t="shared" si="559"/>
        <v>0</v>
      </c>
      <c r="K2794" s="88"/>
      <c r="L2794" s="6" t="str">
        <f t="shared" si="560"/>
        <v>/0</v>
      </c>
      <c r="M2794" s="478" t="str">
        <f>IF(K2794="","",VLOOKUP(L2794,ورقة1!$A$1:$B$240,2,0))</f>
        <v/>
      </c>
      <c r="N2794" s="17">
        <f t="shared" si="561"/>
        <v>0</v>
      </c>
      <c r="O2794" s="17" t="e">
        <f>#REF!+(#REF!*30)+#REF!*365</f>
        <v>#REF!</v>
      </c>
      <c r="P2794" s="509"/>
      <c r="Q2794" s="480" t="str">
        <f t="shared" si="562"/>
        <v/>
      </c>
      <c r="R2794" s="483" t="str">
        <f t="shared" si="563"/>
        <v/>
      </c>
      <c r="S2794" s="482" t="str">
        <f t="shared" si="564"/>
        <v/>
      </c>
      <c r="T2794" s="484" t="e">
        <f t="shared" ca="1" si="565"/>
        <v>#VALUE!</v>
      </c>
      <c r="U2794" s="7">
        <f t="shared" ca="1" si="566"/>
        <v>46035</v>
      </c>
      <c r="V2794" s="96" t="e">
        <f t="shared" ca="1" si="567"/>
        <v>#VALUE!</v>
      </c>
      <c r="W2794" s="18"/>
      <c r="X2794" s="6"/>
      <c r="Y2794" s="326"/>
      <c r="Z2794" s="89"/>
      <c r="AA2794" s="89"/>
      <c r="AB2794" s="89"/>
      <c r="AC2794" s="6"/>
      <c r="AD2794" s="16"/>
      <c r="AE2794" s="16"/>
      <c r="AF2794" s="16"/>
      <c r="AG2794" s="10">
        <f t="shared" si="568"/>
        <v>0</v>
      </c>
      <c r="AH2794" s="96">
        <f t="shared" si="569"/>
        <v>0</v>
      </c>
      <c r="AI2794" s="16"/>
      <c r="AJ2794" s="61"/>
      <c r="AK2794" s="16"/>
      <c r="AM2794" s="476" t="s">
        <v>3080</v>
      </c>
      <c r="AN2794" s="476">
        <v>1</v>
      </c>
      <c r="AO2794" s="476">
        <v>1</v>
      </c>
      <c r="AP2794" s="96"/>
    </row>
    <row r="2795" spans="1:42" ht="69.75" customHeight="1">
      <c r="A2795" s="3">
        <v>2794</v>
      </c>
      <c r="B2795" s="83"/>
      <c r="C2795" s="83"/>
      <c r="D2795" s="87"/>
      <c r="E2795" s="18" t="s">
        <v>3081</v>
      </c>
      <c r="F2795" s="88"/>
      <c r="G2795" s="88"/>
      <c r="H2795" s="4" t="str">
        <f t="shared" si="558"/>
        <v>/</v>
      </c>
      <c r="I2795" s="478" t="str">
        <f>IF(G2795="","",VLOOKUP(H2795,ورقة1!$A$1:$B$240,2,0))</f>
        <v/>
      </c>
      <c r="J2795" s="5">
        <f t="shared" si="559"/>
        <v>0</v>
      </c>
      <c r="K2795" s="88"/>
      <c r="L2795" s="6" t="str">
        <f t="shared" si="560"/>
        <v>/0</v>
      </c>
      <c r="M2795" s="478" t="str">
        <f>IF(K2795="","",VLOOKUP(L2795,ورقة1!$A$1:$B$240,2,0))</f>
        <v/>
      </c>
      <c r="N2795" s="17">
        <f t="shared" si="561"/>
        <v>0</v>
      </c>
      <c r="O2795" s="17" t="e">
        <f>#REF!+(#REF!*30)+#REF!*365</f>
        <v>#REF!</v>
      </c>
      <c r="P2795" s="509"/>
      <c r="Q2795" s="480" t="str">
        <f t="shared" si="562"/>
        <v/>
      </c>
      <c r="R2795" s="483" t="str">
        <f t="shared" si="563"/>
        <v/>
      </c>
      <c r="S2795" s="482" t="str">
        <f t="shared" si="564"/>
        <v/>
      </c>
      <c r="T2795" s="484" t="e">
        <f t="shared" ca="1" si="565"/>
        <v>#VALUE!</v>
      </c>
      <c r="U2795" s="7">
        <f t="shared" ca="1" si="566"/>
        <v>46035</v>
      </c>
      <c r="V2795" s="96" t="e">
        <f t="shared" ca="1" si="567"/>
        <v>#VALUE!</v>
      </c>
      <c r="W2795" s="18"/>
      <c r="X2795" s="6"/>
      <c r="Y2795" s="326"/>
      <c r="Z2795" s="89"/>
      <c r="AA2795" s="89"/>
      <c r="AB2795" s="89"/>
      <c r="AC2795" s="6"/>
      <c r="AD2795" s="16"/>
      <c r="AE2795" s="16"/>
      <c r="AF2795" s="16"/>
      <c r="AG2795" s="10">
        <f t="shared" si="568"/>
        <v>0</v>
      </c>
      <c r="AH2795" s="96">
        <f t="shared" si="569"/>
        <v>0</v>
      </c>
      <c r="AI2795" s="16"/>
      <c r="AJ2795" s="61"/>
      <c r="AK2795" s="16"/>
      <c r="AM2795" s="476" t="s">
        <v>3080</v>
      </c>
      <c r="AN2795" s="476">
        <v>1</v>
      </c>
      <c r="AO2795" s="476">
        <v>1</v>
      </c>
      <c r="AP2795" s="96"/>
    </row>
    <row r="2796" spans="1:42" ht="69.75" customHeight="1">
      <c r="A2796" s="3">
        <v>2795</v>
      </c>
      <c r="B2796" s="83"/>
      <c r="C2796" s="83"/>
      <c r="D2796" s="87"/>
      <c r="E2796" s="18" t="s">
        <v>3081</v>
      </c>
      <c r="F2796" s="88"/>
      <c r="G2796" s="88"/>
      <c r="H2796" s="4" t="str">
        <f t="shared" si="558"/>
        <v>/</v>
      </c>
      <c r="I2796" s="478" t="str">
        <f>IF(G2796="","",VLOOKUP(H2796,ورقة1!$A$1:$B$240,2,0))</f>
        <v/>
      </c>
      <c r="J2796" s="5">
        <f t="shared" si="559"/>
        <v>0</v>
      </c>
      <c r="K2796" s="88"/>
      <c r="L2796" s="6" t="str">
        <f t="shared" si="560"/>
        <v>/0</v>
      </c>
      <c r="M2796" s="478" t="str">
        <f>IF(K2796="","",VLOOKUP(L2796,ورقة1!$A$1:$B$240,2,0))</f>
        <v/>
      </c>
      <c r="N2796" s="17">
        <f t="shared" si="561"/>
        <v>0</v>
      </c>
      <c r="O2796" s="17" t="e">
        <f>#REF!+(#REF!*30)+#REF!*365</f>
        <v>#REF!</v>
      </c>
      <c r="P2796" s="509"/>
      <c r="Q2796" s="480" t="str">
        <f t="shared" si="562"/>
        <v/>
      </c>
      <c r="R2796" s="483" t="str">
        <f t="shared" si="563"/>
        <v/>
      </c>
      <c r="S2796" s="482" t="str">
        <f t="shared" si="564"/>
        <v/>
      </c>
      <c r="T2796" s="484" t="e">
        <f t="shared" ca="1" si="565"/>
        <v>#VALUE!</v>
      </c>
      <c r="U2796" s="7">
        <f t="shared" ca="1" si="566"/>
        <v>46035</v>
      </c>
      <c r="V2796" s="96" t="e">
        <f t="shared" ca="1" si="567"/>
        <v>#VALUE!</v>
      </c>
      <c r="W2796" s="18"/>
      <c r="X2796" s="6"/>
      <c r="Y2796" s="326"/>
      <c r="Z2796" s="89"/>
      <c r="AA2796" s="89"/>
      <c r="AB2796" s="89"/>
      <c r="AC2796" s="6"/>
      <c r="AD2796" s="16"/>
      <c r="AE2796" s="16"/>
      <c r="AF2796" s="16"/>
      <c r="AG2796" s="10">
        <f t="shared" si="568"/>
        <v>0</v>
      </c>
      <c r="AH2796" s="96">
        <f t="shared" si="569"/>
        <v>0</v>
      </c>
      <c r="AI2796" s="16"/>
      <c r="AJ2796" s="61"/>
      <c r="AK2796" s="16"/>
      <c r="AM2796" s="476" t="s">
        <v>3080</v>
      </c>
      <c r="AN2796" s="476">
        <v>1</v>
      </c>
      <c r="AO2796" s="476">
        <v>1</v>
      </c>
      <c r="AP2796" s="96"/>
    </row>
    <row r="2797" spans="1:42" ht="69.75" customHeight="1">
      <c r="A2797" s="3">
        <v>2796</v>
      </c>
      <c r="B2797" s="83"/>
      <c r="C2797" s="83"/>
      <c r="D2797" s="87"/>
      <c r="E2797" s="18" t="s">
        <v>3081</v>
      </c>
      <c r="F2797" s="88"/>
      <c r="G2797" s="88"/>
      <c r="H2797" s="4" t="str">
        <f t="shared" si="558"/>
        <v>/</v>
      </c>
      <c r="I2797" s="478" t="str">
        <f>IF(G2797="","",VLOOKUP(H2797,ورقة1!$A$1:$B$240,2,0))</f>
        <v/>
      </c>
      <c r="J2797" s="5">
        <f t="shared" si="559"/>
        <v>0</v>
      </c>
      <c r="K2797" s="88"/>
      <c r="L2797" s="6" t="str">
        <f t="shared" si="560"/>
        <v>/0</v>
      </c>
      <c r="M2797" s="478" t="str">
        <f>IF(K2797="","",VLOOKUP(L2797,ورقة1!$A$1:$B$240,2,0))</f>
        <v/>
      </c>
      <c r="N2797" s="17">
        <f t="shared" si="561"/>
        <v>0</v>
      </c>
      <c r="O2797" s="17" t="e">
        <f>#REF!+(#REF!*30)+#REF!*365</f>
        <v>#REF!</v>
      </c>
      <c r="P2797" s="509"/>
      <c r="Q2797" s="480" t="str">
        <f t="shared" si="562"/>
        <v/>
      </c>
      <c r="R2797" s="483" t="str">
        <f t="shared" si="563"/>
        <v/>
      </c>
      <c r="S2797" s="482" t="str">
        <f t="shared" si="564"/>
        <v/>
      </c>
      <c r="T2797" s="484" t="e">
        <f t="shared" ca="1" si="565"/>
        <v>#VALUE!</v>
      </c>
      <c r="U2797" s="7">
        <f t="shared" ca="1" si="566"/>
        <v>46035</v>
      </c>
      <c r="V2797" s="96" t="e">
        <f t="shared" ca="1" si="567"/>
        <v>#VALUE!</v>
      </c>
      <c r="W2797" s="18"/>
      <c r="X2797" s="6"/>
      <c r="Y2797" s="326"/>
      <c r="Z2797" s="89"/>
      <c r="AA2797" s="89"/>
      <c r="AB2797" s="89"/>
      <c r="AC2797" s="6"/>
      <c r="AD2797" s="16"/>
      <c r="AE2797" s="16"/>
      <c r="AF2797" s="16"/>
      <c r="AG2797" s="10">
        <f t="shared" si="568"/>
        <v>0</v>
      </c>
      <c r="AH2797" s="96">
        <f t="shared" si="569"/>
        <v>0</v>
      </c>
      <c r="AI2797" s="16"/>
      <c r="AJ2797" s="61"/>
      <c r="AK2797" s="16"/>
      <c r="AM2797" s="476" t="s">
        <v>3080</v>
      </c>
      <c r="AN2797" s="476">
        <v>1</v>
      </c>
      <c r="AO2797" s="476">
        <v>1</v>
      </c>
      <c r="AP2797" s="96"/>
    </row>
    <row r="2798" spans="1:42" ht="69.75" customHeight="1">
      <c r="A2798" s="3">
        <v>2797</v>
      </c>
      <c r="B2798" s="83"/>
      <c r="C2798" s="83"/>
      <c r="D2798" s="87"/>
      <c r="E2798" s="18" t="s">
        <v>3081</v>
      </c>
      <c r="F2798" s="88"/>
      <c r="G2798" s="88"/>
      <c r="H2798" s="4" t="str">
        <f t="shared" si="558"/>
        <v>/</v>
      </c>
      <c r="I2798" s="478" t="str">
        <f>IF(G2798="","",VLOOKUP(H2798,ورقة1!$A$1:$B$240,2,0))</f>
        <v/>
      </c>
      <c r="J2798" s="5">
        <f t="shared" si="559"/>
        <v>0</v>
      </c>
      <c r="K2798" s="88"/>
      <c r="L2798" s="6" t="str">
        <f t="shared" si="560"/>
        <v>/0</v>
      </c>
      <c r="M2798" s="478" t="str">
        <f>IF(K2798="","",VLOOKUP(L2798,ورقة1!$A$1:$B$240,2,0))</f>
        <v/>
      </c>
      <c r="N2798" s="17">
        <f t="shared" si="561"/>
        <v>0</v>
      </c>
      <c r="O2798" s="17" t="e">
        <f>#REF!+(#REF!*30)+#REF!*365</f>
        <v>#REF!</v>
      </c>
      <c r="P2798" s="509"/>
      <c r="Q2798" s="480" t="str">
        <f t="shared" si="562"/>
        <v/>
      </c>
      <c r="R2798" s="483" t="str">
        <f t="shared" si="563"/>
        <v/>
      </c>
      <c r="S2798" s="482" t="str">
        <f t="shared" si="564"/>
        <v/>
      </c>
      <c r="T2798" s="484" t="e">
        <f t="shared" ca="1" si="565"/>
        <v>#VALUE!</v>
      </c>
      <c r="U2798" s="7">
        <f t="shared" ca="1" si="566"/>
        <v>46035</v>
      </c>
      <c r="V2798" s="96" t="e">
        <f t="shared" ca="1" si="567"/>
        <v>#VALUE!</v>
      </c>
      <c r="W2798" s="18"/>
      <c r="X2798" s="6"/>
      <c r="Y2798" s="326"/>
      <c r="Z2798" s="89"/>
      <c r="AA2798" s="89"/>
      <c r="AB2798" s="89"/>
      <c r="AC2798" s="6"/>
      <c r="AD2798" s="16"/>
      <c r="AE2798" s="16"/>
      <c r="AF2798" s="16"/>
      <c r="AG2798" s="10">
        <f t="shared" si="568"/>
        <v>0</v>
      </c>
      <c r="AH2798" s="96">
        <f t="shared" si="569"/>
        <v>0</v>
      </c>
      <c r="AI2798" s="16"/>
      <c r="AJ2798" s="61"/>
      <c r="AK2798" s="16"/>
      <c r="AM2798" s="476" t="s">
        <v>3080</v>
      </c>
      <c r="AN2798" s="476">
        <v>1</v>
      </c>
      <c r="AO2798" s="476">
        <v>1</v>
      </c>
      <c r="AP2798" s="96"/>
    </row>
    <row r="2799" spans="1:42" ht="69.75" customHeight="1">
      <c r="A2799" s="3">
        <v>2798</v>
      </c>
      <c r="B2799" s="83"/>
      <c r="C2799" s="83"/>
      <c r="D2799" s="87"/>
      <c r="E2799" s="18" t="s">
        <v>3081</v>
      </c>
      <c r="F2799" s="88"/>
      <c r="G2799" s="88"/>
      <c r="H2799" s="4" t="str">
        <f t="shared" si="558"/>
        <v>/</v>
      </c>
      <c r="I2799" s="478" t="str">
        <f>IF(G2799="","",VLOOKUP(H2799,ورقة1!$A$1:$B$240,2,0))</f>
        <v/>
      </c>
      <c r="J2799" s="5">
        <f t="shared" si="559"/>
        <v>0</v>
      </c>
      <c r="K2799" s="88"/>
      <c r="L2799" s="6" t="str">
        <f t="shared" si="560"/>
        <v>/0</v>
      </c>
      <c r="M2799" s="478" t="str">
        <f>IF(K2799="","",VLOOKUP(L2799,ورقة1!$A$1:$B$240,2,0))</f>
        <v/>
      </c>
      <c r="N2799" s="17">
        <f t="shared" si="561"/>
        <v>0</v>
      </c>
      <c r="O2799" s="17" t="e">
        <f>#REF!+(#REF!*30)+#REF!*365</f>
        <v>#REF!</v>
      </c>
      <c r="P2799" s="509"/>
      <c r="Q2799" s="480" t="str">
        <f t="shared" si="562"/>
        <v/>
      </c>
      <c r="R2799" s="483" t="str">
        <f t="shared" si="563"/>
        <v/>
      </c>
      <c r="S2799" s="482" t="str">
        <f t="shared" si="564"/>
        <v/>
      </c>
      <c r="T2799" s="484" t="e">
        <f t="shared" ca="1" si="565"/>
        <v>#VALUE!</v>
      </c>
      <c r="U2799" s="7">
        <f t="shared" ca="1" si="566"/>
        <v>46035</v>
      </c>
      <c r="V2799" s="96" t="e">
        <f t="shared" ca="1" si="567"/>
        <v>#VALUE!</v>
      </c>
      <c r="W2799" s="18"/>
      <c r="X2799" s="6"/>
      <c r="Y2799" s="326"/>
      <c r="Z2799" s="89"/>
      <c r="AA2799" s="89"/>
      <c r="AB2799" s="89"/>
      <c r="AC2799" s="6"/>
      <c r="AD2799" s="16"/>
      <c r="AE2799" s="16"/>
      <c r="AF2799" s="16"/>
      <c r="AG2799" s="10">
        <f t="shared" si="568"/>
        <v>0</v>
      </c>
      <c r="AH2799" s="96">
        <f t="shared" si="569"/>
        <v>0</v>
      </c>
      <c r="AI2799" s="16"/>
      <c r="AJ2799" s="61"/>
      <c r="AK2799" s="16"/>
      <c r="AM2799" s="476" t="s">
        <v>3080</v>
      </c>
      <c r="AN2799" s="476">
        <v>1</v>
      </c>
      <c r="AO2799" s="476">
        <v>1</v>
      </c>
      <c r="AP2799" s="96"/>
    </row>
    <row r="2800" spans="1:42" ht="69.75" customHeight="1">
      <c r="A2800" s="3">
        <v>2799</v>
      </c>
      <c r="B2800" s="83"/>
      <c r="C2800" s="83"/>
      <c r="D2800" s="87"/>
      <c r="E2800" s="18" t="s">
        <v>3081</v>
      </c>
      <c r="F2800" s="88"/>
      <c r="G2800" s="88"/>
      <c r="H2800" s="4" t="str">
        <f t="shared" si="558"/>
        <v>/</v>
      </c>
      <c r="I2800" s="478" t="str">
        <f>IF(G2800="","",VLOOKUP(H2800,ورقة1!$A$1:$B$240,2,0))</f>
        <v/>
      </c>
      <c r="J2800" s="5">
        <f t="shared" si="559"/>
        <v>0</v>
      </c>
      <c r="K2800" s="88"/>
      <c r="L2800" s="6" t="str">
        <f t="shared" si="560"/>
        <v>/0</v>
      </c>
      <c r="M2800" s="478" t="str">
        <f>IF(K2800="","",VLOOKUP(L2800,ورقة1!$A$1:$B$240,2,0))</f>
        <v/>
      </c>
      <c r="N2800" s="17">
        <f t="shared" si="561"/>
        <v>0</v>
      </c>
      <c r="O2800" s="17" t="e">
        <f>#REF!+(#REF!*30)+#REF!*365</f>
        <v>#REF!</v>
      </c>
      <c r="P2800" s="509"/>
      <c r="Q2800" s="480" t="str">
        <f t="shared" si="562"/>
        <v/>
      </c>
      <c r="R2800" s="483" t="str">
        <f t="shared" si="563"/>
        <v/>
      </c>
      <c r="S2800" s="482" t="str">
        <f t="shared" si="564"/>
        <v/>
      </c>
      <c r="T2800" s="484" t="e">
        <f t="shared" ca="1" si="565"/>
        <v>#VALUE!</v>
      </c>
      <c r="U2800" s="7">
        <f t="shared" ca="1" si="566"/>
        <v>46035</v>
      </c>
      <c r="V2800" s="96" t="e">
        <f t="shared" ca="1" si="567"/>
        <v>#VALUE!</v>
      </c>
      <c r="W2800" s="18"/>
      <c r="X2800" s="6"/>
      <c r="Y2800" s="326"/>
      <c r="Z2800" s="89"/>
      <c r="AA2800" s="89"/>
      <c r="AB2800" s="89"/>
      <c r="AC2800" s="6"/>
      <c r="AD2800" s="16"/>
      <c r="AE2800" s="16"/>
      <c r="AF2800" s="16"/>
      <c r="AG2800" s="10">
        <f t="shared" si="568"/>
        <v>0</v>
      </c>
      <c r="AH2800" s="96">
        <f t="shared" si="569"/>
        <v>0</v>
      </c>
      <c r="AI2800" s="16"/>
      <c r="AJ2800" s="61"/>
      <c r="AK2800" s="16"/>
      <c r="AM2800" s="476" t="s">
        <v>3080</v>
      </c>
      <c r="AN2800" s="476">
        <v>1</v>
      </c>
      <c r="AO2800" s="476">
        <v>1</v>
      </c>
      <c r="AP2800" s="96"/>
    </row>
    <row r="2801" spans="1:42" ht="69.75" customHeight="1">
      <c r="A2801" s="3">
        <v>2800</v>
      </c>
      <c r="B2801" s="83"/>
      <c r="C2801" s="83"/>
      <c r="D2801" s="87"/>
      <c r="E2801" s="18" t="s">
        <v>3081</v>
      </c>
      <c r="F2801" s="88"/>
      <c r="G2801" s="88"/>
      <c r="H2801" s="4" t="str">
        <f t="shared" si="558"/>
        <v>/</v>
      </c>
      <c r="I2801" s="478" t="str">
        <f>IF(G2801="","",VLOOKUP(H2801,ورقة1!$A$1:$B$240,2,0))</f>
        <v/>
      </c>
      <c r="J2801" s="5">
        <f t="shared" si="559"/>
        <v>0</v>
      </c>
      <c r="K2801" s="88"/>
      <c r="L2801" s="6" t="str">
        <f t="shared" si="560"/>
        <v>/0</v>
      </c>
      <c r="M2801" s="478" t="str">
        <f>IF(K2801="","",VLOOKUP(L2801,ورقة1!$A$1:$B$240,2,0))</f>
        <v/>
      </c>
      <c r="N2801" s="17">
        <f t="shared" si="561"/>
        <v>0</v>
      </c>
      <c r="O2801" s="17" t="e">
        <f>#REF!+(#REF!*30)+#REF!*365</f>
        <v>#REF!</v>
      </c>
      <c r="P2801" s="509"/>
      <c r="Q2801" s="480" t="str">
        <f t="shared" si="562"/>
        <v/>
      </c>
      <c r="R2801" s="483" t="str">
        <f t="shared" si="563"/>
        <v/>
      </c>
      <c r="S2801" s="482" t="str">
        <f t="shared" si="564"/>
        <v/>
      </c>
      <c r="T2801" s="484" t="e">
        <f t="shared" ca="1" si="565"/>
        <v>#VALUE!</v>
      </c>
      <c r="U2801" s="7">
        <f t="shared" ca="1" si="566"/>
        <v>46035</v>
      </c>
      <c r="V2801" s="96" t="e">
        <f t="shared" ca="1" si="567"/>
        <v>#VALUE!</v>
      </c>
      <c r="W2801" s="18"/>
      <c r="X2801" s="6"/>
      <c r="Y2801" s="326"/>
      <c r="Z2801" s="89"/>
      <c r="AA2801" s="89"/>
      <c r="AB2801" s="89"/>
      <c r="AC2801" s="6"/>
      <c r="AD2801" s="16"/>
      <c r="AE2801" s="16"/>
      <c r="AF2801" s="16"/>
      <c r="AG2801" s="10">
        <f t="shared" si="568"/>
        <v>0</v>
      </c>
      <c r="AH2801" s="96">
        <f t="shared" si="569"/>
        <v>0</v>
      </c>
      <c r="AI2801" s="16"/>
      <c r="AJ2801" s="61"/>
      <c r="AK2801" s="16"/>
      <c r="AM2801" s="476" t="s">
        <v>3080</v>
      </c>
      <c r="AN2801" s="476">
        <v>1</v>
      </c>
      <c r="AO2801" s="476">
        <v>1</v>
      </c>
      <c r="AP2801" s="96"/>
    </row>
    <row r="2802" spans="1:42" ht="69.75" customHeight="1">
      <c r="A2802" s="3">
        <v>2801</v>
      </c>
      <c r="B2802" s="83"/>
      <c r="C2802" s="83"/>
      <c r="D2802" s="87"/>
      <c r="E2802" s="18" t="s">
        <v>3081</v>
      </c>
      <c r="F2802" s="88"/>
      <c r="G2802" s="88"/>
      <c r="H2802" s="4" t="str">
        <f t="shared" si="558"/>
        <v>/</v>
      </c>
      <c r="I2802" s="478" t="str">
        <f>IF(G2802="","",VLOOKUP(H2802,ورقة1!$A$1:$B$240,2,0))</f>
        <v/>
      </c>
      <c r="J2802" s="5">
        <f t="shared" si="559"/>
        <v>0</v>
      </c>
      <c r="K2802" s="88"/>
      <c r="L2802" s="6" t="str">
        <f t="shared" si="560"/>
        <v>/0</v>
      </c>
      <c r="M2802" s="478" t="str">
        <f>IF(K2802="","",VLOOKUP(L2802,ورقة1!$A$1:$B$240,2,0))</f>
        <v/>
      </c>
      <c r="N2802" s="17">
        <f t="shared" si="561"/>
        <v>0</v>
      </c>
      <c r="O2802" s="17" t="e">
        <f>#REF!+(#REF!*30)+#REF!*365</f>
        <v>#REF!</v>
      </c>
      <c r="P2802" s="509"/>
      <c r="Q2802" s="480" t="str">
        <f t="shared" si="562"/>
        <v/>
      </c>
      <c r="R2802" s="483" t="str">
        <f t="shared" si="563"/>
        <v/>
      </c>
      <c r="S2802" s="482" t="str">
        <f t="shared" si="564"/>
        <v/>
      </c>
      <c r="T2802" s="484" t="e">
        <f t="shared" ca="1" si="565"/>
        <v>#VALUE!</v>
      </c>
      <c r="U2802" s="7">
        <f t="shared" ca="1" si="566"/>
        <v>46035</v>
      </c>
      <c r="V2802" s="96" t="e">
        <f t="shared" ca="1" si="567"/>
        <v>#VALUE!</v>
      </c>
      <c r="W2802" s="18"/>
      <c r="X2802" s="6"/>
      <c r="Y2802" s="326"/>
      <c r="Z2802" s="89"/>
      <c r="AA2802" s="89"/>
      <c r="AB2802" s="89"/>
      <c r="AC2802" s="6"/>
      <c r="AD2802" s="16"/>
      <c r="AE2802" s="16"/>
      <c r="AF2802" s="16"/>
      <c r="AG2802" s="10">
        <f t="shared" si="568"/>
        <v>0</v>
      </c>
      <c r="AH2802" s="96">
        <f t="shared" si="569"/>
        <v>0</v>
      </c>
      <c r="AI2802" s="16"/>
      <c r="AJ2802" s="61"/>
      <c r="AK2802" s="16"/>
      <c r="AM2802" s="476" t="s">
        <v>3080</v>
      </c>
      <c r="AN2802" s="476">
        <v>1</v>
      </c>
      <c r="AO2802" s="476">
        <v>1</v>
      </c>
      <c r="AP2802" s="96"/>
    </row>
    <row r="2803" spans="1:42" ht="69.75" customHeight="1">
      <c r="A2803" s="3">
        <v>2802</v>
      </c>
      <c r="B2803" s="83"/>
      <c r="C2803" s="83"/>
      <c r="D2803" s="87"/>
      <c r="E2803" s="18" t="s">
        <v>3081</v>
      </c>
      <c r="F2803" s="88"/>
      <c r="G2803" s="88"/>
      <c r="H2803" s="4" t="str">
        <f t="shared" si="558"/>
        <v>/</v>
      </c>
      <c r="I2803" s="478" t="str">
        <f>IF(G2803="","",VLOOKUP(H2803,ورقة1!$A$1:$B$240,2,0))</f>
        <v/>
      </c>
      <c r="J2803" s="5">
        <f t="shared" si="559"/>
        <v>0</v>
      </c>
      <c r="K2803" s="88"/>
      <c r="L2803" s="6" t="str">
        <f t="shared" si="560"/>
        <v>/0</v>
      </c>
      <c r="M2803" s="478" t="str">
        <f>IF(K2803="","",VLOOKUP(L2803,ورقة1!$A$1:$B$240,2,0))</f>
        <v/>
      </c>
      <c r="N2803" s="17">
        <f t="shared" si="561"/>
        <v>0</v>
      </c>
      <c r="O2803" s="17" t="e">
        <f>#REF!+(#REF!*30)+#REF!*365</f>
        <v>#REF!</v>
      </c>
      <c r="P2803" s="509"/>
      <c r="Q2803" s="480" t="str">
        <f t="shared" si="562"/>
        <v/>
      </c>
      <c r="R2803" s="483" t="str">
        <f t="shared" si="563"/>
        <v/>
      </c>
      <c r="S2803" s="482" t="str">
        <f t="shared" si="564"/>
        <v/>
      </c>
      <c r="T2803" s="484" t="e">
        <f t="shared" ca="1" si="565"/>
        <v>#VALUE!</v>
      </c>
      <c r="U2803" s="7">
        <f t="shared" ca="1" si="566"/>
        <v>46035</v>
      </c>
      <c r="V2803" s="96" t="e">
        <f t="shared" ca="1" si="567"/>
        <v>#VALUE!</v>
      </c>
      <c r="W2803" s="18"/>
      <c r="X2803" s="6"/>
      <c r="Y2803" s="326"/>
      <c r="Z2803" s="89"/>
      <c r="AA2803" s="89"/>
      <c r="AB2803" s="89"/>
      <c r="AC2803" s="6"/>
      <c r="AD2803" s="16"/>
      <c r="AE2803" s="16"/>
      <c r="AF2803" s="16"/>
      <c r="AG2803" s="10">
        <f t="shared" si="568"/>
        <v>0</v>
      </c>
      <c r="AH2803" s="96">
        <f t="shared" si="569"/>
        <v>0</v>
      </c>
      <c r="AI2803" s="16"/>
      <c r="AJ2803" s="61"/>
      <c r="AK2803" s="16"/>
      <c r="AM2803" s="476" t="s">
        <v>3080</v>
      </c>
      <c r="AN2803" s="476">
        <v>1</v>
      </c>
      <c r="AO2803" s="476">
        <v>1</v>
      </c>
      <c r="AP2803" s="96"/>
    </row>
    <row r="2804" spans="1:42" ht="69.75" customHeight="1">
      <c r="A2804" s="3">
        <v>2803</v>
      </c>
      <c r="B2804" s="83"/>
      <c r="C2804" s="83"/>
      <c r="D2804" s="87"/>
      <c r="E2804" s="18" t="s">
        <v>3081</v>
      </c>
      <c r="F2804" s="88"/>
      <c r="G2804" s="88"/>
      <c r="H2804" s="4" t="str">
        <f t="shared" si="558"/>
        <v>/</v>
      </c>
      <c r="I2804" s="478" t="str">
        <f>IF(G2804="","",VLOOKUP(H2804,ورقة1!$A$1:$B$240,2,0))</f>
        <v/>
      </c>
      <c r="J2804" s="5">
        <f t="shared" si="559"/>
        <v>0</v>
      </c>
      <c r="K2804" s="88"/>
      <c r="L2804" s="6" t="str">
        <f t="shared" si="560"/>
        <v>/0</v>
      </c>
      <c r="M2804" s="478" t="str">
        <f>IF(K2804="","",VLOOKUP(L2804,ورقة1!$A$1:$B$240,2,0))</f>
        <v/>
      </c>
      <c r="N2804" s="17">
        <f t="shared" si="561"/>
        <v>0</v>
      </c>
      <c r="O2804" s="17" t="e">
        <f>#REF!+(#REF!*30)+#REF!*365</f>
        <v>#REF!</v>
      </c>
      <c r="P2804" s="509"/>
      <c r="Q2804" s="480" t="str">
        <f t="shared" si="562"/>
        <v/>
      </c>
      <c r="R2804" s="483" t="str">
        <f t="shared" si="563"/>
        <v/>
      </c>
      <c r="S2804" s="482" t="str">
        <f t="shared" si="564"/>
        <v/>
      </c>
      <c r="T2804" s="484" t="e">
        <f t="shared" ca="1" si="565"/>
        <v>#VALUE!</v>
      </c>
      <c r="U2804" s="7">
        <f t="shared" ca="1" si="566"/>
        <v>46035</v>
      </c>
      <c r="V2804" s="96" t="e">
        <f t="shared" ca="1" si="567"/>
        <v>#VALUE!</v>
      </c>
      <c r="W2804" s="18"/>
      <c r="X2804" s="6"/>
      <c r="Y2804" s="326"/>
      <c r="Z2804" s="89"/>
      <c r="AA2804" s="89"/>
      <c r="AB2804" s="89"/>
      <c r="AC2804" s="6"/>
      <c r="AD2804" s="16"/>
      <c r="AE2804" s="16"/>
      <c r="AF2804" s="16"/>
      <c r="AG2804" s="10">
        <f t="shared" si="568"/>
        <v>0</v>
      </c>
      <c r="AH2804" s="96">
        <f t="shared" si="569"/>
        <v>0</v>
      </c>
      <c r="AI2804" s="16"/>
      <c r="AJ2804" s="61"/>
      <c r="AK2804" s="16"/>
      <c r="AM2804" s="476" t="s">
        <v>3080</v>
      </c>
      <c r="AN2804" s="476">
        <v>1</v>
      </c>
      <c r="AO2804" s="476">
        <v>1</v>
      </c>
      <c r="AP2804" s="96"/>
    </row>
    <row r="2805" spans="1:42" ht="69.75" customHeight="1">
      <c r="A2805" s="3">
        <v>2804</v>
      </c>
      <c r="B2805" s="83"/>
      <c r="C2805" s="83"/>
      <c r="D2805" s="87"/>
      <c r="E2805" s="18" t="s">
        <v>3081</v>
      </c>
      <c r="F2805" s="88"/>
      <c r="G2805" s="88"/>
      <c r="H2805" s="4" t="str">
        <f t="shared" si="558"/>
        <v>/</v>
      </c>
      <c r="I2805" s="478" t="str">
        <f>IF(G2805="","",VLOOKUP(H2805,ورقة1!$A$1:$B$240,2,0))</f>
        <v/>
      </c>
      <c r="J2805" s="5">
        <f t="shared" si="559"/>
        <v>0</v>
      </c>
      <c r="K2805" s="88"/>
      <c r="L2805" s="6" t="str">
        <f t="shared" si="560"/>
        <v>/0</v>
      </c>
      <c r="M2805" s="478" t="str">
        <f>IF(K2805="","",VLOOKUP(L2805,ورقة1!$A$1:$B$240,2,0))</f>
        <v/>
      </c>
      <c r="N2805" s="17">
        <f t="shared" si="561"/>
        <v>0</v>
      </c>
      <c r="O2805" s="17" t="e">
        <f>#REF!+(#REF!*30)+#REF!*365</f>
        <v>#REF!</v>
      </c>
      <c r="P2805" s="509"/>
      <c r="Q2805" s="480" t="str">
        <f t="shared" si="562"/>
        <v/>
      </c>
      <c r="R2805" s="483" t="str">
        <f t="shared" si="563"/>
        <v/>
      </c>
      <c r="S2805" s="482" t="str">
        <f t="shared" si="564"/>
        <v/>
      </c>
      <c r="T2805" s="484" t="e">
        <f t="shared" ca="1" si="565"/>
        <v>#VALUE!</v>
      </c>
      <c r="U2805" s="7">
        <f t="shared" ca="1" si="566"/>
        <v>46035</v>
      </c>
      <c r="V2805" s="96" t="e">
        <f t="shared" ca="1" si="567"/>
        <v>#VALUE!</v>
      </c>
      <c r="W2805" s="18"/>
      <c r="X2805" s="6"/>
      <c r="Y2805" s="326"/>
      <c r="Z2805" s="89"/>
      <c r="AA2805" s="89"/>
      <c r="AB2805" s="89"/>
      <c r="AC2805" s="6"/>
      <c r="AD2805" s="16"/>
      <c r="AE2805" s="16"/>
      <c r="AF2805" s="16"/>
      <c r="AG2805" s="10">
        <f t="shared" si="568"/>
        <v>0</v>
      </c>
      <c r="AH2805" s="96">
        <f t="shared" si="569"/>
        <v>0</v>
      </c>
      <c r="AI2805" s="16"/>
      <c r="AJ2805" s="61"/>
      <c r="AK2805" s="16"/>
      <c r="AM2805" s="476" t="s">
        <v>3080</v>
      </c>
      <c r="AN2805" s="476">
        <v>1</v>
      </c>
      <c r="AO2805" s="476">
        <v>1</v>
      </c>
      <c r="AP2805" s="96"/>
    </row>
    <row r="2806" spans="1:42" ht="69.75" customHeight="1">
      <c r="A2806" s="3">
        <v>2805</v>
      </c>
      <c r="B2806" s="83"/>
      <c r="C2806" s="83"/>
      <c r="D2806" s="87"/>
      <c r="E2806" s="18" t="s">
        <v>3081</v>
      </c>
      <c r="F2806" s="88"/>
      <c r="G2806" s="88"/>
      <c r="H2806" s="4" t="str">
        <f t="shared" si="558"/>
        <v>/</v>
      </c>
      <c r="I2806" s="478" t="str">
        <f>IF(G2806="","",VLOOKUP(H2806,ورقة1!$A$1:$B$240,2,0))</f>
        <v/>
      </c>
      <c r="J2806" s="5">
        <f t="shared" si="559"/>
        <v>0</v>
      </c>
      <c r="K2806" s="88"/>
      <c r="L2806" s="6" t="str">
        <f t="shared" si="560"/>
        <v>/0</v>
      </c>
      <c r="M2806" s="478" t="str">
        <f>IF(K2806="","",VLOOKUP(L2806,ورقة1!$A$1:$B$240,2,0))</f>
        <v/>
      </c>
      <c r="N2806" s="17">
        <f t="shared" si="561"/>
        <v>0</v>
      </c>
      <c r="O2806" s="17" t="e">
        <f>#REF!+(#REF!*30)+#REF!*365</f>
        <v>#REF!</v>
      </c>
      <c r="P2806" s="509"/>
      <c r="Q2806" s="480" t="str">
        <f t="shared" si="562"/>
        <v/>
      </c>
      <c r="R2806" s="483" t="str">
        <f t="shared" si="563"/>
        <v/>
      </c>
      <c r="S2806" s="482" t="str">
        <f t="shared" si="564"/>
        <v/>
      </c>
      <c r="T2806" s="484" t="e">
        <f t="shared" ca="1" si="565"/>
        <v>#VALUE!</v>
      </c>
      <c r="U2806" s="7">
        <f t="shared" ca="1" si="566"/>
        <v>46035</v>
      </c>
      <c r="V2806" s="96" t="e">
        <f t="shared" ca="1" si="567"/>
        <v>#VALUE!</v>
      </c>
      <c r="W2806" s="18"/>
      <c r="X2806" s="6"/>
      <c r="Y2806" s="326"/>
      <c r="Z2806" s="89"/>
      <c r="AA2806" s="89"/>
      <c r="AB2806" s="89"/>
      <c r="AC2806" s="6"/>
      <c r="AD2806" s="16"/>
      <c r="AE2806" s="16"/>
      <c r="AF2806" s="16"/>
      <c r="AG2806" s="10">
        <f t="shared" si="568"/>
        <v>0</v>
      </c>
      <c r="AH2806" s="96">
        <f t="shared" si="569"/>
        <v>0</v>
      </c>
      <c r="AI2806" s="16"/>
      <c r="AJ2806" s="61"/>
      <c r="AK2806" s="16"/>
      <c r="AM2806" s="476" t="s">
        <v>3080</v>
      </c>
      <c r="AN2806" s="476">
        <v>1</v>
      </c>
      <c r="AO2806" s="476">
        <v>1</v>
      </c>
      <c r="AP2806" s="96"/>
    </row>
    <row r="2807" spans="1:42" ht="69.75" customHeight="1">
      <c r="A2807" s="3">
        <v>2806</v>
      </c>
      <c r="B2807" s="83"/>
      <c r="C2807" s="83"/>
      <c r="D2807" s="87"/>
      <c r="E2807" s="18" t="s">
        <v>3081</v>
      </c>
      <c r="F2807" s="88"/>
      <c r="G2807" s="88"/>
      <c r="H2807" s="4" t="str">
        <f t="shared" si="558"/>
        <v>/</v>
      </c>
      <c r="I2807" s="478" t="str">
        <f>IF(G2807="","",VLOOKUP(H2807,ورقة1!$A$1:$B$240,2,0))</f>
        <v/>
      </c>
      <c r="J2807" s="5">
        <f t="shared" si="559"/>
        <v>0</v>
      </c>
      <c r="K2807" s="88"/>
      <c r="L2807" s="6" t="str">
        <f t="shared" si="560"/>
        <v>/0</v>
      </c>
      <c r="M2807" s="478" t="str">
        <f>IF(K2807="","",VLOOKUP(L2807,ورقة1!$A$1:$B$240,2,0))</f>
        <v/>
      </c>
      <c r="N2807" s="17">
        <f t="shared" si="561"/>
        <v>0</v>
      </c>
      <c r="O2807" s="17" t="e">
        <f>#REF!+(#REF!*30)+#REF!*365</f>
        <v>#REF!</v>
      </c>
      <c r="P2807" s="509"/>
      <c r="Q2807" s="480" t="str">
        <f t="shared" si="562"/>
        <v/>
      </c>
      <c r="R2807" s="483" t="str">
        <f t="shared" si="563"/>
        <v/>
      </c>
      <c r="S2807" s="482" t="str">
        <f t="shared" si="564"/>
        <v/>
      </c>
      <c r="T2807" s="484" t="e">
        <f t="shared" ca="1" si="565"/>
        <v>#VALUE!</v>
      </c>
      <c r="U2807" s="7">
        <f t="shared" ca="1" si="566"/>
        <v>46035</v>
      </c>
      <c r="V2807" s="96" t="e">
        <f t="shared" ca="1" si="567"/>
        <v>#VALUE!</v>
      </c>
      <c r="W2807" s="18"/>
      <c r="X2807" s="6"/>
      <c r="Y2807" s="326"/>
      <c r="Z2807" s="89"/>
      <c r="AA2807" s="89"/>
      <c r="AB2807" s="89"/>
      <c r="AC2807" s="6"/>
      <c r="AD2807" s="16"/>
      <c r="AE2807" s="16"/>
      <c r="AF2807" s="16"/>
      <c r="AG2807" s="10">
        <f t="shared" si="568"/>
        <v>0</v>
      </c>
      <c r="AH2807" s="96">
        <f t="shared" si="569"/>
        <v>0</v>
      </c>
      <c r="AI2807" s="16"/>
      <c r="AJ2807" s="61"/>
      <c r="AK2807" s="16"/>
      <c r="AM2807" s="476" t="s">
        <v>3080</v>
      </c>
      <c r="AN2807" s="476">
        <v>1</v>
      </c>
      <c r="AO2807" s="476">
        <v>1</v>
      </c>
      <c r="AP2807" s="96"/>
    </row>
    <row r="2808" spans="1:42" ht="69.75" customHeight="1">
      <c r="A2808" s="3">
        <v>2807</v>
      </c>
      <c r="B2808" s="83"/>
      <c r="C2808" s="83"/>
      <c r="D2808" s="87"/>
      <c r="E2808" s="18" t="s">
        <v>3081</v>
      </c>
      <c r="F2808" s="88"/>
      <c r="G2808" s="88"/>
      <c r="H2808" s="4" t="str">
        <f t="shared" si="558"/>
        <v>/</v>
      </c>
      <c r="I2808" s="478" t="str">
        <f>IF(G2808="","",VLOOKUP(H2808,ورقة1!$A$1:$B$240,2,0))</f>
        <v/>
      </c>
      <c r="J2808" s="5">
        <f t="shared" si="559"/>
        <v>0</v>
      </c>
      <c r="K2808" s="88"/>
      <c r="L2808" s="6" t="str">
        <f t="shared" si="560"/>
        <v>/0</v>
      </c>
      <c r="M2808" s="478" t="str">
        <f>IF(K2808="","",VLOOKUP(L2808,ورقة1!$A$1:$B$240,2,0))</f>
        <v/>
      </c>
      <c r="N2808" s="17">
        <f t="shared" si="561"/>
        <v>0</v>
      </c>
      <c r="O2808" s="17" t="e">
        <f>#REF!+(#REF!*30)+#REF!*365</f>
        <v>#REF!</v>
      </c>
      <c r="P2808" s="509"/>
      <c r="Q2808" s="480" t="str">
        <f t="shared" si="562"/>
        <v/>
      </c>
      <c r="R2808" s="483" t="str">
        <f t="shared" si="563"/>
        <v/>
      </c>
      <c r="S2808" s="482" t="str">
        <f t="shared" si="564"/>
        <v/>
      </c>
      <c r="T2808" s="484" t="e">
        <f t="shared" ca="1" si="565"/>
        <v>#VALUE!</v>
      </c>
      <c r="U2808" s="7">
        <f t="shared" ca="1" si="566"/>
        <v>46035</v>
      </c>
      <c r="V2808" s="96" t="e">
        <f t="shared" ca="1" si="567"/>
        <v>#VALUE!</v>
      </c>
      <c r="W2808" s="18"/>
      <c r="X2808" s="6"/>
      <c r="Y2808" s="326"/>
      <c r="Z2808" s="89"/>
      <c r="AA2808" s="89"/>
      <c r="AB2808" s="89"/>
      <c r="AC2808" s="6"/>
      <c r="AD2808" s="16"/>
      <c r="AE2808" s="16"/>
      <c r="AF2808" s="16"/>
      <c r="AG2808" s="10">
        <f t="shared" si="568"/>
        <v>0</v>
      </c>
      <c r="AH2808" s="96">
        <f t="shared" si="569"/>
        <v>0</v>
      </c>
      <c r="AI2808" s="16"/>
      <c r="AJ2808" s="61"/>
      <c r="AK2808" s="16"/>
      <c r="AM2808" s="476" t="s">
        <v>3080</v>
      </c>
      <c r="AN2808" s="476">
        <v>1</v>
      </c>
      <c r="AO2808" s="476">
        <v>1</v>
      </c>
      <c r="AP2808" s="96"/>
    </row>
    <row r="2809" spans="1:42" ht="69.75" customHeight="1">
      <c r="A2809" s="3">
        <v>2808</v>
      </c>
      <c r="B2809" s="83"/>
      <c r="C2809" s="83"/>
      <c r="D2809" s="87"/>
      <c r="E2809" s="18" t="s">
        <v>3081</v>
      </c>
      <c r="F2809" s="88"/>
      <c r="G2809" s="88"/>
      <c r="H2809" s="4" t="str">
        <f t="shared" si="558"/>
        <v>/</v>
      </c>
      <c r="I2809" s="478" t="str">
        <f>IF(G2809="","",VLOOKUP(H2809,ورقة1!$A$1:$B$240,2,0))</f>
        <v/>
      </c>
      <c r="J2809" s="5">
        <f t="shared" si="559"/>
        <v>0</v>
      </c>
      <c r="K2809" s="88"/>
      <c r="L2809" s="6" t="str">
        <f t="shared" si="560"/>
        <v>/0</v>
      </c>
      <c r="M2809" s="478" t="str">
        <f>IF(K2809="","",VLOOKUP(L2809,ورقة1!$A$1:$B$240,2,0))</f>
        <v/>
      </c>
      <c r="N2809" s="17">
        <f t="shared" si="561"/>
        <v>0</v>
      </c>
      <c r="O2809" s="17" t="e">
        <f>#REF!+(#REF!*30)+#REF!*365</f>
        <v>#REF!</v>
      </c>
      <c r="P2809" s="509"/>
      <c r="Q2809" s="480" t="str">
        <f t="shared" si="562"/>
        <v/>
      </c>
      <c r="R2809" s="483" t="str">
        <f t="shared" si="563"/>
        <v/>
      </c>
      <c r="S2809" s="482" t="str">
        <f t="shared" si="564"/>
        <v/>
      </c>
      <c r="T2809" s="484" t="e">
        <f t="shared" ca="1" si="565"/>
        <v>#VALUE!</v>
      </c>
      <c r="U2809" s="7">
        <f t="shared" ca="1" si="566"/>
        <v>46035</v>
      </c>
      <c r="V2809" s="96" t="e">
        <f t="shared" ca="1" si="567"/>
        <v>#VALUE!</v>
      </c>
      <c r="W2809" s="18"/>
      <c r="X2809" s="6"/>
      <c r="Y2809" s="326"/>
      <c r="Z2809" s="89"/>
      <c r="AA2809" s="89"/>
      <c r="AB2809" s="89"/>
      <c r="AC2809" s="6"/>
      <c r="AD2809" s="16"/>
      <c r="AE2809" s="16"/>
      <c r="AF2809" s="16"/>
      <c r="AG2809" s="10">
        <f t="shared" si="568"/>
        <v>0</v>
      </c>
      <c r="AH2809" s="96">
        <f t="shared" si="569"/>
        <v>0</v>
      </c>
      <c r="AI2809" s="16"/>
      <c r="AJ2809" s="61"/>
      <c r="AK2809" s="16"/>
      <c r="AM2809" s="476" t="s">
        <v>3080</v>
      </c>
      <c r="AN2809" s="476">
        <v>1</v>
      </c>
      <c r="AO2809" s="476">
        <v>1</v>
      </c>
      <c r="AP2809" s="96"/>
    </row>
    <row r="2810" spans="1:42" ht="69.75" customHeight="1">
      <c r="A2810" s="3">
        <v>2809</v>
      </c>
      <c r="B2810" s="83"/>
      <c r="C2810" s="83"/>
      <c r="D2810" s="87"/>
      <c r="E2810" s="18" t="s">
        <v>3081</v>
      </c>
      <c r="F2810" s="88"/>
      <c r="G2810" s="88"/>
      <c r="H2810" s="4" t="str">
        <f t="shared" si="558"/>
        <v>/</v>
      </c>
      <c r="I2810" s="478" t="str">
        <f>IF(G2810="","",VLOOKUP(H2810,ورقة1!$A$1:$B$240,2,0))</f>
        <v/>
      </c>
      <c r="J2810" s="5">
        <f t="shared" si="559"/>
        <v>0</v>
      </c>
      <c r="K2810" s="88"/>
      <c r="L2810" s="6" t="str">
        <f t="shared" si="560"/>
        <v>/0</v>
      </c>
      <c r="M2810" s="478" t="str">
        <f>IF(K2810="","",VLOOKUP(L2810,ورقة1!$A$1:$B$240,2,0))</f>
        <v/>
      </c>
      <c r="N2810" s="17">
        <f t="shared" si="561"/>
        <v>0</v>
      </c>
      <c r="O2810" s="17" t="e">
        <f>#REF!+(#REF!*30)+#REF!*365</f>
        <v>#REF!</v>
      </c>
      <c r="P2810" s="509"/>
      <c r="Q2810" s="480" t="str">
        <f t="shared" si="562"/>
        <v/>
      </c>
      <c r="R2810" s="483" t="str">
        <f t="shared" si="563"/>
        <v/>
      </c>
      <c r="S2810" s="482" t="str">
        <f t="shared" si="564"/>
        <v/>
      </c>
      <c r="T2810" s="484" t="e">
        <f t="shared" ca="1" si="565"/>
        <v>#VALUE!</v>
      </c>
      <c r="U2810" s="7">
        <f t="shared" ca="1" si="566"/>
        <v>46035</v>
      </c>
      <c r="V2810" s="96" t="e">
        <f t="shared" ca="1" si="567"/>
        <v>#VALUE!</v>
      </c>
      <c r="W2810" s="18"/>
      <c r="X2810" s="6"/>
      <c r="Y2810" s="326"/>
      <c r="Z2810" s="89"/>
      <c r="AA2810" s="89"/>
      <c r="AB2810" s="89"/>
      <c r="AC2810" s="6"/>
      <c r="AD2810" s="16"/>
      <c r="AE2810" s="16"/>
      <c r="AF2810" s="16"/>
      <c r="AG2810" s="10">
        <f t="shared" si="568"/>
        <v>0</v>
      </c>
      <c r="AH2810" s="96">
        <f t="shared" si="569"/>
        <v>0</v>
      </c>
      <c r="AI2810" s="16"/>
      <c r="AJ2810" s="61"/>
      <c r="AK2810" s="16"/>
      <c r="AM2810" s="476" t="s">
        <v>3080</v>
      </c>
      <c r="AN2810" s="476">
        <v>1</v>
      </c>
      <c r="AO2810" s="476">
        <v>1</v>
      </c>
      <c r="AP2810" s="96"/>
    </row>
    <row r="2811" spans="1:42" ht="69.75" customHeight="1">
      <c r="A2811" s="3">
        <v>2810</v>
      </c>
      <c r="B2811" s="83"/>
      <c r="C2811" s="83"/>
      <c r="D2811" s="87"/>
      <c r="E2811" s="18" t="s">
        <v>3081</v>
      </c>
      <c r="F2811" s="88"/>
      <c r="G2811" s="88"/>
      <c r="H2811" s="4" t="str">
        <f t="shared" si="558"/>
        <v>/</v>
      </c>
      <c r="I2811" s="478" t="str">
        <f>IF(G2811="","",VLOOKUP(H2811,ورقة1!$A$1:$B$240,2,0))</f>
        <v/>
      </c>
      <c r="J2811" s="5">
        <f t="shared" si="559"/>
        <v>0</v>
      </c>
      <c r="K2811" s="88"/>
      <c r="L2811" s="6" t="str">
        <f t="shared" si="560"/>
        <v>/0</v>
      </c>
      <c r="M2811" s="478" t="str">
        <f>IF(K2811="","",VLOOKUP(L2811,ورقة1!$A$1:$B$240,2,0))</f>
        <v/>
      </c>
      <c r="N2811" s="17">
        <f t="shared" si="561"/>
        <v>0</v>
      </c>
      <c r="O2811" s="17" t="e">
        <f>#REF!+(#REF!*30)+#REF!*365</f>
        <v>#REF!</v>
      </c>
      <c r="P2811" s="509"/>
      <c r="Q2811" s="480" t="str">
        <f t="shared" si="562"/>
        <v/>
      </c>
      <c r="R2811" s="483" t="str">
        <f t="shared" si="563"/>
        <v/>
      </c>
      <c r="S2811" s="482" t="str">
        <f t="shared" si="564"/>
        <v/>
      </c>
      <c r="T2811" s="484" t="e">
        <f t="shared" ca="1" si="565"/>
        <v>#VALUE!</v>
      </c>
      <c r="U2811" s="7">
        <f t="shared" ca="1" si="566"/>
        <v>46035</v>
      </c>
      <c r="V2811" s="96" t="e">
        <f t="shared" ca="1" si="567"/>
        <v>#VALUE!</v>
      </c>
      <c r="W2811" s="18"/>
      <c r="X2811" s="6"/>
      <c r="Y2811" s="326"/>
      <c r="Z2811" s="89"/>
      <c r="AA2811" s="89"/>
      <c r="AB2811" s="89"/>
      <c r="AC2811" s="6"/>
      <c r="AD2811" s="16"/>
      <c r="AE2811" s="16"/>
      <c r="AF2811" s="16"/>
      <c r="AG2811" s="10">
        <f t="shared" si="568"/>
        <v>0</v>
      </c>
      <c r="AH2811" s="96">
        <f t="shared" si="569"/>
        <v>0</v>
      </c>
      <c r="AI2811" s="16"/>
      <c r="AJ2811" s="61"/>
      <c r="AK2811" s="16"/>
      <c r="AM2811" s="476" t="s">
        <v>3080</v>
      </c>
      <c r="AN2811" s="476">
        <v>1</v>
      </c>
      <c r="AO2811" s="476">
        <v>1</v>
      </c>
      <c r="AP2811" s="96"/>
    </row>
    <row r="2812" spans="1:42" ht="69.75" customHeight="1">
      <c r="A2812" s="3">
        <v>2811</v>
      </c>
      <c r="B2812" s="83"/>
      <c r="C2812" s="83"/>
      <c r="D2812" s="87"/>
      <c r="E2812" s="18" t="s">
        <v>3081</v>
      </c>
      <c r="F2812" s="88"/>
      <c r="G2812" s="88"/>
      <c r="H2812" s="4" t="str">
        <f t="shared" si="558"/>
        <v>/</v>
      </c>
      <c r="I2812" s="478" t="str">
        <f>IF(G2812="","",VLOOKUP(H2812,ورقة1!$A$1:$B$240,2,0))</f>
        <v/>
      </c>
      <c r="J2812" s="5">
        <f t="shared" si="559"/>
        <v>0</v>
      </c>
      <c r="K2812" s="88"/>
      <c r="L2812" s="6" t="str">
        <f t="shared" si="560"/>
        <v>/0</v>
      </c>
      <c r="M2812" s="478" t="str">
        <f>IF(K2812="","",VLOOKUP(L2812,ورقة1!$A$1:$B$240,2,0))</f>
        <v/>
      </c>
      <c r="N2812" s="17">
        <f t="shared" si="561"/>
        <v>0</v>
      </c>
      <c r="O2812" s="17" t="e">
        <f>#REF!+(#REF!*30)+#REF!*365</f>
        <v>#REF!</v>
      </c>
      <c r="P2812" s="509"/>
      <c r="Q2812" s="480" t="str">
        <f t="shared" si="562"/>
        <v/>
      </c>
      <c r="R2812" s="483" t="str">
        <f t="shared" si="563"/>
        <v/>
      </c>
      <c r="S2812" s="482" t="str">
        <f t="shared" si="564"/>
        <v/>
      </c>
      <c r="T2812" s="484" t="e">
        <f t="shared" ca="1" si="565"/>
        <v>#VALUE!</v>
      </c>
      <c r="U2812" s="7">
        <f t="shared" ca="1" si="566"/>
        <v>46035</v>
      </c>
      <c r="V2812" s="96" t="e">
        <f t="shared" ca="1" si="567"/>
        <v>#VALUE!</v>
      </c>
      <c r="W2812" s="18"/>
      <c r="X2812" s="6"/>
      <c r="Y2812" s="326"/>
      <c r="Z2812" s="89"/>
      <c r="AA2812" s="89"/>
      <c r="AB2812" s="89"/>
      <c r="AC2812" s="6"/>
      <c r="AD2812" s="16"/>
      <c r="AE2812" s="16"/>
      <c r="AF2812" s="16"/>
      <c r="AG2812" s="10">
        <f t="shared" si="568"/>
        <v>0</v>
      </c>
      <c r="AH2812" s="96">
        <f t="shared" si="569"/>
        <v>0</v>
      </c>
      <c r="AI2812" s="16"/>
      <c r="AJ2812" s="61"/>
      <c r="AK2812" s="16"/>
      <c r="AM2812" s="476" t="s">
        <v>3080</v>
      </c>
      <c r="AN2812" s="476">
        <v>1</v>
      </c>
      <c r="AO2812" s="476">
        <v>1</v>
      </c>
      <c r="AP2812" s="96"/>
    </row>
    <row r="2813" spans="1:42" ht="69.75" customHeight="1">
      <c r="A2813" s="3">
        <v>2812</v>
      </c>
      <c r="B2813" s="83"/>
      <c r="C2813" s="83"/>
      <c r="D2813" s="87"/>
      <c r="E2813" s="18" t="s">
        <v>3081</v>
      </c>
      <c r="F2813" s="88"/>
      <c r="G2813" s="88"/>
      <c r="H2813" s="4" t="str">
        <f t="shared" si="558"/>
        <v>/</v>
      </c>
      <c r="I2813" s="478" t="str">
        <f>IF(G2813="","",VLOOKUP(H2813,ورقة1!$A$1:$B$240,2,0))</f>
        <v/>
      </c>
      <c r="J2813" s="5">
        <f t="shared" si="559"/>
        <v>0</v>
      </c>
      <c r="K2813" s="88"/>
      <c r="L2813" s="6" t="str">
        <f t="shared" si="560"/>
        <v>/0</v>
      </c>
      <c r="M2813" s="478" t="str">
        <f>IF(K2813="","",VLOOKUP(L2813,ورقة1!$A$1:$B$240,2,0))</f>
        <v/>
      </c>
      <c r="N2813" s="17">
        <f t="shared" si="561"/>
        <v>0</v>
      </c>
      <c r="O2813" s="17" t="e">
        <f>#REF!+(#REF!*30)+#REF!*365</f>
        <v>#REF!</v>
      </c>
      <c r="P2813" s="509"/>
      <c r="Q2813" s="480" t="str">
        <f t="shared" si="562"/>
        <v/>
      </c>
      <c r="R2813" s="483" t="str">
        <f t="shared" si="563"/>
        <v/>
      </c>
      <c r="S2813" s="482" t="str">
        <f t="shared" si="564"/>
        <v/>
      </c>
      <c r="T2813" s="484" t="e">
        <f t="shared" ca="1" si="565"/>
        <v>#VALUE!</v>
      </c>
      <c r="U2813" s="7">
        <f t="shared" ca="1" si="566"/>
        <v>46035</v>
      </c>
      <c r="V2813" s="96" t="e">
        <f t="shared" ca="1" si="567"/>
        <v>#VALUE!</v>
      </c>
      <c r="W2813" s="18"/>
      <c r="X2813" s="6"/>
      <c r="Y2813" s="326"/>
      <c r="Z2813" s="89"/>
      <c r="AA2813" s="89"/>
      <c r="AB2813" s="89"/>
      <c r="AC2813" s="6"/>
      <c r="AD2813" s="16"/>
      <c r="AE2813" s="16"/>
      <c r="AF2813" s="16"/>
      <c r="AG2813" s="10">
        <f t="shared" si="568"/>
        <v>0</v>
      </c>
      <c r="AH2813" s="96">
        <f t="shared" si="569"/>
        <v>0</v>
      </c>
      <c r="AI2813" s="16"/>
      <c r="AJ2813" s="61"/>
      <c r="AK2813" s="16"/>
      <c r="AM2813" s="476" t="s">
        <v>3080</v>
      </c>
      <c r="AN2813" s="476">
        <v>1</v>
      </c>
      <c r="AO2813" s="476">
        <v>1</v>
      </c>
      <c r="AP2813" s="96"/>
    </row>
    <row r="2814" spans="1:42" ht="69.75" customHeight="1">
      <c r="A2814" s="3">
        <v>2813</v>
      </c>
      <c r="B2814" s="83"/>
      <c r="C2814" s="83"/>
      <c r="D2814" s="87"/>
      <c r="E2814" s="18" t="s">
        <v>3081</v>
      </c>
      <c r="F2814" s="88"/>
      <c r="G2814" s="88"/>
      <c r="H2814" s="4" t="str">
        <f t="shared" si="558"/>
        <v>/</v>
      </c>
      <c r="I2814" s="478" t="str">
        <f>IF(G2814="","",VLOOKUP(H2814,ورقة1!$A$1:$B$240,2,0))</f>
        <v/>
      </c>
      <c r="J2814" s="5">
        <f t="shared" si="559"/>
        <v>0</v>
      </c>
      <c r="K2814" s="88"/>
      <c r="L2814" s="6" t="str">
        <f t="shared" si="560"/>
        <v>/0</v>
      </c>
      <c r="M2814" s="478" t="str">
        <f>IF(K2814="","",VLOOKUP(L2814,ورقة1!$A$1:$B$240,2,0))</f>
        <v/>
      </c>
      <c r="N2814" s="17">
        <f t="shared" si="561"/>
        <v>0</v>
      </c>
      <c r="O2814" s="17" t="e">
        <f>#REF!+(#REF!*30)+#REF!*365</f>
        <v>#REF!</v>
      </c>
      <c r="P2814" s="509"/>
      <c r="Q2814" s="480" t="str">
        <f t="shared" si="562"/>
        <v/>
      </c>
      <c r="R2814" s="483" t="str">
        <f t="shared" si="563"/>
        <v/>
      </c>
      <c r="S2814" s="482" t="str">
        <f t="shared" si="564"/>
        <v/>
      </c>
      <c r="T2814" s="484" t="e">
        <f t="shared" ca="1" si="565"/>
        <v>#VALUE!</v>
      </c>
      <c r="U2814" s="7">
        <f t="shared" ca="1" si="566"/>
        <v>46035</v>
      </c>
      <c r="V2814" s="96" t="e">
        <f t="shared" ca="1" si="567"/>
        <v>#VALUE!</v>
      </c>
      <c r="W2814" s="18"/>
      <c r="X2814" s="6"/>
      <c r="Y2814" s="326"/>
      <c r="Z2814" s="89"/>
      <c r="AA2814" s="89"/>
      <c r="AB2814" s="89"/>
      <c r="AC2814" s="6"/>
      <c r="AD2814" s="16"/>
      <c r="AE2814" s="16"/>
      <c r="AF2814" s="16"/>
      <c r="AG2814" s="10">
        <f t="shared" si="568"/>
        <v>0</v>
      </c>
      <c r="AH2814" s="96">
        <f t="shared" si="569"/>
        <v>0</v>
      </c>
      <c r="AI2814" s="16"/>
      <c r="AJ2814" s="61"/>
      <c r="AK2814" s="16"/>
      <c r="AM2814" s="476" t="s">
        <v>3080</v>
      </c>
      <c r="AN2814" s="476">
        <v>1</v>
      </c>
      <c r="AO2814" s="476">
        <v>1</v>
      </c>
      <c r="AP2814" s="96"/>
    </row>
    <row r="2815" spans="1:42" ht="69.75" customHeight="1">
      <c r="A2815" s="3">
        <v>2814</v>
      </c>
      <c r="B2815" s="83"/>
      <c r="C2815" s="83"/>
      <c r="D2815" s="87"/>
      <c r="E2815" s="18" t="s">
        <v>3081</v>
      </c>
      <c r="F2815" s="88"/>
      <c r="G2815" s="88"/>
      <c r="H2815" s="4" t="str">
        <f t="shared" si="558"/>
        <v>/</v>
      </c>
      <c r="I2815" s="478" t="str">
        <f>IF(G2815="","",VLOOKUP(H2815,ورقة1!$A$1:$B$240,2,0))</f>
        <v/>
      </c>
      <c r="J2815" s="5">
        <f t="shared" si="559"/>
        <v>0</v>
      </c>
      <c r="K2815" s="88"/>
      <c r="L2815" s="6" t="str">
        <f t="shared" si="560"/>
        <v>/0</v>
      </c>
      <c r="M2815" s="478" t="str">
        <f>IF(K2815="","",VLOOKUP(L2815,ورقة1!$A$1:$B$240,2,0))</f>
        <v/>
      </c>
      <c r="N2815" s="17">
        <f t="shared" si="561"/>
        <v>0</v>
      </c>
      <c r="O2815" s="17" t="e">
        <f>#REF!+(#REF!*30)+#REF!*365</f>
        <v>#REF!</v>
      </c>
      <c r="P2815" s="509"/>
      <c r="Q2815" s="480" t="str">
        <f t="shared" si="562"/>
        <v/>
      </c>
      <c r="R2815" s="483" t="str">
        <f t="shared" si="563"/>
        <v/>
      </c>
      <c r="S2815" s="482" t="str">
        <f t="shared" si="564"/>
        <v/>
      </c>
      <c r="T2815" s="484" t="e">
        <f t="shared" ca="1" si="565"/>
        <v>#VALUE!</v>
      </c>
      <c r="U2815" s="7">
        <f t="shared" ca="1" si="566"/>
        <v>46035</v>
      </c>
      <c r="V2815" s="96" t="e">
        <f t="shared" ca="1" si="567"/>
        <v>#VALUE!</v>
      </c>
      <c r="W2815" s="18"/>
      <c r="X2815" s="6"/>
      <c r="Y2815" s="326"/>
      <c r="Z2815" s="89"/>
      <c r="AA2815" s="89"/>
      <c r="AB2815" s="89"/>
      <c r="AC2815" s="6"/>
      <c r="AD2815" s="16"/>
      <c r="AE2815" s="16"/>
      <c r="AF2815" s="16"/>
      <c r="AG2815" s="10">
        <f t="shared" si="568"/>
        <v>0</v>
      </c>
      <c r="AH2815" s="96">
        <f t="shared" si="569"/>
        <v>0</v>
      </c>
      <c r="AI2815" s="16"/>
      <c r="AJ2815" s="61"/>
      <c r="AK2815" s="16"/>
      <c r="AM2815" s="476" t="s">
        <v>3080</v>
      </c>
      <c r="AN2815" s="476">
        <v>1</v>
      </c>
      <c r="AO2815" s="476">
        <v>1</v>
      </c>
      <c r="AP2815" s="96"/>
    </row>
    <row r="2816" spans="1:42" ht="69.75" customHeight="1">
      <c r="A2816" s="3">
        <v>2815</v>
      </c>
      <c r="B2816" s="83"/>
      <c r="C2816" s="83"/>
      <c r="D2816" s="87"/>
      <c r="E2816" s="18" t="s">
        <v>3081</v>
      </c>
      <c r="F2816" s="88"/>
      <c r="G2816" s="88"/>
      <c r="H2816" s="4" t="str">
        <f t="shared" si="558"/>
        <v>/</v>
      </c>
      <c r="I2816" s="478" t="str">
        <f>IF(G2816="","",VLOOKUP(H2816,ورقة1!$A$1:$B$240,2,0))</f>
        <v/>
      </c>
      <c r="J2816" s="5">
        <f t="shared" si="559"/>
        <v>0</v>
      </c>
      <c r="K2816" s="88"/>
      <c r="L2816" s="6" t="str">
        <f t="shared" si="560"/>
        <v>/0</v>
      </c>
      <c r="M2816" s="478" t="str">
        <f>IF(K2816="","",VLOOKUP(L2816,ورقة1!$A$1:$B$240,2,0))</f>
        <v/>
      </c>
      <c r="N2816" s="17">
        <f t="shared" si="561"/>
        <v>0</v>
      </c>
      <c r="O2816" s="17" t="e">
        <f>#REF!+(#REF!*30)+#REF!*365</f>
        <v>#REF!</v>
      </c>
      <c r="P2816" s="509"/>
      <c r="Q2816" s="480" t="str">
        <f t="shared" si="562"/>
        <v/>
      </c>
      <c r="R2816" s="483" t="str">
        <f t="shared" si="563"/>
        <v/>
      </c>
      <c r="S2816" s="482" t="str">
        <f t="shared" si="564"/>
        <v/>
      </c>
      <c r="T2816" s="484" t="e">
        <f t="shared" ca="1" si="565"/>
        <v>#VALUE!</v>
      </c>
      <c r="U2816" s="7">
        <f t="shared" ca="1" si="566"/>
        <v>46035</v>
      </c>
      <c r="V2816" s="96" t="e">
        <f t="shared" ca="1" si="567"/>
        <v>#VALUE!</v>
      </c>
      <c r="W2816" s="18"/>
      <c r="X2816" s="6"/>
      <c r="Y2816" s="326"/>
      <c r="Z2816" s="89"/>
      <c r="AA2816" s="89"/>
      <c r="AB2816" s="89"/>
      <c r="AC2816" s="6"/>
      <c r="AD2816" s="16"/>
      <c r="AE2816" s="16"/>
      <c r="AF2816" s="16"/>
      <c r="AG2816" s="10">
        <f t="shared" si="568"/>
        <v>0</v>
      </c>
      <c r="AH2816" s="96">
        <f t="shared" si="569"/>
        <v>0</v>
      </c>
      <c r="AI2816" s="16"/>
      <c r="AJ2816" s="61"/>
      <c r="AK2816" s="16"/>
      <c r="AM2816" s="476" t="s">
        <v>3080</v>
      </c>
      <c r="AN2816" s="476">
        <v>1</v>
      </c>
      <c r="AO2816" s="476">
        <v>1</v>
      </c>
      <c r="AP2816" s="96"/>
    </row>
    <row r="2817" spans="1:42" ht="69.75" customHeight="1">
      <c r="A2817" s="3">
        <v>2816</v>
      </c>
      <c r="B2817" s="83"/>
      <c r="C2817" s="83"/>
      <c r="D2817" s="87"/>
      <c r="E2817" s="18" t="s">
        <v>3081</v>
      </c>
      <c r="F2817" s="88"/>
      <c r="G2817" s="88"/>
      <c r="H2817" s="4" t="str">
        <f t="shared" si="558"/>
        <v>/</v>
      </c>
      <c r="I2817" s="478" t="str">
        <f>IF(G2817="","",VLOOKUP(H2817,ورقة1!$A$1:$B$240,2,0))</f>
        <v/>
      </c>
      <c r="J2817" s="5">
        <f t="shared" si="559"/>
        <v>0</v>
      </c>
      <c r="K2817" s="88"/>
      <c r="L2817" s="6" t="str">
        <f t="shared" si="560"/>
        <v>/0</v>
      </c>
      <c r="M2817" s="478" t="str">
        <f>IF(K2817="","",VLOOKUP(L2817,ورقة1!$A$1:$B$240,2,0))</f>
        <v/>
      </c>
      <c r="N2817" s="17">
        <f t="shared" si="561"/>
        <v>0</v>
      </c>
      <c r="O2817" s="17" t="e">
        <f>#REF!+(#REF!*30)+#REF!*365</f>
        <v>#REF!</v>
      </c>
      <c r="P2817" s="509"/>
      <c r="Q2817" s="480" t="str">
        <f t="shared" si="562"/>
        <v/>
      </c>
      <c r="R2817" s="483" t="str">
        <f t="shared" si="563"/>
        <v/>
      </c>
      <c r="S2817" s="482" t="str">
        <f t="shared" si="564"/>
        <v/>
      </c>
      <c r="T2817" s="484" t="e">
        <f t="shared" ca="1" si="565"/>
        <v>#VALUE!</v>
      </c>
      <c r="U2817" s="7">
        <f t="shared" ca="1" si="566"/>
        <v>46035</v>
      </c>
      <c r="V2817" s="96" t="e">
        <f t="shared" ca="1" si="567"/>
        <v>#VALUE!</v>
      </c>
      <c r="W2817" s="18"/>
      <c r="X2817" s="6"/>
      <c r="Y2817" s="326"/>
      <c r="Z2817" s="89"/>
      <c r="AA2817" s="89"/>
      <c r="AB2817" s="89"/>
      <c r="AC2817" s="6"/>
      <c r="AD2817" s="16"/>
      <c r="AE2817" s="16"/>
      <c r="AF2817" s="16"/>
      <c r="AG2817" s="10">
        <f t="shared" si="568"/>
        <v>0</v>
      </c>
      <c r="AH2817" s="96">
        <f t="shared" si="569"/>
        <v>0</v>
      </c>
      <c r="AI2817" s="16"/>
      <c r="AJ2817" s="61"/>
      <c r="AK2817" s="16"/>
      <c r="AM2817" s="476" t="s">
        <v>3080</v>
      </c>
      <c r="AN2817" s="476">
        <v>1</v>
      </c>
      <c r="AO2817" s="476">
        <v>1</v>
      </c>
      <c r="AP2817" s="96"/>
    </row>
    <row r="2818" spans="1:42" ht="69.75" customHeight="1">
      <c r="A2818" s="3">
        <v>2817</v>
      </c>
      <c r="B2818" s="83"/>
      <c r="C2818" s="83"/>
      <c r="D2818" s="87"/>
      <c r="E2818" s="18" t="s">
        <v>3081</v>
      </c>
      <c r="F2818" s="88"/>
      <c r="G2818" s="88"/>
      <c r="H2818" s="4" t="str">
        <f t="shared" ref="H2818:H2881" si="570">G2818&amp;"/"&amp;F2818</f>
        <v>/</v>
      </c>
      <c r="I2818" s="478" t="str">
        <f>IF(G2818="","",VLOOKUP(H2818,ورقة1!$A$1:$B$240,2,0))</f>
        <v/>
      </c>
      <c r="J2818" s="5">
        <f t="shared" ref="J2818:J2881" si="571">F2818</f>
        <v>0</v>
      </c>
      <c r="K2818" s="88"/>
      <c r="L2818" s="6" t="str">
        <f t="shared" ref="L2818:L2881" si="572">K2818&amp;"/"&amp;J2818</f>
        <v>/0</v>
      </c>
      <c r="M2818" s="478" t="str">
        <f>IF(K2818="","",VLOOKUP(L2818,ورقة1!$A$1:$B$240,2,0))</f>
        <v/>
      </c>
      <c r="N2818" s="17">
        <f t="shared" ref="N2818:N2881" si="573">Z2818+(AA2818*30)+(AB2818*365)</f>
        <v>0</v>
      </c>
      <c r="O2818" s="17" t="e">
        <f>#REF!+(#REF!*30)+#REF!*365</f>
        <v>#REF!</v>
      </c>
      <c r="P2818" s="509"/>
      <c r="Q2818" s="480" t="str">
        <f t="shared" ref="Q2818:Q2881" si="574">IF(P2818="","",P2818+365)</f>
        <v/>
      </c>
      <c r="R2818" s="483" t="str">
        <f t="shared" ref="R2818:R2881" si="575">IF(P2818="","",EDATE(P2818,12+AG2818)+AC2818-N2818)</f>
        <v/>
      </c>
      <c r="S2818" s="482" t="str">
        <f t="shared" ref="S2818:S2881" si="576">IF(P2818="","",IF(T2818=TRUE,"يستحق العلاوة",IF(V2818=TRUE,"قريبا يستحق العلاوة"," ")))</f>
        <v/>
      </c>
      <c r="T2818" s="484" t="e">
        <f t="shared" ref="T2818:T2881" ca="1" si="577">AND(MONTH(U2818)=MONTH(R2818),YEAR(U2818)=YEAR(R2818))</f>
        <v>#VALUE!</v>
      </c>
      <c r="U2818" s="7">
        <f t="shared" ref="U2818:U2881" ca="1" si="578">TODAY()</f>
        <v>46035</v>
      </c>
      <c r="V2818" s="96" t="e">
        <f t="shared" ref="V2818:V2881" ca="1" si="579">AND(R2818-U2818&lt;30,U2818&lt;R2818)</f>
        <v>#VALUE!</v>
      </c>
      <c r="W2818" s="18"/>
      <c r="X2818" s="6"/>
      <c r="Y2818" s="326"/>
      <c r="Z2818" s="89"/>
      <c r="AA2818" s="89"/>
      <c r="AB2818" s="89"/>
      <c r="AC2818" s="6"/>
      <c r="AD2818" s="16"/>
      <c r="AE2818" s="16"/>
      <c r="AF2818" s="16"/>
      <c r="AG2818" s="10">
        <f t="shared" ref="AG2818:AG2881" si="580">(((AD2818*3)+(AE2818*6)+(AF2818*12))-AH2818)</f>
        <v>0</v>
      </c>
      <c r="AH2818" s="96">
        <f t="shared" ref="AH2818:AH2881" si="581">W2818+X2818</f>
        <v>0</v>
      </c>
      <c r="AI2818" s="16"/>
      <c r="AJ2818" s="61"/>
      <c r="AK2818" s="16"/>
      <c r="AM2818" s="476" t="s">
        <v>3080</v>
      </c>
      <c r="AN2818" s="476">
        <v>1</v>
      </c>
      <c r="AO2818" s="476">
        <v>1</v>
      </c>
      <c r="AP2818" s="96"/>
    </row>
    <row r="2819" spans="1:42" ht="69.75" customHeight="1">
      <c r="A2819" s="3">
        <v>2818</v>
      </c>
      <c r="B2819" s="83"/>
      <c r="C2819" s="83"/>
      <c r="D2819" s="87"/>
      <c r="E2819" s="18" t="s">
        <v>3081</v>
      </c>
      <c r="F2819" s="88"/>
      <c r="G2819" s="88"/>
      <c r="H2819" s="4" t="str">
        <f t="shared" si="570"/>
        <v>/</v>
      </c>
      <c r="I2819" s="478" t="str">
        <f>IF(G2819="","",VLOOKUP(H2819,ورقة1!$A$1:$B$240,2,0))</f>
        <v/>
      </c>
      <c r="J2819" s="5">
        <f t="shared" si="571"/>
        <v>0</v>
      </c>
      <c r="K2819" s="88"/>
      <c r="L2819" s="6" t="str">
        <f t="shared" si="572"/>
        <v>/0</v>
      </c>
      <c r="M2819" s="478" t="str">
        <f>IF(K2819="","",VLOOKUP(L2819,ورقة1!$A$1:$B$240,2,0))</f>
        <v/>
      </c>
      <c r="N2819" s="17">
        <f t="shared" si="573"/>
        <v>0</v>
      </c>
      <c r="O2819" s="17" t="e">
        <f>#REF!+(#REF!*30)+#REF!*365</f>
        <v>#REF!</v>
      </c>
      <c r="P2819" s="509"/>
      <c r="Q2819" s="480" t="str">
        <f t="shared" si="574"/>
        <v/>
      </c>
      <c r="R2819" s="483" t="str">
        <f t="shared" si="575"/>
        <v/>
      </c>
      <c r="S2819" s="482" t="str">
        <f t="shared" si="576"/>
        <v/>
      </c>
      <c r="T2819" s="484" t="e">
        <f t="shared" ca="1" si="577"/>
        <v>#VALUE!</v>
      </c>
      <c r="U2819" s="7">
        <f t="shared" ca="1" si="578"/>
        <v>46035</v>
      </c>
      <c r="V2819" s="96" t="e">
        <f t="shared" ca="1" si="579"/>
        <v>#VALUE!</v>
      </c>
      <c r="W2819" s="18"/>
      <c r="X2819" s="6"/>
      <c r="Y2819" s="326"/>
      <c r="Z2819" s="89"/>
      <c r="AA2819" s="89"/>
      <c r="AB2819" s="89"/>
      <c r="AC2819" s="6"/>
      <c r="AD2819" s="16"/>
      <c r="AE2819" s="16"/>
      <c r="AF2819" s="16"/>
      <c r="AG2819" s="10">
        <f t="shared" si="580"/>
        <v>0</v>
      </c>
      <c r="AH2819" s="96">
        <f t="shared" si="581"/>
        <v>0</v>
      </c>
      <c r="AI2819" s="16"/>
      <c r="AJ2819" s="61"/>
      <c r="AK2819" s="16"/>
      <c r="AM2819" s="476" t="s">
        <v>3080</v>
      </c>
      <c r="AN2819" s="476">
        <v>1</v>
      </c>
      <c r="AO2819" s="476">
        <v>1</v>
      </c>
      <c r="AP2819" s="96"/>
    </row>
    <row r="2820" spans="1:42" ht="69.75" customHeight="1">
      <c r="A2820" s="3">
        <v>2819</v>
      </c>
      <c r="B2820" s="83"/>
      <c r="C2820" s="83"/>
      <c r="D2820" s="87"/>
      <c r="E2820" s="18" t="s">
        <v>3081</v>
      </c>
      <c r="F2820" s="88"/>
      <c r="G2820" s="88"/>
      <c r="H2820" s="4" t="str">
        <f t="shared" si="570"/>
        <v>/</v>
      </c>
      <c r="I2820" s="478" t="str">
        <f>IF(G2820="","",VLOOKUP(H2820,ورقة1!$A$1:$B$240,2,0))</f>
        <v/>
      </c>
      <c r="J2820" s="5">
        <f t="shared" si="571"/>
        <v>0</v>
      </c>
      <c r="K2820" s="88"/>
      <c r="L2820" s="6" t="str">
        <f t="shared" si="572"/>
        <v>/0</v>
      </c>
      <c r="M2820" s="478" t="str">
        <f>IF(K2820="","",VLOOKUP(L2820,ورقة1!$A$1:$B$240,2,0))</f>
        <v/>
      </c>
      <c r="N2820" s="17">
        <f t="shared" si="573"/>
        <v>0</v>
      </c>
      <c r="O2820" s="17" t="e">
        <f>#REF!+(#REF!*30)+#REF!*365</f>
        <v>#REF!</v>
      </c>
      <c r="P2820" s="509"/>
      <c r="Q2820" s="480" t="str">
        <f t="shared" si="574"/>
        <v/>
      </c>
      <c r="R2820" s="483" t="str">
        <f t="shared" si="575"/>
        <v/>
      </c>
      <c r="S2820" s="482" t="str">
        <f t="shared" si="576"/>
        <v/>
      </c>
      <c r="T2820" s="484" t="e">
        <f t="shared" ca="1" si="577"/>
        <v>#VALUE!</v>
      </c>
      <c r="U2820" s="7">
        <f t="shared" ca="1" si="578"/>
        <v>46035</v>
      </c>
      <c r="V2820" s="96" t="e">
        <f t="shared" ca="1" si="579"/>
        <v>#VALUE!</v>
      </c>
      <c r="W2820" s="18"/>
      <c r="X2820" s="6"/>
      <c r="Y2820" s="326"/>
      <c r="Z2820" s="89"/>
      <c r="AA2820" s="89"/>
      <c r="AB2820" s="89"/>
      <c r="AC2820" s="6"/>
      <c r="AD2820" s="16"/>
      <c r="AE2820" s="16"/>
      <c r="AF2820" s="16"/>
      <c r="AG2820" s="10">
        <f t="shared" si="580"/>
        <v>0</v>
      </c>
      <c r="AH2820" s="96">
        <f t="shared" si="581"/>
        <v>0</v>
      </c>
      <c r="AI2820" s="16"/>
      <c r="AJ2820" s="61"/>
      <c r="AK2820" s="16"/>
      <c r="AM2820" s="476" t="s">
        <v>3080</v>
      </c>
      <c r="AN2820" s="476">
        <v>1</v>
      </c>
      <c r="AO2820" s="476">
        <v>1</v>
      </c>
      <c r="AP2820" s="96"/>
    </row>
    <row r="2821" spans="1:42" ht="69.75" customHeight="1">
      <c r="A2821" s="3">
        <v>2820</v>
      </c>
      <c r="B2821" s="83"/>
      <c r="C2821" s="83"/>
      <c r="D2821" s="87"/>
      <c r="E2821" s="18" t="s">
        <v>3081</v>
      </c>
      <c r="F2821" s="88"/>
      <c r="G2821" s="88"/>
      <c r="H2821" s="4" t="str">
        <f t="shared" si="570"/>
        <v>/</v>
      </c>
      <c r="I2821" s="478" t="str">
        <f>IF(G2821="","",VLOOKUP(H2821,ورقة1!$A$1:$B$240,2,0))</f>
        <v/>
      </c>
      <c r="J2821" s="5">
        <f t="shared" si="571"/>
        <v>0</v>
      </c>
      <c r="K2821" s="88"/>
      <c r="L2821" s="6" t="str">
        <f t="shared" si="572"/>
        <v>/0</v>
      </c>
      <c r="M2821" s="478" t="str">
        <f>IF(K2821="","",VLOOKUP(L2821,ورقة1!$A$1:$B$240,2,0))</f>
        <v/>
      </c>
      <c r="N2821" s="17">
        <f t="shared" si="573"/>
        <v>0</v>
      </c>
      <c r="O2821" s="17" t="e">
        <f>#REF!+(#REF!*30)+#REF!*365</f>
        <v>#REF!</v>
      </c>
      <c r="P2821" s="509"/>
      <c r="Q2821" s="480" t="str">
        <f t="shared" si="574"/>
        <v/>
      </c>
      <c r="R2821" s="483" t="str">
        <f t="shared" si="575"/>
        <v/>
      </c>
      <c r="S2821" s="482" t="str">
        <f t="shared" si="576"/>
        <v/>
      </c>
      <c r="T2821" s="484" t="e">
        <f t="shared" ca="1" si="577"/>
        <v>#VALUE!</v>
      </c>
      <c r="U2821" s="7">
        <f t="shared" ca="1" si="578"/>
        <v>46035</v>
      </c>
      <c r="V2821" s="96" t="e">
        <f t="shared" ca="1" si="579"/>
        <v>#VALUE!</v>
      </c>
      <c r="W2821" s="18"/>
      <c r="X2821" s="6"/>
      <c r="Y2821" s="326"/>
      <c r="Z2821" s="89"/>
      <c r="AA2821" s="89"/>
      <c r="AB2821" s="89"/>
      <c r="AC2821" s="6"/>
      <c r="AD2821" s="16"/>
      <c r="AE2821" s="16"/>
      <c r="AF2821" s="16"/>
      <c r="AG2821" s="10">
        <f t="shared" si="580"/>
        <v>0</v>
      </c>
      <c r="AH2821" s="96">
        <f t="shared" si="581"/>
        <v>0</v>
      </c>
      <c r="AI2821" s="16"/>
      <c r="AJ2821" s="61"/>
      <c r="AK2821" s="16"/>
      <c r="AM2821" s="476" t="s">
        <v>3080</v>
      </c>
      <c r="AN2821" s="476">
        <v>1</v>
      </c>
      <c r="AO2821" s="476">
        <v>1</v>
      </c>
      <c r="AP2821" s="96"/>
    </row>
    <row r="2822" spans="1:42" ht="69.75" customHeight="1">
      <c r="A2822" s="3">
        <v>2821</v>
      </c>
      <c r="B2822" s="83"/>
      <c r="C2822" s="83"/>
      <c r="D2822" s="87"/>
      <c r="E2822" s="18" t="s">
        <v>3081</v>
      </c>
      <c r="F2822" s="88"/>
      <c r="G2822" s="88"/>
      <c r="H2822" s="4" t="str">
        <f t="shared" si="570"/>
        <v>/</v>
      </c>
      <c r="I2822" s="478" t="str">
        <f>IF(G2822="","",VLOOKUP(H2822,ورقة1!$A$1:$B$240,2,0))</f>
        <v/>
      </c>
      <c r="J2822" s="5">
        <f t="shared" si="571"/>
        <v>0</v>
      </c>
      <c r="K2822" s="88"/>
      <c r="L2822" s="6" t="str">
        <f t="shared" si="572"/>
        <v>/0</v>
      </c>
      <c r="M2822" s="478" t="str">
        <f>IF(K2822="","",VLOOKUP(L2822,ورقة1!$A$1:$B$240,2,0))</f>
        <v/>
      </c>
      <c r="N2822" s="17">
        <f t="shared" si="573"/>
        <v>0</v>
      </c>
      <c r="O2822" s="17" t="e">
        <f>#REF!+(#REF!*30)+#REF!*365</f>
        <v>#REF!</v>
      </c>
      <c r="P2822" s="509"/>
      <c r="Q2822" s="480" t="str">
        <f t="shared" si="574"/>
        <v/>
      </c>
      <c r="R2822" s="483" t="str">
        <f t="shared" si="575"/>
        <v/>
      </c>
      <c r="S2822" s="482" t="str">
        <f t="shared" si="576"/>
        <v/>
      </c>
      <c r="T2822" s="484" t="e">
        <f t="shared" ca="1" si="577"/>
        <v>#VALUE!</v>
      </c>
      <c r="U2822" s="7">
        <f t="shared" ca="1" si="578"/>
        <v>46035</v>
      </c>
      <c r="V2822" s="96" t="e">
        <f t="shared" ca="1" si="579"/>
        <v>#VALUE!</v>
      </c>
      <c r="W2822" s="18"/>
      <c r="X2822" s="6"/>
      <c r="Y2822" s="326"/>
      <c r="Z2822" s="89"/>
      <c r="AA2822" s="89"/>
      <c r="AB2822" s="89"/>
      <c r="AC2822" s="6"/>
      <c r="AD2822" s="16"/>
      <c r="AE2822" s="16"/>
      <c r="AF2822" s="16"/>
      <c r="AG2822" s="10">
        <f t="shared" si="580"/>
        <v>0</v>
      </c>
      <c r="AH2822" s="96">
        <f t="shared" si="581"/>
        <v>0</v>
      </c>
      <c r="AI2822" s="16"/>
      <c r="AJ2822" s="61"/>
      <c r="AK2822" s="16"/>
      <c r="AM2822" s="476" t="s">
        <v>3080</v>
      </c>
      <c r="AN2822" s="476">
        <v>1</v>
      </c>
      <c r="AO2822" s="476">
        <v>1</v>
      </c>
      <c r="AP2822" s="96"/>
    </row>
    <row r="2823" spans="1:42" ht="69.75" customHeight="1">
      <c r="A2823" s="3">
        <v>2822</v>
      </c>
      <c r="B2823" s="83"/>
      <c r="C2823" s="83"/>
      <c r="D2823" s="87"/>
      <c r="E2823" s="18" t="s">
        <v>3081</v>
      </c>
      <c r="F2823" s="88"/>
      <c r="G2823" s="88"/>
      <c r="H2823" s="4" t="str">
        <f t="shared" si="570"/>
        <v>/</v>
      </c>
      <c r="I2823" s="478" t="str">
        <f>IF(G2823="","",VLOOKUP(H2823,ورقة1!$A$1:$B$240,2,0))</f>
        <v/>
      </c>
      <c r="J2823" s="5">
        <f t="shared" si="571"/>
        <v>0</v>
      </c>
      <c r="K2823" s="88"/>
      <c r="L2823" s="6" t="str">
        <f t="shared" si="572"/>
        <v>/0</v>
      </c>
      <c r="M2823" s="478" t="str">
        <f>IF(K2823="","",VLOOKUP(L2823,ورقة1!$A$1:$B$240,2,0))</f>
        <v/>
      </c>
      <c r="N2823" s="17">
        <f t="shared" si="573"/>
        <v>0</v>
      </c>
      <c r="O2823" s="17" t="e">
        <f>#REF!+(#REF!*30)+#REF!*365</f>
        <v>#REF!</v>
      </c>
      <c r="P2823" s="509"/>
      <c r="Q2823" s="480" t="str">
        <f t="shared" si="574"/>
        <v/>
      </c>
      <c r="R2823" s="483" t="str">
        <f t="shared" si="575"/>
        <v/>
      </c>
      <c r="S2823" s="482" t="str">
        <f t="shared" si="576"/>
        <v/>
      </c>
      <c r="T2823" s="484" t="e">
        <f t="shared" ca="1" si="577"/>
        <v>#VALUE!</v>
      </c>
      <c r="U2823" s="7">
        <f t="shared" ca="1" si="578"/>
        <v>46035</v>
      </c>
      <c r="V2823" s="96" t="e">
        <f t="shared" ca="1" si="579"/>
        <v>#VALUE!</v>
      </c>
      <c r="W2823" s="18"/>
      <c r="X2823" s="6"/>
      <c r="Y2823" s="326"/>
      <c r="Z2823" s="89"/>
      <c r="AA2823" s="89"/>
      <c r="AB2823" s="89"/>
      <c r="AC2823" s="6"/>
      <c r="AD2823" s="16"/>
      <c r="AE2823" s="16"/>
      <c r="AF2823" s="16"/>
      <c r="AG2823" s="10">
        <f t="shared" si="580"/>
        <v>0</v>
      </c>
      <c r="AH2823" s="96">
        <f t="shared" si="581"/>
        <v>0</v>
      </c>
      <c r="AI2823" s="16"/>
      <c r="AJ2823" s="61"/>
      <c r="AK2823" s="16"/>
      <c r="AM2823" s="476" t="s">
        <v>3080</v>
      </c>
      <c r="AN2823" s="476">
        <v>1</v>
      </c>
      <c r="AO2823" s="476">
        <v>1</v>
      </c>
      <c r="AP2823" s="96"/>
    </row>
    <row r="2824" spans="1:42" ht="69.75" customHeight="1">
      <c r="A2824" s="3">
        <v>2823</v>
      </c>
      <c r="B2824" s="83"/>
      <c r="C2824" s="83"/>
      <c r="D2824" s="87"/>
      <c r="E2824" s="18" t="s">
        <v>3081</v>
      </c>
      <c r="F2824" s="88"/>
      <c r="G2824" s="88"/>
      <c r="H2824" s="4" t="str">
        <f t="shared" si="570"/>
        <v>/</v>
      </c>
      <c r="I2824" s="478" t="str">
        <f>IF(G2824="","",VLOOKUP(H2824,ورقة1!$A$1:$B$240,2,0))</f>
        <v/>
      </c>
      <c r="J2824" s="5">
        <f t="shared" si="571"/>
        <v>0</v>
      </c>
      <c r="K2824" s="88"/>
      <c r="L2824" s="6" t="str">
        <f t="shared" si="572"/>
        <v>/0</v>
      </c>
      <c r="M2824" s="478" t="str">
        <f>IF(K2824="","",VLOOKUP(L2824,ورقة1!$A$1:$B$240,2,0))</f>
        <v/>
      </c>
      <c r="N2824" s="17">
        <f t="shared" si="573"/>
        <v>0</v>
      </c>
      <c r="O2824" s="17" t="e">
        <f>#REF!+(#REF!*30)+#REF!*365</f>
        <v>#REF!</v>
      </c>
      <c r="P2824" s="509"/>
      <c r="Q2824" s="480" t="str">
        <f t="shared" si="574"/>
        <v/>
      </c>
      <c r="R2824" s="483" t="str">
        <f t="shared" si="575"/>
        <v/>
      </c>
      <c r="S2824" s="482" t="str">
        <f t="shared" si="576"/>
        <v/>
      </c>
      <c r="T2824" s="484" t="e">
        <f t="shared" ca="1" si="577"/>
        <v>#VALUE!</v>
      </c>
      <c r="U2824" s="7">
        <f t="shared" ca="1" si="578"/>
        <v>46035</v>
      </c>
      <c r="V2824" s="96" t="e">
        <f t="shared" ca="1" si="579"/>
        <v>#VALUE!</v>
      </c>
      <c r="W2824" s="18"/>
      <c r="X2824" s="6"/>
      <c r="Y2824" s="326"/>
      <c r="Z2824" s="89"/>
      <c r="AA2824" s="89"/>
      <c r="AB2824" s="89"/>
      <c r="AC2824" s="6"/>
      <c r="AD2824" s="16"/>
      <c r="AE2824" s="16"/>
      <c r="AF2824" s="16"/>
      <c r="AG2824" s="10">
        <f t="shared" si="580"/>
        <v>0</v>
      </c>
      <c r="AH2824" s="96">
        <f t="shared" si="581"/>
        <v>0</v>
      </c>
      <c r="AI2824" s="16"/>
      <c r="AJ2824" s="61"/>
      <c r="AK2824" s="16"/>
      <c r="AM2824" s="476" t="s">
        <v>3080</v>
      </c>
      <c r="AN2824" s="476">
        <v>1</v>
      </c>
      <c r="AO2824" s="476">
        <v>1</v>
      </c>
      <c r="AP2824" s="96"/>
    </row>
    <row r="2825" spans="1:42" ht="69.75" customHeight="1">
      <c r="A2825" s="3">
        <v>2824</v>
      </c>
      <c r="B2825" s="83"/>
      <c r="C2825" s="83"/>
      <c r="D2825" s="87"/>
      <c r="E2825" s="18" t="s">
        <v>3081</v>
      </c>
      <c r="F2825" s="88"/>
      <c r="G2825" s="88"/>
      <c r="H2825" s="4" t="str">
        <f t="shared" si="570"/>
        <v>/</v>
      </c>
      <c r="I2825" s="478" t="str">
        <f>IF(G2825="","",VLOOKUP(H2825,ورقة1!$A$1:$B$240,2,0))</f>
        <v/>
      </c>
      <c r="J2825" s="5">
        <f t="shared" si="571"/>
        <v>0</v>
      </c>
      <c r="K2825" s="88"/>
      <c r="L2825" s="6" t="str">
        <f t="shared" si="572"/>
        <v>/0</v>
      </c>
      <c r="M2825" s="478" t="str">
        <f>IF(K2825="","",VLOOKUP(L2825,ورقة1!$A$1:$B$240,2,0))</f>
        <v/>
      </c>
      <c r="N2825" s="17">
        <f t="shared" si="573"/>
        <v>0</v>
      </c>
      <c r="O2825" s="17" t="e">
        <f>#REF!+(#REF!*30)+#REF!*365</f>
        <v>#REF!</v>
      </c>
      <c r="P2825" s="509"/>
      <c r="Q2825" s="480" t="str">
        <f t="shared" si="574"/>
        <v/>
      </c>
      <c r="R2825" s="483" t="str">
        <f t="shared" si="575"/>
        <v/>
      </c>
      <c r="S2825" s="482" t="str">
        <f t="shared" si="576"/>
        <v/>
      </c>
      <c r="T2825" s="484" t="e">
        <f t="shared" ca="1" si="577"/>
        <v>#VALUE!</v>
      </c>
      <c r="U2825" s="7">
        <f t="shared" ca="1" si="578"/>
        <v>46035</v>
      </c>
      <c r="V2825" s="96" t="e">
        <f t="shared" ca="1" si="579"/>
        <v>#VALUE!</v>
      </c>
      <c r="W2825" s="18"/>
      <c r="X2825" s="6"/>
      <c r="Y2825" s="326"/>
      <c r="Z2825" s="89"/>
      <c r="AA2825" s="89"/>
      <c r="AB2825" s="89"/>
      <c r="AC2825" s="6"/>
      <c r="AD2825" s="16"/>
      <c r="AE2825" s="16"/>
      <c r="AF2825" s="16"/>
      <c r="AG2825" s="10">
        <f t="shared" si="580"/>
        <v>0</v>
      </c>
      <c r="AH2825" s="96">
        <f t="shared" si="581"/>
        <v>0</v>
      </c>
      <c r="AI2825" s="16"/>
      <c r="AJ2825" s="61"/>
      <c r="AK2825" s="16"/>
      <c r="AM2825" s="476" t="s">
        <v>3080</v>
      </c>
      <c r="AN2825" s="476">
        <v>1</v>
      </c>
      <c r="AO2825" s="476">
        <v>1</v>
      </c>
      <c r="AP2825" s="96"/>
    </row>
    <row r="2826" spans="1:42" ht="69.75" customHeight="1">
      <c r="A2826" s="3">
        <v>2825</v>
      </c>
      <c r="B2826" s="83"/>
      <c r="C2826" s="83"/>
      <c r="D2826" s="87"/>
      <c r="E2826" s="18" t="s">
        <v>3081</v>
      </c>
      <c r="F2826" s="88"/>
      <c r="G2826" s="88"/>
      <c r="H2826" s="4" t="str">
        <f t="shared" si="570"/>
        <v>/</v>
      </c>
      <c r="I2826" s="478" t="str">
        <f>IF(G2826="","",VLOOKUP(H2826,ورقة1!$A$1:$B$240,2,0))</f>
        <v/>
      </c>
      <c r="J2826" s="5">
        <f t="shared" si="571"/>
        <v>0</v>
      </c>
      <c r="K2826" s="88"/>
      <c r="L2826" s="6" t="str">
        <f t="shared" si="572"/>
        <v>/0</v>
      </c>
      <c r="M2826" s="478" t="str">
        <f>IF(K2826="","",VLOOKUP(L2826,ورقة1!$A$1:$B$240,2,0))</f>
        <v/>
      </c>
      <c r="N2826" s="17">
        <f t="shared" si="573"/>
        <v>0</v>
      </c>
      <c r="O2826" s="17" t="e">
        <f>#REF!+(#REF!*30)+#REF!*365</f>
        <v>#REF!</v>
      </c>
      <c r="P2826" s="509"/>
      <c r="Q2826" s="480" t="str">
        <f t="shared" si="574"/>
        <v/>
      </c>
      <c r="R2826" s="483" t="str">
        <f t="shared" si="575"/>
        <v/>
      </c>
      <c r="S2826" s="482" t="str">
        <f t="shared" si="576"/>
        <v/>
      </c>
      <c r="T2826" s="484" t="e">
        <f t="shared" ca="1" si="577"/>
        <v>#VALUE!</v>
      </c>
      <c r="U2826" s="7">
        <f t="shared" ca="1" si="578"/>
        <v>46035</v>
      </c>
      <c r="V2826" s="96" t="e">
        <f t="shared" ca="1" si="579"/>
        <v>#VALUE!</v>
      </c>
      <c r="W2826" s="18"/>
      <c r="X2826" s="6"/>
      <c r="Y2826" s="326"/>
      <c r="Z2826" s="89"/>
      <c r="AA2826" s="89"/>
      <c r="AB2826" s="89"/>
      <c r="AC2826" s="6"/>
      <c r="AD2826" s="16"/>
      <c r="AE2826" s="16"/>
      <c r="AF2826" s="16"/>
      <c r="AG2826" s="10">
        <f t="shared" si="580"/>
        <v>0</v>
      </c>
      <c r="AH2826" s="96">
        <f t="shared" si="581"/>
        <v>0</v>
      </c>
      <c r="AI2826" s="16"/>
      <c r="AJ2826" s="61"/>
      <c r="AK2826" s="16"/>
      <c r="AM2826" s="476" t="s">
        <v>3080</v>
      </c>
      <c r="AN2826" s="476">
        <v>1</v>
      </c>
      <c r="AO2826" s="476">
        <v>1</v>
      </c>
      <c r="AP2826" s="96"/>
    </row>
    <row r="2827" spans="1:42" ht="69.75" customHeight="1">
      <c r="A2827" s="3">
        <v>2826</v>
      </c>
      <c r="B2827" s="83"/>
      <c r="C2827" s="83"/>
      <c r="D2827" s="87"/>
      <c r="E2827" s="18" t="s">
        <v>3081</v>
      </c>
      <c r="F2827" s="88"/>
      <c r="G2827" s="88"/>
      <c r="H2827" s="4" t="str">
        <f t="shared" si="570"/>
        <v>/</v>
      </c>
      <c r="I2827" s="478" t="str">
        <f>IF(G2827="","",VLOOKUP(H2827,ورقة1!$A$1:$B$240,2,0))</f>
        <v/>
      </c>
      <c r="J2827" s="5">
        <f t="shared" si="571"/>
        <v>0</v>
      </c>
      <c r="K2827" s="88"/>
      <c r="L2827" s="6" t="str">
        <f t="shared" si="572"/>
        <v>/0</v>
      </c>
      <c r="M2827" s="478" t="str">
        <f>IF(K2827="","",VLOOKUP(L2827,ورقة1!$A$1:$B$240,2,0))</f>
        <v/>
      </c>
      <c r="N2827" s="17">
        <f t="shared" si="573"/>
        <v>0</v>
      </c>
      <c r="O2827" s="17" t="e">
        <f>#REF!+(#REF!*30)+#REF!*365</f>
        <v>#REF!</v>
      </c>
      <c r="P2827" s="509"/>
      <c r="Q2827" s="480" t="str">
        <f t="shared" si="574"/>
        <v/>
      </c>
      <c r="R2827" s="483" t="str">
        <f t="shared" si="575"/>
        <v/>
      </c>
      <c r="S2827" s="482" t="str">
        <f t="shared" si="576"/>
        <v/>
      </c>
      <c r="T2827" s="484" t="e">
        <f t="shared" ca="1" si="577"/>
        <v>#VALUE!</v>
      </c>
      <c r="U2827" s="7">
        <f t="shared" ca="1" si="578"/>
        <v>46035</v>
      </c>
      <c r="V2827" s="96" t="e">
        <f t="shared" ca="1" si="579"/>
        <v>#VALUE!</v>
      </c>
      <c r="W2827" s="18"/>
      <c r="X2827" s="6"/>
      <c r="Y2827" s="326"/>
      <c r="Z2827" s="89"/>
      <c r="AA2827" s="89"/>
      <c r="AB2827" s="89"/>
      <c r="AC2827" s="6"/>
      <c r="AD2827" s="16"/>
      <c r="AE2827" s="16"/>
      <c r="AF2827" s="16"/>
      <c r="AG2827" s="10">
        <f t="shared" si="580"/>
        <v>0</v>
      </c>
      <c r="AH2827" s="96">
        <f t="shared" si="581"/>
        <v>0</v>
      </c>
      <c r="AI2827" s="16"/>
      <c r="AJ2827" s="61"/>
      <c r="AK2827" s="16"/>
      <c r="AM2827" s="476" t="s">
        <v>3080</v>
      </c>
      <c r="AN2827" s="476">
        <v>1</v>
      </c>
      <c r="AO2827" s="476">
        <v>1</v>
      </c>
      <c r="AP2827" s="96"/>
    </row>
    <row r="2828" spans="1:42" ht="69.75" customHeight="1">
      <c r="A2828" s="3">
        <v>2827</v>
      </c>
      <c r="B2828" s="83"/>
      <c r="C2828" s="83"/>
      <c r="D2828" s="87"/>
      <c r="E2828" s="18" t="s">
        <v>3081</v>
      </c>
      <c r="F2828" s="88"/>
      <c r="G2828" s="88"/>
      <c r="H2828" s="4" t="str">
        <f t="shared" si="570"/>
        <v>/</v>
      </c>
      <c r="I2828" s="478" t="str">
        <f>IF(G2828="","",VLOOKUP(H2828,ورقة1!$A$1:$B$240,2,0))</f>
        <v/>
      </c>
      <c r="J2828" s="5">
        <f t="shared" si="571"/>
        <v>0</v>
      </c>
      <c r="K2828" s="88"/>
      <c r="L2828" s="6" t="str">
        <f t="shared" si="572"/>
        <v>/0</v>
      </c>
      <c r="M2828" s="478" t="str">
        <f>IF(K2828="","",VLOOKUP(L2828,ورقة1!$A$1:$B$240,2,0))</f>
        <v/>
      </c>
      <c r="N2828" s="17">
        <f t="shared" si="573"/>
        <v>0</v>
      </c>
      <c r="O2828" s="17" t="e">
        <f>#REF!+(#REF!*30)+#REF!*365</f>
        <v>#REF!</v>
      </c>
      <c r="P2828" s="509"/>
      <c r="Q2828" s="480" t="str">
        <f t="shared" si="574"/>
        <v/>
      </c>
      <c r="R2828" s="483" t="str">
        <f t="shared" si="575"/>
        <v/>
      </c>
      <c r="S2828" s="482" t="str">
        <f t="shared" si="576"/>
        <v/>
      </c>
      <c r="T2828" s="484" t="e">
        <f t="shared" ca="1" si="577"/>
        <v>#VALUE!</v>
      </c>
      <c r="U2828" s="7">
        <f t="shared" ca="1" si="578"/>
        <v>46035</v>
      </c>
      <c r="V2828" s="96" t="e">
        <f t="shared" ca="1" si="579"/>
        <v>#VALUE!</v>
      </c>
      <c r="W2828" s="18"/>
      <c r="X2828" s="6"/>
      <c r="Y2828" s="326"/>
      <c r="Z2828" s="89"/>
      <c r="AA2828" s="89"/>
      <c r="AB2828" s="89"/>
      <c r="AC2828" s="6"/>
      <c r="AD2828" s="16"/>
      <c r="AE2828" s="16"/>
      <c r="AF2828" s="16"/>
      <c r="AG2828" s="10">
        <f t="shared" si="580"/>
        <v>0</v>
      </c>
      <c r="AH2828" s="96">
        <f t="shared" si="581"/>
        <v>0</v>
      </c>
      <c r="AI2828" s="16"/>
      <c r="AJ2828" s="61"/>
      <c r="AK2828" s="16"/>
      <c r="AM2828" s="476" t="s">
        <v>3080</v>
      </c>
      <c r="AN2828" s="476">
        <v>1</v>
      </c>
      <c r="AO2828" s="476">
        <v>1</v>
      </c>
      <c r="AP2828" s="96"/>
    </row>
    <row r="2829" spans="1:42" ht="69.75" customHeight="1">
      <c r="A2829" s="3">
        <v>2828</v>
      </c>
      <c r="B2829" s="83"/>
      <c r="C2829" s="83"/>
      <c r="D2829" s="87"/>
      <c r="E2829" s="18" t="s">
        <v>3081</v>
      </c>
      <c r="F2829" s="88"/>
      <c r="G2829" s="88"/>
      <c r="H2829" s="4" t="str">
        <f t="shared" si="570"/>
        <v>/</v>
      </c>
      <c r="I2829" s="478" t="str">
        <f>IF(G2829="","",VLOOKUP(H2829,ورقة1!$A$1:$B$240,2,0))</f>
        <v/>
      </c>
      <c r="J2829" s="5">
        <f t="shared" si="571"/>
        <v>0</v>
      </c>
      <c r="K2829" s="88"/>
      <c r="L2829" s="6" t="str">
        <f t="shared" si="572"/>
        <v>/0</v>
      </c>
      <c r="M2829" s="478" t="str">
        <f>IF(K2829="","",VLOOKUP(L2829,ورقة1!$A$1:$B$240,2,0))</f>
        <v/>
      </c>
      <c r="N2829" s="17">
        <f t="shared" si="573"/>
        <v>0</v>
      </c>
      <c r="O2829" s="17" t="e">
        <f>#REF!+(#REF!*30)+#REF!*365</f>
        <v>#REF!</v>
      </c>
      <c r="P2829" s="509"/>
      <c r="Q2829" s="480" t="str">
        <f t="shared" si="574"/>
        <v/>
      </c>
      <c r="R2829" s="483" t="str">
        <f t="shared" si="575"/>
        <v/>
      </c>
      <c r="S2829" s="482" t="str">
        <f t="shared" si="576"/>
        <v/>
      </c>
      <c r="T2829" s="484" t="e">
        <f t="shared" ca="1" si="577"/>
        <v>#VALUE!</v>
      </c>
      <c r="U2829" s="7">
        <f t="shared" ca="1" si="578"/>
        <v>46035</v>
      </c>
      <c r="V2829" s="96" t="e">
        <f t="shared" ca="1" si="579"/>
        <v>#VALUE!</v>
      </c>
      <c r="W2829" s="18"/>
      <c r="X2829" s="6"/>
      <c r="Y2829" s="326"/>
      <c r="Z2829" s="89"/>
      <c r="AA2829" s="89"/>
      <c r="AB2829" s="89"/>
      <c r="AC2829" s="6"/>
      <c r="AD2829" s="16"/>
      <c r="AE2829" s="16"/>
      <c r="AF2829" s="16"/>
      <c r="AG2829" s="10">
        <f t="shared" si="580"/>
        <v>0</v>
      </c>
      <c r="AH2829" s="96">
        <f t="shared" si="581"/>
        <v>0</v>
      </c>
      <c r="AI2829" s="16"/>
      <c r="AJ2829" s="61"/>
      <c r="AK2829" s="16"/>
      <c r="AM2829" s="476" t="s">
        <v>3080</v>
      </c>
      <c r="AN2829" s="476">
        <v>1</v>
      </c>
      <c r="AO2829" s="476">
        <v>1</v>
      </c>
      <c r="AP2829" s="96"/>
    </row>
    <row r="2830" spans="1:42" ht="69.75" customHeight="1">
      <c r="A2830" s="3">
        <v>2829</v>
      </c>
      <c r="B2830" s="83"/>
      <c r="C2830" s="83"/>
      <c r="D2830" s="87"/>
      <c r="E2830" s="18" t="s">
        <v>3081</v>
      </c>
      <c r="F2830" s="88"/>
      <c r="G2830" s="88"/>
      <c r="H2830" s="4" t="str">
        <f t="shared" si="570"/>
        <v>/</v>
      </c>
      <c r="I2830" s="478" t="str">
        <f>IF(G2830="","",VLOOKUP(H2830,ورقة1!$A$1:$B$240,2,0))</f>
        <v/>
      </c>
      <c r="J2830" s="5">
        <f t="shared" si="571"/>
        <v>0</v>
      </c>
      <c r="K2830" s="88"/>
      <c r="L2830" s="6" t="str">
        <f t="shared" si="572"/>
        <v>/0</v>
      </c>
      <c r="M2830" s="478" t="str">
        <f>IF(K2830="","",VLOOKUP(L2830,ورقة1!$A$1:$B$240,2,0))</f>
        <v/>
      </c>
      <c r="N2830" s="17">
        <f t="shared" si="573"/>
        <v>0</v>
      </c>
      <c r="O2830" s="17" t="e">
        <f>#REF!+(#REF!*30)+#REF!*365</f>
        <v>#REF!</v>
      </c>
      <c r="P2830" s="509"/>
      <c r="Q2830" s="480" t="str">
        <f t="shared" si="574"/>
        <v/>
      </c>
      <c r="R2830" s="483" t="str">
        <f t="shared" si="575"/>
        <v/>
      </c>
      <c r="S2830" s="482" t="str">
        <f t="shared" si="576"/>
        <v/>
      </c>
      <c r="T2830" s="484" t="e">
        <f t="shared" ca="1" si="577"/>
        <v>#VALUE!</v>
      </c>
      <c r="U2830" s="7">
        <f t="shared" ca="1" si="578"/>
        <v>46035</v>
      </c>
      <c r="V2830" s="96" t="e">
        <f t="shared" ca="1" si="579"/>
        <v>#VALUE!</v>
      </c>
      <c r="W2830" s="18"/>
      <c r="X2830" s="6"/>
      <c r="Y2830" s="326"/>
      <c r="Z2830" s="89"/>
      <c r="AA2830" s="89"/>
      <c r="AB2830" s="89"/>
      <c r="AC2830" s="6"/>
      <c r="AD2830" s="16"/>
      <c r="AE2830" s="16"/>
      <c r="AF2830" s="16"/>
      <c r="AG2830" s="10">
        <f t="shared" si="580"/>
        <v>0</v>
      </c>
      <c r="AH2830" s="96">
        <f t="shared" si="581"/>
        <v>0</v>
      </c>
      <c r="AI2830" s="16"/>
      <c r="AJ2830" s="61"/>
      <c r="AK2830" s="16"/>
      <c r="AM2830" s="476" t="s">
        <v>3080</v>
      </c>
      <c r="AN2830" s="476">
        <v>1</v>
      </c>
      <c r="AO2830" s="476">
        <v>1</v>
      </c>
      <c r="AP2830" s="96"/>
    </row>
    <row r="2831" spans="1:42" ht="69.75" customHeight="1">
      <c r="A2831" s="3">
        <v>2830</v>
      </c>
      <c r="B2831" s="83"/>
      <c r="C2831" s="83"/>
      <c r="D2831" s="87"/>
      <c r="E2831" s="18" t="s">
        <v>3081</v>
      </c>
      <c r="F2831" s="88"/>
      <c r="G2831" s="88"/>
      <c r="H2831" s="4" t="str">
        <f t="shared" si="570"/>
        <v>/</v>
      </c>
      <c r="I2831" s="478" t="str">
        <f>IF(G2831="","",VLOOKUP(H2831,ورقة1!$A$1:$B$240,2,0))</f>
        <v/>
      </c>
      <c r="J2831" s="5">
        <f t="shared" si="571"/>
        <v>0</v>
      </c>
      <c r="K2831" s="88"/>
      <c r="L2831" s="6" t="str">
        <f t="shared" si="572"/>
        <v>/0</v>
      </c>
      <c r="M2831" s="478" t="str">
        <f>IF(K2831="","",VLOOKUP(L2831,ورقة1!$A$1:$B$240,2,0))</f>
        <v/>
      </c>
      <c r="N2831" s="17">
        <f t="shared" si="573"/>
        <v>0</v>
      </c>
      <c r="O2831" s="17" t="e">
        <f>#REF!+(#REF!*30)+#REF!*365</f>
        <v>#REF!</v>
      </c>
      <c r="P2831" s="509"/>
      <c r="Q2831" s="480" t="str">
        <f t="shared" si="574"/>
        <v/>
      </c>
      <c r="R2831" s="483" t="str">
        <f t="shared" si="575"/>
        <v/>
      </c>
      <c r="S2831" s="482" t="str">
        <f t="shared" si="576"/>
        <v/>
      </c>
      <c r="T2831" s="484" t="e">
        <f t="shared" ca="1" si="577"/>
        <v>#VALUE!</v>
      </c>
      <c r="U2831" s="7">
        <f t="shared" ca="1" si="578"/>
        <v>46035</v>
      </c>
      <c r="V2831" s="96" t="e">
        <f t="shared" ca="1" si="579"/>
        <v>#VALUE!</v>
      </c>
      <c r="W2831" s="18"/>
      <c r="X2831" s="6"/>
      <c r="Y2831" s="326"/>
      <c r="Z2831" s="89"/>
      <c r="AA2831" s="89"/>
      <c r="AB2831" s="89"/>
      <c r="AC2831" s="6"/>
      <c r="AD2831" s="16"/>
      <c r="AE2831" s="16"/>
      <c r="AF2831" s="16"/>
      <c r="AG2831" s="10">
        <f t="shared" si="580"/>
        <v>0</v>
      </c>
      <c r="AH2831" s="96">
        <f t="shared" si="581"/>
        <v>0</v>
      </c>
      <c r="AI2831" s="16"/>
      <c r="AJ2831" s="61"/>
      <c r="AK2831" s="16"/>
      <c r="AM2831" s="476" t="s">
        <v>3080</v>
      </c>
      <c r="AN2831" s="476">
        <v>1</v>
      </c>
      <c r="AO2831" s="476">
        <v>1</v>
      </c>
      <c r="AP2831" s="96"/>
    </row>
    <row r="2832" spans="1:42" ht="69.75" customHeight="1">
      <c r="A2832" s="3">
        <v>2831</v>
      </c>
      <c r="B2832" s="83"/>
      <c r="C2832" s="83"/>
      <c r="D2832" s="87"/>
      <c r="E2832" s="18" t="s">
        <v>3081</v>
      </c>
      <c r="F2832" s="88"/>
      <c r="G2832" s="88"/>
      <c r="H2832" s="4" t="str">
        <f t="shared" si="570"/>
        <v>/</v>
      </c>
      <c r="I2832" s="478" t="str">
        <f>IF(G2832="","",VLOOKUP(H2832,ورقة1!$A$1:$B$240,2,0))</f>
        <v/>
      </c>
      <c r="J2832" s="5">
        <f t="shared" si="571"/>
        <v>0</v>
      </c>
      <c r="K2832" s="88"/>
      <c r="L2832" s="6" t="str">
        <f t="shared" si="572"/>
        <v>/0</v>
      </c>
      <c r="M2832" s="478" t="str">
        <f>IF(K2832="","",VLOOKUP(L2832,ورقة1!$A$1:$B$240,2,0))</f>
        <v/>
      </c>
      <c r="N2832" s="17">
        <f t="shared" si="573"/>
        <v>0</v>
      </c>
      <c r="O2832" s="17" t="e">
        <f>#REF!+(#REF!*30)+#REF!*365</f>
        <v>#REF!</v>
      </c>
      <c r="P2832" s="509"/>
      <c r="Q2832" s="480" t="str">
        <f t="shared" si="574"/>
        <v/>
      </c>
      <c r="R2832" s="483" t="str">
        <f t="shared" si="575"/>
        <v/>
      </c>
      <c r="S2832" s="482" t="str">
        <f t="shared" si="576"/>
        <v/>
      </c>
      <c r="T2832" s="484" t="e">
        <f t="shared" ca="1" si="577"/>
        <v>#VALUE!</v>
      </c>
      <c r="U2832" s="7">
        <f t="shared" ca="1" si="578"/>
        <v>46035</v>
      </c>
      <c r="V2832" s="96" t="e">
        <f t="shared" ca="1" si="579"/>
        <v>#VALUE!</v>
      </c>
      <c r="W2832" s="18"/>
      <c r="X2832" s="6"/>
      <c r="Y2832" s="326"/>
      <c r="Z2832" s="89"/>
      <c r="AA2832" s="89"/>
      <c r="AB2832" s="89"/>
      <c r="AC2832" s="6"/>
      <c r="AD2832" s="16"/>
      <c r="AE2832" s="16"/>
      <c r="AF2832" s="16"/>
      <c r="AG2832" s="10">
        <f t="shared" si="580"/>
        <v>0</v>
      </c>
      <c r="AH2832" s="96">
        <f t="shared" si="581"/>
        <v>0</v>
      </c>
      <c r="AI2832" s="16"/>
      <c r="AJ2832" s="61"/>
      <c r="AK2832" s="16"/>
      <c r="AM2832" s="476" t="s">
        <v>3080</v>
      </c>
      <c r="AN2832" s="476">
        <v>1</v>
      </c>
      <c r="AO2832" s="476">
        <v>1</v>
      </c>
      <c r="AP2832" s="96"/>
    </row>
    <row r="2833" spans="1:42" ht="69.75" customHeight="1">
      <c r="A2833" s="3">
        <v>2832</v>
      </c>
      <c r="B2833" s="83"/>
      <c r="C2833" s="83"/>
      <c r="D2833" s="87"/>
      <c r="E2833" s="18" t="s">
        <v>3081</v>
      </c>
      <c r="F2833" s="88"/>
      <c r="G2833" s="88"/>
      <c r="H2833" s="4" t="str">
        <f t="shared" si="570"/>
        <v>/</v>
      </c>
      <c r="I2833" s="478" t="str">
        <f>IF(G2833="","",VLOOKUP(H2833,ورقة1!$A$1:$B$240,2,0))</f>
        <v/>
      </c>
      <c r="J2833" s="5">
        <f t="shared" si="571"/>
        <v>0</v>
      </c>
      <c r="K2833" s="88"/>
      <c r="L2833" s="6" t="str">
        <f t="shared" si="572"/>
        <v>/0</v>
      </c>
      <c r="M2833" s="478" t="str">
        <f>IF(K2833="","",VLOOKUP(L2833,ورقة1!$A$1:$B$240,2,0))</f>
        <v/>
      </c>
      <c r="N2833" s="17">
        <f t="shared" si="573"/>
        <v>0</v>
      </c>
      <c r="O2833" s="17" t="e">
        <f>#REF!+(#REF!*30)+#REF!*365</f>
        <v>#REF!</v>
      </c>
      <c r="P2833" s="509"/>
      <c r="Q2833" s="480" t="str">
        <f t="shared" si="574"/>
        <v/>
      </c>
      <c r="R2833" s="483" t="str">
        <f t="shared" si="575"/>
        <v/>
      </c>
      <c r="S2833" s="482" t="str">
        <f t="shared" si="576"/>
        <v/>
      </c>
      <c r="T2833" s="484" t="e">
        <f t="shared" ca="1" si="577"/>
        <v>#VALUE!</v>
      </c>
      <c r="U2833" s="7">
        <f t="shared" ca="1" si="578"/>
        <v>46035</v>
      </c>
      <c r="V2833" s="96" t="e">
        <f t="shared" ca="1" si="579"/>
        <v>#VALUE!</v>
      </c>
      <c r="W2833" s="18"/>
      <c r="X2833" s="6"/>
      <c r="Y2833" s="326"/>
      <c r="Z2833" s="89"/>
      <c r="AA2833" s="89"/>
      <c r="AB2833" s="89"/>
      <c r="AC2833" s="6"/>
      <c r="AD2833" s="16"/>
      <c r="AE2833" s="16"/>
      <c r="AF2833" s="16"/>
      <c r="AG2833" s="10">
        <f t="shared" si="580"/>
        <v>0</v>
      </c>
      <c r="AH2833" s="96">
        <f t="shared" si="581"/>
        <v>0</v>
      </c>
      <c r="AI2833" s="16"/>
      <c r="AJ2833" s="61"/>
      <c r="AK2833" s="16"/>
      <c r="AM2833" s="476" t="s">
        <v>3080</v>
      </c>
      <c r="AN2833" s="476">
        <v>1</v>
      </c>
      <c r="AO2833" s="476">
        <v>1</v>
      </c>
      <c r="AP2833" s="96"/>
    </row>
    <row r="2834" spans="1:42" ht="69.75" customHeight="1">
      <c r="A2834" s="3">
        <v>2833</v>
      </c>
      <c r="B2834" s="83"/>
      <c r="C2834" s="83"/>
      <c r="D2834" s="87"/>
      <c r="E2834" s="18" t="s">
        <v>3081</v>
      </c>
      <c r="F2834" s="88"/>
      <c r="G2834" s="88"/>
      <c r="H2834" s="4" t="str">
        <f t="shared" si="570"/>
        <v>/</v>
      </c>
      <c r="I2834" s="478" t="str">
        <f>IF(G2834="","",VLOOKUP(H2834,ورقة1!$A$1:$B$240,2,0))</f>
        <v/>
      </c>
      <c r="J2834" s="5">
        <f t="shared" si="571"/>
        <v>0</v>
      </c>
      <c r="K2834" s="88"/>
      <c r="L2834" s="6" t="str">
        <f t="shared" si="572"/>
        <v>/0</v>
      </c>
      <c r="M2834" s="478" t="str">
        <f>IF(K2834="","",VLOOKUP(L2834,ورقة1!$A$1:$B$240,2,0))</f>
        <v/>
      </c>
      <c r="N2834" s="17">
        <f t="shared" si="573"/>
        <v>0</v>
      </c>
      <c r="O2834" s="17" t="e">
        <f>#REF!+(#REF!*30)+#REF!*365</f>
        <v>#REF!</v>
      </c>
      <c r="P2834" s="509"/>
      <c r="Q2834" s="480" t="str">
        <f t="shared" si="574"/>
        <v/>
      </c>
      <c r="R2834" s="483" t="str">
        <f t="shared" si="575"/>
        <v/>
      </c>
      <c r="S2834" s="482" t="str">
        <f t="shared" si="576"/>
        <v/>
      </c>
      <c r="T2834" s="484" t="e">
        <f t="shared" ca="1" si="577"/>
        <v>#VALUE!</v>
      </c>
      <c r="U2834" s="7">
        <f t="shared" ca="1" si="578"/>
        <v>46035</v>
      </c>
      <c r="V2834" s="96" t="e">
        <f t="shared" ca="1" si="579"/>
        <v>#VALUE!</v>
      </c>
      <c r="W2834" s="18"/>
      <c r="X2834" s="6"/>
      <c r="Y2834" s="326"/>
      <c r="Z2834" s="89"/>
      <c r="AA2834" s="89"/>
      <c r="AB2834" s="89"/>
      <c r="AC2834" s="6"/>
      <c r="AD2834" s="16"/>
      <c r="AE2834" s="16"/>
      <c r="AF2834" s="16"/>
      <c r="AG2834" s="10">
        <f t="shared" si="580"/>
        <v>0</v>
      </c>
      <c r="AH2834" s="96">
        <f t="shared" si="581"/>
        <v>0</v>
      </c>
      <c r="AI2834" s="16"/>
      <c r="AJ2834" s="61"/>
      <c r="AK2834" s="16"/>
      <c r="AM2834" s="476" t="s">
        <v>3080</v>
      </c>
      <c r="AN2834" s="476">
        <v>1</v>
      </c>
      <c r="AO2834" s="476">
        <v>1</v>
      </c>
      <c r="AP2834" s="96"/>
    </row>
    <row r="2835" spans="1:42" ht="69.75" customHeight="1">
      <c r="A2835" s="3">
        <v>2834</v>
      </c>
      <c r="B2835" s="83"/>
      <c r="C2835" s="83"/>
      <c r="D2835" s="87"/>
      <c r="E2835" s="18" t="s">
        <v>3081</v>
      </c>
      <c r="F2835" s="88"/>
      <c r="G2835" s="88"/>
      <c r="H2835" s="4" t="str">
        <f t="shared" si="570"/>
        <v>/</v>
      </c>
      <c r="I2835" s="478" t="str">
        <f>IF(G2835="","",VLOOKUP(H2835,ورقة1!$A$1:$B$240,2,0))</f>
        <v/>
      </c>
      <c r="J2835" s="5">
        <f t="shared" si="571"/>
        <v>0</v>
      </c>
      <c r="K2835" s="88"/>
      <c r="L2835" s="6" t="str">
        <f t="shared" si="572"/>
        <v>/0</v>
      </c>
      <c r="M2835" s="478" t="str">
        <f>IF(K2835="","",VLOOKUP(L2835,ورقة1!$A$1:$B$240,2,0))</f>
        <v/>
      </c>
      <c r="N2835" s="17">
        <f t="shared" si="573"/>
        <v>0</v>
      </c>
      <c r="O2835" s="17" t="e">
        <f>#REF!+(#REF!*30)+#REF!*365</f>
        <v>#REF!</v>
      </c>
      <c r="P2835" s="509"/>
      <c r="Q2835" s="480" t="str">
        <f t="shared" si="574"/>
        <v/>
      </c>
      <c r="R2835" s="483" t="str">
        <f t="shared" si="575"/>
        <v/>
      </c>
      <c r="S2835" s="482" t="str">
        <f t="shared" si="576"/>
        <v/>
      </c>
      <c r="T2835" s="484" t="e">
        <f t="shared" ca="1" si="577"/>
        <v>#VALUE!</v>
      </c>
      <c r="U2835" s="7">
        <f t="shared" ca="1" si="578"/>
        <v>46035</v>
      </c>
      <c r="V2835" s="96" t="e">
        <f t="shared" ca="1" si="579"/>
        <v>#VALUE!</v>
      </c>
      <c r="W2835" s="18"/>
      <c r="X2835" s="6"/>
      <c r="Y2835" s="326"/>
      <c r="Z2835" s="89"/>
      <c r="AA2835" s="89"/>
      <c r="AB2835" s="89"/>
      <c r="AC2835" s="6"/>
      <c r="AD2835" s="16"/>
      <c r="AE2835" s="16"/>
      <c r="AF2835" s="16"/>
      <c r="AG2835" s="10">
        <f t="shared" si="580"/>
        <v>0</v>
      </c>
      <c r="AH2835" s="96">
        <f t="shared" si="581"/>
        <v>0</v>
      </c>
      <c r="AI2835" s="16"/>
      <c r="AJ2835" s="61"/>
      <c r="AK2835" s="16"/>
      <c r="AM2835" s="476" t="s">
        <v>3080</v>
      </c>
      <c r="AN2835" s="476">
        <v>1</v>
      </c>
      <c r="AO2835" s="476">
        <v>1</v>
      </c>
      <c r="AP2835" s="96"/>
    </row>
    <row r="2836" spans="1:42" ht="69.75" customHeight="1">
      <c r="A2836" s="3">
        <v>2835</v>
      </c>
      <c r="B2836" s="83"/>
      <c r="C2836" s="83"/>
      <c r="D2836" s="87"/>
      <c r="E2836" s="18" t="s">
        <v>3081</v>
      </c>
      <c r="F2836" s="88"/>
      <c r="G2836" s="88"/>
      <c r="H2836" s="4" t="str">
        <f t="shared" si="570"/>
        <v>/</v>
      </c>
      <c r="I2836" s="478" t="str">
        <f>IF(G2836="","",VLOOKUP(H2836,ورقة1!$A$1:$B$240,2,0))</f>
        <v/>
      </c>
      <c r="J2836" s="5">
        <f t="shared" si="571"/>
        <v>0</v>
      </c>
      <c r="K2836" s="88"/>
      <c r="L2836" s="6" t="str">
        <f t="shared" si="572"/>
        <v>/0</v>
      </c>
      <c r="M2836" s="478" t="str">
        <f>IF(K2836="","",VLOOKUP(L2836,ورقة1!$A$1:$B$240,2,0))</f>
        <v/>
      </c>
      <c r="N2836" s="17">
        <f t="shared" si="573"/>
        <v>0</v>
      </c>
      <c r="O2836" s="17" t="e">
        <f>#REF!+(#REF!*30)+#REF!*365</f>
        <v>#REF!</v>
      </c>
      <c r="P2836" s="509"/>
      <c r="Q2836" s="480" t="str">
        <f t="shared" si="574"/>
        <v/>
      </c>
      <c r="R2836" s="483" t="str">
        <f t="shared" si="575"/>
        <v/>
      </c>
      <c r="S2836" s="482" t="str">
        <f t="shared" si="576"/>
        <v/>
      </c>
      <c r="T2836" s="484" t="e">
        <f t="shared" ca="1" si="577"/>
        <v>#VALUE!</v>
      </c>
      <c r="U2836" s="7">
        <f t="shared" ca="1" si="578"/>
        <v>46035</v>
      </c>
      <c r="V2836" s="96" t="e">
        <f t="shared" ca="1" si="579"/>
        <v>#VALUE!</v>
      </c>
      <c r="W2836" s="18"/>
      <c r="X2836" s="6"/>
      <c r="Y2836" s="326"/>
      <c r="Z2836" s="89"/>
      <c r="AA2836" s="89"/>
      <c r="AB2836" s="89"/>
      <c r="AC2836" s="6"/>
      <c r="AD2836" s="16"/>
      <c r="AE2836" s="16"/>
      <c r="AF2836" s="16"/>
      <c r="AG2836" s="10">
        <f t="shared" si="580"/>
        <v>0</v>
      </c>
      <c r="AH2836" s="96">
        <f t="shared" si="581"/>
        <v>0</v>
      </c>
      <c r="AI2836" s="16"/>
      <c r="AJ2836" s="61"/>
      <c r="AK2836" s="16"/>
      <c r="AM2836" s="476" t="s">
        <v>3080</v>
      </c>
      <c r="AN2836" s="476">
        <v>1</v>
      </c>
      <c r="AO2836" s="476">
        <v>1</v>
      </c>
      <c r="AP2836" s="96"/>
    </row>
    <row r="2837" spans="1:42" ht="69.75" customHeight="1">
      <c r="A2837" s="3">
        <v>2836</v>
      </c>
      <c r="B2837" s="83"/>
      <c r="C2837" s="83"/>
      <c r="D2837" s="87"/>
      <c r="E2837" s="18" t="s">
        <v>3081</v>
      </c>
      <c r="F2837" s="88"/>
      <c r="G2837" s="88"/>
      <c r="H2837" s="4" t="str">
        <f t="shared" si="570"/>
        <v>/</v>
      </c>
      <c r="I2837" s="478" t="str">
        <f>IF(G2837="","",VLOOKUP(H2837,ورقة1!$A$1:$B$240,2,0))</f>
        <v/>
      </c>
      <c r="J2837" s="5">
        <f t="shared" si="571"/>
        <v>0</v>
      </c>
      <c r="K2837" s="88"/>
      <c r="L2837" s="6" t="str">
        <f t="shared" si="572"/>
        <v>/0</v>
      </c>
      <c r="M2837" s="478" t="str">
        <f>IF(K2837="","",VLOOKUP(L2837,ورقة1!$A$1:$B$240,2,0))</f>
        <v/>
      </c>
      <c r="N2837" s="17">
        <f t="shared" si="573"/>
        <v>0</v>
      </c>
      <c r="O2837" s="17" t="e">
        <f>#REF!+(#REF!*30)+#REF!*365</f>
        <v>#REF!</v>
      </c>
      <c r="P2837" s="509"/>
      <c r="Q2837" s="480" t="str">
        <f t="shared" si="574"/>
        <v/>
      </c>
      <c r="R2837" s="483" t="str">
        <f t="shared" si="575"/>
        <v/>
      </c>
      <c r="S2837" s="482" t="str">
        <f t="shared" si="576"/>
        <v/>
      </c>
      <c r="T2837" s="484" t="e">
        <f t="shared" ca="1" si="577"/>
        <v>#VALUE!</v>
      </c>
      <c r="U2837" s="7">
        <f t="shared" ca="1" si="578"/>
        <v>46035</v>
      </c>
      <c r="V2837" s="96" t="e">
        <f t="shared" ca="1" si="579"/>
        <v>#VALUE!</v>
      </c>
      <c r="W2837" s="18"/>
      <c r="X2837" s="6"/>
      <c r="Y2837" s="326"/>
      <c r="Z2837" s="89"/>
      <c r="AA2837" s="89"/>
      <c r="AB2837" s="89"/>
      <c r="AC2837" s="6"/>
      <c r="AD2837" s="16"/>
      <c r="AE2837" s="16"/>
      <c r="AF2837" s="16"/>
      <c r="AG2837" s="10">
        <f t="shared" si="580"/>
        <v>0</v>
      </c>
      <c r="AH2837" s="96">
        <f t="shared" si="581"/>
        <v>0</v>
      </c>
      <c r="AI2837" s="16"/>
      <c r="AJ2837" s="61"/>
      <c r="AK2837" s="16"/>
      <c r="AM2837" s="476" t="s">
        <v>3080</v>
      </c>
      <c r="AN2837" s="476">
        <v>1</v>
      </c>
      <c r="AO2837" s="476">
        <v>1</v>
      </c>
      <c r="AP2837" s="96"/>
    </row>
    <row r="2838" spans="1:42" ht="69.75" customHeight="1">
      <c r="A2838" s="3">
        <v>2837</v>
      </c>
      <c r="B2838" s="83"/>
      <c r="C2838" s="83"/>
      <c r="D2838" s="87"/>
      <c r="E2838" s="18" t="s">
        <v>3081</v>
      </c>
      <c r="F2838" s="88"/>
      <c r="G2838" s="88"/>
      <c r="H2838" s="4" t="str">
        <f t="shared" si="570"/>
        <v>/</v>
      </c>
      <c r="I2838" s="478" t="str">
        <f>IF(G2838="","",VLOOKUP(H2838,ورقة1!$A$1:$B$240,2,0))</f>
        <v/>
      </c>
      <c r="J2838" s="5">
        <f t="shared" si="571"/>
        <v>0</v>
      </c>
      <c r="K2838" s="88"/>
      <c r="L2838" s="6" t="str">
        <f t="shared" si="572"/>
        <v>/0</v>
      </c>
      <c r="M2838" s="478" t="str">
        <f>IF(K2838="","",VLOOKUP(L2838,ورقة1!$A$1:$B$240,2,0))</f>
        <v/>
      </c>
      <c r="N2838" s="17">
        <f t="shared" si="573"/>
        <v>0</v>
      </c>
      <c r="O2838" s="17" t="e">
        <f>#REF!+(#REF!*30)+#REF!*365</f>
        <v>#REF!</v>
      </c>
      <c r="P2838" s="509"/>
      <c r="Q2838" s="480" t="str">
        <f t="shared" si="574"/>
        <v/>
      </c>
      <c r="R2838" s="483" t="str">
        <f t="shared" si="575"/>
        <v/>
      </c>
      <c r="S2838" s="482" t="str">
        <f t="shared" si="576"/>
        <v/>
      </c>
      <c r="T2838" s="484" t="e">
        <f t="shared" ca="1" si="577"/>
        <v>#VALUE!</v>
      </c>
      <c r="U2838" s="7">
        <f t="shared" ca="1" si="578"/>
        <v>46035</v>
      </c>
      <c r="V2838" s="96" t="e">
        <f t="shared" ca="1" si="579"/>
        <v>#VALUE!</v>
      </c>
      <c r="W2838" s="18"/>
      <c r="X2838" s="6"/>
      <c r="Y2838" s="326"/>
      <c r="Z2838" s="89"/>
      <c r="AA2838" s="89"/>
      <c r="AB2838" s="89"/>
      <c r="AC2838" s="6"/>
      <c r="AD2838" s="16"/>
      <c r="AE2838" s="16"/>
      <c r="AF2838" s="16"/>
      <c r="AG2838" s="10">
        <f t="shared" si="580"/>
        <v>0</v>
      </c>
      <c r="AH2838" s="96">
        <f t="shared" si="581"/>
        <v>0</v>
      </c>
      <c r="AI2838" s="16"/>
      <c r="AJ2838" s="61"/>
      <c r="AK2838" s="16"/>
      <c r="AM2838" s="476" t="s">
        <v>3080</v>
      </c>
      <c r="AN2838" s="476">
        <v>1</v>
      </c>
      <c r="AO2838" s="476">
        <v>1</v>
      </c>
      <c r="AP2838" s="96"/>
    </row>
    <row r="2839" spans="1:42" ht="69.75" customHeight="1">
      <c r="A2839" s="3">
        <v>2838</v>
      </c>
      <c r="B2839" s="83"/>
      <c r="C2839" s="83"/>
      <c r="D2839" s="87"/>
      <c r="E2839" s="18" t="s">
        <v>3081</v>
      </c>
      <c r="F2839" s="88"/>
      <c r="G2839" s="88"/>
      <c r="H2839" s="4" t="str">
        <f t="shared" si="570"/>
        <v>/</v>
      </c>
      <c r="I2839" s="478" t="str">
        <f>IF(G2839="","",VLOOKUP(H2839,ورقة1!$A$1:$B$240,2,0))</f>
        <v/>
      </c>
      <c r="J2839" s="5">
        <f t="shared" si="571"/>
        <v>0</v>
      </c>
      <c r="K2839" s="88"/>
      <c r="L2839" s="6" t="str">
        <f t="shared" si="572"/>
        <v>/0</v>
      </c>
      <c r="M2839" s="478" t="str">
        <f>IF(K2839="","",VLOOKUP(L2839,ورقة1!$A$1:$B$240,2,0))</f>
        <v/>
      </c>
      <c r="N2839" s="17">
        <f t="shared" si="573"/>
        <v>0</v>
      </c>
      <c r="O2839" s="17" t="e">
        <f>#REF!+(#REF!*30)+#REF!*365</f>
        <v>#REF!</v>
      </c>
      <c r="P2839" s="509"/>
      <c r="Q2839" s="480" t="str">
        <f t="shared" si="574"/>
        <v/>
      </c>
      <c r="R2839" s="483" t="str">
        <f t="shared" si="575"/>
        <v/>
      </c>
      <c r="S2839" s="482" t="str">
        <f t="shared" si="576"/>
        <v/>
      </c>
      <c r="T2839" s="484" t="e">
        <f t="shared" ca="1" si="577"/>
        <v>#VALUE!</v>
      </c>
      <c r="U2839" s="7">
        <f t="shared" ca="1" si="578"/>
        <v>46035</v>
      </c>
      <c r="V2839" s="96" t="e">
        <f t="shared" ca="1" si="579"/>
        <v>#VALUE!</v>
      </c>
      <c r="W2839" s="18"/>
      <c r="X2839" s="6"/>
      <c r="Y2839" s="326"/>
      <c r="Z2839" s="89"/>
      <c r="AA2839" s="89"/>
      <c r="AB2839" s="89"/>
      <c r="AC2839" s="6"/>
      <c r="AD2839" s="16"/>
      <c r="AE2839" s="16"/>
      <c r="AF2839" s="16"/>
      <c r="AG2839" s="10">
        <f t="shared" si="580"/>
        <v>0</v>
      </c>
      <c r="AH2839" s="96">
        <f t="shared" si="581"/>
        <v>0</v>
      </c>
      <c r="AI2839" s="16"/>
      <c r="AJ2839" s="61"/>
      <c r="AK2839" s="16"/>
      <c r="AM2839" s="476" t="s">
        <v>3080</v>
      </c>
      <c r="AN2839" s="476">
        <v>1</v>
      </c>
      <c r="AO2839" s="476">
        <v>1</v>
      </c>
      <c r="AP2839" s="96"/>
    </row>
    <row r="2840" spans="1:42" ht="69.75" customHeight="1">
      <c r="A2840" s="3">
        <v>2839</v>
      </c>
      <c r="B2840" s="83"/>
      <c r="C2840" s="83"/>
      <c r="D2840" s="87"/>
      <c r="E2840" s="18" t="s">
        <v>3081</v>
      </c>
      <c r="F2840" s="88"/>
      <c r="G2840" s="88"/>
      <c r="H2840" s="4" t="str">
        <f t="shared" si="570"/>
        <v>/</v>
      </c>
      <c r="I2840" s="478" t="str">
        <f>IF(G2840="","",VLOOKUP(H2840,ورقة1!$A$1:$B$240,2,0))</f>
        <v/>
      </c>
      <c r="J2840" s="5">
        <f t="shared" si="571"/>
        <v>0</v>
      </c>
      <c r="K2840" s="88"/>
      <c r="L2840" s="6" t="str">
        <f t="shared" si="572"/>
        <v>/0</v>
      </c>
      <c r="M2840" s="478" t="str">
        <f>IF(K2840="","",VLOOKUP(L2840,ورقة1!$A$1:$B$240,2,0))</f>
        <v/>
      </c>
      <c r="N2840" s="17">
        <f t="shared" si="573"/>
        <v>0</v>
      </c>
      <c r="O2840" s="17" t="e">
        <f>#REF!+(#REF!*30)+#REF!*365</f>
        <v>#REF!</v>
      </c>
      <c r="P2840" s="509"/>
      <c r="Q2840" s="480" t="str">
        <f t="shared" si="574"/>
        <v/>
      </c>
      <c r="R2840" s="483" t="str">
        <f t="shared" si="575"/>
        <v/>
      </c>
      <c r="S2840" s="482" t="str">
        <f t="shared" si="576"/>
        <v/>
      </c>
      <c r="T2840" s="484" t="e">
        <f t="shared" ca="1" si="577"/>
        <v>#VALUE!</v>
      </c>
      <c r="U2840" s="7">
        <f t="shared" ca="1" si="578"/>
        <v>46035</v>
      </c>
      <c r="V2840" s="96" t="e">
        <f t="shared" ca="1" si="579"/>
        <v>#VALUE!</v>
      </c>
      <c r="W2840" s="18"/>
      <c r="X2840" s="6"/>
      <c r="Y2840" s="326"/>
      <c r="Z2840" s="89"/>
      <c r="AA2840" s="89"/>
      <c r="AB2840" s="89"/>
      <c r="AC2840" s="6"/>
      <c r="AD2840" s="16"/>
      <c r="AE2840" s="16"/>
      <c r="AF2840" s="16"/>
      <c r="AG2840" s="10">
        <f t="shared" si="580"/>
        <v>0</v>
      </c>
      <c r="AH2840" s="96">
        <f t="shared" si="581"/>
        <v>0</v>
      </c>
      <c r="AI2840" s="16"/>
      <c r="AJ2840" s="61"/>
      <c r="AK2840" s="16"/>
      <c r="AM2840" s="476" t="s">
        <v>3080</v>
      </c>
      <c r="AN2840" s="476">
        <v>1</v>
      </c>
      <c r="AO2840" s="476">
        <v>1</v>
      </c>
      <c r="AP2840" s="96"/>
    </row>
    <row r="2841" spans="1:42" ht="69.75" customHeight="1">
      <c r="A2841" s="3">
        <v>2840</v>
      </c>
      <c r="B2841" s="83"/>
      <c r="C2841" s="83"/>
      <c r="D2841" s="87"/>
      <c r="E2841" s="18" t="s">
        <v>3081</v>
      </c>
      <c r="F2841" s="88"/>
      <c r="G2841" s="88"/>
      <c r="H2841" s="4" t="str">
        <f t="shared" si="570"/>
        <v>/</v>
      </c>
      <c r="I2841" s="478" t="str">
        <f>IF(G2841="","",VLOOKUP(H2841,ورقة1!$A$1:$B$240,2,0))</f>
        <v/>
      </c>
      <c r="J2841" s="5">
        <f t="shared" si="571"/>
        <v>0</v>
      </c>
      <c r="K2841" s="88"/>
      <c r="L2841" s="6" t="str">
        <f t="shared" si="572"/>
        <v>/0</v>
      </c>
      <c r="M2841" s="478" t="str">
        <f>IF(K2841="","",VLOOKUP(L2841,ورقة1!$A$1:$B$240,2,0))</f>
        <v/>
      </c>
      <c r="N2841" s="17">
        <f t="shared" si="573"/>
        <v>0</v>
      </c>
      <c r="O2841" s="17" t="e">
        <f>#REF!+(#REF!*30)+#REF!*365</f>
        <v>#REF!</v>
      </c>
      <c r="P2841" s="509"/>
      <c r="Q2841" s="480" t="str">
        <f t="shared" si="574"/>
        <v/>
      </c>
      <c r="R2841" s="483" t="str">
        <f t="shared" si="575"/>
        <v/>
      </c>
      <c r="S2841" s="482" t="str">
        <f t="shared" si="576"/>
        <v/>
      </c>
      <c r="T2841" s="484" t="e">
        <f t="shared" ca="1" si="577"/>
        <v>#VALUE!</v>
      </c>
      <c r="U2841" s="7">
        <f t="shared" ca="1" si="578"/>
        <v>46035</v>
      </c>
      <c r="V2841" s="96" t="e">
        <f t="shared" ca="1" si="579"/>
        <v>#VALUE!</v>
      </c>
      <c r="W2841" s="18"/>
      <c r="X2841" s="6"/>
      <c r="Y2841" s="326"/>
      <c r="Z2841" s="89"/>
      <c r="AA2841" s="89"/>
      <c r="AB2841" s="89"/>
      <c r="AC2841" s="6"/>
      <c r="AD2841" s="16"/>
      <c r="AE2841" s="16"/>
      <c r="AF2841" s="16"/>
      <c r="AG2841" s="10">
        <f t="shared" si="580"/>
        <v>0</v>
      </c>
      <c r="AH2841" s="96">
        <f t="shared" si="581"/>
        <v>0</v>
      </c>
      <c r="AI2841" s="16"/>
      <c r="AJ2841" s="61"/>
      <c r="AK2841" s="16"/>
      <c r="AM2841" s="476" t="s">
        <v>3080</v>
      </c>
      <c r="AN2841" s="476">
        <v>1</v>
      </c>
      <c r="AO2841" s="476">
        <v>1</v>
      </c>
      <c r="AP2841" s="96"/>
    </row>
    <row r="2842" spans="1:42" ht="69.75" customHeight="1">
      <c r="A2842" s="3">
        <v>2841</v>
      </c>
      <c r="B2842" s="83"/>
      <c r="C2842" s="83"/>
      <c r="D2842" s="87"/>
      <c r="E2842" s="18" t="s">
        <v>3081</v>
      </c>
      <c r="F2842" s="88"/>
      <c r="G2842" s="88"/>
      <c r="H2842" s="4" t="str">
        <f t="shared" si="570"/>
        <v>/</v>
      </c>
      <c r="I2842" s="478" t="str">
        <f>IF(G2842="","",VLOOKUP(H2842,ورقة1!$A$1:$B$240,2,0))</f>
        <v/>
      </c>
      <c r="J2842" s="5">
        <f t="shared" si="571"/>
        <v>0</v>
      </c>
      <c r="K2842" s="88"/>
      <c r="L2842" s="6" t="str">
        <f t="shared" si="572"/>
        <v>/0</v>
      </c>
      <c r="M2842" s="478" t="str">
        <f>IF(K2842="","",VLOOKUP(L2842,ورقة1!$A$1:$B$240,2,0))</f>
        <v/>
      </c>
      <c r="N2842" s="17">
        <f t="shared" si="573"/>
        <v>0</v>
      </c>
      <c r="O2842" s="17" t="e">
        <f>#REF!+(#REF!*30)+#REF!*365</f>
        <v>#REF!</v>
      </c>
      <c r="P2842" s="509"/>
      <c r="Q2842" s="480" t="str">
        <f t="shared" si="574"/>
        <v/>
      </c>
      <c r="R2842" s="483" t="str">
        <f t="shared" si="575"/>
        <v/>
      </c>
      <c r="S2842" s="482" t="str">
        <f t="shared" si="576"/>
        <v/>
      </c>
      <c r="T2842" s="484" t="e">
        <f t="shared" ca="1" si="577"/>
        <v>#VALUE!</v>
      </c>
      <c r="U2842" s="7">
        <f t="shared" ca="1" si="578"/>
        <v>46035</v>
      </c>
      <c r="V2842" s="96" t="e">
        <f t="shared" ca="1" si="579"/>
        <v>#VALUE!</v>
      </c>
      <c r="W2842" s="18"/>
      <c r="X2842" s="6"/>
      <c r="Y2842" s="326"/>
      <c r="Z2842" s="89"/>
      <c r="AA2842" s="89"/>
      <c r="AB2842" s="89"/>
      <c r="AC2842" s="6"/>
      <c r="AD2842" s="16"/>
      <c r="AE2842" s="16"/>
      <c r="AF2842" s="16"/>
      <c r="AG2842" s="10">
        <f t="shared" si="580"/>
        <v>0</v>
      </c>
      <c r="AH2842" s="96">
        <f t="shared" si="581"/>
        <v>0</v>
      </c>
      <c r="AI2842" s="16"/>
      <c r="AJ2842" s="61"/>
      <c r="AK2842" s="16"/>
      <c r="AM2842" s="476" t="s">
        <v>3080</v>
      </c>
      <c r="AN2842" s="476">
        <v>1</v>
      </c>
      <c r="AO2842" s="476">
        <v>1</v>
      </c>
      <c r="AP2842" s="96"/>
    </row>
    <row r="2843" spans="1:42" ht="69.75" customHeight="1">
      <c r="A2843" s="3">
        <v>2842</v>
      </c>
      <c r="B2843" s="83"/>
      <c r="C2843" s="83"/>
      <c r="D2843" s="87"/>
      <c r="E2843" s="18" t="s">
        <v>3081</v>
      </c>
      <c r="F2843" s="88"/>
      <c r="G2843" s="88"/>
      <c r="H2843" s="4" t="str">
        <f t="shared" si="570"/>
        <v>/</v>
      </c>
      <c r="I2843" s="478" t="str">
        <f>IF(G2843="","",VLOOKUP(H2843,ورقة1!$A$1:$B$240,2,0))</f>
        <v/>
      </c>
      <c r="J2843" s="5">
        <f t="shared" si="571"/>
        <v>0</v>
      </c>
      <c r="K2843" s="88"/>
      <c r="L2843" s="6" t="str">
        <f t="shared" si="572"/>
        <v>/0</v>
      </c>
      <c r="M2843" s="478" t="str">
        <f>IF(K2843="","",VLOOKUP(L2843,ورقة1!$A$1:$B$240,2,0))</f>
        <v/>
      </c>
      <c r="N2843" s="17">
        <f t="shared" si="573"/>
        <v>0</v>
      </c>
      <c r="O2843" s="17" t="e">
        <f>#REF!+(#REF!*30)+#REF!*365</f>
        <v>#REF!</v>
      </c>
      <c r="P2843" s="509"/>
      <c r="Q2843" s="480" t="str">
        <f t="shared" si="574"/>
        <v/>
      </c>
      <c r="R2843" s="483" t="str">
        <f t="shared" si="575"/>
        <v/>
      </c>
      <c r="S2843" s="482" t="str">
        <f t="shared" si="576"/>
        <v/>
      </c>
      <c r="T2843" s="484" t="e">
        <f t="shared" ca="1" si="577"/>
        <v>#VALUE!</v>
      </c>
      <c r="U2843" s="7">
        <f t="shared" ca="1" si="578"/>
        <v>46035</v>
      </c>
      <c r="V2843" s="96" t="e">
        <f t="shared" ca="1" si="579"/>
        <v>#VALUE!</v>
      </c>
      <c r="W2843" s="18"/>
      <c r="X2843" s="6"/>
      <c r="Y2843" s="326"/>
      <c r="Z2843" s="89"/>
      <c r="AA2843" s="89"/>
      <c r="AB2843" s="89"/>
      <c r="AC2843" s="6"/>
      <c r="AD2843" s="16"/>
      <c r="AE2843" s="16"/>
      <c r="AF2843" s="16"/>
      <c r="AG2843" s="10">
        <f t="shared" si="580"/>
        <v>0</v>
      </c>
      <c r="AH2843" s="96">
        <f t="shared" si="581"/>
        <v>0</v>
      </c>
      <c r="AI2843" s="16"/>
      <c r="AJ2843" s="61"/>
      <c r="AK2843" s="16"/>
      <c r="AM2843" s="476" t="s">
        <v>3080</v>
      </c>
      <c r="AN2843" s="476">
        <v>1</v>
      </c>
      <c r="AO2843" s="476">
        <v>1</v>
      </c>
      <c r="AP2843" s="96"/>
    </row>
    <row r="2844" spans="1:42" ht="69.75" customHeight="1">
      <c r="A2844" s="3">
        <v>2843</v>
      </c>
      <c r="B2844" s="83"/>
      <c r="C2844" s="83"/>
      <c r="D2844" s="87"/>
      <c r="E2844" s="18" t="s">
        <v>3081</v>
      </c>
      <c r="F2844" s="88"/>
      <c r="G2844" s="88"/>
      <c r="H2844" s="4" t="str">
        <f t="shared" si="570"/>
        <v>/</v>
      </c>
      <c r="I2844" s="478" t="str">
        <f>IF(G2844="","",VLOOKUP(H2844,ورقة1!$A$1:$B$240,2,0))</f>
        <v/>
      </c>
      <c r="J2844" s="5">
        <f t="shared" si="571"/>
        <v>0</v>
      </c>
      <c r="K2844" s="88"/>
      <c r="L2844" s="6" t="str">
        <f t="shared" si="572"/>
        <v>/0</v>
      </c>
      <c r="M2844" s="478" t="str">
        <f>IF(K2844="","",VLOOKUP(L2844,ورقة1!$A$1:$B$240,2,0))</f>
        <v/>
      </c>
      <c r="N2844" s="17">
        <f t="shared" si="573"/>
        <v>0</v>
      </c>
      <c r="O2844" s="17" t="e">
        <f>#REF!+(#REF!*30)+#REF!*365</f>
        <v>#REF!</v>
      </c>
      <c r="P2844" s="509"/>
      <c r="Q2844" s="480" t="str">
        <f t="shared" si="574"/>
        <v/>
      </c>
      <c r="R2844" s="483" t="str">
        <f t="shared" si="575"/>
        <v/>
      </c>
      <c r="S2844" s="482" t="str">
        <f t="shared" si="576"/>
        <v/>
      </c>
      <c r="T2844" s="484" t="e">
        <f t="shared" ca="1" si="577"/>
        <v>#VALUE!</v>
      </c>
      <c r="U2844" s="7">
        <f t="shared" ca="1" si="578"/>
        <v>46035</v>
      </c>
      <c r="V2844" s="96" t="e">
        <f t="shared" ca="1" si="579"/>
        <v>#VALUE!</v>
      </c>
      <c r="W2844" s="18"/>
      <c r="X2844" s="6"/>
      <c r="Y2844" s="326"/>
      <c r="Z2844" s="89"/>
      <c r="AA2844" s="89"/>
      <c r="AB2844" s="89"/>
      <c r="AC2844" s="6"/>
      <c r="AD2844" s="16"/>
      <c r="AE2844" s="16"/>
      <c r="AF2844" s="16"/>
      <c r="AG2844" s="10">
        <f t="shared" si="580"/>
        <v>0</v>
      </c>
      <c r="AH2844" s="96">
        <f t="shared" si="581"/>
        <v>0</v>
      </c>
      <c r="AI2844" s="16"/>
      <c r="AJ2844" s="61"/>
      <c r="AK2844" s="16"/>
      <c r="AM2844" s="476" t="s">
        <v>3080</v>
      </c>
      <c r="AN2844" s="476">
        <v>1</v>
      </c>
      <c r="AO2844" s="476">
        <v>1</v>
      </c>
      <c r="AP2844" s="96"/>
    </row>
    <row r="2845" spans="1:42" ht="69.75" customHeight="1">
      <c r="A2845" s="3">
        <v>2844</v>
      </c>
      <c r="B2845" s="83"/>
      <c r="C2845" s="83"/>
      <c r="D2845" s="87"/>
      <c r="E2845" s="18" t="s">
        <v>3081</v>
      </c>
      <c r="F2845" s="88"/>
      <c r="G2845" s="88"/>
      <c r="H2845" s="4" t="str">
        <f t="shared" si="570"/>
        <v>/</v>
      </c>
      <c r="I2845" s="478" t="str">
        <f>IF(G2845="","",VLOOKUP(H2845,ورقة1!$A$1:$B$240,2,0))</f>
        <v/>
      </c>
      <c r="J2845" s="5">
        <f t="shared" si="571"/>
        <v>0</v>
      </c>
      <c r="K2845" s="88"/>
      <c r="L2845" s="6" t="str">
        <f t="shared" si="572"/>
        <v>/0</v>
      </c>
      <c r="M2845" s="478" t="str">
        <f>IF(K2845="","",VLOOKUP(L2845,ورقة1!$A$1:$B$240,2,0))</f>
        <v/>
      </c>
      <c r="N2845" s="17">
        <f t="shared" si="573"/>
        <v>0</v>
      </c>
      <c r="O2845" s="17" t="e">
        <f>#REF!+(#REF!*30)+#REF!*365</f>
        <v>#REF!</v>
      </c>
      <c r="P2845" s="509"/>
      <c r="Q2845" s="480" t="str">
        <f t="shared" si="574"/>
        <v/>
      </c>
      <c r="R2845" s="483" t="str">
        <f t="shared" si="575"/>
        <v/>
      </c>
      <c r="S2845" s="482" t="str">
        <f t="shared" si="576"/>
        <v/>
      </c>
      <c r="T2845" s="484" t="e">
        <f t="shared" ca="1" si="577"/>
        <v>#VALUE!</v>
      </c>
      <c r="U2845" s="7">
        <f t="shared" ca="1" si="578"/>
        <v>46035</v>
      </c>
      <c r="V2845" s="96" t="e">
        <f t="shared" ca="1" si="579"/>
        <v>#VALUE!</v>
      </c>
      <c r="W2845" s="18"/>
      <c r="X2845" s="6"/>
      <c r="Y2845" s="326"/>
      <c r="Z2845" s="89"/>
      <c r="AA2845" s="89"/>
      <c r="AB2845" s="89"/>
      <c r="AC2845" s="6"/>
      <c r="AD2845" s="16"/>
      <c r="AE2845" s="16"/>
      <c r="AF2845" s="16"/>
      <c r="AG2845" s="10">
        <f t="shared" si="580"/>
        <v>0</v>
      </c>
      <c r="AH2845" s="96">
        <f t="shared" si="581"/>
        <v>0</v>
      </c>
      <c r="AI2845" s="16"/>
      <c r="AJ2845" s="61"/>
      <c r="AK2845" s="16"/>
      <c r="AM2845" s="476" t="s">
        <v>3080</v>
      </c>
      <c r="AN2845" s="476">
        <v>1</v>
      </c>
      <c r="AO2845" s="476">
        <v>1</v>
      </c>
      <c r="AP2845" s="96"/>
    </row>
    <row r="2846" spans="1:42" ht="69.75" customHeight="1">
      <c r="A2846" s="3">
        <v>2845</v>
      </c>
      <c r="B2846" s="83"/>
      <c r="C2846" s="83"/>
      <c r="D2846" s="87"/>
      <c r="E2846" s="18" t="s">
        <v>3081</v>
      </c>
      <c r="F2846" s="88"/>
      <c r="G2846" s="88"/>
      <c r="H2846" s="4" t="str">
        <f t="shared" si="570"/>
        <v>/</v>
      </c>
      <c r="I2846" s="478" t="str">
        <f>IF(G2846="","",VLOOKUP(H2846,ورقة1!$A$1:$B$240,2,0))</f>
        <v/>
      </c>
      <c r="J2846" s="5">
        <f t="shared" si="571"/>
        <v>0</v>
      </c>
      <c r="K2846" s="88"/>
      <c r="L2846" s="6" t="str">
        <f t="shared" si="572"/>
        <v>/0</v>
      </c>
      <c r="M2846" s="478" t="str">
        <f>IF(K2846="","",VLOOKUP(L2846,ورقة1!$A$1:$B$240,2,0))</f>
        <v/>
      </c>
      <c r="N2846" s="17">
        <f t="shared" si="573"/>
        <v>0</v>
      </c>
      <c r="O2846" s="17" t="e">
        <f>#REF!+(#REF!*30)+#REF!*365</f>
        <v>#REF!</v>
      </c>
      <c r="P2846" s="509"/>
      <c r="Q2846" s="480" t="str">
        <f t="shared" si="574"/>
        <v/>
      </c>
      <c r="R2846" s="483" t="str">
        <f t="shared" si="575"/>
        <v/>
      </c>
      <c r="S2846" s="482" t="str">
        <f t="shared" si="576"/>
        <v/>
      </c>
      <c r="T2846" s="484" t="e">
        <f t="shared" ca="1" si="577"/>
        <v>#VALUE!</v>
      </c>
      <c r="U2846" s="7">
        <f t="shared" ca="1" si="578"/>
        <v>46035</v>
      </c>
      <c r="V2846" s="96" t="e">
        <f t="shared" ca="1" si="579"/>
        <v>#VALUE!</v>
      </c>
      <c r="W2846" s="18"/>
      <c r="X2846" s="6"/>
      <c r="Y2846" s="326"/>
      <c r="Z2846" s="89"/>
      <c r="AA2846" s="89"/>
      <c r="AB2846" s="89"/>
      <c r="AC2846" s="6"/>
      <c r="AD2846" s="16"/>
      <c r="AE2846" s="16"/>
      <c r="AF2846" s="16"/>
      <c r="AG2846" s="10">
        <f t="shared" si="580"/>
        <v>0</v>
      </c>
      <c r="AH2846" s="96">
        <f t="shared" si="581"/>
        <v>0</v>
      </c>
      <c r="AI2846" s="16"/>
      <c r="AJ2846" s="61"/>
      <c r="AK2846" s="16"/>
      <c r="AM2846" s="476" t="s">
        <v>3080</v>
      </c>
      <c r="AN2846" s="476">
        <v>1</v>
      </c>
      <c r="AO2846" s="476">
        <v>1</v>
      </c>
      <c r="AP2846" s="96"/>
    </row>
    <row r="2847" spans="1:42" ht="69.75" customHeight="1">
      <c r="A2847" s="3">
        <v>2846</v>
      </c>
      <c r="B2847" s="83"/>
      <c r="C2847" s="83"/>
      <c r="D2847" s="87"/>
      <c r="E2847" s="18" t="s">
        <v>3081</v>
      </c>
      <c r="F2847" s="88"/>
      <c r="G2847" s="88"/>
      <c r="H2847" s="4" t="str">
        <f t="shared" si="570"/>
        <v>/</v>
      </c>
      <c r="I2847" s="478" t="str">
        <f>IF(G2847="","",VLOOKUP(H2847,ورقة1!$A$1:$B$240,2,0))</f>
        <v/>
      </c>
      <c r="J2847" s="5">
        <f t="shared" si="571"/>
        <v>0</v>
      </c>
      <c r="K2847" s="88"/>
      <c r="L2847" s="6" t="str">
        <f t="shared" si="572"/>
        <v>/0</v>
      </c>
      <c r="M2847" s="478" t="str">
        <f>IF(K2847="","",VLOOKUP(L2847,ورقة1!$A$1:$B$240,2,0))</f>
        <v/>
      </c>
      <c r="N2847" s="17">
        <f t="shared" si="573"/>
        <v>0</v>
      </c>
      <c r="O2847" s="17" t="e">
        <f>#REF!+(#REF!*30)+#REF!*365</f>
        <v>#REF!</v>
      </c>
      <c r="P2847" s="509"/>
      <c r="Q2847" s="480" t="str">
        <f t="shared" si="574"/>
        <v/>
      </c>
      <c r="R2847" s="483" t="str">
        <f t="shared" si="575"/>
        <v/>
      </c>
      <c r="S2847" s="482" t="str">
        <f t="shared" si="576"/>
        <v/>
      </c>
      <c r="T2847" s="484" t="e">
        <f t="shared" ca="1" si="577"/>
        <v>#VALUE!</v>
      </c>
      <c r="U2847" s="7">
        <f t="shared" ca="1" si="578"/>
        <v>46035</v>
      </c>
      <c r="V2847" s="96" t="e">
        <f t="shared" ca="1" si="579"/>
        <v>#VALUE!</v>
      </c>
      <c r="W2847" s="18"/>
      <c r="X2847" s="6"/>
      <c r="Y2847" s="326"/>
      <c r="Z2847" s="89"/>
      <c r="AA2847" s="89"/>
      <c r="AB2847" s="89"/>
      <c r="AC2847" s="6"/>
      <c r="AD2847" s="16"/>
      <c r="AE2847" s="16"/>
      <c r="AF2847" s="16"/>
      <c r="AG2847" s="10">
        <f t="shared" si="580"/>
        <v>0</v>
      </c>
      <c r="AH2847" s="96">
        <f t="shared" si="581"/>
        <v>0</v>
      </c>
      <c r="AI2847" s="16"/>
      <c r="AJ2847" s="61"/>
      <c r="AK2847" s="16"/>
      <c r="AM2847" s="476" t="s">
        <v>3080</v>
      </c>
      <c r="AN2847" s="476">
        <v>1</v>
      </c>
      <c r="AO2847" s="476">
        <v>1</v>
      </c>
      <c r="AP2847" s="96"/>
    </row>
    <row r="2848" spans="1:42" ht="69.75" customHeight="1">
      <c r="A2848" s="3">
        <v>2847</v>
      </c>
      <c r="B2848" s="83"/>
      <c r="C2848" s="83"/>
      <c r="D2848" s="87"/>
      <c r="E2848" s="18" t="s">
        <v>3081</v>
      </c>
      <c r="F2848" s="88"/>
      <c r="G2848" s="88"/>
      <c r="H2848" s="4" t="str">
        <f t="shared" si="570"/>
        <v>/</v>
      </c>
      <c r="I2848" s="478" t="str">
        <f>IF(G2848="","",VLOOKUP(H2848,ورقة1!$A$1:$B$240,2,0))</f>
        <v/>
      </c>
      <c r="J2848" s="5">
        <f t="shared" si="571"/>
        <v>0</v>
      </c>
      <c r="K2848" s="88"/>
      <c r="L2848" s="6" t="str">
        <f t="shared" si="572"/>
        <v>/0</v>
      </c>
      <c r="M2848" s="478" t="str">
        <f>IF(K2848="","",VLOOKUP(L2848,ورقة1!$A$1:$B$240,2,0))</f>
        <v/>
      </c>
      <c r="N2848" s="17">
        <f t="shared" si="573"/>
        <v>0</v>
      </c>
      <c r="O2848" s="17" t="e">
        <f>#REF!+(#REF!*30)+#REF!*365</f>
        <v>#REF!</v>
      </c>
      <c r="P2848" s="509"/>
      <c r="Q2848" s="480" t="str">
        <f t="shared" si="574"/>
        <v/>
      </c>
      <c r="R2848" s="483" t="str">
        <f t="shared" si="575"/>
        <v/>
      </c>
      <c r="S2848" s="482" t="str">
        <f t="shared" si="576"/>
        <v/>
      </c>
      <c r="T2848" s="484" t="e">
        <f t="shared" ca="1" si="577"/>
        <v>#VALUE!</v>
      </c>
      <c r="U2848" s="7">
        <f t="shared" ca="1" si="578"/>
        <v>46035</v>
      </c>
      <c r="V2848" s="96" t="e">
        <f t="shared" ca="1" si="579"/>
        <v>#VALUE!</v>
      </c>
      <c r="W2848" s="18"/>
      <c r="X2848" s="6"/>
      <c r="Y2848" s="326"/>
      <c r="Z2848" s="89"/>
      <c r="AA2848" s="89"/>
      <c r="AB2848" s="89"/>
      <c r="AC2848" s="6"/>
      <c r="AD2848" s="16"/>
      <c r="AE2848" s="16"/>
      <c r="AF2848" s="16"/>
      <c r="AG2848" s="10">
        <f t="shared" si="580"/>
        <v>0</v>
      </c>
      <c r="AH2848" s="96">
        <f t="shared" si="581"/>
        <v>0</v>
      </c>
      <c r="AI2848" s="16"/>
      <c r="AJ2848" s="61"/>
      <c r="AK2848" s="16"/>
      <c r="AM2848" s="476" t="s">
        <v>3080</v>
      </c>
      <c r="AN2848" s="476">
        <v>1</v>
      </c>
      <c r="AO2848" s="476">
        <v>1</v>
      </c>
      <c r="AP2848" s="96"/>
    </row>
    <row r="2849" spans="1:42" ht="69.75" customHeight="1">
      <c r="A2849" s="3">
        <v>2848</v>
      </c>
      <c r="B2849" s="83"/>
      <c r="C2849" s="83"/>
      <c r="D2849" s="87"/>
      <c r="E2849" s="18" t="s">
        <v>3081</v>
      </c>
      <c r="F2849" s="88"/>
      <c r="G2849" s="88"/>
      <c r="H2849" s="4" t="str">
        <f t="shared" si="570"/>
        <v>/</v>
      </c>
      <c r="I2849" s="478" t="str">
        <f>IF(G2849="","",VLOOKUP(H2849,ورقة1!$A$1:$B$240,2,0))</f>
        <v/>
      </c>
      <c r="J2849" s="5">
        <f t="shared" si="571"/>
        <v>0</v>
      </c>
      <c r="K2849" s="88"/>
      <c r="L2849" s="6" t="str">
        <f t="shared" si="572"/>
        <v>/0</v>
      </c>
      <c r="M2849" s="478" t="str">
        <f>IF(K2849="","",VLOOKUP(L2849,ورقة1!$A$1:$B$240,2,0))</f>
        <v/>
      </c>
      <c r="N2849" s="17">
        <f t="shared" si="573"/>
        <v>0</v>
      </c>
      <c r="O2849" s="17" t="e">
        <f>#REF!+(#REF!*30)+#REF!*365</f>
        <v>#REF!</v>
      </c>
      <c r="P2849" s="509"/>
      <c r="Q2849" s="480" t="str">
        <f t="shared" si="574"/>
        <v/>
      </c>
      <c r="R2849" s="483" t="str">
        <f t="shared" si="575"/>
        <v/>
      </c>
      <c r="S2849" s="482" t="str">
        <f t="shared" si="576"/>
        <v/>
      </c>
      <c r="T2849" s="484" t="e">
        <f t="shared" ca="1" si="577"/>
        <v>#VALUE!</v>
      </c>
      <c r="U2849" s="7">
        <f t="shared" ca="1" si="578"/>
        <v>46035</v>
      </c>
      <c r="V2849" s="96" t="e">
        <f t="shared" ca="1" si="579"/>
        <v>#VALUE!</v>
      </c>
      <c r="W2849" s="18"/>
      <c r="X2849" s="6"/>
      <c r="Y2849" s="326"/>
      <c r="Z2849" s="89"/>
      <c r="AA2849" s="89"/>
      <c r="AB2849" s="89"/>
      <c r="AC2849" s="6"/>
      <c r="AD2849" s="16"/>
      <c r="AE2849" s="16"/>
      <c r="AF2849" s="16"/>
      <c r="AG2849" s="10">
        <f t="shared" si="580"/>
        <v>0</v>
      </c>
      <c r="AH2849" s="96">
        <f t="shared" si="581"/>
        <v>0</v>
      </c>
      <c r="AI2849" s="16"/>
      <c r="AJ2849" s="61"/>
      <c r="AK2849" s="16"/>
      <c r="AM2849" s="476" t="s">
        <v>3080</v>
      </c>
      <c r="AN2849" s="476">
        <v>1</v>
      </c>
      <c r="AO2849" s="476">
        <v>1</v>
      </c>
      <c r="AP2849" s="96"/>
    </row>
    <row r="2850" spans="1:42" ht="69.75" customHeight="1">
      <c r="A2850" s="3">
        <v>2849</v>
      </c>
      <c r="B2850" s="83"/>
      <c r="C2850" s="83"/>
      <c r="D2850" s="87"/>
      <c r="E2850" s="18" t="s">
        <v>3081</v>
      </c>
      <c r="F2850" s="88"/>
      <c r="G2850" s="88"/>
      <c r="H2850" s="4" t="str">
        <f t="shared" si="570"/>
        <v>/</v>
      </c>
      <c r="I2850" s="478" t="str">
        <f>IF(G2850="","",VLOOKUP(H2850,ورقة1!$A$1:$B$240,2,0))</f>
        <v/>
      </c>
      <c r="J2850" s="5">
        <f t="shared" si="571"/>
        <v>0</v>
      </c>
      <c r="K2850" s="88"/>
      <c r="L2850" s="6" t="str">
        <f t="shared" si="572"/>
        <v>/0</v>
      </c>
      <c r="M2850" s="478" t="str">
        <f>IF(K2850="","",VLOOKUP(L2850,ورقة1!$A$1:$B$240,2,0))</f>
        <v/>
      </c>
      <c r="N2850" s="17">
        <f t="shared" si="573"/>
        <v>0</v>
      </c>
      <c r="O2850" s="17" t="e">
        <f>#REF!+(#REF!*30)+#REF!*365</f>
        <v>#REF!</v>
      </c>
      <c r="P2850" s="509"/>
      <c r="Q2850" s="480" t="str">
        <f t="shared" si="574"/>
        <v/>
      </c>
      <c r="R2850" s="483" t="str">
        <f t="shared" si="575"/>
        <v/>
      </c>
      <c r="S2850" s="482" t="str">
        <f t="shared" si="576"/>
        <v/>
      </c>
      <c r="T2850" s="484" t="e">
        <f t="shared" ca="1" si="577"/>
        <v>#VALUE!</v>
      </c>
      <c r="U2850" s="7">
        <f t="shared" ca="1" si="578"/>
        <v>46035</v>
      </c>
      <c r="V2850" s="96" t="e">
        <f t="shared" ca="1" si="579"/>
        <v>#VALUE!</v>
      </c>
      <c r="W2850" s="18"/>
      <c r="X2850" s="6"/>
      <c r="Y2850" s="326"/>
      <c r="Z2850" s="89"/>
      <c r="AA2850" s="89"/>
      <c r="AB2850" s="89"/>
      <c r="AC2850" s="6"/>
      <c r="AD2850" s="16"/>
      <c r="AE2850" s="16"/>
      <c r="AF2850" s="16"/>
      <c r="AG2850" s="10">
        <f t="shared" si="580"/>
        <v>0</v>
      </c>
      <c r="AH2850" s="96">
        <f t="shared" si="581"/>
        <v>0</v>
      </c>
      <c r="AI2850" s="16"/>
      <c r="AJ2850" s="61"/>
      <c r="AK2850" s="16"/>
      <c r="AM2850" s="476" t="s">
        <v>3080</v>
      </c>
      <c r="AN2850" s="476">
        <v>1</v>
      </c>
      <c r="AO2850" s="476">
        <v>1</v>
      </c>
      <c r="AP2850" s="96"/>
    </row>
    <row r="2851" spans="1:42" ht="69.75" customHeight="1">
      <c r="A2851" s="3">
        <v>2850</v>
      </c>
      <c r="B2851" s="83"/>
      <c r="C2851" s="83"/>
      <c r="D2851" s="87"/>
      <c r="E2851" s="18" t="s">
        <v>3081</v>
      </c>
      <c r="F2851" s="88"/>
      <c r="G2851" s="88"/>
      <c r="H2851" s="4" t="str">
        <f t="shared" si="570"/>
        <v>/</v>
      </c>
      <c r="I2851" s="478" t="str">
        <f>IF(G2851="","",VLOOKUP(H2851,ورقة1!$A$1:$B$240,2,0))</f>
        <v/>
      </c>
      <c r="J2851" s="5">
        <f t="shared" si="571"/>
        <v>0</v>
      </c>
      <c r="K2851" s="88"/>
      <c r="L2851" s="6" t="str">
        <f t="shared" si="572"/>
        <v>/0</v>
      </c>
      <c r="M2851" s="478" t="str">
        <f>IF(K2851="","",VLOOKUP(L2851,ورقة1!$A$1:$B$240,2,0))</f>
        <v/>
      </c>
      <c r="N2851" s="17">
        <f t="shared" si="573"/>
        <v>0</v>
      </c>
      <c r="O2851" s="17" t="e">
        <f>#REF!+(#REF!*30)+#REF!*365</f>
        <v>#REF!</v>
      </c>
      <c r="P2851" s="509"/>
      <c r="Q2851" s="480" t="str">
        <f t="shared" si="574"/>
        <v/>
      </c>
      <c r="R2851" s="483" t="str">
        <f t="shared" si="575"/>
        <v/>
      </c>
      <c r="S2851" s="482" t="str">
        <f t="shared" si="576"/>
        <v/>
      </c>
      <c r="T2851" s="484" t="e">
        <f t="shared" ca="1" si="577"/>
        <v>#VALUE!</v>
      </c>
      <c r="U2851" s="7">
        <f t="shared" ca="1" si="578"/>
        <v>46035</v>
      </c>
      <c r="V2851" s="96" t="e">
        <f t="shared" ca="1" si="579"/>
        <v>#VALUE!</v>
      </c>
      <c r="W2851" s="18"/>
      <c r="X2851" s="6"/>
      <c r="Y2851" s="326"/>
      <c r="Z2851" s="89"/>
      <c r="AA2851" s="89"/>
      <c r="AB2851" s="89"/>
      <c r="AC2851" s="6"/>
      <c r="AD2851" s="16"/>
      <c r="AE2851" s="16"/>
      <c r="AF2851" s="16"/>
      <c r="AG2851" s="10">
        <f t="shared" si="580"/>
        <v>0</v>
      </c>
      <c r="AH2851" s="96">
        <f t="shared" si="581"/>
        <v>0</v>
      </c>
      <c r="AI2851" s="16"/>
      <c r="AJ2851" s="61"/>
      <c r="AK2851" s="16"/>
      <c r="AM2851" s="476" t="s">
        <v>3080</v>
      </c>
      <c r="AN2851" s="476">
        <v>1</v>
      </c>
      <c r="AO2851" s="476">
        <v>1</v>
      </c>
      <c r="AP2851" s="96"/>
    </row>
    <row r="2852" spans="1:42" ht="69.75" customHeight="1">
      <c r="A2852" s="3">
        <v>2851</v>
      </c>
      <c r="B2852" s="83"/>
      <c r="C2852" s="83"/>
      <c r="D2852" s="87"/>
      <c r="E2852" s="18" t="s">
        <v>3081</v>
      </c>
      <c r="F2852" s="88"/>
      <c r="G2852" s="88"/>
      <c r="H2852" s="4" t="str">
        <f t="shared" si="570"/>
        <v>/</v>
      </c>
      <c r="I2852" s="478" t="str">
        <f>IF(G2852="","",VLOOKUP(H2852,ورقة1!$A$1:$B$240,2,0))</f>
        <v/>
      </c>
      <c r="J2852" s="5">
        <f t="shared" si="571"/>
        <v>0</v>
      </c>
      <c r="K2852" s="88"/>
      <c r="L2852" s="6" t="str">
        <f t="shared" si="572"/>
        <v>/0</v>
      </c>
      <c r="M2852" s="478" t="str">
        <f>IF(K2852="","",VLOOKUP(L2852,ورقة1!$A$1:$B$240,2,0))</f>
        <v/>
      </c>
      <c r="N2852" s="17">
        <f t="shared" si="573"/>
        <v>0</v>
      </c>
      <c r="O2852" s="17" t="e">
        <f>#REF!+(#REF!*30)+#REF!*365</f>
        <v>#REF!</v>
      </c>
      <c r="P2852" s="509"/>
      <c r="Q2852" s="480" t="str">
        <f t="shared" si="574"/>
        <v/>
      </c>
      <c r="R2852" s="483" t="str">
        <f t="shared" si="575"/>
        <v/>
      </c>
      <c r="S2852" s="482" t="str">
        <f t="shared" si="576"/>
        <v/>
      </c>
      <c r="T2852" s="484" t="e">
        <f t="shared" ca="1" si="577"/>
        <v>#VALUE!</v>
      </c>
      <c r="U2852" s="7">
        <f t="shared" ca="1" si="578"/>
        <v>46035</v>
      </c>
      <c r="V2852" s="96" t="e">
        <f t="shared" ca="1" si="579"/>
        <v>#VALUE!</v>
      </c>
      <c r="W2852" s="18"/>
      <c r="X2852" s="6"/>
      <c r="Y2852" s="326"/>
      <c r="Z2852" s="89"/>
      <c r="AA2852" s="89"/>
      <c r="AB2852" s="89"/>
      <c r="AC2852" s="6"/>
      <c r="AD2852" s="16"/>
      <c r="AE2852" s="16"/>
      <c r="AF2852" s="16"/>
      <c r="AG2852" s="10">
        <f t="shared" si="580"/>
        <v>0</v>
      </c>
      <c r="AH2852" s="96">
        <f t="shared" si="581"/>
        <v>0</v>
      </c>
      <c r="AI2852" s="16"/>
      <c r="AJ2852" s="61"/>
      <c r="AK2852" s="16"/>
      <c r="AM2852" s="476" t="s">
        <v>3080</v>
      </c>
      <c r="AN2852" s="476">
        <v>1</v>
      </c>
      <c r="AO2852" s="476">
        <v>1</v>
      </c>
      <c r="AP2852" s="96"/>
    </row>
    <row r="2853" spans="1:42" ht="69.75" customHeight="1">
      <c r="A2853" s="3">
        <v>2852</v>
      </c>
      <c r="B2853" s="83"/>
      <c r="C2853" s="83"/>
      <c r="D2853" s="87"/>
      <c r="E2853" s="18" t="s">
        <v>3081</v>
      </c>
      <c r="F2853" s="88"/>
      <c r="G2853" s="88"/>
      <c r="H2853" s="4" t="str">
        <f t="shared" si="570"/>
        <v>/</v>
      </c>
      <c r="I2853" s="478" t="str">
        <f>IF(G2853="","",VLOOKUP(H2853,ورقة1!$A$1:$B$240,2,0))</f>
        <v/>
      </c>
      <c r="J2853" s="5">
        <f t="shared" si="571"/>
        <v>0</v>
      </c>
      <c r="K2853" s="88"/>
      <c r="L2853" s="6" t="str">
        <f t="shared" si="572"/>
        <v>/0</v>
      </c>
      <c r="M2853" s="478" t="str">
        <f>IF(K2853="","",VLOOKUP(L2853,ورقة1!$A$1:$B$240,2,0))</f>
        <v/>
      </c>
      <c r="N2853" s="17">
        <f t="shared" si="573"/>
        <v>0</v>
      </c>
      <c r="O2853" s="17" t="e">
        <f>#REF!+(#REF!*30)+#REF!*365</f>
        <v>#REF!</v>
      </c>
      <c r="P2853" s="509"/>
      <c r="Q2853" s="480" t="str">
        <f t="shared" si="574"/>
        <v/>
      </c>
      <c r="R2853" s="483" t="str">
        <f t="shared" si="575"/>
        <v/>
      </c>
      <c r="S2853" s="482" t="str">
        <f t="shared" si="576"/>
        <v/>
      </c>
      <c r="T2853" s="484" t="e">
        <f t="shared" ca="1" si="577"/>
        <v>#VALUE!</v>
      </c>
      <c r="U2853" s="7">
        <f t="shared" ca="1" si="578"/>
        <v>46035</v>
      </c>
      <c r="V2853" s="96" t="e">
        <f t="shared" ca="1" si="579"/>
        <v>#VALUE!</v>
      </c>
      <c r="W2853" s="18"/>
      <c r="X2853" s="6"/>
      <c r="Y2853" s="326"/>
      <c r="Z2853" s="89"/>
      <c r="AA2853" s="89"/>
      <c r="AB2853" s="89"/>
      <c r="AC2853" s="6"/>
      <c r="AD2853" s="16"/>
      <c r="AE2853" s="16"/>
      <c r="AF2853" s="16"/>
      <c r="AG2853" s="10">
        <f t="shared" si="580"/>
        <v>0</v>
      </c>
      <c r="AH2853" s="96">
        <f t="shared" si="581"/>
        <v>0</v>
      </c>
      <c r="AI2853" s="16"/>
      <c r="AJ2853" s="61"/>
      <c r="AK2853" s="16"/>
      <c r="AM2853" s="476" t="s">
        <v>3080</v>
      </c>
      <c r="AN2853" s="476">
        <v>1</v>
      </c>
      <c r="AO2853" s="476">
        <v>1</v>
      </c>
      <c r="AP2853" s="96"/>
    </row>
    <row r="2854" spans="1:42" ht="69.75" customHeight="1">
      <c r="A2854" s="3">
        <v>2853</v>
      </c>
      <c r="B2854" s="83"/>
      <c r="C2854" s="83"/>
      <c r="D2854" s="87"/>
      <c r="E2854" s="18" t="s">
        <v>3081</v>
      </c>
      <c r="F2854" s="88"/>
      <c r="G2854" s="88"/>
      <c r="H2854" s="4" t="str">
        <f t="shared" si="570"/>
        <v>/</v>
      </c>
      <c r="I2854" s="478" t="str">
        <f>IF(G2854="","",VLOOKUP(H2854,ورقة1!$A$1:$B$240,2,0))</f>
        <v/>
      </c>
      <c r="J2854" s="5">
        <f t="shared" si="571"/>
        <v>0</v>
      </c>
      <c r="K2854" s="88"/>
      <c r="L2854" s="6" t="str">
        <f t="shared" si="572"/>
        <v>/0</v>
      </c>
      <c r="M2854" s="478" t="str">
        <f>IF(K2854="","",VLOOKUP(L2854,ورقة1!$A$1:$B$240,2,0))</f>
        <v/>
      </c>
      <c r="N2854" s="17">
        <f t="shared" si="573"/>
        <v>0</v>
      </c>
      <c r="O2854" s="17" t="e">
        <f>#REF!+(#REF!*30)+#REF!*365</f>
        <v>#REF!</v>
      </c>
      <c r="P2854" s="509"/>
      <c r="Q2854" s="480" t="str">
        <f t="shared" si="574"/>
        <v/>
      </c>
      <c r="R2854" s="483" t="str">
        <f t="shared" si="575"/>
        <v/>
      </c>
      <c r="S2854" s="482" t="str">
        <f t="shared" si="576"/>
        <v/>
      </c>
      <c r="T2854" s="484" t="e">
        <f t="shared" ca="1" si="577"/>
        <v>#VALUE!</v>
      </c>
      <c r="U2854" s="7">
        <f t="shared" ca="1" si="578"/>
        <v>46035</v>
      </c>
      <c r="V2854" s="96" t="e">
        <f t="shared" ca="1" si="579"/>
        <v>#VALUE!</v>
      </c>
      <c r="W2854" s="18"/>
      <c r="X2854" s="6"/>
      <c r="Y2854" s="326"/>
      <c r="Z2854" s="89"/>
      <c r="AA2854" s="89"/>
      <c r="AB2854" s="89"/>
      <c r="AC2854" s="6"/>
      <c r="AD2854" s="16"/>
      <c r="AE2854" s="16"/>
      <c r="AF2854" s="16"/>
      <c r="AG2854" s="10">
        <f t="shared" si="580"/>
        <v>0</v>
      </c>
      <c r="AH2854" s="96">
        <f t="shared" si="581"/>
        <v>0</v>
      </c>
      <c r="AI2854" s="16"/>
      <c r="AJ2854" s="61"/>
      <c r="AK2854" s="16"/>
      <c r="AM2854" s="476" t="s">
        <v>3080</v>
      </c>
      <c r="AN2854" s="476">
        <v>1</v>
      </c>
      <c r="AO2854" s="476">
        <v>1</v>
      </c>
      <c r="AP2854" s="96"/>
    </row>
    <row r="2855" spans="1:42" ht="69.75" customHeight="1">
      <c r="A2855" s="3">
        <v>2854</v>
      </c>
      <c r="B2855" s="83"/>
      <c r="C2855" s="83"/>
      <c r="D2855" s="87"/>
      <c r="E2855" s="18" t="s">
        <v>3081</v>
      </c>
      <c r="F2855" s="88"/>
      <c r="G2855" s="88"/>
      <c r="H2855" s="4" t="str">
        <f t="shared" si="570"/>
        <v>/</v>
      </c>
      <c r="I2855" s="478" t="str">
        <f>IF(G2855="","",VLOOKUP(H2855,ورقة1!$A$1:$B$240,2,0))</f>
        <v/>
      </c>
      <c r="J2855" s="5">
        <f t="shared" si="571"/>
        <v>0</v>
      </c>
      <c r="K2855" s="88"/>
      <c r="L2855" s="6" t="str">
        <f t="shared" si="572"/>
        <v>/0</v>
      </c>
      <c r="M2855" s="478" t="str">
        <f>IF(K2855="","",VLOOKUP(L2855,ورقة1!$A$1:$B$240,2,0))</f>
        <v/>
      </c>
      <c r="N2855" s="17">
        <f t="shared" si="573"/>
        <v>0</v>
      </c>
      <c r="O2855" s="17" t="e">
        <f>#REF!+(#REF!*30)+#REF!*365</f>
        <v>#REF!</v>
      </c>
      <c r="P2855" s="509"/>
      <c r="Q2855" s="480" t="str">
        <f t="shared" si="574"/>
        <v/>
      </c>
      <c r="R2855" s="483" t="str">
        <f t="shared" si="575"/>
        <v/>
      </c>
      <c r="S2855" s="482" t="str">
        <f t="shared" si="576"/>
        <v/>
      </c>
      <c r="T2855" s="484" t="e">
        <f t="shared" ca="1" si="577"/>
        <v>#VALUE!</v>
      </c>
      <c r="U2855" s="7">
        <f t="shared" ca="1" si="578"/>
        <v>46035</v>
      </c>
      <c r="V2855" s="96" t="e">
        <f t="shared" ca="1" si="579"/>
        <v>#VALUE!</v>
      </c>
      <c r="W2855" s="18"/>
      <c r="X2855" s="6"/>
      <c r="Y2855" s="326"/>
      <c r="Z2855" s="89"/>
      <c r="AA2855" s="89"/>
      <c r="AB2855" s="89"/>
      <c r="AC2855" s="6"/>
      <c r="AD2855" s="16"/>
      <c r="AE2855" s="16"/>
      <c r="AF2855" s="16"/>
      <c r="AG2855" s="10">
        <f t="shared" si="580"/>
        <v>0</v>
      </c>
      <c r="AH2855" s="96">
        <f t="shared" si="581"/>
        <v>0</v>
      </c>
      <c r="AI2855" s="16"/>
      <c r="AJ2855" s="61"/>
      <c r="AK2855" s="16"/>
      <c r="AM2855" s="476" t="s">
        <v>3080</v>
      </c>
      <c r="AN2855" s="476">
        <v>1</v>
      </c>
      <c r="AO2855" s="476">
        <v>1</v>
      </c>
      <c r="AP2855" s="96"/>
    </row>
    <row r="2856" spans="1:42" ht="69.75" customHeight="1">
      <c r="A2856" s="3">
        <v>2855</v>
      </c>
      <c r="B2856" s="83"/>
      <c r="C2856" s="83"/>
      <c r="D2856" s="87"/>
      <c r="E2856" s="18" t="s">
        <v>3081</v>
      </c>
      <c r="F2856" s="88"/>
      <c r="G2856" s="88"/>
      <c r="H2856" s="4" t="str">
        <f t="shared" si="570"/>
        <v>/</v>
      </c>
      <c r="I2856" s="478" t="str">
        <f>IF(G2856="","",VLOOKUP(H2856,ورقة1!$A$1:$B$240,2,0))</f>
        <v/>
      </c>
      <c r="J2856" s="5">
        <f t="shared" si="571"/>
        <v>0</v>
      </c>
      <c r="K2856" s="88"/>
      <c r="L2856" s="6" t="str">
        <f t="shared" si="572"/>
        <v>/0</v>
      </c>
      <c r="M2856" s="478" t="str">
        <f>IF(K2856="","",VLOOKUP(L2856,ورقة1!$A$1:$B$240,2,0))</f>
        <v/>
      </c>
      <c r="N2856" s="17">
        <f t="shared" si="573"/>
        <v>0</v>
      </c>
      <c r="O2856" s="17" t="e">
        <f>#REF!+(#REF!*30)+#REF!*365</f>
        <v>#REF!</v>
      </c>
      <c r="P2856" s="509"/>
      <c r="Q2856" s="480" t="str">
        <f t="shared" si="574"/>
        <v/>
      </c>
      <c r="R2856" s="483" t="str">
        <f t="shared" si="575"/>
        <v/>
      </c>
      <c r="S2856" s="482" t="str">
        <f t="shared" si="576"/>
        <v/>
      </c>
      <c r="T2856" s="484" t="e">
        <f t="shared" ca="1" si="577"/>
        <v>#VALUE!</v>
      </c>
      <c r="U2856" s="7">
        <f t="shared" ca="1" si="578"/>
        <v>46035</v>
      </c>
      <c r="V2856" s="96" t="e">
        <f t="shared" ca="1" si="579"/>
        <v>#VALUE!</v>
      </c>
      <c r="W2856" s="18"/>
      <c r="X2856" s="6"/>
      <c r="Y2856" s="326"/>
      <c r="Z2856" s="89"/>
      <c r="AA2856" s="89"/>
      <c r="AB2856" s="89"/>
      <c r="AC2856" s="6"/>
      <c r="AD2856" s="16"/>
      <c r="AE2856" s="16"/>
      <c r="AF2856" s="16"/>
      <c r="AG2856" s="10">
        <f t="shared" si="580"/>
        <v>0</v>
      </c>
      <c r="AH2856" s="96">
        <f t="shared" si="581"/>
        <v>0</v>
      </c>
      <c r="AI2856" s="16"/>
      <c r="AJ2856" s="61"/>
      <c r="AK2856" s="16"/>
      <c r="AM2856" s="476" t="s">
        <v>3080</v>
      </c>
      <c r="AN2856" s="476">
        <v>1</v>
      </c>
      <c r="AO2856" s="476">
        <v>1</v>
      </c>
      <c r="AP2856" s="96"/>
    </row>
    <row r="2857" spans="1:42" ht="69.75" customHeight="1">
      <c r="A2857" s="3">
        <v>2856</v>
      </c>
      <c r="B2857" s="83"/>
      <c r="C2857" s="83"/>
      <c r="D2857" s="87"/>
      <c r="E2857" s="18" t="s">
        <v>3081</v>
      </c>
      <c r="F2857" s="88"/>
      <c r="G2857" s="88"/>
      <c r="H2857" s="4" t="str">
        <f t="shared" si="570"/>
        <v>/</v>
      </c>
      <c r="I2857" s="478" t="str">
        <f>IF(G2857="","",VLOOKUP(H2857,ورقة1!$A$1:$B$240,2,0))</f>
        <v/>
      </c>
      <c r="J2857" s="5">
        <f t="shared" si="571"/>
        <v>0</v>
      </c>
      <c r="K2857" s="88"/>
      <c r="L2857" s="6" t="str">
        <f t="shared" si="572"/>
        <v>/0</v>
      </c>
      <c r="M2857" s="478" t="str">
        <f>IF(K2857="","",VLOOKUP(L2857,ورقة1!$A$1:$B$240,2,0))</f>
        <v/>
      </c>
      <c r="N2857" s="17">
        <f t="shared" si="573"/>
        <v>0</v>
      </c>
      <c r="O2857" s="17" t="e">
        <f>#REF!+(#REF!*30)+#REF!*365</f>
        <v>#REF!</v>
      </c>
      <c r="P2857" s="509"/>
      <c r="Q2857" s="480" t="str">
        <f t="shared" si="574"/>
        <v/>
      </c>
      <c r="R2857" s="483" t="str">
        <f t="shared" si="575"/>
        <v/>
      </c>
      <c r="S2857" s="482" t="str">
        <f t="shared" si="576"/>
        <v/>
      </c>
      <c r="T2857" s="484" t="e">
        <f t="shared" ca="1" si="577"/>
        <v>#VALUE!</v>
      </c>
      <c r="U2857" s="7">
        <f t="shared" ca="1" si="578"/>
        <v>46035</v>
      </c>
      <c r="V2857" s="96" t="e">
        <f t="shared" ca="1" si="579"/>
        <v>#VALUE!</v>
      </c>
      <c r="W2857" s="18"/>
      <c r="X2857" s="6"/>
      <c r="Y2857" s="326"/>
      <c r="Z2857" s="89"/>
      <c r="AA2857" s="89"/>
      <c r="AB2857" s="89"/>
      <c r="AC2857" s="6"/>
      <c r="AD2857" s="16"/>
      <c r="AE2857" s="16"/>
      <c r="AF2857" s="16"/>
      <c r="AG2857" s="10">
        <f t="shared" si="580"/>
        <v>0</v>
      </c>
      <c r="AH2857" s="96">
        <f t="shared" si="581"/>
        <v>0</v>
      </c>
      <c r="AI2857" s="16"/>
      <c r="AJ2857" s="61"/>
      <c r="AK2857" s="16"/>
      <c r="AM2857" s="476" t="s">
        <v>3080</v>
      </c>
      <c r="AN2857" s="476">
        <v>1</v>
      </c>
      <c r="AO2857" s="476">
        <v>1</v>
      </c>
      <c r="AP2857" s="96"/>
    </row>
    <row r="2858" spans="1:42" ht="69.75" customHeight="1">
      <c r="A2858" s="3">
        <v>2857</v>
      </c>
      <c r="B2858" s="83"/>
      <c r="C2858" s="83"/>
      <c r="D2858" s="87"/>
      <c r="E2858" s="18" t="s">
        <v>3081</v>
      </c>
      <c r="F2858" s="88"/>
      <c r="G2858" s="88"/>
      <c r="H2858" s="4" t="str">
        <f t="shared" si="570"/>
        <v>/</v>
      </c>
      <c r="I2858" s="478" t="str">
        <f>IF(G2858="","",VLOOKUP(H2858,ورقة1!$A$1:$B$240,2,0))</f>
        <v/>
      </c>
      <c r="J2858" s="5">
        <f t="shared" si="571"/>
        <v>0</v>
      </c>
      <c r="K2858" s="88"/>
      <c r="L2858" s="6" t="str">
        <f t="shared" si="572"/>
        <v>/0</v>
      </c>
      <c r="M2858" s="478" t="str">
        <f>IF(K2858="","",VLOOKUP(L2858,ورقة1!$A$1:$B$240,2,0))</f>
        <v/>
      </c>
      <c r="N2858" s="17">
        <f t="shared" si="573"/>
        <v>0</v>
      </c>
      <c r="O2858" s="17" t="e">
        <f>#REF!+(#REF!*30)+#REF!*365</f>
        <v>#REF!</v>
      </c>
      <c r="P2858" s="509"/>
      <c r="Q2858" s="480" t="str">
        <f t="shared" si="574"/>
        <v/>
      </c>
      <c r="R2858" s="483" t="str">
        <f t="shared" si="575"/>
        <v/>
      </c>
      <c r="S2858" s="482" t="str">
        <f t="shared" si="576"/>
        <v/>
      </c>
      <c r="T2858" s="484" t="e">
        <f t="shared" ca="1" si="577"/>
        <v>#VALUE!</v>
      </c>
      <c r="U2858" s="7">
        <f t="shared" ca="1" si="578"/>
        <v>46035</v>
      </c>
      <c r="V2858" s="96" t="e">
        <f t="shared" ca="1" si="579"/>
        <v>#VALUE!</v>
      </c>
      <c r="W2858" s="18"/>
      <c r="X2858" s="6"/>
      <c r="Y2858" s="326"/>
      <c r="Z2858" s="89"/>
      <c r="AA2858" s="89"/>
      <c r="AB2858" s="89"/>
      <c r="AC2858" s="6"/>
      <c r="AD2858" s="16"/>
      <c r="AE2858" s="16"/>
      <c r="AF2858" s="16"/>
      <c r="AG2858" s="10">
        <f t="shared" si="580"/>
        <v>0</v>
      </c>
      <c r="AH2858" s="96">
        <f t="shared" si="581"/>
        <v>0</v>
      </c>
      <c r="AI2858" s="16"/>
      <c r="AJ2858" s="61"/>
      <c r="AK2858" s="16"/>
      <c r="AM2858" s="476" t="s">
        <v>3080</v>
      </c>
      <c r="AN2858" s="476">
        <v>1</v>
      </c>
      <c r="AO2858" s="476">
        <v>1</v>
      </c>
      <c r="AP2858" s="96"/>
    </row>
    <row r="2859" spans="1:42" ht="69.75" customHeight="1">
      <c r="A2859" s="3">
        <v>2858</v>
      </c>
      <c r="B2859" s="83"/>
      <c r="C2859" s="83"/>
      <c r="D2859" s="87"/>
      <c r="E2859" s="18" t="s">
        <v>3081</v>
      </c>
      <c r="F2859" s="88"/>
      <c r="G2859" s="88"/>
      <c r="H2859" s="4" t="str">
        <f t="shared" si="570"/>
        <v>/</v>
      </c>
      <c r="I2859" s="478" t="str">
        <f>IF(G2859="","",VLOOKUP(H2859,ورقة1!$A$1:$B$240,2,0))</f>
        <v/>
      </c>
      <c r="J2859" s="5">
        <f t="shared" si="571"/>
        <v>0</v>
      </c>
      <c r="K2859" s="88"/>
      <c r="L2859" s="6" t="str">
        <f t="shared" si="572"/>
        <v>/0</v>
      </c>
      <c r="M2859" s="478" t="str">
        <f>IF(K2859="","",VLOOKUP(L2859,ورقة1!$A$1:$B$240,2,0))</f>
        <v/>
      </c>
      <c r="N2859" s="17">
        <f t="shared" si="573"/>
        <v>0</v>
      </c>
      <c r="O2859" s="17" t="e">
        <f>#REF!+(#REF!*30)+#REF!*365</f>
        <v>#REF!</v>
      </c>
      <c r="P2859" s="509"/>
      <c r="Q2859" s="480" t="str">
        <f t="shared" si="574"/>
        <v/>
      </c>
      <c r="R2859" s="483" t="str">
        <f t="shared" si="575"/>
        <v/>
      </c>
      <c r="S2859" s="482" t="str">
        <f t="shared" si="576"/>
        <v/>
      </c>
      <c r="T2859" s="484" t="e">
        <f t="shared" ca="1" si="577"/>
        <v>#VALUE!</v>
      </c>
      <c r="U2859" s="7">
        <f t="shared" ca="1" si="578"/>
        <v>46035</v>
      </c>
      <c r="V2859" s="96" t="e">
        <f t="shared" ca="1" si="579"/>
        <v>#VALUE!</v>
      </c>
      <c r="W2859" s="18"/>
      <c r="X2859" s="6"/>
      <c r="Y2859" s="326"/>
      <c r="Z2859" s="89"/>
      <c r="AA2859" s="89"/>
      <c r="AB2859" s="89"/>
      <c r="AC2859" s="6"/>
      <c r="AD2859" s="16"/>
      <c r="AE2859" s="16"/>
      <c r="AF2859" s="16"/>
      <c r="AG2859" s="10">
        <f t="shared" si="580"/>
        <v>0</v>
      </c>
      <c r="AH2859" s="96">
        <f t="shared" si="581"/>
        <v>0</v>
      </c>
      <c r="AI2859" s="16"/>
      <c r="AJ2859" s="61"/>
      <c r="AK2859" s="16"/>
      <c r="AM2859" s="476" t="s">
        <v>3080</v>
      </c>
      <c r="AN2859" s="476">
        <v>1</v>
      </c>
      <c r="AO2859" s="476">
        <v>1</v>
      </c>
      <c r="AP2859" s="96"/>
    </row>
    <row r="2860" spans="1:42" ht="69.75" customHeight="1">
      <c r="A2860" s="3">
        <v>2859</v>
      </c>
      <c r="B2860" s="83"/>
      <c r="C2860" s="83"/>
      <c r="D2860" s="87"/>
      <c r="E2860" s="18" t="s">
        <v>3081</v>
      </c>
      <c r="F2860" s="88"/>
      <c r="G2860" s="88"/>
      <c r="H2860" s="4" t="str">
        <f t="shared" si="570"/>
        <v>/</v>
      </c>
      <c r="I2860" s="478" t="str">
        <f>IF(G2860="","",VLOOKUP(H2860,ورقة1!$A$1:$B$240,2,0))</f>
        <v/>
      </c>
      <c r="J2860" s="5">
        <f t="shared" si="571"/>
        <v>0</v>
      </c>
      <c r="K2860" s="88"/>
      <c r="L2860" s="6" t="str">
        <f t="shared" si="572"/>
        <v>/0</v>
      </c>
      <c r="M2860" s="478" t="str">
        <f>IF(K2860="","",VLOOKUP(L2860,ورقة1!$A$1:$B$240,2,0))</f>
        <v/>
      </c>
      <c r="N2860" s="17">
        <f t="shared" si="573"/>
        <v>0</v>
      </c>
      <c r="O2860" s="17" t="e">
        <f>#REF!+(#REF!*30)+#REF!*365</f>
        <v>#REF!</v>
      </c>
      <c r="P2860" s="509"/>
      <c r="Q2860" s="480" t="str">
        <f t="shared" si="574"/>
        <v/>
      </c>
      <c r="R2860" s="483" t="str">
        <f t="shared" si="575"/>
        <v/>
      </c>
      <c r="S2860" s="482" t="str">
        <f t="shared" si="576"/>
        <v/>
      </c>
      <c r="T2860" s="484" t="e">
        <f t="shared" ca="1" si="577"/>
        <v>#VALUE!</v>
      </c>
      <c r="U2860" s="7">
        <f t="shared" ca="1" si="578"/>
        <v>46035</v>
      </c>
      <c r="V2860" s="96" t="e">
        <f t="shared" ca="1" si="579"/>
        <v>#VALUE!</v>
      </c>
      <c r="W2860" s="18"/>
      <c r="X2860" s="6"/>
      <c r="Y2860" s="326"/>
      <c r="Z2860" s="89"/>
      <c r="AA2860" s="89"/>
      <c r="AB2860" s="89"/>
      <c r="AC2860" s="6"/>
      <c r="AD2860" s="16"/>
      <c r="AE2860" s="16"/>
      <c r="AF2860" s="16"/>
      <c r="AG2860" s="10">
        <f t="shared" si="580"/>
        <v>0</v>
      </c>
      <c r="AH2860" s="96">
        <f t="shared" si="581"/>
        <v>0</v>
      </c>
      <c r="AI2860" s="16"/>
      <c r="AJ2860" s="61"/>
      <c r="AK2860" s="16"/>
      <c r="AM2860" s="476" t="s">
        <v>3080</v>
      </c>
      <c r="AN2860" s="476">
        <v>1</v>
      </c>
      <c r="AO2860" s="476">
        <v>1</v>
      </c>
      <c r="AP2860" s="96"/>
    </row>
    <row r="2861" spans="1:42" ht="69.75" customHeight="1">
      <c r="A2861" s="3">
        <v>2860</v>
      </c>
      <c r="B2861" s="83"/>
      <c r="C2861" s="83"/>
      <c r="D2861" s="87"/>
      <c r="E2861" s="18" t="s">
        <v>3081</v>
      </c>
      <c r="F2861" s="88"/>
      <c r="G2861" s="88"/>
      <c r="H2861" s="4" t="str">
        <f t="shared" si="570"/>
        <v>/</v>
      </c>
      <c r="I2861" s="478" t="str">
        <f>IF(G2861="","",VLOOKUP(H2861,ورقة1!$A$1:$B$240,2,0))</f>
        <v/>
      </c>
      <c r="J2861" s="5">
        <f t="shared" si="571"/>
        <v>0</v>
      </c>
      <c r="K2861" s="88"/>
      <c r="L2861" s="6" t="str">
        <f t="shared" si="572"/>
        <v>/0</v>
      </c>
      <c r="M2861" s="478" t="str">
        <f>IF(K2861="","",VLOOKUP(L2861,ورقة1!$A$1:$B$240,2,0))</f>
        <v/>
      </c>
      <c r="N2861" s="17">
        <f t="shared" si="573"/>
        <v>0</v>
      </c>
      <c r="O2861" s="17" t="e">
        <f>#REF!+(#REF!*30)+#REF!*365</f>
        <v>#REF!</v>
      </c>
      <c r="P2861" s="509"/>
      <c r="Q2861" s="480" t="str">
        <f t="shared" si="574"/>
        <v/>
      </c>
      <c r="R2861" s="483" t="str">
        <f t="shared" si="575"/>
        <v/>
      </c>
      <c r="S2861" s="482" t="str">
        <f t="shared" si="576"/>
        <v/>
      </c>
      <c r="T2861" s="484" t="e">
        <f t="shared" ca="1" si="577"/>
        <v>#VALUE!</v>
      </c>
      <c r="U2861" s="7">
        <f t="shared" ca="1" si="578"/>
        <v>46035</v>
      </c>
      <c r="V2861" s="96" t="e">
        <f t="shared" ca="1" si="579"/>
        <v>#VALUE!</v>
      </c>
      <c r="W2861" s="18"/>
      <c r="X2861" s="6"/>
      <c r="Y2861" s="326"/>
      <c r="Z2861" s="89"/>
      <c r="AA2861" s="89"/>
      <c r="AB2861" s="89"/>
      <c r="AC2861" s="6"/>
      <c r="AD2861" s="16"/>
      <c r="AE2861" s="16"/>
      <c r="AF2861" s="16"/>
      <c r="AG2861" s="10">
        <f t="shared" si="580"/>
        <v>0</v>
      </c>
      <c r="AH2861" s="96">
        <f t="shared" si="581"/>
        <v>0</v>
      </c>
      <c r="AI2861" s="16"/>
      <c r="AJ2861" s="61"/>
      <c r="AK2861" s="16"/>
      <c r="AM2861" s="476" t="s">
        <v>3080</v>
      </c>
      <c r="AN2861" s="476">
        <v>1</v>
      </c>
      <c r="AO2861" s="476">
        <v>1</v>
      </c>
      <c r="AP2861" s="96"/>
    </row>
    <row r="2862" spans="1:42" ht="69.75" customHeight="1">
      <c r="A2862" s="3">
        <v>2861</v>
      </c>
      <c r="B2862" s="83"/>
      <c r="C2862" s="83"/>
      <c r="D2862" s="87"/>
      <c r="E2862" s="18" t="s">
        <v>3081</v>
      </c>
      <c r="F2862" s="88"/>
      <c r="G2862" s="88"/>
      <c r="H2862" s="4" t="str">
        <f t="shared" si="570"/>
        <v>/</v>
      </c>
      <c r="I2862" s="478" t="str">
        <f>IF(G2862="","",VLOOKUP(H2862,ورقة1!$A$1:$B$240,2,0))</f>
        <v/>
      </c>
      <c r="J2862" s="5">
        <f t="shared" si="571"/>
        <v>0</v>
      </c>
      <c r="K2862" s="88"/>
      <c r="L2862" s="6" t="str">
        <f t="shared" si="572"/>
        <v>/0</v>
      </c>
      <c r="M2862" s="478" t="str">
        <f>IF(K2862="","",VLOOKUP(L2862,ورقة1!$A$1:$B$240,2,0))</f>
        <v/>
      </c>
      <c r="N2862" s="17">
        <f t="shared" si="573"/>
        <v>0</v>
      </c>
      <c r="O2862" s="17" t="e">
        <f>#REF!+(#REF!*30)+#REF!*365</f>
        <v>#REF!</v>
      </c>
      <c r="P2862" s="509"/>
      <c r="Q2862" s="480" t="str">
        <f t="shared" si="574"/>
        <v/>
      </c>
      <c r="R2862" s="483" t="str">
        <f t="shared" si="575"/>
        <v/>
      </c>
      <c r="S2862" s="482" t="str">
        <f t="shared" si="576"/>
        <v/>
      </c>
      <c r="T2862" s="484" t="e">
        <f t="shared" ca="1" si="577"/>
        <v>#VALUE!</v>
      </c>
      <c r="U2862" s="7">
        <f t="shared" ca="1" si="578"/>
        <v>46035</v>
      </c>
      <c r="V2862" s="96" t="e">
        <f t="shared" ca="1" si="579"/>
        <v>#VALUE!</v>
      </c>
      <c r="W2862" s="18"/>
      <c r="X2862" s="6"/>
      <c r="Y2862" s="326"/>
      <c r="Z2862" s="89"/>
      <c r="AA2862" s="89"/>
      <c r="AB2862" s="89"/>
      <c r="AC2862" s="6"/>
      <c r="AD2862" s="16"/>
      <c r="AE2862" s="16"/>
      <c r="AF2862" s="16"/>
      <c r="AG2862" s="10">
        <f t="shared" si="580"/>
        <v>0</v>
      </c>
      <c r="AH2862" s="96">
        <f t="shared" si="581"/>
        <v>0</v>
      </c>
      <c r="AI2862" s="16"/>
      <c r="AJ2862" s="61"/>
      <c r="AK2862" s="16"/>
      <c r="AM2862" s="476" t="s">
        <v>3080</v>
      </c>
      <c r="AN2862" s="476">
        <v>1</v>
      </c>
      <c r="AO2862" s="476">
        <v>1</v>
      </c>
      <c r="AP2862" s="96"/>
    </row>
    <row r="2863" spans="1:42" ht="69.75" customHeight="1">
      <c r="A2863" s="3">
        <v>2862</v>
      </c>
      <c r="B2863" s="83"/>
      <c r="C2863" s="83"/>
      <c r="D2863" s="87"/>
      <c r="E2863" s="18" t="s">
        <v>3081</v>
      </c>
      <c r="F2863" s="88"/>
      <c r="G2863" s="88"/>
      <c r="H2863" s="4" t="str">
        <f t="shared" si="570"/>
        <v>/</v>
      </c>
      <c r="I2863" s="478" t="str">
        <f>IF(G2863="","",VLOOKUP(H2863,ورقة1!$A$1:$B$240,2,0))</f>
        <v/>
      </c>
      <c r="J2863" s="5">
        <f t="shared" si="571"/>
        <v>0</v>
      </c>
      <c r="K2863" s="88"/>
      <c r="L2863" s="6" t="str">
        <f t="shared" si="572"/>
        <v>/0</v>
      </c>
      <c r="M2863" s="478" t="str">
        <f>IF(K2863="","",VLOOKUP(L2863,ورقة1!$A$1:$B$240,2,0))</f>
        <v/>
      </c>
      <c r="N2863" s="17">
        <f t="shared" si="573"/>
        <v>0</v>
      </c>
      <c r="O2863" s="17" t="e">
        <f>#REF!+(#REF!*30)+#REF!*365</f>
        <v>#REF!</v>
      </c>
      <c r="P2863" s="509"/>
      <c r="Q2863" s="480" t="str">
        <f t="shared" si="574"/>
        <v/>
      </c>
      <c r="R2863" s="483" t="str">
        <f t="shared" si="575"/>
        <v/>
      </c>
      <c r="S2863" s="482" t="str">
        <f t="shared" si="576"/>
        <v/>
      </c>
      <c r="T2863" s="484" t="e">
        <f t="shared" ca="1" si="577"/>
        <v>#VALUE!</v>
      </c>
      <c r="U2863" s="7">
        <f t="shared" ca="1" si="578"/>
        <v>46035</v>
      </c>
      <c r="V2863" s="96" t="e">
        <f t="shared" ca="1" si="579"/>
        <v>#VALUE!</v>
      </c>
      <c r="W2863" s="18"/>
      <c r="X2863" s="6"/>
      <c r="Y2863" s="326"/>
      <c r="Z2863" s="89"/>
      <c r="AA2863" s="89"/>
      <c r="AB2863" s="89"/>
      <c r="AC2863" s="6"/>
      <c r="AD2863" s="16"/>
      <c r="AE2863" s="16"/>
      <c r="AF2863" s="16"/>
      <c r="AG2863" s="10">
        <f t="shared" si="580"/>
        <v>0</v>
      </c>
      <c r="AH2863" s="96">
        <f t="shared" si="581"/>
        <v>0</v>
      </c>
      <c r="AI2863" s="16"/>
      <c r="AJ2863" s="61"/>
      <c r="AK2863" s="16"/>
      <c r="AM2863" s="476" t="s">
        <v>3080</v>
      </c>
      <c r="AN2863" s="476">
        <v>1</v>
      </c>
      <c r="AO2863" s="476">
        <v>1</v>
      </c>
      <c r="AP2863" s="96"/>
    </row>
    <row r="2864" spans="1:42" ht="69.75" customHeight="1">
      <c r="A2864" s="3">
        <v>2863</v>
      </c>
      <c r="B2864" s="83"/>
      <c r="C2864" s="83"/>
      <c r="D2864" s="87"/>
      <c r="E2864" s="18" t="s">
        <v>3081</v>
      </c>
      <c r="F2864" s="88"/>
      <c r="G2864" s="88"/>
      <c r="H2864" s="4" t="str">
        <f t="shared" si="570"/>
        <v>/</v>
      </c>
      <c r="I2864" s="478" t="str">
        <f>IF(G2864="","",VLOOKUP(H2864,ورقة1!$A$1:$B$240,2,0))</f>
        <v/>
      </c>
      <c r="J2864" s="5">
        <f t="shared" si="571"/>
        <v>0</v>
      </c>
      <c r="K2864" s="88"/>
      <c r="L2864" s="6" t="str">
        <f t="shared" si="572"/>
        <v>/0</v>
      </c>
      <c r="M2864" s="478" t="str">
        <f>IF(K2864="","",VLOOKUP(L2864,ورقة1!$A$1:$B$240,2,0))</f>
        <v/>
      </c>
      <c r="N2864" s="17">
        <f t="shared" si="573"/>
        <v>0</v>
      </c>
      <c r="O2864" s="17" t="e">
        <f>#REF!+(#REF!*30)+#REF!*365</f>
        <v>#REF!</v>
      </c>
      <c r="P2864" s="509"/>
      <c r="Q2864" s="480" t="str">
        <f t="shared" si="574"/>
        <v/>
      </c>
      <c r="R2864" s="483" t="str">
        <f t="shared" si="575"/>
        <v/>
      </c>
      <c r="S2864" s="482" t="str">
        <f t="shared" si="576"/>
        <v/>
      </c>
      <c r="T2864" s="484" t="e">
        <f t="shared" ca="1" si="577"/>
        <v>#VALUE!</v>
      </c>
      <c r="U2864" s="7">
        <f t="shared" ca="1" si="578"/>
        <v>46035</v>
      </c>
      <c r="V2864" s="96" t="e">
        <f t="shared" ca="1" si="579"/>
        <v>#VALUE!</v>
      </c>
      <c r="W2864" s="18"/>
      <c r="X2864" s="6"/>
      <c r="Y2864" s="326"/>
      <c r="Z2864" s="89"/>
      <c r="AA2864" s="89"/>
      <c r="AB2864" s="89"/>
      <c r="AC2864" s="6"/>
      <c r="AD2864" s="16"/>
      <c r="AE2864" s="16"/>
      <c r="AF2864" s="16"/>
      <c r="AG2864" s="10">
        <f t="shared" si="580"/>
        <v>0</v>
      </c>
      <c r="AH2864" s="96">
        <f t="shared" si="581"/>
        <v>0</v>
      </c>
      <c r="AI2864" s="16"/>
      <c r="AJ2864" s="61"/>
      <c r="AK2864" s="16"/>
      <c r="AM2864" s="476" t="s">
        <v>3080</v>
      </c>
      <c r="AN2864" s="476">
        <v>1</v>
      </c>
      <c r="AO2864" s="476">
        <v>1</v>
      </c>
      <c r="AP2864" s="96"/>
    </row>
    <row r="2865" spans="1:42" ht="69.75" customHeight="1">
      <c r="A2865" s="3">
        <v>2864</v>
      </c>
      <c r="B2865" s="83"/>
      <c r="C2865" s="83"/>
      <c r="D2865" s="87"/>
      <c r="E2865" s="18" t="s">
        <v>3081</v>
      </c>
      <c r="F2865" s="88"/>
      <c r="G2865" s="88"/>
      <c r="H2865" s="4" t="str">
        <f t="shared" si="570"/>
        <v>/</v>
      </c>
      <c r="I2865" s="478" t="str">
        <f>IF(G2865="","",VLOOKUP(H2865,ورقة1!$A$1:$B$240,2,0))</f>
        <v/>
      </c>
      <c r="J2865" s="5">
        <f t="shared" si="571"/>
        <v>0</v>
      </c>
      <c r="K2865" s="88"/>
      <c r="L2865" s="6" t="str">
        <f t="shared" si="572"/>
        <v>/0</v>
      </c>
      <c r="M2865" s="478" t="str">
        <f>IF(K2865="","",VLOOKUP(L2865,ورقة1!$A$1:$B$240,2,0))</f>
        <v/>
      </c>
      <c r="N2865" s="17">
        <f t="shared" si="573"/>
        <v>0</v>
      </c>
      <c r="O2865" s="17" t="e">
        <f>#REF!+(#REF!*30)+#REF!*365</f>
        <v>#REF!</v>
      </c>
      <c r="P2865" s="509"/>
      <c r="Q2865" s="480" t="str">
        <f t="shared" si="574"/>
        <v/>
      </c>
      <c r="R2865" s="483" t="str">
        <f t="shared" si="575"/>
        <v/>
      </c>
      <c r="S2865" s="482" t="str">
        <f t="shared" si="576"/>
        <v/>
      </c>
      <c r="T2865" s="484" t="e">
        <f t="shared" ca="1" si="577"/>
        <v>#VALUE!</v>
      </c>
      <c r="U2865" s="7">
        <f t="shared" ca="1" si="578"/>
        <v>46035</v>
      </c>
      <c r="V2865" s="96" t="e">
        <f t="shared" ca="1" si="579"/>
        <v>#VALUE!</v>
      </c>
      <c r="W2865" s="18"/>
      <c r="X2865" s="6"/>
      <c r="Y2865" s="326"/>
      <c r="Z2865" s="89"/>
      <c r="AA2865" s="89"/>
      <c r="AB2865" s="89"/>
      <c r="AC2865" s="6"/>
      <c r="AD2865" s="16"/>
      <c r="AE2865" s="16"/>
      <c r="AF2865" s="16"/>
      <c r="AG2865" s="10">
        <f t="shared" si="580"/>
        <v>0</v>
      </c>
      <c r="AH2865" s="96">
        <f t="shared" si="581"/>
        <v>0</v>
      </c>
      <c r="AI2865" s="16"/>
      <c r="AJ2865" s="61"/>
      <c r="AK2865" s="16"/>
      <c r="AM2865" s="476" t="s">
        <v>3080</v>
      </c>
      <c r="AN2865" s="476">
        <v>1</v>
      </c>
      <c r="AO2865" s="476">
        <v>1</v>
      </c>
      <c r="AP2865" s="96"/>
    </row>
    <row r="2866" spans="1:42" ht="69.75" customHeight="1">
      <c r="A2866" s="3">
        <v>2865</v>
      </c>
      <c r="B2866" s="83"/>
      <c r="C2866" s="83"/>
      <c r="D2866" s="87"/>
      <c r="E2866" s="18" t="s">
        <v>3081</v>
      </c>
      <c r="F2866" s="88"/>
      <c r="G2866" s="88"/>
      <c r="H2866" s="4" t="str">
        <f t="shared" si="570"/>
        <v>/</v>
      </c>
      <c r="I2866" s="478" t="str">
        <f>IF(G2866="","",VLOOKUP(H2866,ورقة1!$A$1:$B$240,2,0))</f>
        <v/>
      </c>
      <c r="J2866" s="5">
        <f t="shared" si="571"/>
        <v>0</v>
      </c>
      <c r="K2866" s="88"/>
      <c r="L2866" s="6" t="str">
        <f t="shared" si="572"/>
        <v>/0</v>
      </c>
      <c r="M2866" s="478" t="str">
        <f>IF(K2866="","",VLOOKUP(L2866,ورقة1!$A$1:$B$240,2,0))</f>
        <v/>
      </c>
      <c r="N2866" s="17">
        <f t="shared" si="573"/>
        <v>0</v>
      </c>
      <c r="O2866" s="17" t="e">
        <f>#REF!+(#REF!*30)+#REF!*365</f>
        <v>#REF!</v>
      </c>
      <c r="P2866" s="509"/>
      <c r="Q2866" s="480" t="str">
        <f t="shared" si="574"/>
        <v/>
      </c>
      <c r="R2866" s="483" t="str">
        <f t="shared" si="575"/>
        <v/>
      </c>
      <c r="S2866" s="482" t="str">
        <f t="shared" si="576"/>
        <v/>
      </c>
      <c r="T2866" s="484" t="e">
        <f t="shared" ca="1" si="577"/>
        <v>#VALUE!</v>
      </c>
      <c r="U2866" s="7">
        <f t="shared" ca="1" si="578"/>
        <v>46035</v>
      </c>
      <c r="V2866" s="96" t="e">
        <f t="shared" ca="1" si="579"/>
        <v>#VALUE!</v>
      </c>
      <c r="W2866" s="18"/>
      <c r="X2866" s="6"/>
      <c r="Y2866" s="326"/>
      <c r="Z2866" s="89"/>
      <c r="AA2866" s="89"/>
      <c r="AB2866" s="89"/>
      <c r="AC2866" s="6"/>
      <c r="AD2866" s="16"/>
      <c r="AE2866" s="16"/>
      <c r="AF2866" s="16"/>
      <c r="AG2866" s="10">
        <f t="shared" si="580"/>
        <v>0</v>
      </c>
      <c r="AH2866" s="96">
        <f t="shared" si="581"/>
        <v>0</v>
      </c>
      <c r="AI2866" s="16"/>
      <c r="AJ2866" s="61"/>
      <c r="AK2866" s="16"/>
      <c r="AM2866" s="476" t="s">
        <v>3080</v>
      </c>
      <c r="AN2866" s="476">
        <v>1</v>
      </c>
      <c r="AO2866" s="476">
        <v>1</v>
      </c>
      <c r="AP2866" s="96"/>
    </row>
    <row r="2867" spans="1:42" ht="69.75" customHeight="1">
      <c r="A2867" s="3">
        <v>2866</v>
      </c>
      <c r="B2867" s="83"/>
      <c r="C2867" s="83"/>
      <c r="D2867" s="87"/>
      <c r="E2867" s="18" t="s">
        <v>3081</v>
      </c>
      <c r="F2867" s="88"/>
      <c r="G2867" s="88"/>
      <c r="H2867" s="4" t="str">
        <f t="shared" si="570"/>
        <v>/</v>
      </c>
      <c r="I2867" s="478" t="str">
        <f>IF(G2867="","",VLOOKUP(H2867,ورقة1!$A$1:$B$240,2,0))</f>
        <v/>
      </c>
      <c r="J2867" s="5">
        <f t="shared" si="571"/>
        <v>0</v>
      </c>
      <c r="K2867" s="88"/>
      <c r="L2867" s="6" t="str">
        <f t="shared" si="572"/>
        <v>/0</v>
      </c>
      <c r="M2867" s="478" t="str">
        <f>IF(K2867="","",VLOOKUP(L2867,ورقة1!$A$1:$B$240,2,0))</f>
        <v/>
      </c>
      <c r="N2867" s="17">
        <f t="shared" si="573"/>
        <v>0</v>
      </c>
      <c r="O2867" s="17" t="e">
        <f>#REF!+(#REF!*30)+#REF!*365</f>
        <v>#REF!</v>
      </c>
      <c r="P2867" s="509"/>
      <c r="Q2867" s="480" t="str">
        <f t="shared" si="574"/>
        <v/>
      </c>
      <c r="R2867" s="483" t="str">
        <f t="shared" si="575"/>
        <v/>
      </c>
      <c r="S2867" s="482" t="str">
        <f t="shared" si="576"/>
        <v/>
      </c>
      <c r="T2867" s="484" t="e">
        <f t="shared" ca="1" si="577"/>
        <v>#VALUE!</v>
      </c>
      <c r="U2867" s="7">
        <f t="shared" ca="1" si="578"/>
        <v>46035</v>
      </c>
      <c r="V2867" s="96" t="e">
        <f t="shared" ca="1" si="579"/>
        <v>#VALUE!</v>
      </c>
      <c r="W2867" s="18"/>
      <c r="X2867" s="6"/>
      <c r="Y2867" s="326"/>
      <c r="Z2867" s="89"/>
      <c r="AA2867" s="89"/>
      <c r="AB2867" s="89"/>
      <c r="AC2867" s="6"/>
      <c r="AD2867" s="16"/>
      <c r="AE2867" s="16"/>
      <c r="AF2867" s="16"/>
      <c r="AG2867" s="10">
        <f t="shared" si="580"/>
        <v>0</v>
      </c>
      <c r="AH2867" s="96">
        <f t="shared" si="581"/>
        <v>0</v>
      </c>
      <c r="AI2867" s="16"/>
      <c r="AJ2867" s="61"/>
      <c r="AK2867" s="16"/>
      <c r="AM2867" s="476" t="s">
        <v>3080</v>
      </c>
      <c r="AN2867" s="476">
        <v>1</v>
      </c>
      <c r="AO2867" s="476">
        <v>1</v>
      </c>
      <c r="AP2867" s="96"/>
    </row>
    <row r="2868" spans="1:42" ht="69.75" customHeight="1">
      <c r="A2868" s="3">
        <v>2867</v>
      </c>
      <c r="B2868" s="83"/>
      <c r="C2868" s="83"/>
      <c r="D2868" s="87"/>
      <c r="E2868" s="18" t="s">
        <v>3081</v>
      </c>
      <c r="F2868" s="88"/>
      <c r="G2868" s="88"/>
      <c r="H2868" s="4" t="str">
        <f t="shared" si="570"/>
        <v>/</v>
      </c>
      <c r="I2868" s="478" t="str">
        <f>IF(G2868="","",VLOOKUP(H2868,ورقة1!$A$1:$B$240,2,0))</f>
        <v/>
      </c>
      <c r="J2868" s="5">
        <f t="shared" si="571"/>
        <v>0</v>
      </c>
      <c r="K2868" s="88"/>
      <c r="L2868" s="6" t="str">
        <f t="shared" si="572"/>
        <v>/0</v>
      </c>
      <c r="M2868" s="478" t="str">
        <f>IF(K2868="","",VLOOKUP(L2868,ورقة1!$A$1:$B$240,2,0))</f>
        <v/>
      </c>
      <c r="N2868" s="17">
        <f t="shared" si="573"/>
        <v>0</v>
      </c>
      <c r="O2868" s="17" t="e">
        <f>#REF!+(#REF!*30)+#REF!*365</f>
        <v>#REF!</v>
      </c>
      <c r="P2868" s="509"/>
      <c r="Q2868" s="480" t="str">
        <f t="shared" si="574"/>
        <v/>
      </c>
      <c r="R2868" s="483" t="str">
        <f t="shared" si="575"/>
        <v/>
      </c>
      <c r="S2868" s="482" t="str">
        <f t="shared" si="576"/>
        <v/>
      </c>
      <c r="T2868" s="484" t="e">
        <f t="shared" ca="1" si="577"/>
        <v>#VALUE!</v>
      </c>
      <c r="U2868" s="7">
        <f t="shared" ca="1" si="578"/>
        <v>46035</v>
      </c>
      <c r="V2868" s="96" t="e">
        <f t="shared" ca="1" si="579"/>
        <v>#VALUE!</v>
      </c>
      <c r="W2868" s="18"/>
      <c r="X2868" s="6"/>
      <c r="Y2868" s="326"/>
      <c r="Z2868" s="89"/>
      <c r="AA2868" s="89"/>
      <c r="AB2868" s="89"/>
      <c r="AC2868" s="6"/>
      <c r="AD2868" s="16"/>
      <c r="AE2868" s="16"/>
      <c r="AF2868" s="16"/>
      <c r="AG2868" s="10">
        <f t="shared" si="580"/>
        <v>0</v>
      </c>
      <c r="AH2868" s="96">
        <f t="shared" si="581"/>
        <v>0</v>
      </c>
      <c r="AI2868" s="16"/>
      <c r="AJ2868" s="61"/>
      <c r="AK2868" s="16"/>
      <c r="AM2868" s="476" t="s">
        <v>3080</v>
      </c>
      <c r="AN2868" s="476">
        <v>1</v>
      </c>
      <c r="AO2868" s="476">
        <v>1</v>
      </c>
      <c r="AP2868" s="96"/>
    </row>
    <row r="2869" spans="1:42" ht="69.75" customHeight="1">
      <c r="A2869" s="3">
        <v>2868</v>
      </c>
      <c r="B2869" s="83"/>
      <c r="C2869" s="83"/>
      <c r="D2869" s="87"/>
      <c r="E2869" s="18" t="s">
        <v>3081</v>
      </c>
      <c r="F2869" s="88"/>
      <c r="G2869" s="88"/>
      <c r="H2869" s="4" t="str">
        <f t="shared" si="570"/>
        <v>/</v>
      </c>
      <c r="I2869" s="478" t="str">
        <f>IF(G2869="","",VLOOKUP(H2869,ورقة1!$A$1:$B$240,2,0))</f>
        <v/>
      </c>
      <c r="J2869" s="5">
        <f t="shared" si="571"/>
        <v>0</v>
      </c>
      <c r="K2869" s="88"/>
      <c r="L2869" s="6" t="str">
        <f t="shared" si="572"/>
        <v>/0</v>
      </c>
      <c r="M2869" s="478" t="str">
        <f>IF(K2869="","",VLOOKUP(L2869,ورقة1!$A$1:$B$240,2,0))</f>
        <v/>
      </c>
      <c r="N2869" s="17">
        <f t="shared" si="573"/>
        <v>0</v>
      </c>
      <c r="O2869" s="17" t="e">
        <f>#REF!+(#REF!*30)+#REF!*365</f>
        <v>#REF!</v>
      </c>
      <c r="P2869" s="509"/>
      <c r="Q2869" s="480" t="str">
        <f t="shared" si="574"/>
        <v/>
      </c>
      <c r="R2869" s="483" t="str">
        <f t="shared" si="575"/>
        <v/>
      </c>
      <c r="S2869" s="482" t="str">
        <f t="shared" si="576"/>
        <v/>
      </c>
      <c r="T2869" s="484" t="e">
        <f t="shared" ca="1" si="577"/>
        <v>#VALUE!</v>
      </c>
      <c r="U2869" s="7">
        <f t="shared" ca="1" si="578"/>
        <v>46035</v>
      </c>
      <c r="V2869" s="96" t="e">
        <f t="shared" ca="1" si="579"/>
        <v>#VALUE!</v>
      </c>
      <c r="W2869" s="18"/>
      <c r="X2869" s="6"/>
      <c r="Y2869" s="326"/>
      <c r="Z2869" s="89"/>
      <c r="AA2869" s="89"/>
      <c r="AB2869" s="89"/>
      <c r="AC2869" s="6"/>
      <c r="AD2869" s="16"/>
      <c r="AE2869" s="16"/>
      <c r="AF2869" s="16"/>
      <c r="AG2869" s="10">
        <f t="shared" si="580"/>
        <v>0</v>
      </c>
      <c r="AH2869" s="96">
        <f t="shared" si="581"/>
        <v>0</v>
      </c>
      <c r="AI2869" s="16"/>
      <c r="AJ2869" s="61"/>
      <c r="AK2869" s="16"/>
      <c r="AM2869" s="476" t="s">
        <v>3080</v>
      </c>
      <c r="AN2869" s="476">
        <v>1</v>
      </c>
      <c r="AO2869" s="476">
        <v>1</v>
      </c>
      <c r="AP2869" s="96"/>
    </row>
    <row r="2870" spans="1:42" ht="69.75" customHeight="1">
      <c r="A2870" s="3">
        <v>2869</v>
      </c>
      <c r="B2870" s="83"/>
      <c r="C2870" s="83"/>
      <c r="D2870" s="87"/>
      <c r="E2870" s="18" t="s">
        <v>3081</v>
      </c>
      <c r="F2870" s="88"/>
      <c r="G2870" s="88"/>
      <c r="H2870" s="4" t="str">
        <f t="shared" si="570"/>
        <v>/</v>
      </c>
      <c r="I2870" s="478" t="str">
        <f>IF(G2870="","",VLOOKUP(H2870,ورقة1!$A$1:$B$240,2,0))</f>
        <v/>
      </c>
      <c r="J2870" s="5">
        <f t="shared" si="571"/>
        <v>0</v>
      </c>
      <c r="K2870" s="88"/>
      <c r="L2870" s="6" t="str">
        <f t="shared" si="572"/>
        <v>/0</v>
      </c>
      <c r="M2870" s="478" t="str">
        <f>IF(K2870="","",VLOOKUP(L2870,ورقة1!$A$1:$B$240,2,0))</f>
        <v/>
      </c>
      <c r="N2870" s="17">
        <f t="shared" si="573"/>
        <v>0</v>
      </c>
      <c r="O2870" s="17" t="e">
        <f>#REF!+(#REF!*30)+#REF!*365</f>
        <v>#REF!</v>
      </c>
      <c r="P2870" s="509"/>
      <c r="Q2870" s="480" t="str">
        <f t="shared" si="574"/>
        <v/>
      </c>
      <c r="R2870" s="483" t="str">
        <f t="shared" si="575"/>
        <v/>
      </c>
      <c r="S2870" s="482" t="str">
        <f t="shared" si="576"/>
        <v/>
      </c>
      <c r="T2870" s="484" t="e">
        <f t="shared" ca="1" si="577"/>
        <v>#VALUE!</v>
      </c>
      <c r="U2870" s="7">
        <f t="shared" ca="1" si="578"/>
        <v>46035</v>
      </c>
      <c r="V2870" s="96" t="e">
        <f t="shared" ca="1" si="579"/>
        <v>#VALUE!</v>
      </c>
      <c r="W2870" s="18"/>
      <c r="X2870" s="6"/>
      <c r="Y2870" s="326"/>
      <c r="Z2870" s="89"/>
      <c r="AA2870" s="89"/>
      <c r="AB2870" s="89"/>
      <c r="AC2870" s="6"/>
      <c r="AD2870" s="16"/>
      <c r="AE2870" s="16"/>
      <c r="AF2870" s="16"/>
      <c r="AG2870" s="10">
        <f t="shared" si="580"/>
        <v>0</v>
      </c>
      <c r="AH2870" s="96">
        <f t="shared" si="581"/>
        <v>0</v>
      </c>
      <c r="AI2870" s="16"/>
      <c r="AJ2870" s="61"/>
      <c r="AK2870" s="16"/>
      <c r="AM2870" s="476" t="s">
        <v>3080</v>
      </c>
      <c r="AN2870" s="476">
        <v>1</v>
      </c>
      <c r="AO2870" s="476">
        <v>1</v>
      </c>
      <c r="AP2870" s="96"/>
    </row>
    <row r="2871" spans="1:42" ht="69.75" customHeight="1">
      <c r="A2871" s="3">
        <v>2870</v>
      </c>
      <c r="B2871" s="83"/>
      <c r="C2871" s="83"/>
      <c r="D2871" s="87"/>
      <c r="E2871" s="18" t="s">
        <v>3081</v>
      </c>
      <c r="F2871" s="88"/>
      <c r="G2871" s="88"/>
      <c r="H2871" s="4" t="str">
        <f t="shared" si="570"/>
        <v>/</v>
      </c>
      <c r="I2871" s="478" t="str">
        <f>IF(G2871="","",VLOOKUP(H2871,ورقة1!$A$1:$B$240,2,0))</f>
        <v/>
      </c>
      <c r="J2871" s="5">
        <f t="shared" si="571"/>
        <v>0</v>
      </c>
      <c r="K2871" s="88"/>
      <c r="L2871" s="6" t="str">
        <f t="shared" si="572"/>
        <v>/0</v>
      </c>
      <c r="M2871" s="478" t="str">
        <f>IF(K2871="","",VLOOKUP(L2871,ورقة1!$A$1:$B$240,2,0))</f>
        <v/>
      </c>
      <c r="N2871" s="17">
        <f t="shared" si="573"/>
        <v>0</v>
      </c>
      <c r="O2871" s="17" t="e">
        <f>#REF!+(#REF!*30)+#REF!*365</f>
        <v>#REF!</v>
      </c>
      <c r="P2871" s="509"/>
      <c r="Q2871" s="480" t="str">
        <f t="shared" si="574"/>
        <v/>
      </c>
      <c r="R2871" s="483" t="str">
        <f t="shared" si="575"/>
        <v/>
      </c>
      <c r="S2871" s="482" t="str">
        <f t="shared" si="576"/>
        <v/>
      </c>
      <c r="T2871" s="484" t="e">
        <f t="shared" ca="1" si="577"/>
        <v>#VALUE!</v>
      </c>
      <c r="U2871" s="7">
        <f t="shared" ca="1" si="578"/>
        <v>46035</v>
      </c>
      <c r="V2871" s="96" t="e">
        <f t="shared" ca="1" si="579"/>
        <v>#VALUE!</v>
      </c>
      <c r="W2871" s="18"/>
      <c r="X2871" s="6"/>
      <c r="Y2871" s="326"/>
      <c r="Z2871" s="89"/>
      <c r="AA2871" s="89"/>
      <c r="AB2871" s="89"/>
      <c r="AC2871" s="6"/>
      <c r="AD2871" s="16"/>
      <c r="AE2871" s="16"/>
      <c r="AF2871" s="16"/>
      <c r="AG2871" s="10">
        <f t="shared" si="580"/>
        <v>0</v>
      </c>
      <c r="AH2871" s="96">
        <f t="shared" si="581"/>
        <v>0</v>
      </c>
      <c r="AI2871" s="16"/>
      <c r="AJ2871" s="61"/>
      <c r="AK2871" s="16"/>
      <c r="AM2871" s="476" t="s">
        <v>3080</v>
      </c>
      <c r="AN2871" s="476">
        <v>1</v>
      </c>
      <c r="AO2871" s="476">
        <v>1</v>
      </c>
      <c r="AP2871" s="96"/>
    </row>
    <row r="2872" spans="1:42" ht="69.75" customHeight="1">
      <c r="A2872" s="3">
        <v>2871</v>
      </c>
      <c r="B2872" s="83"/>
      <c r="C2872" s="83"/>
      <c r="D2872" s="87"/>
      <c r="E2872" s="18" t="s">
        <v>3081</v>
      </c>
      <c r="F2872" s="88"/>
      <c r="G2872" s="88"/>
      <c r="H2872" s="4" t="str">
        <f t="shared" si="570"/>
        <v>/</v>
      </c>
      <c r="I2872" s="478" t="str">
        <f>IF(G2872="","",VLOOKUP(H2872,ورقة1!$A$1:$B$240,2,0))</f>
        <v/>
      </c>
      <c r="J2872" s="5">
        <f t="shared" si="571"/>
        <v>0</v>
      </c>
      <c r="K2872" s="88"/>
      <c r="L2872" s="6" t="str">
        <f t="shared" si="572"/>
        <v>/0</v>
      </c>
      <c r="M2872" s="478" t="str">
        <f>IF(K2872="","",VLOOKUP(L2872,ورقة1!$A$1:$B$240,2,0))</f>
        <v/>
      </c>
      <c r="N2872" s="17">
        <f t="shared" si="573"/>
        <v>0</v>
      </c>
      <c r="O2872" s="17" t="e">
        <f>#REF!+(#REF!*30)+#REF!*365</f>
        <v>#REF!</v>
      </c>
      <c r="P2872" s="509"/>
      <c r="Q2872" s="480" t="str">
        <f t="shared" si="574"/>
        <v/>
      </c>
      <c r="R2872" s="483" t="str">
        <f t="shared" si="575"/>
        <v/>
      </c>
      <c r="S2872" s="482" t="str">
        <f t="shared" si="576"/>
        <v/>
      </c>
      <c r="T2872" s="484" t="e">
        <f t="shared" ca="1" si="577"/>
        <v>#VALUE!</v>
      </c>
      <c r="U2872" s="7">
        <f t="shared" ca="1" si="578"/>
        <v>46035</v>
      </c>
      <c r="V2872" s="96" t="e">
        <f t="shared" ca="1" si="579"/>
        <v>#VALUE!</v>
      </c>
      <c r="W2872" s="18"/>
      <c r="X2872" s="6"/>
      <c r="Y2872" s="326"/>
      <c r="Z2872" s="89"/>
      <c r="AA2872" s="89"/>
      <c r="AB2872" s="89"/>
      <c r="AC2872" s="6"/>
      <c r="AD2872" s="16"/>
      <c r="AE2872" s="16"/>
      <c r="AF2872" s="16"/>
      <c r="AG2872" s="10">
        <f t="shared" si="580"/>
        <v>0</v>
      </c>
      <c r="AH2872" s="96">
        <f t="shared" si="581"/>
        <v>0</v>
      </c>
      <c r="AI2872" s="16"/>
      <c r="AJ2872" s="61"/>
      <c r="AK2872" s="16"/>
      <c r="AM2872" s="476" t="s">
        <v>3080</v>
      </c>
      <c r="AN2872" s="476">
        <v>1</v>
      </c>
      <c r="AO2872" s="476">
        <v>1</v>
      </c>
      <c r="AP2872" s="96"/>
    </row>
    <row r="2873" spans="1:42" ht="69.75" customHeight="1">
      <c r="A2873" s="3">
        <v>2872</v>
      </c>
      <c r="B2873" s="83"/>
      <c r="C2873" s="83"/>
      <c r="D2873" s="87"/>
      <c r="E2873" s="18" t="s">
        <v>3081</v>
      </c>
      <c r="F2873" s="88"/>
      <c r="G2873" s="88"/>
      <c r="H2873" s="4" t="str">
        <f t="shared" si="570"/>
        <v>/</v>
      </c>
      <c r="I2873" s="478" t="str">
        <f>IF(G2873="","",VLOOKUP(H2873,ورقة1!$A$1:$B$240,2,0))</f>
        <v/>
      </c>
      <c r="J2873" s="5">
        <f t="shared" si="571"/>
        <v>0</v>
      </c>
      <c r="K2873" s="88"/>
      <c r="L2873" s="6" t="str">
        <f t="shared" si="572"/>
        <v>/0</v>
      </c>
      <c r="M2873" s="478" t="str">
        <f>IF(K2873="","",VLOOKUP(L2873,ورقة1!$A$1:$B$240,2,0))</f>
        <v/>
      </c>
      <c r="N2873" s="17">
        <f t="shared" si="573"/>
        <v>0</v>
      </c>
      <c r="O2873" s="17" t="e">
        <f>#REF!+(#REF!*30)+#REF!*365</f>
        <v>#REF!</v>
      </c>
      <c r="P2873" s="509"/>
      <c r="Q2873" s="480" t="str">
        <f t="shared" si="574"/>
        <v/>
      </c>
      <c r="R2873" s="483" t="str">
        <f t="shared" si="575"/>
        <v/>
      </c>
      <c r="S2873" s="482" t="str">
        <f t="shared" si="576"/>
        <v/>
      </c>
      <c r="T2873" s="484" t="e">
        <f t="shared" ca="1" si="577"/>
        <v>#VALUE!</v>
      </c>
      <c r="U2873" s="7">
        <f t="shared" ca="1" si="578"/>
        <v>46035</v>
      </c>
      <c r="V2873" s="96" t="e">
        <f t="shared" ca="1" si="579"/>
        <v>#VALUE!</v>
      </c>
      <c r="W2873" s="18"/>
      <c r="X2873" s="6"/>
      <c r="Y2873" s="326"/>
      <c r="Z2873" s="89"/>
      <c r="AA2873" s="89"/>
      <c r="AB2873" s="89"/>
      <c r="AC2873" s="6"/>
      <c r="AD2873" s="16"/>
      <c r="AE2873" s="16"/>
      <c r="AF2873" s="16"/>
      <c r="AG2873" s="10">
        <f t="shared" si="580"/>
        <v>0</v>
      </c>
      <c r="AH2873" s="96">
        <f t="shared" si="581"/>
        <v>0</v>
      </c>
      <c r="AI2873" s="16"/>
      <c r="AJ2873" s="61"/>
      <c r="AK2873" s="16"/>
      <c r="AM2873" s="476" t="s">
        <v>3080</v>
      </c>
      <c r="AN2873" s="476">
        <v>1</v>
      </c>
      <c r="AO2873" s="476">
        <v>1</v>
      </c>
      <c r="AP2873" s="96"/>
    </row>
    <row r="2874" spans="1:42" ht="69.75" customHeight="1">
      <c r="A2874" s="3">
        <v>2873</v>
      </c>
      <c r="B2874" s="83"/>
      <c r="C2874" s="83"/>
      <c r="D2874" s="87"/>
      <c r="E2874" s="18" t="s">
        <v>3081</v>
      </c>
      <c r="F2874" s="88"/>
      <c r="G2874" s="88"/>
      <c r="H2874" s="4" t="str">
        <f t="shared" si="570"/>
        <v>/</v>
      </c>
      <c r="I2874" s="478" t="str">
        <f>IF(G2874="","",VLOOKUP(H2874,ورقة1!$A$1:$B$240,2,0))</f>
        <v/>
      </c>
      <c r="J2874" s="5">
        <f t="shared" si="571"/>
        <v>0</v>
      </c>
      <c r="K2874" s="88"/>
      <c r="L2874" s="6" t="str">
        <f t="shared" si="572"/>
        <v>/0</v>
      </c>
      <c r="M2874" s="478" t="str">
        <f>IF(K2874="","",VLOOKUP(L2874,ورقة1!$A$1:$B$240,2,0))</f>
        <v/>
      </c>
      <c r="N2874" s="17">
        <f t="shared" si="573"/>
        <v>0</v>
      </c>
      <c r="O2874" s="17" t="e">
        <f>#REF!+(#REF!*30)+#REF!*365</f>
        <v>#REF!</v>
      </c>
      <c r="P2874" s="509"/>
      <c r="Q2874" s="480" t="str">
        <f t="shared" si="574"/>
        <v/>
      </c>
      <c r="R2874" s="483" t="str">
        <f t="shared" si="575"/>
        <v/>
      </c>
      <c r="S2874" s="482" t="str">
        <f t="shared" si="576"/>
        <v/>
      </c>
      <c r="T2874" s="484" t="e">
        <f t="shared" ca="1" si="577"/>
        <v>#VALUE!</v>
      </c>
      <c r="U2874" s="7">
        <f t="shared" ca="1" si="578"/>
        <v>46035</v>
      </c>
      <c r="V2874" s="96" t="e">
        <f t="shared" ca="1" si="579"/>
        <v>#VALUE!</v>
      </c>
      <c r="W2874" s="18"/>
      <c r="X2874" s="6"/>
      <c r="Y2874" s="326"/>
      <c r="Z2874" s="89"/>
      <c r="AA2874" s="89"/>
      <c r="AB2874" s="89"/>
      <c r="AC2874" s="6"/>
      <c r="AD2874" s="16"/>
      <c r="AE2874" s="16"/>
      <c r="AF2874" s="16"/>
      <c r="AG2874" s="10">
        <f t="shared" si="580"/>
        <v>0</v>
      </c>
      <c r="AH2874" s="96">
        <f t="shared" si="581"/>
        <v>0</v>
      </c>
      <c r="AI2874" s="16"/>
      <c r="AJ2874" s="61"/>
      <c r="AK2874" s="16"/>
      <c r="AM2874" s="476" t="s">
        <v>3080</v>
      </c>
      <c r="AN2874" s="476">
        <v>1</v>
      </c>
      <c r="AO2874" s="476">
        <v>1</v>
      </c>
      <c r="AP2874" s="96"/>
    </row>
    <row r="2875" spans="1:42" ht="69.75" customHeight="1">
      <c r="A2875" s="3">
        <v>2874</v>
      </c>
      <c r="B2875" s="83"/>
      <c r="C2875" s="83"/>
      <c r="D2875" s="87"/>
      <c r="E2875" s="18" t="s">
        <v>3081</v>
      </c>
      <c r="F2875" s="88"/>
      <c r="G2875" s="88"/>
      <c r="H2875" s="4" t="str">
        <f t="shared" si="570"/>
        <v>/</v>
      </c>
      <c r="I2875" s="478" t="str">
        <f>IF(G2875="","",VLOOKUP(H2875,ورقة1!$A$1:$B$240,2,0))</f>
        <v/>
      </c>
      <c r="J2875" s="5">
        <f t="shared" si="571"/>
        <v>0</v>
      </c>
      <c r="K2875" s="88"/>
      <c r="L2875" s="6" t="str">
        <f t="shared" si="572"/>
        <v>/0</v>
      </c>
      <c r="M2875" s="478" t="str">
        <f>IF(K2875="","",VLOOKUP(L2875,ورقة1!$A$1:$B$240,2,0))</f>
        <v/>
      </c>
      <c r="N2875" s="17">
        <f t="shared" si="573"/>
        <v>0</v>
      </c>
      <c r="O2875" s="17" t="e">
        <f>#REF!+(#REF!*30)+#REF!*365</f>
        <v>#REF!</v>
      </c>
      <c r="P2875" s="509"/>
      <c r="Q2875" s="480" t="str">
        <f t="shared" si="574"/>
        <v/>
      </c>
      <c r="R2875" s="483" t="str">
        <f t="shared" si="575"/>
        <v/>
      </c>
      <c r="S2875" s="482" t="str">
        <f t="shared" si="576"/>
        <v/>
      </c>
      <c r="T2875" s="484" t="e">
        <f t="shared" ca="1" si="577"/>
        <v>#VALUE!</v>
      </c>
      <c r="U2875" s="7">
        <f t="shared" ca="1" si="578"/>
        <v>46035</v>
      </c>
      <c r="V2875" s="96" t="e">
        <f t="shared" ca="1" si="579"/>
        <v>#VALUE!</v>
      </c>
      <c r="W2875" s="18"/>
      <c r="X2875" s="6"/>
      <c r="Y2875" s="326"/>
      <c r="Z2875" s="89"/>
      <c r="AA2875" s="89"/>
      <c r="AB2875" s="89"/>
      <c r="AC2875" s="6"/>
      <c r="AD2875" s="16"/>
      <c r="AE2875" s="16"/>
      <c r="AF2875" s="16"/>
      <c r="AG2875" s="10">
        <f t="shared" si="580"/>
        <v>0</v>
      </c>
      <c r="AH2875" s="96">
        <f t="shared" si="581"/>
        <v>0</v>
      </c>
      <c r="AI2875" s="16"/>
      <c r="AJ2875" s="61"/>
      <c r="AK2875" s="16"/>
      <c r="AM2875" s="476" t="s">
        <v>3080</v>
      </c>
      <c r="AN2875" s="476">
        <v>1</v>
      </c>
      <c r="AO2875" s="476">
        <v>1</v>
      </c>
      <c r="AP2875" s="96"/>
    </row>
    <row r="2876" spans="1:42" ht="69.75" customHeight="1">
      <c r="A2876" s="3">
        <v>2875</v>
      </c>
      <c r="B2876" s="83"/>
      <c r="C2876" s="83"/>
      <c r="D2876" s="87"/>
      <c r="E2876" s="18" t="s">
        <v>3081</v>
      </c>
      <c r="F2876" s="88"/>
      <c r="G2876" s="88"/>
      <c r="H2876" s="4" t="str">
        <f t="shared" si="570"/>
        <v>/</v>
      </c>
      <c r="I2876" s="478" t="str">
        <f>IF(G2876="","",VLOOKUP(H2876,ورقة1!$A$1:$B$240,2,0))</f>
        <v/>
      </c>
      <c r="J2876" s="5">
        <f t="shared" si="571"/>
        <v>0</v>
      </c>
      <c r="K2876" s="88"/>
      <c r="L2876" s="6" t="str">
        <f t="shared" si="572"/>
        <v>/0</v>
      </c>
      <c r="M2876" s="478" t="str">
        <f>IF(K2876="","",VLOOKUP(L2876,ورقة1!$A$1:$B$240,2,0))</f>
        <v/>
      </c>
      <c r="N2876" s="17">
        <f t="shared" si="573"/>
        <v>0</v>
      </c>
      <c r="O2876" s="17" t="e">
        <f>#REF!+(#REF!*30)+#REF!*365</f>
        <v>#REF!</v>
      </c>
      <c r="P2876" s="509"/>
      <c r="Q2876" s="480" t="str">
        <f t="shared" si="574"/>
        <v/>
      </c>
      <c r="R2876" s="483" t="str">
        <f t="shared" si="575"/>
        <v/>
      </c>
      <c r="S2876" s="482" t="str">
        <f t="shared" si="576"/>
        <v/>
      </c>
      <c r="T2876" s="484" t="e">
        <f t="shared" ca="1" si="577"/>
        <v>#VALUE!</v>
      </c>
      <c r="U2876" s="7">
        <f t="shared" ca="1" si="578"/>
        <v>46035</v>
      </c>
      <c r="V2876" s="96" t="e">
        <f t="shared" ca="1" si="579"/>
        <v>#VALUE!</v>
      </c>
      <c r="W2876" s="18"/>
      <c r="X2876" s="6"/>
      <c r="Y2876" s="326"/>
      <c r="Z2876" s="89"/>
      <c r="AA2876" s="89"/>
      <c r="AB2876" s="89"/>
      <c r="AC2876" s="6"/>
      <c r="AD2876" s="16"/>
      <c r="AE2876" s="16"/>
      <c r="AF2876" s="16"/>
      <c r="AG2876" s="10">
        <f t="shared" si="580"/>
        <v>0</v>
      </c>
      <c r="AH2876" s="96">
        <f t="shared" si="581"/>
        <v>0</v>
      </c>
      <c r="AI2876" s="16"/>
      <c r="AJ2876" s="61"/>
      <c r="AK2876" s="16"/>
      <c r="AM2876" s="476" t="s">
        <v>3080</v>
      </c>
      <c r="AN2876" s="476">
        <v>1</v>
      </c>
      <c r="AO2876" s="476">
        <v>1</v>
      </c>
      <c r="AP2876" s="96"/>
    </row>
    <row r="2877" spans="1:42" ht="69.75" customHeight="1">
      <c r="A2877" s="3">
        <v>2876</v>
      </c>
      <c r="B2877" s="83"/>
      <c r="C2877" s="83"/>
      <c r="D2877" s="87"/>
      <c r="E2877" s="18" t="s">
        <v>3081</v>
      </c>
      <c r="F2877" s="88"/>
      <c r="G2877" s="88"/>
      <c r="H2877" s="4" t="str">
        <f t="shared" si="570"/>
        <v>/</v>
      </c>
      <c r="I2877" s="478" t="str">
        <f>IF(G2877="","",VLOOKUP(H2877,ورقة1!$A$1:$B$240,2,0))</f>
        <v/>
      </c>
      <c r="J2877" s="5">
        <f t="shared" si="571"/>
        <v>0</v>
      </c>
      <c r="K2877" s="88"/>
      <c r="L2877" s="6" t="str">
        <f t="shared" si="572"/>
        <v>/0</v>
      </c>
      <c r="M2877" s="478" t="str">
        <f>IF(K2877="","",VLOOKUP(L2877,ورقة1!$A$1:$B$240,2,0))</f>
        <v/>
      </c>
      <c r="N2877" s="17">
        <f t="shared" si="573"/>
        <v>0</v>
      </c>
      <c r="O2877" s="17" t="e">
        <f>#REF!+(#REF!*30)+#REF!*365</f>
        <v>#REF!</v>
      </c>
      <c r="P2877" s="509"/>
      <c r="Q2877" s="480" t="str">
        <f t="shared" si="574"/>
        <v/>
      </c>
      <c r="R2877" s="483" t="str">
        <f t="shared" si="575"/>
        <v/>
      </c>
      <c r="S2877" s="482" t="str">
        <f t="shared" si="576"/>
        <v/>
      </c>
      <c r="T2877" s="484" t="e">
        <f t="shared" ca="1" si="577"/>
        <v>#VALUE!</v>
      </c>
      <c r="U2877" s="7">
        <f t="shared" ca="1" si="578"/>
        <v>46035</v>
      </c>
      <c r="V2877" s="96" t="e">
        <f t="shared" ca="1" si="579"/>
        <v>#VALUE!</v>
      </c>
      <c r="W2877" s="18"/>
      <c r="X2877" s="6"/>
      <c r="Y2877" s="326"/>
      <c r="Z2877" s="89"/>
      <c r="AA2877" s="89"/>
      <c r="AB2877" s="89"/>
      <c r="AC2877" s="6"/>
      <c r="AD2877" s="16"/>
      <c r="AE2877" s="16"/>
      <c r="AF2877" s="16"/>
      <c r="AG2877" s="10">
        <f t="shared" si="580"/>
        <v>0</v>
      </c>
      <c r="AH2877" s="96">
        <f t="shared" si="581"/>
        <v>0</v>
      </c>
      <c r="AI2877" s="16"/>
      <c r="AJ2877" s="61"/>
      <c r="AK2877" s="16"/>
      <c r="AM2877" s="476" t="s">
        <v>3080</v>
      </c>
      <c r="AN2877" s="476">
        <v>1</v>
      </c>
      <c r="AO2877" s="476">
        <v>1</v>
      </c>
      <c r="AP2877" s="96"/>
    </row>
    <row r="2878" spans="1:42" ht="69.75" customHeight="1">
      <c r="A2878" s="3">
        <v>2877</v>
      </c>
      <c r="B2878" s="83"/>
      <c r="C2878" s="83"/>
      <c r="D2878" s="87"/>
      <c r="E2878" s="18" t="s">
        <v>3081</v>
      </c>
      <c r="F2878" s="88"/>
      <c r="G2878" s="88"/>
      <c r="H2878" s="4" t="str">
        <f t="shared" si="570"/>
        <v>/</v>
      </c>
      <c r="I2878" s="478" t="str">
        <f>IF(G2878="","",VLOOKUP(H2878,ورقة1!$A$1:$B$240,2,0))</f>
        <v/>
      </c>
      <c r="J2878" s="5">
        <f t="shared" si="571"/>
        <v>0</v>
      </c>
      <c r="K2878" s="88"/>
      <c r="L2878" s="6" t="str">
        <f t="shared" si="572"/>
        <v>/0</v>
      </c>
      <c r="M2878" s="478" t="str">
        <f>IF(K2878="","",VLOOKUP(L2878,ورقة1!$A$1:$B$240,2,0))</f>
        <v/>
      </c>
      <c r="N2878" s="17">
        <f t="shared" si="573"/>
        <v>0</v>
      </c>
      <c r="O2878" s="17" t="e">
        <f>#REF!+(#REF!*30)+#REF!*365</f>
        <v>#REF!</v>
      </c>
      <c r="P2878" s="509"/>
      <c r="Q2878" s="480" t="str">
        <f t="shared" si="574"/>
        <v/>
      </c>
      <c r="R2878" s="483" t="str">
        <f t="shared" si="575"/>
        <v/>
      </c>
      <c r="S2878" s="482" t="str">
        <f t="shared" si="576"/>
        <v/>
      </c>
      <c r="T2878" s="484" t="e">
        <f t="shared" ca="1" si="577"/>
        <v>#VALUE!</v>
      </c>
      <c r="U2878" s="7">
        <f t="shared" ca="1" si="578"/>
        <v>46035</v>
      </c>
      <c r="V2878" s="96" t="e">
        <f t="shared" ca="1" si="579"/>
        <v>#VALUE!</v>
      </c>
      <c r="W2878" s="18"/>
      <c r="X2878" s="6"/>
      <c r="Y2878" s="326"/>
      <c r="Z2878" s="89"/>
      <c r="AA2878" s="89"/>
      <c r="AB2878" s="89"/>
      <c r="AC2878" s="6"/>
      <c r="AD2878" s="16"/>
      <c r="AE2878" s="16"/>
      <c r="AF2878" s="16"/>
      <c r="AG2878" s="10">
        <f t="shared" si="580"/>
        <v>0</v>
      </c>
      <c r="AH2878" s="96">
        <f t="shared" si="581"/>
        <v>0</v>
      </c>
      <c r="AI2878" s="16"/>
      <c r="AJ2878" s="61"/>
      <c r="AK2878" s="16"/>
      <c r="AM2878" s="476" t="s">
        <v>3080</v>
      </c>
      <c r="AN2878" s="476">
        <v>1</v>
      </c>
      <c r="AO2878" s="476">
        <v>1</v>
      </c>
      <c r="AP2878" s="96"/>
    </row>
    <row r="2879" spans="1:42" ht="69.75" customHeight="1">
      <c r="A2879" s="3">
        <v>2878</v>
      </c>
      <c r="B2879" s="83"/>
      <c r="C2879" s="83"/>
      <c r="D2879" s="87"/>
      <c r="E2879" s="18" t="s">
        <v>3081</v>
      </c>
      <c r="F2879" s="88"/>
      <c r="G2879" s="88"/>
      <c r="H2879" s="4" t="str">
        <f t="shared" si="570"/>
        <v>/</v>
      </c>
      <c r="I2879" s="478" t="str">
        <f>IF(G2879="","",VLOOKUP(H2879,ورقة1!$A$1:$B$240,2,0))</f>
        <v/>
      </c>
      <c r="J2879" s="5">
        <f t="shared" si="571"/>
        <v>0</v>
      </c>
      <c r="K2879" s="88"/>
      <c r="L2879" s="6" t="str">
        <f t="shared" si="572"/>
        <v>/0</v>
      </c>
      <c r="M2879" s="478" t="str">
        <f>IF(K2879="","",VLOOKUP(L2879,ورقة1!$A$1:$B$240,2,0))</f>
        <v/>
      </c>
      <c r="N2879" s="17">
        <f t="shared" si="573"/>
        <v>0</v>
      </c>
      <c r="O2879" s="17" t="e">
        <f>#REF!+(#REF!*30)+#REF!*365</f>
        <v>#REF!</v>
      </c>
      <c r="P2879" s="509"/>
      <c r="Q2879" s="480" t="str">
        <f t="shared" si="574"/>
        <v/>
      </c>
      <c r="R2879" s="483" t="str">
        <f t="shared" si="575"/>
        <v/>
      </c>
      <c r="S2879" s="482" t="str">
        <f t="shared" si="576"/>
        <v/>
      </c>
      <c r="T2879" s="484" t="e">
        <f t="shared" ca="1" si="577"/>
        <v>#VALUE!</v>
      </c>
      <c r="U2879" s="7">
        <f t="shared" ca="1" si="578"/>
        <v>46035</v>
      </c>
      <c r="V2879" s="96" t="e">
        <f t="shared" ca="1" si="579"/>
        <v>#VALUE!</v>
      </c>
      <c r="W2879" s="18"/>
      <c r="X2879" s="6"/>
      <c r="Y2879" s="326"/>
      <c r="Z2879" s="89"/>
      <c r="AA2879" s="89"/>
      <c r="AB2879" s="89"/>
      <c r="AC2879" s="6"/>
      <c r="AD2879" s="16"/>
      <c r="AE2879" s="16"/>
      <c r="AF2879" s="16"/>
      <c r="AG2879" s="10">
        <f t="shared" si="580"/>
        <v>0</v>
      </c>
      <c r="AH2879" s="96">
        <f t="shared" si="581"/>
        <v>0</v>
      </c>
      <c r="AI2879" s="16"/>
      <c r="AJ2879" s="61"/>
      <c r="AK2879" s="16"/>
      <c r="AM2879" s="476" t="s">
        <v>3080</v>
      </c>
      <c r="AN2879" s="476">
        <v>1</v>
      </c>
      <c r="AO2879" s="476">
        <v>1</v>
      </c>
      <c r="AP2879" s="96"/>
    </row>
    <row r="2880" spans="1:42" ht="69.75" customHeight="1">
      <c r="A2880" s="3">
        <v>2879</v>
      </c>
      <c r="B2880" s="83"/>
      <c r="C2880" s="83"/>
      <c r="D2880" s="87"/>
      <c r="E2880" s="18" t="s">
        <v>3081</v>
      </c>
      <c r="F2880" s="88"/>
      <c r="G2880" s="88"/>
      <c r="H2880" s="4" t="str">
        <f t="shared" si="570"/>
        <v>/</v>
      </c>
      <c r="I2880" s="478" t="str">
        <f>IF(G2880="","",VLOOKUP(H2880,ورقة1!$A$1:$B$240,2,0))</f>
        <v/>
      </c>
      <c r="J2880" s="5">
        <f t="shared" si="571"/>
        <v>0</v>
      </c>
      <c r="K2880" s="88"/>
      <c r="L2880" s="6" t="str">
        <f t="shared" si="572"/>
        <v>/0</v>
      </c>
      <c r="M2880" s="478" t="str">
        <f>IF(K2880="","",VLOOKUP(L2880,ورقة1!$A$1:$B$240,2,0))</f>
        <v/>
      </c>
      <c r="N2880" s="17">
        <f t="shared" si="573"/>
        <v>0</v>
      </c>
      <c r="O2880" s="17" t="e">
        <f>#REF!+(#REF!*30)+#REF!*365</f>
        <v>#REF!</v>
      </c>
      <c r="P2880" s="509"/>
      <c r="Q2880" s="480" t="str">
        <f t="shared" si="574"/>
        <v/>
      </c>
      <c r="R2880" s="483" t="str">
        <f t="shared" si="575"/>
        <v/>
      </c>
      <c r="S2880" s="482" t="str">
        <f t="shared" si="576"/>
        <v/>
      </c>
      <c r="T2880" s="484" t="e">
        <f t="shared" ca="1" si="577"/>
        <v>#VALUE!</v>
      </c>
      <c r="U2880" s="7">
        <f t="shared" ca="1" si="578"/>
        <v>46035</v>
      </c>
      <c r="V2880" s="96" t="e">
        <f t="shared" ca="1" si="579"/>
        <v>#VALUE!</v>
      </c>
      <c r="W2880" s="18"/>
      <c r="X2880" s="6"/>
      <c r="Y2880" s="326"/>
      <c r="Z2880" s="89"/>
      <c r="AA2880" s="89"/>
      <c r="AB2880" s="89"/>
      <c r="AC2880" s="6"/>
      <c r="AD2880" s="16"/>
      <c r="AE2880" s="16"/>
      <c r="AF2880" s="16"/>
      <c r="AG2880" s="10">
        <f t="shared" si="580"/>
        <v>0</v>
      </c>
      <c r="AH2880" s="96">
        <f t="shared" si="581"/>
        <v>0</v>
      </c>
      <c r="AI2880" s="16"/>
      <c r="AJ2880" s="61"/>
      <c r="AK2880" s="16"/>
      <c r="AM2880" s="476" t="s">
        <v>3080</v>
      </c>
      <c r="AN2880" s="476">
        <v>1</v>
      </c>
      <c r="AO2880" s="476">
        <v>1</v>
      </c>
      <c r="AP2880" s="96"/>
    </row>
    <row r="2881" spans="1:42" ht="69.75" customHeight="1">
      <c r="A2881" s="3">
        <v>2880</v>
      </c>
      <c r="B2881" s="83"/>
      <c r="C2881" s="83"/>
      <c r="D2881" s="87"/>
      <c r="E2881" s="18" t="s">
        <v>3081</v>
      </c>
      <c r="F2881" s="88"/>
      <c r="G2881" s="88"/>
      <c r="H2881" s="4" t="str">
        <f t="shared" si="570"/>
        <v>/</v>
      </c>
      <c r="I2881" s="478" t="str">
        <f>IF(G2881="","",VLOOKUP(H2881,ورقة1!$A$1:$B$240,2,0))</f>
        <v/>
      </c>
      <c r="J2881" s="5">
        <f t="shared" si="571"/>
        <v>0</v>
      </c>
      <c r="K2881" s="88"/>
      <c r="L2881" s="6" t="str">
        <f t="shared" si="572"/>
        <v>/0</v>
      </c>
      <c r="M2881" s="478" t="str">
        <f>IF(K2881="","",VLOOKUP(L2881,ورقة1!$A$1:$B$240,2,0))</f>
        <v/>
      </c>
      <c r="N2881" s="17">
        <f t="shared" si="573"/>
        <v>0</v>
      </c>
      <c r="O2881" s="17" t="e">
        <f>#REF!+(#REF!*30)+#REF!*365</f>
        <v>#REF!</v>
      </c>
      <c r="P2881" s="509"/>
      <c r="Q2881" s="480" t="str">
        <f t="shared" si="574"/>
        <v/>
      </c>
      <c r="R2881" s="483" t="str">
        <f t="shared" si="575"/>
        <v/>
      </c>
      <c r="S2881" s="482" t="str">
        <f t="shared" si="576"/>
        <v/>
      </c>
      <c r="T2881" s="484" t="e">
        <f t="shared" ca="1" si="577"/>
        <v>#VALUE!</v>
      </c>
      <c r="U2881" s="7">
        <f t="shared" ca="1" si="578"/>
        <v>46035</v>
      </c>
      <c r="V2881" s="96" t="e">
        <f t="shared" ca="1" si="579"/>
        <v>#VALUE!</v>
      </c>
      <c r="W2881" s="18"/>
      <c r="X2881" s="6"/>
      <c r="Y2881" s="326"/>
      <c r="Z2881" s="89"/>
      <c r="AA2881" s="89"/>
      <c r="AB2881" s="89"/>
      <c r="AC2881" s="6"/>
      <c r="AD2881" s="16"/>
      <c r="AE2881" s="16"/>
      <c r="AF2881" s="16"/>
      <c r="AG2881" s="10">
        <f t="shared" si="580"/>
        <v>0</v>
      </c>
      <c r="AH2881" s="96">
        <f t="shared" si="581"/>
        <v>0</v>
      </c>
      <c r="AI2881" s="16"/>
      <c r="AJ2881" s="61"/>
      <c r="AK2881" s="16"/>
      <c r="AM2881" s="476" t="s">
        <v>3080</v>
      </c>
      <c r="AN2881" s="476">
        <v>1</v>
      </c>
      <c r="AO2881" s="476">
        <v>1</v>
      </c>
      <c r="AP2881" s="96"/>
    </row>
    <row r="2882" spans="1:42" ht="69.75" customHeight="1">
      <c r="A2882" s="3">
        <v>2881</v>
      </c>
      <c r="B2882" s="83"/>
      <c r="C2882" s="83"/>
      <c r="D2882" s="87"/>
      <c r="E2882" s="18" t="s">
        <v>3081</v>
      </c>
      <c r="F2882" s="88"/>
      <c r="G2882" s="88"/>
      <c r="H2882" s="4" t="str">
        <f t="shared" ref="H2882:H2945" si="582">G2882&amp;"/"&amp;F2882</f>
        <v>/</v>
      </c>
      <c r="I2882" s="478" t="str">
        <f>IF(G2882="","",VLOOKUP(H2882,ورقة1!$A$1:$B$240,2,0))</f>
        <v/>
      </c>
      <c r="J2882" s="5">
        <f t="shared" ref="J2882:J2945" si="583">F2882</f>
        <v>0</v>
      </c>
      <c r="K2882" s="88"/>
      <c r="L2882" s="6" t="str">
        <f t="shared" ref="L2882:L2945" si="584">K2882&amp;"/"&amp;J2882</f>
        <v>/0</v>
      </c>
      <c r="M2882" s="478" t="str">
        <f>IF(K2882="","",VLOOKUP(L2882,ورقة1!$A$1:$B$240,2,0))</f>
        <v/>
      </c>
      <c r="N2882" s="17">
        <f t="shared" ref="N2882:N2945" si="585">Z2882+(AA2882*30)+(AB2882*365)</f>
        <v>0</v>
      </c>
      <c r="O2882" s="17" t="e">
        <f>#REF!+(#REF!*30)+#REF!*365</f>
        <v>#REF!</v>
      </c>
      <c r="P2882" s="509"/>
      <c r="Q2882" s="480" t="str">
        <f t="shared" ref="Q2882:Q2945" si="586">IF(P2882="","",P2882+365)</f>
        <v/>
      </c>
      <c r="R2882" s="483" t="str">
        <f t="shared" ref="R2882:R2945" si="587">IF(P2882="","",EDATE(P2882,12+AG2882)+AC2882-N2882)</f>
        <v/>
      </c>
      <c r="S2882" s="482" t="str">
        <f t="shared" ref="S2882:S2945" si="588">IF(P2882="","",IF(T2882=TRUE,"يستحق العلاوة",IF(V2882=TRUE,"قريبا يستحق العلاوة"," ")))</f>
        <v/>
      </c>
      <c r="T2882" s="484" t="e">
        <f t="shared" ref="T2882:T2945" ca="1" si="589">AND(MONTH(U2882)=MONTH(R2882),YEAR(U2882)=YEAR(R2882))</f>
        <v>#VALUE!</v>
      </c>
      <c r="U2882" s="7">
        <f t="shared" ref="U2882:U2945" ca="1" si="590">TODAY()</f>
        <v>46035</v>
      </c>
      <c r="V2882" s="96" t="e">
        <f t="shared" ref="V2882:V2945" ca="1" si="591">AND(R2882-U2882&lt;30,U2882&lt;R2882)</f>
        <v>#VALUE!</v>
      </c>
      <c r="W2882" s="18"/>
      <c r="X2882" s="6"/>
      <c r="Y2882" s="326"/>
      <c r="Z2882" s="89"/>
      <c r="AA2882" s="89"/>
      <c r="AB2882" s="89"/>
      <c r="AC2882" s="6"/>
      <c r="AD2882" s="16"/>
      <c r="AE2882" s="16"/>
      <c r="AF2882" s="16"/>
      <c r="AG2882" s="10">
        <f t="shared" ref="AG2882:AG2945" si="592">(((AD2882*3)+(AE2882*6)+(AF2882*12))-AH2882)</f>
        <v>0</v>
      </c>
      <c r="AH2882" s="96">
        <f t="shared" ref="AH2882:AH2945" si="593">W2882+X2882</f>
        <v>0</v>
      </c>
      <c r="AI2882" s="16"/>
      <c r="AJ2882" s="61"/>
      <c r="AK2882" s="16"/>
      <c r="AM2882" s="476" t="s">
        <v>3080</v>
      </c>
      <c r="AN2882" s="476">
        <v>1</v>
      </c>
      <c r="AO2882" s="476">
        <v>1</v>
      </c>
      <c r="AP2882" s="96"/>
    </row>
    <row r="2883" spans="1:42" ht="69.75" customHeight="1">
      <c r="A2883" s="3">
        <v>2882</v>
      </c>
      <c r="B2883" s="83"/>
      <c r="C2883" s="83"/>
      <c r="D2883" s="87"/>
      <c r="E2883" s="18" t="s">
        <v>3081</v>
      </c>
      <c r="F2883" s="88"/>
      <c r="G2883" s="88"/>
      <c r="H2883" s="4" t="str">
        <f t="shared" si="582"/>
        <v>/</v>
      </c>
      <c r="I2883" s="478" t="str">
        <f>IF(G2883="","",VLOOKUP(H2883,ورقة1!$A$1:$B$240,2,0))</f>
        <v/>
      </c>
      <c r="J2883" s="5">
        <f t="shared" si="583"/>
        <v>0</v>
      </c>
      <c r="K2883" s="88"/>
      <c r="L2883" s="6" t="str">
        <f t="shared" si="584"/>
        <v>/0</v>
      </c>
      <c r="M2883" s="478" t="str">
        <f>IF(K2883="","",VLOOKUP(L2883,ورقة1!$A$1:$B$240,2,0))</f>
        <v/>
      </c>
      <c r="N2883" s="17">
        <f t="shared" si="585"/>
        <v>0</v>
      </c>
      <c r="O2883" s="17" t="e">
        <f>#REF!+(#REF!*30)+#REF!*365</f>
        <v>#REF!</v>
      </c>
      <c r="P2883" s="509"/>
      <c r="Q2883" s="480" t="str">
        <f t="shared" si="586"/>
        <v/>
      </c>
      <c r="R2883" s="483" t="str">
        <f t="shared" si="587"/>
        <v/>
      </c>
      <c r="S2883" s="482" t="str">
        <f t="shared" si="588"/>
        <v/>
      </c>
      <c r="T2883" s="484" t="e">
        <f t="shared" ca="1" si="589"/>
        <v>#VALUE!</v>
      </c>
      <c r="U2883" s="7">
        <f t="shared" ca="1" si="590"/>
        <v>46035</v>
      </c>
      <c r="V2883" s="96" t="e">
        <f t="shared" ca="1" si="591"/>
        <v>#VALUE!</v>
      </c>
      <c r="W2883" s="18"/>
      <c r="X2883" s="6"/>
      <c r="Y2883" s="326"/>
      <c r="Z2883" s="89"/>
      <c r="AA2883" s="89"/>
      <c r="AB2883" s="89"/>
      <c r="AC2883" s="6"/>
      <c r="AD2883" s="16"/>
      <c r="AE2883" s="16"/>
      <c r="AF2883" s="16"/>
      <c r="AG2883" s="10">
        <f t="shared" si="592"/>
        <v>0</v>
      </c>
      <c r="AH2883" s="96">
        <f t="shared" si="593"/>
        <v>0</v>
      </c>
      <c r="AI2883" s="16"/>
      <c r="AJ2883" s="61"/>
      <c r="AK2883" s="16"/>
      <c r="AM2883" s="476" t="s">
        <v>3080</v>
      </c>
      <c r="AN2883" s="476">
        <v>1</v>
      </c>
      <c r="AO2883" s="476">
        <v>1</v>
      </c>
      <c r="AP2883" s="96"/>
    </row>
    <row r="2884" spans="1:42" ht="69.75" customHeight="1">
      <c r="A2884" s="3">
        <v>2883</v>
      </c>
      <c r="B2884" s="83"/>
      <c r="C2884" s="83"/>
      <c r="D2884" s="87"/>
      <c r="E2884" s="18" t="s">
        <v>3081</v>
      </c>
      <c r="F2884" s="88"/>
      <c r="G2884" s="88"/>
      <c r="H2884" s="4" t="str">
        <f t="shared" si="582"/>
        <v>/</v>
      </c>
      <c r="I2884" s="478" t="str">
        <f>IF(G2884="","",VLOOKUP(H2884,ورقة1!$A$1:$B$240,2,0))</f>
        <v/>
      </c>
      <c r="J2884" s="5">
        <f t="shared" si="583"/>
        <v>0</v>
      </c>
      <c r="K2884" s="88"/>
      <c r="L2884" s="6" t="str">
        <f t="shared" si="584"/>
        <v>/0</v>
      </c>
      <c r="M2884" s="478" t="str">
        <f>IF(K2884="","",VLOOKUP(L2884,ورقة1!$A$1:$B$240,2,0))</f>
        <v/>
      </c>
      <c r="N2884" s="17">
        <f t="shared" si="585"/>
        <v>0</v>
      </c>
      <c r="O2884" s="17" t="e">
        <f>#REF!+(#REF!*30)+#REF!*365</f>
        <v>#REF!</v>
      </c>
      <c r="P2884" s="509"/>
      <c r="Q2884" s="480" t="str">
        <f t="shared" si="586"/>
        <v/>
      </c>
      <c r="R2884" s="483" t="str">
        <f t="shared" si="587"/>
        <v/>
      </c>
      <c r="S2884" s="482" t="str">
        <f t="shared" si="588"/>
        <v/>
      </c>
      <c r="T2884" s="484" t="e">
        <f t="shared" ca="1" si="589"/>
        <v>#VALUE!</v>
      </c>
      <c r="U2884" s="7">
        <f t="shared" ca="1" si="590"/>
        <v>46035</v>
      </c>
      <c r="V2884" s="96" t="e">
        <f t="shared" ca="1" si="591"/>
        <v>#VALUE!</v>
      </c>
      <c r="W2884" s="18"/>
      <c r="X2884" s="6"/>
      <c r="Y2884" s="326"/>
      <c r="Z2884" s="89"/>
      <c r="AA2884" s="89"/>
      <c r="AB2884" s="89"/>
      <c r="AC2884" s="6"/>
      <c r="AD2884" s="16"/>
      <c r="AE2884" s="16"/>
      <c r="AF2884" s="16"/>
      <c r="AG2884" s="10">
        <f t="shared" si="592"/>
        <v>0</v>
      </c>
      <c r="AH2884" s="96">
        <f t="shared" si="593"/>
        <v>0</v>
      </c>
      <c r="AI2884" s="16"/>
      <c r="AJ2884" s="61"/>
      <c r="AK2884" s="16"/>
      <c r="AM2884" s="476" t="s">
        <v>3080</v>
      </c>
      <c r="AN2884" s="476">
        <v>1</v>
      </c>
      <c r="AO2884" s="476">
        <v>1</v>
      </c>
      <c r="AP2884" s="96"/>
    </row>
    <row r="2885" spans="1:42" ht="69.75" customHeight="1">
      <c r="A2885" s="3">
        <v>2884</v>
      </c>
      <c r="B2885" s="83"/>
      <c r="C2885" s="83"/>
      <c r="D2885" s="87"/>
      <c r="E2885" s="18" t="s">
        <v>3081</v>
      </c>
      <c r="F2885" s="88"/>
      <c r="G2885" s="88"/>
      <c r="H2885" s="4" t="str">
        <f t="shared" si="582"/>
        <v>/</v>
      </c>
      <c r="I2885" s="478" t="str">
        <f>IF(G2885="","",VLOOKUP(H2885,ورقة1!$A$1:$B$240,2,0))</f>
        <v/>
      </c>
      <c r="J2885" s="5">
        <f t="shared" si="583"/>
        <v>0</v>
      </c>
      <c r="K2885" s="88"/>
      <c r="L2885" s="6" t="str">
        <f t="shared" si="584"/>
        <v>/0</v>
      </c>
      <c r="M2885" s="478" t="str">
        <f>IF(K2885="","",VLOOKUP(L2885,ورقة1!$A$1:$B$240,2,0))</f>
        <v/>
      </c>
      <c r="N2885" s="17">
        <f t="shared" si="585"/>
        <v>0</v>
      </c>
      <c r="O2885" s="17" t="e">
        <f>#REF!+(#REF!*30)+#REF!*365</f>
        <v>#REF!</v>
      </c>
      <c r="P2885" s="509"/>
      <c r="Q2885" s="480" t="str">
        <f t="shared" si="586"/>
        <v/>
      </c>
      <c r="R2885" s="483" t="str">
        <f t="shared" si="587"/>
        <v/>
      </c>
      <c r="S2885" s="482" t="str">
        <f t="shared" si="588"/>
        <v/>
      </c>
      <c r="T2885" s="484" t="e">
        <f t="shared" ca="1" si="589"/>
        <v>#VALUE!</v>
      </c>
      <c r="U2885" s="7">
        <f t="shared" ca="1" si="590"/>
        <v>46035</v>
      </c>
      <c r="V2885" s="96" t="e">
        <f t="shared" ca="1" si="591"/>
        <v>#VALUE!</v>
      </c>
      <c r="W2885" s="18"/>
      <c r="X2885" s="6"/>
      <c r="Y2885" s="326"/>
      <c r="Z2885" s="89"/>
      <c r="AA2885" s="89"/>
      <c r="AB2885" s="89"/>
      <c r="AC2885" s="6"/>
      <c r="AD2885" s="16"/>
      <c r="AE2885" s="16"/>
      <c r="AF2885" s="16"/>
      <c r="AG2885" s="10">
        <f t="shared" si="592"/>
        <v>0</v>
      </c>
      <c r="AH2885" s="96">
        <f t="shared" si="593"/>
        <v>0</v>
      </c>
      <c r="AI2885" s="16"/>
      <c r="AJ2885" s="61"/>
      <c r="AK2885" s="16"/>
      <c r="AM2885" s="476" t="s">
        <v>3080</v>
      </c>
      <c r="AN2885" s="476">
        <v>1</v>
      </c>
      <c r="AO2885" s="476">
        <v>1</v>
      </c>
      <c r="AP2885" s="96"/>
    </row>
    <row r="2886" spans="1:42" ht="69.75" customHeight="1">
      <c r="A2886" s="3">
        <v>2885</v>
      </c>
      <c r="B2886" s="83"/>
      <c r="C2886" s="83"/>
      <c r="D2886" s="87"/>
      <c r="E2886" s="18" t="s">
        <v>3081</v>
      </c>
      <c r="F2886" s="88"/>
      <c r="G2886" s="88"/>
      <c r="H2886" s="4" t="str">
        <f t="shared" si="582"/>
        <v>/</v>
      </c>
      <c r="I2886" s="478" t="str">
        <f>IF(G2886="","",VLOOKUP(H2886,ورقة1!$A$1:$B$240,2,0))</f>
        <v/>
      </c>
      <c r="J2886" s="5">
        <f t="shared" si="583"/>
        <v>0</v>
      </c>
      <c r="K2886" s="88"/>
      <c r="L2886" s="6" t="str">
        <f t="shared" si="584"/>
        <v>/0</v>
      </c>
      <c r="M2886" s="478" t="str">
        <f>IF(K2886="","",VLOOKUP(L2886,ورقة1!$A$1:$B$240,2,0))</f>
        <v/>
      </c>
      <c r="N2886" s="17">
        <f t="shared" si="585"/>
        <v>0</v>
      </c>
      <c r="O2886" s="17" t="e">
        <f>#REF!+(#REF!*30)+#REF!*365</f>
        <v>#REF!</v>
      </c>
      <c r="P2886" s="509"/>
      <c r="Q2886" s="480" t="str">
        <f t="shared" si="586"/>
        <v/>
      </c>
      <c r="R2886" s="483" t="str">
        <f t="shared" si="587"/>
        <v/>
      </c>
      <c r="S2886" s="482" t="str">
        <f t="shared" si="588"/>
        <v/>
      </c>
      <c r="T2886" s="484" t="e">
        <f t="shared" ca="1" si="589"/>
        <v>#VALUE!</v>
      </c>
      <c r="U2886" s="7">
        <f t="shared" ca="1" si="590"/>
        <v>46035</v>
      </c>
      <c r="V2886" s="96" t="e">
        <f t="shared" ca="1" si="591"/>
        <v>#VALUE!</v>
      </c>
      <c r="W2886" s="18"/>
      <c r="X2886" s="6"/>
      <c r="Y2886" s="326"/>
      <c r="Z2886" s="89"/>
      <c r="AA2886" s="89"/>
      <c r="AB2886" s="89"/>
      <c r="AC2886" s="6"/>
      <c r="AD2886" s="16"/>
      <c r="AE2886" s="16"/>
      <c r="AF2886" s="16"/>
      <c r="AG2886" s="10">
        <f t="shared" si="592"/>
        <v>0</v>
      </c>
      <c r="AH2886" s="96">
        <f t="shared" si="593"/>
        <v>0</v>
      </c>
      <c r="AI2886" s="16"/>
      <c r="AJ2886" s="61"/>
      <c r="AK2886" s="16"/>
      <c r="AM2886" s="476" t="s">
        <v>3080</v>
      </c>
      <c r="AN2886" s="476">
        <v>1</v>
      </c>
      <c r="AO2886" s="476">
        <v>1</v>
      </c>
      <c r="AP2886" s="96"/>
    </row>
    <row r="2887" spans="1:42" ht="69.75" customHeight="1">
      <c r="A2887" s="3">
        <v>2886</v>
      </c>
      <c r="B2887" s="83"/>
      <c r="C2887" s="83"/>
      <c r="D2887" s="87"/>
      <c r="E2887" s="18" t="s">
        <v>3081</v>
      </c>
      <c r="F2887" s="88"/>
      <c r="G2887" s="88"/>
      <c r="H2887" s="4" t="str">
        <f t="shared" si="582"/>
        <v>/</v>
      </c>
      <c r="I2887" s="478" t="str">
        <f>IF(G2887="","",VLOOKUP(H2887,ورقة1!$A$1:$B$240,2,0))</f>
        <v/>
      </c>
      <c r="J2887" s="5">
        <f t="shared" si="583"/>
        <v>0</v>
      </c>
      <c r="K2887" s="88"/>
      <c r="L2887" s="6" t="str">
        <f t="shared" si="584"/>
        <v>/0</v>
      </c>
      <c r="M2887" s="478" t="str">
        <f>IF(K2887="","",VLOOKUP(L2887,ورقة1!$A$1:$B$240,2,0))</f>
        <v/>
      </c>
      <c r="N2887" s="17">
        <f t="shared" si="585"/>
        <v>0</v>
      </c>
      <c r="O2887" s="17" t="e">
        <f>#REF!+(#REF!*30)+#REF!*365</f>
        <v>#REF!</v>
      </c>
      <c r="P2887" s="509"/>
      <c r="Q2887" s="480" t="str">
        <f t="shared" si="586"/>
        <v/>
      </c>
      <c r="R2887" s="483" t="str">
        <f t="shared" si="587"/>
        <v/>
      </c>
      <c r="S2887" s="482" t="str">
        <f t="shared" si="588"/>
        <v/>
      </c>
      <c r="T2887" s="484" t="e">
        <f t="shared" ca="1" si="589"/>
        <v>#VALUE!</v>
      </c>
      <c r="U2887" s="7">
        <f t="shared" ca="1" si="590"/>
        <v>46035</v>
      </c>
      <c r="V2887" s="96" t="e">
        <f t="shared" ca="1" si="591"/>
        <v>#VALUE!</v>
      </c>
      <c r="W2887" s="18"/>
      <c r="X2887" s="6"/>
      <c r="Y2887" s="326"/>
      <c r="Z2887" s="89"/>
      <c r="AA2887" s="89"/>
      <c r="AB2887" s="89"/>
      <c r="AC2887" s="6"/>
      <c r="AD2887" s="16"/>
      <c r="AE2887" s="16"/>
      <c r="AF2887" s="16"/>
      <c r="AG2887" s="10">
        <f t="shared" si="592"/>
        <v>0</v>
      </c>
      <c r="AH2887" s="96">
        <f t="shared" si="593"/>
        <v>0</v>
      </c>
      <c r="AI2887" s="16"/>
      <c r="AJ2887" s="61"/>
      <c r="AK2887" s="16"/>
      <c r="AM2887" s="476" t="s">
        <v>3080</v>
      </c>
      <c r="AN2887" s="476">
        <v>1</v>
      </c>
      <c r="AO2887" s="476">
        <v>1</v>
      </c>
      <c r="AP2887" s="96"/>
    </row>
    <row r="2888" spans="1:42" ht="69.75" customHeight="1">
      <c r="A2888" s="3">
        <v>2887</v>
      </c>
      <c r="B2888" s="83"/>
      <c r="C2888" s="83"/>
      <c r="D2888" s="87"/>
      <c r="E2888" s="18" t="s">
        <v>3081</v>
      </c>
      <c r="F2888" s="88"/>
      <c r="G2888" s="88"/>
      <c r="H2888" s="4" t="str">
        <f t="shared" si="582"/>
        <v>/</v>
      </c>
      <c r="I2888" s="478" t="str">
        <f>IF(G2888="","",VLOOKUP(H2888,ورقة1!$A$1:$B$240,2,0))</f>
        <v/>
      </c>
      <c r="J2888" s="5">
        <f t="shared" si="583"/>
        <v>0</v>
      </c>
      <c r="K2888" s="88"/>
      <c r="L2888" s="6" t="str">
        <f t="shared" si="584"/>
        <v>/0</v>
      </c>
      <c r="M2888" s="478" t="str">
        <f>IF(K2888="","",VLOOKUP(L2888,ورقة1!$A$1:$B$240,2,0))</f>
        <v/>
      </c>
      <c r="N2888" s="17">
        <f t="shared" si="585"/>
        <v>0</v>
      </c>
      <c r="O2888" s="17" t="e">
        <f>#REF!+(#REF!*30)+#REF!*365</f>
        <v>#REF!</v>
      </c>
      <c r="P2888" s="509"/>
      <c r="Q2888" s="480" t="str">
        <f t="shared" si="586"/>
        <v/>
      </c>
      <c r="R2888" s="483" t="str">
        <f t="shared" si="587"/>
        <v/>
      </c>
      <c r="S2888" s="482" t="str">
        <f t="shared" si="588"/>
        <v/>
      </c>
      <c r="T2888" s="484" t="e">
        <f t="shared" ca="1" si="589"/>
        <v>#VALUE!</v>
      </c>
      <c r="U2888" s="7">
        <f t="shared" ca="1" si="590"/>
        <v>46035</v>
      </c>
      <c r="V2888" s="96" t="e">
        <f t="shared" ca="1" si="591"/>
        <v>#VALUE!</v>
      </c>
      <c r="W2888" s="18"/>
      <c r="X2888" s="6"/>
      <c r="Y2888" s="326"/>
      <c r="Z2888" s="89"/>
      <c r="AA2888" s="89"/>
      <c r="AB2888" s="89"/>
      <c r="AC2888" s="6"/>
      <c r="AD2888" s="16"/>
      <c r="AE2888" s="16"/>
      <c r="AF2888" s="16"/>
      <c r="AG2888" s="10">
        <f t="shared" si="592"/>
        <v>0</v>
      </c>
      <c r="AH2888" s="96">
        <f t="shared" si="593"/>
        <v>0</v>
      </c>
      <c r="AI2888" s="16"/>
      <c r="AJ2888" s="61"/>
      <c r="AK2888" s="16"/>
      <c r="AM2888" s="476" t="s">
        <v>3080</v>
      </c>
      <c r="AN2888" s="476">
        <v>1</v>
      </c>
      <c r="AO2888" s="476">
        <v>1</v>
      </c>
      <c r="AP2888" s="96"/>
    </row>
    <row r="2889" spans="1:42" ht="69.75" customHeight="1">
      <c r="A2889" s="3">
        <v>2888</v>
      </c>
      <c r="B2889" s="83"/>
      <c r="C2889" s="83"/>
      <c r="D2889" s="87"/>
      <c r="E2889" s="18" t="s">
        <v>3081</v>
      </c>
      <c r="F2889" s="88"/>
      <c r="G2889" s="88"/>
      <c r="H2889" s="4" t="str">
        <f t="shared" si="582"/>
        <v>/</v>
      </c>
      <c r="I2889" s="478" t="str">
        <f>IF(G2889="","",VLOOKUP(H2889,ورقة1!$A$1:$B$240,2,0))</f>
        <v/>
      </c>
      <c r="J2889" s="5">
        <f t="shared" si="583"/>
        <v>0</v>
      </c>
      <c r="K2889" s="88"/>
      <c r="L2889" s="6" t="str">
        <f t="shared" si="584"/>
        <v>/0</v>
      </c>
      <c r="M2889" s="478" t="str">
        <f>IF(K2889="","",VLOOKUP(L2889,ورقة1!$A$1:$B$240,2,0))</f>
        <v/>
      </c>
      <c r="N2889" s="17">
        <f t="shared" si="585"/>
        <v>0</v>
      </c>
      <c r="O2889" s="17" t="e">
        <f>#REF!+(#REF!*30)+#REF!*365</f>
        <v>#REF!</v>
      </c>
      <c r="P2889" s="509"/>
      <c r="Q2889" s="480" t="str">
        <f t="shared" si="586"/>
        <v/>
      </c>
      <c r="R2889" s="483" t="str">
        <f t="shared" si="587"/>
        <v/>
      </c>
      <c r="S2889" s="482" t="str">
        <f t="shared" si="588"/>
        <v/>
      </c>
      <c r="T2889" s="484" t="e">
        <f t="shared" ca="1" si="589"/>
        <v>#VALUE!</v>
      </c>
      <c r="U2889" s="7">
        <f t="shared" ca="1" si="590"/>
        <v>46035</v>
      </c>
      <c r="V2889" s="96" t="e">
        <f t="shared" ca="1" si="591"/>
        <v>#VALUE!</v>
      </c>
      <c r="W2889" s="18"/>
      <c r="X2889" s="6"/>
      <c r="Y2889" s="326"/>
      <c r="Z2889" s="89"/>
      <c r="AA2889" s="89"/>
      <c r="AB2889" s="89"/>
      <c r="AC2889" s="6"/>
      <c r="AD2889" s="16"/>
      <c r="AE2889" s="16"/>
      <c r="AF2889" s="16"/>
      <c r="AG2889" s="10">
        <f t="shared" si="592"/>
        <v>0</v>
      </c>
      <c r="AH2889" s="96">
        <f t="shared" si="593"/>
        <v>0</v>
      </c>
      <c r="AI2889" s="16"/>
      <c r="AJ2889" s="61"/>
      <c r="AK2889" s="16"/>
      <c r="AM2889" s="476" t="s">
        <v>3080</v>
      </c>
      <c r="AN2889" s="476">
        <v>1</v>
      </c>
      <c r="AO2889" s="476">
        <v>1</v>
      </c>
      <c r="AP2889" s="96"/>
    </row>
    <row r="2890" spans="1:42" ht="69.75" customHeight="1">
      <c r="A2890" s="3">
        <v>2889</v>
      </c>
      <c r="B2890" s="83"/>
      <c r="C2890" s="83"/>
      <c r="D2890" s="87"/>
      <c r="E2890" s="18" t="s">
        <v>3081</v>
      </c>
      <c r="F2890" s="88"/>
      <c r="G2890" s="88"/>
      <c r="H2890" s="4" t="str">
        <f t="shared" si="582"/>
        <v>/</v>
      </c>
      <c r="I2890" s="478" t="str">
        <f>IF(G2890="","",VLOOKUP(H2890,ورقة1!$A$1:$B$240,2,0))</f>
        <v/>
      </c>
      <c r="J2890" s="5">
        <f t="shared" si="583"/>
        <v>0</v>
      </c>
      <c r="K2890" s="88"/>
      <c r="L2890" s="6" t="str">
        <f t="shared" si="584"/>
        <v>/0</v>
      </c>
      <c r="M2890" s="478" t="str">
        <f>IF(K2890="","",VLOOKUP(L2890,ورقة1!$A$1:$B$240,2,0))</f>
        <v/>
      </c>
      <c r="N2890" s="17">
        <f t="shared" si="585"/>
        <v>0</v>
      </c>
      <c r="O2890" s="17" t="e">
        <f>#REF!+(#REF!*30)+#REF!*365</f>
        <v>#REF!</v>
      </c>
      <c r="P2890" s="509"/>
      <c r="Q2890" s="480" t="str">
        <f t="shared" si="586"/>
        <v/>
      </c>
      <c r="R2890" s="483" t="str">
        <f t="shared" si="587"/>
        <v/>
      </c>
      <c r="S2890" s="482" t="str">
        <f t="shared" si="588"/>
        <v/>
      </c>
      <c r="T2890" s="484" t="e">
        <f t="shared" ca="1" si="589"/>
        <v>#VALUE!</v>
      </c>
      <c r="U2890" s="7">
        <f t="shared" ca="1" si="590"/>
        <v>46035</v>
      </c>
      <c r="V2890" s="96" t="e">
        <f t="shared" ca="1" si="591"/>
        <v>#VALUE!</v>
      </c>
      <c r="W2890" s="18"/>
      <c r="X2890" s="6"/>
      <c r="Y2890" s="326"/>
      <c r="Z2890" s="89"/>
      <c r="AA2890" s="89"/>
      <c r="AB2890" s="89"/>
      <c r="AC2890" s="6"/>
      <c r="AD2890" s="16"/>
      <c r="AE2890" s="16"/>
      <c r="AF2890" s="16"/>
      <c r="AG2890" s="10">
        <f t="shared" si="592"/>
        <v>0</v>
      </c>
      <c r="AH2890" s="96">
        <f t="shared" si="593"/>
        <v>0</v>
      </c>
      <c r="AI2890" s="16"/>
      <c r="AJ2890" s="61"/>
      <c r="AK2890" s="16"/>
      <c r="AM2890" s="476" t="s">
        <v>3080</v>
      </c>
      <c r="AN2890" s="476">
        <v>1</v>
      </c>
      <c r="AO2890" s="476">
        <v>1</v>
      </c>
      <c r="AP2890" s="96"/>
    </row>
    <row r="2891" spans="1:42" ht="69.75" customHeight="1">
      <c r="A2891" s="3">
        <v>2890</v>
      </c>
      <c r="B2891" s="83"/>
      <c r="C2891" s="83"/>
      <c r="D2891" s="87"/>
      <c r="E2891" s="18" t="s">
        <v>3081</v>
      </c>
      <c r="F2891" s="88"/>
      <c r="G2891" s="88"/>
      <c r="H2891" s="4" t="str">
        <f t="shared" si="582"/>
        <v>/</v>
      </c>
      <c r="I2891" s="478" t="str">
        <f>IF(G2891="","",VLOOKUP(H2891,ورقة1!$A$1:$B$240,2,0))</f>
        <v/>
      </c>
      <c r="J2891" s="5">
        <f t="shared" si="583"/>
        <v>0</v>
      </c>
      <c r="K2891" s="88"/>
      <c r="L2891" s="6" t="str">
        <f t="shared" si="584"/>
        <v>/0</v>
      </c>
      <c r="M2891" s="478" t="str">
        <f>IF(K2891="","",VLOOKUP(L2891,ورقة1!$A$1:$B$240,2,0))</f>
        <v/>
      </c>
      <c r="N2891" s="17">
        <f t="shared" si="585"/>
        <v>0</v>
      </c>
      <c r="O2891" s="17" t="e">
        <f>#REF!+(#REF!*30)+#REF!*365</f>
        <v>#REF!</v>
      </c>
      <c r="P2891" s="509"/>
      <c r="Q2891" s="480" t="str">
        <f t="shared" si="586"/>
        <v/>
      </c>
      <c r="R2891" s="483" t="str">
        <f t="shared" si="587"/>
        <v/>
      </c>
      <c r="S2891" s="482" t="str">
        <f t="shared" si="588"/>
        <v/>
      </c>
      <c r="T2891" s="484" t="e">
        <f t="shared" ca="1" si="589"/>
        <v>#VALUE!</v>
      </c>
      <c r="U2891" s="7">
        <f t="shared" ca="1" si="590"/>
        <v>46035</v>
      </c>
      <c r="V2891" s="96" t="e">
        <f t="shared" ca="1" si="591"/>
        <v>#VALUE!</v>
      </c>
      <c r="W2891" s="18"/>
      <c r="X2891" s="6"/>
      <c r="Y2891" s="326"/>
      <c r="Z2891" s="89"/>
      <c r="AA2891" s="89"/>
      <c r="AB2891" s="89"/>
      <c r="AC2891" s="6"/>
      <c r="AD2891" s="16"/>
      <c r="AE2891" s="16"/>
      <c r="AF2891" s="16"/>
      <c r="AG2891" s="10">
        <f t="shared" si="592"/>
        <v>0</v>
      </c>
      <c r="AH2891" s="96">
        <f t="shared" si="593"/>
        <v>0</v>
      </c>
      <c r="AI2891" s="16"/>
      <c r="AJ2891" s="61"/>
      <c r="AK2891" s="16"/>
      <c r="AM2891" s="476" t="s">
        <v>3080</v>
      </c>
      <c r="AN2891" s="476">
        <v>1</v>
      </c>
      <c r="AO2891" s="476">
        <v>1</v>
      </c>
      <c r="AP2891" s="96"/>
    </row>
    <row r="2892" spans="1:42" ht="69.75" customHeight="1">
      <c r="A2892" s="3">
        <v>2891</v>
      </c>
      <c r="B2892" s="83"/>
      <c r="C2892" s="83"/>
      <c r="D2892" s="87"/>
      <c r="E2892" s="18" t="s">
        <v>3081</v>
      </c>
      <c r="F2892" s="88"/>
      <c r="G2892" s="88"/>
      <c r="H2892" s="4" t="str">
        <f t="shared" si="582"/>
        <v>/</v>
      </c>
      <c r="I2892" s="478" t="str">
        <f>IF(G2892="","",VLOOKUP(H2892,ورقة1!$A$1:$B$240,2,0))</f>
        <v/>
      </c>
      <c r="J2892" s="5">
        <f t="shared" si="583"/>
        <v>0</v>
      </c>
      <c r="K2892" s="88"/>
      <c r="L2892" s="6" t="str">
        <f t="shared" si="584"/>
        <v>/0</v>
      </c>
      <c r="M2892" s="478" t="str">
        <f>IF(K2892="","",VLOOKUP(L2892,ورقة1!$A$1:$B$240,2,0))</f>
        <v/>
      </c>
      <c r="N2892" s="17">
        <f t="shared" si="585"/>
        <v>0</v>
      </c>
      <c r="O2892" s="17" t="e">
        <f>#REF!+(#REF!*30)+#REF!*365</f>
        <v>#REF!</v>
      </c>
      <c r="P2892" s="509"/>
      <c r="Q2892" s="480" t="str">
        <f t="shared" si="586"/>
        <v/>
      </c>
      <c r="R2892" s="483" t="str">
        <f t="shared" si="587"/>
        <v/>
      </c>
      <c r="S2892" s="482" t="str">
        <f t="shared" si="588"/>
        <v/>
      </c>
      <c r="T2892" s="484" t="e">
        <f t="shared" ca="1" si="589"/>
        <v>#VALUE!</v>
      </c>
      <c r="U2892" s="7">
        <f t="shared" ca="1" si="590"/>
        <v>46035</v>
      </c>
      <c r="V2892" s="96" t="e">
        <f t="shared" ca="1" si="591"/>
        <v>#VALUE!</v>
      </c>
      <c r="W2892" s="18"/>
      <c r="X2892" s="6"/>
      <c r="Y2892" s="326"/>
      <c r="Z2892" s="89"/>
      <c r="AA2892" s="89"/>
      <c r="AB2892" s="89"/>
      <c r="AC2892" s="6"/>
      <c r="AD2892" s="16"/>
      <c r="AE2892" s="16"/>
      <c r="AF2892" s="16"/>
      <c r="AG2892" s="10">
        <f t="shared" si="592"/>
        <v>0</v>
      </c>
      <c r="AH2892" s="96">
        <f t="shared" si="593"/>
        <v>0</v>
      </c>
      <c r="AI2892" s="16"/>
      <c r="AJ2892" s="61"/>
      <c r="AK2892" s="16"/>
      <c r="AM2892" s="476" t="s">
        <v>3080</v>
      </c>
      <c r="AN2892" s="476">
        <v>1</v>
      </c>
      <c r="AO2892" s="476">
        <v>1</v>
      </c>
      <c r="AP2892" s="96"/>
    </row>
    <row r="2893" spans="1:42" ht="69.75" customHeight="1">
      <c r="A2893" s="3">
        <v>2892</v>
      </c>
      <c r="B2893" s="83"/>
      <c r="C2893" s="83"/>
      <c r="D2893" s="87"/>
      <c r="E2893" s="18" t="s">
        <v>3081</v>
      </c>
      <c r="F2893" s="88"/>
      <c r="G2893" s="88"/>
      <c r="H2893" s="4" t="str">
        <f t="shared" si="582"/>
        <v>/</v>
      </c>
      <c r="I2893" s="478" t="str">
        <f>IF(G2893="","",VLOOKUP(H2893,ورقة1!$A$1:$B$240,2,0))</f>
        <v/>
      </c>
      <c r="J2893" s="5">
        <f t="shared" si="583"/>
        <v>0</v>
      </c>
      <c r="K2893" s="88"/>
      <c r="L2893" s="6" t="str">
        <f t="shared" si="584"/>
        <v>/0</v>
      </c>
      <c r="M2893" s="478" t="str">
        <f>IF(K2893="","",VLOOKUP(L2893,ورقة1!$A$1:$B$240,2,0))</f>
        <v/>
      </c>
      <c r="N2893" s="17">
        <f t="shared" si="585"/>
        <v>0</v>
      </c>
      <c r="O2893" s="17" t="e">
        <f>#REF!+(#REF!*30)+#REF!*365</f>
        <v>#REF!</v>
      </c>
      <c r="P2893" s="509"/>
      <c r="Q2893" s="480" t="str">
        <f t="shared" si="586"/>
        <v/>
      </c>
      <c r="R2893" s="483" t="str">
        <f t="shared" si="587"/>
        <v/>
      </c>
      <c r="S2893" s="482" t="str">
        <f t="shared" si="588"/>
        <v/>
      </c>
      <c r="T2893" s="484" t="e">
        <f t="shared" ca="1" si="589"/>
        <v>#VALUE!</v>
      </c>
      <c r="U2893" s="7">
        <f t="shared" ca="1" si="590"/>
        <v>46035</v>
      </c>
      <c r="V2893" s="96" t="e">
        <f t="shared" ca="1" si="591"/>
        <v>#VALUE!</v>
      </c>
      <c r="W2893" s="18"/>
      <c r="X2893" s="6"/>
      <c r="Y2893" s="326"/>
      <c r="Z2893" s="89"/>
      <c r="AA2893" s="89"/>
      <c r="AB2893" s="89"/>
      <c r="AC2893" s="6"/>
      <c r="AD2893" s="16"/>
      <c r="AE2893" s="16"/>
      <c r="AF2893" s="16"/>
      <c r="AG2893" s="10">
        <f t="shared" si="592"/>
        <v>0</v>
      </c>
      <c r="AH2893" s="96">
        <f t="shared" si="593"/>
        <v>0</v>
      </c>
      <c r="AI2893" s="16"/>
      <c r="AJ2893" s="61"/>
      <c r="AK2893" s="16"/>
      <c r="AM2893" s="476" t="s">
        <v>3080</v>
      </c>
      <c r="AN2893" s="476">
        <v>1</v>
      </c>
      <c r="AO2893" s="476">
        <v>1</v>
      </c>
      <c r="AP2893" s="96"/>
    </row>
    <row r="2894" spans="1:42" ht="69.75" customHeight="1">
      <c r="A2894" s="3">
        <v>2893</v>
      </c>
      <c r="B2894" s="83"/>
      <c r="C2894" s="83"/>
      <c r="D2894" s="87"/>
      <c r="E2894" s="18" t="s">
        <v>3081</v>
      </c>
      <c r="F2894" s="88"/>
      <c r="G2894" s="88"/>
      <c r="H2894" s="4" t="str">
        <f t="shared" si="582"/>
        <v>/</v>
      </c>
      <c r="I2894" s="478" t="str">
        <f>IF(G2894="","",VLOOKUP(H2894,ورقة1!$A$1:$B$240,2,0))</f>
        <v/>
      </c>
      <c r="J2894" s="5">
        <f t="shared" si="583"/>
        <v>0</v>
      </c>
      <c r="K2894" s="88"/>
      <c r="L2894" s="6" t="str">
        <f t="shared" si="584"/>
        <v>/0</v>
      </c>
      <c r="M2894" s="478" t="str">
        <f>IF(K2894="","",VLOOKUP(L2894,ورقة1!$A$1:$B$240,2,0))</f>
        <v/>
      </c>
      <c r="N2894" s="17">
        <f t="shared" si="585"/>
        <v>0</v>
      </c>
      <c r="O2894" s="17" t="e">
        <f>#REF!+(#REF!*30)+#REF!*365</f>
        <v>#REF!</v>
      </c>
      <c r="P2894" s="509"/>
      <c r="Q2894" s="480" t="str">
        <f t="shared" si="586"/>
        <v/>
      </c>
      <c r="R2894" s="483" t="str">
        <f t="shared" si="587"/>
        <v/>
      </c>
      <c r="S2894" s="482" t="str">
        <f t="shared" si="588"/>
        <v/>
      </c>
      <c r="T2894" s="484" t="e">
        <f t="shared" ca="1" si="589"/>
        <v>#VALUE!</v>
      </c>
      <c r="U2894" s="7">
        <f t="shared" ca="1" si="590"/>
        <v>46035</v>
      </c>
      <c r="V2894" s="96" t="e">
        <f t="shared" ca="1" si="591"/>
        <v>#VALUE!</v>
      </c>
      <c r="W2894" s="18"/>
      <c r="X2894" s="6"/>
      <c r="Y2894" s="326"/>
      <c r="Z2894" s="89"/>
      <c r="AA2894" s="89"/>
      <c r="AB2894" s="89"/>
      <c r="AC2894" s="6"/>
      <c r="AD2894" s="16"/>
      <c r="AE2894" s="16"/>
      <c r="AF2894" s="16"/>
      <c r="AG2894" s="10">
        <f t="shared" si="592"/>
        <v>0</v>
      </c>
      <c r="AH2894" s="96">
        <f t="shared" si="593"/>
        <v>0</v>
      </c>
      <c r="AI2894" s="16"/>
      <c r="AJ2894" s="61"/>
      <c r="AK2894" s="16"/>
      <c r="AM2894" s="476" t="s">
        <v>3080</v>
      </c>
      <c r="AN2894" s="476">
        <v>1</v>
      </c>
      <c r="AO2894" s="476">
        <v>1</v>
      </c>
      <c r="AP2894" s="96"/>
    </row>
    <row r="2895" spans="1:42" ht="69.75" customHeight="1">
      <c r="A2895" s="3">
        <v>2894</v>
      </c>
      <c r="B2895" s="83"/>
      <c r="C2895" s="83"/>
      <c r="D2895" s="87"/>
      <c r="E2895" s="18" t="s">
        <v>3081</v>
      </c>
      <c r="F2895" s="88"/>
      <c r="G2895" s="88"/>
      <c r="H2895" s="4" t="str">
        <f t="shared" si="582"/>
        <v>/</v>
      </c>
      <c r="I2895" s="478" t="str">
        <f>IF(G2895="","",VLOOKUP(H2895,ورقة1!$A$1:$B$240,2,0))</f>
        <v/>
      </c>
      <c r="J2895" s="5">
        <f t="shared" si="583"/>
        <v>0</v>
      </c>
      <c r="K2895" s="88"/>
      <c r="L2895" s="6" t="str">
        <f t="shared" si="584"/>
        <v>/0</v>
      </c>
      <c r="M2895" s="478" t="str">
        <f>IF(K2895="","",VLOOKUP(L2895,ورقة1!$A$1:$B$240,2,0))</f>
        <v/>
      </c>
      <c r="N2895" s="17">
        <f t="shared" si="585"/>
        <v>0</v>
      </c>
      <c r="O2895" s="17" t="e">
        <f>#REF!+(#REF!*30)+#REF!*365</f>
        <v>#REF!</v>
      </c>
      <c r="P2895" s="509"/>
      <c r="Q2895" s="480" t="str">
        <f t="shared" si="586"/>
        <v/>
      </c>
      <c r="R2895" s="483" t="str">
        <f t="shared" si="587"/>
        <v/>
      </c>
      <c r="S2895" s="482" t="str">
        <f t="shared" si="588"/>
        <v/>
      </c>
      <c r="T2895" s="484" t="e">
        <f t="shared" ca="1" si="589"/>
        <v>#VALUE!</v>
      </c>
      <c r="U2895" s="7">
        <f t="shared" ca="1" si="590"/>
        <v>46035</v>
      </c>
      <c r="V2895" s="96" t="e">
        <f t="shared" ca="1" si="591"/>
        <v>#VALUE!</v>
      </c>
      <c r="W2895" s="18"/>
      <c r="X2895" s="6"/>
      <c r="Y2895" s="326"/>
      <c r="Z2895" s="89"/>
      <c r="AA2895" s="89"/>
      <c r="AB2895" s="89"/>
      <c r="AC2895" s="6"/>
      <c r="AD2895" s="16"/>
      <c r="AE2895" s="16"/>
      <c r="AF2895" s="16"/>
      <c r="AG2895" s="10">
        <f t="shared" si="592"/>
        <v>0</v>
      </c>
      <c r="AH2895" s="96">
        <f t="shared" si="593"/>
        <v>0</v>
      </c>
      <c r="AI2895" s="16"/>
      <c r="AJ2895" s="61"/>
      <c r="AK2895" s="16"/>
      <c r="AM2895" s="476" t="s">
        <v>3080</v>
      </c>
      <c r="AN2895" s="476">
        <v>1</v>
      </c>
      <c r="AO2895" s="476">
        <v>1</v>
      </c>
      <c r="AP2895" s="96"/>
    </row>
    <row r="2896" spans="1:42" ht="69.75" customHeight="1">
      <c r="A2896" s="3">
        <v>2895</v>
      </c>
      <c r="B2896" s="83"/>
      <c r="C2896" s="83"/>
      <c r="D2896" s="87"/>
      <c r="E2896" s="18" t="s">
        <v>3081</v>
      </c>
      <c r="F2896" s="88"/>
      <c r="G2896" s="88"/>
      <c r="H2896" s="4" t="str">
        <f t="shared" si="582"/>
        <v>/</v>
      </c>
      <c r="I2896" s="478" t="str">
        <f>IF(G2896="","",VLOOKUP(H2896,ورقة1!$A$1:$B$240,2,0))</f>
        <v/>
      </c>
      <c r="J2896" s="5">
        <f t="shared" si="583"/>
        <v>0</v>
      </c>
      <c r="K2896" s="88"/>
      <c r="L2896" s="6" t="str">
        <f t="shared" si="584"/>
        <v>/0</v>
      </c>
      <c r="M2896" s="478" t="str">
        <f>IF(K2896="","",VLOOKUP(L2896,ورقة1!$A$1:$B$240,2,0))</f>
        <v/>
      </c>
      <c r="N2896" s="17">
        <f t="shared" si="585"/>
        <v>0</v>
      </c>
      <c r="O2896" s="17" t="e">
        <f>#REF!+(#REF!*30)+#REF!*365</f>
        <v>#REF!</v>
      </c>
      <c r="P2896" s="509"/>
      <c r="Q2896" s="480" t="str">
        <f t="shared" si="586"/>
        <v/>
      </c>
      <c r="R2896" s="483" t="str">
        <f t="shared" si="587"/>
        <v/>
      </c>
      <c r="S2896" s="482" t="str">
        <f t="shared" si="588"/>
        <v/>
      </c>
      <c r="T2896" s="484" t="e">
        <f t="shared" ca="1" si="589"/>
        <v>#VALUE!</v>
      </c>
      <c r="U2896" s="7">
        <f t="shared" ca="1" si="590"/>
        <v>46035</v>
      </c>
      <c r="V2896" s="96" t="e">
        <f t="shared" ca="1" si="591"/>
        <v>#VALUE!</v>
      </c>
      <c r="W2896" s="18"/>
      <c r="X2896" s="6"/>
      <c r="Y2896" s="326"/>
      <c r="Z2896" s="89"/>
      <c r="AA2896" s="89"/>
      <c r="AB2896" s="89"/>
      <c r="AC2896" s="6"/>
      <c r="AD2896" s="16"/>
      <c r="AE2896" s="16"/>
      <c r="AF2896" s="16"/>
      <c r="AG2896" s="10">
        <f t="shared" si="592"/>
        <v>0</v>
      </c>
      <c r="AH2896" s="96">
        <f t="shared" si="593"/>
        <v>0</v>
      </c>
      <c r="AI2896" s="16"/>
      <c r="AJ2896" s="61"/>
      <c r="AK2896" s="16"/>
      <c r="AM2896" s="476" t="s">
        <v>3080</v>
      </c>
      <c r="AN2896" s="476">
        <v>1</v>
      </c>
      <c r="AO2896" s="476">
        <v>1</v>
      </c>
      <c r="AP2896" s="96"/>
    </row>
    <row r="2897" spans="1:42" ht="69.75" customHeight="1">
      <c r="A2897" s="3">
        <v>2896</v>
      </c>
      <c r="B2897" s="83"/>
      <c r="C2897" s="83"/>
      <c r="D2897" s="87"/>
      <c r="E2897" s="18" t="s">
        <v>3081</v>
      </c>
      <c r="F2897" s="88"/>
      <c r="G2897" s="88"/>
      <c r="H2897" s="4" t="str">
        <f t="shared" si="582"/>
        <v>/</v>
      </c>
      <c r="I2897" s="478" t="str">
        <f>IF(G2897="","",VLOOKUP(H2897,ورقة1!$A$1:$B$240,2,0))</f>
        <v/>
      </c>
      <c r="J2897" s="5">
        <f t="shared" si="583"/>
        <v>0</v>
      </c>
      <c r="K2897" s="88"/>
      <c r="L2897" s="6" t="str">
        <f t="shared" si="584"/>
        <v>/0</v>
      </c>
      <c r="M2897" s="478" t="str">
        <f>IF(K2897="","",VLOOKUP(L2897,ورقة1!$A$1:$B$240,2,0))</f>
        <v/>
      </c>
      <c r="N2897" s="17">
        <f t="shared" si="585"/>
        <v>0</v>
      </c>
      <c r="O2897" s="17" t="e">
        <f>#REF!+(#REF!*30)+#REF!*365</f>
        <v>#REF!</v>
      </c>
      <c r="P2897" s="509"/>
      <c r="Q2897" s="480" t="str">
        <f t="shared" si="586"/>
        <v/>
      </c>
      <c r="R2897" s="483" t="str">
        <f t="shared" si="587"/>
        <v/>
      </c>
      <c r="S2897" s="482" t="str">
        <f t="shared" si="588"/>
        <v/>
      </c>
      <c r="T2897" s="484" t="e">
        <f t="shared" ca="1" si="589"/>
        <v>#VALUE!</v>
      </c>
      <c r="U2897" s="7">
        <f t="shared" ca="1" si="590"/>
        <v>46035</v>
      </c>
      <c r="V2897" s="96" t="e">
        <f t="shared" ca="1" si="591"/>
        <v>#VALUE!</v>
      </c>
      <c r="W2897" s="18"/>
      <c r="X2897" s="6"/>
      <c r="Y2897" s="326"/>
      <c r="Z2897" s="89"/>
      <c r="AA2897" s="89"/>
      <c r="AB2897" s="89"/>
      <c r="AC2897" s="6"/>
      <c r="AD2897" s="16"/>
      <c r="AE2897" s="16"/>
      <c r="AF2897" s="16"/>
      <c r="AG2897" s="10">
        <f t="shared" si="592"/>
        <v>0</v>
      </c>
      <c r="AH2897" s="96">
        <f t="shared" si="593"/>
        <v>0</v>
      </c>
      <c r="AI2897" s="16"/>
      <c r="AJ2897" s="61"/>
      <c r="AK2897" s="16"/>
      <c r="AM2897" s="476" t="s">
        <v>3080</v>
      </c>
      <c r="AN2897" s="476">
        <v>1</v>
      </c>
      <c r="AO2897" s="476">
        <v>1</v>
      </c>
      <c r="AP2897" s="96"/>
    </row>
    <row r="2898" spans="1:42" ht="69.75" customHeight="1">
      <c r="A2898" s="3">
        <v>2897</v>
      </c>
      <c r="B2898" s="83"/>
      <c r="C2898" s="83"/>
      <c r="D2898" s="87"/>
      <c r="E2898" s="18" t="s">
        <v>3081</v>
      </c>
      <c r="F2898" s="88"/>
      <c r="G2898" s="88"/>
      <c r="H2898" s="4" t="str">
        <f t="shared" si="582"/>
        <v>/</v>
      </c>
      <c r="I2898" s="478" t="str">
        <f>IF(G2898="","",VLOOKUP(H2898,ورقة1!$A$1:$B$240,2,0))</f>
        <v/>
      </c>
      <c r="J2898" s="5">
        <f t="shared" si="583"/>
        <v>0</v>
      </c>
      <c r="K2898" s="88"/>
      <c r="L2898" s="6" t="str">
        <f t="shared" si="584"/>
        <v>/0</v>
      </c>
      <c r="M2898" s="478" t="str">
        <f>IF(K2898="","",VLOOKUP(L2898,ورقة1!$A$1:$B$240,2,0))</f>
        <v/>
      </c>
      <c r="N2898" s="17">
        <f t="shared" si="585"/>
        <v>0</v>
      </c>
      <c r="O2898" s="17" t="e">
        <f>#REF!+(#REF!*30)+#REF!*365</f>
        <v>#REF!</v>
      </c>
      <c r="P2898" s="509"/>
      <c r="Q2898" s="480" t="str">
        <f t="shared" si="586"/>
        <v/>
      </c>
      <c r="R2898" s="483" t="str">
        <f t="shared" si="587"/>
        <v/>
      </c>
      <c r="S2898" s="482" t="str">
        <f t="shared" si="588"/>
        <v/>
      </c>
      <c r="T2898" s="484" t="e">
        <f t="shared" ca="1" si="589"/>
        <v>#VALUE!</v>
      </c>
      <c r="U2898" s="7">
        <f t="shared" ca="1" si="590"/>
        <v>46035</v>
      </c>
      <c r="V2898" s="96" t="e">
        <f t="shared" ca="1" si="591"/>
        <v>#VALUE!</v>
      </c>
      <c r="W2898" s="18"/>
      <c r="X2898" s="6"/>
      <c r="Y2898" s="326"/>
      <c r="Z2898" s="89"/>
      <c r="AA2898" s="89"/>
      <c r="AB2898" s="89"/>
      <c r="AC2898" s="6"/>
      <c r="AD2898" s="16"/>
      <c r="AE2898" s="16"/>
      <c r="AF2898" s="16"/>
      <c r="AG2898" s="10">
        <f t="shared" si="592"/>
        <v>0</v>
      </c>
      <c r="AH2898" s="96">
        <f t="shared" si="593"/>
        <v>0</v>
      </c>
      <c r="AI2898" s="16"/>
      <c r="AJ2898" s="61"/>
      <c r="AK2898" s="16"/>
      <c r="AM2898" s="476" t="s">
        <v>3080</v>
      </c>
      <c r="AN2898" s="476">
        <v>1</v>
      </c>
      <c r="AO2898" s="476">
        <v>1</v>
      </c>
      <c r="AP2898" s="96"/>
    </row>
    <row r="2899" spans="1:42" ht="69.75" customHeight="1">
      <c r="A2899" s="3">
        <v>2898</v>
      </c>
      <c r="B2899" s="83"/>
      <c r="C2899" s="83"/>
      <c r="D2899" s="87"/>
      <c r="E2899" s="18" t="s">
        <v>3081</v>
      </c>
      <c r="F2899" s="88"/>
      <c r="G2899" s="88"/>
      <c r="H2899" s="4" t="str">
        <f t="shared" si="582"/>
        <v>/</v>
      </c>
      <c r="I2899" s="478" t="str">
        <f>IF(G2899="","",VLOOKUP(H2899,ورقة1!$A$1:$B$240,2,0))</f>
        <v/>
      </c>
      <c r="J2899" s="5">
        <f t="shared" si="583"/>
        <v>0</v>
      </c>
      <c r="K2899" s="88"/>
      <c r="L2899" s="6" t="str">
        <f t="shared" si="584"/>
        <v>/0</v>
      </c>
      <c r="M2899" s="478" t="str">
        <f>IF(K2899="","",VLOOKUP(L2899,ورقة1!$A$1:$B$240,2,0))</f>
        <v/>
      </c>
      <c r="N2899" s="17">
        <f t="shared" si="585"/>
        <v>0</v>
      </c>
      <c r="O2899" s="17" t="e">
        <f>#REF!+(#REF!*30)+#REF!*365</f>
        <v>#REF!</v>
      </c>
      <c r="P2899" s="509"/>
      <c r="Q2899" s="480" t="str">
        <f t="shared" si="586"/>
        <v/>
      </c>
      <c r="R2899" s="483" t="str">
        <f t="shared" si="587"/>
        <v/>
      </c>
      <c r="S2899" s="482" t="str">
        <f t="shared" si="588"/>
        <v/>
      </c>
      <c r="T2899" s="484" t="e">
        <f t="shared" ca="1" si="589"/>
        <v>#VALUE!</v>
      </c>
      <c r="U2899" s="7">
        <f t="shared" ca="1" si="590"/>
        <v>46035</v>
      </c>
      <c r="V2899" s="96" t="e">
        <f t="shared" ca="1" si="591"/>
        <v>#VALUE!</v>
      </c>
      <c r="W2899" s="18"/>
      <c r="X2899" s="6"/>
      <c r="Y2899" s="326"/>
      <c r="Z2899" s="89"/>
      <c r="AA2899" s="89"/>
      <c r="AB2899" s="89"/>
      <c r="AC2899" s="6"/>
      <c r="AD2899" s="16"/>
      <c r="AE2899" s="16"/>
      <c r="AF2899" s="16"/>
      <c r="AG2899" s="10">
        <f t="shared" si="592"/>
        <v>0</v>
      </c>
      <c r="AH2899" s="96">
        <f t="shared" si="593"/>
        <v>0</v>
      </c>
      <c r="AI2899" s="16"/>
      <c r="AJ2899" s="61"/>
      <c r="AK2899" s="16"/>
      <c r="AM2899" s="476" t="s">
        <v>3080</v>
      </c>
      <c r="AN2899" s="476">
        <v>1</v>
      </c>
      <c r="AO2899" s="476">
        <v>1</v>
      </c>
      <c r="AP2899" s="96"/>
    </row>
    <row r="2900" spans="1:42" ht="69.75" customHeight="1">
      <c r="A2900" s="3">
        <v>2899</v>
      </c>
      <c r="B2900" s="83"/>
      <c r="C2900" s="83"/>
      <c r="D2900" s="87"/>
      <c r="E2900" s="18" t="s">
        <v>3081</v>
      </c>
      <c r="F2900" s="88"/>
      <c r="G2900" s="88"/>
      <c r="H2900" s="4" t="str">
        <f t="shared" si="582"/>
        <v>/</v>
      </c>
      <c r="I2900" s="478" t="str">
        <f>IF(G2900="","",VLOOKUP(H2900,ورقة1!$A$1:$B$240,2,0))</f>
        <v/>
      </c>
      <c r="J2900" s="5">
        <f t="shared" si="583"/>
        <v>0</v>
      </c>
      <c r="K2900" s="88"/>
      <c r="L2900" s="6" t="str">
        <f t="shared" si="584"/>
        <v>/0</v>
      </c>
      <c r="M2900" s="478" t="str">
        <f>IF(K2900="","",VLOOKUP(L2900,ورقة1!$A$1:$B$240,2,0))</f>
        <v/>
      </c>
      <c r="N2900" s="17">
        <f t="shared" si="585"/>
        <v>0</v>
      </c>
      <c r="O2900" s="17" t="e">
        <f>#REF!+(#REF!*30)+#REF!*365</f>
        <v>#REF!</v>
      </c>
      <c r="P2900" s="509"/>
      <c r="Q2900" s="480" t="str">
        <f t="shared" si="586"/>
        <v/>
      </c>
      <c r="R2900" s="483" t="str">
        <f t="shared" si="587"/>
        <v/>
      </c>
      <c r="S2900" s="482" t="str">
        <f t="shared" si="588"/>
        <v/>
      </c>
      <c r="T2900" s="484" t="e">
        <f t="shared" ca="1" si="589"/>
        <v>#VALUE!</v>
      </c>
      <c r="U2900" s="7">
        <f t="shared" ca="1" si="590"/>
        <v>46035</v>
      </c>
      <c r="V2900" s="96" t="e">
        <f t="shared" ca="1" si="591"/>
        <v>#VALUE!</v>
      </c>
      <c r="W2900" s="18"/>
      <c r="X2900" s="6"/>
      <c r="Y2900" s="326"/>
      <c r="Z2900" s="89"/>
      <c r="AA2900" s="89"/>
      <c r="AB2900" s="89"/>
      <c r="AC2900" s="6"/>
      <c r="AD2900" s="16"/>
      <c r="AE2900" s="16"/>
      <c r="AF2900" s="16"/>
      <c r="AG2900" s="10">
        <f t="shared" si="592"/>
        <v>0</v>
      </c>
      <c r="AH2900" s="96">
        <f t="shared" si="593"/>
        <v>0</v>
      </c>
      <c r="AI2900" s="16"/>
      <c r="AJ2900" s="61"/>
      <c r="AK2900" s="16"/>
      <c r="AM2900" s="476" t="s">
        <v>3080</v>
      </c>
      <c r="AN2900" s="476">
        <v>1</v>
      </c>
      <c r="AO2900" s="476">
        <v>1</v>
      </c>
      <c r="AP2900" s="96"/>
    </row>
    <row r="2901" spans="1:42" ht="69.75" customHeight="1">
      <c r="A2901" s="3">
        <v>2900</v>
      </c>
      <c r="B2901" s="83"/>
      <c r="C2901" s="83"/>
      <c r="D2901" s="87"/>
      <c r="E2901" s="18" t="s">
        <v>3081</v>
      </c>
      <c r="F2901" s="88"/>
      <c r="G2901" s="88"/>
      <c r="H2901" s="4" t="str">
        <f t="shared" si="582"/>
        <v>/</v>
      </c>
      <c r="I2901" s="478" t="str">
        <f>IF(G2901="","",VLOOKUP(H2901,ورقة1!$A$1:$B$240,2,0))</f>
        <v/>
      </c>
      <c r="J2901" s="5">
        <f t="shared" si="583"/>
        <v>0</v>
      </c>
      <c r="K2901" s="88"/>
      <c r="L2901" s="6" t="str">
        <f t="shared" si="584"/>
        <v>/0</v>
      </c>
      <c r="M2901" s="478" t="str">
        <f>IF(K2901="","",VLOOKUP(L2901,ورقة1!$A$1:$B$240,2,0))</f>
        <v/>
      </c>
      <c r="N2901" s="17">
        <f t="shared" si="585"/>
        <v>0</v>
      </c>
      <c r="O2901" s="17" t="e">
        <f>#REF!+(#REF!*30)+#REF!*365</f>
        <v>#REF!</v>
      </c>
      <c r="P2901" s="509"/>
      <c r="Q2901" s="480" t="str">
        <f t="shared" si="586"/>
        <v/>
      </c>
      <c r="R2901" s="483" t="str">
        <f t="shared" si="587"/>
        <v/>
      </c>
      <c r="S2901" s="482" t="str">
        <f t="shared" si="588"/>
        <v/>
      </c>
      <c r="T2901" s="484" t="e">
        <f t="shared" ca="1" si="589"/>
        <v>#VALUE!</v>
      </c>
      <c r="U2901" s="7">
        <f t="shared" ca="1" si="590"/>
        <v>46035</v>
      </c>
      <c r="V2901" s="96" t="e">
        <f t="shared" ca="1" si="591"/>
        <v>#VALUE!</v>
      </c>
      <c r="W2901" s="18"/>
      <c r="X2901" s="6"/>
      <c r="Y2901" s="326"/>
      <c r="Z2901" s="89"/>
      <c r="AA2901" s="89"/>
      <c r="AB2901" s="89"/>
      <c r="AC2901" s="6"/>
      <c r="AD2901" s="16"/>
      <c r="AE2901" s="16"/>
      <c r="AF2901" s="16"/>
      <c r="AG2901" s="10">
        <f t="shared" si="592"/>
        <v>0</v>
      </c>
      <c r="AH2901" s="96">
        <f t="shared" si="593"/>
        <v>0</v>
      </c>
      <c r="AI2901" s="16"/>
      <c r="AJ2901" s="61"/>
      <c r="AK2901" s="16"/>
      <c r="AM2901" s="476" t="s">
        <v>3080</v>
      </c>
      <c r="AN2901" s="476">
        <v>1</v>
      </c>
      <c r="AO2901" s="476">
        <v>1</v>
      </c>
      <c r="AP2901" s="96"/>
    </row>
    <row r="2902" spans="1:42" ht="69.75" customHeight="1">
      <c r="A2902" s="3">
        <v>2901</v>
      </c>
      <c r="B2902" s="83"/>
      <c r="C2902" s="83"/>
      <c r="D2902" s="87"/>
      <c r="E2902" s="18" t="s">
        <v>3081</v>
      </c>
      <c r="F2902" s="88"/>
      <c r="G2902" s="88"/>
      <c r="H2902" s="4" t="str">
        <f t="shared" si="582"/>
        <v>/</v>
      </c>
      <c r="I2902" s="478" t="str">
        <f>IF(G2902="","",VLOOKUP(H2902,ورقة1!$A$1:$B$240,2,0))</f>
        <v/>
      </c>
      <c r="J2902" s="5">
        <f t="shared" si="583"/>
        <v>0</v>
      </c>
      <c r="K2902" s="88"/>
      <c r="L2902" s="6" t="str">
        <f t="shared" si="584"/>
        <v>/0</v>
      </c>
      <c r="M2902" s="478" t="str">
        <f>IF(K2902="","",VLOOKUP(L2902,ورقة1!$A$1:$B$240,2,0))</f>
        <v/>
      </c>
      <c r="N2902" s="17">
        <f t="shared" si="585"/>
        <v>0</v>
      </c>
      <c r="O2902" s="17" t="e">
        <f>#REF!+(#REF!*30)+#REF!*365</f>
        <v>#REF!</v>
      </c>
      <c r="P2902" s="509"/>
      <c r="Q2902" s="480" t="str">
        <f t="shared" si="586"/>
        <v/>
      </c>
      <c r="R2902" s="483" t="str">
        <f t="shared" si="587"/>
        <v/>
      </c>
      <c r="S2902" s="482" t="str">
        <f t="shared" si="588"/>
        <v/>
      </c>
      <c r="T2902" s="484" t="e">
        <f t="shared" ca="1" si="589"/>
        <v>#VALUE!</v>
      </c>
      <c r="U2902" s="7">
        <f t="shared" ca="1" si="590"/>
        <v>46035</v>
      </c>
      <c r="V2902" s="96" t="e">
        <f t="shared" ca="1" si="591"/>
        <v>#VALUE!</v>
      </c>
      <c r="W2902" s="18"/>
      <c r="X2902" s="6"/>
      <c r="Y2902" s="326"/>
      <c r="Z2902" s="89"/>
      <c r="AA2902" s="89"/>
      <c r="AB2902" s="89"/>
      <c r="AC2902" s="6"/>
      <c r="AD2902" s="16"/>
      <c r="AE2902" s="16"/>
      <c r="AF2902" s="16"/>
      <c r="AG2902" s="10">
        <f t="shared" si="592"/>
        <v>0</v>
      </c>
      <c r="AH2902" s="96">
        <f t="shared" si="593"/>
        <v>0</v>
      </c>
      <c r="AI2902" s="16"/>
      <c r="AJ2902" s="61"/>
      <c r="AK2902" s="16"/>
      <c r="AM2902" s="476" t="s">
        <v>3080</v>
      </c>
      <c r="AN2902" s="476">
        <v>1</v>
      </c>
      <c r="AO2902" s="476">
        <v>1</v>
      </c>
      <c r="AP2902" s="96"/>
    </row>
    <row r="2903" spans="1:42" ht="69.75" customHeight="1">
      <c r="A2903" s="3">
        <v>2902</v>
      </c>
      <c r="B2903" s="83"/>
      <c r="C2903" s="83"/>
      <c r="D2903" s="87"/>
      <c r="E2903" s="18" t="s">
        <v>3081</v>
      </c>
      <c r="F2903" s="88"/>
      <c r="G2903" s="88"/>
      <c r="H2903" s="4" t="str">
        <f t="shared" si="582"/>
        <v>/</v>
      </c>
      <c r="I2903" s="478" t="str">
        <f>IF(G2903="","",VLOOKUP(H2903,ورقة1!$A$1:$B$240,2,0))</f>
        <v/>
      </c>
      <c r="J2903" s="5">
        <f t="shared" si="583"/>
        <v>0</v>
      </c>
      <c r="K2903" s="88"/>
      <c r="L2903" s="6" t="str">
        <f t="shared" si="584"/>
        <v>/0</v>
      </c>
      <c r="M2903" s="478" t="str">
        <f>IF(K2903="","",VLOOKUP(L2903,ورقة1!$A$1:$B$240,2,0))</f>
        <v/>
      </c>
      <c r="N2903" s="17">
        <f t="shared" si="585"/>
        <v>0</v>
      </c>
      <c r="O2903" s="17" t="e">
        <f>#REF!+(#REF!*30)+#REF!*365</f>
        <v>#REF!</v>
      </c>
      <c r="P2903" s="509"/>
      <c r="Q2903" s="480" t="str">
        <f t="shared" si="586"/>
        <v/>
      </c>
      <c r="R2903" s="483" t="str">
        <f t="shared" si="587"/>
        <v/>
      </c>
      <c r="S2903" s="482" t="str">
        <f t="shared" si="588"/>
        <v/>
      </c>
      <c r="T2903" s="484" t="e">
        <f t="shared" ca="1" si="589"/>
        <v>#VALUE!</v>
      </c>
      <c r="U2903" s="7">
        <f t="shared" ca="1" si="590"/>
        <v>46035</v>
      </c>
      <c r="V2903" s="96" t="e">
        <f t="shared" ca="1" si="591"/>
        <v>#VALUE!</v>
      </c>
      <c r="W2903" s="18"/>
      <c r="X2903" s="6"/>
      <c r="Y2903" s="326"/>
      <c r="Z2903" s="89"/>
      <c r="AA2903" s="89"/>
      <c r="AB2903" s="89"/>
      <c r="AC2903" s="6"/>
      <c r="AD2903" s="16"/>
      <c r="AE2903" s="16"/>
      <c r="AF2903" s="16"/>
      <c r="AG2903" s="10">
        <f t="shared" si="592"/>
        <v>0</v>
      </c>
      <c r="AH2903" s="96">
        <f t="shared" si="593"/>
        <v>0</v>
      </c>
      <c r="AI2903" s="16"/>
      <c r="AJ2903" s="61"/>
      <c r="AK2903" s="16"/>
      <c r="AM2903" s="476" t="s">
        <v>3080</v>
      </c>
      <c r="AN2903" s="476">
        <v>1</v>
      </c>
      <c r="AO2903" s="476">
        <v>1</v>
      </c>
      <c r="AP2903" s="96"/>
    </row>
    <row r="2904" spans="1:42" ht="69.75" customHeight="1">
      <c r="A2904" s="3">
        <v>2903</v>
      </c>
      <c r="B2904" s="83"/>
      <c r="C2904" s="83"/>
      <c r="D2904" s="87"/>
      <c r="E2904" s="18" t="s">
        <v>3081</v>
      </c>
      <c r="F2904" s="88"/>
      <c r="G2904" s="88"/>
      <c r="H2904" s="4" t="str">
        <f t="shared" si="582"/>
        <v>/</v>
      </c>
      <c r="I2904" s="478" t="str">
        <f>IF(G2904="","",VLOOKUP(H2904,ورقة1!$A$1:$B$240,2,0))</f>
        <v/>
      </c>
      <c r="J2904" s="5">
        <f t="shared" si="583"/>
        <v>0</v>
      </c>
      <c r="K2904" s="88"/>
      <c r="L2904" s="6" t="str">
        <f t="shared" si="584"/>
        <v>/0</v>
      </c>
      <c r="M2904" s="478" t="str">
        <f>IF(K2904="","",VLOOKUP(L2904,ورقة1!$A$1:$B$240,2,0))</f>
        <v/>
      </c>
      <c r="N2904" s="17">
        <f t="shared" si="585"/>
        <v>0</v>
      </c>
      <c r="O2904" s="17" t="e">
        <f>#REF!+(#REF!*30)+#REF!*365</f>
        <v>#REF!</v>
      </c>
      <c r="P2904" s="509"/>
      <c r="Q2904" s="480" t="str">
        <f t="shared" si="586"/>
        <v/>
      </c>
      <c r="R2904" s="483" t="str">
        <f t="shared" si="587"/>
        <v/>
      </c>
      <c r="S2904" s="482" t="str">
        <f t="shared" si="588"/>
        <v/>
      </c>
      <c r="T2904" s="484" t="e">
        <f t="shared" ca="1" si="589"/>
        <v>#VALUE!</v>
      </c>
      <c r="U2904" s="7">
        <f t="shared" ca="1" si="590"/>
        <v>46035</v>
      </c>
      <c r="V2904" s="96" t="e">
        <f t="shared" ca="1" si="591"/>
        <v>#VALUE!</v>
      </c>
      <c r="W2904" s="18"/>
      <c r="X2904" s="6"/>
      <c r="Y2904" s="326"/>
      <c r="Z2904" s="89"/>
      <c r="AA2904" s="89"/>
      <c r="AB2904" s="89"/>
      <c r="AC2904" s="6"/>
      <c r="AD2904" s="16"/>
      <c r="AE2904" s="16"/>
      <c r="AF2904" s="16"/>
      <c r="AG2904" s="10">
        <f t="shared" si="592"/>
        <v>0</v>
      </c>
      <c r="AH2904" s="96">
        <f t="shared" si="593"/>
        <v>0</v>
      </c>
      <c r="AI2904" s="16"/>
      <c r="AJ2904" s="61"/>
      <c r="AK2904" s="16"/>
      <c r="AM2904" s="476" t="s">
        <v>3080</v>
      </c>
      <c r="AN2904" s="476">
        <v>1</v>
      </c>
      <c r="AO2904" s="476">
        <v>1</v>
      </c>
      <c r="AP2904" s="96"/>
    </row>
    <row r="2905" spans="1:42" ht="69.75" customHeight="1">
      <c r="A2905" s="3">
        <v>2904</v>
      </c>
      <c r="B2905" s="83"/>
      <c r="C2905" s="83"/>
      <c r="D2905" s="87"/>
      <c r="E2905" s="18" t="s">
        <v>3081</v>
      </c>
      <c r="F2905" s="88"/>
      <c r="G2905" s="88"/>
      <c r="H2905" s="4" t="str">
        <f t="shared" si="582"/>
        <v>/</v>
      </c>
      <c r="I2905" s="478" t="str">
        <f>IF(G2905="","",VLOOKUP(H2905,ورقة1!$A$1:$B$240,2,0))</f>
        <v/>
      </c>
      <c r="J2905" s="5">
        <f t="shared" si="583"/>
        <v>0</v>
      </c>
      <c r="K2905" s="88"/>
      <c r="L2905" s="6" t="str">
        <f t="shared" si="584"/>
        <v>/0</v>
      </c>
      <c r="M2905" s="478" t="str">
        <f>IF(K2905="","",VLOOKUP(L2905,ورقة1!$A$1:$B$240,2,0))</f>
        <v/>
      </c>
      <c r="N2905" s="17">
        <f t="shared" si="585"/>
        <v>0</v>
      </c>
      <c r="O2905" s="17" t="e">
        <f>#REF!+(#REF!*30)+#REF!*365</f>
        <v>#REF!</v>
      </c>
      <c r="P2905" s="509"/>
      <c r="Q2905" s="480" t="str">
        <f t="shared" si="586"/>
        <v/>
      </c>
      <c r="R2905" s="483" t="str">
        <f t="shared" si="587"/>
        <v/>
      </c>
      <c r="S2905" s="482" t="str">
        <f t="shared" si="588"/>
        <v/>
      </c>
      <c r="T2905" s="484" t="e">
        <f t="shared" ca="1" si="589"/>
        <v>#VALUE!</v>
      </c>
      <c r="U2905" s="7">
        <f t="shared" ca="1" si="590"/>
        <v>46035</v>
      </c>
      <c r="V2905" s="96" t="e">
        <f t="shared" ca="1" si="591"/>
        <v>#VALUE!</v>
      </c>
      <c r="W2905" s="18"/>
      <c r="X2905" s="6"/>
      <c r="Y2905" s="326"/>
      <c r="Z2905" s="89"/>
      <c r="AA2905" s="89"/>
      <c r="AB2905" s="89"/>
      <c r="AC2905" s="6"/>
      <c r="AD2905" s="16"/>
      <c r="AE2905" s="16"/>
      <c r="AF2905" s="16"/>
      <c r="AG2905" s="10">
        <f t="shared" si="592"/>
        <v>0</v>
      </c>
      <c r="AH2905" s="96">
        <f t="shared" si="593"/>
        <v>0</v>
      </c>
      <c r="AI2905" s="16"/>
      <c r="AJ2905" s="61"/>
      <c r="AK2905" s="16"/>
      <c r="AM2905" s="476" t="s">
        <v>3080</v>
      </c>
      <c r="AN2905" s="476">
        <v>1</v>
      </c>
      <c r="AO2905" s="476">
        <v>1</v>
      </c>
      <c r="AP2905" s="96"/>
    </row>
    <row r="2906" spans="1:42" ht="69.75" customHeight="1">
      <c r="A2906" s="3">
        <v>2905</v>
      </c>
      <c r="B2906" s="83"/>
      <c r="C2906" s="83"/>
      <c r="D2906" s="87"/>
      <c r="E2906" s="18" t="s">
        <v>3081</v>
      </c>
      <c r="F2906" s="88"/>
      <c r="G2906" s="88"/>
      <c r="H2906" s="4" t="str">
        <f t="shared" si="582"/>
        <v>/</v>
      </c>
      <c r="I2906" s="478" t="str">
        <f>IF(G2906="","",VLOOKUP(H2906,ورقة1!$A$1:$B$240,2,0))</f>
        <v/>
      </c>
      <c r="J2906" s="5">
        <f t="shared" si="583"/>
        <v>0</v>
      </c>
      <c r="K2906" s="88"/>
      <c r="L2906" s="6" t="str">
        <f t="shared" si="584"/>
        <v>/0</v>
      </c>
      <c r="M2906" s="478" t="str">
        <f>IF(K2906="","",VLOOKUP(L2906,ورقة1!$A$1:$B$240,2,0))</f>
        <v/>
      </c>
      <c r="N2906" s="17">
        <f t="shared" si="585"/>
        <v>0</v>
      </c>
      <c r="O2906" s="17" t="e">
        <f>#REF!+(#REF!*30)+#REF!*365</f>
        <v>#REF!</v>
      </c>
      <c r="P2906" s="509"/>
      <c r="Q2906" s="480" t="str">
        <f t="shared" si="586"/>
        <v/>
      </c>
      <c r="R2906" s="483" t="str">
        <f t="shared" si="587"/>
        <v/>
      </c>
      <c r="S2906" s="482" t="str">
        <f t="shared" si="588"/>
        <v/>
      </c>
      <c r="T2906" s="484" t="e">
        <f t="shared" ca="1" si="589"/>
        <v>#VALUE!</v>
      </c>
      <c r="U2906" s="7">
        <f t="shared" ca="1" si="590"/>
        <v>46035</v>
      </c>
      <c r="V2906" s="96" t="e">
        <f t="shared" ca="1" si="591"/>
        <v>#VALUE!</v>
      </c>
      <c r="W2906" s="18"/>
      <c r="X2906" s="6"/>
      <c r="Y2906" s="326"/>
      <c r="Z2906" s="89"/>
      <c r="AA2906" s="89"/>
      <c r="AB2906" s="89"/>
      <c r="AC2906" s="6"/>
      <c r="AD2906" s="16"/>
      <c r="AE2906" s="16"/>
      <c r="AF2906" s="16"/>
      <c r="AG2906" s="10">
        <f t="shared" si="592"/>
        <v>0</v>
      </c>
      <c r="AH2906" s="96">
        <f t="shared" si="593"/>
        <v>0</v>
      </c>
      <c r="AI2906" s="16"/>
      <c r="AJ2906" s="61"/>
      <c r="AK2906" s="16"/>
      <c r="AM2906" s="476" t="s">
        <v>3080</v>
      </c>
      <c r="AN2906" s="476">
        <v>1</v>
      </c>
      <c r="AO2906" s="476">
        <v>1</v>
      </c>
      <c r="AP2906" s="96"/>
    </row>
    <row r="2907" spans="1:42" ht="69.75" customHeight="1">
      <c r="A2907" s="3">
        <v>2906</v>
      </c>
      <c r="B2907" s="83"/>
      <c r="C2907" s="83"/>
      <c r="D2907" s="87"/>
      <c r="E2907" s="18" t="s">
        <v>3081</v>
      </c>
      <c r="F2907" s="88"/>
      <c r="G2907" s="88"/>
      <c r="H2907" s="4" t="str">
        <f t="shared" si="582"/>
        <v>/</v>
      </c>
      <c r="I2907" s="478" t="str">
        <f>IF(G2907="","",VLOOKUP(H2907,ورقة1!$A$1:$B$240,2,0))</f>
        <v/>
      </c>
      <c r="J2907" s="5">
        <f t="shared" si="583"/>
        <v>0</v>
      </c>
      <c r="K2907" s="88"/>
      <c r="L2907" s="6" t="str">
        <f t="shared" si="584"/>
        <v>/0</v>
      </c>
      <c r="M2907" s="478" t="str">
        <f>IF(K2907="","",VLOOKUP(L2907,ورقة1!$A$1:$B$240,2,0))</f>
        <v/>
      </c>
      <c r="N2907" s="17">
        <f t="shared" si="585"/>
        <v>0</v>
      </c>
      <c r="O2907" s="17" t="e">
        <f>#REF!+(#REF!*30)+#REF!*365</f>
        <v>#REF!</v>
      </c>
      <c r="P2907" s="509"/>
      <c r="Q2907" s="480" t="str">
        <f t="shared" si="586"/>
        <v/>
      </c>
      <c r="R2907" s="483" t="str">
        <f t="shared" si="587"/>
        <v/>
      </c>
      <c r="S2907" s="482" t="str">
        <f t="shared" si="588"/>
        <v/>
      </c>
      <c r="T2907" s="484" t="e">
        <f t="shared" ca="1" si="589"/>
        <v>#VALUE!</v>
      </c>
      <c r="U2907" s="7">
        <f t="shared" ca="1" si="590"/>
        <v>46035</v>
      </c>
      <c r="V2907" s="96" t="e">
        <f t="shared" ca="1" si="591"/>
        <v>#VALUE!</v>
      </c>
      <c r="W2907" s="18"/>
      <c r="X2907" s="6"/>
      <c r="Y2907" s="326"/>
      <c r="Z2907" s="89"/>
      <c r="AA2907" s="89"/>
      <c r="AB2907" s="89"/>
      <c r="AC2907" s="6"/>
      <c r="AD2907" s="16"/>
      <c r="AE2907" s="16"/>
      <c r="AF2907" s="16"/>
      <c r="AG2907" s="10">
        <f t="shared" si="592"/>
        <v>0</v>
      </c>
      <c r="AH2907" s="96">
        <f t="shared" si="593"/>
        <v>0</v>
      </c>
      <c r="AI2907" s="16"/>
      <c r="AJ2907" s="61"/>
      <c r="AK2907" s="16"/>
      <c r="AM2907" s="476" t="s">
        <v>3080</v>
      </c>
      <c r="AN2907" s="476">
        <v>1</v>
      </c>
      <c r="AO2907" s="476">
        <v>1</v>
      </c>
      <c r="AP2907" s="96"/>
    </row>
    <row r="2908" spans="1:42" ht="69.75" customHeight="1">
      <c r="A2908" s="3">
        <v>2907</v>
      </c>
      <c r="B2908" s="83"/>
      <c r="C2908" s="83"/>
      <c r="D2908" s="87"/>
      <c r="E2908" s="18" t="s">
        <v>3081</v>
      </c>
      <c r="F2908" s="88"/>
      <c r="G2908" s="88"/>
      <c r="H2908" s="4" t="str">
        <f t="shared" si="582"/>
        <v>/</v>
      </c>
      <c r="I2908" s="478" t="str">
        <f>IF(G2908="","",VLOOKUP(H2908,ورقة1!$A$1:$B$240,2,0))</f>
        <v/>
      </c>
      <c r="J2908" s="5">
        <f t="shared" si="583"/>
        <v>0</v>
      </c>
      <c r="K2908" s="88"/>
      <c r="L2908" s="6" t="str">
        <f t="shared" si="584"/>
        <v>/0</v>
      </c>
      <c r="M2908" s="478" t="str">
        <f>IF(K2908="","",VLOOKUP(L2908,ورقة1!$A$1:$B$240,2,0))</f>
        <v/>
      </c>
      <c r="N2908" s="17">
        <f t="shared" si="585"/>
        <v>0</v>
      </c>
      <c r="O2908" s="17" t="e">
        <f>#REF!+(#REF!*30)+#REF!*365</f>
        <v>#REF!</v>
      </c>
      <c r="P2908" s="509"/>
      <c r="Q2908" s="480" t="str">
        <f t="shared" si="586"/>
        <v/>
      </c>
      <c r="R2908" s="483" t="str">
        <f t="shared" si="587"/>
        <v/>
      </c>
      <c r="S2908" s="482" t="str">
        <f t="shared" si="588"/>
        <v/>
      </c>
      <c r="T2908" s="484" t="e">
        <f t="shared" ca="1" si="589"/>
        <v>#VALUE!</v>
      </c>
      <c r="U2908" s="7">
        <f t="shared" ca="1" si="590"/>
        <v>46035</v>
      </c>
      <c r="V2908" s="96" t="e">
        <f t="shared" ca="1" si="591"/>
        <v>#VALUE!</v>
      </c>
      <c r="W2908" s="18"/>
      <c r="X2908" s="6"/>
      <c r="Y2908" s="326"/>
      <c r="Z2908" s="89"/>
      <c r="AA2908" s="89"/>
      <c r="AB2908" s="89"/>
      <c r="AC2908" s="6"/>
      <c r="AD2908" s="16"/>
      <c r="AE2908" s="16"/>
      <c r="AF2908" s="16"/>
      <c r="AG2908" s="10">
        <f t="shared" si="592"/>
        <v>0</v>
      </c>
      <c r="AH2908" s="96">
        <f t="shared" si="593"/>
        <v>0</v>
      </c>
      <c r="AI2908" s="16"/>
      <c r="AJ2908" s="61"/>
      <c r="AK2908" s="16"/>
      <c r="AM2908" s="476" t="s">
        <v>3080</v>
      </c>
      <c r="AN2908" s="476">
        <v>1</v>
      </c>
      <c r="AO2908" s="476">
        <v>1</v>
      </c>
      <c r="AP2908" s="96"/>
    </row>
    <row r="2909" spans="1:42" ht="69.75" customHeight="1">
      <c r="A2909" s="3">
        <v>2908</v>
      </c>
      <c r="B2909" s="83"/>
      <c r="C2909" s="83"/>
      <c r="D2909" s="87"/>
      <c r="E2909" s="18" t="s">
        <v>3081</v>
      </c>
      <c r="F2909" s="88"/>
      <c r="G2909" s="88"/>
      <c r="H2909" s="4" t="str">
        <f t="shared" si="582"/>
        <v>/</v>
      </c>
      <c r="I2909" s="478" t="str">
        <f>IF(G2909="","",VLOOKUP(H2909,ورقة1!$A$1:$B$240,2,0))</f>
        <v/>
      </c>
      <c r="J2909" s="5">
        <f t="shared" si="583"/>
        <v>0</v>
      </c>
      <c r="K2909" s="88"/>
      <c r="L2909" s="6" t="str">
        <f t="shared" si="584"/>
        <v>/0</v>
      </c>
      <c r="M2909" s="478" t="str">
        <f>IF(K2909="","",VLOOKUP(L2909,ورقة1!$A$1:$B$240,2,0))</f>
        <v/>
      </c>
      <c r="N2909" s="17">
        <f t="shared" si="585"/>
        <v>0</v>
      </c>
      <c r="O2909" s="17" t="e">
        <f>#REF!+(#REF!*30)+#REF!*365</f>
        <v>#REF!</v>
      </c>
      <c r="P2909" s="509"/>
      <c r="Q2909" s="480" t="str">
        <f t="shared" si="586"/>
        <v/>
      </c>
      <c r="R2909" s="483" t="str">
        <f t="shared" si="587"/>
        <v/>
      </c>
      <c r="S2909" s="482" t="str">
        <f t="shared" si="588"/>
        <v/>
      </c>
      <c r="T2909" s="484" t="e">
        <f t="shared" ca="1" si="589"/>
        <v>#VALUE!</v>
      </c>
      <c r="U2909" s="7">
        <f t="shared" ca="1" si="590"/>
        <v>46035</v>
      </c>
      <c r="V2909" s="96" t="e">
        <f t="shared" ca="1" si="591"/>
        <v>#VALUE!</v>
      </c>
      <c r="W2909" s="18"/>
      <c r="X2909" s="6"/>
      <c r="Y2909" s="326"/>
      <c r="Z2909" s="89"/>
      <c r="AA2909" s="89"/>
      <c r="AB2909" s="89"/>
      <c r="AC2909" s="6"/>
      <c r="AD2909" s="16"/>
      <c r="AE2909" s="16"/>
      <c r="AF2909" s="16"/>
      <c r="AG2909" s="10">
        <f t="shared" si="592"/>
        <v>0</v>
      </c>
      <c r="AH2909" s="96">
        <f t="shared" si="593"/>
        <v>0</v>
      </c>
      <c r="AI2909" s="16"/>
      <c r="AJ2909" s="61"/>
      <c r="AK2909" s="16"/>
      <c r="AM2909" s="476" t="s">
        <v>3080</v>
      </c>
      <c r="AN2909" s="476">
        <v>1</v>
      </c>
      <c r="AO2909" s="476">
        <v>1</v>
      </c>
      <c r="AP2909" s="96"/>
    </row>
    <row r="2910" spans="1:42" ht="69.75" customHeight="1">
      <c r="A2910" s="3">
        <v>2909</v>
      </c>
      <c r="B2910" s="83"/>
      <c r="C2910" s="83"/>
      <c r="D2910" s="87"/>
      <c r="E2910" s="18" t="s">
        <v>3081</v>
      </c>
      <c r="F2910" s="88"/>
      <c r="G2910" s="88"/>
      <c r="H2910" s="4" t="str">
        <f t="shared" si="582"/>
        <v>/</v>
      </c>
      <c r="I2910" s="478" t="str">
        <f>IF(G2910="","",VLOOKUP(H2910,ورقة1!$A$1:$B$240,2,0))</f>
        <v/>
      </c>
      <c r="J2910" s="5">
        <f t="shared" si="583"/>
        <v>0</v>
      </c>
      <c r="K2910" s="88"/>
      <c r="L2910" s="6" t="str">
        <f t="shared" si="584"/>
        <v>/0</v>
      </c>
      <c r="M2910" s="478" t="str">
        <f>IF(K2910="","",VLOOKUP(L2910,ورقة1!$A$1:$B$240,2,0))</f>
        <v/>
      </c>
      <c r="N2910" s="17">
        <f t="shared" si="585"/>
        <v>0</v>
      </c>
      <c r="O2910" s="17" t="e">
        <f>#REF!+(#REF!*30)+#REF!*365</f>
        <v>#REF!</v>
      </c>
      <c r="P2910" s="509"/>
      <c r="Q2910" s="480" t="str">
        <f t="shared" si="586"/>
        <v/>
      </c>
      <c r="R2910" s="483" t="str">
        <f t="shared" si="587"/>
        <v/>
      </c>
      <c r="S2910" s="482" t="str">
        <f t="shared" si="588"/>
        <v/>
      </c>
      <c r="T2910" s="484" t="e">
        <f t="shared" ca="1" si="589"/>
        <v>#VALUE!</v>
      </c>
      <c r="U2910" s="7">
        <f t="shared" ca="1" si="590"/>
        <v>46035</v>
      </c>
      <c r="V2910" s="96" t="e">
        <f t="shared" ca="1" si="591"/>
        <v>#VALUE!</v>
      </c>
      <c r="W2910" s="18"/>
      <c r="X2910" s="6"/>
      <c r="Y2910" s="326"/>
      <c r="Z2910" s="89"/>
      <c r="AA2910" s="89"/>
      <c r="AB2910" s="89"/>
      <c r="AC2910" s="6"/>
      <c r="AD2910" s="16"/>
      <c r="AE2910" s="16"/>
      <c r="AF2910" s="16"/>
      <c r="AG2910" s="10">
        <f t="shared" si="592"/>
        <v>0</v>
      </c>
      <c r="AH2910" s="96">
        <f t="shared" si="593"/>
        <v>0</v>
      </c>
      <c r="AI2910" s="16"/>
      <c r="AJ2910" s="61"/>
      <c r="AK2910" s="16"/>
      <c r="AM2910" s="476" t="s">
        <v>3080</v>
      </c>
      <c r="AN2910" s="476">
        <v>1</v>
      </c>
      <c r="AO2910" s="476">
        <v>1</v>
      </c>
      <c r="AP2910" s="96"/>
    </row>
    <row r="2911" spans="1:42" ht="69.75" customHeight="1">
      <c r="A2911" s="3">
        <v>2910</v>
      </c>
      <c r="B2911" s="83"/>
      <c r="C2911" s="83"/>
      <c r="D2911" s="87"/>
      <c r="E2911" s="18" t="s">
        <v>3081</v>
      </c>
      <c r="F2911" s="88"/>
      <c r="G2911" s="88"/>
      <c r="H2911" s="4" t="str">
        <f t="shared" si="582"/>
        <v>/</v>
      </c>
      <c r="I2911" s="478" t="str">
        <f>IF(G2911="","",VLOOKUP(H2911,ورقة1!$A$1:$B$240,2,0))</f>
        <v/>
      </c>
      <c r="J2911" s="5">
        <f t="shared" si="583"/>
        <v>0</v>
      </c>
      <c r="K2911" s="88"/>
      <c r="L2911" s="6" t="str">
        <f t="shared" si="584"/>
        <v>/0</v>
      </c>
      <c r="M2911" s="478" t="str">
        <f>IF(K2911="","",VLOOKUP(L2911,ورقة1!$A$1:$B$240,2,0))</f>
        <v/>
      </c>
      <c r="N2911" s="17">
        <f t="shared" si="585"/>
        <v>0</v>
      </c>
      <c r="O2911" s="17" t="e">
        <f>#REF!+(#REF!*30)+#REF!*365</f>
        <v>#REF!</v>
      </c>
      <c r="P2911" s="509"/>
      <c r="Q2911" s="480" t="str">
        <f t="shared" si="586"/>
        <v/>
      </c>
      <c r="R2911" s="483" t="str">
        <f t="shared" si="587"/>
        <v/>
      </c>
      <c r="S2911" s="482" t="str">
        <f t="shared" si="588"/>
        <v/>
      </c>
      <c r="T2911" s="484" t="e">
        <f t="shared" ca="1" si="589"/>
        <v>#VALUE!</v>
      </c>
      <c r="U2911" s="7">
        <f t="shared" ca="1" si="590"/>
        <v>46035</v>
      </c>
      <c r="V2911" s="96" t="e">
        <f t="shared" ca="1" si="591"/>
        <v>#VALUE!</v>
      </c>
      <c r="W2911" s="18"/>
      <c r="X2911" s="6"/>
      <c r="Y2911" s="326"/>
      <c r="Z2911" s="89"/>
      <c r="AA2911" s="89"/>
      <c r="AB2911" s="89"/>
      <c r="AC2911" s="6"/>
      <c r="AD2911" s="16"/>
      <c r="AE2911" s="16"/>
      <c r="AF2911" s="16"/>
      <c r="AG2911" s="10">
        <f t="shared" si="592"/>
        <v>0</v>
      </c>
      <c r="AH2911" s="96">
        <f t="shared" si="593"/>
        <v>0</v>
      </c>
      <c r="AI2911" s="16"/>
      <c r="AJ2911" s="61"/>
      <c r="AK2911" s="16"/>
      <c r="AM2911" s="476" t="s">
        <v>3080</v>
      </c>
      <c r="AN2911" s="476">
        <v>1</v>
      </c>
      <c r="AO2911" s="476">
        <v>1</v>
      </c>
      <c r="AP2911" s="96"/>
    </row>
    <row r="2912" spans="1:42" ht="69.75" customHeight="1">
      <c r="A2912" s="3">
        <v>2911</v>
      </c>
      <c r="B2912" s="83"/>
      <c r="C2912" s="83"/>
      <c r="D2912" s="87"/>
      <c r="E2912" s="18" t="s">
        <v>3081</v>
      </c>
      <c r="F2912" s="88"/>
      <c r="G2912" s="88"/>
      <c r="H2912" s="4" t="str">
        <f t="shared" si="582"/>
        <v>/</v>
      </c>
      <c r="I2912" s="478" t="str">
        <f>IF(G2912="","",VLOOKUP(H2912,ورقة1!$A$1:$B$240,2,0))</f>
        <v/>
      </c>
      <c r="J2912" s="5">
        <f t="shared" si="583"/>
        <v>0</v>
      </c>
      <c r="K2912" s="88"/>
      <c r="L2912" s="6" t="str">
        <f t="shared" si="584"/>
        <v>/0</v>
      </c>
      <c r="M2912" s="478" t="str">
        <f>IF(K2912="","",VLOOKUP(L2912,ورقة1!$A$1:$B$240,2,0))</f>
        <v/>
      </c>
      <c r="N2912" s="17">
        <f t="shared" si="585"/>
        <v>0</v>
      </c>
      <c r="O2912" s="17" t="e">
        <f>#REF!+(#REF!*30)+#REF!*365</f>
        <v>#REF!</v>
      </c>
      <c r="P2912" s="509"/>
      <c r="Q2912" s="480" t="str">
        <f t="shared" si="586"/>
        <v/>
      </c>
      <c r="R2912" s="483" t="str">
        <f t="shared" si="587"/>
        <v/>
      </c>
      <c r="S2912" s="482" t="str">
        <f t="shared" si="588"/>
        <v/>
      </c>
      <c r="T2912" s="484" t="e">
        <f t="shared" ca="1" si="589"/>
        <v>#VALUE!</v>
      </c>
      <c r="U2912" s="7">
        <f t="shared" ca="1" si="590"/>
        <v>46035</v>
      </c>
      <c r="V2912" s="96" t="e">
        <f t="shared" ca="1" si="591"/>
        <v>#VALUE!</v>
      </c>
      <c r="W2912" s="18"/>
      <c r="X2912" s="6"/>
      <c r="Y2912" s="326"/>
      <c r="Z2912" s="89"/>
      <c r="AA2912" s="89"/>
      <c r="AB2912" s="89"/>
      <c r="AC2912" s="6"/>
      <c r="AD2912" s="16"/>
      <c r="AE2912" s="16"/>
      <c r="AF2912" s="16"/>
      <c r="AG2912" s="10">
        <f t="shared" si="592"/>
        <v>0</v>
      </c>
      <c r="AH2912" s="96">
        <f t="shared" si="593"/>
        <v>0</v>
      </c>
      <c r="AI2912" s="16"/>
      <c r="AJ2912" s="61"/>
      <c r="AK2912" s="16"/>
      <c r="AM2912" s="476" t="s">
        <v>3080</v>
      </c>
      <c r="AN2912" s="476">
        <v>1</v>
      </c>
      <c r="AO2912" s="476">
        <v>1</v>
      </c>
      <c r="AP2912" s="96"/>
    </row>
    <row r="2913" spans="1:42" ht="69.75" customHeight="1">
      <c r="A2913" s="3">
        <v>2912</v>
      </c>
      <c r="B2913" s="83"/>
      <c r="C2913" s="83"/>
      <c r="D2913" s="87"/>
      <c r="E2913" s="18" t="s">
        <v>3081</v>
      </c>
      <c r="F2913" s="88"/>
      <c r="G2913" s="88"/>
      <c r="H2913" s="4" t="str">
        <f t="shared" si="582"/>
        <v>/</v>
      </c>
      <c r="I2913" s="478" t="str">
        <f>IF(G2913="","",VLOOKUP(H2913,ورقة1!$A$1:$B$240,2,0))</f>
        <v/>
      </c>
      <c r="J2913" s="5">
        <f t="shared" si="583"/>
        <v>0</v>
      </c>
      <c r="K2913" s="88"/>
      <c r="L2913" s="6" t="str">
        <f t="shared" si="584"/>
        <v>/0</v>
      </c>
      <c r="M2913" s="478" t="str">
        <f>IF(K2913="","",VLOOKUP(L2913,ورقة1!$A$1:$B$240,2,0))</f>
        <v/>
      </c>
      <c r="N2913" s="17">
        <f t="shared" si="585"/>
        <v>0</v>
      </c>
      <c r="O2913" s="17" t="e">
        <f>#REF!+(#REF!*30)+#REF!*365</f>
        <v>#REF!</v>
      </c>
      <c r="P2913" s="509"/>
      <c r="Q2913" s="480" t="str">
        <f t="shared" si="586"/>
        <v/>
      </c>
      <c r="R2913" s="483" t="str">
        <f t="shared" si="587"/>
        <v/>
      </c>
      <c r="S2913" s="482" t="str">
        <f t="shared" si="588"/>
        <v/>
      </c>
      <c r="T2913" s="484" t="e">
        <f t="shared" ca="1" si="589"/>
        <v>#VALUE!</v>
      </c>
      <c r="U2913" s="7">
        <f t="shared" ca="1" si="590"/>
        <v>46035</v>
      </c>
      <c r="V2913" s="96" t="e">
        <f t="shared" ca="1" si="591"/>
        <v>#VALUE!</v>
      </c>
      <c r="W2913" s="18"/>
      <c r="X2913" s="6"/>
      <c r="Y2913" s="326"/>
      <c r="Z2913" s="89"/>
      <c r="AA2913" s="89"/>
      <c r="AB2913" s="89"/>
      <c r="AC2913" s="6"/>
      <c r="AD2913" s="16"/>
      <c r="AE2913" s="16"/>
      <c r="AF2913" s="16"/>
      <c r="AG2913" s="10">
        <f t="shared" si="592"/>
        <v>0</v>
      </c>
      <c r="AH2913" s="96">
        <f t="shared" si="593"/>
        <v>0</v>
      </c>
      <c r="AI2913" s="16"/>
      <c r="AJ2913" s="61"/>
      <c r="AK2913" s="16"/>
      <c r="AM2913" s="476" t="s">
        <v>3080</v>
      </c>
      <c r="AN2913" s="476">
        <v>1</v>
      </c>
      <c r="AO2913" s="476">
        <v>1</v>
      </c>
      <c r="AP2913" s="96"/>
    </row>
    <row r="2914" spans="1:42" ht="69.75" customHeight="1">
      <c r="A2914" s="3">
        <v>2913</v>
      </c>
      <c r="B2914" s="83"/>
      <c r="C2914" s="83"/>
      <c r="D2914" s="87"/>
      <c r="E2914" s="18" t="s">
        <v>3081</v>
      </c>
      <c r="F2914" s="88"/>
      <c r="G2914" s="88"/>
      <c r="H2914" s="4" t="str">
        <f t="shared" si="582"/>
        <v>/</v>
      </c>
      <c r="I2914" s="478" t="str">
        <f>IF(G2914="","",VLOOKUP(H2914,ورقة1!$A$1:$B$240,2,0))</f>
        <v/>
      </c>
      <c r="J2914" s="5">
        <f t="shared" si="583"/>
        <v>0</v>
      </c>
      <c r="K2914" s="88"/>
      <c r="L2914" s="6" t="str">
        <f t="shared" si="584"/>
        <v>/0</v>
      </c>
      <c r="M2914" s="478" t="str">
        <f>IF(K2914="","",VLOOKUP(L2914,ورقة1!$A$1:$B$240,2,0))</f>
        <v/>
      </c>
      <c r="N2914" s="17">
        <f t="shared" si="585"/>
        <v>0</v>
      </c>
      <c r="O2914" s="17" t="e">
        <f>#REF!+(#REF!*30)+#REF!*365</f>
        <v>#REF!</v>
      </c>
      <c r="P2914" s="509"/>
      <c r="Q2914" s="480" t="str">
        <f t="shared" si="586"/>
        <v/>
      </c>
      <c r="R2914" s="483" t="str">
        <f t="shared" si="587"/>
        <v/>
      </c>
      <c r="S2914" s="482" t="str">
        <f t="shared" si="588"/>
        <v/>
      </c>
      <c r="T2914" s="484" t="e">
        <f t="shared" ca="1" si="589"/>
        <v>#VALUE!</v>
      </c>
      <c r="U2914" s="7">
        <f t="shared" ca="1" si="590"/>
        <v>46035</v>
      </c>
      <c r="V2914" s="96" t="e">
        <f t="shared" ca="1" si="591"/>
        <v>#VALUE!</v>
      </c>
      <c r="W2914" s="18"/>
      <c r="X2914" s="6"/>
      <c r="Y2914" s="326"/>
      <c r="Z2914" s="89"/>
      <c r="AA2914" s="89"/>
      <c r="AB2914" s="89"/>
      <c r="AC2914" s="6"/>
      <c r="AD2914" s="16"/>
      <c r="AE2914" s="16"/>
      <c r="AF2914" s="16"/>
      <c r="AG2914" s="10">
        <f t="shared" si="592"/>
        <v>0</v>
      </c>
      <c r="AH2914" s="96">
        <f t="shared" si="593"/>
        <v>0</v>
      </c>
      <c r="AI2914" s="16"/>
      <c r="AJ2914" s="61"/>
      <c r="AK2914" s="16"/>
      <c r="AM2914" s="476" t="s">
        <v>3080</v>
      </c>
      <c r="AN2914" s="476">
        <v>1</v>
      </c>
      <c r="AO2914" s="476">
        <v>1</v>
      </c>
      <c r="AP2914" s="96"/>
    </row>
    <row r="2915" spans="1:42" ht="69.75" customHeight="1">
      <c r="A2915" s="3">
        <v>2914</v>
      </c>
      <c r="B2915" s="83"/>
      <c r="C2915" s="83"/>
      <c r="D2915" s="87"/>
      <c r="E2915" s="18" t="s">
        <v>3081</v>
      </c>
      <c r="F2915" s="88"/>
      <c r="G2915" s="88"/>
      <c r="H2915" s="4" t="str">
        <f t="shared" si="582"/>
        <v>/</v>
      </c>
      <c r="I2915" s="478" t="str">
        <f>IF(G2915="","",VLOOKUP(H2915,ورقة1!$A$1:$B$240,2,0))</f>
        <v/>
      </c>
      <c r="J2915" s="5">
        <f t="shared" si="583"/>
        <v>0</v>
      </c>
      <c r="K2915" s="88"/>
      <c r="L2915" s="6" t="str">
        <f t="shared" si="584"/>
        <v>/0</v>
      </c>
      <c r="M2915" s="478" t="str">
        <f>IF(K2915="","",VLOOKUP(L2915,ورقة1!$A$1:$B$240,2,0))</f>
        <v/>
      </c>
      <c r="N2915" s="17">
        <f t="shared" si="585"/>
        <v>0</v>
      </c>
      <c r="O2915" s="17" t="e">
        <f>#REF!+(#REF!*30)+#REF!*365</f>
        <v>#REF!</v>
      </c>
      <c r="P2915" s="509"/>
      <c r="Q2915" s="480" t="str">
        <f t="shared" si="586"/>
        <v/>
      </c>
      <c r="R2915" s="483" t="str">
        <f t="shared" si="587"/>
        <v/>
      </c>
      <c r="S2915" s="482" t="str">
        <f t="shared" si="588"/>
        <v/>
      </c>
      <c r="T2915" s="484" t="e">
        <f t="shared" ca="1" si="589"/>
        <v>#VALUE!</v>
      </c>
      <c r="U2915" s="7">
        <f t="shared" ca="1" si="590"/>
        <v>46035</v>
      </c>
      <c r="V2915" s="96" t="e">
        <f t="shared" ca="1" si="591"/>
        <v>#VALUE!</v>
      </c>
      <c r="W2915" s="18"/>
      <c r="X2915" s="6"/>
      <c r="Y2915" s="326"/>
      <c r="Z2915" s="89"/>
      <c r="AA2915" s="89"/>
      <c r="AB2915" s="89"/>
      <c r="AC2915" s="6"/>
      <c r="AD2915" s="16"/>
      <c r="AE2915" s="16"/>
      <c r="AF2915" s="16"/>
      <c r="AG2915" s="10">
        <f t="shared" si="592"/>
        <v>0</v>
      </c>
      <c r="AH2915" s="96">
        <f t="shared" si="593"/>
        <v>0</v>
      </c>
      <c r="AI2915" s="16"/>
      <c r="AJ2915" s="61"/>
      <c r="AK2915" s="16"/>
      <c r="AM2915" s="476" t="s">
        <v>3080</v>
      </c>
      <c r="AN2915" s="476">
        <v>1</v>
      </c>
      <c r="AO2915" s="476">
        <v>1</v>
      </c>
      <c r="AP2915" s="96"/>
    </row>
    <row r="2916" spans="1:42" ht="69.75" customHeight="1">
      <c r="A2916" s="3">
        <v>2915</v>
      </c>
      <c r="B2916" s="83"/>
      <c r="C2916" s="83"/>
      <c r="D2916" s="87"/>
      <c r="E2916" s="18" t="s">
        <v>3081</v>
      </c>
      <c r="F2916" s="88"/>
      <c r="G2916" s="88"/>
      <c r="H2916" s="4" t="str">
        <f t="shared" si="582"/>
        <v>/</v>
      </c>
      <c r="I2916" s="478" t="str">
        <f>IF(G2916="","",VLOOKUP(H2916,ورقة1!$A$1:$B$240,2,0))</f>
        <v/>
      </c>
      <c r="J2916" s="5">
        <f t="shared" si="583"/>
        <v>0</v>
      </c>
      <c r="K2916" s="88"/>
      <c r="L2916" s="6" t="str">
        <f t="shared" si="584"/>
        <v>/0</v>
      </c>
      <c r="M2916" s="478" t="str">
        <f>IF(K2916="","",VLOOKUP(L2916,ورقة1!$A$1:$B$240,2,0))</f>
        <v/>
      </c>
      <c r="N2916" s="17">
        <f t="shared" si="585"/>
        <v>0</v>
      </c>
      <c r="O2916" s="17" t="e">
        <f>#REF!+(#REF!*30)+#REF!*365</f>
        <v>#REF!</v>
      </c>
      <c r="P2916" s="509"/>
      <c r="Q2916" s="480" t="str">
        <f t="shared" si="586"/>
        <v/>
      </c>
      <c r="R2916" s="483" t="str">
        <f t="shared" si="587"/>
        <v/>
      </c>
      <c r="S2916" s="482" t="str">
        <f t="shared" si="588"/>
        <v/>
      </c>
      <c r="T2916" s="484" t="e">
        <f t="shared" ca="1" si="589"/>
        <v>#VALUE!</v>
      </c>
      <c r="U2916" s="7">
        <f t="shared" ca="1" si="590"/>
        <v>46035</v>
      </c>
      <c r="V2916" s="96" t="e">
        <f t="shared" ca="1" si="591"/>
        <v>#VALUE!</v>
      </c>
      <c r="W2916" s="18"/>
      <c r="X2916" s="6"/>
      <c r="Y2916" s="326"/>
      <c r="Z2916" s="89"/>
      <c r="AA2916" s="89"/>
      <c r="AB2916" s="89"/>
      <c r="AC2916" s="6"/>
      <c r="AD2916" s="16"/>
      <c r="AE2916" s="16"/>
      <c r="AF2916" s="16"/>
      <c r="AG2916" s="10">
        <f t="shared" si="592"/>
        <v>0</v>
      </c>
      <c r="AH2916" s="96">
        <f t="shared" si="593"/>
        <v>0</v>
      </c>
      <c r="AI2916" s="16"/>
      <c r="AJ2916" s="61"/>
      <c r="AK2916" s="16"/>
      <c r="AM2916" s="476" t="s">
        <v>3080</v>
      </c>
      <c r="AN2916" s="476">
        <v>1</v>
      </c>
      <c r="AO2916" s="476">
        <v>1</v>
      </c>
      <c r="AP2916" s="96"/>
    </row>
    <row r="2917" spans="1:42" ht="69.75" customHeight="1">
      <c r="A2917" s="3">
        <v>2916</v>
      </c>
      <c r="B2917" s="83"/>
      <c r="C2917" s="83"/>
      <c r="D2917" s="87"/>
      <c r="E2917" s="18" t="s">
        <v>3081</v>
      </c>
      <c r="F2917" s="88"/>
      <c r="G2917" s="88"/>
      <c r="H2917" s="4" t="str">
        <f t="shared" si="582"/>
        <v>/</v>
      </c>
      <c r="I2917" s="478" t="str">
        <f>IF(G2917="","",VLOOKUP(H2917,ورقة1!$A$1:$B$240,2,0))</f>
        <v/>
      </c>
      <c r="J2917" s="5">
        <f t="shared" si="583"/>
        <v>0</v>
      </c>
      <c r="K2917" s="88"/>
      <c r="L2917" s="6" t="str">
        <f t="shared" si="584"/>
        <v>/0</v>
      </c>
      <c r="M2917" s="478" t="str">
        <f>IF(K2917="","",VLOOKUP(L2917,ورقة1!$A$1:$B$240,2,0))</f>
        <v/>
      </c>
      <c r="N2917" s="17">
        <f t="shared" si="585"/>
        <v>0</v>
      </c>
      <c r="O2917" s="17" t="e">
        <f>#REF!+(#REF!*30)+#REF!*365</f>
        <v>#REF!</v>
      </c>
      <c r="P2917" s="509"/>
      <c r="Q2917" s="480" t="str">
        <f t="shared" si="586"/>
        <v/>
      </c>
      <c r="R2917" s="483" t="str">
        <f t="shared" si="587"/>
        <v/>
      </c>
      <c r="S2917" s="482" t="str">
        <f t="shared" si="588"/>
        <v/>
      </c>
      <c r="T2917" s="484" t="e">
        <f t="shared" ca="1" si="589"/>
        <v>#VALUE!</v>
      </c>
      <c r="U2917" s="7">
        <f t="shared" ca="1" si="590"/>
        <v>46035</v>
      </c>
      <c r="V2917" s="96" t="e">
        <f t="shared" ca="1" si="591"/>
        <v>#VALUE!</v>
      </c>
      <c r="W2917" s="18"/>
      <c r="X2917" s="6"/>
      <c r="Y2917" s="326"/>
      <c r="Z2917" s="89"/>
      <c r="AA2917" s="89"/>
      <c r="AB2917" s="89"/>
      <c r="AC2917" s="6"/>
      <c r="AD2917" s="16"/>
      <c r="AE2917" s="16"/>
      <c r="AF2917" s="16"/>
      <c r="AG2917" s="10">
        <f t="shared" si="592"/>
        <v>0</v>
      </c>
      <c r="AH2917" s="96">
        <f t="shared" si="593"/>
        <v>0</v>
      </c>
      <c r="AI2917" s="16"/>
      <c r="AJ2917" s="61"/>
      <c r="AK2917" s="16"/>
      <c r="AM2917" s="476" t="s">
        <v>3080</v>
      </c>
      <c r="AN2917" s="476">
        <v>1</v>
      </c>
      <c r="AO2917" s="476">
        <v>1</v>
      </c>
      <c r="AP2917" s="96"/>
    </row>
    <row r="2918" spans="1:42" ht="69.75" customHeight="1">
      <c r="A2918" s="3">
        <v>2917</v>
      </c>
      <c r="B2918" s="83"/>
      <c r="C2918" s="83"/>
      <c r="D2918" s="87"/>
      <c r="E2918" s="18" t="s">
        <v>3081</v>
      </c>
      <c r="F2918" s="88"/>
      <c r="G2918" s="88"/>
      <c r="H2918" s="4" t="str">
        <f t="shared" si="582"/>
        <v>/</v>
      </c>
      <c r="I2918" s="478" t="str">
        <f>IF(G2918="","",VLOOKUP(H2918,ورقة1!$A$1:$B$240,2,0))</f>
        <v/>
      </c>
      <c r="J2918" s="5">
        <f t="shared" si="583"/>
        <v>0</v>
      </c>
      <c r="K2918" s="88"/>
      <c r="L2918" s="6" t="str">
        <f t="shared" si="584"/>
        <v>/0</v>
      </c>
      <c r="M2918" s="478" t="str">
        <f>IF(K2918="","",VLOOKUP(L2918,ورقة1!$A$1:$B$240,2,0))</f>
        <v/>
      </c>
      <c r="N2918" s="17">
        <f t="shared" si="585"/>
        <v>0</v>
      </c>
      <c r="O2918" s="17" t="e">
        <f>#REF!+(#REF!*30)+#REF!*365</f>
        <v>#REF!</v>
      </c>
      <c r="P2918" s="509"/>
      <c r="Q2918" s="480" t="str">
        <f t="shared" si="586"/>
        <v/>
      </c>
      <c r="R2918" s="483" t="str">
        <f t="shared" si="587"/>
        <v/>
      </c>
      <c r="S2918" s="482" t="str">
        <f t="shared" si="588"/>
        <v/>
      </c>
      <c r="T2918" s="484" t="e">
        <f t="shared" ca="1" si="589"/>
        <v>#VALUE!</v>
      </c>
      <c r="U2918" s="7">
        <f t="shared" ca="1" si="590"/>
        <v>46035</v>
      </c>
      <c r="V2918" s="96" t="e">
        <f t="shared" ca="1" si="591"/>
        <v>#VALUE!</v>
      </c>
      <c r="W2918" s="18"/>
      <c r="X2918" s="6"/>
      <c r="Y2918" s="326"/>
      <c r="Z2918" s="89"/>
      <c r="AA2918" s="89"/>
      <c r="AB2918" s="89"/>
      <c r="AC2918" s="6"/>
      <c r="AD2918" s="16"/>
      <c r="AE2918" s="16"/>
      <c r="AF2918" s="16"/>
      <c r="AG2918" s="10">
        <f t="shared" si="592"/>
        <v>0</v>
      </c>
      <c r="AH2918" s="96">
        <f t="shared" si="593"/>
        <v>0</v>
      </c>
      <c r="AI2918" s="16"/>
      <c r="AJ2918" s="61"/>
      <c r="AK2918" s="16"/>
      <c r="AM2918" s="476" t="s">
        <v>3080</v>
      </c>
      <c r="AN2918" s="476">
        <v>1</v>
      </c>
      <c r="AO2918" s="476">
        <v>1</v>
      </c>
      <c r="AP2918" s="96"/>
    </row>
    <row r="2919" spans="1:42" ht="69.75" customHeight="1">
      <c r="A2919" s="3">
        <v>2918</v>
      </c>
      <c r="B2919" s="83"/>
      <c r="C2919" s="83"/>
      <c r="D2919" s="87"/>
      <c r="E2919" s="18" t="s">
        <v>3081</v>
      </c>
      <c r="F2919" s="88"/>
      <c r="G2919" s="88"/>
      <c r="H2919" s="4" t="str">
        <f t="shared" si="582"/>
        <v>/</v>
      </c>
      <c r="I2919" s="478" t="str">
        <f>IF(G2919="","",VLOOKUP(H2919,ورقة1!$A$1:$B$240,2,0))</f>
        <v/>
      </c>
      <c r="J2919" s="5">
        <f t="shared" si="583"/>
        <v>0</v>
      </c>
      <c r="K2919" s="88"/>
      <c r="L2919" s="6" t="str">
        <f t="shared" si="584"/>
        <v>/0</v>
      </c>
      <c r="M2919" s="478" t="str">
        <f>IF(K2919="","",VLOOKUP(L2919,ورقة1!$A$1:$B$240,2,0))</f>
        <v/>
      </c>
      <c r="N2919" s="17">
        <f t="shared" si="585"/>
        <v>0</v>
      </c>
      <c r="O2919" s="17" t="e">
        <f>#REF!+(#REF!*30)+#REF!*365</f>
        <v>#REF!</v>
      </c>
      <c r="P2919" s="509"/>
      <c r="Q2919" s="480" t="str">
        <f t="shared" si="586"/>
        <v/>
      </c>
      <c r="R2919" s="483" t="str">
        <f t="shared" si="587"/>
        <v/>
      </c>
      <c r="S2919" s="482" t="str">
        <f t="shared" si="588"/>
        <v/>
      </c>
      <c r="T2919" s="484" t="e">
        <f t="shared" ca="1" si="589"/>
        <v>#VALUE!</v>
      </c>
      <c r="U2919" s="7">
        <f t="shared" ca="1" si="590"/>
        <v>46035</v>
      </c>
      <c r="V2919" s="96" t="e">
        <f t="shared" ca="1" si="591"/>
        <v>#VALUE!</v>
      </c>
      <c r="W2919" s="18"/>
      <c r="X2919" s="6"/>
      <c r="Y2919" s="326"/>
      <c r="Z2919" s="89"/>
      <c r="AA2919" s="89"/>
      <c r="AB2919" s="89"/>
      <c r="AC2919" s="6"/>
      <c r="AD2919" s="16"/>
      <c r="AE2919" s="16"/>
      <c r="AF2919" s="16"/>
      <c r="AG2919" s="10">
        <f t="shared" si="592"/>
        <v>0</v>
      </c>
      <c r="AH2919" s="96">
        <f t="shared" si="593"/>
        <v>0</v>
      </c>
      <c r="AI2919" s="16"/>
      <c r="AJ2919" s="61"/>
      <c r="AK2919" s="16"/>
      <c r="AM2919" s="476" t="s">
        <v>3080</v>
      </c>
      <c r="AN2919" s="476">
        <v>1</v>
      </c>
      <c r="AO2919" s="476">
        <v>1</v>
      </c>
      <c r="AP2919" s="96"/>
    </row>
    <row r="2920" spans="1:42" ht="69.75" customHeight="1">
      <c r="A2920" s="3">
        <v>2919</v>
      </c>
      <c r="B2920" s="83"/>
      <c r="C2920" s="83"/>
      <c r="D2920" s="87"/>
      <c r="E2920" s="18" t="s">
        <v>3081</v>
      </c>
      <c r="F2920" s="88"/>
      <c r="G2920" s="88"/>
      <c r="H2920" s="4" t="str">
        <f t="shared" si="582"/>
        <v>/</v>
      </c>
      <c r="I2920" s="478" t="str">
        <f>IF(G2920="","",VLOOKUP(H2920,ورقة1!$A$1:$B$240,2,0))</f>
        <v/>
      </c>
      <c r="J2920" s="5">
        <f t="shared" si="583"/>
        <v>0</v>
      </c>
      <c r="K2920" s="88"/>
      <c r="L2920" s="6" t="str">
        <f t="shared" si="584"/>
        <v>/0</v>
      </c>
      <c r="M2920" s="478" t="str">
        <f>IF(K2920="","",VLOOKUP(L2920,ورقة1!$A$1:$B$240,2,0))</f>
        <v/>
      </c>
      <c r="N2920" s="17">
        <f t="shared" si="585"/>
        <v>0</v>
      </c>
      <c r="O2920" s="17" t="e">
        <f>#REF!+(#REF!*30)+#REF!*365</f>
        <v>#REF!</v>
      </c>
      <c r="P2920" s="509"/>
      <c r="Q2920" s="480" t="str">
        <f t="shared" si="586"/>
        <v/>
      </c>
      <c r="R2920" s="483" t="str">
        <f t="shared" si="587"/>
        <v/>
      </c>
      <c r="S2920" s="482" t="str">
        <f t="shared" si="588"/>
        <v/>
      </c>
      <c r="T2920" s="484" t="e">
        <f t="shared" ca="1" si="589"/>
        <v>#VALUE!</v>
      </c>
      <c r="U2920" s="7">
        <f t="shared" ca="1" si="590"/>
        <v>46035</v>
      </c>
      <c r="V2920" s="96" t="e">
        <f t="shared" ca="1" si="591"/>
        <v>#VALUE!</v>
      </c>
      <c r="W2920" s="18"/>
      <c r="X2920" s="6"/>
      <c r="Y2920" s="326"/>
      <c r="Z2920" s="89"/>
      <c r="AA2920" s="89"/>
      <c r="AB2920" s="89"/>
      <c r="AC2920" s="6"/>
      <c r="AD2920" s="16"/>
      <c r="AE2920" s="16"/>
      <c r="AF2920" s="16"/>
      <c r="AG2920" s="10">
        <f t="shared" si="592"/>
        <v>0</v>
      </c>
      <c r="AH2920" s="96">
        <f t="shared" si="593"/>
        <v>0</v>
      </c>
      <c r="AI2920" s="16"/>
      <c r="AJ2920" s="61"/>
      <c r="AK2920" s="16"/>
      <c r="AM2920" s="476" t="s">
        <v>3080</v>
      </c>
      <c r="AN2920" s="476">
        <v>1</v>
      </c>
      <c r="AO2920" s="476">
        <v>1</v>
      </c>
      <c r="AP2920" s="96"/>
    </row>
    <row r="2921" spans="1:42" ht="69.75" customHeight="1">
      <c r="A2921" s="3">
        <v>2920</v>
      </c>
      <c r="B2921" s="83"/>
      <c r="C2921" s="83"/>
      <c r="D2921" s="87"/>
      <c r="E2921" s="18" t="s">
        <v>3081</v>
      </c>
      <c r="F2921" s="88"/>
      <c r="G2921" s="88"/>
      <c r="H2921" s="4" t="str">
        <f t="shared" si="582"/>
        <v>/</v>
      </c>
      <c r="I2921" s="478" t="str">
        <f>IF(G2921="","",VLOOKUP(H2921,ورقة1!$A$1:$B$240,2,0))</f>
        <v/>
      </c>
      <c r="J2921" s="5">
        <f t="shared" si="583"/>
        <v>0</v>
      </c>
      <c r="K2921" s="88"/>
      <c r="L2921" s="6" t="str">
        <f t="shared" si="584"/>
        <v>/0</v>
      </c>
      <c r="M2921" s="478" t="str">
        <f>IF(K2921="","",VLOOKUP(L2921,ورقة1!$A$1:$B$240,2,0))</f>
        <v/>
      </c>
      <c r="N2921" s="17">
        <f t="shared" si="585"/>
        <v>0</v>
      </c>
      <c r="O2921" s="17" t="e">
        <f>#REF!+(#REF!*30)+#REF!*365</f>
        <v>#REF!</v>
      </c>
      <c r="P2921" s="509"/>
      <c r="Q2921" s="480" t="str">
        <f t="shared" si="586"/>
        <v/>
      </c>
      <c r="R2921" s="483" t="str">
        <f t="shared" si="587"/>
        <v/>
      </c>
      <c r="S2921" s="482" t="str">
        <f t="shared" si="588"/>
        <v/>
      </c>
      <c r="T2921" s="484" t="e">
        <f t="shared" ca="1" si="589"/>
        <v>#VALUE!</v>
      </c>
      <c r="U2921" s="7">
        <f t="shared" ca="1" si="590"/>
        <v>46035</v>
      </c>
      <c r="V2921" s="96" t="e">
        <f t="shared" ca="1" si="591"/>
        <v>#VALUE!</v>
      </c>
      <c r="W2921" s="18"/>
      <c r="X2921" s="6"/>
      <c r="Y2921" s="326"/>
      <c r="Z2921" s="89"/>
      <c r="AA2921" s="89"/>
      <c r="AB2921" s="89"/>
      <c r="AC2921" s="6"/>
      <c r="AD2921" s="16"/>
      <c r="AE2921" s="16"/>
      <c r="AF2921" s="16"/>
      <c r="AG2921" s="10">
        <f t="shared" si="592"/>
        <v>0</v>
      </c>
      <c r="AH2921" s="96">
        <f t="shared" si="593"/>
        <v>0</v>
      </c>
      <c r="AI2921" s="16"/>
      <c r="AJ2921" s="61"/>
      <c r="AK2921" s="16"/>
      <c r="AM2921" s="476" t="s">
        <v>3080</v>
      </c>
      <c r="AN2921" s="476">
        <v>1</v>
      </c>
      <c r="AO2921" s="476">
        <v>1</v>
      </c>
      <c r="AP2921" s="96"/>
    </row>
    <row r="2922" spans="1:42" ht="69.75" customHeight="1">
      <c r="A2922" s="3">
        <v>2921</v>
      </c>
      <c r="B2922" s="83"/>
      <c r="C2922" s="83"/>
      <c r="D2922" s="87"/>
      <c r="E2922" s="18" t="s">
        <v>3081</v>
      </c>
      <c r="F2922" s="88"/>
      <c r="G2922" s="88"/>
      <c r="H2922" s="4" t="str">
        <f t="shared" si="582"/>
        <v>/</v>
      </c>
      <c r="I2922" s="478" t="str">
        <f>IF(G2922="","",VLOOKUP(H2922,ورقة1!$A$1:$B$240,2,0))</f>
        <v/>
      </c>
      <c r="J2922" s="5">
        <f t="shared" si="583"/>
        <v>0</v>
      </c>
      <c r="K2922" s="88"/>
      <c r="L2922" s="6" t="str">
        <f t="shared" si="584"/>
        <v>/0</v>
      </c>
      <c r="M2922" s="478" t="str">
        <f>IF(K2922="","",VLOOKUP(L2922,ورقة1!$A$1:$B$240,2,0))</f>
        <v/>
      </c>
      <c r="N2922" s="17">
        <f t="shared" si="585"/>
        <v>0</v>
      </c>
      <c r="O2922" s="17" t="e">
        <f>#REF!+(#REF!*30)+#REF!*365</f>
        <v>#REF!</v>
      </c>
      <c r="P2922" s="509"/>
      <c r="Q2922" s="480" t="str">
        <f t="shared" si="586"/>
        <v/>
      </c>
      <c r="R2922" s="483" t="str">
        <f t="shared" si="587"/>
        <v/>
      </c>
      <c r="S2922" s="482" t="str">
        <f t="shared" si="588"/>
        <v/>
      </c>
      <c r="T2922" s="484" t="e">
        <f t="shared" ca="1" si="589"/>
        <v>#VALUE!</v>
      </c>
      <c r="U2922" s="7">
        <f t="shared" ca="1" si="590"/>
        <v>46035</v>
      </c>
      <c r="V2922" s="96" t="e">
        <f t="shared" ca="1" si="591"/>
        <v>#VALUE!</v>
      </c>
      <c r="W2922" s="18"/>
      <c r="X2922" s="6"/>
      <c r="Y2922" s="326"/>
      <c r="Z2922" s="89"/>
      <c r="AA2922" s="89"/>
      <c r="AB2922" s="89"/>
      <c r="AC2922" s="6"/>
      <c r="AD2922" s="16"/>
      <c r="AE2922" s="16"/>
      <c r="AF2922" s="16"/>
      <c r="AG2922" s="10">
        <f t="shared" si="592"/>
        <v>0</v>
      </c>
      <c r="AH2922" s="96">
        <f t="shared" si="593"/>
        <v>0</v>
      </c>
      <c r="AI2922" s="16"/>
      <c r="AJ2922" s="61"/>
      <c r="AK2922" s="16"/>
      <c r="AM2922" s="476" t="s">
        <v>3080</v>
      </c>
      <c r="AN2922" s="476">
        <v>1</v>
      </c>
      <c r="AO2922" s="476">
        <v>1</v>
      </c>
      <c r="AP2922" s="96"/>
    </row>
    <row r="2923" spans="1:42" ht="69.75" customHeight="1">
      <c r="A2923" s="3">
        <v>2922</v>
      </c>
      <c r="B2923" s="83"/>
      <c r="C2923" s="83"/>
      <c r="D2923" s="87"/>
      <c r="E2923" s="18" t="s">
        <v>3081</v>
      </c>
      <c r="F2923" s="88"/>
      <c r="G2923" s="88"/>
      <c r="H2923" s="4" t="str">
        <f t="shared" si="582"/>
        <v>/</v>
      </c>
      <c r="I2923" s="478" t="str">
        <f>IF(G2923="","",VLOOKUP(H2923,ورقة1!$A$1:$B$240,2,0))</f>
        <v/>
      </c>
      <c r="J2923" s="5">
        <f t="shared" si="583"/>
        <v>0</v>
      </c>
      <c r="K2923" s="88"/>
      <c r="L2923" s="6" t="str">
        <f t="shared" si="584"/>
        <v>/0</v>
      </c>
      <c r="M2923" s="478" t="str">
        <f>IF(K2923="","",VLOOKUP(L2923,ورقة1!$A$1:$B$240,2,0))</f>
        <v/>
      </c>
      <c r="N2923" s="17">
        <f t="shared" si="585"/>
        <v>0</v>
      </c>
      <c r="O2923" s="17" t="e">
        <f>#REF!+(#REF!*30)+#REF!*365</f>
        <v>#REF!</v>
      </c>
      <c r="P2923" s="509"/>
      <c r="Q2923" s="480" t="str">
        <f t="shared" si="586"/>
        <v/>
      </c>
      <c r="R2923" s="483" t="str">
        <f t="shared" si="587"/>
        <v/>
      </c>
      <c r="S2923" s="482" t="str">
        <f t="shared" si="588"/>
        <v/>
      </c>
      <c r="T2923" s="484" t="e">
        <f t="shared" ca="1" si="589"/>
        <v>#VALUE!</v>
      </c>
      <c r="U2923" s="7">
        <f t="shared" ca="1" si="590"/>
        <v>46035</v>
      </c>
      <c r="V2923" s="96" t="e">
        <f t="shared" ca="1" si="591"/>
        <v>#VALUE!</v>
      </c>
      <c r="W2923" s="18"/>
      <c r="X2923" s="6"/>
      <c r="Y2923" s="326"/>
      <c r="Z2923" s="89"/>
      <c r="AA2923" s="89"/>
      <c r="AB2923" s="89"/>
      <c r="AC2923" s="6"/>
      <c r="AD2923" s="16"/>
      <c r="AE2923" s="16"/>
      <c r="AF2923" s="16"/>
      <c r="AG2923" s="10">
        <f t="shared" si="592"/>
        <v>0</v>
      </c>
      <c r="AH2923" s="96">
        <f t="shared" si="593"/>
        <v>0</v>
      </c>
      <c r="AI2923" s="16"/>
      <c r="AJ2923" s="61"/>
      <c r="AK2923" s="16"/>
      <c r="AM2923" s="476" t="s">
        <v>3080</v>
      </c>
      <c r="AN2923" s="476">
        <v>1</v>
      </c>
      <c r="AO2923" s="476">
        <v>1</v>
      </c>
      <c r="AP2923" s="96"/>
    </row>
    <row r="2924" spans="1:42" ht="69.75" customHeight="1">
      <c r="A2924" s="3">
        <v>2923</v>
      </c>
      <c r="B2924" s="83"/>
      <c r="C2924" s="83"/>
      <c r="D2924" s="87"/>
      <c r="E2924" s="18" t="s">
        <v>3081</v>
      </c>
      <c r="F2924" s="88"/>
      <c r="G2924" s="88"/>
      <c r="H2924" s="4" t="str">
        <f t="shared" si="582"/>
        <v>/</v>
      </c>
      <c r="I2924" s="478" t="str">
        <f>IF(G2924="","",VLOOKUP(H2924,ورقة1!$A$1:$B$240,2,0))</f>
        <v/>
      </c>
      <c r="J2924" s="5">
        <f t="shared" si="583"/>
        <v>0</v>
      </c>
      <c r="K2924" s="88"/>
      <c r="L2924" s="6" t="str">
        <f t="shared" si="584"/>
        <v>/0</v>
      </c>
      <c r="M2924" s="478" t="str">
        <f>IF(K2924="","",VLOOKUP(L2924,ورقة1!$A$1:$B$240,2,0))</f>
        <v/>
      </c>
      <c r="N2924" s="17">
        <f t="shared" si="585"/>
        <v>0</v>
      </c>
      <c r="O2924" s="17" t="e">
        <f>#REF!+(#REF!*30)+#REF!*365</f>
        <v>#REF!</v>
      </c>
      <c r="P2924" s="509"/>
      <c r="Q2924" s="480" t="str">
        <f t="shared" si="586"/>
        <v/>
      </c>
      <c r="R2924" s="483" t="str">
        <f t="shared" si="587"/>
        <v/>
      </c>
      <c r="S2924" s="482" t="str">
        <f t="shared" si="588"/>
        <v/>
      </c>
      <c r="T2924" s="484" t="e">
        <f t="shared" ca="1" si="589"/>
        <v>#VALUE!</v>
      </c>
      <c r="U2924" s="7">
        <f t="shared" ca="1" si="590"/>
        <v>46035</v>
      </c>
      <c r="V2924" s="96" t="e">
        <f t="shared" ca="1" si="591"/>
        <v>#VALUE!</v>
      </c>
      <c r="W2924" s="18"/>
      <c r="X2924" s="6"/>
      <c r="Y2924" s="326"/>
      <c r="Z2924" s="89"/>
      <c r="AA2924" s="89"/>
      <c r="AB2924" s="89"/>
      <c r="AC2924" s="6"/>
      <c r="AD2924" s="16"/>
      <c r="AE2924" s="16"/>
      <c r="AF2924" s="16"/>
      <c r="AG2924" s="10">
        <f t="shared" si="592"/>
        <v>0</v>
      </c>
      <c r="AH2924" s="96">
        <f t="shared" si="593"/>
        <v>0</v>
      </c>
      <c r="AI2924" s="16"/>
      <c r="AJ2924" s="61"/>
      <c r="AK2924" s="16"/>
      <c r="AM2924" s="476" t="s">
        <v>3080</v>
      </c>
      <c r="AN2924" s="476">
        <v>1</v>
      </c>
      <c r="AO2924" s="476">
        <v>1</v>
      </c>
      <c r="AP2924" s="96"/>
    </row>
    <row r="2925" spans="1:42" ht="69.75" customHeight="1">
      <c r="A2925" s="3">
        <v>2924</v>
      </c>
      <c r="B2925" s="83"/>
      <c r="C2925" s="83"/>
      <c r="D2925" s="87"/>
      <c r="E2925" s="18" t="s">
        <v>3081</v>
      </c>
      <c r="F2925" s="88"/>
      <c r="G2925" s="88"/>
      <c r="H2925" s="4" t="str">
        <f t="shared" si="582"/>
        <v>/</v>
      </c>
      <c r="I2925" s="478" t="str">
        <f>IF(G2925="","",VLOOKUP(H2925,ورقة1!$A$1:$B$240,2,0))</f>
        <v/>
      </c>
      <c r="J2925" s="5">
        <f t="shared" si="583"/>
        <v>0</v>
      </c>
      <c r="K2925" s="88"/>
      <c r="L2925" s="6" t="str">
        <f t="shared" si="584"/>
        <v>/0</v>
      </c>
      <c r="M2925" s="478" t="str">
        <f>IF(K2925="","",VLOOKUP(L2925,ورقة1!$A$1:$B$240,2,0))</f>
        <v/>
      </c>
      <c r="N2925" s="17">
        <f t="shared" si="585"/>
        <v>0</v>
      </c>
      <c r="O2925" s="17" t="e">
        <f>#REF!+(#REF!*30)+#REF!*365</f>
        <v>#REF!</v>
      </c>
      <c r="P2925" s="509"/>
      <c r="Q2925" s="480" t="str">
        <f t="shared" si="586"/>
        <v/>
      </c>
      <c r="R2925" s="483" t="str">
        <f t="shared" si="587"/>
        <v/>
      </c>
      <c r="S2925" s="482" t="str">
        <f t="shared" si="588"/>
        <v/>
      </c>
      <c r="T2925" s="484" t="e">
        <f t="shared" ca="1" si="589"/>
        <v>#VALUE!</v>
      </c>
      <c r="U2925" s="7">
        <f t="shared" ca="1" si="590"/>
        <v>46035</v>
      </c>
      <c r="V2925" s="96" t="e">
        <f t="shared" ca="1" si="591"/>
        <v>#VALUE!</v>
      </c>
      <c r="W2925" s="18"/>
      <c r="X2925" s="6"/>
      <c r="Y2925" s="326"/>
      <c r="Z2925" s="89"/>
      <c r="AA2925" s="89"/>
      <c r="AB2925" s="89"/>
      <c r="AC2925" s="6"/>
      <c r="AD2925" s="16"/>
      <c r="AE2925" s="16"/>
      <c r="AF2925" s="16"/>
      <c r="AG2925" s="10">
        <f t="shared" si="592"/>
        <v>0</v>
      </c>
      <c r="AH2925" s="96">
        <f t="shared" si="593"/>
        <v>0</v>
      </c>
      <c r="AI2925" s="16"/>
      <c r="AJ2925" s="61"/>
      <c r="AK2925" s="16"/>
      <c r="AM2925" s="476" t="s">
        <v>3080</v>
      </c>
      <c r="AN2925" s="476">
        <v>1</v>
      </c>
      <c r="AO2925" s="476">
        <v>1</v>
      </c>
      <c r="AP2925" s="96"/>
    </row>
    <row r="2926" spans="1:42" ht="69.75" customHeight="1">
      <c r="A2926" s="3">
        <v>2925</v>
      </c>
      <c r="B2926" s="83"/>
      <c r="C2926" s="83"/>
      <c r="D2926" s="87"/>
      <c r="E2926" s="18" t="s">
        <v>3081</v>
      </c>
      <c r="F2926" s="88"/>
      <c r="G2926" s="88"/>
      <c r="H2926" s="4" t="str">
        <f t="shared" si="582"/>
        <v>/</v>
      </c>
      <c r="I2926" s="478" t="str">
        <f>IF(G2926="","",VLOOKUP(H2926,ورقة1!$A$1:$B$240,2,0))</f>
        <v/>
      </c>
      <c r="J2926" s="5">
        <f t="shared" si="583"/>
        <v>0</v>
      </c>
      <c r="K2926" s="88"/>
      <c r="L2926" s="6" t="str">
        <f t="shared" si="584"/>
        <v>/0</v>
      </c>
      <c r="M2926" s="478" t="str">
        <f>IF(K2926="","",VLOOKUP(L2926,ورقة1!$A$1:$B$240,2,0))</f>
        <v/>
      </c>
      <c r="N2926" s="17">
        <f t="shared" si="585"/>
        <v>0</v>
      </c>
      <c r="O2926" s="17" t="e">
        <f>#REF!+(#REF!*30)+#REF!*365</f>
        <v>#REF!</v>
      </c>
      <c r="P2926" s="509"/>
      <c r="Q2926" s="480" t="str">
        <f t="shared" si="586"/>
        <v/>
      </c>
      <c r="R2926" s="483" t="str">
        <f t="shared" si="587"/>
        <v/>
      </c>
      <c r="S2926" s="482" t="str">
        <f t="shared" si="588"/>
        <v/>
      </c>
      <c r="T2926" s="484" t="e">
        <f t="shared" ca="1" si="589"/>
        <v>#VALUE!</v>
      </c>
      <c r="U2926" s="7">
        <f t="shared" ca="1" si="590"/>
        <v>46035</v>
      </c>
      <c r="V2926" s="96" t="e">
        <f t="shared" ca="1" si="591"/>
        <v>#VALUE!</v>
      </c>
      <c r="W2926" s="18"/>
      <c r="X2926" s="6"/>
      <c r="Y2926" s="326"/>
      <c r="Z2926" s="89"/>
      <c r="AA2926" s="89"/>
      <c r="AB2926" s="89"/>
      <c r="AC2926" s="6"/>
      <c r="AD2926" s="16"/>
      <c r="AE2926" s="16"/>
      <c r="AF2926" s="16"/>
      <c r="AG2926" s="10">
        <f t="shared" si="592"/>
        <v>0</v>
      </c>
      <c r="AH2926" s="96">
        <f t="shared" si="593"/>
        <v>0</v>
      </c>
      <c r="AI2926" s="16"/>
      <c r="AJ2926" s="61"/>
      <c r="AK2926" s="16"/>
      <c r="AM2926" s="476" t="s">
        <v>3080</v>
      </c>
      <c r="AN2926" s="476">
        <v>1</v>
      </c>
      <c r="AO2926" s="476">
        <v>1</v>
      </c>
      <c r="AP2926" s="96"/>
    </row>
    <row r="2927" spans="1:42" ht="69.75" customHeight="1">
      <c r="A2927" s="3">
        <v>2926</v>
      </c>
      <c r="B2927" s="83"/>
      <c r="C2927" s="83"/>
      <c r="D2927" s="87"/>
      <c r="E2927" s="18" t="s">
        <v>3081</v>
      </c>
      <c r="F2927" s="88"/>
      <c r="G2927" s="88"/>
      <c r="H2927" s="4" t="str">
        <f t="shared" si="582"/>
        <v>/</v>
      </c>
      <c r="I2927" s="478" t="str">
        <f>IF(G2927="","",VLOOKUP(H2927,ورقة1!$A$1:$B$240,2,0))</f>
        <v/>
      </c>
      <c r="J2927" s="5">
        <f t="shared" si="583"/>
        <v>0</v>
      </c>
      <c r="K2927" s="88"/>
      <c r="L2927" s="6" t="str">
        <f t="shared" si="584"/>
        <v>/0</v>
      </c>
      <c r="M2927" s="478" t="str">
        <f>IF(K2927="","",VLOOKUP(L2927,ورقة1!$A$1:$B$240,2,0))</f>
        <v/>
      </c>
      <c r="N2927" s="17">
        <f t="shared" si="585"/>
        <v>0</v>
      </c>
      <c r="O2927" s="17" t="e">
        <f>#REF!+(#REF!*30)+#REF!*365</f>
        <v>#REF!</v>
      </c>
      <c r="P2927" s="509"/>
      <c r="Q2927" s="480" t="str">
        <f t="shared" si="586"/>
        <v/>
      </c>
      <c r="R2927" s="483" t="str">
        <f t="shared" si="587"/>
        <v/>
      </c>
      <c r="S2927" s="482" t="str">
        <f t="shared" si="588"/>
        <v/>
      </c>
      <c r="T2927" s="484" t="e">
        <f t="shared" ca="1" si="589"/>
        <v>#VALUE!</v>
      </c>
      <c r="U2927" s="7">
        <f t="shared" ca="1" si="590"/>
        <v>46035</v>
      </c>
      <c r="V2927" s="96" t="e">
        <f t="shared" ca="1" si="591"/>
        <v>#VALUE!</v>
      </c>
      <c r="W2927" s="18"/>
      <c r="X2927" s="6"/>
      <c r="Y2927" s="326"/>
      <c r="Z2927" s="89"/>
      <c r="AA2927" s="89"/>
      <c r="AB2927" s="89"/>
      <c r="AC2927" s="6"/>
      <c r="AD2927" s="16"/>
      <c r="AE2927" s="16"/>
      <c r="AF2927" s="16"/>
      <c r="AG2927" s="10">
        <f t="shared" si="592"/>
        <v>0</v>
      </c>
      <c r="AH2927" s="96">
        <f t="shared" si="593"/>
        <v>0</v>
      </c>
      <c r="AI2927" s="16"/>
      <c r="AJ2927" s="61"/>
      <c r="AK2927" s="16"/>
      <c r="AM2927" s="476" t="s">
        <v>3080</v>
      </c>
      <c r="AN2927" s="476">
        <v>1</v>
      </c>
      <c r="AO2927" s="476">
        <v>1</v>
      </c>
      <c r="AP2927" s="96"/>
    </row>
    <row r="2928" spans="1:42" ht="69.75" customHeight="1">
      <c r="A2928" s="3">
        <v>2927</v>
      </c>
      <c r="B2928" s="83"/>
      <c r="C2928" s="83"/>
      <c r="D2928" s="87"/>
      <c r="E2928" s="18" t="s">
        <v>3081</v>
      </c>
      <c r="F2928" s="88"/>
      <c r="G2928" s="88"/>
      <c r="H2928" s="4" t="str">
        <f t="shared" si="582"/>
        <v>/</v>
      </c>
      <c r="I2928" s="478" t="str">
        <f>IF(G2928="","",VLOOKUP(H2928,ورقة1!$A$1:$B$240,2,0))</f>
        <v/>
      </c>
      <c r="J2928" s="5">
        <f t="shared" si="583"/>
        <v>0</v>
      </c>
      <c r="K2928" s="88"/>
      <c r="L2928" s="6" t="str">
        <f t="shared" si="584"/>
        <v>/0</v>
      </c>
      <c r="M2928" s="478" t="str">
        <f>IF(K2928="","",VLOOKUP(L2928,ورقة1!$A$1:$B$240,2,0))</f>
        <v/>
      </c>
      <c r="N2928" s="17">
        <f t="shared" si="585"/>
        <v>0</v>
      </c>
      <c r="O2928" s="17" t="e">
        <f>#REF!+(#REF!*30)+#REF!*365</f>
        <v>#REF!</v>
      </c>
      <c r="P2928" s="509"/>
      <c r="Q2928" s="480" t="str">
        <f t="shared" si="586"/>
        <v/>
      </c>
      <c r="R2928" s="483" t="str">
        <f t="shared" si="587"/>
        <v/>
      </c>
      <c r="S2928" s="482" t="str">
        <f t="shared" si="588"/>
        <v/>
      </c>
      <c r="T2928" s="484" t="e">
        <f t="shared" ca="1" si="589"/>
        <v>#VALUE!</v>
      </c>
      <c r="U2928" s="7">
        <f t="shared" ca="1" si="590"/>
        <v>46035</v>
      </c>
      <c r="V2928" s="96" t="e">
        <f t="shared" ca="1" si="591"/>
        <v>#VALUE!</v>
      </c>
      <c r="W2928" s="18"/>
      <c r="X2928" s="6"/>
      <c r="Y2928" s="326"/>
      <c r="Z2928" s="89"/>
      <c r="AA2928" s="89"/>
      <c r="AB2928" s="89"/>
      <c r="AC2928" s="6"/>
      <c r="AD2928" s="16"/>
      <c r="AE2928" s="16"/>
      <c r="AF2928" s="16"/>
      <c r="AG2928" s="10">
        <f t="shared" si="592"/>
        <v>0</v>
      </c>
      <c r="AH2928" s="96">
        <f t="shared" si="593"/>
        <v>0</v>
      </c>
      <c r="AI2928" s="16"/>
      <c r="AJ2928" s="61"/>
      <c r="AK2928" s="16"/>
      <c r="AM2928" s="476" t="s">
        <v>3080</v>
      </c>
      <c r="AN2928" s="476">
        <v>1</v>
      </c>
      <c r="AO2928" s="476">
        <v>1</v>
      </c>
      <c r="AP2928" s="96"/>
    </row>
    <row r="2929" spans="1:42" ht="69.75" customHeight="1">
      <c r="A2929" s="3">
        <v>2928</v>
      </c>
      <c r="B2929" s="83"/>
      <c r="C2929" s="83"/>
      <c r="D2929" s="87"/>
      <c r="E2929" s="18" t="s">
        <v>3081</v>
      </c>
      <c r="F2929" s="88"/>
      <c r="G2929" s="88"/>
      <c r="H2929" s="4" t="str">
        <f t="shared" si="582"/>
        <v>/</v>
      </c>
      <c r="I2929" s="478" t="str">
        <f>IF(G2929="","",VLOOKUP(H2929,ورقة1!$A$1:$B$240,2,0))</f>
        <v/>
      </c>
      <c r="J2929" s="5">
        <f t="shared" si="583"/>
        <v>0</v>
      </c>
      <c r="K2929" s="88"/>
      <c r="L2929" s="6" t="str">
        <f t="shared" si="584"/>
        <v>/0</v>
      </c>
      <c r="M2929" s="478" t="str">
        <f>IF(K2929="","",VLOOKUP(L2929,ورقة1!$A$1:$B$240,2,0))</f>
        <v/>
      </c>
      <c r="N2929" s="17">
        <f t="shared" si="585"/>
        <v>0</v>
      </c>
      <c r="O2929" s="17" t="e">
        <f>#REF!+(#REF!*30)+#REF!*365</f>
        <v>#REF!</v>
      </c>
      <c r="P2929" s="509"/>
      <c r="Q2929" s="480" t="str">
        <f t="shared" si="586"/>
        <v/>
      </c>
      <c r="R2929" s="483" t="str">
        <f t="shared" si="587"/>
        <v/>
      </c>
      <c r="S2929" s="482" t="str">
        <f t="shared" si="588"/>
        <v/>
      </c>
      <c r="T2929" s="484" t="e">
        <f t="shared" ca="1" si="589"/>
        <v>#VALUE!</v>
      </c>
      <c r="U2929" s="7">
        <f t="shared" ca="1" si="590"/>
        <v>46035</v>
      </c>
      <c r="V2929" s="96" t="e">
        <f t="shared" ca="1" si="591"/>
        <v>#VALUE!</v>
      </c>
      <c r="W2929" s="18"/>
      <c r="X2929" s="6"/>
      <c r="Y2929" s="326"/>
      <c r="Z2929" s="89"/>
      <c r="AA2929" s="89"/>
      <c r="AB2929" s="89"/>
      <c r="AC2929" s="6"/>
      <c r="AD2929" s="16"/>
      <c r="AE2929" s="16"/>
      <c r="AF2929" s="16"/>
      <c r="AG2929" s="10">
        <f t="shared" si="592"/>
        <v>0</v>
      </c>
      <c r="AH2929" s="96">
        <f t="shared" si="593"/>
        <v>0</v>
      </c>
      <c r="AI2929" s="16"/>
      <c r="AJ2929" s="61"/>
      <c r="AK2929" s="16"/>
      <c r="AM2929" s="476" t="s">
        <v>3080</v>
      </c>
      <c r="AN2929" s="476">
        <v>1</v>
      </c>
      <c r="AO2929" s="476">
        <v>1</v>
      </c>
      <c r="AP2929" s="96"/>
    </row>
    <row r="2930" spans="1:42" ht="69.75" customHeight="1">
      <c r="A2930" s="3">
        <v>2929</v>
      </c>
      <c r="B2930" s="83"/>
      <c r="C2930" s="83"/>
      <c r="D2930" s="87"/>
      <c r="E2930" s="18" t="s">
        <v>3081</v>
      </c>
      <c r="F2930" s="88"/>
      <c r="G2930" s="88"/>
      <c r="H2930" s="4" t="str">
        <f t="shared" si="582"/>
        <v>/</v>
      </c>
      <c r="I2930" s="478" t="str">
        <f>IF(G2930="","",VLOOKUP(H2930,ورقة1!$A$1:$B$240,2,0))</f>
        <v/>
      </c>
      <c r="J2930" s="5">
        <f t="shared" si="583"/>
        <v>0</v>
      </c>
      <c r="K2930" s="88"/>
      <c r="L2930" s="6" t="str">
        <f t="shared" si="584"/>
        <v>/0</v>
      </c>
      <c r="M2930" s="478" t="str">
        <f>IF(K2930="","",VLOOKUP(L2930,ورقة1!$A$1:$B$240,2,0))</f>
        <v/>
      </c>
      <c r="N2930" s="17">
        <f t="shared" si="585"/>
        <v>0</v>
      </c>
      <c r="O2930" s="17" t="e">
        <f>#REF!+(#REF!*30)+#REF!*365</f>
        <v>#REF!</v>
      </c>
      <c r="P2930" s="509"/>
      <c r="Q2930" s="480" t="str">
        <f t="shared" si="586"/>
        <v/>
      </c>
      <c r="R2930" s="483" t="str">
        <f t="shared" si="587"/>
        <v/>
      </c>
      <c r="S2930" s="482" t="str">
        <f t="shared" si="588"/>
        <v/>
      </c>
      <c r="T2930" s="484" t="e">
        <f t="shared" ca="1" si="589"/>
        <v>#VALUE!</v>
      </c>
      <c r="U2930" s="7">
        <f t="shared" ca="1" si="590"/>
        <v>46035</v>
      </c>
      <c r="V2930" s="96" t="e">
        <f t="shared" ca="1" si="591"/>
        <v>#VALUE!</v>
      </c>
      <c r="W2930" s="18"/>
      <c r="X2930" s="6"/>
      <c r="Y2930" s="326"/>
      <c r="Z2930" s="89"/>
      <c r="AA2930" s="89"/>
      <c r="AB2930" s="89"/>
      <c r="AC2930" s="6"/>
      <c r="AD2930" s="16"/>
      <c r="AE2930" s="16"/>
      <c r="AF2930" s="16"/>
      <c r="AG2930" s="10">
        <f t="shared" si="592"/>
        <v>0</v>
      </c>
      <c r="AH2930" s="96">
        <f t="shared" si="593"/>
        <v>0</v>
      </c>
      <c r="AI2930" s="16"/>
      <c r="AJ2930" s="61"/>
      <c r="AK2930" s="16"/>
      <c r="AM2930" s="476" t="s">
        <v>3080</v>
      </c>
      <c r="AN2930" s="476">
        <v>1</v>
      </c>
      <c r="AO2930" s="476">
        <v>1</v>
      </c>
      <c r="AP2930" s="96"/>
    </row>
    <row r="2931" spans="1:42" ht="69.75" customHeight="1">
      <c r="A2931" s="3">
        <v>2930</v>
      </c>
      <c r="B2931" s="83"/>
      <c r="C2931" s="83"/>
      <c r="D2931" s="87"/>
      <c r="E2931" s="18" t="s">
        <v>3081</v>
      </c>
      <c r="F2931" s="88"/>
      <c r="G2931" s="88"/>
      <c r="H2931" s="4" t="str">
        <f t="shared" si="582"/>
        <v>/</v>
      </c>
      <c r="I2931" s="478" t="str">
        <f>IF(G2931="","",VLOOKUP(H2931,ورقة1!$A$1:$B$240,2,0))</f>
        <v/>
      </c>
      <c r="J2931" s="5">
        <f t="shared" si="583"/>
        <v>0</v>
      </c>
      <c r="K2931" s="88"/>
      <c r="L2931" s="6" t="str">
        <f t="shared" si="584"/>
        <v>/0</v>
      </c>
      <c r="M2931" s="478" t="str">
        <f>IF(K2931="","",VLOOKUP(L2931,ورقة1!$A$1:$B$240,2,0))</f>
        <v/>
      </c>
      <c r="N2931" s="17">
        <f t="shared" si="585"/>
        <v>0</v>
      </c>
      <c r="O2931" s="17" t="e">
        <f>#REF!+(#REF!*30)+#REF!*365</f>
        <v>#REF!</v>
      </c>
      <c r="P2931" s="509"/>
      <c r="Q2931" s="480" t="str">
        <f t="shared" si="586"/>
        <v/>
      </c>
      <c r="R2931" s="483" t="str">
        <f t="shared" si="587"/>
        <v/>
      </c>
      <c r="S2931" s="482" t="str">
        <f t="shared" si="588"/>
        <v/>
      </c>
      <c r="T2931" s="484" t="e">
        <f t="shared" ca="1" si="589"/>
        <v>#VALUE!</v>
      </c>
      <c r="U2931" s="7">
        <f t="shared" ca="1" si="590"/>
        <v>46035</v>
      </c>
      <c r="V2931" s="96" t="e">
        <f t="shared" ca="1" si="591"/>
        <v>#VALUE!</v>
      </c>
      <c r="W2931" s="18"/>
      <c r="X2931" s="6"/>
      <c r="Y2931" s="326"/>
      <c r="Z2931" s="89"/>
      <c r="AA2931" s="89"/>
      <c r="AB2931" s="89"/>
      <c r="AC2931" s="6"/>
      <c r="AD2931" s="16"/>
      <c r="AE2931" s="16"/>
      <c r="AF2931" s="16"/>
      <c r="AG2931" s="10">
        <f t="shared" si="592"/>
        <v>0</v>
      </c>
      <c r="AH2931" s="96">
        <f t="shared" si="593"/>
        <v>0</v>
      </c>
      <c r="AI2931" s="16"/>
      <c r="AJ2931" s="61"/>
      <c r="AK2931" s="16"/>
      <c r="AM2931" s="476" t="s">
        <v>3080</v>
      </c>
      <c r="AN2931" s="476">
        <v>1</v>
      </c>
      <c r="AO2931" s="476">
        <v>1</v>
      </c>
      <c r="AP2931" s="96"/>
    </row>
    <row r="2932" spans="1:42" ht="69.75" customHeight="1">
      <c r="A2932" s="3">
        <v>2931</v>
      </c>
      <c r="B2932" s="83"/>
      <c r="C2932" s="83"/>
      <c r="D2932" s="87"/>
      <c r="E2932" s="18" t="s">
        <v>3081</v>
      </c>
      <c r="F2932" s="88"/>
      <c r="G2932" s="88"/>
      <c r="H2932" s="4" t="str">
        <f t="shared" si="582"/>
        <v>/</v>
      </c>
      <c r="I2932" s="478" t="str">
        <f>IF(G2932="","",VLOOKUP(H2932,ورقة1!$A$1:$B$240,2,0))</f>
        <v/>
      </c>
      <c r="J2932" s="5">
        <f t="shared" si="583"/>
        <v>0</v>
      </c>
      <c r="K2932" s="88"/>
      <c r="L2932" s="6" t="str">
        <f t="shared" si="584"/>
        <v>/0</v>
      </c>
      <c r="M2932" s="478" t="str">
        <f>IF(K2932="","",VLOOKUP(L2932,ورقة1!$A$1:$B$240,2,0))</f>
        <v/>
      </c>
      <c r="N2932" s="17">
        <f t="shared" si="585"/>
        <v>0</v>
      </c>
      <c r="O2932" s="17" t="e">
        <f>#REF!+(#REF!*30)+#REF!*365</f>
        <v>#REF!</v>
      </c>
      <c r="P2932" s="509"/>
      <c r="Q2932" s="480" t="str">
        <f t="shared" si="586"/>
        <v/>
      </c>
      <c r="R2932" s="483" t="str">
        <f t="shared" si="587"/>
        <v/>
      </c>
      <c r="S2932" s="482" t="str">
        <f t="shared" si="588"/>
        <v/>
      </c>
      <c r="T2932" s="484" t="e">
        <f t="shared" ca="1" si="589"/>
        <v>#VALUE!</v>
      </c>
      <c r="U2932" s="7">
        <f t="shared" ca="1" si="590"/>
        <v>46035</v>
      </c>
      <c r="V2932" s="96" t="e">
        <f t="shared" ca="1" si="591"/>
        <v>#VALUE!</v>
      </c>
      <c r="W2932" s="18"/>
      <c r="X2932" s="6"/>
      <c r="Y2932" s="326"/>
      <c r="Z2932" s="89"/>
      <c r="AA2932" s="89"/>
      <c r="AB2932" s="89"/>
      <c r="AC2932" s="6"/>
      <c r="AD2932" s="16"/>
      <c r="AE2932" s="16"/>
      <c r="AF2932" s="16"/>
      <c r="AG2932" s="10">
        <f t="shared" si="592"/>
        <v>0</v>
      </c>
      <c r="AH2932" s="96">
        <f t="shared" si="593"/>
        <v>0</v>
      </c>
      <c r="AI2932" s="16"/>
      <c r="AJ2932" s="61"/>
      <c r="AK2932" s="16"/>
      <c r="AM2932" s="476" t="s">
        <v>3080</v>
      </c>
      <c r="AN2932" s="476">
        <v>1</v>
      </c>
      <c r="AO2932" s="476">
        <v>1</v>
      </c>
      <c r="AP2932" s="96"/>
    </row>
    <row r="2933" spans="1:42" ht="69.75" customHeight="1">
      <c r="A2933" s="3">
        <v>2932</v>
      </c>
      <c r="B2933" s="83"/>
      <c r="C2933" s="83"/>
      <c r="D2933" s="87"/>
      <c r="E2933" s="18" t="s">
        <v>3081</v>
      </c>
      <c r="F2933" s="88"/>
      <c r="G2933" s="88"/>
      <c r="H2933" s="4" t="str">
        <f t="shared" si="582"/>
        <v>/</v>
      </c>
      <c r="I2933" s="478" t="str">
        <f>IF(G2933="","",VLOOKUP(H2933,ورقة1!$A$1:$B$240,2,0))</f>
        <v/>
      </c>
      <c r="J2933" s="5">
        <f t="shared" si="583"/>
        <v>0</v>
      </c>
      <c r="K2933" s="88"/>
      <c r="L2933" s="6" t="str">
        <f t="shared" si="584"/>
        <v>/0</v>
      </c>
      <c r="M2933" s="478" t="str">
        <f>IF(K2933="","",VLOOKUP(L2933,ورقة1!$A$1:$B$240,2,0))</f>
        <v/>
      </c>
      <c r="N2933" s="17">
        <f t="shared" si="585"/>
        <v>0</v>
      </c>
      <c r="O2933" s="17" t="e">
        <f>#REF!+(#REF!*30)+#REF!*365</f>
        <v>#REF!</v>
      </c>
      <c r="P2933" s="509"/>
      <c r="Q2933" s="480" t="str">
        <f t="shared" si="586"/>
        <v/>
      </c>
      <c r="R2933" s="483" t="str">
        <f t="shared" si="587"/>
        <v/>
      </c>
      <c r="S2933" s="482" t="str">
        <f t="shared" si="588"/>
        <v/>
      </c>
      <c r="T2933" s="484" t="e">
        <f t="shared" ca="1" si="589"/>
        <v>#VALUE!</v>
      </c>
      <c r="U2933" s="7">
        <f t="shared" ca="1" si="590"/>
        <v>46035</v>
      </c>
      <c r="V2933" s="96" t="e">
        <f t="shared" ca="1" si="591"/>
        <v>#VALUE!</v>
      </c>
      <c r="W2933" s="18"/>
      <c r="X2933" s="6"/>
      <c r="Y2933" s="326"/>
      <c r="Z2933" s="89"/>
      <c r="AA2933" s="89"/>
      <c r="AB2933" s="89"/>
      <c r="AC2933" s="6"/>
      <c r="AD2933" s="16"/>
      <c r="AE2933" s="16"/>
      <c r="AF2933" s="16"/>
      <c r="AG2933" s="10">
        <f t="shared" si="592"/>
        <v>0</v>
      </c>
      <c r="AH2933" s="96">
        <f t="shared" si="593"/>
        <v>0</v>
      </c>
      <c r="AI2933" s="16"/>
      <c r="AJ2933" s="61"/>
      <c r="AK2933" s="16"/>
      <c r="AM2933" s="476" t="s">
        <v>3080</v>
      </c>
      <c r="AN2933" s="476">
        <v>1</v>
      </c>
      <c r="AO2933" s="476">
        <v>1</v>
      </c>
      <c r="AP2933" s="96"/>
    </row>
    <row r="2934" spans="1:42" ht="69.75" customHeight="1">
      <c r="A2934" s="3">
        <v>2933</v>
      </c>
      <c r="B2934" s="83"/>
      <c r="C2934" s="83"/>
      <c r="D2934" s="87"/>
      <c r="E2934" s="18" t="s">
        <v>3081</v>
      </c>
      <c r="F2934" s="88"/>
      <c r="G2934" s="88"/>
      <c r="H2934" s="4" t="str">
        <f t="shared" si="582"/>
        <v>/</v>
      </c>
      <c r="I2934" s="478" t="str">
        <f>IF(G2934="","",VLOOKUP(H2934,ورقة1!$A$1:$B$240,2,0))</f>
        <v/>
      </c>
      <c r="J2934" s="5">
        <f t="shared" si="583"/>
        <v>0</v>
      </c>
      <c r="K2934" s="88"/>
      <c r="L2934" s="6" t="str">
        <f t="shared" si="584"/>
        <v>/0</v>
      </c>
      <c r="M2934" s="478" t="str">
        <f>IF(K2934="","",VLOOKUP(L2934,ورقة1!$A$1:$B$240,2,0))</f>
        <v/>
      </c>
      <c r="N2934" s="17">
        <f t="shared" si="585"/>
        <v>0</v>
      </c>
      <c r="O2934" s="17" t="e">
        <f>#REF!+(#REF!*30)+#REF!*365</f>
        <v>#REF!</v>
      </c>
      <c r="P2934" s="509"/>
      <c r="Q2934" s="480" t="str">
        <f t="shared" si="586"/>
        <v/>
      </c>
      <c r="R2934" s="483" t="str">
        <f t="shared" si="587"/>
        <v/>
      </c>
      <c r="S2934" s="482" t="str">
        <f t="shared" si="588"/>
        <v/>
      </c>
      <c r="T2934" s="484" t="e">
        <f t="shared" ca="1" si="589"/>
        <v>#VALUE!</v>
      </c>
      <c r="U2934" s="7">
        <f t="shared" ca="1" si="590"/>
        <v>46035</v>
      </c>
      <c r="V2934" s="96" t="e">
        <f t="shared" ca="1" si="591"/>
        <v>#VALUE!</v>
      </c>
      <c r="W2934" s="18"/>
      <c r="X2934" s="6"/>
      <c r="Y2934" s="326"/>
      <c r="Z2934" s="89"/>
      <c r="AA2934" s="89"/>
      <c r="AB2934" s="89"/>
      <c r="AC2934" s="6"/>
      <c r="AD2934" s="16"/>
      <c r="AE2934" s="16"/>
      <c r="AF2934" s="16"/>
      <c r="AG2934" s="10">
        <f t="shared" si="592"/>
        <v>0</v>
      </c>
      <c r="AH2934" s="96">
        <f t="shared" si="593"/>
        <v>0</v>
      </c>
      <c r="AI2934" s="16"/>
      <c r="AJ2934" s="61"/>
      <c r="AK2934" s="16"/>
      <c r="AM2934" s="476" t="s">
        <v>3080</v>
      </c>
      <c r="AN2934" s="476">
        <v>1</v>
      </c>
      <c r="AO2934" s="476">
        <v>1</v>
      </c>
      <c r="AP2934" s="96"/>
    </row>
    <row r="2935" spans="1:42" ht="69.75" customHeight="1">
      <c r="A2935" s="3">
        <v>2934</v>
      </c>
      <c r="B2935" s="83"/>
      <c r="C2935" s="83"/>
      <c r="D2935" s="87"/>
      <c r="E2935" s="18" t="s">
        <v>3081</v>
      </c>
      <c r="F2935" s="88"/>
      <c r="G2935" s="88"/>
      <c r="H2935" s="4" t="str">
        <f t="shared" si="582"/>
        <v>/</v>
      </c>
      <c r="I2935" s="478" t="str">
        <f>IF(G2935="","",VLOOKUP(H2935,ورقة1!$A$1:$B$240,2,0))</f>
        <v/>
      </c>
      <c r="J2935" s="5">
        <f t="shared" si="583"/>
        <v>0</v>
      </c>
      <c r="K2935" s="88"/>
      <c r="L2935" s="6" t="str">
        <f t="shared" si="584"/>
        <v>/0</v>
      </c>
      <c r="M2935" s="478" t="str">
        <f>IF(K2935="","",VLOOKUP(L2935,ورقة1!$A$1:$B$240,2,0))</f>
        <v/>
      </c>
      <c r="N2935" s="17">
        <f t="shared" si="585"/>
        <v>0</v>
      </c>
      <c r="O2935" s="17" t="e">
        <f>#REF!+(#REF!*30)+#REF!*365</f>
        <v>#REF!</v>
      </c>
      <c r="P2935" s="509"/>
      <c r="Q2935" s="480" t="str">
        <f t="shared" si="586"/>
        <v/>
      </c>
      <c r="R2935" s="483" t="str">
        <f t="shared" si="587"/>
        <v/>
      </c>
      <c r="S2935" s="482" t="str">
        <f t="shared" si="588"/>
        <v/>
      </c>
      <c r="T2935" s="484" t="e">
        <f t="shared" ca="1" si="589"/>
        <v>#VALUE!</v>
      </c>
      <c r="U2935" s="7">
        <f t="shared" ca="1" si="590"/>
        <v>46035</v>
      </c>
      <c r="V2935" s="96" t="e">
        <f t="shared" ca="1" si="591"/>
        <v>#VALUE!</v>
      </c>
      <c r="W2935" s="18"/>
      <c r="X2935" s="6"/>
      <c r="Y2935" s="326"/>
      <c r="Z2935" s="89"/>
      <c r="AA2935" s="89"/>
      <c r="AB2935" s="89"/>
      <c r="AC2935" s="6"/>
      <c r="AD2935" s="16"/>
      <c r="AE2935" s="16"/>
      <c r="AF2935" s="16"/>
      <c r="AG2935" s="10">
        <f t="shared" si="592"/>
        <v>0</v>
      </c>
      <c r="AH2935" s="96">
        <f t="shared" si="593"/>
        <v>0</v>
      </c>
      <c r="AI2935" s="16"/>
      <c r="AJ2935" s="61"/>
      <c r="AK2935" s="16"/>
      <c r="AM2935" s="476" t="s">
        <v>3080</v>
      </c>
      <c r="AN2935" s="476">
        <v>1</v>
      </c>
      <c r="AO2935" s="476">
        <v>1</v>
      </c>
      <c r="AP2935" s="96"/>
    </row>
    <row r="2936" spans="1:42" ht="69.75" customHeight="1">
      <c r="A2936" s="3">
        <v>2935</v>
      </c>
      <c r="B2936" s="83"/>
      <c r="C2936" s="83"/>
      <c r="D2936" s="87"/>
      <c r="E2936" s="18" t="s">
        <v>3081</v>
      </c>
      <c r="F2936" s="88"/>
      <c r="G2936" s="88"/>
      <c r="H2936" s="4" t="str">
        <f t="shared" si="582"/>
        <v>/</v>
      </c>
      <c r="I2936" s="478" t="str">
        <f>IF(G2936="","",VLOOKUP(H2936,ورقة1!$A$1:$B$240,2,0))</f>
        <v/>
      </c>
      <c r="J2936" s="5">
        <f t="shared" si="583"/>
        <v>0</v>
      </c>
      <c r="K2936" s="88"/>
      <c r="L2936" s="6" t="str">
        <f t="shared" si="584"/>
        <v>/0</v>
      </c>
      <c r="M2936" s="478" t="str">
        <f>IF(K2936="","",VLOOKUP(L2936,ورقة1!$A$1:$B$240,2,0))</f>
        <v/>
      </c>
      <c r="N2936" s="17">
        <f t="shared" si="585"/>
        <v>0</v>
      </c>
      <c r="O2936" s="17" t="e">
        <f>#REF!+(#REF!*30)+#REF!*365</f>
        <v>#REF!</v>
      </c>
      <c r="P2936" s="509"/>
      <c r="Q2936" s="480" t="str">
        <f t="shared" si="586"/>
        <v/>
      </c>
      <c r="R2936" s="483" t="str">
        <f t="shared" si="587"/>
        <v/>
      </c>
      <c r="S2936" s="482" t="str">
        <f t="shared" si="588"/>
        <v/>
      </c>
      <c r="T2936" s="484" t="e">
        <f t="shared" ca="1" si="589"/>
        <v>#VALUE!</v>
      </c>
      <c r="U2936" s="7">
        <f t="shared" ca="1" si="590"/>
        <v>46035</v>
      </c>
      <c r="V2936" s="96" t="e">
        <f t="shared" ca="1" si="591"/>
        <v>#VALUE!</v>
      </c>
      <c r="W2936" s="18"/>
      <c r="X2936" s="6"/>
      <c r="Y2936" s="326"/>
      <c r="Z2936" s="89"/>
      <c r="AA2936" s="89"/>
      <c r="AB2936" s="89"/>
      <c r="AC2936" s="6"/>
      <c r="AD2936" s="16"/>
      <c r="AE2936" s="16"/>
      <c r="AF2936" s="16"/>
      <c r="AG2936" s="10">
        <f t="shared" si="592"/>
        <v>0</v>
      </c>
      <c r="AH2936" s="96">
        <f t="shared" si="593"/>
        <v>0</v>
      </c>
      <c r="AI2936" s="16"/>
      <c r="AJ2936" s="61"/>
      <c r="AK2936" s="16"/>
      <c r="AM2936" s="476" t="s">
        <v>3080</v>
      </c>
      <c r="AN2936" s="476">
        <v>1</v>
      </c>
      <c r="AO2936" s="476">
        <v>1</v>
      </c>
      <c r="AP2936" s="96"/>
    </row>
    <row r="2937" spans="1:42" ht="69.75" customHeight="1">
      <c r="A2937" s="3">
        <v>2936</v>
      </c>
      <c r="B2937" s="83"/>
      <c r="C2937" s="83"/>
      <c r="D2937" s="87"/>
      <c r="E2937" s="18" t="s">
        <v>3081</v>
      </c>
      <c r="F2937" s="88"/>
      <c r="G2937" s="88"/>
      <c r="H2937" s="4" t="str">
        <f t="shared" si="582"/>
        <v>/</v>
      </c>
      <c r="I2937" s="478" t="str">
        <f>IF(G2937="","",VLOOKUP(H2937,ورقة1!$A$1:$B$240,2,0))</f>
        <v/>
      </c>
      <c r="J2937" s="5">
        <f t="shared" si="583"/>
        <v>0</v>
      </c>
      <c r="K2937" s="88"/>
      <c r="L2937" s="6" t="str">
        <f t="shared" si="584"/>
        <v>/0</v>
      </c>
      <c r="M2937" s="478" t="str">
        <f>IF(K2937="","",VLOOKUP(L2937,ورقة1!$A$1:$B$240,2,0))</f>
        <v/>
      </c>
      <c r="N2937" s="17">
        <f t="shared" si="585"/>
        <v>0</v>
      </c>
      <c r="O2937" s="17" t="e">
        <f>#REF!+(#REF!*30)+#REF!*365</f>
        <v>#REF!</v>
      </c>
      <c r="P2937" s="509"/>
      <c r="Q2937" s="480" t="str">
        <f t="shared" si="586"/>
        <v/>
      </c>
      <c r="R2937" s="483" t="str">
        <f t="shared" si="587"/>
        <v/>
      </c>
      <c r="S2937" s="482" t="str">
        <f t="shared" si="588"/>
        <v/>
      </c>
      <c r="T2937" s="484" t="e">
        <f t="shared" ca="1" si="589"/>
        <v>#VALUE!</v>
      </c>
      <c r="U2937" s="7">
        <f t="shared" ca="1" si="590"/>
        <v>46035</v>
      </c>
      <c r="V2937" s="96" t="e">
        <f t="shared" ca="1" si="591"/>
        <v>#VALUE!</v>
      </c>
      <c r="W2937" s="18"/>
      <c r="X2937" s="6"/>
      <c r="Y2937" s="326"/>
      <c r="Z2937" s="89"/>
      <c r="AA2937" s="89"/>
      <c r="AB2937" s="89"/>
      <c r="AC2937" s="6"/>
      <c r="AD2937" s="16"/>
      <c r="AE2937" s="16"/>
      <c r="AF2937" s="16"/>
      <c r="AG2937" s="10">
        <f t="shared" si="592"/>
        <v>0</v>
      </c>
      <c r="AH2937" s="96">
        <f t="shared" si="593"/>
        <v>0</v>
      </c>
      <c r="AI2937" s="16"/>
      <c r="AJ2937" s="61"/>
      <c r="AK2937" s="16"/>
      <c r="AM2937" s="476" t="s">
        <v>3080</v>
      </c>
      <c r="AN2937" s="476">
        <v>1</v>
      </c>
      <c r="AO2937" s="476">
        <v>1</v>
      </c>
      <c r="AP2937" s="96"/>
    </row>
    <row r="2938" spans="1:42" ht="69.75" customHeight="1">
      <c r="A2938" s="3">
        <v>2937</v>
      </c>
      <c r="B2938" s="83"/>
      <c r="C2938" s="83"/>
      <c r="D2938" s="87"/>
      <c r="E2938" s="18" t="s">
        <v>3081</v>
      </c>
      <c r="F2938" s="88"/>
      <c r="G2938" s="88"/>
      <c r="H2938" s="4" t="str">
        <f t="shared" si="582"/>
        <v>/</v>
      </c>
      <c r="I2938" s="478" t="str">
        <f>IF(G2938="","",VLOOKUP(H2938,ورقة1!$A$1:$B$240,2,0))</f>
        <v/>
      </c>
      <c r="J2938" s="5">
        <f t="shared" si="583"/>
        <v>0</v>
      </c>
      <c r="K2938" s="88"/>
      <c r="L2938" s="6" t="str">
        <f t="shared" si="584"/>
        <v>/0</v>
      </c>
      <c r="M2938" s="478" t="str">
        <f>IF(K2938="","",VLOOKUP(L2938,ورقة1!$A$1:$B$240,2,0))</f>
        <v/>
      </c>
      <c r="N2938" s="17">
        <f t="shared" si="585"/>
        <v>0</v>
      </c>
      <c r="O2938" s="17" t="e">
        <f>#REF!+(#REF!*30)+#REF!*365</f>
        <v>#REF!</v>
      </c>
      <c r="P2938" s="509"/>
      <c r="Q2938" s="480" t="str">
        <f t="shared" si="586"/>
        <v/>
      </c>
      <c r="R2938" s="483" t="str">
        <f t="shared" si="587"/>
        <v/>
      </c>
      <c r="S2938" s="482" t="str">
        <f t="shared" si="588"/>
        <v/>
      </c>
      <c r="T2938" s="484" t="e">
        <f t="shared" ca="1" si="589"/>
        <v>#VALUE!</v>
      </c>
      <c r="U2938" s="7">
        <f t="shared" ca="1" si="590"/>
        <v>46035</v>
      </c>
      <c r="V2938" s="96" t="e">
        <f t="shared" ca="1" si="591"/>
        <v>#VALUE!</v>
      </c>
      <c r="W2938" s="18"/>
      <c r="X2938" s="6"/>
      <c r="Y2938" s="326"/>
      <c r="Z2938" s="89"/>
      <c r="AA2938" s="89"/>
      <c r="AB2938" s="89"/>
      <c r="AC2938" s="6"/>
      <c r="AD2938" s="16"/>
      <c r="AE2938" s="16"/>
      <c r="AF2938" s="16"/>
      <c r="AG2938" s="10">
        <f t="shared" si="592"/>
        <v>0</v>
      </c>
      <c r="AH2938" s="96">
        <f t="shared" si="593"/>
        <v>0</v>
      </c>
      <c r="AI2938" s="16"/>
      <c r="AJ2938" s="61"/>
      <c r="AK2938" s="16"/>
      <c r="AM2938" s="476" t="s">
        <v>3080</v>
      </c>
      <c r="AN2938" s="476">
        <v>1</v>
      </c>
      <c r="AO2938" s="476">
        <v>1</v>
      </c>
      <c r="AP2938" s="96"/>
    </row>
    <row r="2939" spans="1:42" ht="69.75" customHeight="1">
      <c r="A2939" s="3">
        <v>2938</v>
      </c>
      <c r="B2939" s="83"/>
      <c r="C2939" s="83"/>
      <c r="D2939" s="87"/>
      <c r="E2939" s="18" t="s">
        <v>3081</v>
      </c>
      <c r="F2939" s="88"/>
      <c r="G2939" s="88"/>
      <c r="H2939" s="4" t="str">
        <f t="shared" si="582"/>
        <v>/</v>
      </c>
      <c r="I2939" s="478" t="str">
        <f>IF(G2939="","",VLOOKUP(H2939,ورقة1!$A$1:$B$240,2,0))</f>
        <v/>
      </c>
      <c r="J2939" s="5">
        <f t="shared" si="583"/>
        <v>0</v>
      </c>
      <c r="K2939" s="88"/>
      <c r="L2939" s="6" t="str">
        <f t="shared" si="584"/>
        <v>/0</v>
      </c>
      <c r="M2939" s="478" t="str">
        <f>IF(K2939="","",VLOOKUP(L2939,ورقة1!$A$1:$B$240,2,0))</f>
        <v/>
      </c>
      <c r="N2939" s="17">
        <f t="shared" si="585"/>
        <v>0</v>
      </c>
      <c r="O2939" s="17" t="e">
        <f>#REF!+(#REF!*30)+#REF!*365</f>
        <v>#REF!</v>
      </c>
      <c r="P2939" s="509"/>
      <c r="Q2939" s="480" t="str">
        <f t="shared" si="586"/>
        <v/>
      </c>
      <c r="R2939" s="483" t="str">
        <f t="shared" si="587"/>
        <v/>
      </c>
      <c r="S2939" s="482" t="str">
        <f t="shared" si="588"/>
        <v/>
      </c>
      <c r="T2939" s="484" t="e">
        <f t="shared" ca="1" si="589"/>
        <v>#VALUE!</v>
      </c>
      <c r="U2939" s="7">
        <f t="shared" ca="1" si="590"/>
        <v>46035</v>
      </c>
      <c r="V2939" s="96" t="e">
        <f t="shared" ca="1" si="591"/>
        <v>#VALUE!</v>
      </c>
      <c r="W2939" s="18"/>
      <c r="X2939" s="6"/>
      <c r="Y2939" s="326"/>
      <c r="Z2939" s="89"/>
      <c r="AA2939" s="89"/>
      <c r="AB2939" s="89"/>
      <c r="AC2939" s="6"/>
      <c r="AD2939" s="16"/>
      <c r="AE2939" s="16"/>
      <c r="AF2939" s="16"/>
      <c r="AG2939" s="10">
        <f t="shared" si="592"/>
        <v>0</v>
      </c>
      <c r="AH2939" s="96">
        <f t="shared" si="593"/>
        <v>0</v>
      </c>
      <c r="AI2939" s="16"/>
      <c r="AJ2939" s="61"/>
      <c r="AK2939" s="16"/>
      <c r="AM2939" s="476" t="s">
        <v>3080</v>
      </c>
      <c r="AN2939" s="476">
        <v>1</v>
      </c>
      <c r="AO2939" s="476">
        <v>1</v>
      </c>
      <c r="AP2939" s="96"/>
    </row>
    <row r="2940" spans="1:42" ht="69.75" customHeight="1">
      <c r="A2940" s="3">
        <v>2939</v>
      </c>
      <c r="B2940" s="83"/>
      <c r="C2940" s="83"/>
      <c r="D2940" s="87"/>
      <c r="E2940" s="18" t="s">
        <v>3081</v>
      </c>
      <c r="F2940" s="88"/>
      <c r="G2940" s="88"/>
      <c r="H2940" s="4" t="str">
        <f t="shared" si="582"/>
        <v>/</v>
      </c>
      <c r="I2940" s="478" t="str">
        <f>IF(G2940="","",VLOOKUP(H2940,ورقة1!$A$1:$B$240,2,0))</f>
        <v/>
      </c>
      <c r="J2940" s="5">
        <f t="shared" si="583"/>
        <v>0</v>
      </c>
      <c r="K2940" s="88"/>
      <c r="L2940" s="6" t="str">
        <f t="shared" si="584"/>
        <v>/0</v>
      </c>
      <c r="M2940" s="478" t="str">
        <f>IF(K2940="","",VLOOKUP(L2940,ورقة1!$A$1:$B$240,2,0))</f>
        <v/>
      </c>
      <c r="N2940" s="17">
        <f t="shared" si="585"/>
        <v>0</v>
      </c>
      <c r="O2940" s="17" t="e">
        <f>#REF!+(#REF!*30)+#REF!*365</f>
        <v>#REF!</v>
      </c>
      <c r="P2940" s="509"/>
      <c r="Q2940" s="480" t="str">
        <f t="shared" si="586"/>
        <v/>
      </c>
      <c r="R2940" s="483" t="str">
        <f t="shared" si="587"/>
        <v/>
      </c>
      <c r="S2940" s="482" t="str">
        <f t="shared" si="588"/>
        <v/>
      </c>
      <c r="T2940" s="484" t="e">
        <f t="shared" ca="1" si="589"/>
        <v>#VALUE!</v>
      </c>
      <c r="U2940" s="7">
        <f t="shared" ca="1" si="590"/>
        <v>46035</v>
      </c>
      <c r="V2940" s="96" t="e">
        <f t="shared" ca="1" si="591"/>
        <v>#VALUE!</v>
      </c>
      <c r="W2940" s="18"/>
      <c r="X2940" s="6"/>
      <c r="Y2940" s="326"/>
      <c r="Z2940" s="89"/>
      <c r="AA2940" s="89"/>
      <c r="AB2940" s="89"/>
      <c r="AC2940" s="6"/>
      <c r="AD2940" s="16"/>
      <c r="AE2940" s="16"/>
      <c r="AF2940" s="16"/>
      <c r="AG2940" s="10">
        <f t="shared" si="592"/>
        <v>0</v>
      </c>
      <c r="AH2940" s="96">
        <f t="shared" si="593"/>
        <v>0</v>
      </c>
      <c r="AI2940" s="16"/>
      <c r="AJ2940" s="61"/>
      <c r="AK2940" s="16"/>
      <c r="AM2940" s="476" t="s">
        <v>3080</v>
      </c>
      <c r="AN2940" s="476">
        <v>1</v>
      </c>
      <c r="AO2940" s="476">
        <v>1</v>
      </c>
      <c r="AP2940" s="96"/>
    </row>
    <row r="2941" spans="1:42" ht="69.75" customHeight="1">
      <c r="A2941" s="3">
        <v>2940</v>
      </c>
      <c r="B2941" s="83"/>
      <c r="C2941" s="83"/>
      <c r="D2941" s="87"/>
      <c r="E2941" s="18" t="s">
        <v>3081</v>
      </c>
      <c r="F2941" s="88"/>
      <c r="G2941" s="88"/>
      <c r="H2941" s="4" t="str">
        <f t="shared" si="582"/>
        <v>/</v>
      </c>
      <c r="I2941" s="478" t="str">
        <f>IF(G2941="","",VLOOKUP(H2941,ورقة1!$A$1:$B$240,2,0))</f>
        <v/>
      </c>
      <c r="J2941" s="5">
        <f t="shared" si="583"/>
        <v>0</v>
      </c>
      <c r="K2941" s="88"/>
      <c r="L2941" s="6" t="str">
        <f t="shared" si="584"/>
        <v>/0</v>
      </c>
      <c r="M2941" s="478" t="str">
        <f>IF(K2941="","",VLOOKUP(L2941,ورقة1!$A$1:$B$240,2,0))</f>
        <v/>
      </c>
      <c r="N2941" s="17">
        <f t="shared" si="585"/>
        <v>0</v>
      </c>
      <c r="O2941" s="17" t="e">
        <f>#REF!+(#REF!*30)+#REF!*365</f>
        <v>#REF!</v>
      </c>
      <c r="P2941" s="509"/>
      <c r="Q2941" s="480" t="str">
        <f t="shared" si="586"/>
        <v/>
      </c>
      <c r="R2941" s="483" t="str">
        <f t="shared" si="587"/>
        <v/>
      </c>
      <c r="S2941" s="482" t="str">
        <f t="shared" si="588"/>
        <v/>
      </c>
      <c r="T2941" s="484" t="e">
        <f t="shared" ca="1" si="589"/>
        <v>#VALUE!</v>
      </c>
      <c r="U2941" s="7">
        <f t="shared" ca="1" si="590"/>
        <v>46035</v>
      </c>
      <c r="V2941" s="96" t="e">
        <f t="shared" ca="1" si="591"/>
        <v>#VALUE!</v>
      </c>
      <c r="W2941" s="18"/>
      <c r="X2941" s="6"/>
      <c r="Y2941" s="326"/>
      <c r="Z2941" s="89"/>
      <c r="AA2941" s="89"/>
      <c r="AB2941" s="89"/>
      <c r="AC2941" s="6"/>
      <c r="AD2941" s="16"/>
      <c r="AE2941" s="16"/>
      <c r="AF2941" s="16"/>
      <c r="AG2941" s="10">
        <f t="shared" si="592"/>
        <v>0</v>
      </c>
      <c r="AH2941" s="96">
        <f t="shared" si="593"/>
        <v>0</v>
      </c>
      <c r="AI2941" s="16"/>
      <c r="AJ2941" s="61"/>
      <c r="AK2941" s="16"/>
      <c r="AM2941" s="476" t="s">
        <v>3080</v>
      </c>
      <c r="AN2941" s="476">
        <v>1</v>
      </c>
      <c r="AO2941" s="476">
        <v>1</v>
      </c>
      <c r="AP2941" s="96"/>
    </row>
    <row r="2942" spans="1:42" ht="69.75" customHeight="1">
      <c r="A2942" s="3">
        <v>2941</v>
      </c>
      <c r="B2942" s="83"/>
      <c r="C2942" s="83"/>
      <c r="D2942" s="87"/>
      <c r="E2942" s="18" t="s">
        <v>3081</v>
      </c>
      <c r="F2942" s="88"/>
      <c r="G2942" s="88"/>
      <c r="H2942" s="4" t="str">
        <f t="shared" si="582"/>
        <v>/</v>
      </c>
      <c r="I2942" s="478" t="str">
        <f>IF(G2942="","",VLOOKUP(H2942,ورقة1!$A$1:$B$240,2,0))</f>
        <v/>
      </c>
      <c r="J2942" s="5">
        <f t="shared" si="583"/>
        <v>0</v>
      </c>
      <c r="K2942" s="88"/>
      <c r="L2942" s="6" t="str">
        <f t="shared" si="584"/>
        <v>/0</v>
      </c>
      <c r="M2942" s="478" t="str">
        <f>IF(K2942="","",VLOOKUP(L2942,ورقة1!$A$1:$B$240,2,0))</f>
        <v/>
      </c>
      <c r="N2942" s="17">
        <f t="shared" si="585"/>
        <v>0</v>
      </c>
      <c r="O2942" s="17" t="e">
        <f>#REF!+(#REF!*30)+#REF!*365</f>
        <v>#REF!</v>
      </c>
      <c r="P2942" s="509"/>
      <c r="Q2942" s="480" t="str">
        <f t="shared" si="586"/>
        <v/>
      </c>
      <c r="R2942" s="483" t="str">
        <f t="shared" si="587"/>
        <v/>
      </c>
      <c r="S2942" s="482" t="str">
        <f t="shared" si="588"/>
        <v/>
      </c>
      <c r="T2942" s="484" t="e">
        <f t="shared" ca="1" si="589"/>
        <v>#VALUE!</v>
      </c>
      <c r="U2942" s="7">
        <f t="shared" ca="1" si="590"/>
        <v>46035</v>
      </c>
      <c r="V2942" s="96" t="e">
        <f t="shared" ca="1" si="591"/>
        <v>#VALUE!</v>
      </c>
      <c r="W2942" s="18"/>
      <c r="X2942" s="6"/>
      <c r="Y2942" s="326"/>
      <c r="Z2942" s="89"/>
      <c r="AA2942" s="89"/>
      <c r="AB2942" s="89"/>
      <c r="AC2942" s="6"/>
      <c r="AD2942" s="16"/>
      <c r="AE2942" s="16"/>
      <c r="AF2942" s="16"/>
      <c r="AG2942" s="10">
        <f t="shared" si="592"/>
        <v>0</v>
      </c>
      <c r="AH2942" s="96">
        <f t="shared" si="593"/>
        <v>0</v>
      </c>
      <c r="AI2942" s="16"/>
      <c r="AJ2942" s="61"/>
      <c r="AK2942" s="16"/>
      <c r="AM2942" s="476" t="s">
        <v>3080</v>
      </c>
      <c r="AN2942" s="476">
        <v>1</v>
      </c>
      <c r="AO2942" s="476">
        <v>1</v>
      </c>
      <c r="AP2942" s="96"/>
    </row>
    <row r="2943" spans="1:42" ht="69.75" customHeight="1">
      <c r="A2943" s="3">
        <v>2942</v>
      </c>
      <c r="B2943" s="83"/>
      <c r="C2943" s="83"/>
      <c r="D2943" s="87"/>
      <c r="E2943" s="18" t="s">
        <v>3081</v>
      </c>
      <c r="F2943" s="88"/>
      <c r="G2943" s="88"/>
      <c r="H2943" s="4" t="str">
        <f t="shared" si="582"/>
        <v>/</v>
      </c>
      <c r="I2943" s="478" t="str">
        <f>IF(G2943="","",VLOOKUP(H2943,ورقة1!$A$1:$B$240,2,0))</f>
        <v/>
      </c>
      <c r="J2943" s="5">
        <f t="shared" si="583"/>
        <v>0</v>
      </c>
      <c r="K2943" s="88"/>
      <c r="L2943" s="6" t="str">
        <f t="shared" si="584"/>
        <v>/0</v>
      </c>
      <c r="M2943" s="478" t="str">
        <f>IF(K2943="","",VLOOKUP(L2943,ورقة1!$A$1:$B$240,2,0))</f>
        <v/>
      </c>
      <c r="N2943" s="17">
        <f t="shared" si="585"/>
        <v>0</v>
      </c>
      <c r="O2943" s="17" t="e">
        <f>#REF!+(#REF!*30)+#REF!*365</f>
        <v>#REF!</v>
      </c>
      <c r="P2943" s="509"/>
      <c r="Q2943" s="480" t="str">
        <f t="shared" si="586"/>
        <v/>
      </c>
      <c r="R2943" s="483" t="str">
        <f t="shared" si="587"/>
        <v/>
      </c>
      <c r="S2943" s="482" t="str">
        <f t="shared" si="588"/>
        <v/>
      </c>
      <c r="T2943" s="484" t="e">
        <f t="shared" ca="1" si="589"/>
        <v>#VALUE!</v>
      </c>
      <c r="U2943" s="7">
        <f t="shared" ca="1" si="590"/>
        <v>46035</v>
      </c>
      <c r="V2943" s="96" t="e">
        <f t="shared" ca="1" si="591"/>
        <v>#VALUE!</v>
      </c>
      <c r="W2943" s="18"/>
      <c r="X2943" s="6"/>
      <c r="Y2943" s="326"/>
      <c r="Z2943" s="89"/>
      <c r="AA2943" s="89"/>
      <c r="AB2943" s="89"/>
      <c r="AC2943" s="6"/>
      <c r="AD2943" s="16"/>
      <c r="AE2943" s="16"/>
      <c r="AF2943" s="16"/>
      <c r="AG2943" s="10">
        <f t="shared" si="592"/>
        <v>0</v>
      </c>
      <c r="AH2943" s="96">
        <f t="shared" si="593"/>
        <v>0</v>
      </c>
      <c r="AI2943" s="16"/>
      <c r="AJ2943" s="61"/>
      <c r="AK2943" s="16"/>
      <c r="AM2943" s="476" t="s">
        <v>3080</v>
      </c>
      <c r="AN2943" s="476">
        <v>1</v>
      </c>
      <c r="AO2943" s="476">
        <v>1</v>
      </c>
      <c r="AP2943" s="96"/>
    </row>
    <row r="2944" spans="1:42" ht="69.75" customHeight="1">
      <c r="A2944" s="3">
        <v>2943</v>
      </c>
      <c r="B2944" s="83"/>
      <c r="C2944" s="83"/>
      <c r="D2944" s="87"/>
      <c r="E2944" s="18" t="s">
        <v>3081</v>
      </c>
      <c r="F2944" s="88"/>
      <c r="G2944" s="88"/>
      <c r="H2944" s="4" t="str">
        <f t="shared" si="582"/>
        <v>/</v>
      </c>
      <c r="I2944" s="478" t="str">
        <f>IF(G2944="","",VLOOKUP(H2944,ورقة1!$A$1:$B$240,2,0))</f>
        <v/>
      </c>
      <c r="J2944" s="5">
        <f t="shared" si="583"/>
        <v>0</v>
      </c>
      <c r="K2944" s="88"/>
      <c r="L2944" s="6" t="str">
        <f t="shared" si="584"/>
        <v>/0</v>
      </c>
      <c r="M2944" s="478" t="str">
        <f>IF(K2944="","",VLOOKUP(L2944,ورقة1!$A$1:$B$240,2,0))</f>
        <v/>
      </c>
      <c r="N2944" s="17">
        <f t="shared" si="585"/>
        <v>0</v>
      </c>
      <c r="O2944" s="17" t="e">
        <f>#REF!+(#REF!*30)+#REF!*365</f>
        <v>#REF!</v>
      </c>
      <c r="P2944" s="509"/>
      <c r="Q2944" s="480" t="str">
        <f t="shared" si="586"/>
        <v/>
      </c>
      <c r="R2944" s="483" t="str">
        <f t="shared" si="587"/>
        <v/>
      </c>
      <c r="S2944" s="482" t="str">
        <f t="shared" si="588"/>
        <v/>
      </c>
      <c r="T2944" s="484" t="e">
        <f t="shared" ca="1" si="589"/>
        <v>#VALUE!</v>
      </c>
      <c r="U2944" s="7">
        <f t="shared" ca="1" si="590"/>
        <v>46035</v>
      </c>
      <c r="V2944" s="96" t="e">
        <f t="shared" ca="1" si="591"/>
        <v>#VALUE!</v>
      </c>
      <c r="W2944" s="18"/>
      <c r="X2944" s="6"/>
      <c r="Y2944" s="326"/>
      <c r="Z2944" s="89"/>
      <c r="AA2944" s="89"/>
      <c r="AB2944" s="89"/>
      <c r="AC2944" s="6"/>
      <c r="AD2944" s="16"/>
      <c r="AE2944" s="16"/>
      <c r="AF2944" s="16"/>
      <c r="AG2944" s="10">
        <f t="shared" si="592"/>
        <v>0</v>
      </c>
      <c r="AH2944" s="96">
        <f t="shared" si="593"/>
        <v>0</v>
      </c>
      <c r="AI2944" s="16"/>
      <c r="AJ2944" s="61"/>
      <c r="AK2944" s="16"/>
      <c r="AM2944" s="476" t="s">
        <v>3080</v>
      </c>
      <c r="AN2944" s="476">
        <v>1</v>
      </c>
      <c r="AO2944" s="476">
        <v>1</v>
      </c>
      <c r="AP2944" s="96"/>
    </row>
    <row r="2945" spans="1:42" ht="69.75" customHeight="1">
      <c r="A2945" s="3">
        <v>2944</v>
      </c>
      <c r="B2945" s="83"/>
      <c r="C2945" s="83"/>
      <c r="D2945" s="87"/>
      <c r="E2945" s="18" t="s">
        <v>3081</v>
      </c>
      <c r="F2945" s="88"/>
      <c r="G2945" s="88"/>
      <c r="H2945" s="4" t="str">
        <f t="shared" si="582"/>
        <v>/</v>
      </c>
      <c r="I2945" s="478" t="str">
        <f>IF(G2945="","",VLOOKUP(H2945,ورقة1!$A$1:$B$240,2,0))</f>
        <v/>
      </c>
      <c r="J2945" s="5">
        <f t="shared" si="583"/>
        <v>0</v>
      </c>
      <c r="K2945" s="88"/>
      <c r="L2945" s="6" t="str">
        <f t="shared" si="584"/>
        <v>/0</v>
      </c>
      <c r="M2945" s="478" t="str">
        <f>IF(K2945="","",VLOOKUP(L2945,ورقة1!$A$1:$B$240,2,0))</f>
        <v/>
      </c>
      <c r="N2945" s="17">
        <f t="shared" si="585"/>
        <v>0</v>
      </c>
      <c r="O2945" s="17" t="e">
        <f>#REF!+(#REF!*30)+#REF!*365</f>
        <v>#REF!</v>
      </c>
      <c r="P2945" s="509"/>
      <c r="Q2945" s="480" t="str">
        <f t="shared" si="586"/>
        <v/>
      </c>
      <c r="R2945" s="483" t="str">
        <f t="shared" si="587"/>
        <v/>
      </c>
      <c r="S2945" s="482" t="str">
        <f t="shared" si="588"/>
        <v/>
      </c>
      <c r="T2945" s="484" t="e">
        <f t="shared" ca="1" si="589"/>
        <v>#VALUE!</v>
      </c>
      <c r="U2945" s="7">
        <f t="shared" ca="1" si="590"/>
        <v>46035</v>
      </c>
      <c r="V2945" s="96" t="e">
        <f t="shared" ca="1" si="591"/>
        <v>#VALUE!</v>
      </c>
      <c r="W2945" s="18"/>
      <c r="X2945" s="6"/>
      <c r="Y2945" s="326"/>
      <c r="Z2945" s="89"/>
      <c r="AA2945" s="89"/>
      <c r="AB2945" s="89"/>
      <c r="AC2945" s="6"/>
      <c r="AD2945" s="16"/>
      <c r="AE2945" s="16"/>
      <c r="AF2945" s="16"/>
      <c r="AG2945" s="10">
        <f t="shared" si="592"/>
        <v>0</v>
      </c>
      <c r="AH2945" s="96">
        <f t="shared" si="593"/>
        <v>0</v>
      </c>
      <c r="AI2945" s="16"/>
      <c r="AJ2945" s="61"/>
      <c r="AK2945" s="16"/>
      <c r="AM2945" s="476" t="s">
        <v>3080</v>
      </c>
      <c r="AN2945" s="476">
        <v>1</v>
      </c>
      <c r="AO2945" s="476">
        <v>1</v>
      </c>
      <c r="AP2945" s="96"/>
    </row>
    <row r="2946" spans="1:42" ht="69.75" customHeight="1">
      <c r="A2946" s="3">
        <v>2945</v>
      </c>
      <c r="B2946" s="83"/>
      <c r="C2946" s="83"/>
      <c r="D2946" s="87"/>
      <c r="E2946" s="18" t="s">
        <v>3081</v>
      </c>
      <c r="F2946" s="88"/>
      <c r="G2946" s="88"/>
      <c r="H2946" s="4" t="str">
        <f t="shared" ref="H2946:H3009" si="594">G2946&amp;"/"&amp;F2946</f>
        <v>/</v>
      </c>
      <c r="I2946" s="478" t="str">
        <f>IF(G2946="","",VLOOKUP(H2946,ورقة1!$A$1:$B$240,2,0))</f>
        <v/>
      </c>
      <c r="J2946" s="5">
        <f t="shared" ref="J2946:J3009" si="595">F2946</f>
        <v>0</v>
      </c>
      <c r="K2946" s="88"/>
      <c r="L2946" s="6" t="str">
        <f t="shared" ref="L2946:L3009" si="596">K2946&amp;"/"&amp;J2946</f>
        <v>/0</v>
      </c>
      <c r="M2946" s="478" t="str">
        <f>IF(K2946="","",VLOOKUP(L2946,ورقة1!$A$1:$B$240,2,0))</f>
        <v/>
      </c>
      <c r="N2946" s="17">
        <f t="shared" ref="N2946:N3009" si="597">Z2946+(AA2946*30)+(AB2946*365)</f>
        <v>0</v>
      </c>
      <c r="O2946" s="17" t="e">
        <f>#REF!+(#REF!*30)+#REF!*365</f>
        <v>#REF!</v>
      </c>
      <c r="P2946" s="509"/>
      <c r="Q2946" s="480" t="str">
        <f t="shared" ref="Q2946:Q3009" si="598">IF(P2946="","",P2946+365)</f>
        <v/>
      </c>
      <c r="R2946" s="483" t="str">
        <f t="shared" ref="R2946:R3009" si="599">IF(P2946="","",EDATE(P2946,12+AG2946)+AC2946-N2946)</f>
        <v/>
      </c>
      <c r="S2946" s="482" t="str">
        <f t="shared" ref="S2946:S3009" si="600">IF(P2946="","",IF(T2946=TRUE,"يستحق العلاوة",IF(V2946=TRUE,"قريبا يستحق العلاوة"," ")))</f>
        <v/>
      </c>
      <c r="T2946" s="484" t="e">
        <f t="shared" ref="T2946:T3009" ca="1" si="601">AND(MONTH(U2946)=MONTH(R2946),YEAR(U2946)=YEAR(R2946))</f>
        <v>#VALUE!</v>
      </c>
      <c r="U2946" s="7">
        <f t="shared" ref="U2946:U3009" ca="1" si="602">TODAY()</f>
        <v>46035</v>
      </c>
      <c r="V2946" s="96" t="e">
        <f t="shared" ref="V2946:V3009" ca="1" si="603">AND(R2946-U2946&lt;30,U2946&lt;R2946)</f>
        <v>#VALUE!</v>
      </c>
      <c r="W2946" s="18"/>
      <c r="X2946" s="6"/>
      <c r="Y2946" s="326"/>
      <c r="Z2946" s="89"/>
      <c r="AA2946" s="89"/>
      <c r="AB2946" s="89"/>
      <c r="AC2946" s="6"/>
      <c r="AD2946" s="16"/>
      <c r="AE2946" s="16"/>
      <c r="AF2946" s="16"/>
      <c r="AG2946" s="10">
        <f t="shared" ref="AG2946:AG3009" si="604">(((AD2946*3)+(AE2946*6)+(AF2946*12))-AH2946)</f>
        <v>0</v>
      </c>
      <c r="AH2946" s="96">
        <f t="shared" ref="AH2946:AH3009" si="605">W2946+X2946</f>
        <v>0</v>
      </c>
      <c r="AI2946" s="16"/>
      <c r="AJ2946" s="61"/>
      <c r="AK2946" s="16"/>
      <c r="AM2946" s="476" t="s">
        <v>3080</v>
      </c>
      <c r="AN2946" s="476">
        <v>1</v>
      </c>
      <c r="AO2946" s="476">
        <v>1</v>
      </c>
      <c r="AP2946" s="96"/>
    </row>
    <row r="2947" spans="1:42" ht="69.75" customHeight="1">
      <c r="A2947" s="3">
        <v>2946</v>
      </c>
      <c r="B2947" s="83"/>
      <c r="C2947" s="83"/>
      <c r="D2947" s="87"/>
      <c r="E2947" s="18" t="s">
        <v>3081</v>
      </c>
      <c r="F2947" s="88"/>
      <c r="G2947" s="88"/>
      <c r="H2947" s="4" t="str">
        <f t="shared" si="594"/>
        <v>/</v>
      </c>
      <c r="I2947" s="478" t="str">
        <f>IF(G2947="","",VLOOKUP(H2947,ورقة1!$A$1:$B$240,2,0))</f>
        <v/>
      </c>
      <c r="J2947" s="5">
        <f t="shared" si="595"/>
        <v>0</v>
      </c>
      <c r="K2947" s="88"/>
      <c r="L2947" s="6" t="str">
        <f t="shared" si="596"/>
        <v>/0</v>
      </c>
      <c r="M2947" s="478" t="str">
        <f>IF(K2947="","",VLOOKUP(L2947,ورقة1!$A$1:$B$240,2,0))</f>
        <v/>
      </c>
      <c r="N2947" s="17">
        <f t="shared" si="597"/>
        <v>0</v>
      </c>
      <c r="O2947" s="17" t="e">
        <f>#REF!+(#REF!*30)+#REF!*365</f>
        <v>#REF!</v>
      </c>
      <c r="P2947" s="509"/>
      <c r="Q2947" s="480" t="str">
        <f t="shared" si="598"/>
        <v/>
      </c>
      <c r="R2947" s="483" t="str">
        <f t="shared" si="599"/>
        <v/>
      </c>
      <c r="S2947" s="482" t="str">
        <f t="shared" si="600"/>
        <v/>
      </c>
      <c r="T2947" s="484" t="e">
        <f t="shared" ca="1" si="601"/>
        <v>#VALUE!</v>
      </c>
      <c r="U2947" s="7">
        <f t="shared" ca="1" si="602"/>
        <v>46035</v>
      </c>
      <c r="V2947" s="96" t="e">
        <f t="shared" ca="1" si="603"/>
        <v>#VALUE!</v>
      </c>
      <c r="W2947" s="18"/>
      <c r="X2947" s="6"/>
      <c r="Y2947" s="326"/>
      <c r="Z2947" s="89"/>
      <c r="AA2947" s="89"/>
      <c r="AB2947" s="89"/>
      <c r="AC2947" s="6"/>
      <c r="AD2947" s="16"/>
      <c r="AE2947" s="16"/>
      <c r="AF2947" s="16"/>
      <c r="AG2947" s="10">
        <f t="shared" si="604"/>
        <v>0</v>
      </c>
      <c r="AH2947" s="96">
        <f t="shared" si="605"/>
        <v>0</v>
      </c>
      <c r="AI2947" s="16"/>
      <c r="AJ2947" s="61"/>
      <c r="AK2947" s="16"/>
      <c r="AM2947" s="476" t="s">
        <v>3080</v>
      </c>
      <c r="AN2947" s="476">
        <v>1</v>
      </c>
      <c r="AO2947" s="476">
        <v>1</v>
      </c>
      <c r="AP2947" s="96"/>
    </row>
    <row r="2948" spans="1:42" ht="69.75" customHeight="1">
      <c r="A2948" s="3">
        <v>2947</v>
      </c>
      <c r="B2948" s="83"/>
      <c r="C2948" s="83"/>
      <c r="D2948" s="87"/>
      <c r="E2948" s="18" t="s">
        <v>3081</v>
      </c>
      <c r="F2948" s="88"/>
      <c r="G2948" s="88"/>
      <c r="H2948" s="4" t="str">
        <f t="shared" si="594"/>
        <v>/</v>
      </c>
      <c r="I2948" s="478" t="str">
        <f>IF(G2948="","",VLOOKUP(H2948,ورقة1!$A$1:$B$240,2,0))</f>
        <v/>
      </c>
      <c r="J2948" s="5">
        <f t="shared" si="595"/>
        <v>0</v>
      </c>
      <c r="K2948" s="88"/>
      <c r="L2948" s="6" t="str">
        <f t="shared" si="596"/>
        <v>/0</v>
      </c>
      <c r="M2948" s="478" t="str">
        <f>IF(K2948="","",VLOOKUP(L2948,ورقة1!$A$1:$B$240,2,0))</f>
        <v/>
      </c>
      <c r="N2948" s="17">
        <f t="shared" si="597"/>
        <v>0</v>
      </c>
      <c r="O2948" s="17" t="e">
        <f>#REF!+(#REF!*30)+#REF!*365</f>
        <v>#REF!</v>
      </c>
      <c r="P2948" s="509"/>
      <c r="Q2948" s="480" t="str">
        <f t="shared" si="598"/>
        <v/>
      </c>
      <c r="R2948" s="483" t="str">
        <f t="shared" si="599"/>
        <v/>
      </c>
      <c r="S2948" s="482" t="str">
        <f t="shared" si="600"/>
        <v/>
      </c>
      <c r="T2948" s="484" t="e">
        <f t="shared" ca="1" si="601"/>
        <v>#VALUE!</v>
      </c>
      <c r="U2948" s="7">
        <f t="shared" ca="1" si="602"/>
        <v>46035</v>
      </c>
      <c r="V2948" s="96" t="e">
        <f t="shared" ca="1" si="603"/>
        <v>#VALUE!</v>
      </c>
      <c r="W2948" s="18"/>
      <c r="X2948" s="6"/>
      <c r="Y2948" s="326"/>
      <c r="Z2948" s="89"/>
      <c r="AA2948" s="89"/>
      <c r="AB2948" s="89"/>
      <c r="AC2948" s="6"/>
      <c r="AD2948" s="16"/>
      <c r="AE2948" s="16"/>
      <c r="AF2948" s="16"/>
      <c r="AG2948" s="10">
        <f t="shared" si="604"/>
        <v>0</v>
      </c>
      <c r="AH2948" s="96">
        <f t="shared" si="605"/>
        <v>0</v>
      </c>
      <c r="AI2948" s="16"/>
      <c r="AJ2948" s="61"/>
      <c r="AK2948" s="16"/>
      <c r="AM2948" s="476" t="s">
        <v>3080</v>
      </c>
      <c r="AN2948" s="476">
        <v>1</v>
      </c>
      <c r="AO2948" s="476">
        <v>1</v>
      </c>
      <c r="AP2948" s="96"/>
    </row>
    <row r="2949" spans="1:42" ht="69.75" customHeight="1">
      <c r="A2949" s="3">
        <v>2948</v>
      </c>
      <c r="B2949" s="83"/>
      <c r="C2949" s="83"/>
      <c r="D2949" s="87"/>
      <c r="E2949" s="18" t="s">
        <v>3081</v>
      </c>
      <c r="F2949" s="88"/>
      <c r="G2949" s="88"/>
      <c r="H2949" s="4" t="str">
        <f t="shared" si="594"/>
        <v>/</v>
      </c>
      <c r="I2949" s="478" t="str">
        <f>IF(G2949="","",VLOOKUP(H2949,ورقة1!$A$1:$B$240,2,0))</f>
        <v/>
      </c>
      <c r="J2949" s="5">
        <f t="shared" si="595"/>
        <v>0</v>
      </c>
      <c r="K2949" s="88"/>
      <c r="L2949" s="6" t="str">
        <f t="shared" si="596"/>
        <v>/0</v>
      </c>
      <c r="M2949" s="478" t="str">
        <f>IF(K2949="","",VLOOKUP(L2949,ورقة1!$A$1:$B$240,2,0))</f>
        <v/>
      </c>
      <c r="N2949" s="17">
        <f t="shared" si="597"/>
        <v>0</v>
      </c>
      <c r="O2949" s="17" t="e">
        <f>#REF!+(#REF!*30)+#REF!*365</f>
        <v>#REF!</v>
      </c>
      <c r="P2949" s="509"/>
      <c r="Q2949" s="480" t="str">
        <f t="shared" si="598"/>
        <v/>
      </c>
      <c r="R2949" s="483" t="str">
        <f t="shared" si="599"/>
        <v/>
      </c>
      <c r="S2949" s="482" t="str">
        <f t="shared" si="600"/>
        <v/>
      </c>
      <c r="T2949" s="484" t="e">
        <f t="shared" ca="1" si="601"/>
        <v>#VALUE!</v>
      </c>
      <c r="U2949" s="7">
        <f t="shared" ca="1" si="602"/>
        <v>46035</v>
      </c>
      <c r="V2949" s="96" t="e">
        <f t="shared" ca="1" si="603"/>
        <v>#VALUE!</v>
      </c>
      <c r="W2949" s="18"/>
      <c r="X2949" s="6"/>
      <c r="Y2949" s="326"/>
      <c r="Z2949" s="89"/>
      <c r="AA2949" s="89"/>
      <c r="AB2949" s="89"/>
      <c r="AC2949" s="6"/>
      <c r="AD2949" s="16"/>
      <c r="AE2949" s="16"/>
      <c r="AF2949" s="16"/>
      <c r="AG2949" s="10">
        <f t="shared" si="604"/>
        <v>0</v>
      </c>
      <c r="AH2949" s="96">
        <f t="shared" si="605"/>
        <v>0</v>
      </c>
      <c r="AI2949" s="16"/>
      <c r="AJ2949" s="61"/>
      <c r="AK2949" s="16"/>
      <c r="AM2949" s="476" t="s">
        <v>3080</v>
      </c>
      <c r="AN2949" s="476">
        <v>1</v>
      </c>
      <c r="AO2949" s="476">
        <v>1</v>
      </c>
      <c r="AP2949" s="96"/>
    </row>
    <row r="2950" spans="1:42" ht="69.75" customHeight="1">
      <c r="A2950" s="3">
        <v>2949</v>
      </c>
      <c r="B2950" s="83"/>
      <c r="C2950" s="83"/>
      <c r="D2950" s="87"/>
      <c r="E2950" s="18" t="s">
        <v>3081</v>
      </c>
      <c r="F2950" s="88"/>
      <c r="G2950" s="88"/>
      <c r="H2950" s="4" t="str">
        <f t="shared" si="594"/>
        <v>/</v>
      </c>
      <c r="I2950" s="478" t="str">
        <f>IF(G2950="","",VLOOKUP(H2950,ورقة1!$A$1:$B$240,2,0))</f>
        <v/>
      </c>
      <c r="J2950" s="5">
        <f t="shared" si="595"/>
        <v>0</v>
      </c>
      <c r="K2950" s="88"/>
      <c r="L2950" s="6" t="str">
        <f t="shared" si="596"/>
        <v>/0</v>
      </c>
      <c r="M2950" s="478" t="str">
        <f>IF(K2950="","",VLOOKUP(L2950,ورقة1!$A$1:$B$240,2,0))</f>
        <v/>
      </c>
      <c r="N2950" s="17">
        <f t="shared" si="597"/>
        <v>0</v>
      </c>
      <c r="O2950" s="17" t="e">
        <f>#REF!+(#REF!*30)+#REF!*365</f>
        <v>#REF!</v>
      </c>
      <c r="P2950" s="509"/>
      <c r="Q2950" s="480" t="str">
        <f t="shared" si="598"/>
        <v/>
      </c>
      <c r="R2950" s="483" t="str">
        <f t="shared" si="599"/>
        <v/>
      </c>
      <c r="S2950" s="482" t="str">
        <f t="shared" si="600"/>
        <v/>
      </c>
      <c r="T2950" s="484" t="e">
        <f t="shared" ca="1" si="601"/>
        <v>#VALUE!</v>
      </c>
      <c r="U2950" s="7">
        <f t="shared" ca="1" si="602"/>
        <v>46035</v>
      </c>
      <c r="V2950" s="96" t="e">
        <f t="shared" ca="1" si="603"/>
        <v>#VALUE!</v>
      </c>
      <c r="W2950" s="18"/>
      <c r="X2950" s="6"/>
      <c r="Y2950" s="326"/>
      <c r="Z2950" s="89"/>
      <c r="AA2950" s="89"/>
      <c r="AB2950" s="89"/>
      <c r="AC2950" s="6"/>
      <c r="AD2950" s="16"/>
      <c r="AE2950" s="16"/>
      <c r="AF2950" s="16"/>
      <c r="AG2950" s="10">
        <f t="shared" si="604"/>
        <v>0</v>
      </c>
      <c r="AH2950" s="96">
        <f t="shared" si="605"/>
        <v>0</v>
      </c>
      <c r="AI2950" s="16"/>
      <c r="AJ2950" s="61"/>
      <c r="AK2950" s="16"/>
      <c r="AM2950" s="476" t="s">
        <v>3080</v>
      </c>
      <c r="AN2950" s="476">
        <v>1</v>
      </c>
      <c r="AO2950" s="476">
        <v>1</v>
      </c>
      <c r="AP2950" s="96"/>
    </row>
    <row r="2951" spans="1:42" ht="69.75" customHeight="1">
      <c r="A2951" s="3">
        <v>2950</v>
      </c>
      <c r="B2951" s="83"/>
      <c r="C2951" s="83"/>
      <c r="D2951" s="87"/>
      <c r="E2951" s="18" t="s">
        <v>3081</v>
      </c>
      <c r="F2951" s="88"/>
      <c r="G2951" s="88"/>
      <c r="H2951" s="4" t="str">
        <f t="shared" si="594"/>
        <v>/</v>
      </c>
      <c r="I2951" s="478" t="str">
        <f>IF(G2951="","",VLOOKUP(H2951,ورقة1!$A$1:$B$240,2,0))</f>
        <v/>
      </c>
      <c r="J2951" s="5">
        <f t="shared" si="595"/>
        <v>0</v>
      </c>
      <c r="K2951" s="88"/>
      <c r="L2951" s="6" t="str">
        <f t="shared" si="596"/>
        <v>/0</v>
      </c>
      <c r="M2951" s="478" t="str">
        <f>IF(K2951="","",VLOOKUP(L2951,ورقة1!$A$1:$B$240,2,0))</f>
        <v/>
      </c>
      <c r="N2951" s="17">
        <f t="shared" si="597"/>
        <v>0</v>
      </c>
      <c r="O2951" s="17" t="e">
        <f>#REF!+(#REF!*30)+#REF!*365</f>
        <v>#REF!</v>
      </c>
      <c r="P2951" s="509"/>
      <c r="Q2951" s="480" t="str">
        <f t="shared" si="598"/>
        <v/>
      </c>
      <c r="R2951" s="483" t="str">
        <f t="shared" si="599"/>
        <v/>
      </c>
      <c r="S2951" s="482" t="str">
        <f t="shared" si="600"/>
        <v/>
      </c>
      <c r="T2951" s="484" t="e">
        <f t="shared" ca="1" si="601"/>
        <v>#VALUE!</v>
      </c>
      <c r="U2951" s="7">
        <f t="shared" ca="1" si="602"/>
        <v>46035</v>
      </c>
      <c r="V2951" s="96" t="e">
        <f t="shared" ca="1" si="603"/>
        <v>#VALUE!</v>
      </c>
      <c r="W2951" s="18"/>
      <c r="X2951" s="6"/>
      <c r="Y2951" s="326"/>
      <c r="Z2951" s="89"/>
      <c r="AA2951" s="89"/>
      <c r="AB2951" s="89"/>
      <c r="AC2951" s="6"/>
      <c r="AD2951" s="16"/>
      <c r="AE2951" s="16"/>
      <c r="AF2951" s="16"/>
      <c r="AG2951" s="10">
        <f t="shared" si="604"/>
        <v>0</v>
      </c>
      <c r="AH2951" s="96">
        <f t="shared" si="605"/>
        <v>0</v>
      </c>
      <c r="AI2951" s="16"/>
      <c r="AJ2951" s="61"/>
      <c r="AK2951" s="16"/>
      <c r="AM2951" s="476" t="s">
        <v>3080</v>
      </c>
      <c r="AN2951" s="476">
        <v>1</v>
      </c>
      <c r="AO2951" s="476">
        <v>1</v>
      </c>
      <c r="AP2951" s="96"/>
    </row>
    <row r="2952" spans="1:42" ht="69.75" customHeight="1">
      <c r="A2952" s="3">
        <v>2951</v>
      </c>
      <c r="B2952" s="83"/>
      <c r="C2952" s="83"/>
      <c r="D2952" s="87"/>
      <c r="E2952" s="18" t="s">
        <v>3081</v>
      </c>
      <c r="F2952" s="88"/>
      <c r="G2952" s="88"/>
      <c r="H2952" s="4" t="str">
        <f t="shared" si="594"/>
        <v>/</v>
      </c>
      <c r="I2952" s="478" t="str">
        <f>IF(G2952="","",VLOOKUP(H2952,ورقة1!$A$1:$B$240,2,0))</f>
        <v/>
      </c>
      <c r="J2952" s="5">
        <f t="shared" si="595"/>
        <v>0</v>
      </c>
      <c r="K2952" s="88"/>
      <c r="L2952" s="6" t="str">
        <f t="shared" si="596"/>
        <v>/0</v>
      </c>
      <c r="M2952" s="478" t="str">
        <f>IF(K2952="","",VLOOKUP(L2952,ورقة1!$A$1:$B$240,2,0))</f>
        <v/>
      </c>
      <c r="N2952" s="17">
        <f t="shared" si="597"/>
        <v>0</v>
      </c>
      <c r="O2952" s="17" t="e">
        <f>#REF!+(#REF!*30)+#REF!*365</f>
        <v>#REF!</v>
      </c>
      <c r="P2952" s="509"/>
      <c r="Q2952" s="480" t="str">
        <f t="shared" si="598"/>
        <v/>
      </c>
      <c r="R2952" s="483" t="str">
        <f t="shared" si="599"/>
        <v/>
      </c>
      <c r="S2952" s="482" t="str">
        <f t="shared" si="600"/>
        <v/>
      </c>
      <c r="T2952" s="484" t="e">
        <f t="shared" ca="1" si="601"/>
        <v>#VALUE!</v>
      </c>
      <c r="U2952" s="7">
        <f t="shared" ca="1" si="602"/>
        <v>46035</v>
      </c>
      <c r="V2952" s="96" t="e">
        <f t="shared" ca="1" si="603"/>
        <v>#VALUE!</v>
      </c>
      <c r="W2952" s="18"/>
      <c r="X2952" s="6"/>
      <c r="Y2952" s="326"/>
      <c r="Z2952" s="89"/>
      <c r="AA2952" s="89"/>
      <c r="AB2952" s="89"/>
      <c r="AC2952" s="6"/>
      <c r="AD2952" s="16"/>
      <c r="AE2952" s="16"/>
      <c r="AF2952" s="16"/>
      <c r="AG2952" s="10">
        <f t="shared" si="604"/>
        <v>0</v>
      </c>
      <c r="AH2952" s="96">
        <f t="shared" si="605"/>
        <v>0</v>
      </c>
      <c r="AI2952" s="16"/>
      <c r="AJ2952" s="61"/>
      <c r="AK2952" s="16"/>
      <c r="AM2952" s="476" t="s">
        <v>3080</v>
      </c>
      <c r="AN2952" s="476">
        <v>1</v>
      </c>
      <c r="AO2952" s="476">
        <v>1</v>
      </c>
      <c r="AP2952" s="96"/>
    </row>
    <row r="2953" spans="1:42" ht="69.75" customHeight="1">
      <c r="A2953" s="3">
        <v>2952</v>
      </c>
      <c r="B2953" s="83"/>
      <c r="C2953" s="83"/>
      <c r="D2953" s="87"/>
      <c r="E2953" s="18" t="s">
        <v>3081</v>
      </c>
      <c r="F2953" s="88"/>
      <c r="G2953" s="88"/>
      <c r="H2953" s="4" t="str">
        <f t="shared" si="594"/>
        <v>/</v>
      </c>
      <c r="I2953" s="478" t="str">
        <f>IF(G2953="","",VLOOKUP(H2953,ورقة1!$A$1:$B$240,2,0))</f>
        <v/>
      </c>
      <c r="J2953" s="5">
        <f t="shared" si="595"/>
        <v>0</v>
      </c>
      <c r="K2953" s="88"/>
      <c r="L2953" s="6" t="str">
        <f t="shared" si="596"/>
        <v>/0</v>
      </c>
      <c r="M2953" s="478" t="str">
        <f>IF(K2953="","",VLOOKUP(L2953,ورقة1!$A$1:$B$240,2,0))</f>
        <v/>
      </c>
      <c r="N2953" s="17">
        <f t="shared" si="597"/>
        <v>0</v>
      </c>
      <c r="O2953" s="17" t="e">
        <f>#REF!+(#REF!*30)+#REF!*365</f>
        <v>#REF!</v>
      </c>
      <c r="P2953" s="509"/>
      <c r="Q2953" s="480" t="str">
        <f t="shared" si="598"/>
        <v/>
      </c>
      <c r="R2953" s="483" t="str">
        <f t="shared" si="599"/>
        <v/>
      </c>
      <c r="S2953" s="482" t="str">
        <f t="shared" si="600"/>
        <v/>
      </c>
      <c r="T2953" s="484" t="e">
        <f t="shared" ca="1" si="601"/>
        <v>#VALUE!</v>
      </c>
      <c r="U2953" s="7">
        <f t="shared" ca="1" si="602"/>
        <v>46035</v>
      </c>
      <c r="V2953" s="96" t="e">
        <f t="shared" ca="1" si="603"/>
        <v>#VALUE!</v>
      </c>
      <c r="W2953" s="18"/>
      <c r="X2953" s="6"/>
      <c r="Y2953" s="326"/>
      <c r="Z2953" s="89"/>
      <c r="AA2953" s="89"/>
      <c r="AB2953" s="89"/>
      <c r="AC2953" s="6"/>
      <c r="AD2953" s="16"/>
      <c r="AE2953" s="16"/>
      <c r="AF2953" s="16"/>
      <c r="AG2953" s="10">
        <f t="shared" si="604"/>
        <v>0</v>
      </c>
      <c r="AH2953" s="96">
        <f t="shared" si="605"/>
        <v>0</v>
      </c>
      <c r="AI2953" s="16"/>
      <c r="AJ2953" s="61"/>
      <c r="AK2953" s="16"/>
      <c r="AM2953" s="476" t="s">
        <v>3080</v>
      </c>
      <c r="AN2953" s="476">
        <v>1</v>
      </c>
      <c r="AO2953" s="476">
        <v>1</v>
      </c>
      <c r="AP2953" s="96"/>
    </row>
    <row r="2954" spans="1:42" ht="69.75" customHeight="1">
      <c r="A2954" s="3">
        <v>2953</v>
      </c>
      <c r="B2954" s="83"/>
      <c r="C2954" s="83"/>
      <c r="D2954" s="87"/>
      <c r="E2954" s="18" t="s">
        <v>3081</v>
      </c>
      <c r="F2954" s="88"/>
      <c r="G2954" s="88"/>
      <c r="H2954" s="4" t="str">
        <f t="shared" si="594"/>
        <v>/</v>
      </c>
      <c r="I2954" s="478" t="str">
        <f>IF(G2954="","",VLOOKUP(H2954,ورقة1!$A$1:$B$240,2,0))</f>
        <v/>
      </c>
      <c r="J2954" s="5">
        <f t="shared" si="595"/>
        <v>0</v>
      </c>
      <c r="K2954" s="88"/>
      <c r="L2954" s="6" t="str">
        <f t="shared" si="596"/>
        <v>/0</v>
      </c>
      <c r="M2954" s="478" t="str">
        <f>IF(K2954="","",VLOOKUP(L2954,ورقة1!$A$1:$B$240,2,0))</f>
        <v/>
      </c>
      <c r="N2954" s="17">
        <f t="shared" si="597"/>
        <v>0</v>
      </c>
      <c r="O2954" s="17" t="e">
        <f>#REF!+(#REF!*30)+#REF!*365</f>
        <v>#REF!</v>
      </c>
      <c r="P2954" s="509"/>
      <c r="Q2954" s="480" t="str">
        <f t="shared" si="598"/>
        <v/>
      </c>
      <c r="R2954" s="483" t="str">
        <f t="shared" si="599"/>
        <v/>
      </c>
      <c r="S2954" s="482" t="str">
        <f t="shared" si="600"/>
        <v/>
      </c>
      <c r="T2954" s="484" t="e">
        <f t="shared" ca="1" si="601"/>
        <v>#VALUE!</v>
      </c>
      <c r="U2954" s="7">
        <f t="shared" ca="1" si="602"/>
        <v>46035</v>
      </c>
      <c r="V2954" s="96" t="e">
        <f t="shared" ca="1" si="603"/>
        <v>#VALUE!</v>
      </c>
      <c r="W2954" s="18"/>
      <c r="X2954" s="6"/>
      <c r="Y2954" s="326"/>
      <c r="Z2954" s="89"/>
      <c r="AA2954" s="89"/>
      <c r="AB2954" s="89"/>
      <c r="AC2954" s="6"/>
      <c r="AD2954" s="16"/>
      <c r="AE2954" s="16"/>
      <c r="AF2954" s="16"/>
      <c r="AG2954" s="10">
        <f t="shared" si="604"/>
        <v>0</v>
      </c>
      <c r="AH2954" s="96">
        <f t="shared" si="605"/>
        <v>0</v>
      </c>
      <c r="AI2954" s="16"/>
      <c r="AJ2954" s="61"/>
      <c r="AK2954" s="16"/>
      <c r="AM2954" s="476" t="s">
        <v>3080</v>
      </c>
      <c r="AN2954" s="476">
        <v>1</v>
      </c>
      <c r="AO2954" s="476">
        <v>1</v>
      </c>
      <c r="AP2954" s="96"/>
    </row>
    <row r="2955" spans="1:42" ht="69.75" customHeight="1">
      <c r="A2955" s="3">
        <v>2954</v>
      </c>
      <c r="B2955" s="83"/>
      <c r="C2955" s="83"/>
      <c r="D2955" s="87"/>
      <c r="E2955" s="18" t="s">
        <v>3081</v>
      </c>
      <c r="F2955" s="88"/>
      <c r="G2955" s="88"/>
      <c r="H2955" s="4" t="str">
        <f t="shared" si="594"/>
        <v>/</v>
      </c>
      <c r="I2955" s="478" t="str">
        <f>IF(G2955="","",VLOOKUP(H2955,ورقة1!$A$1:$B$240,2,0))</f>
        <v/>
      </c>
      <c r="J2955" s="5">
        <f t="shared" si="595"/>
        <v>0</v>
      </c>
      <c r="K2955" s="88"/>
      <c r="L2955" s="6" t="str">
        <f t="shared" si="596"/>
        <v>/0</v>
      </c>
      <c r="M2955" s="478" t="str">
        <f>IF(K2955="","",VLOOKUP(L2955,ورقة1!$A$1:$B$240,2,0))</f>
        <v/>
      </c>
      <c r="N2955" s="17">
        <f t="shared" si="597"/>
        <v>0</v>
      </c>
      <c r="O2955" s="17" t="e">
        <f>#REF!+(#REF!*30)+#REF!*365</f>
        <v>#REF!</v>
      </c>
      <c r="P2955" s="509"/>
      <c r="Q2955" s="480" t="str">
        <f t="shared" si="598"/>
        <v/>
      </c>
      <c r="R2955" s="483" t="str">
        <f t="shared" si="599"/>
        <v/>
      </c>
      <c r="S2955" s="482" t="str">
        <f t="shared" si="600"/>
        <v/>
      </c>
      <c r="T2955" s="484" t="e">
        <f t="shared" ca="1" si="601"/>
        <v>#VALUE!</v>
      </c>
      <c r="U2955" s="7">
        <f t="shared" ca="1" si="602"/>
        <v>46035</v>
      </c>
      <c r="V2955" s="96" t="e">
        <f t="shared" ca="1" si="603"/>
        <v>#VALUE!</v>
      </c>
      <c r="W2955" s="18"/>
      <c r="X2955" s="6"/>
      <c r="Y2955" s="326"/>
      <c r="Z2955" s="89"/>
      <c r="AA2955" s="89"/>
      <c r="AB2955" s="89"/>
      <c r="AC2955" s="6"/>
      <c r="AD2955" s="16"/>
      <c r="AE2955" s="16"/>
      <c r="AF2955" s="16"/>
      <c r="AG2955" s="10">
        <f t="shared" si="604"/>
        <v>0</v>
      </c>
      <c r="AH2955" s="96">
        <f t="shared" si="605"/>
        <v>0</v>
      </c>
      <c r="AI2955" s="16"/>
      <c r="AJ2955" s="61"/>
      <c r="AK2955" s="16"/>
      <c r="AM2955" s="476" t="s">
        <v>3080</v>
      </c>
      <c r="AN2955" s="476">
        <v>1</v>
      </c>
      <c r="AO2955" s="476">
        <v>1</v>
      </c>
      <c r="AP2955" s="96"/>
    </row>
    <row r="2956" spans="1:42" ht="69.75" customHeight="1">
      <c r="A2956" s="3">
        <v>2955</v>
      </c>
      <c r="B2956" s="83"/>
      <c r="C2956" s="83"/>
      <c r="D2956" s="87"/>
      <c r="E2956" s="18" t="s">
        <v>3081</v>
      </c>
      <c r="F2956" s="88"/>
      <c r="G2956" s="88"/>
      <c r="H2956" s="4" t="str">
        <f t="shared" si="594"/>
        <v>/</v>
      </c>
      <c r="I2956" s="478" t="str">
        <f>IF(G2956="","",VLOOKUP(H2956,ورقة1!$A$1:$B$240,2,0))</f>
        <v/>
      </c>
      <c r="J2956" s="5">
        <f t="shared" si="595"/>
        <v>0</v>
      </c>
      <c r="K2956" s="88"/>
      <c r="L2956" s="6" t="str">
        <f t="shared" si="596"/>
        <v>/0</v>
      </c>
      <c r="M2956" s="478" t="str">
        <f>IF(K2956="","",VLOOKUP(L2956,ورقة1!$A$1:$B$240,2,0))</f>
        <v/>
      </c>
      <c r="N2956" s="17">
        <f t="shared" si="597"/>
        <v>0</v>
      </c>
      <c r="O2956" s="17" t="e">
        <f>#REF!+(#REF!*30)+#REF!*365</f>
        <v>#REF!</v>
      </c>
      <c r="P2956" s="509"/>
      <c r="Q2956" s="480" t="str">
        <f t="shared" si="598"/>
        <v/>
      </c>
      <c r="R2956" s="483" t="str">
        <f t="shared" si="599"/>
        <v/>
      </c>
      <c r="S2956" s="482" t="str">
        <f t="shared" si="600"/>
        <v/>
      </c>
      <c r="T2956" s="484" t="e">
        <f t="shared" ca="1" si="601"/>
        <v>#VALUE!</v>
      </c>
      <c r="U2956" s="7">
        <f t="shared" ca="1" si="602"/>
        <v>46035</v>
      </c>
      <c r="V2956" s="96" t="e">
        <f t="shared" ca="1" si="603"/>
        <v>#VALUE!</v>
      </c>
      <c r="W2956" s="18"/>
      <c r="X2956" s="6"/>
      <c r="Y2956" s="326"/>
      <c r="Z2956" s="89"/>
      <c r="AA2956" s="89"/>
      <c r="AB2956" s="89"/>
      <c r="AC2956" s="6"/>
      <c r="AD2956" s="16"/>
      <c r="AE2956" s="16"/>
      <c r="AF2956" s="16"/>
      <c r="AG2956" s="10">
        <f t="shared" si="604"/>
        <v>0</v>
      </c>
      <c r="AH2956" s="96">
        <f t="shared" si="605"/>
        <v>0</v>
      </c>
      <c r="AI2956" s="16"/>
      <c r="AJ2956" s="61"/>
      <c r="AK2956" s="16"/>
      <c r="AM2956" s="476" t="s">
        <v>3080</v>
      </c>
      <c r="AN2956" s="476">
        <v>1</v>
      </c>
      <c r="AO2956" s="476">
        <v>1</v>
      </c>
      <c r="AP2956" s="96"/>
    </row>
    <row r="2957" spans="1:42" ht="69.75" customHeight="1">
      <c r="A2957" s="3">
        <v>2956</v>
      </c>
      <c r="B2957" s="83"/>
      <c r="C2957" s="83"/>
      <c r="D2957" s="87"/>
      <c r="E2957" s="18" t="s">
        <v>3081</v>
      </c>
      <c r="F2957" s="88"/>
      <c r="G2957" s="88"/>
      <c r="H2957" s="4" t="str">
        <f t="shared" si="594"/>
        <v>/</v>
      </c>
      <c r="I2957" s="478" t="str">
        <f>IF(G2957="","",VLOOKUP(H2957,ورقة1!$A$1:$B$240,2,0))</f>
        <v/>
      </c>
      <c r="J2957" s="5">
        <f t="shared" si="595"/>
        <v>0</v>
      </c>
      <c r="K2957" s="88"/>
      <c r="L2957" s="6" t="str">
        <f t="shared" si="596"/>
        <v>/0</v>
      </c>
      <c r="M2957" s="478" t="str">
        <f>IF(K2957="","",VLOOKUP(L2957,ورقة1!$A$1:$B$240,2,0))</f>
        <v/>
      </c>
      <c r="N2957" s="17">
        <f t="shared" si="597"/>
        <v>0</v>
      </c>
      <c r="O2957" s="17" t="e">
        <f>#REF!+(#REF!*30)+#REF!*365</f>
        <v>#REF!</v>
      </c>
      <c r="P2957" s="509"/>
      <c r="Q2957" s="480" t="str">
        <f t="shared" si="598"/>
        <v/>
      </c>
      <c r="R2957" s="483" t="str">
        <f t="shared" si="599"/>
        <v/>
      </c>
      <c r="S2957" s="482" t="str">
        <f t="shared" si="600"/>
        <v/>
      </c>
      <c r="T2957" s="484" t="e">
        <f t="shared" ca="1" si="601"/>
        <v>#VALUE!</v>
      </c>
      <c r="U2957" s="7">
        <f t="shared" ca="1" si="602"/>
        <v>46035</v>
      </c>
      <c r="V2957" s="96" t="e">
        <f t="shared" ca="1" si="603"/>
        <v>#VALUE!</v>
      </c>
      <c r="W2957" s="18"/>
      <c r="X2957" s="6"/>
      <c r="Y2957" s="326"/>
      <c r="Z2957" s="89"/>
      <c r="AA2957" s="89"/>
      <c r="AB2957" s="89"/>
      <c r="AC2957" s="6"/>
      <c r="AD2957" s="16"/>
      <c r="AE2957" s="16"/>
      <c r="AF2957" s="16"/>
      <c r="AG2957" s="10">
        <f t="shared" si="604"/>
        <v>0</v>
      </c>
      <c r="AH2957" s="96">
        <f t="shared" si="605"/>
        <v>0</v>
      </c>
      <c r="AI2957" s="16"/>
      <c r="AJ2957" s="61"/>
      <c r="AK2957" s="16"/>
      <c r="AM2957" s="476" t="s">
        <v>3080</v>
      </c>
      <c r="AN2957" s="476">
        <v>1</v>
      </c>
      <c r="AO2957" s="476">
        <v>1</v>
      </c>
      <c r="AP2957" s="96"/>
    </row>
    <row r="2958" spans="1:42" ht="69.75" customHeight="1">
      <c r="A2958" s="3">
        <v>2957</v>
      </c>
      <c r="B2958" s="83"/>
      <c r="C2958" s="83"/>
      <c r="D2958" s="87"/>
      <c r="E2958" s="18" t="s">
        <v>3081</v>
      </c>
      <c r="F2958" s="88"/>
      <c r="G2958" s="88"/>
      <c r="H2958" s="4" t="str">
        <f t="shared" si="594"/>
        <v>/</v>
      </c>
      <c r="I2958" s="478" t="str">
        <f>IF(G2958="","",VLOOKUP(H2958,ورقة1!$A$1:$B$240,2,0))</f>
        <v/>
      </c>
      <c r="J2958" s="5">
        <f t="shared" si="595"/>
        <v>0</v>
      </c>
      <c r="K2958" s="88"/>
      <c r="L2958" s="6" t="str">
        <f t="shared" si="596"/>
        <v>/0</v>
      </c>
      <c r="M2958" s="478" t="str">
        <f>IF(K2958="","",VLOOKUP(L2958,ورقة1!$A$1:$B$240,2,0))</f>
        <v/>
      </c>
      <c r="N2958" s="17">
        <f t="shared" si="597"/>
        <v>0</v>
      </c>
      <c r="O2958" s="17" t="e">
        <f>#REF!+(#REF!*30)+#REF!*365</f>
        <v>#REF!</v>
      </c>
      <c r="P2958" s="509"/>
      <c r="Q2958" s="480" t="str">
        <f t="shared" si="598"/>
        <v/>
      </c>
      <c r="R2958" s="483" t="str">
        <f t="shared" si="599"/>
        <v/>
      </c>
      <c r="S2958" s="482" t="str">
        <f t="shared" si="600"/>
        <v/>
      </c>
      <c r="T2958" s="484" t="e">
        <f t="shared" ca="1" si="601"/>
        <v>#VALUE!</v>
      </c>
      <c r="U2958" s="7">
        <f t="shared" ca="1" si="602"/>
        <v>46035</v>
      </c>
      <c r="V2958" s="96" t="e">
        <f t="shared" ca="1" si="603"/>
        <v>#VALUE!</v>
      </c>
      <c r="W2958" s="18"/>
      <c r="X2958" s="6"/>
      <c r="Y2958" s="326"/>
      <c r="Z2958" s="89"/>
      <c r="AA2958" s="89"/>
      <c r="AB2958" s="89"/>
      <c r="AC2958" s="6"/>
      <c r="AD2958" s="16"/>
      <c r="AE2958" s="16"/>
      <c r="AF2958" s="16"/>
      <c r="AG2958" s="10">
        <f t="shared" si="604"/>
        <v>0</v>
      </c>
      <c r="AH2958" s="96">
        <f t="shared" si="605"/>
        <v>0</v>
      </c>
      <c r="AI2958" s="16"/>
      <c r="AJ2958" s="61"/>
      <c r="AK2958" s="16"/>
      <c r="AM2958" s="476" t="s">
        <v>3080</v>
      </c>
      <c r="AN2958" s="476">
        <v>1</v>
      </c>
      <c r="AO2958" s="476">
        <v>1</v>
      </c>
      <c r="AP2958" s="96"/>
    </row>
    <row r="2959" spans="1:42" ht="69.75" customHeight="1">
      <c r="A2959" s="3">
        <v>2958</v>
      </c>
      <c r="B2959" s="83"/>
      <c r="C2959" s="83"/>
      <c r="D2959" s="87"/>
      <c r="E2959" s="18" t="s">
        <v>3081</v>
      </c>
      <c r="F2959" s="88"/>
      <c r="G2959" s="88"/>
      <c r="H2959" s="4" t="str">
        <f t="shared" si="594"/>
        <v>/</v>
      </c>
      <c r="I2959" s="478" t="str">
        <f>IF(G2959="","",VLOOKUP(H2959,ورقة1!$A$1:$B$240,2,0))</f>
        <v/>
      </c>
      <c r="J2959" s="5">
        <f t="shared" si="595"/>
        <v>0</v>
      </c>
      <c r="K2959" s="88"/>
      <c r="L2959" s="6" t="str">
        <f t="shared" si="596"/>
        <v>/0</v>
      </c>
      <c r="M2959" s="478" t="str">
        <f>IF(K2959="","",VLOOKUP(L2959,ورقة1!$A$1:$B$240,2,0))</f>
        <v/>
      </c>
      <c r="N2959" s="17">
        <f t="shared" si="597"/>
        <v>0</v>
      </c>
      <c r="O2959" s="17" t="e">
        <f>#REF!+(#REF!*30)+#REF!*365</f>
        <v>#REF!</v>
      </c>
      <c r="P2959" s="509"/>
      <c r="Q2959" s="480" t="str">
        <f t="shared" si="598"/>
        <v/>
      </c>
      <c r="R2959" s="483" t="str">
        <f t="shared" si="599"/>
        <v/>
      </c>
      <c r="S2959" s="482" t="str">
        <f t="shared" si="600"/>
        <v/>
      </c>
      <c r="T2959" s="484" t="e">
        <f t="shared" ca="1" si="601"/>
        <v>#VALUE!</v>
      </c>
      <c r="U2959" s="7">
        <f t="shared" ca="1" si="602"/>
        <v>46035</v>
      </c>
      <c r="V2959" s="96" t="e">
        <f t="shared" ca="1" si="603"/>
        <v>#VALUE!</v>
      </c>
      <c r="W2959" s="18"/>
      <c r="X2959" s="6"/>
      <c r="Y2959" s="326"/>
      <c r="Z2959" s="89"/>
      <c r="AA2959" s="89"/>
      <c r="AB2959" s="89"/>
      <c r="AC2959" s="6"/>
      <c r="AD2959" s="16"/>
      <c r="AE2959" s="16"/>
      <c r="AF2959" s="16"/>
      <c r="AG2959" s="10">
        <f t="shared" si="604"/>
        <v>0</v>
      </c>
      <c r="AH2959" s="96">
        <f t="shared" si="605"/>
        <v>0</v>
      </c>
      <c r="AI2959" s="16"/>
      <c r="AJ2959" s="61"/>
      <c r="AK2959" s="16"/>
      <c r="AM2959" s="476" t="s">
        <v>3080</v>
      </c>
      <c r="AN2959" s="476">
        <v>1</v>
      </c>
      <c r="AO2959" s="476">
        <v>1</v>
      </c>
      <c r="AP2959" s="96"/>
    </row>
    <row r="2960" spans="1:42" ht="69.75" customHeight="1">
      <c r="A2960" s="3">
        <v>2959</v>
      </c>
      <c r="B2960" s="83"/>
      <c r="C2960" s="83"/>
      <c r="D2960" s="87"/>
      <c r="E2960" s="18" t="s">
        <v>3081</v>
      </c>
      <c r="F2960" s="88"/>
      <c r="G2960" s="88"/>
      <c r="H2960" s="4" t="str">
        <f t="shared" si="594"/>
        <v>/</v>
      </c>
      <c r="I2960" s="478" t="str">
        <f>IF(G2960="","",VLOOKUP(H2960,ورقة1!$A$1:$B$240,2,0))</f>
        <v/>
      </c>
      <c r="J2960" s="5">
        <f t="shared" si="595"/>
        <v>0</v>
      </c>
      <c r="K2960" s="88"/>
      <c r="L2960" s="6" t="str">
        <f t="shared" si="596"/>
        <v>/0</v>
      </c>
      <c r="M2960" s="478" t="str">
        <f>IF(K2960="","",VLOOKUP(L2960,ورقة1!$A$1:$B$240,2,0))</f>
        <v/>
      </c>
      <c r="N2960" s="17">
        <f t="shared" si="597"/>
        <v>0</v>
      </c>
      <c r="O2960" s="17" t="e">
        <f>#REF!+(#REF!*30)+#REF!*365</f>
        <v>#REF!</v>
      </c>
      <c r="P2960" s="509"/>
      <c r="Q2960" s="480" t="str">
        <f t="shared" si="598"/>
        <v/>
      </c>
      <c r="R2960" s="483" t="str">
        <f t="shared" si="599"/>
        <v/>
      </c>
      <c r="S2960" s="482" t="str">
        <f t="shared" si="600"/>
        <v/>
      </c>
      <c r="T2960" s="484" t="e">
        <f t="shared" ca="1" si="601"/>
        <v>#VALUE!</v>
      </c>
      <c r="U2960" s="7">
        <f t="shared" ca="1" si="602"/>
        <v>46035</v>
      </c>
      <c r="V2960" s="96" t="e">
        <f t="shared" ca="1" si="603"/>
        <v>#VALUE!</v>
      </c>
      <c r="W2960" s="18"/>
      <c r="X2960" s="6"/>
      <c r="Y2960" s="326"/>
      <c r="Z2960" s="89"/>
      <c r="AA2960" s="89"/>
      <c r="AB2960" s="89"/>
      <c r="AC2960" s="6"/>
      <c r="AD2960" s="16"/>
      <c r="AE2960" s="16"/>
      <c r="AF2960" s="16"/>
      <c r="AG2960" s="10">
        <f t="shared" si="604"/>
        <v>0</v>
      </c>
      <c r="AH2960" s="96">
        <f t="shared" si="605"/>
        <v>0</v>
      </c>
      <c r="AI2960" s="16"/>
      <c r="AJ2960" s="61"/>
      <c r="AK2960" s="16"/>
      <c r="AM2960" s="476" t="s">
        <v>3080</v>
      </c>
      <c r="AN2960" s="476">
        <v>1</v>
      </c>
      <c r="AO2960" s="476">
        <v>1</v>
      </c>
      <c r="AP2960" s="96"/>
    </row>
    <row r="2961" spans="1:42" ht="69.75" customHeight="1">
      <c r="A2961" s="3">
        <v>2960</v>
      </c>
      <c r="B2961" s="83"/>
      <c r="C2961" s="83"/>
      <c r="D2961" s="87"/>
      <c r="E2961" s="18" t="s">
        <v>3081</v>
      </c>
      <c r="F2961" s="88"/>
      <c r="G2961" s="88"/>
      <c r="H2961" s="4" t="str">
        <f t="shared" si="594"/>
        <v>/</v>
      </c>
      <c r="I2961" s="478" t="str">
        <f>IF(G2961="","",VLOOKUP(H2961,ورقة1!$A$1:$B$240,2,0))</f>
        <v/>
      </c>
      <c r="J2961" s="5">
        <f t="shared" si="595"/>
        <v>0</v>
      </c>
      <c r="K2961" s="88"/>
      <c r="L2961" s="6" t="str">
        <f t="shared" si="596"/>
        <v>/0</v>
      </c>
      <c r="M2961" s="478" t="str">
        <f>IF(K2961="","",VLOOKUP(L2961,ورقة1!$A$1:$B$240,2,0))</f>
        <v/>
      </c>
      <c r="N2961" s="17">
        <f t="shared" si="597"/>
        <v>0</v>
      </c>
      <c r="O2961" s="17" t="e">
        <f>#REF!+(#REF!*30)+#REF!*365</f>
        <v>#REF!</v>
      </c>
      <c r="P2961" s="509"/>
      <c r="Q2961" s="480" t="str">
        <f t="shared" si="598"/>
        <v/>
      </c>
      <c r="R2961" s="483" t="str">
        <f t="shared" si="599"/>
        <v/>
      </c>
      <c r="S2961" s="482" t="str">
        <f t="shared" si="600"/>
        <v/>
      </c>
      <c r="T2961" s="484" t="e">
        <f t="shared" ca="1" si="601"/>
        <v>#VALUE!</v>
      </c>
      <c r="U2961" s="7">
        <f t="shared" ca="1" si="602"/>
        <v>46035</v>
      </c>
      <c r="V2961" s="96" t="e">
        <f t="shared" ca="1" si="603"/>
        <v>#VALUE!</v>
      </c>
      <c r="W2961" s="18"/>
      <c r="X2961" s="6"/>
      <c r="Y2961" s="326"/>
      <c r="Z2961" s="89"/>
      <c r="AA2961" s="89"/>
      <c r="AB2961" s="89"/>
      <c r="AC2961" s="6"/>
      <c r="AD2961" s="16"/>
      <c r="AE2961" s="16"/>
      <c r="AF2961" s="16"/>
      <c r="AG2961" s="10">
        <f t="shared" si="604"/>
        <v>0</v>
      </c>
      <c r="AH2961" s="96">
        <f t="shared" si="605"/>
        <v>0</v>
      </c>
      <c r="AI2961" s="16"/>
      <c r="AJ2961" s="61"/>
      <c r="AK2961" s="16"/>
      <c r="AM2961" s="476" t="s">
        <v>3080</v>
      </c>
      <c r="AN2961" s="476">
        <v>1</v>
      </c>
      <c r="AO2961" s="476">
        <v>1</v>
      </c>
      <c r="AP2961" s="96"/>
    </row>
    <row r="2962" spans="1:42" ht="69.75" customHeight="1">
      <c r="A2962" s="3">
        <v>2961</v>
      </c>
      <c r="B2962" s="83"/>
      <c r="C2962" s="83"/>
      <c r="D2962" s="87"/>
      <c r="E2962" s="18" t="s">
        <v>3081</v>
      </c>
      <c r="F2962" s="88"/>
      <c r="G2962" s="88"/>
      <c r="H2962" s="4" t="str">
        <f t="shared" si="594"/>
        <v>/</v>
      </c>
      <c r="I2962" s="478" t="str">
        <f>IF(G2962="","",VLOOKUP(H2962,ورقة1!$A$1:$B$240,2,0))</f>
        <v/>
      </c>
      <c r="J2962" s="5">
        <f t="shared" si="595"/>
        <v>0</v>
      </c>
      <c r="K2962" s="88"/>
      <c r="L2962" s="6" t="str">
        <f t="shared" si="596"/>
        <v>/0</v>
      </c>
      <c r="M2962" s="478" t="str">
        <f>IF(K2962="","",VLOOKUP(L2962,ورقة1!$A$1:$B$240,2,0))</f>
        <v/>
      </c>
      <c r="N2962" s="17">
        <f t="shared" si="597"/>
        <v>0</v>
      </c>
      <c r="O2962" s="17" t="e">
        <f>#REF!+(#REF!*30)+#REF!*365</f>
        <v>#REF!</v>
      </c>
      <c r="P2962" s="509"/>
      <c r="Q2962" s="480" t="str">
        <f t="shared" si="598"/>
        <v/>
      </c>
      <c r="R2962" s="483" t="str">
        <f t="shared" si="599"/>
        <v/>
      </c>
      <c r="S2962" s="482" t="str">
        <f t="shared" si="600"/>
        <v/>
      </c>
      <c r="T2962" s="484" t="e">
        <f t="shared" ca="1" si="601"/>
        <v>#VALUE!</v>
      </c>
      <c r="U2962" s="7">
        <f t="shared" ca="1" si="602"/>
        <v>46035</v>
      </c>
      <c r="V2962" s="96" t="e">
        <f t="shared" ca="1" si="603"/>
        <v>#VALUE!</v>
      </c>
      <c r="W2962" s="18"/>
      <c r="X2962" s="6"/>
      <c r="Y2962" s="326"/>
      <c r="Z2962" s="89"/>
      <c r="AA2962" s="89"/>
      <c r="AB2962" s="89"/>
      <c r="AC2962" s="6"/>
      <c r="AD2962" s="16"/>
      <c r="AE2962" s="16"/>
      <c r="AF2962" s="16"/>
      <c r="AG2962" s="10">
        <f t="shared" si="604"/>
        <v>0</v>
      </c>
      <c r="AH2962" s="96">
        <f t="shared" si="605"/>
        <v>0</v>
      </c>
      <c r="AI2962" s="16"/>
      <c r="AJ2962" s="61"/>
      <c r="AK2962" s="16"/>
      <c r="AM2962" s="476" t="s">
        <v>3080</v>
      </c>
      <c r="AN2962" s="476">
        <v>1</v>
      </c>
      <c r="AO2962" s="476">
        <v>1</v>
      </c>
      <c r="AP2962" s="96"/>
    </row>
    <row r="2963" spans="1:42" ht="69.75" customHeight="1">
      <c r="A2963" s="3">
        <v>2962</v>
      </c>
      <c r="B2963" s="83"/>
      <c r="C2963" s="83"/>
      <c r="D2963" s="87"/>
      <c r="E2963" s="18" t="s">
        <v>3081</v>
      </c>
      <c r="F2963" s="88"/>
      <c r="G2963" s="88"/>
      <c r="H2963" s="4" t="str">
        <f t="shared" si="594"/>
        <v>/</v>
      </c>
      <c r="I2963" s="478" t="str">
        <f>IF(G2963="","",VLOOKUP(H2963,ورقة1!$A$1:$B$240,2,0))</f>
        <v/>
      </c>
      <c r="J2963" s="5">
        <f t="shared" si="595"/>
        <v>0</v>
      </c>
      <c r="K2963" s="88"/>
      <c r="L2963" s="6" t="str">
        <f t="shared" si="596"/>
        <v>/0</v>
      </c>
      <c r="M2963" s="478" t="str">
        <f>IF(K2963="","",VLOOKUP(L2963,ورقة1!$A$1:$B$240,2,0))</f>
        <v/>
      </c>
      <c r="N2963" s="17">
        <f t="shared" si="597"/>
        <v>0</v>
      </c>
      <c r="O2963" s="17" t="e">
        <f>#REF!+(#REF!*30)+#REF!*365</f>
        <v>#REF!</v>
      </c>
      <c r="P2963" s="509"/>
      <c r="Q2963" s="480" t="str">
        <f t="shared" si="598"/>
        <v/>
      </c>
      <c r="R2963" s="483" t="str">
        <f t="shared" si="599"/>
        <v/>
      </c>
      <c r="S2963" s="482" t="str">
        <f t="shared" si="600"/>
        <v/>
      </c>
      <c r="T2963" s="484" t="e">
        <f t="shared" ca="1" si="601"/>
        <v>#VALUE!</v>
      </c>
      <c r="U2963" s="7">
        <f t="shared" ca="1" si="602"/>
        <v>46035</v>
      </c>
      <c r="V2963" s="96" t="e">
        <f t="shared" ca="1" si="603"/>
        <v>#VALUE!</v>
      </c>
      <c r="W2963" s="18"/>
      <c r="X2963" s="6"/>
      <c r="Y2963" s="326"/>
      <c r="Z2963" s="89"/>
      <c r="AA2963" s="89"/>
      <c r="AB2963" s="89"/>
      <c r="AC2963" s="6"/>
      <c r="AD2963" s="16"/>
      <c r="AE2963" s="16"/>
      <c r="AF2963" s="16"/>
      <c r="AG2963" s="10">
        <f t="shared" si="604"/>
        <v>0</v>
      </c>
      <c r="AH2963" s="96">
        <f t="shared" si="605"/>
        <v>0</v>
      </c>
      <c r="AI2963" s="16"/>
      <c r="AJ2963" s="61"/>
      <c r="AK2963" s="16"/>
      <c r="AM2963" s="476" t="s">
        <v>3080</v>
      </c>
      <c r="AN2963" s="476">
        <v>1</v>
      </c>
      <c r="AO2963" s="476">
        <v>1</v>
      </c>
      <c r="AP2963" s="96"/>
    </row>
    <row r="2964" spans="1:42" ht="69.75" customHeight="1">
      <c r="A2964" s="3">
        <v>2963</v>
      </c>
      <c r="B2964" s="83"/>
      <c r="C2964" s="83"/>
      <c r="D2964" s="87"/>
      <c r="E2964" s="18" t="s">
        <v>3081</v>
      </c>
      <c r="F2964" s="88"/>
      <c r="G2964" s="88"/>
      <c r="H2964" s="4" t="str">
        <f t="shared" si="594"/>
        <v>/</v>
      </c>
      <c r="I2964" s="478" t="str">
        <f>IF(G2964="","",VLOOKUP(H2964,ورقة1!$A$1:$B$240,2,0))</f>
        <v/>
      </c>
      <c r="J2964" s="5">
        <f t="shared" si="595"/>
        <v>0</v>
      </c>
      <c r="K2964" s="88"/>
      <c r="L2964" s="6" t="str">
        <f t="shared" si="596"/>
        <v>/0</v>
      </c>
      <c r="M2964" s="478" t="str">
        <f>IF(K2964="","",VLOOKUP(L2964,ورقة1!$A$1:$B$240,2,0))</f>
        <v/>
      </c>
      <c r="N2964" s="17">
        <f t="shared" si="597"/>
        <v>0</v>
      </c>
      <c r="O2964" s="17" t="e">
        <f>#REF!+(#REF!*30)+#REF!*365</f>
        <v>#REF!</v>
      </c>
      <c r="P2964" s="509"/>
      <c r="Q2964" s="480" t="str">
        <f t="shared" si="598"/>
        <v/>
      </c>
      <c r="R2964" s="483" t="str">
        <f t="shared" si="599"/>
        <v/>
      </c>
      <c r="S2964" s="482" t="str">
        <f t="shared" si="600"/>
        <v/>
      </c>
      <c r="T2964" s="484" t="e">
        <f t="shared" ca="1" si="601"/>
        <v>#VALUE!</v>
      </c>
      <c r="U2964" s="7">
        <f t="shared" ca="1" si="602"/>
        <v>46035</v>
      </c>
      <c r="V2964" s="96" t="e">
        <f t="shared" ca="1" si="603"/>
        <v>#VALUE!</v>
      </c>
      <c r="W2964" s="18"/>
      <c r="X2964" s="6"/>
      <c r="Y2964" s="326"/>
      <c r="Z2964" s="89"/>
      <c r="AA2964" s="89"/>
      <c r="AB2964" s="89"/>
      <c r="AC2964" s="6"/>
      <c r="AD2964" s="16"/>
      <c r="AE2964" s="16"/>
      <c r="AF2964" s="16"/>
      <c r="AG2964" s="10">
        <f t="shared" si="604"/>
        <v>0</v>
      </c>
      <c r="AH2964" s="96">
        <f t="shared" si="605"/>
        <v>0</v>
      </c>
      <c r="AI2964" s="16"/>
      <c r="AJ2964" s="61"/>
      <c r="AK2964" s="16"/>
      <c r="AM2964" s="476" t="s">
        <v>3080</v>
      </c>
      <c r="AN2964" s="476">
        <v>1</v>
      </c>
      <c r="AO2964" s="476">
        <v>1</v>
      </c>
      <c r="AP2964" s="96"/>
    </row>
    <row r="2965" spans="1:42" ht="69.75" customHeight="1">
      <c r="A2965" s="3">
        <v>2964</v>
      </c>
      <c r="B2965" s="83"/>
      <c r="C2965" s="83"/>
      <c r="D2965" s="87"/>
      <c r="E2965" s="18" t="s">
        <v>3081</v>
      </c>
      <c r="F2965" s="88"/>
      <c r="G2965" s="88"/>
      <c r="H2965" s="4" t="str">
        <f t="shared" si="594"/>
        <v>/</v>
      </c>
      <c r="I2965" s="478" t="str">
        <f>IF(G2965="","",VLOOKUP(H2965,ورقة1!$A$1:$B$240,2,0))</f>
        <v/>
      </c>
      <c r="J2965" s="5">
        <f t="shared" si="595"/>
        <v>0</v>
      </c>
      <c r="K2965" s="88"/>
      <c r="L2965" s="6" t="str">
        <f t="shared" si="596"/>
        <v>/0</v>
      </c>
      <c r="M2965" s="478" t="str">
        <f>IF(K2965="","",VLOOKUP(L2965,ورقة1!$A$1:$B$240,2,0))</f>
        <v/>
      </c>
      <c r="N2965" s="17">
        <f t="shared" si="597"/>
        <v>0</v>
      </c>
      <c r="O2965" s="17" t="e">
        <f>#REF!+(#REF!*30)+#REF!*365</f>
        <v>#REF!</v>
      </c>
      <c r="P2965" s="509"/>
      <c r="Q2965" s="480" t="str">
        <f t="shared" si="598"/>
        <v/>
      </c>
      <c r="R2965" s="483" t="str">
        <f t="shared" si="599"/>
        <v/>
      </c>
      <c r="S2965" s="482" t="str">
        <f t="shared" si="600"/>
        <v/>
      </c>
      <c r="T2965" s="484" t="e">
        <f t="shared" ca="1" si="601"/>
        <v>#VALUE!</v>
      </c>
      <c r="U2965" s="7">
        <f t="shared" ca="1" si="602"/>
        <v>46035</v>
      </c>
      <c r="V2965" s="96" t="e">
        <f t="shared" ca="1" si="603"/>
        <v>#VALUE!</v>
      </c>
      <c r="W2965" s="18"/>
      <c r="X2965" s="6"/>
      <c r="Y2965" s="326"/>
      <c r="Z2965" s="89"/>
      <c r="AA2965" s="89"/>
      <c r="AB2965" s="89"/>
      <c r="AC2965" s="6"/>
      <c r="AD2965" s="16"/>
      <c r="AE2965" s="16"/>
      <c r="AF2965" s="16"/>
      <c r="AG2965" s="10">
        <f t="shared" si="604"/>
        <v>0</v>
      </c>
      <c r="AH2965" s="96">
        <f t="shared" si="605"/>
        <v>0</v>
      </c>
      <c r="AI2965" s="16"/>
      <c r="AJ2965" s="61"/>
      <c r="AK2965" s="16"/>
      <c r="AM2965" s="476" t="s">
        <v>3080</v>
      </c>
      <c r="AN2965" s="476">
        <v>1</v>
      </c>
      <c r="AO2965" s="476">
        <v>1</v>
      </c>
      <c r="AP2965" s="96"/>
    </row>
    <row r="2966" spans="1:42" ht="69.75" customHeight="1">
      <c r="A2966" s="3">
        <v>2965</v>
      </c>
      <c r="B2966" s="83"/>
      <c r="C2966" s="83"/>
      <c r="D2966" s="87"/>
      <c r="E2966" s="18" t="s">
        <v>3081</v>
      </c>
      <c r="F2966" s="88"/>
      <c r="G2966" s="88"/>
      <c r="H2966" s="4" t="str">
        <f t="shared" si="594"/>
        <v>/</v>
      </c>
      <c r="I2966" s="478" t="str">
        <f>IF(G2966="","",VLOOKUP(H2966,ورقة1!$A$1:$B$240,2,0))</f>
        <v/>
      </c>
      <c r="J2966" s="5">
        <f t="shared" si="595"/>
        <v>0</v>
      </c>
      <c r="K2966" s="88"/>
      <c r="L2966" s="6" t="str">
        <f t="shared" si="596"/>
        <v>/0</v>
      </c>
      <c r="M2966" s="478" t="str">
        <f>IF(K2966="","",VLOOKUP(L2966,ورقة1!$A$1:$B$240,2,0))</f>
        <v/>
      </c>
      <c r="N2966" s="17">
        <f t="shared" si="597"/>
        <v>0</v>
      </c>
      <c r="O2966" s="17" t="e">
        <f>#REF!+(#REF!*30)+#REF!*365</f>
        <v>#REF!</v>
      </c>
      <c r="P2966" s="509"/>
      <c r="Q2966" s="480" t="str">
        <f t="shared" si="598"/>
        <v/>
      </c>
      <c r="R2966" s="483" t="str">
        <f t="shared" si="599"/>
        <v/>
      </c>
      <c r="S2966" s="482" t="str">
        <f t="shared" si="600"/>
        <v/>
      </c>
      <c r="T2966" s="484" t="e">
        <f t="shared" ca="1" si="601"/>
        <v>#VALUE!</v>
      </c>
      <c r="U2966" s="7">
        <f t="shared" ca="1" si="602"/>
        <v>46035</v>
      </c>
      <c r="V2966" s="96" t="e">
        <f t="shared" ca="1" si="603"/>
        <v>#VALUE!</v>
      </c>
      <c r="W2966" s="18"/>
      <c r="X2966" s="6"/>
      <c r="Y2966" s="326"/>
      <c r="Z2966" s="89"/>
      <c r="AA2966" s="89"/>
      <c r="AB2966" s="89"/>
      <c r="AC2966" s="6"/>
      <c r="AD2966" s="16"/>
      <c r="AE2966" s="16"/>
      <c r="AF2966" s="16"/>
      <c r="AG2966" s="10">
        <f t="shared" si="604"/>
        <v>0</v>
      </c>
      <c r="AH2966" s="96">
        <f t="shared" si="605"/>
        <v>0</v>
      </c>
      <c r="AI2966" s="16"/>
      <c r="AJ2966" s="61"/>
      <c r="AK2966" s="16"/>
      <c r="AM2966" s="476" t="s">
        <v>3080</v>
      </c>
      <c r="AN2966" s="476">
        <v>1</v>
      </c>
      <c r="AO2966" s="476">
        <v>1</v>
      </c>
      <c r="AP2966" s="96"/>
    </row>
    <row r="2967" spans="1:42" ht="69.75" customHeight="1">
      <c r="A2967" s="3">
        <v>2966</v>
      </c>
      <c r="B2967" s="83"/>
      <c r="C2967" s="83"/>
      <c r="D2967" s="87"/>
      <c r="E2967" s="18" t="s">
        <v>3081</v>
      </c>
      <c r="F2967" s="88"/>
      <c r="G2967" s="88"/>
      <c r="H2967" s="4" t="str">
        <f t="shared" si="594"/>
        <v>/</v>
      </c>
      <c r="I2967" s="478" t="str">
        <f>IF(G2967="","",VLOOKUP(H2967,ورقة1!$A$1:$B$240,2,0))</f>
        <v/>
      </c>
      <c r="J2967" s="5">
        <f t="shared" si="595"/>
        <v>0</v>
      </c>
      <c r="K2967" s="88"/>
      <c r="L2967" s="6" t="str">
        <f t="shared" si="596"/>
        <v>/0</v>
      </c>
      <c r="M2967" s="478" t="str">
        <f>IF(K2967="","",VLOOKUP(L2967,ورقة1!$A$1:$B$240,2,0))</f>
        <v/>
      </c>
      <c r="N2967" s="17">
        <f t="shared" si="597"/>
        <v>0</v>
      </c>
      <c r="O2967" s="17" t="e">
        <f>#REF!+(#REF!*30)+#REF!*365</f>
        <v>#REF!</v>
      </c>
      <c r="P2967" s="509"/>
      <c r="Q2967" s="480" t="str">
        <f t="shared" si="598"/>
        <v/>
      </c>
      <c r="R2967" s="483" t="str">
        <f t="shared" si="599"/>
        <v/>
      </c>
      <c r="S2967" s="482" t="str">
        <f t="shared" si="600"/>
        <v/>
      </c>
      <c r="T2967" s="484" t="e">
        <f t="shared" ca="1" si="601"/>
        <v>#VALUE!</v>
      </c>
      <c r="U2967" s="7">
        <f t="shared" ca="1" si="602"/>
        <v>46035</v>
      </c>
      <c r="V2967" s="96" t="e">
        <f t="shared" ca="1" si="603"/>
        <v>#VALUE!</v>
      </c>
      <c r="W2967" s="18"/>
      <c r="X2967" s="6"/>
      <c r="Y2967" s="326"/>
      <c r="Z2967" s="89"/>
      <c r="AA2967" s="89"/>
      <c r="AB2967" s="89"/>
      <c r="AC2967" s="6"/>
      <c r="AD2967" s="16"/>
      <c r="AE2967" s="16"/>
      <c r="AF2967" s="16"/>
      <c r="AG2967" s="10">
        <f t="shared" si="604"/>
        <v>0</v>
      </c>
      <c r="AH2967" s="96">
        <f t="shared" si="605"/>
        <v>0</v>
      </c>
      <c r="AI2967" s="16"/>
      <c r="AJ2967" s="61"/>
      <c r="AK2967" s="16"/>
      <c r="AM2967" s="476" t="s">
        <v>3080</v>
      </c>
      <c r="AN2967" s="476">
        <v>1</v>
      </c>
      <c r="AO2967" s="476">
        <v>1</v>
      </c>
      <c r="AP2967" s="96"/>
    </row>
    <row r="2968" spans="1:42" ht="69.75" customHeight="1">
      <c r="A2968" s="3">
        <v>2967</v>
      </c>
      <c r="B2968" s="83"/>
      <c r="C2968" s="83"/>
      <c r="D2968" s="87"/>
      <c r="E2968" s="18" t="s">
        <v>3081</v>
      </c>
      <c r="F2968" s="88"/>
      <c r="G2968" s="88"/>
      <c r="H2968" s="4" t="str">
        <f t="shared" si="594"/>
        <v>/</v>
      </c>
      <c r="I2968" s="478" t="str">
        <f>IF(G2968="","",VLOOKUP(H2968,ورقة1!$A$1:$B$240,2,0))</f>
        <v/>
      </c>
      <c r="J2968" s="5">
        <f t="shared" si="595"/>
        <v>0</v>
      </c>
      <c r="K2968" s="88"/>
      <c r="L2968" s="6" t="str">
        <f t="shared" si="596"/>
        <v>/0</v>
      </c>
      <c r="M2968" s="478" t="str">
        <f>IF(K2968="","",VLOOKUP(L2968,ورقة1!$A$1:$B$240,2,0))</f>
        <v/>
      </c>
      <c r="N2968" s="17">
        <f t="shared" si="597"/>
        <v>0</v>
      </c>
      <c r="O2968" s="17" t="e">
        <f>#REF!+(#REF!*30)+#REF!*365</f>
        <v>#REF!</v>
      </c>
      <c r="P2968" s="509"/>
      <c r="Q2968" s="480" t="str">
        <f t="shared" si="598"/>
        <v/>
      </c>
      <c r="R2968" s="483" t="str">
        <f t="shared" si="599"/>
        <v/>
      </c>
      <c r="S2968" s="482" t="str">
        <f t="shared" si="600"/>
        <v/>
      </c>
      <c r="T2968" s="484" t="e">
        <f t="shared" ca="1" si="601"/>
        <v>#VALUE!</v>
      </c>
      <c r="U2968" s="7">
        <f t="shared" ca="1" si="602"/>
        <v>46035</v>
      </c>
      <c r="V2968" s="96" t="e">
        <f t="shared" ca="1" si="603"/>
        <v>#VALUE!</v>
      </c>
      <c r="W2968" s="18"/>
      <c r="X2968" s="6"/>
      <c r="Y2968" s="326"/>
      <c r="Z2968" s="89"/>
      <c r="AA2968" s="89"/>
      <c r="AB2968" s="89"/>
      <c r="AC2968" s="6"/>
      <c r="AD2968" s="16"/>
      <c r="AE2968" s="16"/>
      <c r="AF2968" s="16"/>
      <c r="AG2968" s="10">
        <f t="shared" si="604"/>
        <v>0</v>
      </c>
      <c r="AH2968" s="96">
        <f t="shared" si="605"/>
        <v>0</v>
      </c>
      <c r="AI2968" s="16"/>
      <c r="AJ2968" s="61"/>
      <c r="AK2968" s="16"/>
      <c r="AM2968" s="476" t="s">
        <v>3080</v>
      </c>
      <c r="AN2968" s="476">
        <v>1</v>
      </c>
      <c r="AO2968" s="476">
        <v>1</v>
      </c>
      <c r="AP2968" s="96"/>
    </row>
    <row r="2969" spans="1:42" ht="69.75" customHeight="1">
      <c r="A2969" s="3">
        <v>2968</v>
      </c>
      <c r="B2969" s="83"/>
      <c r="C2969" s="83"/>
      <c r="D2969" s="87"/>
      <c r="E2969" s="18" t="s">
        <v>3081</v>
      </c>
      <c r="F2969" s="88"/>
      <c r="G2969" s="88"/>
      <c r="H2969" s="4" t="str">
        <f t="shared" si="594"/>
        <v>/</v>
      </c>
      <c r="I2969" s="478" t="str">
        <f>IF(G2969="","",VLOOKUP(H2969,ورقة1!$A$1:$B$240,2,0))</f>
        <v/>
      </c>
      <c r="J2969" s="5">
        <f t="shared" si="595"/>
        <v>0</v>
      </c>
      <c r="K2969" s="88"/>
      <c r="L2969" s="6" t="str">
        <f t="shared" si="596"/>
        <v>/0</v>
      </c>
      <c r="M2969" s="478" t="str">
        <f>IF(K2969="","",VLOOKUP(L2969,ورقة1!$A$1:$B$240,2,0))</f>
        <v/>
      </c>
      <c r="N2969" s="17">
        <f t="shared" si="597"/>
        <v>0</v>
      </c>
      <c r="O2969" s="17" t="e">
        <f>#REF!+(#REF!*30)+#REF!*365</f>
        <v>#REF!</v>
      </c>
      <c r="P2969" s="509"/>
      <c r="Q2969" s="480" t="str">
        <f t="shared" si="598"/>
        <v/>
      </c>
      <c r="R2969" s="483" t="str">
        <f t="shared" si="599"/>
        <v/>
      </c>
      <c r="S2969" s="482" t="str">
        <f t="shared" si="600"/>
        <v/>
      </c>
      <c r="T2969" s="484" t="e">
        <f t="shared" ca="1" si="601"/>
        <v>#VALUE!</v>
      </c>
      <c r="U2969" s="7">
        <f t="shared" ca="1" si="602"/>
        <v>46035</v>
      </c>
      <c r="V2969" s="96" t="e">
        <f t="shared" ca="1" si="603"/>
        <v>#VALUE!</v>
      </c>
      <c r="W2969" s="18"/>
      <c r="X2969" s="6"/>
      <c r="Y2969" s="326"/>
      <c r="Z2969" s="89"/>
      <c r="AA2969" s="89"/>
      <c r="AB2969" s="89"/>
      <c r="AC2969" s="6"/>
      <c r="AD2969" s="16"/>
      <c r="AE2969" s="16"/>
      <c r="AF2969" s="16"/>
      <c r="AG2969" s="10">
        <f t="shared" si="604"/>
        <v>0</v>
      </c>
      <c r="AH2969" s="96">
        <f t="shared" si="605"/>
        <v>0</v>
      </c>
      <c r="AI2969" s="16"/>
      <c r="AJ2969" s="61"/>
      <c r="AK2969" s="16"/>
      <c r="AM2969" s="476" t="s">
        <v>3080</v>
      </c>
      <c r="AN2969" s="476">
        <v>1</v>
      </c>
      <c r="AO2969" s="476">
        <v>1</v>
      </c>
      <c r="AP2969" s="96"/>
    </row>
    <row r="2970" spans="1:42" ht="69.75" customHeight="1">
      <c r="A2970" s="3">
        <v>2969</v>
      </c>
      <c r="B2970" s="83"/>
      <c r="C2970" s="83"/>
      <c r="D2970" s="87"/>
      <c r="E2970" s="18" t="s">
        <v>3081</v>
      </c>
      <c r="F2970" s="88"/>
      <c r="G2970" s="88"/>
      <c r="H2970" s="4" t="str">
        <f t="shared" si="594"/>
        <v>/</v>
      </c>
      <c r="I2970" s="478" t="str">
        <f>IF(G2970="","",VLOOKUP(H2970,ورقة1!$A$1:$B$240,2,0))</f>
        <v/>
      </c>
      <c r="J2970" s="5">
        <f t="shared" si="595"/>
        <v>0</v>
      </c>
      <c r="K2970" s="88"/>
      <c r="L2970" s="6" t="str">
        <f t="shared" si="596"/>
        <v>/0</v>
      </c>
      <c r="M2970" s="478" t="str">
        <f>IF(K2970="","",VLOOKUP(L2970,ورقة1!$A$1:$B$240,2,0))</f>
        <v/>
      </c>
      <c r="N2970" s="17">
        <f t="shared" si="597"/>
        <v>0</v>
      </c>
      <c r="O2970" s="17" t="e">
        <f>#REF!+(#REF!*30)+#REF!*365</f>
        <v>#REF!</v>
      </c>
      <c r="P2970" s="509"/>
      <c r="Q2970" s="480" t="str">
        <f t="shared" si="598"/>
        <v/>
      </c>
      <c r="R2970" s="483" t="str">
        <f t="shared" si="599"/>
        <v/>
      </c>
      <c r="S2970" s="482" t="str">
        <f t="shared" si="600"/>
        <v/>
      </c>
      <c r="T2970" s="484" t="e">
        <f t="shared" ca="1" si="601"/>
        <v>#VALUE!</v>
      </c>
      <c r="U2970" s="7">
        <f t="shared" ca="1" si="602"/>
        <v>46035</v>
      </c>
      <c r="V2970" s="96" t="e">
        <f t="shared" ca="1" si="603"/>
        <v>#VALUE!</v>
      </c>
      <c r="W2970" s="18"/>
      <c r="X2970" s="6"/>
      <c r="Y2970" s="326"/>
      <c r="Z2970" s="89"/>
      <c r="AA2970" s="89"/>
      <c r="AB2970" s="89"/>
      <c r="AC2970" s="6"/>
      <c r="AD2970" s="16"/>
      <c r="AE2970" s="16"/>
      <c r="AF2970" s="16"/>
      <c r="AG2970" s="10">
        <f t="shared" si="604"/>
        <v>0</v>
      </c>
      <c r="AH2970" s="96">
        <f t="shared" si="605"/>
        <v>0</v>
      </c>
      <c r="AI2970" s="16"/>
      <c r="AJ2970" s="61"/>
      <c r="AK2970" s="16"/>
      <c r="AM2970" s="476" t="s">
        <v>3080</v>
      </c>
      <c r="AN2970" s="476">
        <v>1</v>
      </c>
      <c r="AO2970" s="476">
        <v>1</v>
      </c>
      <c r="AP2970" s="96"/>
    </row>
    <row r="2971" spans="1:42" ht="69.75" customHeight="1">
      <c r="A2971" s="3">
        <v>2970</v>
      </c>
      <c r="B2971" s="83"/>
      <c r="C2971" s="83"/>
      <c r="D2971" s="87"/>
      <c r="E2971" s="18" t="s">
        <v>3081</v>
      </c>
      <c r="F2971" s="88"/>
      <c r="G2971" s="88"/>
      <c r="H2971" s="4" t="str">
        <f t="shared" si="594"/>
        <v>/</v>
      </c>
      <c r="I2971" s="478" t="str">
        <f>IF(G2971="","",VLOOKUP(H2971,ورقة1!$A$1:$B$240,2,0))</f>
        <v/>
      </c>
      <c r="J2971" s="5">
        <f t="shared" si="595"/>
        <v>0</v>
      </c>
      <c r="K2971" s="88"/>
      <c r="L2971" s="6" t="str">
        <f t="shared" si="596"/>
        <v>/0</v>
      </c>
      <c r="M2971" s="478" t="str">
        <f>IF(K2971="","",VLOOKUP(L2971,ورقة1!$A$1:$B$240,2,0))</f>
        <v/>
      </c>
      <c r="N2971" s="17">
        <f t="shared" si="597"/>
        <v>0</v>
      </c>
      <c r="O2971" s="17" t="e">
        <f>#REF!+(#REF!*30)+#REF!*365</f>
        <v>#REF!</v>
      </c>
      <c r="P2971" s="509"/>
      <c r="Q2971" s="480" t="str">
        <f t="shared" si="598"/>
        <v/>
      </c>
      <c r="R2971" s="483" t="str">
        <f t="shared" si="599"/>
        <v/>
      </c>
      <c r="S2971" s="482" t="str">
        <f t="shared" si="600"/>
        <v/>
      </c>
      <c r="T2971" s="484" t="e">
        <f t="shared" ca="1" si="601"/>
        <v>#VALUE!</v>
      </c>
      <c r="U2971" s="7">
        <f t="shared" ca="1" si="602"/>
        <v>46035</v>
      </c>
      <c r="V2971" s="96" t="e">
        <f t="shared" ca="1" si="603"/>
        <v>#VALUE!</v>
      </c>
      <c r="W2971" s="18"/>
      <c r="X2971" s="6"/>
      <c r="Y2971" s="326"/>
      <c r="Z2971" s="89"/>
      <c r="AA2971" s="89"/>
      <c r="AB2971" s="89"/>
      <c r="AC2971" s="6"/>
      <c r="AD2971" s="16"/>
      <c r="AE2971" s="16"/>
      <c r="AF2971" s="16"/>
      <c r="AG2971" s="10">
        <f t="shared" si="604"/>
        <v>0</v>
      </c>
      <c r="AH2971" s="96">
        <f t="shared" si="605"/>
        <v>0</v>
      </c>
      <c r="AI2971" s="16"/>
      <c r="AJ2971" s="61"/>
      <c r="AK2971" s="16"/>
      <c r="AM2971" s="476" t="s">
        <v>3080</v>
      </c>
      <c r="AN2971" s="476">
        <v>1</v>
      </c>
      <c r="AO2971" s="476">
        <v>1</v>
      </c>
      <c r="AP2971" s="96"/>
    </row>
    <row r="2972" spans="1:42" ht="69.75" customHeight="1">
      <c r="A2972" s="3">
        <v>2971</v>
      </c>
      <c r="B2972" s="83"/>
      <c r="C2972" s="83"/>
      <c r="D2972" s="87"/>
      <c r="E2972" s="18" t="s">
        <v>3081</v>
      </c>
      <c r="F2972" s="88"/>
      <c r="G2972" s="88"/>
      <c r="H2972" s="4" t="str">
        <f t="shared" si="594"/>
        <v>/</v>
      </c>
      <c r="I2972" s="478" t="str">
        <f>IF(G2972="","",VLOOKUP(H2972,ورقة1!$A$1:$B$240,2,0))</f>
        <v/>
      </c>
      <c r="J2972" s="5">
        <f t="shared" si="595"/>
        <v>0</v>
      </c>
      <c r="K2972" s="88"/>
      <c r="L2972" s="6" t="str">
        <f t="shared" si="596"/>
        <v>/0</v>
      </c>
      <c r="M2972" s="478" t="str">
        <f>IF(K2972="","",VLOOKUP(L2972,ورقة1!$A$1:$B$240,2,0))</f>
        <v/>
      </c>
      <c r="N2972" s="17">
        <f t="shared" si="597"/>
        <v>0</v>
      </c>
      <c r="O2972" s="17" t="e">
        <f>#REF!+(#REF!*30)+#REF!*365</f>
        <v>#REF!</v>
      </c>
      <c r="P2972" s="509"/>
      <c r="Q2972" s="480" t="str">
        <f t="shared" si="598"/>
        <v/>
      </c>
      <c r="R2972" s="483" t="str">
        <f t="shared" si="599"/>
        <v/>
      </c>
      <c r="S2972" s="482" t="str">
        <f t="shared" si="600"/>
        <v/>
      </c>
      <c r="T2972" s="484" t="e">
        <f t="shared" ca="1" si="601"/>
        <v>#VALUE!</v>
      </c>
      <c r="U2972" s="7">
        <f t="shared" ca="1" si="602"/>
        <v>46035</v>
      </c>
      <c r="V2972" s="96" t="e">
        <f t="shared" ca="1" si="603"/>
        <v>#VALUE!</v>
      </c>
      <c r="W2972" s="18"/>
      <c r="X2972" s="6"/>
      <c r="Y2972" s="326"/>
      <c r="Z2972" s="89"/>
      <c r="AA2972" s="89"/>
      <c r="AB2972" s="89"/>
      <c r="AC2972" s="6"/>
      <c r="AD2972" s="16"/>
      <c r="AE2972" s="16"/>
      <c r="AF2972" s="16"/>
      <c r="AG2972" s="10">
        <f t="shared" si="604"/>
        <v>0</v>
      </c>
      <c r="AH2972" s="96">
        <f t="shared" si="605"/>
        <v>0</v>
      </c>
      <c r="AI2972" s="16"/>
      <c r="AJ2972" s="61"/>
      <c r="AK2972" s="16"/>
      <c r="AM2972" s="476" t="s">
        <v>3080</v>
      </c>
      <c r="AN2972" s="476">
        <v>1</v>
      </c>
      <c r="AO2972" s="476">
        <v>1</v>
      </c>
      <c r="AP2972" s="96"/>
    </row>
    <row r="2973" spans="1:42" ht="69.75" customHeight="1">
      <c r="A2973" s="3">
        <v>2972</v>
      </c>
      <c r="B2973" s="83"/>
      <c r="C2973" s="83"/>
      <c r="D2973" s="87"/>
      <c r="E2973" s="18" t="s">
        <v>3081</v>
      </c>
      <c r="F2973" s="88"/>
      <c r="G2973" s="88"/>
      <c r="H2973" s="4" t="str">
        <f t="shared" si="594"/>
        <v>/</v>
      </c>
      <c r="I2973" s="478" t="str">
        <f>IF(G2973="","",VLOOKUP(H2973,ورقة1!$A$1:$B$240,2,0))</f>
        <v/>
      </c>
      <c r="J2973" s="5">
        <f t="shared" si="595"/>
        <v>0</v>
      </c>
      <c r="K2973" s="88"/>
      <c r="L2973" s="6" t="str">
        <f t="shared" si="596"/>
        <v>/0</v>
      </c>
      <c r="M2973" s="478" t="str">
        <f>IF(K2973="","",VLOOKUP(L2973,ورقة1!$A$1:$B$240,2,0))</f>
        <v/>
      </c>
      <c r="N2973" s="17">
        <f t="shared" si="597"/>
        <v>0</v>
      </c>
      <c r="O2973" s="17" t="e">
        <f>#REF!+(#REF!*30)+#REF!*365</f>
        <v>#REF!</v>
      </c>
      <c r="P2973" s="509"/>
      <c r="Q2973" s="480" t="str">
        <f t="shared" si="598"/>
        <v/>
      </c>
      <c r="R2973" s="483" t="str">
        <f t="shared" si="599"/>
        <v/>
      </c>
      <c r="S2973" s="482" t="str">
        <f t="shared" si="600"/>
        <v/>
      </c>
      <c r="T2973" s="484" t="e">
        <f t="shared" ca="1" si="601"/>
        <v>#VALUE!</v>
      </c>
      <c r="U2973" s="7">
        <f t="shared" ca="1" si="602"/>
        <v>46035</v>
      </c>
      <c r="V2973" s="96" t="e">
        <f t="shared" ca="1" si="603"/>
        <v>#VALUE!</v>
      </c>
      <c r="W2973" s="18"/>
      <c r="X2973" s="6"/>
      <c r="Y2973" s="326"/>
      <c r="Z2973" s="89"/>
      <c r="AA2973" s="89"/>
      <c r="AB2973" s="89"/>
      <c r="AC2973" s="6"/>
      <c r="AD2973" s="16"/>
      <c r="AE2973" s="16"/>
      <c r="AF2973" s="16"/>
      <c r="AG2973" s="10">
        <f t="shared" si="604"/>
        <v>0</v>
      </c>
      <c r="AH2973" s="96">
        <f t="shared" si="605"/>
        <v>0</v>
      </c>
      <c r="AI2973" s="16"/>
      <c r="AJ2973" s="61"/>
      <c r="AK2973" s="16"/>
      <c r="AM2973" s="476" t="s">
        <v>3080</v>
      </c>
      <c r="AN2973" s="476">
        <v>1</v>
      </c>
      <c r="AO2973" s="476">
        <v>1</v>
      </c>
      <c r="AP2973" s="96"/>
    </row>
    <row r="2974" spans="1:42" ht="69.75" customHeight="1">
      <c r="A2974" s="3">
        <v>2973</v>
      </c>
      <c r="B2974" s="83"/>
      <c r="C2974" s="83"/>
      <c r="D2974" s="87"/>
      <c r="E2974" s="18" t="s">
        <v>3081</v>
      </c>
      <c r="F2974" s="88"/>
      <c r="G2974" s="88"/>
      <c r="H2974" s="4" t="str">
        <f t="shared" si="594"/>
        <v>/</v>
      </c>
      <c r="I2974" s="478" t="str">
        <f>IF(G2974="","",VLOOKUP(H2974,ورقة1!$A$1:$B$240,2,0))</f>
        <v/>
      </c>
      <c r="J2974" s="5">
        <f t="shared" si="595"/>
        <v>0</v>
      </c>
      <c r="K2974" s="88"/>
      <c r="L2974" s="6" t="str">
        <f t="shared" si="596"/>
        <v>/0</v>
      </c>
      <c r="M2974" s="478" t="str">
        <f>IF(K2974="","",VLOOKUP(L2974,ورقة1!$A$1:$B$240,2,0))</f>
        <v/>
      </c>
      <c r="N2974" s="17">
        <f t="shared" si="597"/>
        <v>0</v>
      </c>
      <c r="O2974" s="17" t="e">
        <f>#REF!+(#REF!*30)+#REF!*365</f>
        <v>#REF!</v>
      </c>
      <c r="P2974" s="509"/>
      <c r="Q2974" s="480" t="str">
        <f t="shared" si="598"/>
        <v/>
      </c>
      <c r="R2974" s="483" t="str">
        <f t="shared" si="599"/>
        <v/>
      </c>
      <c r="S2974" s="482" t="str">
        <f t="shared" si="600"/>
        <v/>
      </c>
      <c r="T2974" s="484" t="e">
        <f t="shared" ca="1" si="601"/>
        <v>#VALUE!</v>
      </c>
      <c r="U2974" s="7">
        <f t="shared" ca="1" si="602"/>
        <v>46035</v>
      </c>
      <c r="V2974" s="96" t="e">
        <f t="shared" ca="1" si="603"/>
        <v>#VALUE!</v>
      </c>
      <c r="W2974" s="18"/>
      <c r="X2974" s="6"/>
      <c r="Y2974" s="326"/>
      <c r="Z2974" s="89"/>
      <c r="AA2974" s="89"/>
      <c r="AB2974" s="89"/>
      <c r="AC2974" s="6"/>
      <c r="AD2974" s="16"/>
      <c r="AE2974" s="16"/>
      <c r="AF2974" s="16"/>
      <c r="AG2974" s="10">
        <f t="shared" si="604"/>
        <v>0</v>
      </c>
      <c r="AH2974" s="96">
        <f t="shared" si="605"/>
        <v>0</v>
      </c>
      <c r="AI2974" s="16"/>
      <c r="AJ2974" s="61"/>
      <c r="AK2974" s="16"/>
      <c r="AM2974" s="476" t="s">
        <v>3080</v>
      </c>
      <c r="AN2974" s="476">
        <v>1</v>
      </c>
      <c r="AO2974" s="476">
        <v>1</v>
      </c>
      <c r="AP2974" s="96"/>
    </row>
    <row r="2975" spans="1:42" ht="69.75" customHeight="1">
      <c r="A2975" s="3">
        <v>2974</v>
      </c>
      <c r="B2975" s="83"/>
      <c r="C2975" s="83"/>
      <c r="D2975" s="87"/>
      <c r="E2975" s="18" t="s">
        <v>3081</v>
      </c>
      <c r="F2975" s="88"/>
      <c r="G2975" s="88"/>
      <c r="H2975" s="4" t="str">
        <f t="shared" si="594"/>
        <v>/</v>
      </c>
      <c r="I2975" s="478" t="str">
        <f>IF(G2975="","",VLOOKUP(H2975,ورقة1!$A$1:$B$240,2,0))</f>
        <v/>
      </c>
      <c r="J2975" s="5">
        <f t="shared" si="595"/>
        <v>0</v>
      </c>
      <c r="K2975" s="88"/>
      <c r="L2975" s="6" t="str">
        <f t="shared" si="596"/>
        <v>/0</v>
      </c>
      <c r="M2975" s="478" t="str">
        <f>IF(K2975="","",VLOOKUP(L2975,ورقة1!$A$1:$B$240,2,0))</f>
        <v/>
      </c>
      <c r="N2975" s="17">
        <f t="shared" si="597"/>
        <v>0</v>
      </c>
      <c r="O2975" s="17" t="e">
        <f>#REF!+(#REF!*30)+#REF!*365</f>
        <v>#REF!</v>
      </c>
      <c r="P2975" s="509"/>
      <c r="Q2975" s="480" t="str">
        <f t="shared" si="598"/>
        <v/>
      </c>
      <c r="R2975" s="483" t="str">
        <f t="shared" si="599"/>
        <v/>
      </c>
      <c r="S2975" s="482" t="str">
        <f t="shared" si="600"/>
        <v/>
      </c>
      <c r="T2975" s="484" t="e">
        <f t="shared" ca="1" si="601"/>
        <v>#VALUE!</v>
      </c>
      <c r="U2975" s="7">
        <f t="shared" ca="1" si="602"/>
        <v>46035</v>
      </c>
      <c r="V2975" s="96" t="e">
        <f t="shared" ca="1" si="603"/>
        <v>#VALUE!</v>
      </c>
      <c r="W2975" s="18"/>
      <c r="X2975" s="6"/>
      <c r="Y2975" s="326"/>
      <c r="Z2975" s="89"/>
      <c r="AA2975" s="89"/>
      <c r="AB2975" s="89"/>
      <c r="AC2975" s="6"/>
      <c r="AD2975" s="16"/>
      <c r="AE2975" s="16"/>
      <c r="AF2975" s="16"/>
      <c r="AG2975" s="10">
        <f t="shared" si="604"/>
        <v>0</v>
      </c>
      <c r="AH2975" s="96">
        <f t="shared" si="605"/>
        <v>0</v>
      </c>
      <c r="AI2975" s="16"/>
      <c r="AJ2975" s="61"/>
      <c r="AK2975" s="16"/>
      <c r="AM2975" s="476" t="s">
        <v>3080</v>
      </c>
      <c r="AN2975" s="476">
        <v>1</v>
      </c>
      <c r="AO2975" s="476">
        <v>1</v>
      </c>
      <c r="AP2975" s="96"/>
    </row>
    <row r="2976" spans="1:42" ht="69.75" customHeight="1">
      <c r="A2976" s="3">
        <v>2975</v>
      </c>
      <c r="B2976" s="83"/>
      <c r="C2976" s="83"/>
      <c r="D2976" s="87"/>
      <c r="E2976" s="18" t="s">
        <v>3081</v>
      </c>
      <c r="F2976" s="88"/>
      <c r="G2976" s="88"/>
      <c r="H2976" s="4" t="str">
        <f t="shared" si="594"/>
        <v>/</v>
      </c>
      <c r="I2976" s="478" t="str">
        <f>IF(G2976="","",VLOOKUP(H2976,ورقة1!$A$1:$B$240,2,0))</f>
        <v/>
      </c>
      <c r="J2976" s="5">
        <f t="shared" si="595"/>
        <v>0</v>
      </c>
      <c r="K2976" s="88"/>
      <c r="L2976" s="6" t="str">
        <f t="shared" si="596"/>
        <v>/0</v>
      </c>
      <c r="M2976" s="478" t="str">
        <f>IF(K2976="","",VLOOKUP(L2976,ورقة1!$A$1:$B$240,2,0))</f>
        <v/>
      </c>
      <c r="N2976" s="17">
        <f t="shared" si="597"/>
        <v>0</v>
      </c>
      <c r="O2976" s="17" t="e">
        <f>#REF!+(#REF!*30)+#REF!*365</f>
        <v>#REF!</v>
      </c>
      <c r="P2976" s="509"/>
      <c r="Q2976" s="480" t="str">
        <f t="shared" si="598"/>
        <v/>
      </c>
      <c r="R2976" s="483" t="str">
        <f t="shared" si="599"/>
        <v/>
      </c>
      <c r="S2976" s="482" t="str">
        <f t="shared" si="600"/>
        <v/>
      </c>
      <c r="T2976" s="484" t="e">
        <f t="shared" ca="1" si="601"/>
        <v>#VALUE!</v>
      </c>
      <c r="U2976" s="7">
        <f t="shared" ca="1" si="602"/>
        <v>46035</v>
      </c>
      <c r="V2976" s="96" t="e">
        <f t="shared" ca="1" si="603"/>
        <v>#VALUE!</v>
      </c>
      <c r="W2976" s="18"/>
      <c r="X2976" s="6"/>
      <c r="Y2976" s="326"/>
      <c r="Z2976" s="89"/>
      <c r="AA2976" s="89"/>
      <c r="AB2976" s="89"/>
      <c r="AC2976" s="6"/>
      <c r="AD2976" s="16"/>
      <c r="AE2976" s="16"/>
      <c r="AF2976" s="16"/>
      <c r="AG2976" s="10">
        <f t="shared" si="604"/>
        <v>0</v>
      </c>
      <c r="AH2976" s="96">
        <f t="shared" si="605"/>
        <v>0</v>
      </c>
      <c r="AI2976" s="16"/>
      <c r="AJ2976" s="61"/>
      <c r="AK2976" s="16"/>
      <c r="AM2976" s="476" t="s">
        <v>3080</v>
      </c>
      <c r="AN2976" s="476">
        <v>1</v>
      </c>
      <c r="AO2976" s="476">
        <v>1</v>
      </c>
      <c r="AP2976" s="96"/>
    </row>
    <row r="2977" spans="1:42" ht="69.75" customHeight="1">
      <c r="A2977" s="3">
        <v>2976</v>
      </c>
      <c r="B2977" s="83"/>
      <c r="C2977" s="83"/>
      <c r="D2977" s="87"/>
      <c r="E2977" s="18" t="s">
        <v>3081</v>
      </c>
      <c r="F2977" s="88"/>
      <c r="G2977" s="88"/>
      <c r="H2977" s="4" t="str">
        <f t="shared" si="594"/>
        <v>/</v>
      </c>
      <c r="I2977" s="478" t="str">
        <f>IF(G2977="","",VLOOKUP(H2977,ورقة1!$A$1:$B$240,2,0))</f>
        <v/>
      </c>
      <c r="J2977" s="5">
        <f t="shared" si="595"/>
        <v>0</v>
      </c>
      <c r="K2977" s="88"/>
      <c r="L2977" s="6" t="str">
        <f t="shared" si="596"/>
        <v>/0</v>
      </c>
      <c r="M2977" s="478" t="str">
        <f>IF(K2977="","",VLOOKUP(L2977,ورقة1!$A$1:$B$240,2,0))</f>
        <v/>
      </c>
      <c r="N2977" s="17">
        <f t="shared" si="597"/>
        <v>0</v>
      </c>
      <c r="O2977" s="17" t="e">
        <f>#REF!+(#REF!*30)+#REF!*365</f>
        <v>#REF!</v>
      </c>
      <c r="P2977" s="509"/>
      <c r="Q2977" s="480" t="str">
        <f t="shared" si="598"/>
        <v/>
      </c>
      <c r="R2977" s="483" t="str">
        <f t="shared" si="599"/>
        <v/>
      </c>
      <c r="S2977" s="482" t="str">
        <f t="shared" si="600"/>
        <v/>
      </c>
      <c r="T2977" s="484" t="e">
        <f t="shared" ca="1" si="601"/>
        <v>#VALUE!</v>
      </c>
      <c r="U2977" s="7">
        <f t="shared" ca="1" si="602"/>
        <v>46035</v>
      </c>
      <c r="V2977" s="96" t="e">
        <f t="shared" ca="1" si="603"/>
        <v>#VALUE!</v>
      </c>
      <c r="W2977" s="18"/>
      <c r="X2977" s="6"/>
      <c r="Y2977" s="326"/>
      <c r="Z2977" s="89"/>
      <c r="AA2977" s="89"/>
      <c r="AB2977" s="89"/>
      <c r="AC2977" s="6"/>
      <c r="AD2977" s="16"/>
      <c r="AE2977" s="16"/>
      <c r="AF2977" s="16"/>
      <c r="AG2977" s="10">
        <f t="shared" si="604"/>
        <v>0</v>
      </c>
      <c r="AH2977" s="96">
        <f t="shared" si="605"/>
        <v>0</v>
      </c>
      <c r="AI2977" s="16"/>
      <c r="AJ2977" s="61"/>
      <c r="AK2977" s="16"/>
      <c r="AM2977" s="476" t="s">
        <v>3080</v>
      </c>
      <c r="AN2977" s="476">
        <v>1</v>
      </c>
      <c r="AO2977" s="476">
        <v>1</v>
      </c>
      <c r="AP2977" s="96"/>
    </row>
    <row r="2978" spans="1:42" ht="69.75" customHeight="1">
      <c r="A2978" s="3">
        <v>2977</v>
      </c>
      <c r="B2978" s="83"/>
      <c r="C2978" s="83"/>
      <c r="D2978" s="87"/>
      <c r="E2978" s="18" t="s">
        <v>3081</v>
      </c>
      <c r="F2978" s="88"/>
      <c r="G2978" s="88"/>
      <c r="H2978" s="4" t="str">
        <f t="shared" si="594"/>
        <v>/</v>
      </c>
      <c r="I2978" s="478" t="str">
        <f>IF(G2978="","",VLOOKUP(H2978,ورقة1!$A$1:$B$240,2,0))</f>
        <v/>
      </c>
      <c r="J2978" s="5">
        <f t="shared" si="595"/>
        <v>0</v>
      </c>
      <c r="K2978" s="88"/>
      <c r="L2978" s="6" t="str">
        <f t="shared" si="596"/>
        <v>/0</v>
      </c>
      <c r="M2978" s="478" t="str">
        <f>IF(K2978="","",VLOOKUP(L2978,ورقة1!$A$1:$B$240,2,0))</f>
        <v/>
      </c>
      <c r="N2978" s="17">
        <f t="shared" si="597"/>
        <v>0</v>
      </c>
      <c r="O2978" s="17" t="e">
        <f>#REF!+(#REF!*30)+#REF!*365</f>
        <v>#REF!</v>
      </c>
      <c r="P2978" s="509"/>
      <c r="Q2978" s="480" t="str">
        <f t="shared" si="598"/>
        <v/>
      </c>
      <c r="R2978" s="483" t="str">
        <f t="shared" si="599"/>
        <v/>
      </c>
      <c r="S2978" s="482" t="str">
        <f t="shared" si="600"/>
        <v/>
      </c>
      <c r="T2978" s="484" t="e">
        <f t="shared" ca="1" si="601"/>
        <v>#VALUE!</v>
      </c>
      <c r="U2978" s="7">
        <f t="shared" ca="1" si="602"/>
        <v>46035</v>
      </c>
      <c r="V2978" s="96" t="e">
        <f t="shared" ca="1" si="603"/>
        <v>#VALUE!</v>
      </c>
      <c r="W2978" s="18"/>
      <c r="X2978" s="6"/>
      <c r="Y2978" s="326"/>
      <c r="Z2978" s="89"/>
      <c r="AA2978" s="89"/>
      <c r="AB2978" s="89"/>
      <c r="AC2978" s="6"/>
      <c r="AD2978" s="16"/>
      <c r="AE2978" s="16"/>
      <c r="AF2978" s="16"/>
      <c r="AG2978" s="10">
        <f t="shared" si="604"/>
        <v>0</v>
      </c>
      <c r="AH2978" s="96">
        <f t="shared" si="605"/>
        <v>0</v>
      </c>
      <c r="AI2978" s="16"/>
      <c r="AJ2978" s="61"/>
      <c r="AK2978" s="16"/>
      <c r="AM2978" s="476" t="s">
        <v>3080</v>
      </c>
      <c r="AN2978" s="476">
        <v>1</v>
      </c>
      <c r="AO2978" s="476">
        <v>1</v>
      </c>
      <c r="AP2978" s="96"/>
    </row>
    <row r="2979" spans="1:42" ht="69.75" customHeight="1">
      <c r="A2979" s="3">
        <v>2978</v>
      </c>
      <c r="B2979" s="83"/>
      <c r="C2979" s="83"/>
      <c r="D2979" s="87"/>
      <c r="E2979" s="18" t="s">
        <v>3081</v>
      </c>
      <c r="F2979" s="88"/>
      <c r="G2979" s="88"/>
      <c r="H2979" s="4" t="str">
        <f t="shared" si="594"/>
        <v>/</v>
      </c>
      <c r="I2979" s="478" t="str">
        <f>IF(G2979="","",VLOOKUP(H2979,ورقة1!$A$1:$B$240,2,0))</f>
        <v/>
      </c>
      <c r="J2979" s="5">
        <f t="shared" si="595"/>
        <v>0</v>
      </c>
      <c r="K2979" s="88"/>
      <c r="L2979" s="6" t="str">
        <f t="shared" si="596"/>
        <v>/0</v>
      </c>
      <c r="M2979" s="478" t="str">
        <f>IF(K2979="","",VLOOKUP(L2979,ورقة1!$A$1:$B$240,2,0))</f>
        <v/>
      </c>
      <c r="N2979" s="17">
        <f t="shared" si="597"/>
        <v>0</v>
      </c>
      <c r="O2979" s="17" t="e">
        <f>#REF!+(#REF!*30)+#REF!*365</f>
        <v>#REF!</v>
      </c>
      <c r="P2979" s="509"/>
      <c r="Q2979" s="480" t="str">
        <f t="shared" si="598"/>
        <v/>
      </c>
      <c r="R2979" s="483" t="str">
        <f t="shared" si="599"/>
        <v/>
      </c>
      <c r="S2979" s="482" t="str">
        <f t="shared" si="600"/>
        <v/>
      </c>
      <c r="T2979" s="484" t="e">
        <f t="shared" ca="1" si="601"/>
        <v>#VALUE!</v>
      </c>
      <c r="U2979" s="7">
        <f t="shared" ca="1" si="602"/>
        <v>46035</v>
      </c>
      <c r="V2979" s="96" t="e">
        <f t="shared" ca="1" si="603"/>
        <v>#VALUE!</v>
      </c>
      <c r="W2979" s="18"/>
      <c r="X2979" s="6"/>
      <c r="Y2979" s="326"/>
      <c r="Z2979" s="89"/>
      <c r="AA2979" s="89"/>
      <c r="AB2979" s="89"/>
      <c r="AC2979" s="6"/>
      <c r="AD2979" s="16"/>
      <c r="AE2979" s="16"/>
      <c r="AF2979" s="16"/>
      <c r="AG2979" s="10">
        <f t="shared" si="604"/>
        <v>0</v>
      </c>
      <c r="AH2979" s="96">
        <f t="shared" si="605"/>
        <v>0</v>
      </c>
      <c r="AI2979" s="16"/>
      <c r="AJ2979" s="61"/>
      <c r="AK2979" s="16"/>
      <c r="AM2979" s="476" t="s">
        <v>3080</v>
      </c>
      <c r="AN2979" s="476">
        <v>1</v>
      </c>
      <c r="AO2979" s="476">
        <v>1</v>
      </c>
      <c r="AP2979" s="96"/>
    </row>
    <row r="2980" spans="1:42" ht="69.75" customHeight="1">
      <c r="A2980" s="3">
        <v>2979</v>
      </c>
      <c r="B2980" s="83"/>
      <c r="C2980" s="83"/>
      <c r="D2980" s="87"/>
      <c r="E2980" s="18" t="s">
        <v>3081</v>
      </c>
      <c r="F2980" s="88"/>
      <c r="G2980" s="88"/>
      <c r="H2980" s="4" t="str">
        <f t="shared" si="594"/>
        <v>/</v>
      </c>
      <c r="I2980" s="478" t="str">
        <f>IF(G2980="","",VLOOKUP(H2980,ورقة1!$A$1:$B$240,2,0))</f>
        <v/>
      </c>
      <c r="J2980" s="5">
        <f t="shared" si="595"/>
        <v>0</v>
      </c>
      <c r="K2980" s="88"/>
      <c r="L2980" s="6" t="str">
        <f t="shared" si="596"/>
        <v>/0</v>
      </c>
      <c r="M2980" s="478" t="str">
        <f>IF(K2980="","",VLOOKUP(L2980,ورقة1!$A$1:$B$240,2,0))</f>
        <v/>
      </c>
      <c r="N2980" s="17">
        <f t="shared" si="597"/>
        <v>0</v>
      </c>
      <c r="O2980" s="17" t="e">
        <f>#REF!+(#REF!*30)+#REF!*365</f>
        <v>#REF!</v>
      </c>
      <c r="P2980" s="509"/>
      <c r="Q2980" s="480" t="str">
        <f t="shared" si="598"/>
        <v/>
      </c>
      <c r="R2980" s="483" t="str">
        <f t="shared" si="599"/>
        <v/>
      </c>
      <c r="S2980" s="482" t="str">
        <f t="shared" si="600"/>
        <v/>
      </c>
      <c r="T2980" s="484" t="e">
        <f t="shared" ca="1" si="601"/>
        <v>#VALUE!</v>
      </c>
      <c r="U2980" s="7">
        <f t="shared" ca="1" si="602"/>
        <v>46035</v>
      </c>
      <c r="V2980" s="96" t="e">
        <f t="shared" ca="1" si="603"/>
        <v>#VALUE!</v>
      </c>
      <c r="W2980" s="18"/>
      <c r="X2980" s="6"/>
      <c r="Y2980" s="326"/>
      <c r="Z2980" s="89"/>
      <c r="AA2980" s="89"/>
      <c r="AB2980" s="89"/>
      <c r="AC2980" s="6"/>
      <c r="AD2980" s="16"/>
      <c r="AE2980" s="16"/>
      <c r="AF2980" s="16"/>
      <c r="AG2980" s="10">
        <f t="shared" si="604"/>
        <v>0</v>
      </c>
      <c r="AH2980" s="96">
        <f t="shared" si="605"/>
        <v>0</v>
      </c>
      <c r="AI2980" s="16"/>
      <c r="AJ2980" s="61"/>
      <c r="AK2980" s="16"/>
      <c r="AM2980" s="476" t="s">
        <v>3080</v>
      </c>
      <c r="AN2980" s="476">
        <v>1</v>
      </c>
      <c r="AO2980" s="476">
        <v>1</v>
      </c>
      <c r="AP2980" s="96"/>
    </row>
    <row r="2981" spans="1:42" ht="69.75" customHeight="1">
      <c r="A2981" s="3">
        <v>2980</v>
      </c>
      <c r="B2981" s="83"/>
      <c r="C2981" s="83"/>
      <c r="D2981" s="87"/>
      <c r="E2981" s="18" t="s">
        <v>3081</v>
      </c>
      <c r="F2981" s="88"/>
      <c r="G2981" s="88"/>
      <c r="H2981" s="4" t="str">
        <f t="shared" si="594"/>
        <v>/</v>
      </c>
      <c r="I2981" s="478" t="str">
        <f>IF(G2981="","",VLOOKUP(H2981,ورقة1!$A$1:$B$240,2,0))</f>
        <v/>
      </c>
      <c r="J2981" s="5">
        <f t="shared" si="595"/>
        <v>0</v>
      </c>
      <c r="K2981" s="88"/>
      <c r="L2981" s="6" t="str">
        <f t="shared" si="596"/>
        <v>/0</v>
      </c>
      <c r="M2981" s="478" t="str">
        <f>IF(K2981="","",VLOOKUP(L2981,ورقة1!$A$1:$B$240,2,0))</f>
        <v/>
      </c>
      <c r="N2981" s="17">
        <f t="shared" si="597"/>
        <v>0</v>
      </c>
      <c r="O2981" s="17" t="e">
        <f>#REF!+(#REF!*30)+#REF!*365</f>
        <v>#REF!</v>
      </c>
      <c r="P2981" s="509"/>
      <c r="Q2981" s="480" t="str">
        <f t="shared" si="598"/>
        <v/>
      </c>
      <c r="R2981" s="483" t="str">
        <f t="shared" si="599"/>
        <v/>
      </c>
      <c r="S2981" s="482" t="str">
        <f t="shared" si="600"/>
        <v/>
      </c>
      <c r="T2981" s="484" t="e">
        <f t="shared" ca="1" si="601"/>
        <v>#VALUE!</v>
      </c>
      <c r="U2981" s="7">
        <f t="shared" ca="1" si="602"/>
        <v>46035</v>
      </c>
      <c r="V2981" s="96" t="e">
        <f t="shared" ca="1" si="603"/>
        <v>#VALUE!</v>
      </c>
      <c r="W2981" s="18"/>
      <c r="X2981" s="6"/>
      <c r="Y2981" s="326"/>
      <c r="Z2981" s="89"/>
      <c r="AA2981" s="89"/>
      <c r="AB2981" s="89"/>
      <c r="AC2981" s="6"/>
      <c r="AD2981" s="16"/>
      <c r="AE2981" s="16"/>
      <c r="AF2981" s="16"/>
      <c r="AG2981" s="10">
        <f t="shared" si="604"/>
        <v>0</v>
      </c>
      <c r="AH2981" s="96">
        <f t="shared" si="605"/>
        <v>0</v>
      </c>
      <c r="AI2981" s="16"/>
      <c r="AJ2981" s="61"/>
      <c r="AK2981" s="16"/>
      <c r="AM2981" s="476" t="s">
        <v>3080</v>
      </c>
      <c r="AN2981" s="476">
        <v>1</v>
      </c>
      <c r="AO2981" s="476">
        <v>1</v>
      </c>
      <c r="AP2981" s="96"/>
    </row>
    <row r="2982" spans="1:42" ht="69.75" customHeight="1">
      <c r="A2982" s="3">
        <v>2981</v>
      </c>
      <c r="B2982" s="83"/>
      <c r="C2982" s="83"/>
      <c r="D2982" s="87"/>
      <c r="E2982" s="18" t="s">
        <v>3081</v>
      </c>
      <c r="F2982" s="88"/>
      <c r="G2982" s="88"/>
      <c r="H2982" s="4" t="str">
        <f t="shared" si="594"/>
        <v>/</v>
      </c>
      <c r="I2982" s="478" t="str">
        <f>IF(G2982="","",VLOOKUP(H2982,ورقة1!$A$1:$B$240,2,0))</f>
        <v/>
      </c>
      <c r="J2982" s="5">
        <f t="shared" si="595"/>
        <v>0</v>
      </c>
      <c r="K2982" s="88"/>
      <c r="L2982" s="6" t="str">
        <f t="shared" si="596"/>
        <v>/0</v>
      </c>
      <c r="M2982" s="478" t="str">
        <f>IF(K2982="","",VLOOKUP(L2982,ورقة1!$A$1:$B$240,2,0))</f>
        <v/>
      </c>
      <c r="N2982" s="17">
        <f t="shared" si="597"/>
        <v>0</v>
      </c>
      <c r="O2982" s="17" t="e">
        <f>#REF!+(#REF!*30)+#REF!*365</f>
        <v>#REF!</v>
      </c>
      <c r="P2982" s="509"/>
      <c r="Q2982" s="480" t="str">
        <f t="shared" si="598"/>
        <v/>
      </c>
      <c r="R2982" s="483" t="str">
        <f t="shared" si="599"/>
        <v/>
      </c>
      <c r="S2982" s="482" t="str">
        <f t="shared" si="600"/>
        <v/>
      </c>
      <c r="T2982" s="484" t="e">
        <f t="shared" ca="1" si="601"/>
        <v>#VALUE!</v>
      </c>
      <c r="U2982" s="7">
        <f t="shared" ca="1" si="602"/>
        <v>46035</v>
      </c>
      <c r="V2982" s="96" t="e">
        <f t="shared" ca="1" si="603"/>
        <v>#VALUE!</v>
      </c>
      <c r="W2982" s="18"/>
      <c r="X2982" s="6"/>
      <c r="Y2982" s="326"/>
      <c r="Z2982" s="89"/>
      <c r="AA2982" s="89"/>
      <c r="AB2982" s="89"/>
      <c r="AC2982" s="6"/>
      <c r="AD2982" s="16"/>
      <c r="AE2982" s="16"/>
      <c r="AF2982" s="16"/>
      <c r="AG2982" s="10">
        <f t="shared" si="604"/>
        <v>0</v>
      </c>
      <c r="AH2982" s="96">
        <f t="shared" si="605"/>
        <v>0</v>
      </c>
      <c r="AI2982" s="16"/>
      <c r="AJ2982" s="61"/>
      <c r="AK2982" s="16"/>
      <c r="AM2982" s="476" t="s">
        <v>3080</v>
      </c>
      <c r="AN2982" s="476">
        <v>1</v>
      </c>
      <c r="AO2982" s="476">
        <v>1</v>
      </c>
      <c r="AP2982" s="96"/>
    </row>
    <row r="2983" spans="1:42" ht="69.75" customHeight="1">
      <c r="A2983" s="3">
        <v>2982</v>
      </c>
      <c r="B2983" s="83"/>
      <c r="C2983" s="83"/>
      <c r="D2983" s="87"/>
      <c r="E2983" s="18" t="s">
        <v>3081</v>
      </c>
      <c r="F2983" s="88"/>
      <c r="G2983" s="88"/>
      <c r="H2983" s="4" t="str">
        <f t="shared" si="594"/>
        <v>/</v>
      </c>
      <c r="I2983" s="478" t="str">
        <f>IF(G2983="","",VLOOKUP(H2983,ورقة1!$A$1:$B$240,2,0))</f>
        <v/>
      </c>
      <c r="J2983" s="5">
        <f t="shared" si="595"/>
        <v>0</v>
      </c>
      <c r="K2983" s="88"/>
      <c r="L2983" s="6" t="str">
        <f t="shared" si="596"/>
        <v>/0</v>
      </c>
      <c r="M2983" s="478" t="str">
        <f>IF(K2983="","",VLOOKUP(L2983,ورقة1!$A$1:$B$240,2,0))</f>
        <v/>
      </c>
      <c r="N2983" s="17">
        <f t="shared" si="597"/>
        <v>0</v>
      </c>
      <c r="O2983" s="17" t="e">
        <f>#REF!+(#REF!*30)+#REF!*365</f>
        <v>#REF!</v>
      </c>
      <c r="P2983" s="509"/>
      <c r="Q2983" s="480" t="str">
        <f t="shared" si="598"/>
        <v/>
      </c>
      <c r="R2983" s="483" t="str">
        <f t="shared" si="599"/>
        <v/>
      </c>
      <c r="S2983" s="482" t="str">
        <f t="shared" si="600"/>
        <v/>
      </c>
      <c r="T2983" s="484" t="e">
        <f t="shared" ca="1" si="601"/>
        <v>#VALUE!</v>
      </c>
      <c r="U2983" s="7">
        <f t="shared" ca="1" si="602"/>
        <v>46035</v>
      </c>
      <c r="V2983" s="96" t="e">
        <f t="shared" ca="1" si="603"/>
        <v>#VALUE!</v>
      </c>
      <c r="W2983" s="18"/>
      <c r="X2983" s="6"/>
      <c r="Y2983" s="326"/>
      <c r="Z2983" s="89"/>
      <c r="AA2983" s="89"/>
      <c r="AB2983" s="89"/>
      <c r="AC2983" s="6"/>
      <c r="AD2983" s="16"/>
      <c r="AE2983" s="16"/>
      <c r="AF2983" s="16"/>
      <c r="AG2983" s="10">
        <f t="shared" si="604"/>
        <v>0</v>
      </c>
      <c r="AH2983" s="96">
        <f t="shared" si="605"/>
        <v>0</v>
      </c>
      <c r="AI2983" s="16"/>
      <c r="AJ2983" s="61"/>
      <c r="AK2983" s="16"/>
      <c r="AM2983" s="476" t="s">
        <v>3080</v>
      </c>
      <c r="AN2983" s="476">
        <v>1</v>
      </c>
      <c r="AO2983" s="476">
        <v>1</v>
      </c>
      <c r="AP2983" s="96"/>
    </row>
    <row r="2984" spans="1:42" ht="69.75" customHeight="1">
      <c r="A2984" s="3">
        <v>2983</v>
      </c>
      <c r="B2984" s="83"/>
      <c r="C2984" s="83"/>
      <c r="D2984" s="87"/>
      <c r="E2984" s="18" t="s">
        <v>3081</v>
      </c>
      <c r="F2984" s="88"/>
      <c r="G2984" s="88"/>
      <c r="H2984" s="4" t="str">
        <f t="shared" si="594"/>
        <v>/</v>
      </c>
      <c r="I2984" s="478" t="str">
        <f>IF(G2984="","",VLOOKUP(H2984,ورقة1!$A$1:$B$240,2,0))</f>
        <v/>
      </c>
      <c r="J2984" s="5">
        <f t="shared" si="595"/>
        <v>0</v>
      </c>
      <c r="K2984" s="88"/>
      <c r="L2984" s="6" t="str">
        <f t="shared" si="596"/>
        <v>/0</v>
      </c>
      <c r="M2984" s="478" t="str">
        <f>IF(K2984="","",VLOOKUP(L2984,ورقة1!$A$1:$B$240,2,0))</f>
        <v/>
      </c>
      <c r="N2984" s="17">
        <f t="shared" si="597"/>
        <v>0</v>
      </c>
      <c r="O2984" s="17" t="e">
        <f>#REF!+(#REF!*30)+#REF!*365</f>
        <v>#REF!</v>
      </c>
      <c r="P2984" s="509"/>
      <c r="Q2984" s="480" t="str">
        <f t="shared" si="598"/>
        <v/>
      </c>
      <c r="R2984" s="483" t="str">
        <f t="shared" si="599"/>
        <v/>
      </c>
      <c r="S2984" s="482" t="str">
        <f t="shared" si="600"/>
        <v/>
      </c>
      <c r="T2984" s="484" t="e">
        <f t="shared" ca="1" si="601"/>
        <v>#VALUE!</v>
      </c>
      <c r="U2984" s="7">
        <f t="shared" ca="1" si="602"/>
        <v>46035</v>
      </c>
      <c r="V2984" s="96" t="e">
        <f t="shared" ca="1" si="603"/>
        <v>#VALUE!</v>
      </c>
      <c r="W2984" s="18"/>
      <c r="X2984" s="6"/>
      <c r="Y2984" s="326"/>
      <c r="Z2984" s="89"/>
      <c r="AA2984" s="89"/>
      <c r="AB2984" s="89"/>
      <c r="AC2984" s="6"/>
      <c r="AD2984" s="16"/>
      <c r="AE2984" s="16"/>
      <c r="AF2984" s="16"/>
      <c r="AG2984" s="10">
        <f t="shared" si="604"/>
        <v>0</v>
      </c>
      <c r="AH2984" s="96">
        <f t="shared" si="605"/>
        <v>0</v>
      </c>
      <c r="AI2984" s="16"/>
      <c r="AJ2984" s="61"/>
      <c r="AK2984" s="16"/>
      <c r="AM2984" s="476" t="s">
        <v>3080</v>
      </c>
      <c r="AN2984" s="476">
        <v>1</v>
      </c>
      <c r="AO2984" s="476">
        <v>1</v>
      </c>
      <c r="AP2984" s="96"/>
    </row>
    <row r="2985" spans="1:42" ht="69.75" customHeight="1">
      <c r="A2985" s="3">
        <v>2984</v>
      </c>
      <c r="B2985" s="83"/>
      <c r="C2985" s="83"/>
      <c r="D2985" s="87"/>
      <c r="E2985" s="18" t="s">
        <v>3081</v>
      </c>
      <c r="F2985" s="88"/>
      <c r="G2985" s="88"/>
      <c r="H2985" s="4" t="str">
        <f t="shared" si="594"/>
        <v>/</v>
      </c>
      <c r="I2985" s="478" t="str">
        <f>IF(G2985="","",VLOOKUP(H2985,ورقة1!$A$1:$B$240,2,0))</f>
        <v/>
      </c>
      <c r="J2985" s="5">
        <f t="shared" si="595"/>
        <v>0</v>
      </c>
      <c r="K2985" s="88"/>
      <c r="L2985" s="6" t="str">
        <f t="shared" si="596"/>
        <v>/0</v>
      </c>
      <c r="M2985" s="478" t="str">
        <f>IF(K2985="","",VLOOKUP(L2985,ورقة1!$A$1:$B$240,2,0))</f>
        <v/>
      </c>
      <c r="N2985" s="17">
        <f t="shared" si="597"/>
        <v>0</v>
      </c>
      <c r="O2985" s="17" t="e">
        <f>#REF!+(#REF!*30)+#REF!*365</f>
        <v>#REF!</v>
      </c>
      <c r="P2985" s="509"/>
      <c r="Q2985" s="480" t="str">
        <f t="shared" si="598"/>
        <v/>
      </c>
      <c r="R2985" s="483" t="str">
        <f t="shared" si="599"/>
        <v/>
      </c>
      <c r="S2985" s="482" t="str">
        <f t="shared" si="600"/>
        <v/>
      </c>
      <c r="T2985" s="484" t="e">
        <f t="shared" ca="1" si="601"/>
        <v>#VALUE!</v>
      </c>
      <c r="U2985" s="7">
        <f t="shared" ca="1" si="602"/>
        <v>46035</v>
      </c>
      <c r="V2985" s="96" t="e">
        <f t="shared" ca="1" si="603"/>
        <v>#VALUE!</v>
      </c>
      <c r="W2985" s="18"/>
      <c r="X2985" s="6"/>
      <c r="Y2985" s="326"/>
      <c r="Z2985" s="89"/>
      <c r="AA2985" s="89"/>
      <c r="AB2985" s="89"/>
      <c r="AC2985" s="6"/>
      <c r="AD2985" s="16"/>
      <c r="AE2985" s="16"/>
      <c r="AF2985" s="16"/>
      <c r="AG2985" s="10">
        <f t="shared" si="604"/>
        <v>0</v>
      </c>
      <c r="AH2985" s="96">
        <f t="shared" si="605"/>
        <v>0</v>
      </c>
      <c r="AI2985" s="16"/>
      <c r="AJ2985" s="61"/>
      <c r="AK2985" s="16"/>
      <c r="AM2985" s="476" t="s">
        <v>3080</v>
      </c>
      <c r="AN2985" s="476">
        <v>1</v>
      </c>
      <c r="AO2985" s="476">
        <v>1</v>
      </c>
      <c r="AP2985" s="96"/>
    </row>
    <row r="2986" spans="1:42" ht="69.75" customHeight="1">
      <c r="A2986" s="3">
        <v>2985</v>
      </c>
      <c r="B2986" s="83"/>
      <c r="C2986" s="83"/>
      <c r="D2986" s="87"/>
      <c r="E2986" s="18" t="s">
        <v>3081</v>
      </c>
      <c r="F2986" s="88"/>
      <c r="G2986" s="88"/>
      <c r="H2986" s="4" t="str">
        <f t="shared" si="594"/>
        <v>/</v>
      </c>
      <c r="I2986" s="478" t="str">
        <f>IF(G2986="","",VLOOKUP(H2986,ورقة1!$A$1:$B$240,2,0))</f>
        <v/>
      </c>
      <c r="J2986" s="5">
        <f t="shared" si="595"/>
        <v>0</v>
      </c>
      <c r="K2986" s="88"/>
      <c r="L2986" s="6" t="str">
        <f t="shared" si="596"/>
        <v>/0</v>
      </c>
      <c r="M2986" s="478" t="str">
        <f>IF(K2986="","",VLOOKUP(L2986,ورقة1!$A$1:$B$240,2,0))</f>
        <v/>
      </c>
      <c r="N2986" s="17">
        <f t="shared" si="597"/>
        <v>0</v>
      </c>
      <c r="O2986" s="17" t="e">
        <f>#REF!+(#REF!*30)+#REF!*365</f>
        <v>#REF!</v>
      </c>
      <c r="P2986" s="509"/>
      <c r="Q2986" s="480" t="str">
        <f t="shared" si="598"/>
        <v/>
      </c>
      <c r="R2986" s="483" t="str">
        <f t="shared" si="599"/>
        <v/>
      </c>
      <c r="S2986" s="482" t="str">
        <f t="shared" si="600"/>
        <v/>
      </c>
      <c r="T2986" s="484" t="e">
        <f t="shared" ca="1" si="601"/>
        <v>#VALUE!</v>
      </c>
      <c r="U2986" s="7">
        <f t="shared" ca="1" si="602"/>
        <v>46035</v>
      </c>
      <c r="V2986" s="96" t="e">
        <f t="shared" ca="1" si="603"/>
        <v>#VALUE!</v>
      </c>
      <c r="W2986" s="18"/>
      <c r="X2986" s="6"/>
      <c r="Y2986" s="326"/>
      <c r="Z2986" s="89"/>
      <c r="AA2986" s="89"/>
      <c r="AB2986" s="89"/>
      <c r="AC2986" s="6"/>
      <c r="AD2986" s="16"/>
      <c r="AE2986" s="16"/>
      <c r="AF2986" s="16"/>
      <c r="AG2986" s="10">
        <f t="shared" si="604"/>
        <v>0</v>
      </c>
      <c r="AH2986" s="96">
        <f t="shared" si="605"/>
        <v>0</v>
      </c>
      <c r="AI2986" s="16"/>
      <c r="AJ2986" s="61"/>
      <c r="AK2986" s="16"/>
      <c r="AM2986" s="476" t="s">
        <v>3080</v>
      </c>
      <c r="AN2986" s="476">
        <v>1</v>
      </c>
      <c r="AO2986" s="476">
        <v>1</v>
      </c>
      <c r="AP2986" s="96"/>
    </row>
    <row r="2987" spans="1:42" ht="69.75" customHeight="1">
      <c r="A2987" s="3">
        <v>2986</v>
      </c>
      <c r="B2987" s="83"/>
      <c r="C2987" s="83"/>
      <c r="D2987" s="87"/>
      <c r="E2987" s="18" t="s">
        <v>3081</v>
      </c>
      <c r="F2987" s="88"/>
      <c r="G2987" s="88"/>
      <c r="H2987" s="4" t="str">
        <f t="shared" si="594"/>
        <v>/</v>
      </c>
      <c r="I2987" s="478" t="str">
        <f>IF(G2987="","",VLOOKUP(H2987,ورقة1!$A$1:$B$240,2,0))</f>
        <v/>
      </c>
      <c r="J2987" s="5">
        <f t="shared" si="595"/>
        <v>0</v>
      </c>
      <c r="K2987" s="88"/>
      <c r="L2987" s="6" t="str">
        <f t="shared" si="596"/>
        <v>/0</v>
      </c>
      <c r="M2987" s="478" t="str">
        <f>IF(K2987="","",VLOOKUP(L2987,ورقة1!$A$1:$B$240,2,0))</f>
        <v/>
      </c>
      <c r="N2987" s="17">
        <f t="shared" si="597"/>
        <v>0</v>
      </c>
      <c r="O2987" s="17" t="e">
        <f>#REF!+(#REF!*30)+#REF!*365</f>
        <v>#REF!</v>
      </c>
      <c r="P2987" s="509"/>
      <c r="Q2987" s="480" t="str">
        <f t="shared" si="598"/>
        <v/>
      </c>
      <c r="R2987" s="483" t="str">
        <f t="shared" si="599"/>
        <v/>
      </c>
      <c r="S2987" s="482" t="str">
        <f t="shared" si="600"/>
        <v/>
      </c>
      <c r="T2987" s="484" t="e">
        <f t="shared" ca="1" si="601"/>
        <v>#VALUE!</v>
      </c>
      <c r="U2987" s="7">
        <f t="shared" ca="1" si="602"/>
        <v>46035</v>
      </c>
      <c r="V2987" s="96" t="e">
        <f t="shared" ca="1" si="603"/>
        <v>#VALUE!</v>
      </c>
      <c r="W2987" s="18"/>
      <c r="X2987" s="6"/>
      <c r="Y2987" s="326"/>
      <c r="Z2987" s="89"/>
      <c r="AA2987" s="89"/>
      <c r="AB2987" s="89"/>
      <c r="AC2987" s="6"/>
      <c r="AD2987" s="16"/>
      <c r="AE2987" s="16"/>
      <c r="AF2987" s="16"/>
      <c r="AG2987" s="10">
        <f t="shared" si="604"/>
        <v>0</v>
      </c>
      <c r="AH2987" s="96">
        <f t="shared" si="605"/>
        <v>0</v>
      </c>
      <c r="AI2987" s="16"/>
      <c r="AJ2987" s="61"/>
      <c r="AK2987" s="16"/>
      <c r="AM2987" s="476" t="s">
        <v>3080</v>
      </c>
      <c r="AN2987" s="476">
        <v>1</v>
      </c>
      <c r="AO2987" s="476">
        <v>1</v>
      </c>
      <c r="AP2987" s="96"/>
    </row>
    <row r="2988" spans="1:42" ht="69.75" customHeight="1">
      <c r="A2988" s="3">
        <v>2987</v>
      </c>
      <c r="B2988" s="83"/>
      <c r="C2988" s="83"/>
      <c r="D2988" s="87"/>
      <c r="E2988" s="18" t="s">
        <v>3081</v>
      </c>
      <c r="F2988" s="88"/>
      <c r="G2988" s="88"/>
      <c r="H2988" s="4" t="str">
        <f t="shared" si="594"/>
        <v>/</v>
      </c>
      <c r="I2988" s="478" t="str">
        <f>IF(G2988="","",VLOOKUP(H2988,ورقة1!$A$1:$B$240,2,0))</f>
        <v/>
      </c>
      <c r="J2988" s="5">
        <f t="shared" si="595"/>
        <v>0</v>
      </c>
      <c r="K2988" s="88"/>
      <c r="L2988" s="6" t="str">
        <f t="shared" si="596"/>
        <v>/0</v>
      </c>
      <c r="M2988" s="478" t="str">
        <f>IF(K2988="","",VLOOKUP(L2988,ورقة1!$A$1:$B$240,2,0))</f>
        <v/>
      </c>
      <c r="N2988" s="17">
        <f t="shared" si="597"/>
        <v>0</v>
      </c>
      <c r="O2988" s="17" t="e">
        <f>#REF!+(#REF!*30)+#REF!*365</f>
        <v>#REF!</v>
      </c>
      <c r="P2988" s="509"/>
      <c r="Q2988" s="480" t="str">
        <f t="shared" si="598"/>
        <v/>
      </c>
      <c r="R2988" s="483" t="str">
        <f t="shared" si="599"/>
        <v/>
      </c>
      <c r="S2988" s="482" t="str">
        <f t="shared" si="600"/>
        <v/>
      </c>
      <c r="T2988" s="484" t="e">
        <f t="shared" ca="1" si="601"/>
        <v>#VALUE!</v>
      </c>
      <c r="U2988" s="7">
        <f t="shared" ca="1" si="602"/>
        <v>46035</v>
      </c>
      <c r="V2988" s="96" t="e">
        <f t="shared" ca="1" si="603"/>
        <v>#VALUE!</v>
      </c>
      <c r="W2988" s="18"/>
      <c r="X2988" s="6"/>
      <c r="Y2988" s="326"/>
      <c r="Z2988" s="89"/>
      <c r="AA2988" s="89"/>
      <c r="AB2988" s="89"/>
      <c r="AC2988" s="6"/>
      <c r="AD2988" s="16"/>
      <c r="AE2988" s="16"/>
      <c r="AF2988" s="16"/>
      <c r="AG2988" s="10">
        <f t="shared" si="604"/>
        <v>0</v>
      </c>
      <c r="AH2988" s="96">
        <f t="shared" si="605"/>
        <v>0</v>
      </c>
      <c r="AI2988" s="16"/>
      <c r="AJ2988" s="61"/>
      <c r="AK2988" s="16"/>
      <c r="AM2988" s="476" t="s">
        <v>3080</v>
      </c>
      <c r="AN2988" s="476">
        <v>1</v>
      </c>
      <c r="AO2988" s="476">
        <v>1</v>
      </c>
      <c r="AP2988" s="96"/>
    </row>
    <row r="2989" spans="1:42" ht="69.75" customHeight="1">
      <c r="A2989" s="3">
        <v>2988</v>
      </c>
      <c r="B2989" s="83"/>
      <c r="C2989" s="83"/>
      <c r="D2989" s="87"/>
      <c r="E2989" s="18" t="s">
        <v>3081</v>
      </c>
      <c r="F2989" s="88"/>
      <c r="G2989" s="88"/>
      <c r="H2989" s="4" t="str">
        <f t="shared" si="594"/>
        <v>/</v>
      </c>
      <c r="I2989" s="478" t="str">
        <f>IF(G2989="","",VLOOKUP(H2989,ورقة1!$A$1:$B$240,2,0))</f>
        <v/>
      </c>
      <c r="J2989" s="5">
        <f t="shared" si="595"/>
        <v>0</v>
      </c>
      <c r="K2989" s="88"/>
      <c r="L2989" s="6" t="str">
        <f t="shared" si="596"/>
        <v>/0</v>
      </c>
      <c r="M2989" s="478" t="str">
        <f>IF(K2989="","",VLOOKUP(L2989,ورقة1!$A$1:$B$240,2,0))</f>
        <v/>
      </c>
      <c r="N2989" s="17">
        <f t="shared" si="597"/>
        <v>0</v>
      </c>
      <c r="O2989" s="17" t="e">
        <f>#REF!+(#REF!*30)+#REF!*365</f>
        <v>#REF!</v>
      </c>
      <c r="P2989" s="509"/>
      <c r="Q2989" s="480" t="str">
        <f t="shared" si="598"/>
        <v/>
      </c>
      <c r="R2989" s="483" t="str">
        <f t="shared" si="599"/>
        <v/>
      </c>
      <c r="S2989" s="482" t="str">
        <f t="shared" si="600"/>
        <v/>
      </c>
      <c r="T2989" s="484" t="e">
        <f t="shared" ca="1" si="601"/>
        <v>#VALUE!</v>
      </c>
      <c r="U2989" s="7">
        <f t="shared" ca="1" si="602"/>
        <v>46035</v>
      </c>
      <c r="V2989" s="96" t="e">
        <f t="shared" ca="1" si="603"/>
        <v>#VALUE!</v>
      </c>
      <c r="W2989" s="18"/>
      <c r="X2989" s="6"/>
      <c r="Y2989" s="326"/>
      <c r="Z2989" s="89"/>
      <c r="AA2989" s="89"/>
      <c r="AB2989" s="89"/>
      <c r="AC2989" s="6"/>
      <c r="AD2989" s="16"/>
      <c r="AE2989" s="16"/>
      <c r="AF2989" s="16"/>
      <c r="AG2989" s="10">
        <f t="shared" si="604"/>
        <v>0</v>
      </c>
      <c r="AH2989" s="96">
        <f t="shared" si="605"/>
        <v>0</v>
      </c>
      <c r="AI2989" s="16"/>
      <c r="AJ2989" s="61"/>
      <c r="AK2989" s="16"/>
      <c r="AM2989" s="476" t="s">
        <v>3080</v>
      </c>
      <c r="AN2989" s="476">
        <v>1</v>
      </c>
      <c r="AO2989" s="476">
        <v>1</v>
      </c>
      <c r="AP2989" s="96"/>
    </row>
    <row r="2990" spans="1:42" ht="69.75" customHeight="1">
      <c r="A2990" s="3">
        <v>2989</v>
      </c>
      <c r="B2990" s="83"/>
      <c r="C2990" s="83"/>
      <c r="D2990" s="87"/>
      <c r="E2990" s="18" t="s">
        <v>3081</v>
      </c>
      <c r="F2990" s="88"/>
      <c r="G2990" s="88"/>
      <c r="H2990" s="4" t="str">
        <f t="shared" si="594"/>
        <v>/</v>
      </c>
      <c r="I2990" s="478" t="str">
        <f>IF(G2990="","",VLOOKUP(H2990,ورقة1!$A$1:$B$240,2,0))</f>
        <v/>
      </c>
      <c r="J2990" s="5">
        <f t="shared" si="595"/>
        <v>0</v>
      </c>
      <c r="K2990" s="88"/>
      <c r="L2990" s="6" t="str">
        <f t="shared" si="596"/>
        <v>/0</v>
      </c>
      <c r="M2990" s="478" t="str">
        <f>IF(K2990="","",VLOOKUP(L2990,ورقة1!$A$1:$B$240,2,0))</f>
        <v/>
      </c>
      <c r="N2990" s="17">
        <f t="shared" si="597"/>
        <v>0</v>
      </c>
      <c r="O2990" s="17" t="e">
        <f>#REF!+(#REF!*30)+#REF!*365</f>
        <v>#REF!</v>
      </c>
      <c r="P2990" s="509"/>
      <c r="Q2990" s="480" t="str">
        <f t="shared" si="598"/>
        <v/>
      </c>
      <c r="R2990" s="483" t="str">
        <f t="shared" si="599"/>
        <v/>
      </c>
      <c r="S2990" s="482" t="str">
        <f t="shared" si="600"/>
        <v/>
      </c>
      <c r="T2990" s="484" t="e">
        <f t="shared" ca="1" si="601"/>
        <v>#VALUE!</v>
      </c>
      <c r="U2990" s="7">
        <f t="shared" ca="1" si="602"/>
        <v>46035</v>
      </c>
      <c r="V2990" s="96" t="e">
        <f t="shared" ca="1" si="603"/>
        <v>#VALUE!</v>
      </c>
      <c r="W2990" s="18"/>
      <c r="X2990" s="6"/>
      <c r="Y2990" s="326"/>
      <c r="Z2990" s="89"/>
      <c r="AA2990" s="89"/>
      <c r="AB2990" s="89"/>
      <c r="AC2990" s="6"/>
      <c r="AD2990" s="16"/>
      <c r="AE2990" s="16"/>
      <c r="AF2990" s="16"/>
      <c r="AG2990" s="10">
        <f t="shared" si="604"/>
        <v>0</v>
      </c>
      <c r="AH2990" s="96">
        <f t="shared" si="605"/>
        <v>0</v>
      </c>
      <c r="AI2990" s="16"/>
      <c r="AJ2990" s="61"/>
      <c r="AK2990" s="16"/>
      <c r="AM2990" s="476" t="s">
        <v>3080</v>
      </c>
      <c r="AN2990" s="476">
        <v>1</v>
      </c>
      <c r="AO2990" s="476">
        <v>1</v>
      </c>
      <c r="AP2990" s="96"/>
    </row>
    <row r="2991" spans="1:42" ht="69.75" customHeight="1">
      <c r="A2991" s="3">
        <v>2990</v>
      </c>
      <c r="B2991" s="83"/>
      <c r="C2991" s="83"/>
      <c r="D2991" s="87"/>
      <c r="E2991" s="18" t="s">
        <v>3081</v>
      </c>
      <c r="F2991" s="88"/>
      <c r="G2991" s="88"/>
      <c r="H2991" s="4" t="str">
        <f t="shared" si="594"/>
        <v>/</v>
      </c>
      <c r="I2991" s="478" t="str">
        <f>IF(G2991="","",VLOOKUP(H2991,ورقة1!$A$1:$B$240,2,0))</f>
        <v/>
      </c>
      <c r="J2991" s="5">
        <f t="shared" si="595"/>
        <v>0</v>
      </c>
      <c r="K2991" s="88"/>
      <c r="L2991" s="6" t="str">
        <f t="shared" si="596"/>
        <v>/0</v>
      </c>
      <c r="M2991" s="478" t="str">
        <f>IF(K2991="","",VLOOKUP(L2991,ورقة1!$A$1:$B$240,2,0))</f>
        <v/>
      </c>
      <c r="N2991" s="17">
        <f t="shared" si="597"/>
        <v>0</v>
      </c>
      <c r="O2991" s="17" t="e">
        <f>#REF!+(#REF!*30)+#REF!*365</f>
        <v>#REF!</v>
      </c>
      <c r="P2991" s="509"/>
      <c r="Q2991" s="480" t="str">
        <f t="shared" si="598"/>
        <v/>
      </c>
      <c r="R2991" s="483" t="str">
        <f t="shared" si="599"/>
        <v/>
      </c>
      <c r="S2991" s="482" t="str">
        <f t="shared" si="600"/>
        <v/>
      </c>
      <c r="T2991" s="484" t="e">
        <f t="shared" ca="1" si="601"/>
        <v>#VALUE!</v>
      </c>
      <c r="U2991" s="7">
        <f t="shared" ca="1" si="602"/>
        <v>46035</v>
      </c>
      <c r="V2991" s="96" t="e">
        <f t="shared" ca="1" si="603"/>
        <v>#VALUE!</v>
      </c>
      <c r="W2991" s="18"/>
      <c r="X2991" s="6"/>
      <c r="Y2991" s="326"/>
      <c r="Z2991" s="89"/>
      <c r="AA2991" s="89"/>
      <c r="AB2991" s="89"/>
      <c r="AC2991" s="6"/>
      <c r="AD2991" s="16"/>
      <c r="AE2991" s="16"/>
      <c r="AF2991" s="16"/>
      <c r="AG2991" s="10">
        <f t="shared" si="604"/>
        <v>0</v>
      </c>
      <c r="AH2991" s="96">
        <f t="shared" si="605"/>
        <v>0</v>
      </c>
      <c r="AI2991" s="16"/>
      <c r="AJ2991" s="61"/>
      <c r="AK2991" s="16"/>
      <c r="AM2991" s="476" t="s">
        <v>3080</v>
      </c>
      <c r="AN2991" s="476">
        <v>1</v>
      </c>
      <c r="AO2991" s="476">
        <v>1</v>
      </c>
      <c r="AP2991" s="96"/>
    </row>
    <row r="2992" spans="1:42" ht="69.75" customHeight="1">
      <c r="A2992" s="3">
        <v>2991</v>
      </c>
      <c r="B2992" s="83"/>
      <c r="C2992" s="83"/>
      <c r="D2992" s="87"/>
      <c r="E2992" s="18" t="s">
        <v>3081</v>
      </c>
      <c r="F2992" s="88"/>
      <c r="G2992" s="88"/>
      <c r="H2992" s="4" t="str">
        <f t="shared" si="594"/>
        <v>/</v>
      </c>
      <c r="I2992" s="478" t="str">
        <f>IF(G2992="","",VLOOKUP(H2992,ورقة1!$A$1:$B$240,2,0))</f>
        <v/>
      </c>
      <c r="J2992" s="5">
        <f t="shared" si="595"/>
        <v>0</v>
      </c>
      <c r="K2992" s="88"/>
      <c r="L2992" s="6" t="str">
        <f t="shared" si="596"/>
        <v>/0</v>
      </c>
      <c r="M2992" s="478" t="str">
        <f>IF(K2992="","",VLOOKUP(L2992,ورقة1!$A$1:$B$240,2,0))</f>
        <v/>
      </c>
      <c r="N2992" s="17">
        <f t="shared" si="597"/>
        <v>0</v>
      </c>
      <c r="O2992" s="17" t="e">
        <f>#REF!+(#REF!*30)+#REF!*365</f>
        <v>#REF!</v>
      </c>
      <c r="P2992" s="509"/>
      <c r="Q2992" s="480" t="str">
        <f t="shared" si="598"/>
        <v/>
      </c>
      <c r="R2992" s="483" t="str">
        <f t="shared" si="599"/>
        <v/>
      </c>
      <c r="S2992" s="482" t="str">
        <f t="shared" si="600"/>
        <v/>
      </c>
      <c r="T2992" s="484" t="e">
        <f t="shared" ca="1" si="601"/>
        <v>#VALUE!</v>
      </c>
      <c r="U2992" s="7">
        <f t="shared" ca="1" si="602"/>
        <v>46035</v>
      </c>
      <c r="V2992" s="96" t="e">
        <f t="shared" ca="1" si="603"/>
        <v>#VALUE!</v>
      </c>
      <c r="W2992" s="18"/>
      <c r="X2992" s="6"/>
      <c r="Y2992" s="326"/>
      <c r="Z2992" s="89"/>
      <c r="AA2992" s="89"/>
      <c r="AB2992" s="89"/>
      <c r="AC2992" s="6"/>
      <c r="AD2992" s="16"/>
      <c r="AE2992" s="16"/>
      <c r="AF2992" s="16"/>
      <c r="AG2992" s="10">
        <f t="shared" si="604"/>
        <v>0</v>
      </c>
      <c r="AH2992" s="96">
        <f t="shared" si="605"/>
        <v>0</v>
      </c>
      <c r="AI2992" s="16"/>
      <c r="AJ2992" s="61"/>
      <c r="AK2992" s="16"/>
      <c r="AM2992" s="476" t="s">
        <v>3080</v>
      </c>
      <c r="AN2992" s="476">
        <v>1</v>
      </c>
      <c r="AO2992" s="476">
        <v>1</v>
      </c>
      <c r="AP2992" s="96"/>
    </row>
    <row r="2993" spans="1:42" ht="69.75" customHeight="1">
      <c r="A2993" s="3">
        <v>2992</v>
      </c>
      <c r="B2993" s="83"/>
      <c r="C2993" s="83"/>
      <c r="D2993" s="87"/>
      <c r="E2993" s="18" t="s">
        <v>3081</v>
      </c>
      <c r="F2993" s="88"/>
      <c r="G2993" s="88"/>
      <c r="H2993" s="4" t="str">
        <f t="shared" si="594"/>
        <v>/</v>
      </c>
      <c r="I2993" s="478" t="str">
        <f>IF(G2993="","",VLOOKUP(H2993,ورقة1!$A$1:$B$240,2,0))</f>
        <v/>
      </c>
      <c r="J2993" s="5">
        <f t="shared" si="595"/>
        <v>0</v>
      </c>
      <c r="K2993" s="88"/>
      <c r="L2993" s="6" t="str">
        <f t="shared" si="596"/>
        <v>/0</v>
      </c>
      <c r="M2993" s="478" t="str">
        <f>IF(K2993="","",VLOOKUP(L2993,ورقة1!$A$1:$B$240,2,0))</f>
        <v/>
      </c>
      <c r="N2993" s="17">
        <f t="shared" si="597"/>
        <v>0</v>
      </c>
      <c r="O2993" s="17" t="e">
        <f>#REF!+(#REF!*30)+#REF!*365</f>
        <v>#REF!</v>
      </c>
      <c r="P2993" s="509"/>
      <c r="Q2993" s="480" t="str">
        <f t="shared" si="598"/>
        <v/>
      </c>
      <c r="R2993" s="483" t="str">
        <f t="shared" si="599"/>
        <v/>
      </c>
      <c r="S2993" s="482" t="str">
        <f t="shared" si="600"/>
        <v/>
      </c>
      <c r="T2993" s="484" t="e">
        <f t="shared" ca="1" si="601"/>
        <v>#VALUE!</v>
      </c>
      <c r="U2993" s="7">
        <f t="shared" ca="1" si="602"/>
        <v>46035</v>
      </c>
      <c r="V2993" s="96" t="e">
        <f t="shared" ca="1" si="603"/>
        <v>#VALUE!</v>
      </c>
      <c r="W2993" s="18"/>
      <c r="X2993" s="6"/>
      <c r="Y2993" s="326"/>
      <c r="Z2993" s="89"/>
      <c r="AA2993" s="89"/>
      <c r="AB2993" s="89"/>
      <c r="AC2993" s="6"/>
      <c r="AD2993" s="16"/>
      <c r="AE2993" s="16"/>
      <c r="AF2993" s="16"/>
      <c r="AG2993" s="10">
        <f t="shared" si="604"/>
        <v>0</v>
      </c>
      <c r="AH2993" s="96">
        <f t="shared" si="605"/>
        <v>0</v>
      </c>
      <c r="AI2993" s="16"/>
      <c r="AJ2993" s="61"/>
      <c r="AK2993" s="16"/>
      <c r="AM2993" s="476" t="s">
        <v>3080</v>
      </c>
      <c r="AN2993" s="476">
        <v>1</v>
      </c>
      <c r="AO2993" s="476">
        <v>1</v>
      </c>
      <c r="AP2993" s="96"/>
    </row>
    <row r="2994" spans="1:42" ht="69.75" customHeight="1">
      <c r="A2994" s="3">
        <v>2993</v>
      </c>
      <c r="B2994" s="83"/>
      <c r="C2994" s="83"/>
      <c r="D2994" s="87"/>
      <c r="E2994" s="18" t="s">
        <v>3081</v>
      </c>
      <c r="F2994" s="88"/>
      <c r="G2994" s="88"/>
      <c r="H2994" s="4" t="str">
        <f t="shared" si="594"/>
        <v>/</v>
      </c>
      <c r="I2994" s="478" t="str">
        <f>IF(G2994="","",VLOOKUP(H2994,ورقة1!$A$1:$B$240,2,0))</f>
        <v/>
      </c>
      <c r="J2994" s="5">
        <f t="shared" si="595"/>
        <v>0</v>
      </c>
      <c r="K2994" s="88"/>
      <c r="L2994" s="6" t="str">
        <f t="shared" si="596"/>
        <v>/0</v>
      </c>
      <c r="M2994" s="478" t="str">
        <f>IF(K2994="","",VLOOKUP(L2994,ورقة1!$A$1:$B$240,2,0))</f>
        <v/>
      </c>
      <c r="N2994" s="17">
        <f t="shared" si="597"/>
        <v>0</v>
      </c>
      <c r="O2994" s="17" t="e">
        <f>#REF!+(#REF!*30)+#REF!*365</f>
        <v>#REF!</v>
      </c>
      <c r="P2994" s="509"/>
      <c r="Q2994" s="480" t="str">
        <f t="shared" si="598"/>
        <v/>
      </c>
      <c r="R2994" s="483" t="str">
        <f t="shared" si="599"/>
        <v/>
      </c>
      <c r="S2994" s="482" t="str">
        <f t="shared" si="600"/>
        <v/>
      </c>
      <c r="T2994" s="484" t="e">
        <f t="shared" ca="1" si="601"/>
        <v>#VALUE!</v>
      </c>
      <c r="U2994" s="7">
        <f t="shared" ca="1" si="602"/>
        <v>46035</v>
      </c>
      <c r="V2994" s="96" t="e">
        <f t="shared" ca="1" si="603"/>
        <v>#VALUE!</v>
      </c>
      <c r="W2994" s="18"/>
      <c r="X2994" s="6"/>
      <c r="Y2994" s="326"/>
      <c r="Z2994" s="89"/>
      <c r="AA2994" s="89"/>
      <c r="AB2994" s="89"/>
      <c r="AC2994" s="6"/>
      <c r="AD2994" s="16"/>
      <c r="AE2994" s="16"/>
      <c r="AF2994" s="16"/>
      <c r="AG2994" s="10">
        <f t="shared" si="604"/>
        <v>0</v>
      </c>
      <c r="AH2994" s="96">
        <f t="shared" si="605"/>
        <v>0</v>
      </c>
      <c r="AI2994" s="16"/>
      <c r="AJ2994" s="61"/>
      <c r="AK2994" s="16"/>
      <c r="AM2994" s="476" t="s">
        <v>3080</v>
      </c>
      <c r="AN2994" s="476">
        <v>1</v>
      </c>
      <c r="AO2994" s="476">
        <v>1</v>
      </c>
      <c r="AP2994" s="96"/>
    </row>
    <row r="2995" spans="1:42" ht="69.75" customHeight="1">
      <c r="A2995" s="3">
        <v>2994</v>
      </c>
      <c r="B2995" s="83"/>
      <c r="C2995" s="83"/>
      <c r="D2995" s="87"/>
      <c r="E2995" s="18" t="s">
        <v>3081</v>
      </c>
      <c r="F2995" s="88"/>
      <c r="G2995" s="88"/>
      <c r="H2995" s="4" t="str">
        <f t="shared" si="594"/>
        <v>/</v>
      </c>
      <c r="I2995" s="478" t="str">
        <f>IF(G2995="","",VLOOKUP(H2995,ورقة1!$A$1:$B$240,2,0))</f>
        <v/>
      </c>
      <c r="J2995" s="5">
        <f t="shared" si="595"/>
        <v>0</v>
      </c>
      <c r="K2995" s="88"/>
      <c r="L2995" s="6" t="str">
        <f t="shared" si="596"/>
        <v>/0</v>
      </c>
      <c r="M2995" s="478" t="str">
        <f>IF(K2995="","",VLOOKUP(L2995,ورقة1!$A$1:$B$240,2,0))</f>
        <v/>
      </c>
      <c r="N2995" s="17">
        <f t="shared" si="597"/>
        <v>0</v>
      </c>
      <c r="O2995" s="17" t="e">
        <f>#REF!+(#REF!*30)+#REF!*365</f>
        <v>#REF!</v>
      </c>
      <c r="P2995" s="509"/>
      <c r="Q2995" s="480" t="str">
        <f t="shared" si="598"/>
        <v/>
      </c>
      <c r="R2995" s="483" t="str">
        <f t="shared" si="599"/>
        <v/>
      </c>
      <c r="S2995" s="482" t="str">
        <f t="shared" si="600"/>
        <v/>
      </c>
      <c r="T2995" s="484" t="e">
        <f t="shared" ca="1" si="601"/>
        <v>#VALUE!</v>
      </c>
      <c r="U2995" s="7">
        <f t="shared" ca="1" si="602"/>
        <v>46035</v>
      </c>
      <c r="V2995" s="96" t="e">
        <f t="shared" ca="1" si="603"/>
        <v>#VALUE!</v>
      </c>
      <c r="W2995" s="18"/>
      <c r="X2995" s="6"/>
      <c r="Y2995" s="326"/>
      <c r="Z2995" s="89"/>
      <c r="AA2995" s="89"/>
      <c r="AB2995" s="89"/>
      <c r="AC2995" s="6"/>
      <c r="AD2995" s="16"/>
      <c r="AE2995" s="16"/>
      <c r="AF2995" s="16"/>
      <c r="AG2995" s="10">
        <f t="shared" si="604"/>
        <v>0</v>
      </c>
      <c r="AH2995" s="96">
        <f t="shared" si="605"/>
        <v>0</v>
      </c>
      <c r="AI2995" s="16"/>
      <c r="AJ2995" s="61"/>
      <c r="AK2995" s="16"/>
      <c r="AM2995" s="476" t="s">
        <v>3080</v>
      </c>
      <c r="AN2995" s="476">
        <v>1</v>
      </c>
      <c r="AO2995" s="476">
        <v>1</v>
      </c>
      <c r="AP2995" s="96"/>
    </row>
    <row r="2996" spans="1:42" ht="69.75" customHeight="1">
      <c r="A2996" s="3">
        <v>2995</v>
      </c>
      <c r="B2996" s="83"/>
      <c r="C2996" s="83"/>
      <c r="D2996" s="87"/>
      <c r="E2996" s="18" t="s">
        <v>3081</v>
      </c>
      <c r="F2996" s="88"/>
      <c r="G2996" s="88"/>
      <c r="H2996" s="4" t="str">
        <f t="shared" si="594"/>
        <v>/</v>
      </c>
      <c r="I2996" s="478" t="str">
        <f>IF(G2996="","",VLOOKUP(H2996,ورقة1!$A$1:$B$240,2,0))</f>
        <v/>
      </c>
      <c r="J2996" s="5">
        <f t="shared" si="595"/>
        <v>0</v>
      </c>
      <c r="K2996" s="88"/>
      <c r="L2996" s="6" t="str">
        <f t="shared" si="596"/>
        <v>/0</v>
      </c>
      <c r="M2996" s="478" t="str">
        <f>IF(K2996="","",VLOOKUP(L2996,ورقة1!$A$1:$B$240,2,0))</f>
        <v/>
      </c>
      <c r="N2996" s="17">
        <f t="shared" si="597"/>
        <v>0</v>
      </c>
      <c r="O2996" s="17" t="e">
        <f>#REF!+(#REF!*30)+#REF!*365</f>
        <v>#REF!</v>
      </c>
      <c r="P2996" s="509"/>
      <c r="Q2996" s="480" t="str">
        <f t="shared" si="598"/>
        <v/>
      </c>
      <c r="R2996" s="483" t="str">
        <f t="shared" si="599"/>
        <v/>
      </c>
      <c r="S2996" s="482" t="str">
        <f t="shared" si="600"/>
        <v/>
      </c>
      <c r="T2996" s="484" t="e">
        <f t="shared" ca="1" si="601"/>
        <v>#VALUE!</v>
      </c>
      <c r="U2996" s="7">
        <f t="shared" ca="1" si="602"/>
        <v>46035</v>
      </c>
      <c r="V2996" s="96" t="e">
        <f t="shared" ca="1" si="603"/>
        <v>#VALUE!</v>
      </c>
      <c r="W2996" s="18"/>
      <c r="X2996" s="6"/>
      <c r="Y2996" s="326"/>
      <c r="Z2996" s="89"/>
      <c r="AA2996" s="89"/>
      <c r="AB2996" s="89"/>
      <c r="AC2996" s="6"/>
      <c r="AD2996" s="16"/>
      <c r="AE2996" s="16"/>
      <c r="AF2996" s="16"/>
      <c r="AG2996" s="10">
        <f t="shared" si="604"/>
        <v>0</v>
      </c>
      <c r="AH2996" s="96">
        <f t="shared" si="605"/>
        <v>0</v>
      </c>
      <c r="AI2996" s="16"/>
      <c r="AJ2996" s="61"/>
      <c r="AK2996" s="16"/>
      <c r="AM2996" s="476" t="s">
        <v>3080</v>
      </c>
      <c r="AN2996" s="476">
        <v>1</v>
      </c>
      <c r="AO2996" s="476">
        <v>1</v>
      </c>
      <c r="AP2996" s="96"/>
    </row>
    <row r="2997" spans="1:42" ht="69.75" customHeight="1">
      <c r="A2997" s="3">
        <v>2996</v>
      </c>
      <c r="B2997" s="83"/>
      <c r="C2997" s="83"/>
      <c r="D2997" s="87"/>
      <c r="E2997" s="18" t="s">
        <v>3081</v>
      </c>
      <c r="F2997" s="88"/>
      <c r="G2997" s="88"/>
      <c r="H2997" s="4" t="str">
        <f t="shared" si="594"/>
        <v>/</v>
      </c>
      <c r="I2997" s="478" t="str">
        <f>IF(G2997="","",VLOOKUP(H2997,ورقة1!$A$1:$B$240,2,0))</f>
        <v/>
      </c>
      <c r="J2997" s="5">
        <f t="shared" si="595"/>
        <v>0</v>
      </c>
      <c r="K2997" s="88"/>
      <c r="L2997" s="6" t="str">
        <f t="shared" si="596"/>
        <v>/0</v>
      </c>
      <c r="M2997" s="478" t="str">
        <f>IF(K2997="","",VLOOKUP(L2997,ورقة1!$A$1:$B$240,2,0))</f>
        <v/>
      </c>
      <c r="N2997" s="17">
        <f t="shared" si="597"/>
        <v>0</v>
      </c>
      <c r="O2997" s="17" t="e">
        <f>#REF!+(#REF!*30)+#REF!*365</f>
        <v>#REF!</v>
      </c>
      <c r="P2997" s="509"/>
      <c r="Q2997" s="480" t="str">
        <f t="shared" si="598"/>
        <v/>
      </c>
      <c r="R2997" s="483" t="str">
        <f t="shared" si="599"/>
        <v/>
      </c>
      <c r="S2997" s="482" t="str">
        <f t="shared" si="600"/>
        <v/>
      </c>
      <c r="T2997" s="484" t="e">
        <f t="shared" ca="1" si="601"/>
        <v>#VALUE!</v>
      </c>
      <c r="U2997" s="7">
        <f t="shared" ca="1" si="602"/>
        <v>46035</v>
      </c>
      <c r="V2997" s="96" t="e">
        <f t="shared" ca="1" si="603"/>
        <v>#VALUE!</v>
      </c>
      <c r="W2997" s="18"/>
      <c r="X2997" s="6"/>
      <c r="Y2997" s="326"/>
      <c r="Z2997" s="89"/>
      <c r="AA2997" s="89"/>
      <c r="AB2997" s="89"/>
      <c r="AC2997" s="6"/>
      <c r="AD2997" s="16"/>
      <c r="AE2997" s="16"/>
      <c r="AF2997" s="16"/>
      <c r="AG2997" s="10">
        <f t="shared" si="604"/>
        <v>0</v>
      </c>
      <c r="AH2997" s="96">
        <f t="shared" si="605"/>
        <v>0</v>
      </c>
      <c r="AI2997" s="16"/>
      <c r="AJ2997" s="61"/>
      <c r="AK2997" s="16"/>
      <c r="AM2997" s="476" t="s">
        <v>3080</v>
      </c>
      <c r="AN2997" s="476">
        <v>1</v>
      </c>
      <c r="AO2997" s="476">
        <v>1</v>
      </c>
      <c r="AP2997" s="96"/>
    </row>
    <row r="2998" spans="1:42" ht="69.75" customHeight="1">
      <c r="A2998" s="3">
        <v>2997</v>
      </c>
      <c r="B2998" s="83"/>
      <c r="C2998" s="83"/>
      <c r="D2998" s="87"/>
      <c r="E2998" s="18" t="s">
        <v>3081</v>
      </c>
      <c r="F2998" s="88"/>
      <c r="G2998" s="88"/>
      <c r="H2998" s="4" t="str">
        <f t="shared" si="594"/>
        <v>/</v>
      </c>
      <c r="I2998" s="478" t="str">
        <f>IF(G2998="","",VLOOKUP(H2998,ورقة1!$A$1:$B$240,2,0))</f>
        <v/>
      </c>
      <c r="J2998" s="5">
        <f t="shared" si="595"/>
        <v>0</v>
      </c>
      <c r="K2998" s="88"/>
      <c r="L2998" s="6" t="str">
        <f t="shared" si="596"/>
        <v>/0</v>
      </c>
      <c r="M2998" s="478" t="str">
        <f>IF(K2998="","",VLOOKUP(L2998,ورقة1!$A$1:$B$240,2,0))</f>
        <v/>
      </c>
      <c r="N2998" s="17">
        <f t="shared" si="597"/>
        <v>0</v>
      </c>
      <c r="O2998" s="17" t="e">
        <f>#REF!+(#REF!*30)+#REF!*365</f>
        <v>#REF!</v>
      </c>
      <c r="P2998" s="509"/>
      <c r="Q2998" s="480" t="str">
        <f t="shared" si="598"/>
        <v/>
      </c>
      <c r="R2998" s="483" t="str">
        <f t="shared" si="599"/>
        <v/>
      </c>
      <c r="S2998" s="482" t="str">
        <f t="shared" si="600"/>
        <v/>
      </c>
      <c r="T2998" s="484" t="e">
        <f t="shared" ca="1" si="601"/>
        <v>#VALUE!</v>
      </c>
      <c r="U2998" s="7">
        <f t="shared" ca="1" si="602"/>
        <v>46035</v>
      </c>
      <c r="V2998" s="96" t="e">
        <f t="shared" ca="1" si="603"/>
        <v>#VALUE!</v>
      </c>
      <c r="W2998" s="18"/>
      <c r="X2998" s="6"/>
      <c r="Y2998" s="326"/>
      <c r="Z2998" s="89"/>
      <c r="AA2998" s="89"/>
      <c r="AB2998" s="89"/>
      <c r="AC2998" s="6"/>
      <c r="AD2998" s="16"/>
      <c r="AE2998" s="16"/>
      <c r="AF2998" s="16"/>
      <c r="AG2998" s="10">
        <f t="shared" si="604"/>
        <v>0</v>
      </c>
      <c r="AH2998" s="96">
        <f t="shared" si="605"/>
        <v>0</v>
      </c>
      <c r="AI2998" s="16"/>
      <c r="AJ2998" s="61"/>
      <c r="AK2998" s="16"/>
      <c r="AM2998" s="476" t="s">
        <v>3080</v>
      </c>
      <c r="AN2998" s="476">
        <v>1</v>
      </c>
      <c r="AO2998" s="476">
        <v>1</v>
      </c>
      <c r="AP2998" s="96"/>
    </row>
    <row r="2999" spans="1:42" ht="69.75" customHeight="1">
      <c r="A2999" s="3">
        <v>2998</v>
      </c>
      <c r="B2999" s="83"/>
      <c r="C2999" s="83"/>
      <c r="D2999" s="87"/>
      <c r="E2999" s="18" t="s">
        <v>3081</v>
      </c>
      <c r="F2999" s="88"/>
      <c r="G2999" s="88"/>
      <c r="H2999" s="4" t="str">
        <f t="shared" si="594"/>
        <v>/</v>
      </c>
      <c r="I2999" s="478" t="str">
        <f>IF(G2999="","",VLOOKUP(H2999,ورقة1!$A$1:$B$240,2,0))</f>
        <v/>
      </c>
      <c r="J2999" s="5">
        <f t="shared" si="595"/>
        <v>0</v>
      </c>
      <c r="K2999" s="88"/>
      <c r="L2999" s="6" t="str">
        <f t="shared" si="596"/>
        <v>/0</v>
      </c>
      <c r="M2999" s="478" t="str">
        <f>IF(K2999="","",VLOOKUP(L2999,ورقة1!$A$1:$B$240,2,0))</f>
        <v/>
      </c>
      <c r="N2999" s="17">
        <f t="shared" si="597"/>
        <v>0</v>
      </c>
      <c r="O2999" s="17" t="e">
        <f>#REF!+(#REF!*30)+#REF!*365</f>
        <v>#REF!</v>
      </c>
      <c r="P2999" s="509"/>
      <c r="Q2999" s="480" t="str">
        <f t="shared" si="598"/>
        <v/>
      </c>
      <c r="R2999" s="483" t="str">
        <f t="shared" si="599"/>
        <v/>
      </c>
      <c r="S2999" s="482" t="str">
        <f t="shared" si="600"/>
        <v/>
      </c>
      <c r="T2999" s="484" t="e">
        <f t="shared" ca="1" si="601"/>
        <v>#VALUE!</v>
      </c>
      <c r="U2999" s="7">
        <f t="shared" ca="1" si="602"/>
        <v>46035</v>
      </c>
      <c r="V2999" s="96" t="e">
        <f t="shared" ca="1" si="603"/>
        <v>#VALUE!</v>
      </c>
      <c r="W2999" s="18"/>
      <c r="X2999" s="6"/>
      <c r="Y2999" s="326"/>
      <c r="Z2999" s="89"/>
      <c r="AA2999" s="89"/>
      <c r="AB2999" s="89"/>
      <c r="AC2999" s="6"/>
      <c r="AD2999" s="16"/>
      <c r="AE2999" s="16"/>
      <c r="AF2999" s="16"/>
      <c r="AG2999" s="10">
        <f t="shared" si="604"/>
        <v>0</v>
      </c>
      <c r="AH2999" s="96">
        <f t="shared" si="605"/>
        <v>0</v>
      </c>
      <c r="AI2999" s="16"/>
      <c r="AJ2999" s="61"/>
      <c r="AK2999" s="16"/>
      <c r="AM2999" s="476" t="s">
        <v>3080</v>
      </c>
      <c r="AN2999" s="476">
        <v>1</v>
      </c>
      <c r="AO2999" s="476">
        <v>1</v>
      </c>
      <c r="AP2999" s="96"/>
    </row>
    <row r="3000" spans="1:42" ht="69.75" customHeight="1">
      <c r="A3000" s="3">
        <v>2999</v>
      </c>
      <c r="B3000" s="83"/>
      <c r="C3000" s="83"/>
      <c r="D3000" s="87"/>
      <c r="E3000" s="18" t="s">
        <v>3081</v>
      </c>
      <c r="F3000" s="88"/>
      <c r="G3000" s="88"/>
      <c r="H3000" s="4" t="str">
        <f t="shared" si="594"/>
        <v>/</v>
      </c>
      <c r="I3000" s="478" t="str">
        <f>IF(G3000="","",VLOOKUP(H3000,ورقة1!$A$1:$B$240,2,0))</f>
        <v/>
      </c>
      <c r="J3000" s="5">
        <f t="shared" si="595"/>
        <v>0</v>
      </c>
      <c r="K3000" s="88"/>
      <c r="L3000" s="6" t="str">
        <f t="shared" si="596"/>
        <v>/0</v>
      </c>
      <c r="M3000" s="478" t="str">
        <f>IF(K3000="","",VLOOKUP(L3000,ورقة1!$A$1:$B$240,2,0))</f>
        <v/>
      </c>
      <c r="N3000" s="17">
        <f t="shared" si="597"/>
        <v>0</v>
      </c>
      <c r="O3000" s="17" t="e">
        <f>#REF!+(#REF!*30)+#REF!*365</f>
        <v>#REF!</v>
      </c>
      <c r="P3000" s="509"/>
      <c r="Q3000" s="480" t="str">
        <f t="shared" si="598"/>
        <v/>
      </c>
      <c r="R3000" s="483" t="str">
        <f t="shared" si="599"/>
        <v/>
      </c>
      <c r="S3000" s="482" t="str">
        <f t="shared" si="600"/>
        <v/>
      </c>
      <c r="T3000" s="484" t="e">
        <f t="shared" ca="1" si="601"/>
        <v>#VALUE!</v>
      </c>
      <c r="U3000" s="7">
        <f t="shared" ca="1" si="602"/>
        <v>46035</v>
      </c>
      <c r="V3000" s="96" t="e">
        <f t="shared" ca="1" si="603"/>
        <v>#VALUE!</v>
      </c>
      <c r="W3000" s="18"/>
      <c r="X3000" s="6"/>
      <c r="Y3000" s="326"/>
      <c r="Z3000" s="89"/>
      <c r="AA3000" s="89"/>
      <c r="AB3000" s="89"/>
      <c r="AC3000" s="6"/>
      <c r="AD3000" s="16"/>
      <c r="AE3000" s="16"/>
      <c r="AF3000" s="16"/>
      <c r="AG3000" s="10">
        <f t="shared" si="604"/>
        <v>0</v>
      </c>
      <c r="AH3000" s="96">
        <f t="shared" si="605"/>
        <v>0</v>
      </c>
      <c r="AI3000" s="16"/>
      <c r="AJ3000" s="61"/>
      <c r="AK3000" s="16"/>
      <c r="AM3000" s="476" t="s">
        <v>3080</v>
      </c>
      <c r="AN3000" s="476">
        <v>1</v>
      </c>
      <c r="AO3000" s="476">
        <v>1</v>
      </c>
      <c r="AP3000" s="96"/>
    </row>
    <row r="3001" spans="1:42" ht="69.75" customHeight="1">
      <c r="A3001" s="3">
        <v>3000</v>
      </c>
      <c r="B3001" s="83"/>
      <c r="C3001" s="83"/>
      <c r="D3001" s="87"/>
      <c r="E3001" s="18" t="s">
        <v>3081</v>
      </c>
      <c r="F3001" s="88"/>
      <c r="G3001" s="88"/>
      <c r="H3001" s="4" t="str">
        <f t="shared" si="594"/>
        <v>/</v>
      </c>
      <c r="I3001" s="478" t="str">
        <f>IF(G3001="","",VLOOKUP(H3001,ورقة1!$A$1:$B$240,2,0))</f>
        <v/>
      </c>
      <c r="J3001" s="5">
        <f t="shared" si="595"/>
        <v>0</v>
      </c>
      <c r="K3001" s="88"/>
      <c r="L3001" s="6" t="str">
        <f t="shared" si="596"/>
        <v>/0</v>
      </c>
      <c r="M3001" s="478" t="str">
        <f>IF(K3001="","",VLOOKUP(L3001,ورقة1!$A$1:$B$240,2,0))</f>
        <v/>
      </c>
      <c r="N3001" s="17">
        <f t="shared" si="597"/>
        <v>0</v>
      </c>
      <c r="O3001" s="17" t="e">
        <f>#REF!+(#REF!*30)+#REF!*365</f>
        <v>#REF!</v>
      </c>
      <c r="P3001" s="509"/>
      <c r="Q3001" s="480" t="str">
        <f t="shared" si="598"/>
        <v/>
      </c>
      <c r="R3001" s="483" t="str">
        <f t="shared" si="599"/>
        <v/>
      </c>
      <c r="S3001" s="482" t="str">
        <f t="shared" si="600"/>
        <v/>
      </c>
      <c r="T3001" s="484" t="e">
        <f t="shared" ca="1" si="601"/>
        <v>#VALUE!</v>
      </c>
      <c r="U3001" s="7">
        <f t="shared" ca="1" si="602"/>
        <v>46035</v>
      </c>
      <c r="V3001" s="96" t="e">
        <f t="shared" ca="1" si="603"/>
        <v>#VALUE!</v>
      </c>
      <c r="W3001" s="18"/>
      <c r="X3001" s="6"/>
      <c r="Y3001" s="326"/>
      <c r="Z3001" s="89"/>
      <c r="AA3001" s="89"/>
      <c r="AB3001" s="89"/>
      <c r="AC3001" s="6"/>
      <c r="AD3001" s="16"/>
      <c r="AE3001" s="16"/>
      <c r="AF3001" s="16"/>
      <c r="AG3001" s="10">
        <f t="shared" si="604"/>
        <v>0</v>
      </c>
      <c r="AH3001" s="96">
        <f t="shared" si="605"/>
        <v>0</v>
      </c>
      <c r="AI3001" s="16"/>
      <c r="AJ3001" s="61"/>
      <c r="AK3001" s="16"/>
      <c r="AM3001" s="476" t="s">
        <v>3080</v>
      </c>
      <c r="AN3001" s="476">
        <v>1</v>
      </c>
      <c r="AO3001" s="476">
        <v>1</v>
      </c>
      <c r="AP3001" s="96"/>
    </row>
    <row r="3002" spans="1:42" ht="69.75" customHeight="1">
      <c r="A3002" s="3">
        <v>3001</v>
      </c>
      <c r="B3002" s="83"/>
      <c r="C3002" s="83"/>
      <c r="D3002" s="87"/>
      <c r="E3002" s="18" t="s">
        <v>3081</v>
      </c>
      <c r="F3002" s="88"/>
      <c r="G3002" s="88"/>
      <c r="H3002" s="4" t="str">
        <f t="shared" si="594"/>
        <v>/</v>
      </c>
      <c r="I3002" s="478" t="str">
        <f>IF(G3002="","",VLOOKUP(H3002,ورقة1!$A$1:$B$240,2,0))</f>
        <v/>
      </c>
      <c r="J3002" s="5">
        <f t="shared" si="595"/>
        <v>0</v>
      </c>
      <c r="K3002" s="88"/>
      <c r="L3002" s="6" t="str">
        <f t="shared" si="596"/>
        <v>/0</v>
      </c>
      <c r="M3002" s="478" t="str">
        <f>IF(K3002="","",VLOOKUP(L3002,ورقة1!$A$1:$B$240,2,0))</f>
        <v/>
      </c>
      <c r="N3002" s="17">
        <f t="shared" si="597"/>
        <v>0</v>
      </c>
      <c r="O3002" s="17" t="e">
        <f>#REF!+(#REF!*30)+#REF!*365</f>
        <v>#REF!</v>
      </c>
      <c r="P3002" s="509"/>
      <c r="Q3002" s="480" t="str">
        <f t="shared" si="598"/>
        <v/>
      </c>
      <c r="R3002" s="483" t="str">
        <f t="shared" si="599"/>
        <v/>
      </c>
      <c r="S3002" s="482" t="str">
        <f t="shared" si="600"/>
        <v/>
      </c>
      <c r="T3002" s="484" t="e">
        <f t="shared" ca="1" si="601"/>
        <v>#VALUE!</v>
      </c>
      <c r="U3002" s="7">
        <f t="shared" ca="1" si="602"/>
        <v>46035</v>
      </c>
      <c r="V3002" s="96" t="e">
        <f t="shared" ca="1" si="603"/>
        <v>#VALUE!</v>
      </c>
      <c r="W3002" s="18"/>
      <c r="X3002" s="6"/>
      <c r="Y3002" s="326"/>
      <c r="Z3002" s="89"/>
      <c r="AA3002" s="89"/>
      <c r="AB3002" s="89"/>
      <c r="AC3002" s="6"/>
      <c r="AD3002" s="16"/>
      <c r="AE3002" s="16"/>
      <c r="AF3002" s="16"/>
      <c r="AG3002" s="10">
        <f t="shared" si="604"/>
        <v>0</v>
      </c>
      <c r="AH3002" s="96">
        <f t="shared" si="605"/>
        <v>0</v>
      </c>
      <c r="AI3002" s="16"/>
      <c r="AJ3002" s="61"/>
      <c r="AK3002" s="16"/>
      <c r="AM3002" s="476" t="s">
        <v>3080</v>
      </c>
      <c r="AN3002" s="476">
        <v>1</v>
      </c>
      <c r="AO3002" s="476">
        <v>1</v>
      </c>
      <c r="AP3002" s="96"/>
    </row>
    <row r="3003" spans="1:42" ht="69.75" customHeight="1">
      <c r="A3003" s="3">
        <v>3002</v>
      </c>
      <c r="B3003" s="83"/>
      <c r="C3003" s="83"/>
      <c r="D3003" s="87"/>
      <c r="E3003" s="18" t="s">
        <v>3081</v>
      </c>
      <c r="F3003" s="88"/>
      <c r="G3003" s="88"/>
      <c r="H3003" s="4" t="str">
        <f t="shared" si="594"/>
        <v>/</v>
      </c>
      <c r="I3003" s="478" t="str">
        <f>IF(G3003="","",VLOOKUP(H3003,ورقة1!$A$1:$B$240,2,0))</f>
        <v/>
      </c>
      <c r="J3003" s="5">
        <f t="shared" si="595"/>
        <v>0</v>
      </c>
      <c r="K3003" s="88"/>
      <c r="L3003" s="6" t="str">
        <f t="shared" si="596"/>
        <v>/0</v>
      </c>
      <c r="M3003" s="478" t="str">
        <f>IF(K3003="","",VLOOKUP(L3003,ورقة1!$A$1:$B$240,2,0))</f>
        <v/>
      </c>
      <c r="N3003" s="17">
        <f t="shared" si="597"/>
        <v>0</v>
      </c>
      <c r="O3003" s="17" t="e">
        <f>#REF!+(#REF!*30)+#REF!*365</f>
        <v>#REF!</v>
      </c>
      <c r="P3003" s="509"/>
      <c r="Q3003" s="480" t="str">
        <f t="shared" si="598"/>
        <v/>
      </c>
      <c r="R3003" s="483" t="str">
        <f t="shared" si="599"/>
        <v/>
      </c>
      <c r="S3003" s="482" t="str">
        <f t="shared" si="600"/>
        <v/>
      </c>
      <c r="T3003" s="484" t="e">
        <f t="shared" ca="1" si="601"/>
        <v>#VALUE!</v>
      </c>
      <c r="U3003" s="7">
        <f t="shared" ca="1" si="602"/>
        <v>46035</v>
      </c>
      <c r="V3003" s="96" t="e">
        <f t="shared" ca="1" si="603"/>
        <v>#VALUE!</v>
      </c>
      <c r="W3003" s="18"/>
      <c r="X3003" s="6"/>
      <c r="Y3003" s="326"/>
      <c r="Z3003" s="89"/>
      <c r="AA3003" s="89"/>
      <c r="AB3003" s="89"/>
      <c r="AC3003" s="6"/>
      <c r="AD3003" s="16"/>
      <c r="AE3003" s="16"/>
      <c r="AF3003" s="16"/>
      <c r="AG3003" s="10">
        <f t="shared" si="604"/>
        <v>0</v>
      </c>
      <c r="AH3003" s="96">
        <f t="shared" si="605"/>
        <v>0</v>
      </c>
      <c r="AI3003" s="16"/>
      <c r="AJ3003" s="61"/>
      <c r="AK3003" s="16"/>
      <c r="AM3003" s="476" t="s">
        <v>3080</v>
      </c>
      <c r="AN3003" s="476">
        <v>1</v>
      </c>
      <c r="AO3003" s="476">
        <v>1</v>
      </c>
      <c r="AP3003" s="96"/>
    </row>
    <row r="3004" spans="1:42" ht="69.75" customHeight="1">
      <c r="A3004" s="3">
        <v>3003</v>
      </c>
      <c r="B3004" s="83"/>
      <c r="C3004" s="83"/>
      <c r="D3004" s="87"/>
      <c r="E3004" s="18" t="s">
        <v>3081</v>
      </c>
      <c r="F3004" s="88"/>
      <c r="G3004" s="88"/>
      <c r="H3004" s="4" t="str">
        <f t="shared" si="594"/>
        <v>/</v>
      </c>
      <c r="I3004" s="478" t="str">
        <f>IF(G3004="","",VLOOKUP(H3004,ورقة1!$A$1:$B$240,2,0))</f>
        <v/>
      </c>
      <c r="J3004" s="5">
        <f t="shared" si="595"/>
        <v>0</v>
      </c>
      <c r="K3004" s="88"/>
      <c r="L3004" s="6" t="str">
        <f t="shared" si="596"/>
        <v>/0</v>
      </c>
      <c r="M3004" s="478" t="str">
        <f>IF(K3004="","",VLOOKUP(L3004,ورقة1!$A$1:$B$240,2,0))</f>
        <v/>
      </c>
      <c r="N3004" s="17">
        <f t="shared" si="597"/>
        <v>0</v>
      </c>
      <c r="O3004" s="17" t="e">
        <f>#REF!+(#REF!*30)+#REF!*365</f>
        <v>#REF!</v>
      </c>
      <c r="P3004" s="509"/>
      <c r="Q3004" s="480" t="str">
        <f t="shared" si="598"/>
        <v/>
      </c>
      <c r="R3004" s="483" t="str">
        <f t="shared" si="599"/>
        <v/>
      </c>
      <c r="S3004" s="482" t="str">
        <f t="shared" si="600"/>
        <v/>
      </c>
      <c r="T3004" s="484" t="e">
        <f t="shared" ca="1" si="601"/>
        <v>#VALUE!</v>
      </c>
      <c r="U3004" s="7">
        <f t="shared" ca="1" si="602"/>
        <v>46035</v>
      </c>
      <c r="V3004" s="96" t="e">
        <f t="shared" ca="1" si="603"/>
        <v>#VALUE!</v>
      </c>
      <c r="W3004" s="18"/>
      <c r="X3004" s="6"/>
      <c r="Y3004" s="326"/>
      <c r="Z3004" s="89"/>
      <c r="AA3004" s="89"/>
      <c r="AB3004" s="89"/>
      <c r="AC3004" s="6"/>
      <c r="AD3004" s="16"/>
      <c r="AE3004" s="16"/>
      <c r="AF3004" s="16"/>
      <c r="AG3004" s="10">
        <f t="shared" si="604"/>
        <v>0</v>
      </c>
      <c r="AH3004" s="96">
        <f t="shared" si="605"/>
        <v>0</v>
      </c>
      <c r="AI3004" s="16"/>
      <c r="AJ3004" s="61"/>
      <c r="AK3004" s="16"/>
      <c r="AM3004" s="476" t="s">
        <v>3080</v>
      </c>
      <c r="AN3004" s="476">
        <v>1</v>
      </c>
      <c r="AO3004" s="476">
        <v>1</v>
      </c>
      <c r="AP3004" s="96"/>
    </row>
    <row r="3005" spans="1:42" ht="69.75" customHeight="1">
      <c r="A3005" s="3">
        <v>3004</v>
      </c>
      <c r="B3005" s="83"/>
      <c r="C3005" s="83"/>
      <c r="D3005" s="87"/>
      <c r="E3005" s="18" t="s">
        <v>3081</v>
      </c>
      <c r="F3005" s="88"/>
      <c r="G3005" s="88"/>
      <c r="H3005" s="4" t="str">
        <f t="shared" si="594"/>
        <v>/</v>
      </c>
      <c r="I3005" s="478" t="str">
        <f>IF(G3005="","",VLOOKUP(H3005,ورقة1!$A$1:$B$240,2,0))</f>
        <v/>
      </c>
      <c r="J3005" s="5">
        <f t="shared" si="595"/>
        <v>0</v>
      </c>
      <c r="K3005" s="88"/>
      <c r="L3005" s="6" t="str">
        <f t="shared" si="596"/>
        <v>/0</v>
      </c>
      <c r="M3005" s="478" t="str">
        <f>IF(K3005="","",VLOOKUP(L3005,ورقة1!$A$1:$B$240,2,0))</f>
        <v/>
      </c>
      <c r="N3005" s="17">
        <f t="shared" si="597"/>
        <v>0</v>
      </c>
      <c r="O3005" s="17" t="e">
        <f>#REF!+(#REF!*30)+#REF!*365</f>
        <v>#REF!</v>
      </c>
      <c r="P3005" s="509"/>
      <c r="Q3005" s="480" t="str">
        <f t="shared" si="598"/>
        <v/>
      </c>
      <c r="R3005" s="483" t="str">
        <f t="shared" si="599"/>
        <v/>
      </c>
      <c r="S3005" s="482" t="str">
        <f t="shared" si="600"/>
        <v/>
      </c>
      <c r="T3005" s="484" t="e">
        <f t="shared" ca="1" si="601"/>
        <v>#VALUE!</v>
      </c>
      <c r="U3005" s="7">
        <f t="shared" ca="1" si="602"/>
        <v>46035</v>
      </c>
      <c r="V3005" s="96" t="e">
        <f t="shared" ca="1" si="603"/>
        <v>#VALUE!</v>
      </c>
      <c r="W3005" s="18"/>
      <c r="X3005" s="6"/>
      <c r="Y3005" s="326"/>
      <c r="Z3005" s="89"/>
      <c r="AA3005" s="89"/>
      <c r="AB3005" s="89"/>
      <c r="AC3005" s="6"/>
      <c r="AD3005" s="16"/>
      <c r="AE3005" s="16"/>
      <c r="AF3005" s="16"/>
      <c r="AG3005" s="10">
        <f t="shared" si="604"/>
        <v>0</v>
      </c>
      <c r="AH3005" s="96">
        <f t="shared" si="605"/>
        <v>0</v>
      </c>
      <c r="AI3005" s="16"/>
      <c r="AJ3005" s="61"/>
      <c r="AK3005" s="16"/>
      <c r="AM3005" s="476" t="s">
        <v>3080</v>
      </c>
      <c r="AN3005" s="476">
        <v>1</v>
      </c>
      <c r="AO3005" s="476">
        <v>1</v>
      </c>
      <c r="AP3005" s="96"/>
    </row>
    <row r="3006" spans="1:42" ht="69.75" customHeight="1">
      <c r="A3006" s="3">
        <v>3005</v>
      </c>
      <c r="B3006" s="83"/>
      <c r="C3006" s="83"/>
      <c r="D3006" s="87"/>
      <c r="E3006" s="18" t="s">
        <v>3081</v>
      </c>
      <c r="F3006" s="88"/>
      <c r="G3006" s="88"/>
      <c r="H3006" s="4" t="str">
        <f t="shared" si="594"/>
        <v>/</v>
      </c>
      <c r="I3006" s="478" t="str">
        <f>IF(G3006="","",VLOOKUP(H3006,ورقة1!$A$1:$B$240,2,0))</f>
        <v/>
      </c>
      <c r="J3006" s="5">
        <f t="shared" si="595"/>
        <v>0</v>
      </c>
      <c r="K3006" s="88"/>
      <c r="L3006" s="6" t="str">
        <f t="shared" si="596"/>
        <v>/0</v>
      </c>
      <c r="M3006" s="478" t="str">
        <f>IF(K3006="","",VLOOKUP(L3006,ورقة1!$A$1:$B$240,2,0))</f>
        <v/>
      </c>
      <c r="N3006" s="17">
        <f t="shared" si="597"/>
        <v>0</v>
      </c>
      <c r="O3006" s="17" t="e">
        <f>#REF!+(#REF!*30)+#REF!*365</f>
        <v>#REF!</v>
      </c>
      <c r="P3006" s="509"/>
      <c r="Q3006" s="480" t="str">
        <f t="shared" si="598"/>
        <v/>
      </c>
      <c r="R3006" s="483" t="str">
        <f t="shared" si="599"/>
        <v/>
      </c>
      <c r="S3006" s="482" t="str">
        <f t="shared" si="600"/>
        <v/>
      </c>
      <c r="T3006" s="484" t="e">
        <f t="shared" ca="1" si="601"/>
        <v>#VALUE!</v>
      </c>
      <c r="U3006" s="7">
        <f t="shared" ca="1" si="602"/>
        <v>46035</v>
      </c>
      <c r="V3006" s="96" t="e">
        <f t="shared" ca="1" si="603"/>
        <v>#VALUE!</v>
      </c>
      <c r="W3006" s="18"/>
      <c r="X3006" s="6"/>
      <c r="Y3006" s="326"/>
      <c r="Z3006" s="89"/>
      <c r="AA3006" s="89"/>
      <c r="AB3006" s="89"/>
      <c r="AC3006" s="6"/>
      <c r="AD3006" s="16"/>
      <c r="AE3006" s="16"/>
      <c r="AF3006" s="16"/>
      <c r="AG3006" s="10">
        <f t="shared" si="604"/>
        <v>0</v>
      </c>
      <c r="AH3006" s="96">
        <f t="shared" si="605"/>
        <v>0</v>
      </c>
      <c r="AI3006" s="16"/>
      <c r="AJ3006" s="61"/>
      <c r="AK3006" s="16"/>
      <c r="AM3006" s="476" t="s">
        <v>3080</v>
      </c>
      <c r="AN3006" s="476">
        <v>1</v>
      </c>
      <c r="AO3006" s="476">
        <v>1</v>
      </c>
      <c r="AP3006" s="96"/>
    </row>
    <row r="3007" spans="1:42" ht="69.75" customHeight="1">
      <c r="A3007" s="3">
        <v>3006</v>
      </c>
      <c r="B3007" s="83"/>
      <c r="C3007" s="83"/>
      <c r="D3007" s="87"/>
      <c r="E3007" s="18" t="s">
        <v>3081</v>
      </c>
      <c r="F3007" s="88"/>
      <c r="G3007" s="88"/>
      <c r="H3007" s="4" t="str">
        <f t="shared" si="594"/>
        <v>/</v>
      </c>
      <c r="I3007" s="478" t="str">
        <f>IF(G3007="","",VLOOKUP(H3007,ورقة1!$A$1:$B$240,2,0))</f>
        <v/>
      </c>
      <c r="J3007" s="5">
        <f t="shared" si="595"/>
        <v>0</v>
      </c>
      <c r="K3007" s="88"/>
      <c r="L3007" s="6" t="str">
        <f t="shared" si="596"/>
        <v>/0</v>
      </c>
      <c r="M3007" s="478" t="str">
        <f>IF(K3007="","",VLOOKUP(L3007,ورقة1!$A$1:$B$240,2,0))</f>
        <v/>
      </c>
      <c r="N3007" s="17">
        <f t="shared" si="597"/>
        <v>0</v>
      </c>
      <c r="O3007" s="17" t="e">
        <f>#REF!+(#REF!*30)+#REF!*365</f>
        <v>#REF!</v>
      </c>
      <c r="P3007" s="509"/>
      <c r="Q3007" s="480" t="str">
        <f t="shared" si="598"/>
        <v/>
      </c>
      <c r="R3007" s="483" t="str">
        <f t="shared" si="599"/>
        <v/>
      </c>
      <c r="S3007" s="482" t="str">
        <f t="shared" si="600"/>
        <v/>
      </c>
      <c r="T3007" s="484" t="e">
        <f t="shared" ca="1" si="601"/>
        <v>#VALUE!</v>
      </c>
      <c r="U3007" s="7">
        <f t="shared" ca="1" si="602"/>
        <v>46035</v>
      </c>
      <c r="V3007" s="96" t="e">
        <f t="shared" ca="1" si="603"/>
        <v>#VALUE!</v>
      </c>
      <c r="W3007" s="18"/>
      <c r="X3007" s="6"/>
      <c r="Y3007" s="326"/>
      <c r="Z3007" s="89"/>
      <c r="AA3007" s="89"/>
      <c r="AB3007" s="89"/>
      <c r="AC3007" s="6"/>
      <c r="AD3007" s="16"/>
      <c r="AE3007" s="16"/>
      <c r="AF3007" s="16"/>
      <c r="AG3007" s="10">
        <f t="shared" si="604"/>
        <v>0</v>
      </c>
      <c r="AH3007" s="96">
        <f t="shared" si="605"/>
        <v>0</v>
      </c>
      <c r="AI3007" s="16"/>
      <c r="AJ3007" s="61"/>
      <c r="AK3007" s="16"/>
      <c r="AM3007" s="476" t="s">
        <v>3080</v>
      </c>
      <c r="AN3007" s="476">
        <v>1</v>
      </c>
      <c r="AO3007" s="476">
        <v>1</v>
      </c>
      <c r="AP3007" s="96"/>
    </row>
    <row r="3008" spans="1:42" ht="69.75" customHeight="1">
      <c r="A3008" s="3">
        <v>3007</v>
      </c>
      <c r="B3008" s="83"/>
      <c r="C3008" s="83"/>
      <c r="D3008" s="87"/>
      <c r="E3008" s="18" t="s">
        <v>3081</v>
      </c>
      <c r="F3008" s="88"/>
      <c r="G3008" s="88"/>
      <c r="H3008" s="4" t="str">
        <f t="shared" si="594"/>
        <v>/</v>
      </c>
      <c r="I3008" s="478" t="str">
        <f>IF(G3008="","",VLOOKUP(H3008,ورقة1!$A$1:$B$240,2,0))</f>
        <v/>
      </c>
      <c r="J3008" s="5">
        <f t="shared" si="595"/>
        <v>0</v>
      </c>
      <c r="K3008" s="88"/>
      <c r="L3008" s="6" t="str">
        <f t="shared" si="596"/>
        <v>/0</v>
      </c>
      <c r="M3008" s="478" t="str">
        <f>IF(K3008="","",VLOOKUP(L3008,ورقة1!$A$1:$B$240,2,0))</f>
        <v/>
      </c>
      <c r="N3008" s="17">
        <f t="shared" si="597"/>
        <v>0</v>
      </c>
      <c r="O3008" s="17" t="e">
        <f>#REF!+(#REF!*30)+#REF!*365</f>
        <v>#REF!</v>
      </c>
      <c r="P3008" s="509"/>
      <c r="Q3008" s="480" t="str">
        <f t="shared" si="598"/>
        <v/>
      </c>
      <c r="R3008" s="483" t="str">
        <f t="shared" si="599"/>
        <v/>
      </c>
      <c r="S3008" s="482" t="str">
        <f t="shared" si="600"/>
        <v/>
      </c>
      <c r="T3008" s="484" t="e">
        <f t="shared" ca="1" si="601"/>
        <v>#VALUE!</v>
      </c>
      <c r="U3008" s="7">
        <f t="shared" ca="1" si="602"/>
        <v>46035</v>
      </c>
      <c r="V3008" s="96" t="e">
        <f t="shared" ca="1" si="603"/>
        <v>#VALUE!</v>
      </c>
      <c r="W3008" s="18"/>
      <c r="X3008" s="6"/>
      <c r="Y3008" s="326"/>
      <c r="Z3008" s="89"/>
      <c r="AA3008" s="89"/>
      <c r="AB3008" s="89"/>
      <c r="AC3008" s="6"/>
      <c r="AD3008" s="16"/>
      <c r="AE3008" s="16"/>
      <c r="AF3008" s="16"/>
      <c r="AG3008" s="10">
        <f t="shared" si="604"/>
        <v>0</v>
      </c>
      <c r="AH3008" s="96">
        <f t="shared" si="605"/>
        <v>0</v>
      </c>
      <c r="AI3008" s="16"/>
      <c r="AJ3008" s="61"/>
      <c r="AK3008" s="16"/>
      <c r="AM3008" s="476" t="s">
        <v>3080</v>
      </c>
      <c r="AN3008" s="476">
        <v>1</v>
      </c>
      <c r="AO3008" s="476">
        <v>1</v>
      </c>
      <c r="AP3008" s="96"/>
    </row>
    <row r="3009" spans="1:42" ht="69.75" customHeight="1">
      <c r="A3009" s="3">
        <v>3008</v>
      </c>
      <c r="B3009" s="83"/>
      <c r="C3009" s="83"/>
      <c r="D3009" s="87"/>
      <c r="E3009" s="18" t="s">
        <v>3081</v>
      </c>
      <c r="F3009" s="88"/>
      <c r="G3009" s="88"/>
      <c r="H3009" s="4" t="str">
        <f t="shared" si="594"/>
        <v>/</v>
      </c>
      <c r="I3009" s="478" t="str">
        <f>IF(G3009="","",VLOOKUP(H3009,ورقة1!$A$1:$B$240,2,0))</f>
        <v/>
      </c>
      <c r="J3009" s="5">
        <f t="shared" si="595"/>
        <v>0</v>
      </c>
      <c r="K3009" s="88"/>
      <c r="L3009" s="6" t="str">
        <f t="shared" si="596"/>
        <v>/0</v>
      </c>
      <c r="M3009" s="478" t="str">
        <f>IF(K3009="","",VLOOKUP(L3009,ورقة1!$A$1:$B$240,2,0))</f>
        <v/>
      </c>
      <c r="N3009" s="17">
        <f t="shared" si="597"/>
        <v>0</v>
      </c>
      <c r="O3009" s="17" t="e">
        <f>#REF!+(#REF!*30)+#REF!*365</f>
        <v>#REF!</v>
      </c>
      <c r="P3009" s="509"/>
      <c r="Q3009" s="480" t="str">
        <f t="shared" si="598"/>
        <v/>
      </c>
      <c r="R3009" s="483" t="str">
        <f t="shared" si="599"/>
        <v/>
      </c>
      <c r="S3009" s="482" t="str">
        <f t="shared" si="600"/>
        <v/>
      </c>
      <c r="T3009" s="484" t="e">
        <f t="shared" ca="1" si="601"/>
        <v>#VALUE!</v>
      </c>
      <c r="U3009" s="7">
        <f t="shared" ca="1" si="602"/>
        <v>46035</v>
      </c>
      <c r="V3009" s="96" t="e">
        <f t="shared" ca="1" si="603"/>
        <v>#VALUE!</v>
      </c>
      <c r="W3009" s="18"/>
      <c r="X3009" s="6"/>
      <c r="Y3009" s="326"/>
      <c r="Z3009" s="89"/>
      <c r="AA3009" s="89"/>
      <c r="AB3009" s="89"/>
      <c r="AC3009" s="6"/>
      <c r="AD3009" s="16"/>
      <c r="AE3009" s="16"/>
      <c r="AF3009" s="16"/>
      <c r="AG3009" s="10">
        <f t="shared" si="604"/>
        <v>0</v>
      </c>
      <c r="AH3009" s="96">
        <f t="shared" si="605"/>
        <v>0</v>
      </c>
      <c r="AI3009" s="16"/>
      <c r="AJ3009" s="61"/>
      <c r="AK3009" s="16"/>
      <c r="AM3009" s="476" t="s">
        <v>3080</v>
      </c>
      <c r="AN3009" s="476">
        <v>1</v>
      </c>
      <c r="AO3009" s="476">
        <v>1</v>
      </c>
      <c r="AP3009" s="96"/>
    </row>
    <row r="3010" spans="1:42" ht="69.75" customHeight="1">
      <c r="A3010" s="3">
        <v>3009</v>
      </c>
      <c r="B3010" s="83"/>
      <c r="C3010" s="83"/>
      <c r="D3010" s="87"/>
      <c r="E3010" s="18" t="s">
        <v>3081</v>
      </c>
      <c r="F3010" s="88"/>
      <c r="G3010" s="88"/>
      <c r="H3010" s="4" t="str">
        <f t="shared" ref="H3010:H3073" si="606">G3010&amp;"/"&amp;F3010</f>
        <v>/</v>
      </c>
      <c r="I3010" s="478" t="str">
        <f>IF(G3010="","",VLOOKUP(H3010,ورقة1!$A$1:$B$240,2,0))</f>
        <v/>
      </c>
      <c r="J3010" s="5">
        <f t="shared" ref="J3010:J3073" si="607">F3010</f>
        <v>0</v>
      </c>
      <c r="K3010" s="88"/>
      <c r="L3010" s="6" t="str">
        <f t="shared" ref="L3010:L3073" si="608">K3010&amp;"/"&amp;J3010</f>
        <v>/0</v>
      </c>
      <c r="M3010" s="478" t="str">
        <f>IF(K3010="","",VLOOKUP(L3010,ورقة1!$A$1:$B$240,2,0))</f>
        <v/>
      </c>
      <c r="N3010" s="17">
        <f t="shared" ref="N3010:N3073" si="609">Z3010+(AA3010*30)+(AB3010*365)</f>
        <v>0</v>
      </c>
      <c r="O3010" s="17" t="e">
        <f>#REF!+(#REF!*30)+#REF!*365</f>
        <v>#REF!</v>
      </c>
      <c r="P3010" s="509"/>
      <c r="Q3010" s="480" t="str">
        <f t="shared" ref="Q3010:Q3073" si="610">IF(P3010="","",P3010+365)</f>
        <v/>
      </c>
      <c r="R3010" s="483" t="str">
        <f t="shared" ref="R3010:R3073" si="611">IF(P3010="","",EDATE(P3010,12+AG3010)+AC3010-N3010)</f>
        <v/>
      </c>
      <c r="S3010" s="482" t="str">
        <f t="shared" ref="S3010:S3073" si="612">IF(P3010="","",IF(T3010=TRUE,"يستحق العلاوة",IF(V3010=TRUE,"قريبا يستحق العلاوة"," ")))</f>
        <v/>
      </c>
      <c r="T3010" s="484" t="e">
        <f t="shared" ref="T3010:T3073" ca="1" si="613">AND(MONTH(U3010)=MONTH(R3010),YEAR(U3010)=YEAR(R3010))</f>
        <v>#VALUE!</v>
      </c>
      <c r="U3010" s="7">
        <f t="shared" ref="U3010:U3073" ca="1" si="614">TODAY()</f>
        <v>46035</v>
      </c>
      <c r="V3010" s="96" t="e">
        <f t="shared" ref="V3010:V3073" ca="1" si="615">AND(R3010-U3010&lt;30,U3010&lt;R3010)</f>
        <v>#VALUE!</v>
      </c>
      <c r="W3010" s="18"/>
      <c r="X3010" s="6"/>
      <c r="Y3010" s="326"/>
      <c r="Z3010" s="89"/>
      <c r="AA3010" s="89"/>
      <c r="AB3010" s="89"/>
      <c r="AC3010" s="6"/>
      <c r="AD3010" s="16"/>
      <c r="AE3010" s="16"/>
      <c r="AF3010" s="16"/>
      <c r="AG3010" s="10">
        <f t="shared" ref="AG3010:AG3073" si="616">(((AD3010*3)+(AE3010*6)+(AF3010*12))-AH3010)</f>
        <v>0</v>
      </c>
      <c r="AH3010" s="96">
        <f t="shared" ref="AH3010:AH3073" si="617">W3010+X3010</f>
        <v>0</v>
      </c>
      <c r="AI3010" s="16"/>
      <c r="AJ3010" s="61"/>
      <c r="AK3010" s="16"/>
      <c r="AM3010" s="476" t="s">
        <v>3080</v>
      </c>
      <c r="AN3010" s="476">
        <v>1</v>
      </c>
      <c r="AO3010" s="476">
        <v>1</v>
      </c>
      <c r="AP3010" s="96"/>
    </row>
    <row r="3011" spans="1:42" ht="69.75" customHeight="1">
      <c r="A3011" s="3">
        <v>3010</v>
      </c>
      <c r="B3011" s="83"/>
      <c r="C3011" s="83"/>
      <c r="D3011" s="87"/>
      <c r="E3011" s="18" t="s">
        <v>3081</v>
      </c>
      <c r="F3011" s="88"/>
      <c r="G3011" s="88"/>
      <c r="H3011" s="4" t="str">
        <f t="shared" si="606"/>
        <v>/</v>
      </c>
      <c r="I3011" s="478" t="str">
        <f>IF(G3011="","",VLOOKUP(H3011,ورقة1!$A$1:$B$240,2,0))</f>
        <v/>
      </c>
      <c r="J3011" s="5">
        <f t="shared" si="607"/>
        <v>0</v>
      </c>
      <c r="K3011" s="88"/>
      <c r="L3011" s="6" t="str">
        <f t="shared" si="608"/>
        <v>/0</v>
      </c>
      <c r="M3011" s="478" t="str">
        <f>IF(K3011="","",VLOOKUP(L3011,ورقة1!$A$1:$B$240,2,0))</f>
        <v/>
      </c>
      <c r="N3011" s="17">
        <f t="shared" si="609"/>
        <v>0</v>
      </c>
      <c r="O3011" s="17" t="e">
        <f>#REF!+(#REF!*30)+#REF!*365</f>
        <v>#REF!</v>
      </c>
      <c r="P3011" s="509"/>
      <c r="Q3011" s="480" t="str">
        <f t="shared" si="610"/>
        <v/>
      </c>
      <c r="R3011" s="483" t="str">
        <f t="shared" si="611"/>
        <v/>
      </c>
      <c r="S3011" s="482" t="str">
        <f t="shared" si="612"/>
        <v/>
      </c>
      <c r="T3011" s="484" t="e">
        <f t="shared" ca="1" si="613"/>
        <v>#VALUE!</v>
      </c>
      <c r="U3011" s="7">
        <f t="shared" ca="1" si="614"/>
        <v>46035</v>
      </c>
      <c r="V3011" s="96" t="e">
        <f t="shared" ca="1" si="615"/>
        <v>#VALUE!</v>
      </c>
      <c r="W3011" s="18"/>
      <c r="X3011" s="6"/>
      <c r="Y3011" s="326"/>
      <c r="Z3011" s="89"/>
      <c r="AA3011" s="89"/>
      <c r="AB3011" s="89"/>
      <c r="AC3011" s="6"/>
      <c r="AD3011" s="16"/>
      <c r="AE3011" s="16"/>
      <c r="AF3011" s="16"/>
      <c r="AG3011" s="10">
        <f t="shared" si="616"/>
        <v>0</v>
      </c>
      <c r="AH3011" s="96">
        <f t="shared" si="617"/>
        <v>0</v>
      </c>
      <c r="AI3011" s="16"/>
      <c r="AJ3011" s="61"/>
      <c r="AK3011" s="16"/>
      <c r="AM3011" s="476" t="s">
        <v>3080</v>
      </c>
      <c r="AN3011" s="476">
        <v>1</v>
      </c>
      <c r="AO3011" s="476">
        <v>1</v>
      </c>
      <c r="AP3011" s="96"/>
    </row>
    <row r="3012" spans="1:42" ht="69.75" customHeight="1">
      <c r="A3012" s="3">
        <v>3011</v>
      </c>
      <c r="B3012" s="83"/>
      <c r="C3012" s="83"/>
      <c r="D3012" s="87"/>
      <c r="E3012" s="18" t="s">
        <v>3081</v>
      </c>
      <c r="F3012" s="88"/>
      <c r="G3012" s="88"/>
      <c r="H3012" s="4" t="str">
        <f t="shared" si="606"/>
        <v>/</v>
      </c>
      <c r="I3012" s="478" t="str">
        <f>IF(G3012="","",VLOOKUP(H3012,ورقة1!$A$1:$B$240,2,0))</f>
        <v/>
      </c>
      <c r="J3012" s="5">
        <f t="shared" si="607"/>
        <v>0</v>
      </c>
      <c r="K3012" s="88"/>
      <c r="L3012" s="6" t="str">
        <f t="shared" si="608"/>
        <v>/0</v>
      </c>
      <c r="M3012" s="478" t="str">
        <f>IF(K3012="","",VLOOKUP(L3012,ورقة1!$A$1:$B$240,2,0))</f>
        <v/>
      </c>
      <c r="N3012" s="17">
        <f t="shared" si="609"/>
        <v>0</v>
      </c>
      <c r="O3012" s="17" t="e">
        <f>#REF!+(#REF!*30)+#REF!*365</f>
        <v>#REF!</v>
      </c>
      <c r="P3012" s="509"/>
      <c r="Q3012" s="480" t="str">
        <f t="shared" si="610"/>
        <v/>
      </c>
      <c r="R3012" s="483" t="str">
        <f t="shared" si="611"/>
        <v/>
      </c>
      <c r="S3012" s="482" t="str">
        <f t="shared" si="612"/>
        <v/>
      </c>
      <c r="T3012" s="484" t="e">
        <f t="shared" ca="1" si="613"/>
        <v>#VALUE!</v>
      </c>
      <c r="U3012" s="7">
        <f t="shared" ca="1" si="614"/>
        <v>46035</v>
      </c>
      <c r="V3012" s="96" t="e">
        <f t="shared" ca="1" si="615"/>
        <v>#VALUE!</v>
      </c>
      <c r="W3012" s="18"/>
      <c r="X3012" s="6"/>
      <c r="Y3012" s="326"/>
      <c r="Z3012" s="89"/>
      <c r="AA3012" s="89"/>
      <c r="AB3012" s="89"/>
      <c r="AC3012" s="6"/>
      <c r="AD3012" s="16"/>
      <c r="AE3012" s="16"/>
      <c r="AF3012" s="16"/>
      <c r="AG3012" s="10">
        <f t="shared" si="616"/>
        <v>0</v>
      </c>
      <c r="AH3012" s="96">
        <f t="shared" si="617"/>
        <v>0</v>
      </c>
      <c r="AI3012" s="16"/>
      <c r="AJ3012" s="61"/>
      <c r="AK3012" s="16"/>
      <c r="AM3012" s="476" t="s">
        <v>3080</v>
      </c>
      <c r="AN3012" s="476">
        <v>1</v>
      </c>
      <c r="AO3012" s="476">
        <v>1</v>
      </c>
      <c r="AP3012" s="96"/>
    </row>
    <row r="3013" spans="1:42" ht="69.75" customHeight="1">
      <c r="A3013" s="3">
        <v>3012</v>
      </c>
      <c r="B3013" s="83"/>
      <c r="C3013" s="83"/>
      <c r="D3013" s="87"/>
      <c r="E3013" s="18" t="s">
        <v>3081</v>
      </c>
      <c r="F3013" s="88"/>
      <c r="G3013" s="88"/>
      <c r="H3013" s="4" t="str">
        <f t="shared" si="606"/>
        <v>/</v>
      </c>
      <c r="I3013" s="478" t="str">
        <f>IF(G3013="","",VLOOKUP(H3013,ورقة1!$A$1:$B$240,2,0))</f>
        <v/>
      </c>
      <c r="J3013" s="5">
        <f t="shared" si="607"/>
        <v>0</v>
      </c>
      <c r="K3013" s="88"/>
      <c r="L3013" s="6" t="str">
        <f t="shared" si="608"/>
        <v>/0</v>
      </c>
      <c r="M3013" s="478" t="str">
        <f>IF(K3013="","",VLOOKUP(L3013,ورقة1!$A$1:$B$240,2,0))</f>
        <v/>
      </c>
      <c r="N3013" s="17">
        <f t="shared" si="609"/>
        <v>0</v>
      </c>
      <c r="O3013" s="17" t="e">
        <f>#REF!+(#REF!*30)+#REF!*365</f>
        <v>#REF!</v>
      </c>
      <c r="P3013" s="509"/>
      <c r="Q3013" s="480" t="str">
        <f t="shared" si="610"/>
        <v/>
      </c>
      <c r="R3013" s="483" t="str">
        <f t="shared" si="611"/>
        <v/>
      </c>
      <c r="S3013" s="482" t="str">
        <f t="shared" si="612"/>
        <v/>
      </c>
      <c r="T3013" s="484" t="e">
        <f t="shared" ca="1" si="613"/>
        <v>#VALUE!</v>
      </c>
      <c r="U3013" s="7">
        <f t="shared" ca="1" si="614"/>
        <v>46035</v>
      </c>
      <c r="V3013" s="96" t="e">
        <f t="shared" ca="1" si="615"/>
        <v>#VALUE!</v>
      </c>
      <c r="W3013" s="18"/>
      <c r="X3013" s="6"/>
      <c r="Y3013" s="326"/>
      <c r="Z3013" s="89"/>
      <c r="AA3013" s="89"/>
      <c r="AB3013" s="89"/>
      <c r="AC3013" s="6"/>
      <c r="AD3013" s="16"/>
      <c r="AE3013" s="16"/>
      <c r="AF3013" s="16"/>
      <c r="AG3013" s="10">
        <f t="shared" si="616"/>
        <v>0</v>
      </c>
      <c r="AH3013" s="96">
        <f t="shared" si="617"/>
        <v>0</v>
      </c>
      <c r="AI3013" s="16"/>
      <c r="AJ3013" s="61"/>
      <c r="AK3013" s="16"/>
      <c r="AM3013" s="476" t="s">
        <v>3080</v>
      </c>
      <c r="AN3013" s="476">
        <v>1</v>
      </c>
      <c r="AO3013" s="476">
        <v>1</v>
      </c>
      <c r="AP3013" s="96"/>
    </row>
    <row r="3014" spans="1:42" ht="69.75" customHeight="1">
      <c r="A3014" s="3">
        <v>3013</v>
      </c>
      <c r="B3014" s="83"/>
      <c r="C3014" s="83"/>
      <c r="D3014" s="87"/>
      <c r="E3014" s="18" t="s">
        <v>3081</v>
      </c>
      <c r="F3014" s="88"/>
      <c r="G3014" s="88"/>
      <c r="H3014" s="4" t="str">
        <f t="shared" si="606"/>
        <v>/</v>
      </c>
      <c r="I3014" s="478" t="str">
        <f>IF(G3014="","",VLOOKUP(H3014,ورقة1!$A$1:$B$240,2,0))</f>
        <v/>
      </c>
      <c r="J3014" s="5">
        <f t="shared" si="607"/>
        <v>0</v>
      </c>
      <c r="K3014" s="88"/>
      <c r="L3014" s="6" t="str">
        <f t="shared" si="608"/>
        <v>/0</v>
      </c>
      <c r="M3014" s="478" t="str">
        <f>IF(K3014="","",VLOOKUP(L3014,ورقة1!$A$1:$B$240,2,0))</f>
        <v/>
      </c>
      <c r="N3014" s="17">
        <f t="shared" si="609"/>
        <v>0</v>
      </c>
      <c r="O3014" s="17" t="e">
        <f>#REF!+(#REF!*30)+#REF!*365</f>
        <v>#REF!</v>
      </c>
      <c r="P3014" s="509"/>
      <c r="Q3014" s="480" t="str">
        <f t="shared" si="610"/>
        <v/>
      </c>
      <c r="R3014" s="483" t="str">
        <f t="shared" si="611"/>
        <v/>
      </c>
      <c r="S3014" s="482" t="str">
        <f t="shared" si="612"/>
        <v/>
      </c>
      <c r="T3014" s="484" t="e">
        <f t="shared" ca="1" si="613"/>
        <v>#VALUE!</v>
      </c>
      <c r="U3014" s="7">
        <f t="shared" ca="1" si="614"/>
        <v>46035</v>
      </c>
      <c r="V3014" s="96" t="e">
        <f t="shared" ca="1" si="615"/>
        <v>#VALUE!</v>
      </c>
      <c r="W3014" s="18"/>
      <c r="X3014" s="6"/>
      <c r="Y3014" s="326"/>
      <c r="Z3014" s="89"/>
      <c r="AA3014" s="89"/>
      <c r="AB3014" s="89"/>
      <c r="AC3014" s="6"/>
      <c r="AD3014" s="16"/>
      <c r="AE3014" s="16"/>
      <c r="AF3014" s="16"/>
      <c r="AG3014" s="10">
        <f t="shared" si="616"/>
        <v>0</v>
      </c>
      <c r="AH3014" s="96">
        <f t="shared" si="617"/>
        <v>0</v>
      </c>
      <c r="AI3014" s="16"/>
      <c r="AJ3014" s="61"/>
      <c r="AK3014" s="16"/>
      <c r="AM3014" s="476" t="s">
        <v>3080</v>
      </c>
      <c r="AN3014" s="476">
        <v>1</v>
      </c>
      <c r="AO3014" s="476">
        <v>1</v>
      </c>
      <c r="AP3014" s="96"/>
    </row>
    <row r="3015" spans="1:42" ht="69.75" customHeight="1">
      <c r="A3015" s="3">
        <v>3014</v>
      </c>
      <c r="B3015" s="83"/>
      <c r="C3015" s="83"/>
      <c r="D3015" s="87"/>
      <c r="E3015" s="18" t="s">
        <v>3081</v>
      </c>
      <c r="F3015" s="88"/>
      <c r="G3015" s="88"/>
      <c r="H3015" s="4" t="str">
        <f t="shared" si="606"/>
        <v>/</v>
      </c>
      <c r="I3015" s="478" t="str">
        <f>IF(G3015="","",VLOOKUP(H3015,ورقة1!$A$1:$B$240,2,0))</f>
        <v/>
      </c>
      <c r="J3015" s="5">
        <f t="shared" si="607"/>
        <v>0</v>
      </c>
      <c r="K3015" s="88"/>
      <c r="L3015" s="6" t="str">
        <f t="shared" si="608"/>
        <v>/0</v>
      </c>
      <c r="M3015" s="478" t="str">
        <f>IF(K3015="","",VLOOKUP(L3015,ورقة1!$A$1:$B$240,2,0))</f>
        <v/>
      </c>
      <c r="N3015" s="17">
        <f t="shared" si="609"/>
        <v>0</v>
      </c>
      <c r="O3015" s="17" t="e">
        <f>#REF!+(#REF!*30)+#REF!*365</f>
        <v>#REF!</v>
      </c>
      <c r="P3015" s="509"/>
      <c r="Q3015" s="480" t="str">
        <f t="shared" si="610"/>
        <v/>
      </c>
      <c r="R3015" s="483" t="str">
        <f t="shared" si="611"/>
        <v/>
      </c>
      <c r="S3015" s="482" t="str">
        <f t="shared" si="612"/>
        <v/>
      </c>
      <c r="T3015" s="484" t="e">
        <f t="shared" ca="1" si="613"/>
        <v>#VALUE!</v>
      </c>
      <c r="U3015" s="7">
        <f t="shared" ca="1" si="614"/>
        <v>46035</v>
      </c>
      <c r="V3015" s="96" t="e">
        <f t="shared" ca="1" si="615"/>
        <v>#VALUE!</v>
      </c>
      <c r="W3015" s="18"/>
      <c r="X3015" s="6"/>
      <c r="Y3015" s="326"/>
      <c r="Z3015" s="89"/>
      <c r="AA3015" s="89"/>
      <c r="AB3015" s="89"/>
      <c r="AC3015" s="6"/>
      <c r="AD3015" s="16"/>
      <c r="AE3015" s="16"/>
      <c r="AF3015" s="16"/>
      <c r="AG3015" s="10">
        <f t="shared" si="616"/>
        <v>0</v>
      </c>
      <c r="AH3015" s="96">
        <f t="shared" si="617"/>
        <v>0</v>
      </c>
      <c r="AI3015" s="16"/>
      <c r="AJ3015" s="61"/>
      <c r="AK3015" s="16"/>
      <c r="AM3015" s="476" t="s">
        <v>3080</v>
      </c>
      <c r="AN3015" s="476">
        <v>1</v>
      </c>
      <c r="AO3015" s="476">
        <v>1</v>
      </c>
      <c r="AP3015" s="96"/>
    </row>
    <row r="3016" spans="1:42" ht="69.75" customHeight="1">
      <c r="A3016" s="3">
        <v>3015</v>
      </c>
      <c r="B3016" s="83"/>
      <c r="C3016" s="83"/>
      <c r="D3016" s="87"/>
      <c r="E3016" s="18" t="s">
        <v>3081</v>
      </c>
      <c r="F3016" s="88"/>
      <c r="G3016" s="88"/>
      <c r="H3016" s="4" t="str">
        <f t="shared" si="606"/>
        <v>/</v>
      </c>
      <c r="I3016" s="478" t="str">
        <f>IF(G3016="","",VLOOKUP(H3016,ورقة1!$A$1:$B$240,2,0))</f>
        <v/>
      </c>
      <c r="J3016" s="5">
        <f t="shared" si="607"/>
        <v>0</v>
      </c>
      <c r="K3016" s="88"/>
      <c r="L3016" s="6" t="str">
        <f t="shared" si="608"/>
        <v>/0</v>
      </c>
      <c r="M3016" s="478" t="str">
        <f>IF(K3016="","",VLOOKUP(L3016,ورقة1!$A$1:$B$240,2,0))</f>
        <v/>
      </c>
      <c r="N3016" s="17">
        <f t="shared" si="609"/>
        <v>0</v>
      </c>
      <c r="O3016" s="17" t="e">
        <f>#REF!+(#REF!*30)+#REF!*365</f>
        <v>#REF!</v>
      </c>
      <c r="P3016" s="509"/>
      <c r="Q3016" s="480" t="str">
        <f t="shared" si="610"/>
        <v/>
      </c>
      <c r="R3016" s="483" t="str">
        <f t="shared" si="611"/>
        <v/>
      </c>
      <c r="S3016" s="482" t="str">
        <f t="shared" si="612"/>
        <v/>
      </c>
      <c r="T3016" s="484" t="e">
        <f t="shared" ca="1" si="613"/>
        <v>#VALUE!</v>
      </c>
      <c r="U3016" s="7">
        <f t="shared" ca="1" si="614"/>
        <v>46035</v>
      </c>
      <c r="V3016" s="96" t="e">
        <f t="shared" ca="1" si="615"/>
        <v>#VALUE!</v>
      </c>
      <c r="W3016" s="18"/>
      <c r="X3016" s="6"/>
      <c r="Y3016" s="326"/>
      <c r="Z3016" s="89"/>
      <c r="AA3016" s="89"/>
      <c r="AB3016" s="89"/>
      <c r="AC3016" s="6"/>
      <c r="AD3016" s="16"/>
      <c r="AE3016" s="16"/>
      <c r="AF3016" s="16"/>
      <c r="AG3016" s="10">
        <f t="shared" si="616"/>
        <v>0</v>
      </c>
      <c r="AH3016" s="96">
        <f t="shared" si="617"/>
        <v>0</v>
      </c>
      <c r="AI3016" s="16"/>
      <c r="AJ3016" s="61"/>
      <c r="AK3016" s="16"/>
      <c r="AM3016" s="476" t="s">
        <v>3080</v>
      </c>
      <c r="AN3016" s="476">
        <v>1</v>
      </c>
      <c r="AO3016" s="476">
        <v>1</v>
      </c>
      <c r="AP3016" s="96"/>
    </row>
    <row r="3017" spans="1:42" ht="69.75" customHeight="1">
      <c r="A3017" s="3">
        <v>3016</v>
      </c>
      <c r="B3017" s="83"/>
      <c r="C3017" s="83"/>
      <c r="D3017" s="87"/>
      <c r="E3017" s="18" t="s">
        <v>3081</v>
      </c>
      <c r="F3017" s="88"/>
      <c r="G3017" s="88"/>
      <c r="H3017" s="4" t="str">
        <f t="shared" si="606"/>
        <v>/</v>
      </c>
      <c r="I3017" s="478" t="str">
        <f>IF(G3017="","",VLOOKUP(H3017,ورقة1!$A$1:$B$240,2,0))</f>
        <v/>
      </c>
      <c r="J3017" s="5">
        <f t="shared" si="607"/>
        <v>0</v>
      </c>
      <c r="K3017" s="88"/>
      <c r="L3017" s="6" t="str">
        <f t="shared" si="608"/>
        <v>/0</v>
      </c>
      <c r="M3017" s="478" t="str">
        <f>IF(K3017="","",VLOOKUP(L3017,ورقة1!$A$1:$B$240,2,0))</f>
        <v/>
      </c>
      <c r="N3017" s="17">
        <f t="shared" si="609"/>
        <v>0</v>
      </c>
      <c r="O3017" s="17" t="e">
        <f>#REF!+(#REF!*30)+#REF!*365</f>
        <v>#REF!</v>
      </c>
      <c r="P3017" s="509"/>
      <c r="Q3017" s="480" t="str">
        <f t="shared" si="610"/>
        <v/>
      </c>
      <c r="R3017" s="483" t="str">
        <f t="shared" si="611"/>
        <v/>
      </c>
      <c r="S3017" s="482" t="str">
        <f t="shared" si="612"/>
        <v/>
      </c>
      <c r="T3017" s="484" t="e">
        <f t="shared" ca="1" si="613"/>
        <v>#VALUE!</v>
      </c>
      <c r="U3017" s="7">
        <f t="shared" ca="1" si="614"/>
        <v>46035</v>
      </c>
      <c r="V3017" s="96" t="e">
        <f t="shared" ca="1" si="615"/>
        <v>#VALUE!</v>
      </c>
      <c r="W3017" s="18"/>
      <c r="X3017" s="6"/>
      <c r="Y3017" s="326"/>
      <c r="Z3017" s="89"/>
      <c r="AA3017" s="89"/>
      <c r="AB3017" s="89"/>
      <c r="AC3017" s="6"/>
      <c r="AD3017" s="16"/>
      <c r="AE3017" s="16"/>
      <c r="AF3017" s="16"/>
      <c r="AG3017" s="10">
        <f t="shared" si="616"/>
        <v>0</v>
      </c>
      <c r="AH3017" s="96">
        <f t="shared" si="617"/>
        <v>0</v>
      </c>
      <c r="AI3017" s="16"/>
      <c r="AJ3017" s="61"/>
      <c r="AK3017" s="16"/>
      <c r="AM3017" s="476" t="s">
        <v>3080</v>
      </c>
      <c r="AN3017" s="476">
        <v>1</v>
      </c>
      <c r="AO3017" s="476">
        <v>1</v>
      </c>
      <c r="AP3017" s="96"/>
    </row>
    <row r="3018" spans="1:42" ht="69.75" customHeight="1">
      <c r="A3018" s="3">
        <v>3017</v>
      </c>
      <c r="B3018" s="83"/>
      <c r="C3018" s="83"/>
      <c r="D3018" s="87"/>
      <c r="E3018" s="18" t="s">
        <v>3081</v>
      </c>
      <c r="F3018" s="88"/>
      <c r="G3018" s="88"/>
      <c r="H3018" s="4" t="str">
        <f t="shared" si="606"/>
        <v>/</v>
      </c>
      <c r="I3018" s="478" t="str">
        <f>IF(G3018="","",VLOOKUP(H3018,ورقة1!$A$1:$B$240,2,0))</f>
        <v/>
      </c>
      <c r="J3018" s="5">
        <f t="shared" si="607"/>
        <v>0</v>
      </c>
      <c r="K3018" s="88"/>
      <c r="L3018" s="6" t="str">
        <f t="shared" si="608"/>
        <v>/0</v>
      </c>
      <c r="M3018" s="478" t="str">
        <f>IF(K3018="","",VLOOKUP(L3018,ورقة1!$A$1:$B$240,2,0))</f>
        <v/>
      </c>
      <c r="N3018" s="17">
        <f t="shared" si="609"/>
        <v>0</v>
      </c>
      <c r="O3018" s="17" t="e">
        <f>#REF!+(#REF!*30)+#REF!*365</f>
        <v>#REF!</v>
      </c>
      <c r="P3018" s="509"/>
      <c r="Q3018" s="480" t="str">
        <f t="shared" si="610"/>
        <v/>
      </c>
      <c r="R3018" s="483" t="str">
        <f t="shared" si="611"/>
        <v/>
      </c>
      <c r="S3018" s="482" t="str">
        <f t="shared" si="612"/>
        <v/>
      </c>
      <c r="T3018" s="484" t="e">
        <f t="shared" ca="1" si="613"/>
        <v>#VALUE!</v>
      </c>
      <c r="U3018" s="7">
        <f t="shared" ca="1" si="614"/>
        <v>46035</v>
      </c>
      <c r="V3018" s="96" t="e">
        <f t="shared" ca="1" si="615"/>
        <v>#VALUE!</v>
      </c>
      <c r="W3018" s="18"/>
      <c r="X3018" s="6"/>
      <c r="Y3018" s="326"/>
      <c r="Z3018" s="89"/>
      <c r="AA3018" s="89"/>
      <c r="AB3018" s="89"/>
      <c r="AC3018" s="6"/>
      <c r="AD3018" s="16"/>
      <c r="AE3018" s="16"/>
      <c r="AF3018" s="16"/>
      <c r="AG3018" s="10">
        <f t="shared" si="616"/>
        <v>0</v>
      </c>
      <c r="AH3018" s="96">
        <f t="shared" si="617"/>
        <v>0</v>
      </c>
      <c r="AI3018" s="16"/>
      <c r="AJ3018" s="61"/>
      <c r="AK3018" s="16"/>
      <c r="AM3018" s="476" t="s">
        <v>3080</v>
      </c>
      <c r="AN3018" s="476">
        <v>1</v>
      </c>
      <c r="AO3018" s="476">
        <v>1</v>
      </c>
      <c r="AP3018" s="96"/>
    </row>
    <row r="3019" spans="1:42" ht="69.75" customHeight="1">
      <c r="A3019" s="3">
        <v>3018</v>
      </c>
      <c r="B3019" s="83"/>
      <c r="C3019" s="83"/>
      <c r="D3019" s="87"/>
      <c r="E3019" s="18" t="s">
        <v>3081</v>
      </c>
      <c r="F3019" s="88"/>
      <c r="G3019" s="88"/>
      <c r="H3019" s="4" t="str">
        <f t="shared" si="606"/>
        <v>/</v>
      </c>
      <c r="I3019" s="478" t="str">
        <f>IF(G3019="","",VLOOKUP(H3019,ورقة1!$A$1:$B$240,2,0))</f>
        <v/>
      </c>
      <c r="J3019" s="5">
        <f t="shared" si="607"/>
        <v>0</v>
      </c>
      <c r="K3019" s="88"/>
      <c r="L3019" s="6" t="str">
        <f t="shared" si="608"/>
        <v>/0</v>
      </c>
      <c r="M3019" s="478" t="str">
        <f>IF(K3019="","",VLOOKUP(L3019,ورقة1!$A$1:$B$240,2,0))</f>
        <v/>
      </c>
      <c r="N3019" s="17">
        <f t="shared" si="609"/>
        <v>0</v>
      </c>
      <c r="O3019" s="17" t="e">
        <f>#REF!+(#REF!*30)+#REF!*365</f>
        <v>#REF!</v>
      </c>
      <c r="P3019" s="509"/>
      <c r="Q3019" s="480" t="str">
        <f t="shared" si="610"/>
        <v/>
      </c>
      <c r="R3019" s="483" t="str">
        <f t="shared" si="611"/>
        <v/>
      </c>
      <c r="S3019" s="482" t="str">
        <f t="shared" si="612"/>
        <v/>
      </c>
      <c r="T3019" s="484" t="e">
        <f t="shared" ca="1" si="613"/>
        <v>#VALUE!</v>
      </c>
      <c r="U3019" s="7">
        <f t="shared" ca="1" si="614"/>
        <v>46035</v>
      </c>
      <c r="V3019" s="96" t="e">
        <f t="shared" ca="1" si="615"/>
        <v>#VALUE!</v>
      </c>
      <c r="W3019" s="18"/>
      <c r="X3019" s="6"/>
      <c r="Y3019" s="326"/>
      <c r="Z3019" s="89"/>
      <c r="AA3019" s="89"/>
      <c r="AB3019" s="89"/>
      <c r="AC3019" s="6"/>
      <c r="AD3019" s="16"/>
      <c r="AE3019" s="16"/>
      <c r="AF3019" s="16"/>
      <c r="AG3019" s="10">
        <f t="shared" si="616"/>
        <v>0</v>
      </c>
      <c r="AH3019" s="96">
        <f t="shared" si="617"/>
        <v>0</v>
      </c>
      <c r="AI3019" s="16"/>
      <c r="AJ3019" s="61"/>
      <c r="AK3019" s="16"/>
      <c r="AM3019" s="476" t="s">
        <v>3080</v>
      </c>
      <c r="AN3019" s="476">
        <v>1</v>
      </c>
      <c r="AO3019" s="476">
        <v>1</v>
      </c>
      <c r="AP3019" s="96"/>
    </row>
    <row r="3020" spans="1:42" ht="69.75" customHeight="1">
      <c r="A3020" s="3">
        <v>3019</v>
      </c>
      <c r="B3020" s="83"/>
      <c r="C3020" s="83"/>
      <c r="D3020" s="87"/>
      <c r="E3020" s="18" t="s">
        <v>3081</v>
      </c>
      <c r="F3020" s="88"/>
      <c r="G3020" s="88"/>
      <c r="H3020" s="4" t="str">
        <f t="shared" si="606"/>
        <v>/</v>
      </c>
      <c r="I3020" s="478" t="str">
        <f>IF(G3020="","",VLOOKUP(H3020,ورقة1!$A$1:$B$240,2,0))</f>
        <v/>
      </c>
      <c r="J3020" s="5">
        <f t="shared" si="607"/>
        <v>0</v>
      </c>
      <c r="K3020" s="88"/>
      <c r="L3020" s="6" t="str">
        <f t="shared" si="608"/>
        <v>/0</v>
      </c>
      <c r="M3020" s="478" t="str">
        <f>IF(K3020="","",VLOOKUP(L3020,ورقة1!$A$1:$B$240,2,0))</f>
        <v/>
      </c>
      <c r="N3020" s="17">
        <f t="shared" si="609"/>
        <v>0</v>
      </c>
      <c r="O3020" s="17" t="e">
        <f>#REF!+(#REF!*30)+#REF!*365</f>
        <v>#REF!</v>
      </c>
      <c r="P3020" s="509"/>
      <c r="Q3020" s="480" t="str">
        <f t="shared" si="610"/>
        <v/>
      </c>
      <c r="R3020" s="483" t="str">
        <f t="shared" si="611"/>
        <v/>
      </c>
      <c r="S3020" s="482" t="str">
        <f t="shared" si="612"/>
        <v/>
      </c>
      <c r="T3020" s="484" t="e">
        <f t="shared" ca="1" si="613"/>
        <v>#VALUE!</v>
      </c>
      <c r="U3020" s="7">
        <f t="shared" ca="1" si="614"/>
        <v>46035</v>
      </c>
      <c r="V3020" s="96" t="e">
        <f t="shared" ca="1" si="615"/>
        <v>#VALUE!</v>
      </c>
      <c r="W3020" s="18"/>
      <c r="X3020" s="6"/>
      <c r="Y3020" s="326"/>
      <c r="Z3020" s="89"/>
      <c r="AA3020" s="89"/>
      <c r="AB3020" s="89"/>
      <c r="AC3020" s="6"/>
      <c r="AD3020" s="16"/>
      <c r="AE3020" s="16"/>
      <c r="AF3020" s="16"/>
      <c r="AG3020" s="10">
        <f t="shared" si="616"/>
        <v>0</v>
      </c>
      <c r="AH3020" s="96">
        <f t="shared" si="617"/>
        <v>0</v>
      </c>
      <c r="AI3020" s="16"/>
      <c r="AJ3020" s="61"/>
      <c r="AK3020" s="16"/>
      <c r="AM3020" s="476" t="s">
        <v>3080</v>
      </c>
      <c r="AN3020" s="476">
        <v>1</v>
      </c>
      <c r="AO3020" s="476">
        <v>1</v>
      </c>
      <c r="AP3020" s="96"/>
    </row>
    <row r="3021" spans="1:42" ht="69.75" customHeight="1">
      <c r="A3021" s="3">
        <v>3020</v>
      </c>
      <c r="B3021" s="83"/>
      <c r="C3021" s="83"/>
      <c r="D3021" s="87"/>
      <c r="E3021" s="18" t="s">
        <v>3081</v>
      </c>
      <c r="F3021" s="88"/>
      <c r="G3021" s="88"/>
      <c r="H3021" s="4" t="str">
        <f t="shared" si="606"/>
        <v>/</v>
      </c>
      <c r="I3021" s="478" t="str">
        <f>IF(G3021="","",VLOOKUP(H3021,ورقة1!$A$1:$B$240,2,0))</f>
        <v/>
      </c>
      <c r="J3021" s="5">
        <f t="shared" si="607"/>
        <v>0</v>
      </c>
      <c r="K3021" s="88"/>
      <c r="L3021" s="6" t="str">
        <f t="shared" si="608"/>
        <v>/0</v>
      </c>
      <c r="M3021" s="478" t="str">
        <f>IF(K3021="","",VLOOKUP(L3021,ورقة1!$A$1:$B$240,2,0))</f>
        <v/>
      </c>
      <c r="N3021" s="17">
        <f t="shared" si="609"/>
        <v>0</v>
      </c>
      <c r="O3021" s="17" t="e">
        <f>#REF!+(#REF!*30)+#REF!*365</f>
        <v>#REF!</v>
      </c>
      <c r="P3021" s="509"/>
      <c r="Q3021" s="480" t="str">
        <f t="shared" si="610"/>
        <v/>
      </c>
      <c r="R3021" s="483" t="str">
        <f t="shared" si="611"/>
        <v/>
      </c>
      <c r="S3021" s="482" t="str">
        <f t="shared" si="612"/>
        <v/>
      </c>
      <c r="T3021" s="484" t="e">
        <f t="shared" ca="1" si="613"/>
        <v>#VALUE!</v>
      </c>
      <c r="U3021" s="7">
        <f t="shared" ca="1" si="614"/>
        <v>46035</v>
      </c>
      <c r="V3021" s="96" t="e">
        <f t="shared" ca="1" si="615"/>
        <v>#VALUE!</v>
      </c>
      <c r="W3021" s="18"/>
      <c r="X3021" s="6"/>
      <c r="Y3021" s="326"/>
      <c r="Z3021" s="89"/>
      <c r="AA3021" s="89"/>
      <c r="AB3021" s="89"/>
      <c r="AC3021" s="6"/>
      <c r="AD3021" s="16"/>
      <c r="AE3021" s="16"/>
      <c r="AF3021" s="16"/>
      <c r="AG3021" s="10">
        <f t="shared" si="616"/>
        <v>0</v>
      </c>
      <c r="AH3021" s="96">
        <f t="shared" si="617"/>
        <v>0</v>
      </c>
      <c r="AI3021" s="16"/>
      <c r="AJ3021" s="61"/>
      <c r="AK3021" s="16"/>
      <c r="AM3021" s="476" t="s">
        <v>3080</v>
      </c>
      <c r="AN3021" s="476">
        <v>1</v>
      </c>
      <c r="AO3021" s="476">
        <v>1</v>
      </c>
      <c r="AP3021" s="96"/>
    </row>
    <row r="3022" spans="1:42" ht="69.75" customHeight="1">
      <c r="A3022" s="3">
        <v>3021</v>
      </c>
      <c r="B3022" s="83"/>
      <c r="C3022" s="83"/>
      <c r="D3022" s="87"/>
      <c r="E3022" s="18" t="s">
        <v>3081</v>
      </c>
      <c r="F3022" s="88"/>
      <c r="G3022" s="88"/>
      <c r="H3022" s="4" t="str">
        <f t="shared" si="606"/>
        <v>/</v>
      </c>
      <c r="I3022" s="478" t="str">
        <f>IF(G3022="","",VLOOKUP(H3022,ورقة1!$A$1:$B$240,2,0))</f>
        <v/>
      </c>
      <c r="J3022" s="5">
        <f t="shared" si="607"/>
        <v>0</v>
      </c>
      <c r="K3022" s="88"/>
      <c r="L3022" s="6" t="str">
        <f t="shared" si="608"/>
        <v>/0</v>
      </c>
      <c r="M3022" s="478" t="str">
        <f>IF(K3022="","",VLOOKUP(L3022,ورقة1!$A$1:$B$240,2,0))</f>
        <v/>
      </c>
      <c r="N3022" s="17">
        <f t="shared" si="609"/>
        <v>0</v>
      </c>
      <c r="O3022" s="17" t="e">
        <f>#REF!+(#REF!*30)+#REF!*365</f>
        <v>#REF!</v>
      </c>
      <c r="P3022" s="509"/>
      <c r="Q3022" s="480" t="str">
        <f t="shared" si="610"/>
        <v/>
      </c>
      <c r="R3022" s="483" t="str">
        <f t="shared" si="611"/>
        <v/>
      </c>
      <c r="S3022" s="482" t="str">
        <f t="shared" si="612"/>
        <v/>
      </c>
      <c r="T3022" s="484" t="e">
        <f t="shared" ca="1" si="613"/>
        <v>#VALUE!</v>
      </c>
      <c r="U3022" s="7">
        <f t="shared" ca="1" si="614"/>
        <v>46035</v>
      </c>
      <c r="V3022" s="96" t="e">
        <f t="shared" ca="1" si="615"/>
        <v>#VALUE!</v>
      </c>
      <c r="W3022" s="18"/>
      <c r="X3022" s="6"/>
      <c r="Y3022" s="326"/>
      <c r="Z3022" s="89"/>
      <c r="AA3022" s="89"/>
      <c r="AB3022" s="89"/>
      <c r="AC3022" s="6"/>
      <c r="AD3022" s="16"/>
      <c r="AE3022" s="16"/>
      <c r="AF3022" s="16"/>
      <c r="AG3022" s="10">
        <f t="shared" si="616"/>
        <v>0</v>
      </c>
      <c r="AH3022" s="96">
        <f t="shared" si="617"/>
        <v>0</v>
      </c>
      <c r="AI3022" s="16"/>
      <c r="AJ3022" s="61"/>
      <c r="AK3022" s="16"/>
      <c r="AM3022" s="476" t="s">
        <v>3080</v>
      </c>
      <c r="AN3022" s="476">
        <v>1</v>
      </c>
      <c r="AO3022" s="476">
        <v>1</v>
      </c>
      <c r="AP3022" s="96"/>
    </row>
    <row r="3023" spans="1:42" ht="69.75" customHeight="1">
      <c r="A3023" s="3">
        <v>3022</v>
      </c>
      <c r="B3023" s="83"/>
      <c r="C3023" s="83"/>
      <c r="D3023" s="87"/>
      <c r="E3023" s="18" t="s">
        <v>3081</v>
      </c>
      <c r="F3023" s="88"/>
      <c r="G3023" s="88"/>
      <c r="H3023" s="4" t="str">
        <f t="shared" si="606"/>
        <v>/</v>
      </c>
      <c r="I3023" s="478" t="str">
        <f>IF(G3023="","",VLOOKUP(H3023,ورقة1!$A$1:$B$240,2,0))</f>
        <v/>
      </c>
      <c r="J3023" s="5">
        <f t="shared" si="607"/>
        <v>0</v>
      </c>
      <c r="K3023" s="88"/>
      <c r="L3023" s="6" t="str">
        <f t="shared" si="608"/>
        <v>/0</v>
      </c>
      <c r="M3023" s="478" t="str">
        <f>IF(K3023="","",VLOOKUP(L3023,ورقة1!$A$1:$B$240,2,0))</f>
        <v/>
      </c>
      <c r="N3023" s="17">
        <f t="shared" si="609"/>
        <v>0</v>
      </c>
      <c r="O3023" s="17" t="e">
        <f>#REF!+(#REF!*30)+#REF!*365</f>
        <v>#REF!</v>
      </c>
      <c r="P3023" s="509"/>
      <c r="Q3023" s="480" t="str">
        <f t="shared" si="610"/>
        <v/>
      </c>
      <c r="R3023" s="483" t="str">
        <f t="shared" si="611"/>
        <v/>
      </c>
      <c r="S3023" s="482" t="str">
        <f t="shared" si="612"/>
        <v/>
      </c>
      <c r="T3023" s="484" t="e">
        <f t="shared" ca="1" si="613"/>
        <v>#VALUE!</v>
      </c>
      <c r="U3023" s="7">
        <f t="shared" ca="1" si="614"/>
        <v>46035</v>
      </c>
      <c r="V3023" s="96" t="e">
        <f t="shared" ca="1" si="615"/>
        <v>#VALUE!</v>
      </c>
      <c r="W3023" s="18"/>
      <c r="X3023" s="6"/>
      <c r="Y3023" s="326"/>
      <c r="Z3023" s="89"/>
      <c r="AA3023" s="89"/>
      <c r="AB3023" s="89"/>
      <c r="AC3023" s="6"/>
      <c r="AD3023" s="16"/>
      <c r="AE3023" s="16"/>
      <c r="AF3023" s="16"/>
      <c r="AG3023" s="10">
        <f t="shared" si="616"/>
        <v>0</v>
      </c>
      <c r="AH3023" s="96">
        <f t="shared" si="617"/>
        <v>0</v>
      </c>
      <c r="AI3023" s="16"/>
      <c r="AJ3023" s="61"/>
      <c r="AK3023" s="16"/>
      <c r="AM3023" s="476" t="s">
        <v>3080</v>
      </c>
      <c r="AN3023" s="476">
        <v>1</v>
      </c>
      <c r="AO3023" s="476">
        <v>1</v>
      </c>
      <c r="AP3023" s="96"/>
    </row>
    <row r="3024" spans="1:42" ht="69.75" customHeight="1">
      <c r="A3024" s="3">
        <v>3023</v>
      </c>
      <c r="B3024" s="83"/>
      <c r="C3024" s="83"/>
      <c r="D3024" s="87"/>
      <c r="E3024" s="18" t="s">
        <v>3081</v>
      </c>
      <c r="F3024" s="88"/>
      <c r="G3024" s="88"/>
      <c r="H3024" s="4" t="str">
        <f t="shared" si="606"/>
        <v>/</v>
      </c>
      <c r="I3024" s="478" t="str">
        <f>IF(G3024="","",VLOOKUP(H3024,ورقة1!$A$1:$B$240,2,0))</f>
        <v/>
      </c>
      <c r="J3024" s="5">
        <f t="shared" si="607"/>
        <v>0</v>
      </c>
      <c r="K3024" s="88"/>
      <c r="L3024" s="6" t="str">
        <f t="shared" si="608"/>
        <v>/0</v>
      </c>
      <c r="M3024" s="478" t="str">
        <f>IF(K3024="","",VLOOKUP(L3024,ورقة1!$A$1:$B$240,2,0))</f>
        <v/>
      </c>
      <c r="N3024" s="17">
        <f t="shared" si="609"/>
        <v>0</v>
      </c>
      <c r="O3024" s="17" t="e">
        <f>#REF!+(#REF!*30)+#REF!*365</f>
        <v>#REF!</v>
      </c>
      <c r="P3024" s="509"/>
      <c r="Q3024" s="480" t="str">
        <f t="shared" si="610"/>
        <v/>
      </c>
      <c r="R3024" s="483" t="str">
        <f t="shared" si="611"/>
        <v/>
      </c>
      <c r="S3024" s="482" t="str">
        <f t="shared" si="612"/>
        <v/>
      </c>
      <c r="T3024" s="484" t="e">
        <f t="shared" ca="1" si="613"/>
        <v>#VALUE!</v>
      </c>
      <c r="U3024" s="7">
        <f t="shared" ca="1" si="614"/>
        <v>46035</v>
      </c>
      <c r="V3024" s="96" t="e">
        <f t="shared" ca="1" si="615"/>
        <v>#VALUE!</v>
      </c>
      <c r="W3024" s="18"/>
      <c r="X3024" s="6"/>
      <c r="Y3024" s="326"/>
      <c r="Z3024" s="89"/>
      <c r="AA3024" s="89"/>
      <c r="AB3024" s="89"/>
      <c r="AC3024" s="6"/>
      <c r="AD3024" s="16"/>
      <c r="AE3024" s="16"/>
      <c r="AF3024" s="16"/>
      <c r="AG3024" s="10">
        <f t="shared" si="616"/>
        <v>0</v>
      </c>
      <c r="AH3024" s="96">
        <f t="shared" si="617"/>
        <v>0</v>
      </c>
      <c r="AI3024" s="16"/>
      <c r="AJ3024" s="61"/>
      <c r="AK3024" s="16"/>
      <c r="AM3024" s="476" t="s">
        <v>3080</v>
      </c>
      <c r="AN3024" s="476">
        <v>1</v>
      </c>
      <c r="AO3024" s="476">
        <v>1</v>
      </c>
      <c r="AP3024" s="96"/>
    </row>
    <row r="3025" spans="1:42" ht="69.75" customHeight="1">
      <c r="A3025" s="3">
        <v>3024</v>
      </c>
      <c r="B3025" s="83"/>
      <c r="C3025" s="83"/>
      <c r="D3025" s="87"/>
      <c r="E3025" s="18" t="s">
        <v>3081</v>
      </c>
      <c r="F3025" s="88"/>
      <c r="G3025" s="88"/>
      <c r="H3025" s="4" t="str">
        <f t="shared" si="606"/>
        <v>/</v>
      </c>
      <c r="I3025" s="478" t="str">
        <f>IF(G3025="","",VLOOKUP(H3025,ورقة1!$A$1:$B$240,2,0))</f>
        <v/>
      </c>
      <c r="J3025" s="5">
        <f t="shared" si="607"/>
        <v>0</v>
      </c>
      <c r="K3025" s="88"/>
      <c r="L3025" s="6" t="str">
        <f t="shared" si="608"/>
        <v>/0</v>
      </c>
      <c r="M3025" s="478" t="str">
        <f>IF(K3025="","",VLOOKUP(L3025,ورقة1!$A$1:$B$240,2,0))</f>
        <v/>
      </c>
      <c r="N3025" s="17">
        <f t="shared" si="609"/>
        <v>0</v>
      </c>
      <c r="O3025" s="17" t="e">
        <f>#REF!+(#REF!*30)+#REF!*365</f>
        <v>#REF!</v>
      </c>
      <c r="P3025" s="509"/>
      <c r="Q3025" s="480" t="str">
        <f t="shared" si="610"/>
        <v/>
      </c>
      <c r="R3025" s="483" t="str">
        <f t="shared" si="611"/>
        <v/>
      </c>
      <c r="S3025" s="482" t="str">
        <f t="shared" si="612"/>
        <v/>
      </c>
      <c r="T3025" s="484" t="e">
        <f t="shared" ca="1" si="613"/>
        <v>#VALUE!</v>
      </c>
      <c r="U3025" s="7">
        <f t="shared" ca="1" si="614"/>
        <v>46035</v>
      </c>
      <c r="V3025" s="96" t="e">
        <f t="shared" ca="1" si="615"/>
        <v>#VALUE!</v>
      </c>
      <c r="W3025" s="18"/>
      <c r="X3025" s="6"/>
      <c r="Y3025" s="326"/>
      <c r="Z3025" s="89"/>
      <c r="AA3025" s="89"/>
      <c r="AB3025" s="89"/>
      <c r="AC3025" s="6"/>
      <c r="AD3025" s="16"/>
      <c r="AE3025" s="16"/>
      <c r="AF3025" s="16"/>
      <c r="AG3025" s="10">
        <f t="shared" si="616"/>
        <v>0</v>
      </c>
      <c r="AH3025" s="96">
        <f t="shared" si="617"/>
        <v>0</v>
      </c>
      <c r="AI3025" s="16"/>
      <c r="AJ3025" s="61"/>
      <c r="AK3025" s="16"/>
      <c r="AM3025" s="476" t="s">
        <v>3080</v>
      </c>
      <c r="AN3025" s="476">
        <v>1</v>
      </c>
      <c r="AO3025" s="476">
        <v>1</v>
      </c>
      <c r="AP3025" s="96"/>
    </row>
    <row r="3026" spans="1:42" ht="69.75" customHeight="1">
      <c r="A3026" s="3">
        <v>3025</v>
      </c>
      <c r="B3026" s="83"/>
      <c r="C3026" s="83"/>
      <c r="D3026" s="87"/>
      <c r="E3026" s="18" t="s">
        <v>3081</v>
      </c>
      <c r="F3026" s="88"/>
      <c r="G3026" s="88"/>
      <c r="H3026" s="4" t="str">
        <f t="shared" si="606"/>
        <v>/</v>
      </c>
      <c r="I3026" s="478" t="str">
        <f>IF(G3026="","",VLOOKUP(H3026,ورقة1!$A$1:$B$240,2,0))</f>
        <v/>
      </c>
      <c r="J3026" s="5">
        <f t="shared" si="607"/>
        <v>0</v>
      </c>
      <c r="K3026" s="88"/>
      <c r="L3026" s="6" t="str">
        <f t="shared" si="608"/>
        <v>/0</v>
      </c>
      <c r="M3026" s="478" t="str">
        <f>IF(K3026="","",VLOOKUP(L3026,ورقة1!$A$1:$B$240,2,0))</f>
        <v/>
      </c>
      <c r="N3026" s="17">
        <f t="shared" si="609"/>
        <v>0</v>
      </c>
      <c r="O3026" s="17" t="e">
        <f>#REF!+(#REF!*30)+#REF!*365</f>
        <v>#REF!</v>
      </c>
      <c r="P3026" s="509"/>
      <c r="Q3026" s="480" t="str">
        <f t="shared" si="610"/>
        <v/>
      </c>
      <c r="R3026" s="483" t="str">
        <f t="shared" si="611"/>
        <v/>
      </c>
      <c r="S3026" s="482" t="str">
        <f t="shared" si="612"/>
        <v/>
      </c>
      <c r="T3026" s="484" t="e">
        <f t="shared" ca="1" si="613"/>
        <v>#VALUE!</v>
      </c>
      <c r="U3026" s="7">
        <f t="shared" ca="1" si="614"/>
        <v>46035</v>
      </c>
      <c r="V3026" s="96" t="e">
        <f t="shared" ca="1" si="615"/>
        <v>#VALUE!</v>
      </c>
      <c r="W3026" s="18"/>
      <c r="X3026" s="6"/>
      <c r="Y3026" s="326"/>
      <c r="Z3026" s="89"/>
      <c r="AA3026" s="89"/>
      <c r="AB3026" s="89"/>
      <c r="AC3026" s="6"/>
      <c r="AD3026" s="16"/>
      <c r="AE3026" s="16"/>
      <c r="AF3026" s="16"/>
      <c r="AG3026" s="10">
        <f t="shared" si="616"/>
        <v>0</v>
      </c>
      <c r="AH3026" s="96">
        <f t="shared" si="617"/>
        <v>0</v>
      </c>
      <c r="AI3026" s="16"/>
      <c r="AJ3026" s="61"/>
      <c r="AK3026" s="16"/>
      <c r="AM3026" s="476" t="s">
        <v>3080</v>
      </c>
      <c r="AN3026" s="476">
        <v>1</v>
      </c>
      <c r="AO3026" s="476">
        <v>1</v>
      </c>
      <c r="AP3026" s="96"/>
    </row>
    <row r="3027" spans="1:42" ht="69.75" customHeight="1">
      <c r="A3027" s="3">
        <v>3026</v>
      </c>
      <c r="B3027" s="83"/>
      <c r="C3027" s="83"/>
      <c r="D3027" s="87"/>
      <c r="E3027" s="18" t="s">
        <v>3081</v>
      </c>
      <c r="F3027" s="88"/>
      <c r="G3027" s="88"/>
      <c r="H3027" s="4" t="str">
        <f t="shared" si="606"/>
        <v>/</v>
      </c>
      <c r="I3027" s="478" t="str">
        <f>IF(G3027="","",VLOOKUP(H3027,ورقة1!$A$1:$B$240,2,0))</f>
        <v/>
      </c>
      <c r="J3027" s="5">
        <f t="shared" si="607"/>
        <v>0</v>
      </c>
      <c r="K3027" s="88"/>
      <c r="L3027" s="6" t="str">
        <f t="shared" si="608"/>
        <v>/0</v>
      </c>
      <c r="M3027" s="478" t="str">
        <f>IF(K3027="","",VLOOKUP(L3027,ورقة1!$A$1:$B$240,2,0))</f>
        <v/>
      </c>
      <c r="N3027" s="17">
        <f t="shared" si="609"/>
        <v>0</v>
      </c>
      <c r="O3027" s="17" t="e">
        <f>#REF!+(#REF!*30)+#REF!*365</f>
        <v>#REF!</v>
      </c>
      <c r="P3027" s="509"/>
      <c r="Q3027" s="480" t="str">
        <f t="shared" si="610"/>
        <v/>
      </c>
      <c r="R3027" s="483" t="str">
        <f t="shared" si="611"/>
        <v/>
      </c>
      <c r="S3027" s="482" t="str">
        <f t="shared" si="612"/>
        <v/>
      </c>
      <c r="T3027" s="484" t="e">
        <f t="shared" ca="1" si="613"/>
        <v>#VALUE!</v>
      </c>
      <c r="U3027" s="7">
        <f t="shared" ca="1" si="614"/>
        <v>46035</v>
      </c>
      <c r="V3027" s="96" t="e">
        <f t="shared" ca="1" si="615"/>
        <v>#VALUE!</v>
      </c>
      <c r="W3027" s="18"/>
      <c r="X3027" s="6"/>
      <c r="Y3027" s="326"/>
      <c r="Z3027" s="89"/>
      <c r="AA3027" s="89"/>
      <c r="AB3027" s="89"/>
      <c r="AC3027" s="6"/>
      <c r="AD3027" s="16"/>
      <c r="AE3027" s="16"/>
      <c r="AF3027" s="16"/>
      <c r="AG3027" s="10">
        <f t="shared" si="616"/>
        <v>0</v>
      </c>
      <c r="AH3027" s="96">
        <f t="shared" si="617"/>
        <v>0</v>
      </c>
      <c r="AI3027" s="16"/>
      <c r="AJ3027" s="61"/>
      <c r="AK3027" s="16"/>
      <c r="AM3027" s="476" t="s">
        <v>3080</v>
      </c>
      <c r="AN3027" s="476">
        <v>1</v>
      </c>
      <c r="AO3027" s="476">
        <v>1</v>
      </c>
      <c r="AP3027" s="96"/>
    </row>
    <row r="3028" spans="1:42" ht="69.75" customHeight="1">
      <c r="A3028" s="3">
        <v>3027</v>
      </c>
      <c r="B3028" s="83"/>
      <c r="C3028" s="83"/>
      <c r="D3028" s="87"/>
      <c r="E3028" s="18" t="s">
        <v>3081</v>
      </c>
      <c r="F3028" s="88"/>
      <c r="G3028" s="88"/>
      <c r="H3028" s="4" t="str">
        <f t="shared" si="606"/>
        <v>/</v>
      </c>
      <c r="I3028" s="478" t="str">
        <f>IF(G3028="","",VLOOKUP(H3028,ورقة1!$A$1:$B$240,2,0))</f>
        <v/>
      </c>
      <c r="J3028" s="5">
        <f t="shared" si="607"/>
        <v>0</v>
      </c>
      <c r="K3028" s="88"/>
      <c r="L3028" s="6" t="str">
        <f t="shared" si="608"/>
        <v>/0</v>
      </c>
      <c r="M3028" s="478" t="str">
        <f>IF(K3028="","",VLOOKUP(L3028,ورقة1!$A$1:$B$240,2,0))</f>
        <v/>
      </c>
      <c r="N3028" s="17">
        <f t="shared" si="609"/>
        <v>0</v>
      </c>
      <c r="O3028" s="17" t="e">
        <f>#REF!+(#REF!*30)+#REF!*365</f>
        <v>#REF!</v>
      </c>
      <c r="P3028" s="509"/>
      <c r="Q3028" s="480" t="str">
        <f t="shared" si="610"/>
        <v/>
      </c>
      <c r="R3028" s="483" t="str">
        <f t="shared" si="611"/>
        <v/>
      </c>
      <c r="S3028" s="482" t="str">
        <f t="shared" si="612"/>
        <v/>
      </c>
      <c r="T3028" s="484" t="e">
        <f t="shared" ca="1" si="613"/>
        <v>#VALUE!</v>
      </c>
      <c r="U3028" s="7">
        <f t="shared" ca="1" si="614"/>
        <v>46035</v>
      </c>
      <c r="V3028" s="96" t="e">
        <f t="shared" ca="1" si="615"/>
        <v>#VALUE!</v>
      </c>
      <c r="W3028" s="18"/>
      <c r="X3028" s="6"/>
      <c r="Y3028" s="326"/>
      <c r="Z3028" s="89"/>
      <c r="AA3028" s="89"/>
      <c r="AB3028" s="89"/>
      <c r="AC3028" s="6"/>
      <c r="AD3028" s="16"/>
      <c r="AE3028" s="16"/>
      <c r="AF3028" s="16"/>
      <c r="AG3028" s="10">
        <f t="shared" si="616"/>
        <v>0</v>
      </c>
      <c r="AH3028" s="96">
        <f t="shared" si="617"/>
        <v>0</v>
      </c>
      <c r="AI3028" s="16"/>
      <c r="AJ3028" s="61"/>
      <c r="AK3028" s="16"/>
      <c r="AM3028" s="476" t="s">
        <v>3080</v>
      </c>
      <c r="AN3028" s="476">
        <v>1</v>
      </c>
      <c r="AO3028" s="476">
        <v>1</v>
      </c>
      <c r="AP3028" s="96"/>
    </row>
    <row r="3029" spans="1:42" ht="69.75" customHeight="1">
      <c r="A3029" s="3">
        <v>3028</v>
      </c>
      <c r="B3029" s="83"/>
      <c r="C3029" s="83"/>
      <c r="D3029" s="87"/>
      <c r="E3029" s="18" t="s">
        <v>3081</v>
      </c>
      <c r="F3029" s="88"/>
      <c r="G3029" s="88"/>
      <c r="H3029" s="4" t="str">
        <f t="shared" si="606"/>
        <v>/</v>
      </c>
      <c r="I3029" s="478" t="str">
        <f>IF(G3029="","",VLOOKUP(H3029,ورقة1!$A$1:$B$240,2,0))</f>
        <v/>
      </c>
      <c r="J3029" s="5">
        <f t="shared" si="607"/>
        <v>0</v>
      </c>
      <c r="K3029" s="88"/>
      <c r="L3029" s="6" t="str">
        <f t="shared" si="608"/>
        <v>/0</v>
      </c>
      <c r="M3029" s="478" t="str">
        <f>IF(K3029="","",VLOOKUP(L3029,ورقة1!$A$1:$B$240,2,0))</f>
        <v/>
      </c>
      <c r="N3029" s="17">
        <f t="shared" si="609"/>
        <v>0</v>
      </c>
      <c r="O3029" s="17" t="e">
        <f>#REF!+(#REF!*30)+#REF!*365</f>
        <v>#REF!</v>
      </c>
      <c r="P3029" s="509"/>
      <c r="Q3029" s="480" t="str">
        <f t="shared" si="610"/>
        <v/>
      </c>
      <c r="R3029" s="483" t="str">
        <f t="shared" si="611"/>
        <v/>
      </c>
      <c r="S3029" s="482" t="str">
        <f t="shared" si="612"/>
        <v/>
      </c>
      <c r="T3029" s="484" t="e">
        <f t="shared" ca="1" si="613"/>
        <v>#VALUE!</v>
      </c>
      <c r="U3029" s="7">
        <f t="shared" ca="1" si="614"/>
        <v>46035</v>
      </c>
      <c r="V3029" s="96" t="e">
        <f t="shared" ca="1" si="615"/>
        <v>#VALUE!</v>
      </c>
      <c r="W3029" s="18"/>
      <c r="X3029" s="6"/>
      <c r="Y3029" s="326"/>
      <c r="Z3029" s="89"/>
      <c r="AA3029" s="89"/>
      <c r="AB3029" s="89"/>
      <c r="AC3029" s="6"/>
      <c r="AD3029" s="16"/>
      <c r="AE3029" s="16"/>
      <c r="AF3029" s="16"/>
      <c r="AG3029" s="10">
        <f t="shared" si="616"/>
        <v>0</v>
      </c>
      <c r="AH3029" s="96">
        <f t="shared" si="617"/>
        <v>0</v>
      </c>
      <c r="AI3029" s="16"/>
      <c r="AJ3029" s="61"/>
      <c r="AK3029" s="16"/>
      <c r="AM3029" s="476" t="s">
        <v>3080</v>
      </c>
      <c r="AN3029" s="476">
        <v>1</v>
      </c>
      <c r="AO3029" s="476">
        <v>1</v>
      </c>
      <c r="AP3029" s="96"/>
    </row>
    <row r="3030" spans="1:42" ht="69.75" customHeight="1">
      <c r="A3030" s="3">
        <v>3029</v>
      </c>
      <c r="B3030" s="83"/>
      <c r="C3030" s="83"/>
      <c r="D3030" s="87"/>
      <c r="E3030" s="18" t="s">
        <v>3081</v>
      </c>
      <c r="F3030" s="88"/>
      <c r="G3030" s="88"/>
      <c r="H3030" s="4" t="str">
        <f t="shared" si="606"/>
        <v>/</v>
      </c>
      <c r="I3030" s="478" t="str">
        <f>IF(G3030="","",VLOOKUP(H3030,ورقة1!$A$1:$B$240,2,0))</f>
        <v/>
      </c>
      <c r="J3030" s="5">
        <f t="shared" si="607"/>
        <v>0</v>
      </c>
      <c r="K3030" s="88"/>
      <c r="L3030" s="6" t="str">
        <f t="shared" si="608"/>
        <v>/0</v>
      </c>
      <c r="M3030" s="478" t="str">
        <f>IF(K3030="","",VLOOKUP(L3030,ورقة1!$A$1:$B$240,2,0))</f>
        <v/>
      </c>
      <c r="N3030" s="17">
        <f t="shared" si="609"/>
        <v>0</v>
      </c>
      <c r="O3030" s="17" t="e">
        <f>#REF!+(#REF!*30)+#REF!*365</f>
        <v>#REF!</v>
      </c>
      <c r="P3030" s="509"/>
      <c r="Q3030" s="480" t="str">
        <f t="shared" si="610"/>
        <v/>
      </c>
      <c r="R3030" s="483" t="str">
        <f t="shared" si="611"/>
        <v/>
      </c>
      <c r="S3030" s="482" t="str">
        <f t="shared" si="612"/>
        <v/>
      </c>
      <c r="T3030" s="484" t="e">
        <f t="shared" ca="1" si="613"/>
        <v>#VALUE!</v>
      </c>
      <c r="U3030" s="7">
        <f t="shared" ca="1" si="614"/>
        <v>46035</v>
      </c>
      <c r="V3030" s="96" t="e">
        <f t="shared" ca="1" si="615"/>
        <v>#VALUE!</v>
      </c>
      <c r="W3030" s="18"/>
      <c r="X3030" s="6"/>
      <c r="Y3030" s="326"/>
      <c r="Z3030" s="89"/>
      <c r="AA3030" s="89"/>
      <c r="AB3030" s="89"/>
      <c r="AC3030" s="6"/>
      <c r="AD3030" s="16"/>
      <c r="AE3030" s="16"/>
      <c r="AF3030" s="16"/>
      <c r="AG3030" s="10">
        <f t="shared" si="616"/>
        <v>0</v>
      </c>
      <c r="AH3030" s="96">
        <f t="shared" si="617"/>
        <v>0</v>
      </c>
      <c r="AI3030" s="16"/>
      <c r="AJ3030" s="61"/>
      <c r="AK3030" s="16"/>
      <c r="AM3030" s="476" t="s">
        <v>3080</v>
      </c>
      <c r="AN3030" s="476">
        <v>1</v>
      </c>
      <c r="AO3030" s="476">
        <v>1</v>
      </c>
      <c r="AP3030" s="96"/>
    </row>
    <row r="3031" spans="1:42" ht="69.75" customHeight="1">
      <c r="A3031" s="3">
        <v>3030</v>
      </c>
      <c r="B3031" s="83"/>
      <c r="C3031" s="83"/>
      <c r="D3031" s="87"/>
      <c r="E3031" s="18" t="s">
        <v>3081</v>
      </c>
      <c r="F3031" s="88"/>
      <c r="G3031" s="88"/>
      <c r="H3031" s="4" t="str">
        <f t="shared" si="606"/>
        <v>/</v>
      </c>
      <c r="I3031" s="478" t="str">
        <f>IF(G3031="","",VLOOKUP(H3031,ورقة1!$A$1:$B$240,2,0))</f>
        <v/>
      </c>
      <c r="J3031" s="5">
        <f t="shared" si="607"/>
        <v>0</v>
      </c>
      <c r="K3031" s="88"/>
      <c r="L3031" s="6" t="str">
        <f t="shared" si="608"/>
        <v>/0</v>
      </c>
      <c r="M3031" s="478" t="str">
        <f>IF(K3031="","",VLOOKUP(L3031,ورقة1!$A$1:$B$240,2,0))</f>
        <v/>
      </c>
      <c r="N3031" s="17">
        <f t="shared" si="609"/>
        <v>0</v>
      </c>
      <c r="O3031" s="17" t="e">
        <f>#REF!+(#REF!*30)+#REF!*365</f>
        <v>#REF!</v>
      </c>
      <c r="P3031" s="509"/>
      <c r="Q3031" s="480" t="str">
        <f t="shared" si="610"/>
        <v/>
      </c>
      <c r="R3031" s="483" t="str">
        <f t="shared" si="611"/>
        <v/>
      </c>
      <c r="S3031" s="482" t="str">
        <f t="shared" si="612"/>
        <v/>
      </c>
      <c r="T3031" s="484" t="e">
        <f t="shared" ca="1" si="613"/>
        <v>#VALUE!</v>
      </c>
      <c r="U3031" s="7">
        <f t="shared" ca="1" si="614"/>
        <v>46035</v>
      </c>
      <c r="V3031" s="96" t="e">
        <f t="shared" ca="1" si="615"/>
        <v>#VALUE!</v>
      </c>
      <c r="W3031" s="18"/>
      <c r="X3031" s="6"/>
      <c r="Y3031" s="326"/>
      <c r="Z3031" s="89"/>
      <c r="AA3031" s="89"/>
      <c r="AB3031" s="89"/>
      <c r="AC3031" s="6"/>
      <c r="AD3031" s="16"/>
      <c r="AE3031" s="16"/>
      <c r="AF3031" s="16"/>
      <c r="AG3031" s="10">
        <f t="shared" si="616"/>
        <v>0</v>
      </c>
      <c r="AH3031" s="96">
        <f t="shared" si="617"/>
        <v>0</v>
      </c>
      <c r="AI3031" s="16"/>
      <c r="AJ3031" s="61"/>
      <c r="AK3031" s="16"/>
      <c r="AM3031" s="476" t="s">
        <v>3080</v>
      </c>
      <c r="AN3031" s="476">
        <v>1</v>
      </c>
      <c r="AO3031" s="476">
        <v>1</v>
      </c>
      <c r="AP3031" s="96"/>
    </row>
    <row r="3032" spans="1:42" ht="69.75" customHeight="1">
      <c r="A3032" s="3">
        <v>3031</v>
      </c>
      <c r="B3032" s="83"/>
      <c r="C3032" s="83"/>
      <c r="D3032" s="87"/>
      <c r="E3032" s="18" t="s">
        <v>3081</v>
      </c>
      <c r="F3032" s="88"/>
      <c r="G3032" s="88"/>
      <c r="H3032" s="4" t="str">
        <f t="shared" si="606"/>
        <v>/</v>
      </c>
      <c r="I3032" s="478" t="str">
        <f>IF(G3032="","",VLOOKUP(H3032,ورقة1!$A$1:$B$240,2,0))</f>
        <v/>
      </c>
      <c r="J3032" s="5">
        <f t="shared" si="607"/>
        <v>0</v>
      </c>
      <c r="K3032" s="88"/>
      <c r="L3032" s="6" t="str">
        <f t="shared" si="608"/>
        <v>/0</v>
      </c>
      <c r="M3032" s="478" t="str">
        <f>IF(K3032="","",VLOOKUP(L3032,ورقة1!$A$1:$B$240,2,0))</f>
        <v/>
      </c>
      <c r="N3032" s="17">
        <f t="shared" si="609"/>
        <v>0</v>
      </c>
      <c r="O3032" s="17" t="e">
        <f>#REF!+(#REF!*30)+#REF!*365</f>
        <v>#REF!</v>
      </c>
      <c r="P3032" s="509"/>
      <c r="Q3032" s="480" t="str">
        <f t="shared" si="610"/>
        <v/>
      </c>
      <c r="R3032" s="483" t="str">
        <f t="shared" si="611"/>
        <v/>
      </c>
      <c r="S3032" s="482" t="str">
        <f t="shared" si="612"/>
        <v/>
      </c>
      <c r="T3032" s="484" t="e">
        <f t="shared" ca="1" si="613"/>
        <v>#VALUE!</v>
      </c>
      <c r="U3032" s="7">
        <f t="shared" ca="1" si="614"/>
        <v>46035</v>
      </c>
      <c r="V3032" s="96" t="e">
        <f t="shared" ca="1" si="615"/>
        <v>#VALUE!</v>
      </c>
      <c r="W3032" s="18"/>
      <c r="X3032" s="6"/>
      <c r="Y3032" s="326"/>
      <c r="Z3032" s="89"/>
      <c r="AA3032" s="89"/>
      <c r="AB3032" s="89"/>
      <c r="AC3032" s="6"/>
      <c r="AD3032" s="16"/>
      <c r="AE3032" s="16"/>
      <c r="AF3032" s="16"/>
      <c r="AG3032" s="10">
        <f t="shared" si="616"/>
        <v>0</v>
      </c>
      <c r="AH3032" s="96">
        <f t="shared" si="617"/>
        <v>0</v>
      </c>
      <c r="AI3032" s="16"/>
      <c r="AJ3032" s="61"/>
      <c r="AK3032" s="16"/>
      <c r="AM3032" s="476" t="s">
        <v>3080</v>
      </c>
      <c r="AN3032" s="476">
        <v>1</v>
      </c>
      <c r="AO3032" s="476">
        <v>1</v>
      </c>
      <c r="AP3032" s="96"/>
    </row>
    <row r="3033" spans="1:42" ht="69.75" customHeight="1">
      <c r="A3033" s="3">
        <v>3032</v>
      </c>
      <c r="B3033" s="83"/>
      <c r="C3033" s="83"/>
      <c r="D3033" s="87"/>
      <c r="E3033" s="18" t="s">
        <v>3081</v>
      </c>
      <c r="F3033" s="88"/>
      <c r="G3033" s="88"/>
      <c r="H3033" s="4" t="str">
        <f t="shared" si="606"/>
        <v>/</v>
      </c>
      <c r="I3033" s="478" t="str">
        <f>IF(G3033="","",VLOOKUP(H3033,ورقة1!$A$1:$B$240,2,0))</f>
        <v/>
      </c>
      <c r="J3033" s="5">
        <f t="shared" si="607"/>
        <v>0</v>
      </c>
      <c r="K3033" s="88"/>
      <c r="L3033" s="6" t="str">
        <f t="shared" si="608"/>
        <v>/0</v>
      </c>
      <c r="M3033" s="478" t="str">
        <f>IF(K3033="","",VLOOKUP(L3033,ورقة1!$A$1:$B$240,2,0))</f>
        <v/>
      </c>
      <c r="N3033" s="17">
        <f t="shared" si="609"/>
        <v>0</v>
      </c>
      <c r="O3033" s="17" t="e">
        <f>#REF!+(#REF!*30)+#REF!*365</f>
        <v>#REF!</v>
      </c>
      <c r="P3033" s="509"/>
      <c r="Q3033" s="480" t="str">
        <f t="shared" si="610"/>
        <v/>
      </c>
      <c r="R3033" s="483" t="str">
        <f t="shared" si="611"/>
        <v/>
      </c>
      <c r="S3033" s="482" t="str">
        <f t="shared" si="612"/>
        <v/>
      </c>
      <c r="T3033" s="484" t="e">
        <f t="shared" ca="1" si="613"/>
        <v>#VALUE!</v>
      </c>
      <c r="U3033" s="7">
        <f t="shared" ca="1" si="614"/>
        <v>46035</v>
      </c>
      <c r="V3033" s="96" t="e">
        <f t="shared" ca="1" si="615"/>
        <v>#VALUE!</v>
      </c>
      <c r="W3033" s="18"/>
      <c r="X3033" s="6"/>
      <c r="Y3033" s="326"/>
      <c r="Z3033" s="89"/>
      <c r="AA3033" s="89"/>
      <c r="AB3033" s="89"/>
      <c r="AC3033" s="6"/>
      <c r="AD3033" s="16"/>
      <c r="AE3033" s="16"/>
      <c r="AF3033" s="16"/>
      <c r="AG3033" s="10">
        <f t="shared" si="616"/>
        <v>0</v>
      </c>
      <c r="AH3033" s="96">
        <f t="shared" si="617"/>
        <v>0</v>
      </c>
      <c r="AI3033" s="16"/>
      <c r="AJ3033" s="61"/>
      <c r="AK3033" s="16"/>
      <c r="AM3033" s="476" t="s">
        <v>3080</v>
      </c>
      <c r="AN3033" s="476">
        <v>1</v>
      </c>
      <c r="AO3033" s="476">
        <v>1</v>
      </c>
      <c r="AP3033" s="96"/>
    </row>
    <row r="3034" spans="1:42" ht="69.75" customHeight="1">
      <c r="A3034" s="3">
        <v>3033</v>
      </c>
      <c r="B3034" s="83"/>
      <c r="C3034" s="83"/>
      <c r="D3034" s="87"/>
      <c r="E3034" s="18" t="s">
        <v>3081</v>
      </c>
      <c r="F3034" s="88"/>
      <c r="G3034" s="88"/>
      <c r="H3034" s="4" t="str">
        <f t="shared" si="606"/>
        <v>/</v>
      </c>
      <c r="I3034" s="478" t="str">
        <f>IF(G3034="","",VLOOKUP(H3034,ورقة1!$A$1:$B$240,2,0))</f>
        <v/>
      </c>
      <c r="J3034" s="5">
        <f t="shared" si="607"/>
        <v>0</v>
      </c>
      <c r="K3034" s="88"/>
      <c r="L3034" s="6" t="str">
        <f t="shared" si="608"/>
        <v>/0</v>
      </c>
      <c r="M3034" s="478" t="str">
        <f>IF(K3034="","",VLOOKUP(L3034,ورقة1!$A$1:$B$240,2,0))</f>
        <v/>
      </c>
      <c r="N3034" s="17">
        <f t="shared" si="609"/>
        <v>0</v>
      </c>
      <c r="O3034" s="17" t="e">
        <f>#REF!+(#REF!*30)+#REF!*365</f>
        <v>#REF!</v>
      </c>
      <c r="P3034" s="509"/>
      <c r="Q3034" s="480" t="str">
        <f t="shared" si="610"/>
        <v/>
      </c>
      <c r="R3034" s="483" t="str">
        <f t="shared" si="611"/>
        <v/>
      </c>
      <c r="S3034" s="482" t="str">
        <f t="shared" si="612"/>
        <v/>
      </c>
      <c r="T3034" s="484" t="e">
        <f t="shared" ca="1" si="613"/>
        <v>#VALUE!</v>
      </c>
      <c r="U3034" s="7">
        <f t="shared" ca="1" si="614"/>
        <v>46035</v>
      </c>
      <c r="V3034" s="96" t="e">
        <f t="shared" ca="1" si="615"/>
        <v>#VALUE!</v>
      </c>
      <c r="W3034" s="18"/>
      <c r="X3034" s="6"/>
      <c r="Y3034" s="326"/>
      <c r="Z3034" s="89"/>
      <c r="AA3034" s="89"/>
      <c r="AB3034" s="89"/>
      <c r="AC3034" s="6"/>
      <c r="AD3034" s="16"/>
      <c r="AE3034" s="16"/>
      <c r="AF3034" s="16"/>
      <c r="AG3034" s="10">
        <f t="shared" si="616"/>
        <v>0</v>
      </c>
      <c r="AH3034" s="96">
        <f t="shared" si="617"/>
        <v>0</v>
      </c>
      <c r="AI3034" s="16"/>
      <c r="AJ3034" s="61"/>
      <c r="AK3034" s="16"/>
      <c r="AM3034" s="476" t="s">
        <v>3080</v>
      </c>
      <c r="AN3034" s="476">
        <v>1</v>
      </c>
      <c r="AO3034" s="476">
        <v>1</v>
      </c>
      <c r="AP3034" s="96"/>
    </row>
    <row r="3035" spans="1:42" ht="69.75" customHeight="1">
      <c r="A3035" s="3">
        <v>3034</v>
      </c>
      <c r="B3035" s="83"/>
      <c r="C3035" s="83"/>
      <c r="D3035" s="87"/>
      <c r="E3035" s="18" t="s">
        <v>3081</v>
      </c>
      <c r="F3035" s="88"/>
      <c r="G3035" s="88"/>
      <c r="H3035" s="4" t="str">
        <f t="shared" si="606"/>
        <v>/</v>
      </c>
      <c r="I3035" s="478" t="str">
        <f>IF(G3035="","",VLOOKUP(H3035,ورقة1!$A$1:$B$240,2,0))</f>
        <v/>
      </c>
      <c r="J3035" s="5">
        <f t="shared" si="607"/>
        <v>0</v>
      </c>
      <c r="K3035" s="88"/>
      <c r="L3035" s="6" t="str">
        <f t="shared" si="608"/>
        <v>/0</v>
      </c>
      <c r="M3035" s="478" t="str">
        <f>IF(K3035="","",VLOOKUP(L3035,ورقة1!$A$1:$B$240,2,0))</f>
        <v/>
      </c>
      <c r="N3035" s="17">
        <f t="shared" si="609"/>
        <v>0</v>
      </c>
      <c r="O3035" s="17" t="e">
        <f>#REF!+(#REF!*30)+#REF!*365</f>
        <v>#REF!</v>
      </c>
      <c r="P3035" s="509"/>
      <c r="Q3035" s="480" t="str">
        <f t="shared" si="610"/>
        <v/>
      </c>
      <c r="R3035" s="483" t="str">
        <f t="shared" si="611"/>
        <v/>
      </c>
      <c r="S3035" s="482" t="str">
        <f t="shared" si="612"/>
        <v/>
      </c>
      <c r="T3035" s="484" t="e">
        <f t="shared" ca="1" si="613"/>
        <v>#VALUE!</v>
      </c>
      <c r="U3035" s="7">
        <f t="shared" ca="1" si="614"/>
        <v>46035</v>
      </c>
      <c r="V3035" s="96" t="e">
        <f t="shared" ca="1" si="615"/>
        <v>#VALUE!</v>
      </c>
      <c r="W3035" s="18"/>
      <c r="X3035" s="6"/>
      <c r="Y3035" s="326"/>
      <c r="Z3035" s="89"/>
      <c r="AA3035" s="89"/>
      <c r="AB3035" s="89"/>
      <c r="AC3035" s="6"/>
      <c r="AD3035" s="16"/>
      <c r="AE3035" s="16"/>
      <c r="AF3035" s="16"/>
      <c r="AG3035" s="10">
        <f t="shared" si="616"/>
        <v>0</v>
      </c>
      <c r="AH3035" s="96">
        <f t="shared" si="617"/>
        <v>0</v>
      </c>
      <c r="AI3035" s="16"/>
      <c r="AJ3035" s="61"/>
      <c r="AK3035" s="16"/>
      <c r="AM3035" s="476" t="s">
        <v>3080</v>
      </c>
      <c r="AN3035" s="476">
        <v>1</v>
      </c>
      <c r="AO3035" s="476">
        <v>1</v>
      </c>
      <c r="AP3035" s="96"/>
    </row>
    <row r="3036" spans="1:42" ht="69.75" customHeight="1">
      <c r="A3036" s="3">
        <v>3035</v>
      </c>
      <c r="B3036" s="83"/>
      <c r="C3036" s="83"/>
      <c r="D3036" s="87"/>
      <c r="E3036" s="18" t="s">
        <v>3081</v>
      </c>
      <c r="F3036" s="88"/>
      <c r="G3036" s="88"/>
      <c r="H3036" s="4" t="str">
        <f t="shared" si="606"/>
        <v>/</v>
      </c>
      <c r="I3036" s="478" t="str">
        <f>IF(G3036="","",VLOOKUP(H3036,ورقة1!$A$1:$B$240,2,0))</f>
        <v/>
      </c>
      <c r="J3036" s="5">
        <f t="shared" si="607"/>
        <v>0</v>
      </c>
      <c r="K3036" s="88"/>
      <c r="L3036" s="6" t="str">
        <f t="shared" si="608"/>
        <v>/0</v>
      </c>
      <c r="M3036" s="478" t="str">
        <f>IF(K3036="","",VLOOKUP(L3036,ورقة1!$A$1:$B$240,2,0))</f>
        <v/>
      </c>
      <c r="N3036" s="17">
        <f t="shared" si="609"/>
        <v>0</v>
      </c>
      <c r="O3036" s="17" t="e">
        <f>#REF!+(#REF!*30)+#REF!*365</f>
        <v>#REF!</v>
      </c>
      <c r="P3036" s="509"/>
      <c r="Q3036" s="480" t="str">
        <f t="shared" si="610"/>
        <v/>
      </c>
      <c r="R3036" s="483" t="str">
        <f t="shared" si="611"/>
        <v/>
      </c>
      <c r="S3036" s="482" t="str">
        <f t="shared" si="612"/>
        <v/>
      </c>
      <c r="T3036" s="484" t="e">
        <f t="shared" ca="1" si="613"/>
        <v>#VALUE!</v>
      </c>
      <c r="U3036" s="7">
        <f t="shared" ca="1" si="614"/>
        <v>46035</v>
      </c>
      <c r="V3036" s="96" t="e">
        <f t="shared" ca="1" si="615"/>
        <v>#VALUE!</v>
      </c>
      <c r="W3036" s="18"/>
      <c r="X3036" s="6"/>
      <c r="Y3036" s="326"/>
      <c r="Z3036" s="89"/>
      <c r="AA3036" s="89"/>
      <c r="AB3036" s="89"/>
      <c r="AC3036" s="6"/>
      <c r="AD3036" s="16"/>
      <c r="AE3036" s="16"/>
      <c r="AF3036" s="16"/>
      <c r="AG3036" s="10">
        <f t="shared" si="616"/>
        <v>0</v>
      </c>
      <c r="AH3036" s="96">
        <f t="shared" si="617"/>
        <v>0</v>
      </c>
      <c r="AI3036" s="16"/>
      <c r="AJ3036" s="61"/>
      <c r="AK3036" s="16"/>
      <c r="AM3036" s="476" t="s">
        <v>3080</v>
      </c>
      <c r="AN3036" s="476">
        <v>1</v>
      </c>
      <c r="AO3036" s="476">
        <v>1</v>
      </c>
      <c r="AP3036" s="96"/>
    </row>
    <row r="3037" spans="1:42" ht="69.75" customHeight="1">
      <c r="A3037" s="3">
        <v>3036</v>
      </c>
      <c r="B3037" s="83"/>
      <c r="C3037" s="83"/>
      <c r="D3037" s="87"/>
      <c r="E3037" s="18" t="s">
        <v>3081</v>
      </c>
      <c r="F3037" s="88"/>
      <c r="G3037" s="88"/>
      <c r="H3037" s="4" t="str">
        <f t="shared" si="606"/>
        <v>/</v>
      </c>
      <c r="I3037" s="478" t="str">
        <f>IF(G3037="","",VLOOKUP(H3037,ورقة1!$A$1:$B$240,2,0))</f>
        <v/>
      </c>
      <c r="J3037" s="5">
        <f t="shared" si="607"/>
        <v>0</v>
      </c>
      <c r="K3037" s="88"/>
      <c r="L3037" s="6" t="str">
        <f t="shared" si="608"/>
        <v>/0</v>
      </c>
      <c r="M3037" s="478" t="str">
        <f>IF(K3037="","",VLOOKUP(L3037,ورقة1!$A$1:$B$240,2,0))</f>
        <v/>
      </c>
      <c r="N3037" s="17">
        <f t="shared" si="609"/>
        <v>0</v>
      </c>
      <c r="O3037" s="17" t="e">
        <f>#REF!+(#REF!*30)+#REF!*365</f>
        <v>#REF!</v>
      </c>
      <c r="P3037" s="509"/>
      <c r="Q3037" s="480" t="str">
        <f t="shared" si="610"/>
        <v/>
      </c>
      <c r="R3037" s="483" t="str">
        <f t="shared" si="611"/>
        <v/>
      </c>
      <c r="S3037" s="482" t="str">
        <f t="shared" si="612"/>
        <v/>
      </c>
      <c r="T3037" s="484" t="e">
        <f t="shared" ca="1" si="613"/>
        <v>#VALUE!</v>
      </c>
      <c r="U3037" s="7">
        <f t="shared" ca="1" si="614"/>
        <v>46035</v>
      </c>
      <c r="V3037" s="96" t="e">
        <f t="shared" ca="1" si="615"/>
        <v>#VALUE!</v>
      </c>
      <c r="W3037" s="18"/>
      <c r="X3037" s="6"/>
      <c r="Y3037" s="326"/>
      <c r="Z3037" s="89"/>
      <c r="AA3037" s="89"/>
      <c r="AB3037" s="89"/>
      <c r="AC3037" s="6"/>
      <c r="AD3037" s="16"/>
      <c r="AE3037" s="16"/>
      <c r="AF3037" s="16"/>
      <c r="AG3037" s="10">
        <f t="shared" si="616"/>
        <v>0</v>
      </c>
      <c r="AH3037" s="96">
        <f t="shared" si="617"/>
        <v>0</v>
      </c>
      <c r="AI3037" s="16"/>
      <c r="AJ3037" s="61"/>
      <c r="AK3037" s="16"/>
      <c r="AM3037" s="476" t="s">
        <v>3080</v>
      </c>
      <c r="AN3037" s="476">
        <v>1</v>
      </c>
      <c r="AO3037" s="476">
        <v>1</v>
      </c>
      <c r="AP3037" s="96"/>
    </row>
    <row r="3038" spans="1:42" ht="69.75" customHeight="1">
      <c r="A3038" s="3">
        <v>3037</v>
      </c>
      <c r="B3038" s="83"/>
      <c r="C3038" s="83"/>
      <c r="D3038" s="87"/>
      <c r="E3038" s="18" t="s">
        <v>3081</v>
      </c>
      <c r="F3038" s="88"/>
      <c r="G3038" s="88"/>
      <c r="H3038" s="4" t="str">
        <f t="shared" si="606"/>
        <v>/</v>
      </c>
      <c r="I3038" s="478" t="str">
        <f>IF(G3038="","",VLOOKUP(H3038,ورقة1!$A$1:$B$240,2,0))</f>
        <v/>
      </c>
      <c r="J3038" s="5">
        <f t="shared" si="607"/>
        <v>0</v>
      </c>
      <c r="K3038" s="88"/>
      <c r="L3038" s="6" t="str">
        <f t="shared" si="608"/>
        <v>/0</v>
      </c>
      <c r="M3038" s="478" t="str">
        <f>IF(K3038="","",VLOOKUP(L3038,ورقة1!$A$1:$B$240,2,0))</f>
        <v/>
      </c>
      <c r="N3038" s="17">
        <f t="shared" si="609"/>
        <v>0</v>
      </c>
      <c r="O3038" s="17" t="e">
        <f>#REF!+(#REF!*30)+#REF!*365</f>
        <v>#REF!</v>
      </c>
      <c r="P3038" s="509"/>
      <c r="Q3038" s="480" t="str">
        <f t="shared" si="610"/>
        <v/>
      </c>
      <c r="R3038" s="483" t="str">
        <f t="shared" si="611"/>
        <v/>
      </c>
      <c r="S3038" s="482" t="str">
        <f t="shared" si="612"/>
        <v/>
      </c>
      <c r="T3038" s="484" t="e">
        <f t="shared" ca="1" si="613"/>
        <v>#VALUE!</v>
      </c>
      <c r="U3038" s="7">
        <f t="shared" ca="1" si="614"/>
        <v>46035</v>
      </c>
      <c r="V3038" s="96" t="e">
        <f t="shared" ca="1" si="615"/>
        <v>#VALUE!</v>
      </c>
      <c r="W3038" s="18"/>
      <c r="X3038" s="6"/>
      <c r="Y3038" s="326"/>
      <c r="Z3038" s="89"/>
      <c r="AA3038" s="89"/>
      <c r="AB3038" s="89"/>
      <c r="AC3038" s="6"/>
      <c r="AD3038" s="16"/>
      <c r="AE3038" s="16"/>
      <c r="AF3038" s="16"/>
      <c r="AG3038" s="10">
        <f t="shared" si="616"/>
        <v>0</v>
      </c>
      <c r="AH3038" s="96">
        <f t="shared" si="617"/>
        <v>0</v>
      </c>
      <c r="AI3038" s="16"/>
      <c r="AJ3038" s="61"/>
      <c r="AK3038" s="16"/>
      <c r="AM3038" s="476" t="s">
        <v>3080</v>
      </c>
      <c r="AN3038" s="476">
        <v>1</v>
      </c>
      <c r="AO3038" s="476">
        <v>1</v>
      </c>
      <c r="AP3038" s="96"/>
    </row>
    <row r="3039" spans="1:42" ht="69.75" customHeight="1">
      <c r="A3039" s="3">
        <v>3038</v>
      </c>
      <c r="B3039" s="83"/>
      <c r="C3039" s="83"/>
      <c r="D3039" s="87"/>
      <c r="E3039" s="18" t="s">
        <v>3081</v>
      </c>
      <c r="F3039" s="88"/>
      <c r="G3039" s="88"/>
      <c r="H3039" s="4" t="str">
        <f t="shared" si="606"/>
        <v>/</v>
      </c>
      <c r="I3039" s="478" t="str">
        <f>IF(G3039="","",VLOOKUP(H3039,ورقة1!$A$1:$B$240,2,0))</f>
        <v/>
      </c>
      <c r="J3039" s="5">
        <f t="shared" si="607"/>
        <v>0</v>
      </c>
      <c r="K3039" s="88"/>
      <c r="L3039" s="6" t="str">
        <f t="shared" si="608"/>
        <v>/0</v>
      </c>
      <c r="M3039" s="478" t="str">
        <f>IF(K3039="","",VLOOKUP(L3039,ورقة1!$A$1:$B$240,2,0))</f>
        <v/>
      </c>
      <c r="N3039" s="17">
        <f t="shared" si="609"/>
        <v>0</v>
      </c>
      <c r="O3039" s="17" t="e">
        <f>#REF!+(#REF!*30)+#REF!*365</f>
        <v>#REF!</v>
      </c>
      <c r="P3039" s="509"/>
      <c r="Q3039" s="480" t="str">
        <f t="shared" si="610"/>
        <v/>
      </c>
      <c r="R3039" s="483" t="str">
        <f t="shared" si="611"/>
        <v/>
      </c>
      <c r="S3039" s="482" t="str">
        <f t="shared" si="612"/>
        <v/>
      </c>
      <c r="T3039" s="484" t="e">
        <f t="shared" ca="1" si="613"/>
        <v>#VALUE!</v>
      </c>
      <c r="U3039" s="7">
        <f t="shared" ca="1" si="614"/>
        <v>46035</v>
      </c>
      <c r="V3039" s="96" t="e">
        <f t="shared" ca="1" si="615"/>
        <v>#VALUE!</v>
      </c>
      <c r="W3039" s="18"/>
      <c r="X3039" s="6"/>
      <c r="Y3039" s="326"/>
      <c r="Z3039" s="89"/>
      <c r="AA3039" s="89"/>
      <c r="AB3039" s="89"/>
      <c r="AC3039" s="6"/>
      <c r="AD3039" s="16"/>
      <c r="AE3039" s="16"/>
      <c r="AF3039" s="16"/>
      <c r="AG3039" s="10">
        <f t="shared" si="616"/>
        <v>0</v>
      </c>
      <c r="AH3039" s="96">
        <f t="shared" si="617"/>
        <v>0</v>
      </c>
      <c r="AI3039" s="16"/>
      <c r="AJ3039" s="61"/>
      <c r="AK3039" s="16"/>
      <c r="AM3039" s="476" t="s">
        <v>3080</v>
      </c>
      <c r="AN3039" s="476">
        <v>1</v>
      </c>
      <c r="AO3039" s="476">
        <v>1</v>
      </c>
      <c r="AP3039" s="96"/>
    </row>
    <row r="3040" spans="1:42" ht="69.75" customHeight="1">
      <c r="A3040" s="3">
        <v>3039</v>
      </c>
      <c r="B3040" s="83"/>
      <c r="C3040" s="83"/>
      <c r="D3040" s="87"/>
      <c r="E3040" s="18" t="s">
        <v>3081</v>
      </c>
      <c r="F3040" s="88"/>
      <c r="G3040" s="88"/>
      <c r="H3040" s="4" t="str">
        <f t="shared" si="606"/>
        <v>/</v>
      </c>
      <c r="I3040" s="478" t="str">
        <f>IF(G3040="","",VLOOKUP(H3040,ورقة1!$A$1:$B$240,2,0))</f>
        <v/>
      </c>
      <c r="J3040" s="5">
        <f t="shared" si="607"/>
        <v>0</v>
      </c>
      <c r="K3040" s="88"/>
      <c r="L3040" s="6" t="str">
        <f t="shared" si="608"/>
        <v>/0</v>
      </c>
      <c r="M3040" s="478" t="str">
        <f>IF(K3040="","",VLOOKUP(L3040,ورقة1!$A$1:$B$240,2,0))</f>
        <v/>
      </c>
      <c r="N3040" s="17">
        <f t="shared" si="609"/>
        <v>0</v>
      </c>
      <c r="O3040" s="17" t="e">
        <f>#REF!+(#REF!*30)+#REF!*365</f>
        <v>#REF!</v>
      </c>
      <c r="P3040" s="509"/>
      <c r="Q3040" s="480" t="str">
        <f t="shared" si="610"/>
        <v/>
      </c>
      <c r="R3040" s="483" t="str">
        <f t="shared" si="611"/>
        <v/>
      </c>
      <c r="S3040" s="482" t="str">
        <f t="shared" si="612"/>
        <v/>
      </c>
      <c r="T3040" s="484" t="e">
        <f t="shared" ca="1" si="613"/>
        <v>#VALUE!</v>
      </c>
      <c r="U3040" s="7">
        <f t="shared" ca="1" si="614"/>
        <v>46035</v>
      </c>
      <c r="V3040" s="96" t="e">
        <f t="shared" ca="1" si="615"/>
        <v>#VALUE!</v>
      </c>
      <c r="W3040" s="18"/>
      <c r="X3040" s="6"/>
      <c r="Y3040" s="326"/>
      <c r="Z3040" s="89"/>
      <c r="AA3040" s="89"/>
      <c r="AB3040" s="89"/>
      <c r="AC3040" s="6"/>
      <c r="AD3040" s="16"/>
      <c r="AE3040" s="16"/>
      <c r="AF3040" s="16"/>
      <c r="AG3040" s="10">
        <f t="shared" si="616"/>
        <v>0</v>
      </c>
      <c r="AH3040" s="96">
        <f t="shared" si="617"/>
        <v>0</v>
      </c>
      <c r="AI3040" s="16"/>
      <c r="AJ3040" s="61"/>
      <c r="AK3040" s="16"/>
      <c r="AM3040" s="476" t="s">
        <v>3080</v>
      </c>
      <c r="AN3040" s="476">
        <v>1</v>
      </c>
      <c r="AO3040" s="476">
        <v>1</v>
      </c>
      <c r="AP3040" s="96"/>
    </row>
    <row r="3041" spans="1:42" ht="69.75" customHeight="1">
      <c r="A3041" s="3">
        <v>3040</v>
      </c>
      <c r="B3041" s="83"/>
      <c r="C3041" s="83"/>
      <c r="D3041" s="87"/>
      <c r="E3041" s="18" t="s">
        <v>3081</v>
      </c>
      <c r="F3041" s="88"/>
      <c r="G3041" s="88"/>
      <c r="H3041" s="4" t="str">
        <f t="shared" si="606"/>
        <v>/</v>
      </c>
      <c r="I3041" s="478" t="str">
        <f>IF(G3041="","",VLOOKUP(H3041,ورقة1!$A$1:$B$240,2,0))</f>
        <v/>
      </c>
      <c r="J3041" s="5">
        <f t="shared" si="607"/>
        <v>0</v>
      </c>
      <c r="K3041" s="88"/>
      <c r="L3041" s="6" t="str">
        <f t="shared" si="608"/>
        <v>/0</v>
      </c>
      <c r="M3041" s="478" t="str">
        <f>IF(K3041="","",VLOOKUP(L3041,ورقة1!$A$1:$B$240,2,0))</f>
        <v/>
      </c>
      <c r="N3041" s="17">
        <f t="shared" si="609"/>
        <v>0</v>
      </c>
      <c r="O3041" s="17" t="e">
        <f>#REF!+(#REF!*30)+#REF!*365</f>
        <v>#REF!</v>
      </c>
      <c r="P3041" s="509"/>
      <c r="Q3041" s="480" t="str">
        <f t="shared" si="610"/>
        <v/>
      </c>
      <c r="R3041" s="483" t="str">
        <f t="shared" si="611"/>
        <v/>
      </c>
      <c r="S3041" s="482" t="str">
        <f t="shared" si="612"/>
        <v/>
      </c>
      <c r="T3041" s="484" t="e">
        <f t="shared" ca="1" si="613"/>
        <v>#VALUE!</v>
      </c>
      <c r="U3041" s="7">
        <f t="shared" ca="1" si="614"/>
        <v>46035</v>
      </c>
      <c r="V3041" s="96" t="e">
        <f t="shared" ca="1" si="615"/>
        <v>#VALUE!</v>
      </c>
      <c r="W3041" s="18"/>
      <c r="X3041" s="6"/>
      <c r="Y3041" s="326"/>
      <c r="Z3041" s="89"/>
      <c r="AA3041" s="89"/>
      <c r="AB3041" s="89"/>
      <c r="AC3041" s="6"/>
      <c r="AD3041" s="16"/>
      <c r="AE3041" s="16"/>
      <c r="AF3041" s="16"/>
      <c r="AG3041" s="10">
        <f t="shared" si="616"/>
        <v>0</v>
      </c>
      <c r="AH3041" s="96">
        <f t="shared" si="617"/>
        <v>0</v>
      </c>
      <c r="AI3041" s="16"/>
      <c r="AJ3041" s="61"/>
      <c r="AK3041" s="16"/>
      <c r="AM3041" s="476" t="s">
        <v>3080</v>
      </c>
      <c r="AN3041" s="476">
        <v>1</v>
      </c>
      <c r="AO3041" s="476">
        <v>1</v>
      </c>
      <c r="AP3041" s="96"/>
    </row>
    <row r="3042" spans="1:42" ht="69.75" customHeight="1">
      <c r="A3042" s="3">
        <v>3041</v>
      </c>
      <c r="B3042" s="83"/>
      <c r="C3042" s="83"/>
      <c r="D3042" s="87"/>
      <c r="E3042" s="18" t="s">
        <v>3081</v>
      </c>
      <c r="F3042" s="88"/>
      <c r="G3042" s="88"/>
      <c r="H3042" s="4" t="str">
        <f t="shared" si="606"/>
        <v>/</v>
      </c>
      <c r="I3042" s="478" t="str">
        <f>IF(G3042="","",VLOOKUP(H3042,ورقة1!$A$1:$B$240,2,0))</f>
        <v/>
      </c>
      <c r="J3042" s="5">
        <f t="shared" si="607"/>
        <v>0</v>
      </c>
      <c r="K3042" s="88"/>
      <c r="L3042" s="6" t="str">
        <f t="shared" si="608"/>
        <v>/0</v>
      </c>
      <c r="M3042" s="478" t="str">
        <f>IF(K3042="","",VLOOKUP(L3042,ورقة1!$A$1:$B$240,2,0))</f>
        <v/>
      </c>
      <c r="N3042" s="17">
        <f t="shared" si="609"/>
        <v>0</v>
      </c>
      <c r="O3042" s="17" t="e">
        <f>#REF!+(#REF!*30)+#REF!*365</f>
        <v>#REF!</v>
      </c>
      <c r="P3042" s="509"/>
      <c r="Q3042" s="480" t="str">
        <f t="shared" si="610"/>
        <v/>
      </c>
      <c r="R3042" s="483" t="str">
        <f t="shared" si="611"/>
        <v/>
      </c>
      <c r="S3042" s="482" t="str">
        <f t="shared" si="612"/>
        <v/>
      </c>
      <c r="T3042" s="484" t="e">
        <f t="shared" ca="1" si="613"/>
        <v>#VALUE!</v>
      </c>
      <c r="U3042" s="7">
        <f t="shared" ca="1" si="614"/>
        <v>46035</v>
      </c>
      <c r="V3042" s="96" t="e">
        <f t="shared" ca="1" si="615"/>
        <v>#VALUE!</v>
      </c>
      <c r="W3042" s="18"/>
      <c r="X3042" s="6"/>
      <c r="Y3042" s="326"/>
      <c r="Z3042" s="89"/>
      <c r="AA3042" s="89"/>
      <c r="AB3042" s="89"/>
      <c r="AC3042" s="6"/>
      <c r="AD3042" s="16"/>
      <c r="AE3042" s="16"/>
      <c r="AF3042" s="16"/>
      <c r="AG3042" s="10">
        <f t="shared" si="616"/>
        <v>0</v>
      </c>
      <c r="AH3042" s="96">
        <f t="shared" si="617"/>
        <v>0</v>
      </c>
      <c r="AI3042" s="16"/>
      <c r="AJ3042" s="61"/>
      <c r="AK3042" s="16"/>
      <c r="AM3042" s="476" t="s">
        <v>3080</v>
      </c>
      <c r="AN3042" s="476">
        <v>1</v>
      </c>
      <c r="AO3042" s="476">
        <v>1</v>
      </c>
      <c r="AP3042" s="96"/>
    </row>
    <row r="3043" spans="1:42" ht="69.75" customHeight="1">
      <c r="A3043" s="3">
        <v>3042</v>
      </c>
      <c r="B3043" s="83"/>
      <c r="C3043" s="83"/>
      <c r="D3043" s="87"/>
      <c r="E3043" s="18" t="s">
        <v>3081</v>
      </c>
      <c r="F3043" s="88"/>
      <c r="G3043" s="88"/>
      <c r="H3043" s="4" t="str">
        <f t="shared" si="606"/>
        <v>/</v>
      </c>
      <c r="I3043" s="478" t="str">
        <f>IF(G3043="","",VLOOKUP(H3043,ورقة1!$A$1:$B$240,2,0))</f>
        <v/>
      </c>
      <c r="J3043" s="5">
        <f t="shared" si="607"/>
        <v>0</v>
      </c>
      <c r="K3043" s="88"/>
      <c r="L3043" s="6" t="str">
        <f t="shared" si="608"/>
        <v>/0</v>
      </c>
      <c r="M3043" s="478" t="str">
        <f>IF(K3043="","",VLOOKUP(L3043,ورقة1!$A$1:$B$240,2,0))</f>
        <v/>
      </c>
      <c r="N3043" s="17">
        <f t="shared" si="609"/>
        <v>0</v>
      </c>
      <c r="O3043" s="17" t="e">
        <f>#REF!+(#REF!*30)+#REF!*365</f>
        <v>#REF!</v>
      </c>
      <c r="P3043" s="509"/>
      <c r="Q3043" s="480" t="str">
        <f t="shared" si="610"/>
        <v/>
      </c>
      <c r="R3043" s="483" t="str">
        <f t="shared" si="611"/>
        <v/>
      </c>
      <c r="S3043" s="482" t="str">
        <f t="shared" si="612"/>
        <v/>
      </c>
      <c r="T3043" s="484" t="e">
        <f t="shared" ca="1" si="613"/>
        <v>#VALUE!</v>
      </c>
      <c r="U3043" s="7">
        <f t="shared" ca="1" si="614"/>
        <v>46035</v>
      </c>
      <c r="V3043" s="96" t="e">
        <f t="shared" ca="1" si="615"/>
        <v>#VALUE!</v>
      </c>
      <c r="W3043" s="18"/>
      <c r="X3043" s="6"/>
      <c r="Y3043" s="326"/>
      <c r="Z3043" s="89"/>
      <c r="AA3043" s="89"/>
      <c r="AB3043" s="89"/>
      <c r="AC3043" s="6"/>
      <c r="AD3043" s="16"/>
      <c r="AE3043" s="16"/>
      <c r="AF3043" s="16"/>
      <c r="AG3043" s="10">
        <f t="shared" si="616"/>
        <v>0</v>
      </c>
      <c r="AH3043" s="96">
        <f t="shared" si="617"/>
        <v>0</v>
      </c>
      <c r="AI3043" s="16"/>
      <c r="AJ3043" s="61"/>
      <c r="AK3043" s="16"/>
      <c r="AM3043" s="476" t="s">
        <v>3080</v>
      </c>
      <c r="AN3043" s="476">
        <v>1</v>
      </c>
      <c r="AO3043" s="476">
        <v>1</v>
      </c>
      <c r="AP3043" s="96"/>
    </row>
    <row r="3044" spans="1:42" ht="69.75" customHeight="1">
      <c r="A3044" s="3">
        <v>3043</v>
      </c>
      <c r="B3044" s="83"/>
      <c r="C3044" s="83"/>
      <c r="D3044" s="87"/>
      <c r="E3044" s="18" t="s">
        <v>3081</v>
      </c>
      <c r="F3044" s="88"/>
      <c r="G3044" s="88"/>
      <c r="H3044" s="4" t="str">
        <f t="shared" si="606"/>
        <v>/</v>
      </c>
      <c r="I3044" s="478" t="str">
        <f>IF(G3044="","",VLOOKUP(H3044,ورقة1!$A$1:$B$240,2,0))</f>
        <v/>
      </c>
      <c r="J3044" s="5">
        <f t="shared" si="607"/>
        <v>0</v>
      </c>
      <c r="K3044" s="88"/>
      <c r="L3044" s="6" t="str">
        <f t="shared" si="608"/>
        <v>/0</v>
      </c>
      <c r="M3044" s="478" t="str">
        <f>IF(K3044="","",VLOOKUP(L3044,ورقة1!$A$1:$B$240,2,0))</f>
        <v/>
      </c>
      <c r="N3044" s="17">
        <f t="shared" si="609"/>
        <v>0</v>
      </c>
      <c r="O3044" s="17" t="e">
        <f>#REF!+(#REF!*30)+#REF!*365</f>
        <v>#REF!</v>
      </c>
      <c r="P3044" s="509"/>
      <c r="Q3044" s="480" t="str">
        <f t="shared" si="610"/>
        <v/>
      </c>
      <c r="R3044" s="483" t="str">
        <f t="shared" si="611"/>
        <v/>
      </c>
      <c r="S3044" s="482" t="str">
        <f t="shared" si="612"/>
        <v/>
      </c>
      <c r="T3044" s="484" t="e">
        <f t="shared" ca="1" si="613"/>
        <v>#VALUE!</v>
      </c>
      <c r="U3044" s="7">
        <f t="shared" ca="1" si="614"/>
        <v>46035</v>
      </c>
      <c r="V3044" s="96" t="e">
        <f t="shared" ca="1" si="615"/>
        <v>#VALUE!</v>
      </c>
      <c r="W3044" s="18"/>
      <c r="X3044" s="6"/>
      <c r="Y3044" s="326"/>
      <c r="Z3044" s="89"/>
      <c r="AA3044" s="89"/>
      <c r="AB3044" s="89"/>
      <c r="AC3044" s="6"/>
      <c r="AD3044" s="16"/>
      <c r="AE3044" s="16"/>
      <c r="AF3044" s="16"/>
      <c r="AG3044" s="10">
        <f t="shared" si="616"/>
        <v>0</v>
      </c>
      <c r="AH3044" s="96">
        <f t="shared" si="617"/>
        <v>0</v>
      </c>
      <c r="AI3044" s="16"/>
      <c r="AJ3044" s="61"/>
      <c r="AK3044" s="16"/>
      <c r="AM3044" s="476" t="s">
        <v>3080</v>
      </c>
      <c r="AN3044" s="476">
        <v>1</v>
      </c>
      <c r="AO3044" s="476">
        <v>1</v>
      </c>
      <c r="AP3044" s="96"/>
    </row>
    <row r="3045" spans="1:42" ht="69.75" customHeight="1">
      <c r="A3045" s="3">
        <v>3044</v>
      </c>
      <c r="B3045" s="83"/>
      <c r="C3045" s="83"/>
      <c r="D3045" s="87"/>
      <c r="E3045" s="18" t="s">
        <v>3081</v>
      </c>
      <c r="F3045" s="88"/>
      <c r="G3045" s="88"/>
      <c r="H3045" s="4" t="str">
        <f t="shared" si="606"/>
        <v>/</v>
      </c>
      <c r="I3045" s="478" t="str">
        <f>IF(G3045="","",VLOOKUP(H3045,ورقة1!$A$1:$B$240,2,0))</f>
        <v/>
      </c>
      <c r="J3045" s="5">
        <f t="shared" si="607"/>
        <v>0</v>
      </c>
      <c r="K3045" s="88"/>
      <c r="L3045" s="6" t="str">
        <f t="shared" si="608"/>
        <v>/0</v>
      </c>
      <c r="M3045" s="478" t="str">
        <f>IF(K3045="","",VLOOKUP(L3045,ورقة1!$A$1:$B$240,2,0))</f>
        <v/>
      </c>
      <c r="N3045" s="17">
        <f t="shared" si="609"/>
        <v>0</v>
      </c>
      <c r="O3045" s="17" t="e">
        <f>#REF!+(#REF!*30)+#REF!*365</f>
        <v>#REF!</v>
      </c>
      <c r="P3045" s="509"/>
      <c r="Q3045" s="480" t="str">
        <f t="shared" si="610"/>
        <v/>
      </c>
      <c r="R3045" s="483" t="str">
        <f t="shared" si="611"/>
        <v/>
      </c>
      <c r="S3045" s="482" t="str">
        <f t="shared" si="612"/>
        <v/>
      </c>
      <c r="T3045" s="484" t="e">
        <f t="shared" ca="1" si="613"/>
        <v>#VALUE!</v>
      </c>
      <c r="U3045" s="7">
        <f t="shared" ca="1" si="614"/>
        <v>46035</v>
      </c>
      <c r="V3045" s="96" t="e">
        <f t="shared" ca="1" si="615"/>
        <v>#VALUE!</v>
      </c>
      <c r="W3045" s="18"/>
      <c r="X3045" s="6"/>
      <c r="Y3045" s="326"/>
      <c r="Z3045" s="89"/>
      <c r="AA3045" s="89"/>
      <c r="AB3045" s="89"/>
      <c r="AC3045" s="6"/>
      <c r="AD3045" s="16"/>
      <c r="AE3045" s="16"/>
      <c r="AF3045" s="16"/>
      <c r="AG3045" s="10">
        <f t="shared" si="616"/>
        <v>0</v>
      </c>
      <c r="AH3045" s="96">
        <f t="shared" si="617"/>
        <v>0</v>
      </c>
      <c r="AI3045" s="16"/>
      <c r="AJ3045" s="61"/>
      <c r="AK3045" s="16"/>
      <c r="AM3045" s="476" t="s">
        <v>3080</v>
      </c>
      <c r="AN3045" s="476">
        <v>1</v>
      </c>
      <c r="AO3045" s="476">
        <v>1</v>
      </c>
      <c r="AP3045" s="96"/>
    </row>
    <row r="3046" spans="1:42" ht="69.75" customHeight="1">
      <c r="A3046" s="3">
        <v>3045</v>
      </c>
      <c r="B3046" s="83"/>
      <c r="C3046" s="83"/>
      <c r="D3046" s="87"/>
      <c r="E3046" s="18" t="s">
        <v>3081</v>
      </c>
      <c r="F3046" s="88"/>
      <c r="G3046" s="88"/>
      <c r="H3046" s="4" t="str">
        <f t="shared" si="606"/>
        <v>/</v>
      </c>
      <c r="I3046" s="478" t="str">
        <f>IF(G3046="","",VLOOKUP(H3046,ورقة1!$A$1:$B$240,2,0))</f>
        <v/>
      </c>
      <c r="J3046" s="5">
        <f t="shared" si="607"/>
        <v>0</v>
      </c>
      <c r="K3046" s="88"/>
      <c r="L3046" s="6" t="str">
        <f t="shared" si="608"/>
        <v>/0</v>
      </c>
      <c r="M3046" s="478" t="str">
        <f>IF(K3046="","",VLOOKUP(L3046,ورقة1!$A$1:$B$240,2,0))</f>
        <v/>
      </c>
      <c r="N3046" s="17">
        <f t="shared" si="609"/>
        <v>0</v>
      </c>
      <c r="O3046" s="17" t="e">
        <f>#REF!+(#REF!*30)+#REF!*365</f>
        <v>#REF!</v>
      </c>
      <c r="P3046" s="509"/>
      <c r="Q3046" s="480" t="str">
        <f t="shared" si="610"/>
        <v/>
      </c>
      <c r="R3046" s="483" t="str">
        <f t="shared" si="611"/>
        <v/>
      </c>
      <c r="S3046" s="482" t="str">
        <f t="shared" si="612"/>
        <v/>
      </c>
      <c r="T3046" s="484" t="e">
        <f t="shared" ca="1" si="613"/>
        <v>#VALUE!</v>
      </c>
      <c r="U3046" s="7">
        <f t="shared" ca="1" si="614"/>
        <v>46035</v>
      </c>
      <c r="V3046" s="96" t="e">
        <f t="shared" ca="1" si="615"/>
        <v>#VALUE!</v>
      </c>
      <c r="W3046" s="18"/>
      <c r="X3046" s="6"/>
      <c r="Y3046" s="326"/>
      <c r="Z3046" s="89"/>
      <c r="AA3046" s="89"/>
      <c r="AB3046" s="89"/>
      <c r="AC3046" s="6"/>
      <c r="AD3046" s="16"/>
      <c r="AE3046" s="16"/>
      <c r="AF3046" s="16"/>
      <c r="AG3046" s="10">
        <f t="shared" si="616"/>
        <v>0</v>
      </c>
      <c r="AH3046" s="96">
        <f t="shared" si="617"/>
        <v>0</v>
      </c>
      <c r="AI3046" s="16"/>
      <c r="AJ3046" s="61"/>
      <c r="AK3046" s="16"/>
      <c r="AM3046" s="476" t="s">
        <v>3080</v>
      </c>
      <c r="AN3046" s="476">
        <v>1</v>
      </c>
      <c r="AO3046" s="476">
        <v>1</v>
      </c>
      <c r="AP3046" s="96"/>
    </row>
    <row r="3047" spans="1:42" ht="69.75" customHeight="1">
      <c r="A3047" s="3">
        <v>3046</v>
      </c>
      <c r="B3047" s="83"/>
      <c r="C3047" s="83"/>
      <c r="D3047" s="87"/>
      <c r="E3047" s="18" t="s">
        <v>3081</v>
      </c>
      <c r="F3047" s="88"/>
      <c r="G3047" s="88"/>
      <c r="H3047" s="4" t="str">
        <f t="shared" si="606"/>
        <v>/</v>
      </c>
      <c r="I3047" s="478" t="str">
        <f>IF(G3047="","",VLOOKUP(H3047,ورقة1!$A$1:$B$240,2,0))</f>
        <v/>
      </c>
      <c r="J3047" s="5">
        <f t="shared" si="607"/>
        <v>0</v>
      </c>
      <c r="K3047" s="88"/>
      <c r="L3047" s="6" t="str">
        <f t="shared" si="608"/>
        <v>/0</v>
      </c>
      <c r="M3047" s="478" t="str">
        <f>IF(K3047="","",VLOOKUP(L3047,ورقة1!$A$1:$B$240,2,0))</f>
        <v/>
      </c>
      <c r="N3047" s="17">
        <f t="shared" si="609"/>
        <v>0</v>
      </c>
      <c r="O3047" s="17" t="e">
        <f>#REF!+(#REF!*30)+#REF!*365</f>
        <v>#REF!</v>
      </c>
      <c r="P3047" s="509"/>
      <c r="Q3047" s="480" t="str">
        <f t="shared" si="610"/>
        <v/>
      </c>
      <c r="R3047" s="483" t="str">
        <f t="shared" si="611"/>
        <v/>
      </c>
      <c r="S3047" s="482" t="str">
        <f t="shared" si="612"/>
        <v/>
      </c>
      <c r="T3047" s="484" t="e">
        <f t="shared" ca="1" si="613"/>
        <v>#VALUE!</v>
      </c>
      <c r="U3047" s="7">
        <f t="shared" ca="1" si="614"/>
        <v>46035</v>
      </c>
      <c r="V3047" s="96" t="e">
        <f t="shared" ca="1" si="615"/>
        <v>#VALUE!</v>
      </c>
      <c r="W3047" s="18"/>
      <c r="X3047" s="6"/>
      <c r="Y3047" s="326"/>
      <c r="Z3047" s="89"/>
      <c r="AA3047" s="89"/>
      <c r="AB3047" s="89"/>
      <c r="AC3047" s="6"/>
      <c r="AD3047" s="16"/>
      <c r="AE3047" s="16"/>
      <c r="AF3047" s="16"/>
      <c r="AG3047" s="10">
        <f t="shared" si="616"/>
        <v>0</v>
      </c>
      <c r="AH3047" s="96">
        <f t="shared" si="617"/>
        <v>0</v>
      </c>
      <c r="AI3047" s="16"/>
      <c r="AJ3047" s="61"/>
      <c r="AK3047" s="16"/>
      <c r="AM3047" s="476" t="s">
        <v>3080</v>
      </c>
      <c r="AN3047" s="476">
        <v>1</v>
      </c>
      <c r="AO3047" s="476">
        <v>1</v>
      </c>
      <c r="AP3047" s="96"/>
    </row>
    <row r="3048" spans="1:42" ht="69.75" customHeight="1">
      <c r="A3048" s="3">
        <v>3047</v>
      </c>
      <c r="B3048" s="83"/>
      <c r="C3048" s="83"/>
      <c r="D3048" s="87"/>
      <c r="E3048" s="18" t="s">
        <v>3081</v>
      </c>
      <c r="F3048" s="88"/>
      <c r="G3048" s="88"/>
      <c r="H3048" s="4" t="str">
        <f t="shared" si="606"/>
        <v>/</v>
      </c>
      <c r="I3048" s="478" t="str">
        <f>IF(G3048="","",VLOOKUP(H3048,ورقة1!$A$1:$B$240,2,0))</f>
        <v/>
      </c>
      <c r="J3048" s="5">
        <f t="shared" si="607"/>
        <v>0</v>
      </c>
      <c r="K3048" s="88"/>
      <c r="L3048" s="6" t="str">
        <f t="shared" si="608"/>
        <v>/0</v>
      </c>
      <c r="M3048" s="478" t="str">
        <f>IF(K3048="","",VLOOKUP(L3048,ورقة1!$A$1:$B$240,2,0))</f>
        <v/>
      </c>
      <c r="N3048" s="17">
        <f t="shared" si="609"/>
        <v>0</v>
      </c>
      <c r="O3048" s="17" t="e">
        <f>#REF!+(#REF!*30)+#REF!*365</f>
        <v>#REF!</v>
      </c>
      <c r="P3048" s="509"/>
      <c r="Q3048" s="480" t="str">
        <f t="shared" si="610"/>
        <v/>
      </c>
      <c r="R3048" s="483" t="str">
        <f t="shared" si="611"/>
        <v/>
      </c>
      <c r="S3048" s="482" t="str">
        <f t="shared" si="612"/>
        <v/>
      </c>
      <c r="T3048" s="484" t="e">
        <f t="shared" ca="1" si="613"/>
        <v>#VALUE!</v>
      </c>
      <c r="U3048" s="7">
        <f t="shared" ca="1" si="614"/>
        <v>46035</v>
      </c>
      <c r="V3048" s="96" t="e">
        <f t="shared" ca="1" si="615"/>
        <v>#VALUE!</v>
      </c>
      <c r="W3048" s="18"/>
      <c r="X3048" s="6"/>
      <c r="Y3048" s="326"/>
      <c r="Z3048" s="89"/>
      <c r="AA3048" s="89"/>
      <c r="AB3048" s="89"/>
      <c r="AC3048" s="6"/>
      <c r="AD3048" s="16"/>
      <c r="AE3048" s="16"/>
      <c r="AF3048" s="16"/>
      <c r="AG3048" s="10">
        <f t="shared" si="616"/>
        <v>0</v>
      </c>
      <c r="AH3048" s="96">
        <f t="shared" si="617"/>
        <v>0</v>
      </c>
      <c r="AI3048" s="16"/>
      <c r="AJ3048" s="61"/>
      <c r="AK3048" s="16"/>
      <c r="AM3048" s="476" t="s">
        <v>3080</v>
      </c>
      <c r="AN3048" s="476">
        <v>1</v>
      </c>
      <c r="AO3048" s="476">
        <v>1</v>
      </c>
      <c r="AP3048" s="96"/>
    </row>
    <row r="3049" spans="1:42" ht="69.75" customHeight="1">
      <c r="A3049" s="3">
        <v>3048</v>
      </c>
      <c r="B3049" s="83"/>
      <c r="C3049" s="83"/>
      <c r="D3049" s="87"/>
      <c r="E3049" s="18" t="s">
        <v>3081</v>
      </c>
      <c r="F3049" s="88"/>
      <c r="G3049" s="88"/>
      <c r="H3049" s="4" t="str">
        <f t="shared" si="606"/>
        <v>/</v>
      </c>
      <c r="I3049" s="478" t="str">
        <f>IF(G3049="","",VLOOKUP(H3049,ورقة1!$A$1:$B$240,2,0))</f>
        <v/>
      </c>
      <c r="J3049" s="5">
        <f t="shared" si="607"/>
        <v>0</v>
      </c>
      <c r="K3049" s="88"/>
      <c r="L3049" s="6" t="str">
        <f t="shared" si="608"/>
        <v>/0</v>
      </c>
      <c r="M3049" s="478" t="str">
        <f>IF(K3049="","",VLOOKUP(L3049,ورقة1!$A$1:$B$240,2,0))</f>
        <v/>
      </c>
      <c r="N3049" s="17">
        <f t="shared" si="609"/>
        <v>0</v>
      </c>
      <c r="O3049" s="17" t="e">
        <f>#REF!+(#REF!*30)+#REF!*365</f>
        <v>#REF!</v>
      </c>
      <c r="P3049" s="509"/>
      <c r="Q3049" s="480" t="str">
        <f t="shared" si="610"/>
        <v/>
      </c>
      <c r="R3049" s="483" t="str">
        <f t="shared" si="611"/>
        <v/>
      </c>
      <c r="S3049" s="482" t="str">
        <f t="shared" si="612"/>
        <v/>
      </c>
      <c r="T3049" s="484" t="e">
        <f t="shared" ca="1" si="613"/>
        <v>#VALUE!</v>
      </c>
      <c r="U3049" s="7">
        <f t="shared" ca="1" si="614"/>
        <v>46035</v>
      </c>
      <c r="V3049" s="96" t="e">
        <f t="shared" ca="1" si="615"/>
        <v>#VALUE!</v>
      </c>
      <c r="W3049" s="18"/>
      <c r="X3049" s="6"/>
      <c r="Y3049" s="326"/>
      <c r="Z3049" s="89"/>
      <c r="AA3049" s="89"/>
      <c r="AB3049" s="89"/>
      <c r="AC3049" s="6"/>
      <c r="AD3049" s="16"/>
      <c r="AE3049" s="16"/>
      <c r="AF3049" s="16"/>
      <c r="AG3049" s="10">
        <f t="shared" si="616"/>
        <v>0</v>
      </c>
      <c r="AH3049" s="96">
        <f t="shared" si="617"/>
        <v>0</v>
      </c>
      <c r="AI3049" s="16"/>
      <c r="AJ3049" s="61"/>
      <c r="AK3049" s="16"/>
      <c r="AM3049" s="476" t="s">
        <v>3080</v>
      </c>
      <c r="AN3049" s="476">
        <v>1</v>
      </c>
      <c r="AO3049" s="476">
        <v>1</v>
      </c>
      <c r="AP3049" s="96"/>
    </row>
    <row r="3050" spans="1:42" ht="69.75" customHeight="1">
      <c r="A3050" s="3">
        <v>3049</v>
      </c>
      <c r="B3050" s="83"/>
      <c r="C3050" s="83"/>
      <c r="D3050" s="87"/>
      <c r="E3050" s="18" t="s">
        <v>3081</v>
      </c>
      <c r="F3050" s="88"/>
      <c r="G3050" s="88"/>
      <c r="H3050" s="4" t="str">
        <f t="shared" si="606"/>
        <v>/</v>
      </c>
      <c r="I3050" s="478" t="str">
        <f>IF(G3050="","",VLOOKUP(H3050,ورقة1!$A$1:$B$240,2,0))</f>
        <v/>
      </c>
      <c r="J3050" s="5">
        <f t="shared" si="607"/>
        <v>0</v>
      </c>
      <c r="K3050" s="88"/>
      <c r="L3050" s="6" t="str">
        <f t="shared" si="608"/>
        <v>/0</v>
      </c>
      <c r="M3050" s="478" t="str">
        <f>IF(K3050="","",VLOOKUP(L3050,ورقة1!$A$1:$B$240,2,0))</f>
        <v/>
      </c>
      <c r="N3050" s="17">
        <f t="shared" si="609"/>
        <v>0</v>
      </c>
      <c r="O3050" s="17" t="e">
        <f>#REF!+(#REF!*30)+#REF!*365</f>
        <v>#REF!</v>
      </c>
      <c r="P3050" s="509"/>
      <c r="Q3050" s="480" t="str">
        <f t="shared" si="610"/>
        <v/>
      </c>
      <c r="R3050" s="483" t="str">
        <f t="shared" si="611"/>
        <v/>
      </c>
      <c r="S3050" s="482" t="str">
        <f t="shared" si="612"/>
        <v/>
      </c>
      <c r="T3050" s="484" t="e">
        <f t="shared" ca="1" si="613"/>
        <v>#VALUE!</v>
      </c>
      <c r="U3050" s="7">
        <f t="shared" ca="1" si="614"/>
        <v>46035</v>
      </c>
      <c r="V3050" s="96" t="e">
        <f t="shared" ca="1" si="615"/>
        <v>#VALUE!</v>
      </c>
      <c r="W3050" s="18"/>
      <c r="X3050" s="6"/>
      <c r="Y3050" s="326"/>
      <c r="Z3050" s="89"/>
      <c r="AA3050" s="89"/>
      <c r="AB3050" s="89"/>
      <c r="AC3050" s="6"/>
      <c r="AD3050" s="16"/>
      <c r="AE3050" s="16"/>
      <c r="AF3050" s="16"/>
      <c r="AG3050" s="10">
        <f t="shared" si="616"/>
        <v>0</v>
      </c>
      <c r="AH3050" s="96">
        <f t="shared" si="617"/>
        <v>0</v>
      </c>
      <c r="AI3050" s="16"/>
      <c r="AJ3050" s="61"/>
      <c r="AK3050" s="16"/>
      <c r="AM3050" s="476" t="s">
        <v>3080</v>
      </c>
      <c r="AN3050" s="476">
        <v>1</v>
      </c>
      <c r="AO3050" s="476">
        <v>1</v>
      </c>
      <c r="AP3050" s="96"/>
    </row>
    <row r="3051" spans="1:42" ht="69.75" customHeight="1">
      <c r="A3051" s="3">
        <v>3050</v>
      </c>
      <c r="B3051" s="83"/>
      <c r="C3051" s="83"/>
      <c r="D3051" s="87"/>
      <c r="E3051" s="18" t="s">
        <v>3081</v>
      </c>
      <c r="F3051" s="88"/>
      <c r="G3051" s="88"/>
      <c r="H3051" s="4" t="str">
        <f t="shared" si="606"/>
        <v>/</v>
      </c>
      <c r="I3051" s="478" t="str">
        <f>IF(G3051="","",VLOOKUP(H3051,ورقة1!$A$1:$B$240,2,0))</f>
        <v/>
      </c>
      <c r="J3051" s="5">
        <f t="shared" si="607"/>
        <v>0</v>
      </c>
      <c r="K3051" s="88"/>
      <c r="L3051" s="6" t="str">
        <f t="shared" si="608"/>
        <v>/0</v>
      </c>
      <c r="M3051" s="478" t="str">
        <f>IF(K3051="","",VLOOKUP(L3051,ورقة1!$A$1:$B$240,2,0))</f>
        <v/>
      </c>
      <c r="N3051" s="17">
        <f t="shared" si="609"/>
        <v>0</v>
      </c>
      <c r="O3051" s="17" t="e">
        <f>#REF!+(#REF!*30)+#REF!*365</f>
        <v>#REF!</v>
      </c>
      <c r="P3051" s="509"/>
      <c r="Q3051" s="480" t="str">
        <f t="shared" si="610"/>
        <v/>
      </c>
      <c r="R3051" s="483" t="str">
        <f t="shared" si="611"/>
        <v/>
      </c>
      <c r="S3051" s="482" t="str">
        <f t="shared" si="612"/>
        <v/>
      </c>
      <c r="T3051" s="484" t="e">
        <f t="shared" ca="1" si="613"/>
        <v>#VALUE!</v>
      </c>
      <c r="U3051" s="7">
        <f t="shared" ca="1" si="614"/>
        <v>46035</v>
      </c>
      <c r="V3051" s="96" t="e">
        <f t="shared" ca="1" si="615"/>
        <v>#VALUE!</v>
      </c>
      <c r="W3051" s="18"/>
      <c r="X3051" s="6"/>
      <c r="Y3051" s="326"/>
      <c r="Z3051" s="89"/>
      <c r="AA3051" s="89"/>
      <c r="AB3051" s="89"/>
      <c r="AC3051" s="6"/>
      <c r="AD3051" s="16"/>
      <c r="AE3051" s="16"/>
      <c r="AF3051" s="16"/>
      <c r="AG3051" s="10">
        <f t="shared" si="616"/>
        <v>0</v>
      </c>
      <c r="AH3051" s="96">
        <f t="shared" si="617"/>
        <v>0</v>
      </c>
      <c r="AI3051" s="16"/>
      <c r="AJ3051" s="61"/>
      <c r="AK3051" s="16"/>
      <c r="AM3051" s="476" t="s">
        <v>3080</v>
      </c>
      <c r="AN3051" s="476">
        <v>1</v>
      </c>
      <c r="AO3051" s="476">
        <v>1</v>
      </c>
      <c r="AP3051" s="96"/>
    </row>
    <row r="3052" spans="1:42" ht="69.75" customHeight="1">
      <c r="A3052" s="3">
        <v>3051</v>
      </c>
      <c r="B3052" s="83"/>
      <c r="C3052" s="83"/>
      <c r="D3052" s="87"/>
      <c r="E3052" s="18" t="s">
        <v>3081</v>
      </c>
      <c r="F3052" s="88"/>
      <c r="G3052" s="88"/>
      <c r="H3052" s="4" t="str">
        <f t="shared" si="606"/>
        <v>/</v>
      </c>
      <c r="I3052" s="478" t="str">
        <f>IF(G3052="","",VLOOKUP(H3052,ورقة1!$A$1:$B$240,2,0))</f>
        <v/>
      </c>
      <c r="J3052" s="5">
        <f t="shared" si="607"/>
        <v>0</v>
      </c>
      <c r="K3052" s="88"/>
      <c r="L3052" s="6" t="str">
        <f t="shared" si="608"/>
        <v>/0</v>
      </c>
      <c r="M3052" s="478" t="str">
        <f>IF(K3052="","",VLOOKUP(L3052,ورقة1!$A$1:$B$240,2,0))</f>
        <v/>
      </c>
      <c r="N3052" s="17">
        <f t="shared" si="609"/>
        <v>0</v>
      </c>
      <c r="O3052" s="17" t="e">
        <f>#REF!+(#REF!*30)+#REF!*365</f>
        <v>#REF!</v>
      </c>
      <c r="P3052" s="509"/>
      <c r="Q3052" s="480" t="str">
        <f t="shared" si="610"/>
        <v/>
      </c>
      <c r="R3052" s="483" t="str">
        <f t="shared" si="611"/>
        <v/>
      </c>
      <c r="S3052" s="482" t="str">
        <f t="shared" si="612"/>
        <v/>
      </c>
      <c r="T3052" s="484" t="e">
        <f t="shared" ca="1" si="613"/>
        <v>#VALUE!</v>
      </c>
      <c r="U3052" s="7">
        <f t="shared" ca="1" si="614"/>
        <v>46035</v>
      </c>
      <c r="V3052" s="96" t="e">
        <f t="shared" ca="1" si="615"/>
        <v>#VALUE!</v>
      </c>
      <c r="W3052" s="18"/>
      <c r="X3052" s="6"/>
      <c r="Y3052" s="326"/>
      <c r="Z3052" s="89"/>
      <c r="AA3052" s="89"/>
      <c r="AB3052" s="89"/>
      <c r="AC3052" s="6"/>
      <c r="AD3052" s="16"/>
      <c r="AE3052" s="16"/>
      <c r="AF3052" s="16"/>
      <c r="AG3052" s="10">
        <f t="shared" si="616"/>
        <v>0</v>
      </c>
      <c r="AH3052" s="96">
        <f t="shared" si="617"/>
        <v>0</v>
      </c>
      <c r="AI3052" s="16"/>
      <c r="AJ3052" s="61"/>
      <c r="AK3052" s="16"/>
      <c r="AM3052" s="476" t="s">
        <v>3080</v>
      </c>
      <c r="AN3052" s="476">
        <v>1</v>
      </c>
      <c r="AO3052" s="476">
        <v>1</v>
      </c>
      <c r="AP3052" s="96"/>
    </row>
    <row r="3053" spans="1:42" ht="69.75" customHeight="1">
      <c r="A3053" s="3">
        <v>3052</v>
      </c>
      <c r="B3053" s="83"/>
      <c r="C3053" s="83"/>
      <c r="D3053" s="87"/>
      <c r="E3053" s="18" t="s">
        <v>3081</v>
      </c>
      <c r="F3053" s="88"/>
      <c r="G3053" s="88"/>
      <c r="H3053" s="4" t="str">
        <f t="shared" si="606"/>
        <v>/</v>
      </c>
      <c r="I3053" s="478" t="str">
        <f>IF(G3053="","",VLOOKUP(H3053,ورقة1!$A$1:$B$240,2,0))</f>
        <v/>
      </c>
      <c r="J3053" s="5">
        <f t="shared" si="607"/>
        <v>0</v>
      </c>
      <c r="K3053" s="88"/>
      <c r="L3053" s="6" t="str">
        <f t="shared" si="608"/>
        <v>/0</v>
      </c>
      <c r="M3053" s="478" t="str">
        <f>IF(K3053="","",VLOOKUP(L3053,ورقة1!$A$1:$B$240,2,0))</f>
        <v/>
      </c>
      <c r="N3053" s="17">
        <f t="shared" si="609"/>
        <v>0</v>
      </c>
      <c r="O3053" s="17" t="e">
        <f>#REF!+(#REF!*30)+#REF!*365</f>
        <v>#REF!</v>
      </c>
      <c r="P3053" s="509"/>
      <c r="Q3053" s="480" t="str">
        <f t="shared" si="610"/>
        <v/>
      </c>
      <c r="R3053" s="483" t="str">
        <f t="shared" si="611"/>
        <v/>
      </c>
      <c r="S3053" s="482" t="str">
        <f t="shared" si="612"/>
        <v/>
      </c>
      <c r="T3053" s="484" t="e">
        <f t="shared" ca="1" si="613"/>
        <v>#VALUE!</v>
      </c>
      <c r="U3053" s="7">
        <f t="shared" ca="1" si="614"/>
        <v>46035</v>
      </c>
      <c r="V3053" s="96" t="e">
        <f t="shared" ca="1" si="615"/>
        <v>#VALUE!</v>
      </c>
      <c r="W3053" s="18"/>
      <c r="X3053" s="6"/>
      <c r="Y3053" s="326"/>
      <c r="Z3053" s="89"/>
      <c r="AA3053" s="89"/>
      <c r="AB3053" s="89"/>
      <c r="AC3053" s="6"/>
      <c r="AD3053" s="16"/>
      <c r="AE3053" s="16"/>
      <c r="AF3053" s="16"/>
      <c r="AG3053" s="10">
        <f t="shared" si="616"/>
        <v>0</v>
      </c>
      <c r="AH3053" s="96">
        <f t="shared" si="617"/>
        <v>0</v>
      </c>
      <c r="AI3053" s="16"/>
      <c r="AJ3053" s="61"/>
      <c r="AK3053" s="16"/>
      <c r="AM3053" s="476" t="s">
        <v>3080</v>
      </c>
      <c r="AN3053" s="476">
        <v>1</v>
      </c>
      <c r="AO3053" s="476">
        <v>1</v>
      </c>
      <c r="AP3053" s="96"/>
    </row>
    <row r="3054" spans="1:42" ht="69.75" customHeight="1">
      <c r="A3054" s="3">
        <v>3053</v>
      </c>
      <c r="B3054" s="83"/>
      <c r="C3054" s="83"/>
      <c r="D3054" s="87"/>
      <c r="E3054" s="18" t="s">
        <v>3081</v>
      </c>
      <c r="F3054" s="88"/>
      <c r="G3054" s="88"/>
      <c r="H3054" s="4" t="str">
        <f t="shared" si="606"/>
        <v>/</v>
      </c>
      <c r="I3054" s="478" t="str">
        <f>IF(G3054="","",VLOOKUP(H3054,ورقة1!$A$1:$B$240,2,0))</f>
        <v/>
      </c>
      <c r="J3054" s="5">
        <f t="shared" si="607"/>
        <v>0</v>
      </c>
      <c r="K3054" s="88"/>
      <c r="L3054" s="6" t="str">
        <f t="shared" si="608"/>
        <v>/0</v>
      </c>
      <c r="M3054" s="478" t="str">
        <f>IF(K3054="","",VLOOKUP(L3054,ورقة1!$A$1:$B$240,2,0))</f>
        <v/>
      </c>
      <c r="N3054" s="17">
        <f t="shared" si="609"/>
        <v>0</v>
      </c>
      <c r="O3054" s="17" t="e">
        <f>#REF!+(#REF!*30)+#REF!*365</f>
        <v>#REF!</v>
      </c>
      <c r="P3054" s="509"/>
      <c r="Q3054" s="480" t="str">
        <f t="shared" si="610"/>
        <v/>
      </c>
      <c r="R3054" s="483" t="str">
        <f t="shared" si="611"/>
        <v/>
      </c>
      <c r="S3054" s="482" t="str">
        <f t="shared" si="612"/>
        <v/>
      </c>
      <c r="T3054" s="484" t="e">
        <f t="shared" ca="1" si="613"/>
        <v>#VALUE!</v>
      </c>
      <c r="U3054" s="7">
        <f t="shared" ca="1" si="614"/>
        <v>46035</v>
      </c>
      <c r="V3054" s="96" t="e">
        <f t="shared" ca="1" si="615"/>
        <v>#VALUE!</v>
      </c>
      <c r="W3054" s="18"/>
      <c r="X3054" s="6"/>
      <c r="Y3054" s="326"/>
      <c r="Z3054" s="89"/>
      <c r="AA3054" s="89"/>
      <c r="AB3054" s="89"/>
      <c r="AC3054" s="6"/>
      <c r="AD3054" s="16"/>
      <c r="AE3054" s="16"/>
      <c r="AF3054" s="16"/>
      <c r="AG3054" s="10">
        <f t="shared" si="616"/>
        <v>0</v>
      </c>
      <c r="AH3054" s="96">
        <f t="shared" si="617"/>
        <v>0</v>
      </c>
      <c r="AI3054" s="16"/>
      <c r="AJ3054" s="61"/>
      <c r="AK3054" s="16"/>
      <c r="AM3054" s="476" t="s">
        <v>3080</v>
      </c>
      <c r="AN3054" s="476">
        <v>1</v>
      </c>
      <c r="AO3054" s="476">
        <v>1</v>
      </c>
      <c r="AP3054" s="96"/>
    </row>
    <row r="3055" spans="1:42" ht="69.75" customHeight="1">
      <c r="A3055" s="3">
        <v>3054</v>
      </c>
      <c r="B3055" s="83"/>
      <c r="C3055" s="83"/>
      <c r="D3055" s="87"/>
      <c r="E3055" s="18" t="s">
        <v>3081</v>
      </c>
      <c r="F3055" s="88"/>
      <c r="G3055" s="88"/>
      <c r="H3055" s="4" t="str">
        <f t="shared" si="606"/>
        <v>/</v>
      </c>
      <c r="I3055" s="478" t="str">
        <f>IF(G3055="","",VLOOKUP(H3055,ورقة1!$A$1:$B$240,2,0))</f>
        <v/>
      </c>
      <c r="J3055" s="5">
        <f t="shared" si="607"/>
        <v>0</v>
      </c>
      <c r="K3055" s="88"/>
      <c r="L3055" s="6" t="str">
        <f t="shared" si="608"/>
        <v>/0</v>
      </c>
      <c r="M3055" s="478" t="str">
        <f>IF(K3055="","",VLOOKUP(L3055,ورقة1!$A$1:$B$240,2,0))</f>
        <v/>
      </c>
      <c r="N3055" s="17">
        <f t="shared" si="609"/>
        <v>0</v>
      </c>
      <c r="O3055" s="17" t="e">
        <f>#REF!+(#REF!*30)+#REF!*365</f>
        <v>#REF!</v>
      </c>
      <c r="P3055" s="509"/>
      <c r="Q3055" s="480" t="str">
        <f t="shared" si="610"/>
        <v/>
      </c>
      <c r="R3055" s="483" t="str">
        <f t="shared" si="611"/>
        <v/>
      </c>
      <c r="S3055" s="482" t="str">
        <f t="shared" si="612"/>
        <v/>
      </c>
      <c r="T3055" s="484" t="e">
        <f t="shared" ca="1" si="613"/>
        <v>#VALUE!</v>
      </c>
      <c r="U3055" s="7">
        <f t="shared" ca="1" si="614"/>
        <v>46035</v>
      </c>
      <c r="V3055" s="96" t="e">
        <f t="shared" ca="1" si="615"/>
        <v>#VALUE!</v>
      </c>
      <c r="W3055" s="18"/>
      <c r="X3055" s="6"/>
      <c r="Y3055" s="326"/>
      <c r="Z3055" s="89"/>
      <c r="AA3055" s="89"/>
      <c r="AB3055" s="89"/>
      <c r="AC3055" s="6"/>
      <c r="AD3055" s="16"/>
      <c r="AE3055" s="16"/>
      <c r="AF3055" s="16"/>
      <c r="AG3055" s="10">
        <f t="shared" si="616"/>
        <v>0</v>
      </c>
      <c r="AH3055" s="96">
        <f t="shared" si="617"/>
        <v>0</v>
      </c>
      <c r="AI3055" s="16"/>
      <c r="AJ3055" s="61"/>
      <c r="AK3055" s="16"/>
      <c r="AM3055" s="476" t="s">
        <v>3080</v>
      </c>
      <c r="AN3055" s="476">
        <v>1</v>
      </c>
      <c r="AO3055" s="476">
        <v>1</v>
      </c>
      <c r="AP3055" s="96"/>
    </row>
    <row r="3056" spans="1:42" ht="69.75" customHeight="1">
      <c r="A3056" s="3">
        <v>3055</v>
      </c>
      <c r="B3056" s="83"/>
      <c r="C3056" s="83"/>
      <c r="D3056" s="87"/>
      <c r="E3056" s="18" t="s">
        <v>3081</v>
      </c>
      <c r="F3056" s="88"/>
      <c r="G3056" s="88"/>
      <c r="H3056" s="4" t="str">
        <f t="shared" si="606"/>
        <v>/</v>
      </c>
      <c r="I3056" s="478" t="str">
        <f>IF(G3056="","",VLOOKUP(H3056,ورقة1!$A$1:$B$240,2,0))</f>
        <v/>
      </c>
      <c r="J3056" s="5">
        <f t="shared" si="607"/>
        <v>0</v>
      </c>
      <c r="K3056" s="88"/>
      <c r="L3056" s="6" t="str">
        <f t="shared" si="608"/>
        <v>/0</v>
      </c>
      <c r="M3056" s="478" t="str">
        <f>IF(K3056="","",VLOOKUP(L3056,ورقة1!$A$1:$B$240,2,0))</f>
        <v/>
      </c>
      <c r="N3056" s="17">
        <f t="shared" si="609"/>
        <v>0</v>
      </c>
      <c r="O3056" s="17" t="e">
        <f>#REF!+(#REF!*30)+#REF!*365</f>
        <v>#REF!</v>
      </c>
      <c r="P3056" s="509"/>
      <c r="Q3056" s="480" t="str">
        <f t="shared" si="610"/>
        <v/>
      </c>
      <c r="R3056" s="483" t="str">
        <f t="shared" si="611"/>
        <v/>
      </c>
      <c r="S3056" s="482" t="str">
        <f t="shared" si="612"/>
        <v/>
      </c>
      <c r="T3056" s="484" t="e">
        <f t="shared" ca="1" si="613"/>
        <v>#VALUE!</v>
      </c>
      <c r="U3056" s="7">
        <f t="shared" ca="1" si="614"/>
        <v>46035</v>
      </c>
      <c r="V3056" s="96" t="e">
        <f t="shared" ca="1" si="615"/>
        <v>#VALUE!</v>
      </c>
      <c r="W3056" s="18"/>
      <c r="X3056" s="6"/>
      <c r="Y3056" s="326"/>
      <c r="Z3056" s="89"/>
      <c r="AA3056" s="89"/>
      <c r="AB3056" s="89"/>
      <c r="AC3056" s="6"/>
      <c r="AD3056" s="16"/>
      <c r="AE3056" s="16"/>
      <c r="AF3056" s="16"/>
      <c r="AG3056" s="10">
        <f t="shared" si="616"/>
        <v>0</v>
      </c>
      <c r="AH3056" s="96">
        <f t="shared" si="617"/>
        <v>0</v>
      </c>
      <c r="AI3056" s="16"/>
      <c r="AJ3056" s="61"/>
      <c r="AK3056" s="16"/>
      <c r="AM3056" s="476" t="s">
        <v>3080</v>
      </c>
      <c r="AN3056" s="476">
        <v>1</v>
      </c>
      <c r="AO3056" s="476">
        <v>1</v>
      </c>
      <c r="AP3056" s="96"/>
    </row>
    <row r="3057" spans="1:42" ht="69.75" customHeight="1">
      <c r="A3057" s="3">
        <v>3056</v>
      </c>
      <c r="B3057" s="83"/>
      <c r="C3057" s="83"/>
      <c r="D3057" s="87"/>
      <c r="E3057" s="18" t="s">
        <v>3081</v>
      </c>
      <c r="F3057" s="88"/>
      <c r="G3057" s="88"/>
      <c r="H3057" s="4" t="str">
        <f t="shared" si="606"/>
        <v>/</v>
      </c>
      <c r="I3057" s="478" t="str">
        <f>IF(G3057="","",VLOOKUP(H3057,ورقة1!$A$1:$B$240,2,0))</f>
        <v/>
      </c>
      <c r="J3057" s="5">
        <f t="shared" si="607"/>
        <v>0</v>
      </c>
      <c r="K3057" s="88"/>
      <c r="L3057" s="6" t="str">
        <f t="shared" si="608"/>
        <v>/0</v>
      </c>
      <c r="M3057" s="478" t="str">
        <f>IF(K3057="","",VLOOKUP(L3057,ورقة1!$A$1:$B$240,2,0))</f>
        <v/>
      </c>
      <c r="N3057" s="17">
        <f t="shared" si="609"/>
        <v>0</v>
      </c>
      <c r="O3057" s="17" t="e">
        <f>#REF!+(#REF!*30)+#REF!*365</f>
        <v>#REF!</v>
      </c>
      <c r="P3057" s="509"/>
      <c r="Q3057" s="480" t="str">
        <f t="shared" si="610"/>
        <v/>
      </c>
      <c r="R3057" s="483" t="str">
        <f t="shared" si="611"/>
        <v/>
      </c>
      <c r="S3057" s="482" t="str">
        <f t="shared" si="612"/>
        <v/>
      </c>
      <c r="T3057" s="484" t="e">
        <f t="shared" ca="1" si="613"/>
        <v>#VALUE!</v>
      </c>
      <c r="U3057" s="7">
        <f t="shared" ca="1" si="614"/>
        <v>46035</v>
      </c>
      <c r="V3057" s="96" t="e">
        <f t="shared" ca="1" si="615"/>
        <v>#VALUE!</v>
      </c>
      <c r="W3057" s="18"/>
      <c r="X3057" s="6"/>
      <c r="Y3057" s="326"/>
      <c r="Z3057" s="89"/>
      <c r="AA3057" s="89"/>
      <c r="AB3057" s="89"/>
      <c r="AC3057" s="6"/>
      <c r="AD3057" s="16"/>
      <c r="AE3057" s="16"/>
      <c r="AF3057" s="16"/>
      <c r="AG3057" s="10">
        <f t="shared" si="616"/>
        <v>0</v>
      </c>
      <c r="AH3057" s="96">
        <f t="shared" si="617"/>
        <v>0</v>
      </c>
      <c r="AI3057" s="16"/>
      <c r="AJ3057" s="61"/>
      <c r="AK3057" s="16"/>
      <c r="AM3057" s="476" t="s">
        <v>3080</v>
      </c>
      <c r="AN3057" s="476">
        <v>1</v>
      </c>
      <c r="AO3057" s="476">
        <v>1</v>
      </c>
      <c r="AP3057" s="96"/>
    </row>
    <row r="3058" spans="1:42" ht="69.75" customHeight="1">
      <c r="A3058" s="3">
        <v>3057</v>
      </c>
      <c r="B3058" s="83"/>
      <c r="C3058" s="83"/>
      <c r="D3058" s="87"/>
      <c r="E3058" s="18" t="s">
        <v>3081</v>
      </c>
      <c r="F3058" s="88"/>
      <c r="G3058" s="88"/>
      <c r="H3058" s="4" t="str">
        <f t="shared" si="606"/>
        <v>/</v>
      </c>
      <c r="I3058" s="478" t="str">
        <f>IF(G3058="","",VLOOKUP(H3058,ورقة1!$A$1:$B$240,2,0))</f>
        <v/>
      </c>
      <c r="J3058" s="5">
        <f t="shared" si="607"/>
        <v>0</v>
      </c>
      <c r="K3058" s="88"/>
      <c r="L3058" s="6" t="str">
        <f t="shared" si="608"/>
        <v>/0</v>
      </c>
      <c r="M3058" s="478" t="str">
        <f>IF(K3058="","",VLOOKUP(L3058,ورقة1!$A$1:$B$240,2,0))</f>
        <v/>
      </c>
      <c r="N3058" s="17">
        <f t="shared" si="609"/>
        <v>0</v>
      </c>
      <c r="O3058" s="17" t="e">
        <f>#REF!+(#REF!*30)+#REF!*365</f>
        <v>#REF!</v>
      </c>
      <c r="P3058" s="509"/>
      <c r="Q3058" s="480" t="str">
        <f t="shared" si="610"/>
        <v/>
      </c>
      <c r="R3058" s="483" t="str">
        <f t="shared" si="611"/>
        <v/>
      </c>
      <c r="S3058" s="482" t="str">
        <f t="shared" si="612"/>
        <v/>
      </c>
      <c r="T3058" s="484" t="e">
        <f t="shared" ca="1" si="613"/>
        <v>#VALUE!</v>
      </c>
      <c r="U3058" s="7">
        <f t="shared" ca="1" si="614"/>
        <v>46035</v>
      </c>
      <c r="V3058" s="96" t="e">
        <f t="shared" ca="1" si="615"/>
        <v>#VALUE!</v>
      </c>
      <c r="W3058" s="18"/>
      <c r="X3058" s="6"/>
      <c r="Y3058" s="326"/>
      <c r="Z3058" s="89"/>
      <c r="AA3058" s="89"/>
      <c r="AB3058" s="89"/>
      <c r="AC3058" s="6"/>
      <c r="AD3058" s="16"/>
      <c r="AE3058" s="16"/>
      <c r="AF3058" s="16"/>
      <c r="AG3058" s="10">
        <f t="shared" si="616"/>
        <v>0</v>
      </c>
      <c r="AH3058" s="96">
        <f t="shared" si="617"/>
        <v>0</v>
      </c>
      <c r="AI3058" s="16"/>
      <c r="AJ3058" s="61"/>
      <c r="AK3058" s="16"/>
      <c r="AM3058" s="476" t="s">
        <v>3080</v>
      </c>
      <c r="AN3058" s="476">
        <v>1</v>
      </c>
      <c r="AO3058" s="476">
        <v>1</v>
      </c>
      <c r="AP3058" s="96"/>
    </row>
    <row r="3059" spans="1:42" ht="69.75" customHeight="1">
      <c r="A3059" s="3">
        <v>3058</v>
      </c>
      <c r="B3059" s="83"/>
      <c r="C3059" s="83"/>
      <c r="D3059" s="87"/>
      <c r="E3059" s="18" t="s">
        <v>3081</v>
      </c>
      <c r="F3059" s="88"/>
      <c r="G3059" s="88"/>
      <c r="H3059" s="4" t="str">
        <f t="shared" si="606"/>
        <v>/</v>
      </c>
      <c r="I3059" s="478" t="str">
        <f>IF(G3059="","",VLOOKUP(H3059,ورقة1!$A$1:$B$240,2,0))</f>
        <v/>
      </c>
      <c r="J3059" s="5">
        <f t="shared" si="607"/>
        <v>0</v>
      </c>
      <c r="K3059" s="88"/>
      <c r="L3059" s="6" t="str">
        <f t="shared" si="608"/>
        <v>/0</v>
      </c>
      <c r="M3059" s="478" t="str">
        <f>IF(K3059="","",VLOOKUP(L3059,ورقة1!$A$1:$B$240,2,0))</f>
        <v/>
      </c>
      <c r="N3059" s="17">
        <f t="shared" si="609"/>
        <v>0</v>
      </c>
      <c r="O3059" s="17" t="e">
        <f>#REF!+(#REF!*30)+#REF!*365</f>
        <v>#REF!</v>
      </c>
      <c r="P3059" s="509"/>
      <c r="Q3059" s="480" t="str">
        <f t="shared" si="610"/>
        <v/>
      </c>
      <c r="R3059" s="483" t="str">
        <f t="shared" si="611"/>
        <v/>
      </c>
      <c r="S3059" s="482" t="str">
        <f t="shared" si="612"/>
        <v/>
      </c>
      <c r="T3059" s="484" t="e">
        <f t="shared" ca="1" si="613"/>
        <v>#VALUE!</v>
      </c>
      <c r="U3059" s="7">
        <f t="shared" ca="1" si="614"/>
        <v>46035</v>
      </c>
      <c r="V3059" s="96" t="e">
        <f t="shared" ca="1" si="615"/>
        <v>#VALUE!</v>
      </c>
      <c r="W3059" s="18"/>
      <c r="X3059" s="6"/>
      <c r="Y3059" s="326"/>
      <c r="Z3059" s="89"/>
      <c r="AA3059" s="89"/>
      <c r="AB3059" s="89"/>
      <c r="AC3059" s="6"/>
      <c r="AD3059" s="16"/>
      <c r="AE3059" s="16"/>
      <c r="AF3059" s="16"/>
      <c r="AG3059" s="10">
        <f t="shared" si="616"/>
        <v>0</v>
      </c>
      <c r="AH3059" s="96">
        <f t="shared" si="617"/>
        <v>0</v>
      </c>
      <c r="AI3059" s="16"/>
      <c r="AJ3059" s="61"/>
      <c r="AK3059" s="16"/>
      <c r="AM3059" s="476" t="s">
        <v>3080</v>
      </c>
      <c r="AN3059" s="476">
        <v>1</v>
      </c>
      <c r="AO3059" s="476">
        <v>1</v>
      </c>
      <c r="AP3059" s="96"/>
    </row>
    <row r="3060" spans="1:42" ht="69.75" customHeight="1">
      <c r="A3060" s="3">
        <v>3059</v>
      </c>
      <c r="B3060" s="83"/>
      <c r="C3060" s="83"/>
      <c r="D3060" s="87"/>
      <c r="E3060" s="18" t="s">
        <v>3081</v>
      </c>
      <c r="F3060" s="88"/>
      <c r="G3060" s="88"/>
      <c r="H3060" s="4" t="str">
        <f t="shared" si="606"/>
        <v>/</v>
      </c>
      <c r="I3060" s="478" t="str">
        <f>IF(G3060="","",VLOOKUP(H3060,ورقة1!$A$1:$B$240,2,0))</f>
        <v/>
      </c>
      <c r="J3060" s="5">
        <f t="shared" si="607"/>
        <v>0</v>
      </c>
      <c r="K3060" s="88"/>
      <c r="L3060" s="6" t="str">
        <f t="shared" si="608"/>
        <v>/0</v>
      </c>
      <c r="M3060" s="478" t="str">
        <f>IF(K3060="","",VLOOKUP(L3060,ورقة1!$A$1:$B$240,2,0))</f>
        <v/>
      </c>
      <c r="N3060" s="17">
        <f t="shared" si="609"/>
        <v>0</v>
      </c>
      <c r="O3060" s="17" t="e">
        <f>#REF!+(#REF!*30)+#REF!*365</f>
        <v>#REF!</v>
      </c>
      <c r="P3060" s="509"/>
      <c r="Q3060" s="480" t="str">
        <f t="shared" si="610"/>
        <v/>
      </c>
      <c r="R3060" s="483" t="str">
        <f t="shared" si="611"/>
        <v/>
      </c>
      <c r="S3060" s="482" t="str">
        <f t="shared" si="612"/>
        <v/>
      </c>
      <c r="T3060" s="484" t="e">
        <f t="shared" ca="1" si="613"/>
        <v>#VALUE!</v>
      </c>
      <c r="U3060" s="7">
        <f t="shared" ca="1" si="614"/>
        <v>46035</v>
      </c>
      <c r="V3060" s="96" t="e">
        <f t="shared" ca="1" si="615"/>
        <v>#VALUE!</v>
      </c>
      <c r="W3060" s="18"/>
      <c r="X3060" s="6"/>
      <c r="Y3060" s="326"/>
      <c r="Z3060" s="89"/>
      <c r="AA3060" s="89"/>
      <c r="AB3060" s="89"/>
      <c r="AC3060" s="6"/>
      <c r="AD3060" s="16"/>
      <c r="AE3060" s="16"/>
      <c r="AF3060" s="16"/>
      <c r="AG3060" s="10">
        <f t="shared" si="616"/>
        <v>0</v>
      </c>
      <c r="AH3060" s="96">
        <f t="shared" si="617"/>
        <v>0</v>
      </c>
      <c r="AI3060" s="16"/>
      <c r="AJ3060" s="61"/>
      <c r="AK3060" s="16"/>
      <c r="AM3060" s="476" t="s">
        <v>3080</v>
      </c>
      <c r="AN3060" s="476">
        <v>1</v>
      </c>
      <c r="AO3060" s="476">
        <v>1</v>
      </c>
      <c r="AP3060" s="96"/>
    </row>
    <row r="3061" spans="1:42" ht="69.75" customHeight="1">
      <c r="A3061" s="3">
        <v>3060</v>
      </c>
      <c r="B3061" s="83"/>
      <c r="C3061" s="83"/>
      <c r="D3061" s="87"/>
      <c r="E3061" s="18" t="s">
        <v>3081</v>
      </c>
      <c r="F3061" s="88"/>
      <c r="G3061" s="88"/>
      <c r="H3061" s="4" t="str">
        <f t="shared" si="606"/>
        <v>/</v>
      </c>
      <c r="I3061" s="478" t="str">
        <f>IF(G3061="","",VLOOKUP(H3061,ورقة1!$A$1:$B$240,2,0))</f>
        <v/>
      </c>
      <c r="J3061" s="5">
        <f t="shared" si="607"/>
        <v>0</v>
      </c>
      <c r="K3061" s="88"/>
      <c r="L3061" s="6" t="str">
        <f t="shared" si="608"/>
        <v>/0</v>
      </c>
      <c r="M3061" s="478" t="str">
        <f>IF(K3061="","",VLOOKUP(L3061,ورقة1!$A$1:$B$240,2,0))</f>
        <v/>
      </c>
      <c r="N3061" s="17">
        <f t="shared" si="609"/>
        <v>0</v>
      </c>
      <c r="O3061" s="17" t="e">
        <f>#REF!+(#REF!*30)+#REF!*365</f>
        <v>#REF!</v>
      </c>
      <c r="P3061" s="509"/>
      <c r="Q3061" s="480" t="str">
        <f t="shared" si="610"/>
        <v/>
      </c>
      <c r="R3061" s="483" t="str">
        <f t="shared" si="611"/>
        <v/>
      </c>
      <c r="S3061" s="482" t="str">
        <f t="shared" si="612"/>
        <v/>
      </c>
      <c r="T3061" s="484" t="e">
        <f t="shared" ca="1" si="613"/>
        <v>#VALUE!</v>
      </c>
      <c r="U3061" s="7">
        <f t="shared" ca="1" si="614"/>
        <v>46035</v>
      </c>
      <c r="V3061" s="96" t="e">
        <f t="shared" ca="1" si="615"/>
        <v>#VALUE!</v>
      </c>
      <c r="W3061" s="18"/>
      <c r="X3061" s="6"/>
      <c r="Y3061" s="326"/>
      <c r="Z3061" s="89"/>
      <c r="AA3061" s="89"/>
      <c r="AB3061" s="89"/>
      <c r="AC3061" s="6"/>
      <c r="AD3061" s="16"/>
      <c r="AE3061" s="16"/>
      <c r="AF3061" s="16"/>
      <c r="AG3061" s="10">
        <f t="shared" si="616"/>
        <v>0</v>
      </c>
      <c r="AH3061" s="96">
        <f t="shared" si="617"/>
        <v>0</v>
      </c>
      <c r="AI3061" s="16"/>
      <c r="AJ3061" s="61"/>
      <c r="AK3061" s="16"/>
      <c r="AM3061" s="476" t="s">
        <v>3080</v>
      </c>
      <c r="AN3061" s="476">
        <v>1</v>
      </c>
      <c r="AO3061" s="476">
        <v>1</v>
      </c>
      <c r="AP3061" s="96"/>
    </row>
    <row r="3062" spans="1:42" ht="69.75" customHeight="1">
      <c r="A3062" s="3">
        <v>3061</v>
      </c>
      <c r="B3062" s="83"/>
      <c r="C3062" s="83"/>
      <c r="D3062" s="87"/>
      <c r="E3062" s="18" t="s">
        <v>3081</v>
      </c>
      <c r="F3062" s="88"/>
      <c r="G3062" s="88"/>
      <c r="H3062" s="4" t="str">
        <f t="shared" si="606"/>
        <v>/</v>
      </c>
      <c r="I3062" s="478" t="str">
        <f>IF(G3062="","",VLOOKUP(H3062,ورقة1!$A$1:$B$240,2,0))</f>
        <v/>
      </c>
      <c r="J3062" s="5">
        <f t="shared" si="607"/>
        <v>0</v>
      </c>
      <c r="K3062" s="88"/>
      <c r="L3062" s="6" t="str">
        <f t="shared" si="608"/>
        <v>/0</v>
      </c>
      <c r="M3062" s="478" t="str">
        <f>IF(K3062="","",VLOOKUP(L3062,ورقة1!$A$1:$B$240,2,0))</f>
        <v/>
      </c>
      <c r="N3062" s="17">
        <f t="shared" si="609"/>
        <v>0</v>
      </c>
      <c r="O3062" s="17" t="e">
        <f>#REF!+(#REF!*30)+#REF!*365</f>
        <v>#REF!</v>
      </c>
      <c r="P3062" s="509"/>
      <c r="Q3062" s="480" t="str">
        <f t="shared" si="610"/>
        <v/>
      </c>
      <c r="R3062" s="483" t="str">
        <f t="shared" si="611"/>
        <v/>
      </c>
      <c r="S3062" s="482" t="str">
        <f t="shared" si="612"/>
        <v/>
      </c>
      <c r="T3062" s="484" t="e">
        <f t="shared" ca="1" si="613"/>
        <v>#VALUE!</v>
      </c>
      <c r="U3062" s="7">
        <f t="shared" ca="1" si="614"/>
        <v>46035</v>
      </c>
      <c r="V3062" s="96" t="e">
        <f t="shared" ca="1" si="615"/>
        <v>#VALUE!</v>
      </c>
      <c r="W3062" s="18"/>
      <c r="X3062" s="6"/>
      <c r="Y3062" s="326"/>
      <c r="Z3062" s="89"/>
      <c r="AA3062" s="89"/>
      <c r="AB3062" s="89"/>
      <c r="AC3062" s="6"/>
      <c r="AD3062" s="16"/>
      <c r="AE3062" s="16"/>
      <c r="AF3062" s="16"/>
      <c r="AG3062" s="10">
        <f t="shared" si="616"/>
        <v>0</v>
      </c>
      <c r="AH3062" s="96">
        <f t="shared" si="617"/>
        <v>0</v>
      </c>
      <c r="AI3062" s="16"/>
      <c r="AJ3062" s="61"/>
      <c r="AK3062" s="16"/>
      <c r="AM3062" s="476" t="s">
        <v>3080</v>
      </c>
      <c r="AN3062" s="476">
        <v>1</v>
      </c>
      <c r="AO3062" s="476">
        <v>1</v>
      </c>
      <c r="AP3062" s="96"/>
    </row>
    <row r="3063" spans="1:42" ht="69.75" customHeight="1">
      <c r="A3063" s="3">
        <v>3062</v>
      </c>
      <c r="B3063" s="83"/>
      <c r="C3063" s="83"/>
      <c r="D3063" s="87"/>
      <c r="E3063" s="18" t="s">
        <v>3081</v>
      </c>
      <c r="F3063" s="88"/>
      <c r="G3063" s="88"/>
      <c r="H3063" s="4" t="str">
        <f t="shared" si="606"/>
        <v>/</v>
      </c>
      <c r="I3063" s="478" t="str">
        <f>IF(G3063="","",VLOOKUP(H3063,ورقة1!$A$1:$B$240,2,0))</f>
        <v/>
      </c>
      <c r="J3063" s="5">
        <f t="shared" si="607"/>
        <v>0</v>
      </c>
      <c r="K3063" s="88"/>
      <c r="L3063" s="6" t="str">
        <f t="shared" si="608"/>
        <v>/0</v>
      </c>
      <c r="M3063" s="478" t="str">
        <f>IF(K3063="","",VLOOKUP(L3063,ورقة1!$A$1:$B$240,2,0))</f>
        <v/>
      </c>
      <c r="N3063" s="17">
        <f t="shared" si="609"/>
        <v>0</v>
      </c>
      <c r="O3063" s="17" t="e">
        <f>#REF!+(#REF!*30)+#REF!*365</f>
        <v>#REF!</v>
      </c>
      <c r="P3063" s="509"/>
      <c r="Q3063" s="480" t="str">
        <f t="shared" si="610"/>
        <v/>
      </c>
      <c r="R3063" s="483" t="str">
        <f t="shared" si="611"/>
        <v/>
      </c>
      <c r="S3063" s="482" t="str">
        <f t="shared" si="612"/>
        <v/>
      </c>
      <c r="T3063" s="484" t="e">
        <f t="shared" ca="1" si="613"/>
        <v>#VALUE!</v>
      </c>
      <c r="U3063" s="7">
        <f t="shared" ca="1" si="614"/>
        <v>46035</v>
      </c>
      <c r="V3063" s="96" t="e">
        <f t="shared" ca="1" si="615"/>
        <v>#VALUE!</v>
      </c>
      <c r="W3063" s="18"/>
      <c r="X3063" s="6"/>
      <c r="Y3063" s="326"/>
      <c r="Z3063" s="89"/>
      <c r="AA3063" s="89"/>
      <c r="AB3063" s="89"/>
      <c r="AC3063" s="6"/>
      <c r="AD3063" s="16"/>
      <c r="AE3063" s="16"/>
      <c r="AF3063" s="16"/>
      <c r="AG3063" s="10">
        <f t="shared" si="616"/>
        <v>0</v>
      </c>
      <c r="AH3063" s="96">
        <f t="shared" si="617"/>
        <v>0</v>
      </c>
      <c r="AI3063" s="16"/>
      <c r="AJ3063" s="61"/>
      <c r="AK3063" s="16"/>
      <c r="AM3063" s="476" t="s">
        <v>3080</v>
      </c>
      <c r="AN3063" s="476">
        <v>1</v>
      </c>
      <c r="AO3063" s="476">
        <v>1</v>
      </c>
      <c r="AP3063" s="96"/>
    </row>
    <row r="3064" spans="1:42" ht="69.75" customHeight="1">
      <c r="A3064" s="3">
        <v>3063</v>
      </c>
      <c r="B3064" s="83"/>
      <c r="C3064" s="83"/>
      <c r="D3064" s="87"/>
      <c r="E3064" s="18" t="s">
        <v>3081</v>
      </c>
      <c r="F3064" s="88"/>
      <c r="G3064" s="88"/>
      <c r="H3064" s="4" t="str">
        <f t="shared" si="606"/>
        <v>/</v>
      </c>
      <c r="I3064" s="478" t="str">
        <f>IF(G3064="","",VLOOKUP(H3064,ورقة1!$A$1:$B$240,2,0))</f>
        <v/>
      </c>
      <c r="J3064" s="5">
        <f t="shared" si="607"/>
        <v>0</v>
      </c>
      <c r="K3064" s="88"/>
      <c r="L3064" s="6" t="str">
        <f t="shared" si="608"/>
        <v>/0</v>
      </c>
      <c r="M3064" s="478" t="str">
        <f>IF(K3064="","",VLOOKUP(L3064,ورقة1!$A$1:$B$240,2,0))</f>
        <v/>
      </c>
      <c r="N3064" s="17">
        <f t="shared" si="609"/>
        <v>0</v>
      </c>
      <c r="O3064" s="17" t="e">
        <f>#REF!+(#REF!*30)+#REF!*365</f>
        <v>#REF!</v>
      </c>
      <c r="P3064" s="509"/>
      <c r="Q3064" s="480" t="str">
        <f t="shared" si="610"/>
        <v/>
      </c>
      <c r="R3064" s="483" t="str">
        <f t="shared" si="611"/>
        <v/>
      </c>
      <c r="S3064" s="482" t="str">
        <f t="shared" si="612"/>
        <v/>
      </c>
      <c r="T3064" s="484" t="e">
        <f t="shared" ca="1" si="613"/>
        <v>#VALUE!</v>
      </c>
      <c r="U3064" s="7">
        <f t="shared" ca="1" si="614"/>
        <v>46035</v>
      </c>
      <c r="V3064" s="96" t="e">
        <f t="shared" ca="1" si="615"/>
        <v>#VALUE!</v>
      </c>
      <c r="W3064" s="18"/>
      <c r="X3064" s="6"/>
      <c r="Y3064" s="326"/>
      <c r="Z3064" s="89"/>
      <c r="AA3064" s="89"/>
      <c r="AB3064" s="89"/>
      <c r="AC3064" s="6"/>
      <c r="AD3064" s="16"/>
      <c r="AE3064" s="16"/>
      <c r="AF3064" s="16"/>
      <c r="AG3064" s="10">
        <f t="shared" si="616"/>
        <v>0</v>
      </c>
      <c r="AH3064" s="96">
        <f t="shared" si="617"/>
        <v>0</v>
      </c>
      <c r="AI3064" s="16"/>
      <c r="AJ3064" s="61"/>
      <c r="AK3064" s="16"/>
      <c r="AM3064" s="476" t="s">
        <v>3080</v>
      </c>
      <c r="AN3064" s="476">
        <v>1</v>
      </c>
      <c r="AO3064" s="476">
        <v>1</v>
      </c>
      <c r="AP3064" s="96"/>
    </row>
    <row r="3065" spans="1:42" ht="69.75" customHeight="1">
      <c r="A3065" s="3">
        <v>3064</v>
      </c>
      <c r="B3065" s="83"/>
      <c r="C3065" s="83"/>
      <c r="D3065" s="87"/>
      <c r="E3065" s="18" t="s">
        <v>3081</v>
      </c>
      <c r="F3065" s="88"/>
      <c r="G3065" s="88"/>
      <c r="H3065" s="4" t="str">
        <f t="shared" si="606"/>
        <v>/</v>
      </c>
      <c r="I3065" s="478" t="str">
        <f>IF(G3065="","",VLOOKUP(H3065,ورقة1!$A$1:$B$240,2,0))</f>
        <v/>
      </c>
      <c r="J3065" s="5">
        <f t="shared" si="607"/>
        <v>0</v>
      </c>
      <c r="K3065" s="88"/>
      <c r="L3065" s="6" t="str">
        <f t="shared" si="608"/>
        <v>/0</v>
      </c>
      <c r="M3065" s="478" t="str">
        <f>IF(K3065="","",VLOOKUP(L3065,ورقة1!$A$1:$B$240,2,0))</f>
        <v/>
      </c>
      <c r="N3065" s="17">
        <f t="shared" si="609"/>
        <v>0</v>
      </c>
      <c r="O3065" s="17" t="e">
        <f>#REF!+(#REF!*30)+#REF!*365</f>
        <v>#REF!</v>
      </c>
      <c r="P3065" s="509"/>
      <c r="Q3065" s="480" t="str">
        <f t="shared" si="610"/>
        <v/>
      </c>
      <c r="R3065" s="483" t="str">
        <f t="shared" si="611"/>
        <v/>
      </c>
      <c r="S3065" s="482" t="str">
        <f t="shared" si="612"/>
        <v/>
      </c>
      <c r="T3065" s="484" t="e">
        <f t="shared" ca="1" si="613"/>
        <v>#VALUE!</v>
      </c>
      <c r="U3065" s="7">
        <f t="shared" ca="1" si="614"/>
        <v>46035</v>
      </c>
      <c r="V3065" s="96" t="e">
        <f t="shared" ca="1" si="615"/>
        <v>#VALUE!</v>
      </c>
      <c r="W3065" s="18"/>
      <c r="X3065" s="6"/>
      <c r="Y3065" s="326"/>
      <c r="Z3065" s="89"/>
      <c r="AA3065" s="89"/>
      <c r="AB3065" s="89"/>
      <c r="AC3065" s="6"/>
      <c r="AD3065" s="16"/>
      <c r="AE3065" s="16"/>
      <c r="AF3065" s="16"/>
      <c r="AG3065" s="10">
        <f t="shared" si="616"/>
        <v>0</v>
      </c>
      <c r="AH3065" s="96">
        <f t="shared" si="617"/>
        <v>0</v>
      </c>
      <c r="AI3065" s="16"/>
      <c r="AJ3065" s="61"/>
      <c r="AK3065" s="16"/>
      <c r="AM3065" s="476" t="s">
        <v>3080</v>
      </c>
      <c r="AN3065" s="476">
        <v>1</v>
      </c>
      <c r="AO3065" s="476">
        <v>1</v>
      </c>
      <c r="AP3065" s="96"/>
    </row>
    <row r="3066" spans="1:42" ht="69.75" customHeight="1">
      <c r="A3066" s="3">
        <v>3065</v>
      </c>
      <c r="B3066" s="83"/>
      <c r="C3066" s="83"/>
      <c r="D3066" s="87"/>
      <c r="E3066" s="18" t="s">
        <v>3081</v>
      </c>
      <c r="F3066" s="88"/>
      <c r="G3066" s="88"/>
      <c r="H3066" s="4" t="str">
        <f t="shared" si="606"/>
        <v>/</v>
      </c>
      <c r="I3066" s="478" t="str">
        <f>IF(G3066="","",VLOOKUP(H3066,ورقة1!$A$1:$B$240,2,0))</f>
        <v/>
      </c>
      <c r="J3066" s="5">
        <f t="shared" si="607"/>
        <v>0</v>
      </c>
      <c r="K3066" s="88"/>
      <c r="L3066" s="6" t="str">
        <f t="shared" si="608"/>
        <v>/0</v>
      </c>
      <c r="M3066" s="478" t="str">
        <f>IF(K3066="","",VLOOKUP(L3066,ورقة1!$A$1:$B$240,2,0))</f>
        <v/>
      </c>
      <c r="N3066" s="17">
        <f t="shared" si="609"/>
        <v>0</v>
      </c>
      <c r="O3066" s="17" t="e">
        <f>#REF!+(#REF!*30)+#REF!*365</f>
        <v>#REF!</v>
      </c>
      <c r="P3066" s="509"/>
      <c r="Q3066" s="480" t="str">
        <f t="shared" si="610"/>
        <v/>
      </c>
      <c r="R3066" s="483" t="str">
        <f t="shared" si="611"/>
        <v/>
      </c>
      <c r="S3066" s="482" t="str">
        <f t="shared" si="612"/>
        <v/>
      </c>
      <c r="T3066" s="484" t="e">
        <f t="shared" ca="1" si="613"/>
        <v>#VALUE!</v>
      </c>
      <c r="U3066" s="7">
        <f t="shared" ca="1" si="614"/>
        <v>46035</v>
      </c>
      <c r="V3066" s="96" t="e">
        <f t="shared" ca="1" si="615"/>
        <v>#VALUE!</v>
      </c>
      <c r="W3066" s="18"/>
      <c r="X3066" s="6"/>
      <c r="Y3066" s="326"/>
      <c r="Z3066" s="89"/>
      <c r="AA3066" s="89"/>
      <c r="AB3066" s="89"/>
      <c r="AC3066" s="6"/>
      <c r="AD3066" s="16"/>
      <c r="AE3066" s="16"/>
      <c r="AF3066" s="16"/>
      <c r="AG3066" s="10">
        <f t="shared" si="616"/>
        <v>0</v>
      </c>
      <c r="AH3066" s="96">
        <f t="shared" si="617"/>
        <v>0</v>
      </c>
      <c r="AI3066" s="16"/>
      <c r="AJ3066" s="61"/>
      <c r="AK3066" s="16"/>
      <c r="AM3066" s="476" t="s">
        <v>3080</v>
      </c>
      <c r="AN3066" s="476">
        <v>1</v>
      </c>
      <c r="AO3066" s="476">
        <v>1</v>
      </c>
      <c r="AP3066" s="96"/>
    </row>
    <row r="3067" spans="1:42" ht="69.75" customHeight="1">
      <c r="A3067" s="3">
        <v>3066</v>
      </c>
      <c r="B3067" s="83"/>
      <c r="C3067" s="83"/>
      <c r="D3067" s="87"/>
      <c r="E3067" s="18" t="s">
        <v>3081</v>
      </c>
      <c r="F3067" s="88"/>
      <c r="G3067" s="88"/>
      <c r="H3067" s="4" t="str">
        <f t="shared" si="606"/>
        <v>/</v>
      </c>
      <c r="I3067" s="478" t="str">
        <f>IF(G3067="","",VLOOKUP(H3067,ورقة1!$A$1:$B$240,2,0))</f>
        <v/>
      </c>
      <c r="J3067" s="5">
        <f t="shared" si="607"/>
        <v>0</v>
      </c>
      <c r="K3067" s="88"/>
      <c r="L3067" s="6" t="str">
        <f t="shared" si="608"/>
        <v>/0</v>
      </c>
      <c r="M3067" s="478" t="str">
        <f>IF(K3067="","",VLOOKUP(L3067,ورقة1!$A$1:$B$240,2,0))</f>
        <v/>
      </c>
      <c r="N3067" s="17">
        <f t="shared" si="609"/>
        <v>0</v>
      </c>
      <c r="O3067" s="17" t="e">
        <f>#REF!+(#REF!*30)+#REF!*365</f>
        <v>#REF!</v>
      </c>
      <c r="P3067" s="509"/>
      <c r="Q3067" s="480" t="str">
        <f t="shared" si="610"/>
        <v/>
      </c>
      <c r="R3067" s="483" t="str">
        <f t="shared" si="611"/>
        <v/>
      </c>
      <c r="S3067" s="482" t="str">
        <f t="shared" si="612"/>
        <v/>
      </c>
      <c r="T3067" s="484" t="e">
        <f t="shared" ca="1" si="613"/>
        <v>#VALUE!</v>
      </c>
      <c r="U3067" s="7">
        <f t="shared" ca="1" si="614"/>
        <v>46035</v>
      </c>
      <c r="V3067" s="96" t="e">
        <f t="shared" ca="1" si="615"/>
        <v>#VALUE!</v>
      </c>
      <c r="W3067" s="18"/>
      <c r="X3067" s="6"/>
      <c r="Y3067" s="326"/>
      <c r="Z3067" s="89"/>
      <c r="AA3067" s="89"/>
      <c r="AB3067" s="89"/>
      <c r="AC3067" s="6"/>
      <c r="AD3067" s="16"/>
      <c r="AE3067" s="16"/>
      <c r="AF3067" s="16"/>
      <c r="AG3067" s="10">
        <f t="shared" si="616"/>
        <v>0</v>
      </c>
      <c r="AH3067" s="96">
        <f t="shared" si="617"/>
        <v>0</v>
      </c>
      <c r="AI3067" s="16"/>
      <c r="AJ3067" s="61"/>
      <c r="AK3067" s="16"/>
      <c r="AM3067" s="476" t="s">
        <v>3080</v>
      </c>
      <c r="AN3067" s="476">
        <v>1</v>
      </c>
      <c r="AO3067" s="476">
        <v>1</v>
      </c>
      <c r="AP3067" s="96"/>
    </row>
    <row r="3068" spans="1:42" ht="69.75" customHeight="1">
      <c r="A3068" s="3">
        <v>3067</v>
      </c>
      <c r="B3068" s="83"/>
      <c r="C3068" s="83"/>
      <c r="D3068" s="87"/>
      <c r="E3068" s="18" t="s">
        <v>3081</v>
      </c>
      <c r="F3068" s="88"/>
      <c r="G3068" s="88"/>
      <c r="H3068" s="4" t="str">
        <f t="shared" si="606"/>
        <v>/</v>
      </c>
      <c r="I3068" s="478" t="str">
        <f>IF(G3068="","",VLOOKUP(H3068,ورقة1!$A$1:$B$240,2,0))</f>
        <v/>
      </c>
      <c r="J3068" s="5">
        <f t="shared" si="607"/>
        <v>0</v>
      </c>
      <c r="K3068" s="88"/>
      <c r="L3068" s="6" t="str">
        <f t="shared" si="608"/>
        <v>/0</v>
      </c>
      <c r="M3068" s="478" t="str">
        <f>IF(K3068="","",VLOOKUP(L3068,ورقة1!$A$1:$B$240,2,0))</f>
        <v/>
      </c>
      <c r="N3068" s="17">
        <f t="shared" si="609"/>
        <v>0</v>
      </c>
      <c r="O3068" s="17" t="e">
        <f>#REF!+(#REF!*30)+#REF!*365</f>
        <v>#REF!</v>
      </c>
      <c r="P3068" s="509"/>
      <c r="Q3068" s="480" t="str">
        <f t="shared" si="610"/>
        <v/>
      </c>
      <c r="R3068" s="483" t="str">
        <f t="shared" si="611"/>
        <v/>
      </c>
      <c r="S3068" s="482" t="str">
        <f t="shared" si="612"/>
        <v/>
      </c>
      <c r="T3068" s="484" t="e">
        <f t="shared" ca="1" si="613"/>
        <v>#VALUE!</v>
      </c>
      <c r="U3068" s="7">
        <f t="shared" ca="1" si="614"/>
        <v>46035</v>
      </c>
      <c r="V3068" s="96" t="e">
        <f t="shared" ca="1" si="615"/>
        <v>#VALUE!</v>
      </c>
      <c r="W3068" s="18"/>
      <c r="X3068" s="6"/>
      <c r="Y3068" s="326"/>
      <c r="Z3068" s="89"/>
      <c r="AA3068" s="89"/>
      <c r="AB3068" s="89"/>
      <c r="AC3068" s="6"/>
      <c r="AD3068" s="16"/>
      <c r="AE3068" s="16"/>
      <c r="AF3068" s="16"/>
      <c r="AG3068" s="10">
        <f t="shared" si="616"/>
        <v>0</v>
      </c>
      <c r="AH3068" s="96">
        <f t="shared" si="617"/>
        <v>0</v>
      </c>
      <c r="AI3068" s="16"/>
      <c r="AJ3068" s="61"/>
      <c r="AK3068" s="16"/>
      <c r="AM3068" s="476" t="s">
        <v>3080</v>
      </c>
      <c r="AN3068" s="476">
        <v>1</v>
      </c>
      <c r="AO3068" s="476">
        <v>1</v>
      </c>
      <c r="AP3068" s="96"/>
    </row>
    <row r="3069" spans="1:42" ht="69.75" customHeight="1">
      <c r="A3069" s="3">
        <v>3068</v>
      </c>
      <c r="B3069" s="83"/>
      <c r="C3069" s="83"/>
      <c r="D3069" s="87"/>
      <c r="E3069" s="18" t="s">
        <v>3081</v>
      </c>
      <c r="F3069" s="88"/>
      <c r="G3069" s="88"/>
      <c r="H3069" s="4" t="str">
        <f t="shared" si="606"/>
        <v>/</v>
      </c>
      <c r="I3069" s="478" t="str">
        <f>IF(G3069="","",VLOOKUP(H3069,ورقة1!$A$1:$B$240,2,0))</f>
        <v/>
      </c>
      <c r="J3069" s="5">
        <f t="shared" si="607"/>
        <v>0</v>
      </c>
      <c r="K3069" s="88"/>
      <c r="L3069" s="6" t="str">
        <f t="shared" si="608"/>
        <v>/0</v>
      </c>
      <c r="M3069" s="478" t="str">
        <f>IF(K3069="","",VLOOKUP(L3069,ورقة1!$A$1:$B$240,2,0))</f>
        <v/>
      </c>
      <c r="N3069" s="17">
        <f t="shared" si="609"/>
        <v>0</v>
      </c>
      <c r="O3069" s="17" t="e">
        <f>#REF!+(#REF!*30)+#REF!*365</f>
        <v>#REF!</v>
      </c>
      <c r="P3069" s="509"/>
      <c r="Q3069" s="480" t="str">
        <f t="shared" si="610"/>
        <v/>
      </c>
      <c r="R3069" s="483" t="str">
        <f t="shared" si="611"/>
        <v/>
      </c>
      <c r="S3069" s="482" t="str">
        <f t="shared" si="612"/>
        <v/>
      </c>
      <c r="T3069" s="484" t="e">
        <f t="shared" ca="1" si="613"/>
        <v>#VALUE!</v>
      </c>
      <c r="U3069" s="7">
        <f t="shared" ca="1" si="614"/>
        <v>46035</v>
      </c>
      <c r="V3069" s="96" t="e">
        <f t="shared" ca="1" si="615"/>
        <v>#VALUE!</v>
      </c>
      <c r="W3069" s="18"/>
      <c r="X3069" s="6"/>
      <c r="Y3069" s="326"/>
      <c r="Z3069" s="89"/>
      <c r="AA3069" s="89"/>
      <c r="AB3069" s="89"/>
      <c r="AC3069" s="6"/>
      <c r="AD3069" s="16"/>
      <c r="AE3069" s="16"/>
      <c r="AF3069" s="16"/>
      <c r="AG3069" s="10">
        <f t="shared" si="616"/>
        <v>0</v>
      </c>
      <c r="AH3069" s="96">
        <f t="shared" si="617"/>
        <v>0</v>
      </c>
      <c r="AI3069" s="16"/>
      <c r="AJ3069" s="61"/>
      <c r="AK3069" s="16"/>
      <c r="AM3069" s="476" t="s">
        <v>3080</v>
      </c>
      <c r="AN3069" s="476">
        <v>1</v>
      </c>
      <c r="AO3069" s="476">
        <v>1</v>
      </c>
      <c r="AP3069" s="96"/>
    </row>
    <row r="3070" spans="1:42" ht="69.75" customHeight="1">
      <c r="A3070" s="3">
        <v>3069</v>
      </c>
      <c r="B3070" s="83"/>
      <c r="C3070" s="83"/>
      <c r="D3070" s="87"/>
      <c r="E3070" s="18" t="s">
        <v>3081</v>
      </c>
      <c r="F3070" s="88"/>
      <c r="G3070" s="88"/>
      <c r="H3070" s="4" t="str">
        <f t="shared" si="606"/>
        <v>/</v>
      </c>
      <c r="I3070" s="478" t="str">
        <f>IF(G3070="","",VLOOKUP(H3070,ورقة1!$A$1:$B$240,2,0))</f>
        <v/>
      </c>
      <c r="J3070" s="5">
        <f t="shared" si="607"/>
        <v>0</v>
      </c>
      <c r="K3070" s="88"/>
      <c r="L3070" s="6" t="str">
        <f t="shared" si="608"/>
        <v>/0</v>
      </c>
      <c r="M3070" s="478" t="str">
        <f>IF(K3070="","",VLOOKUP(L3070,ورقة1!$A$1:$B$240,2,0))</f>
        <v/>
      </c>
      <c r="N3070" s="17">
        <f t="shared" si="609"/>
        <v>0</v>
      </c>
      <c r="O3070" s="17" t="e">
        <f>#REF!+(#REF!*30)+#REF!*365</f>
        <v>#REF!</v>
      </c>
      <c r="P3070" s="509"/>
      <c r="Q3070" s="480" t="str">
        <f t="shared" si="610"/>
        <v/>
      </c>
      <c r="R3070" s="483" t="str">
        <f t="shared" si="611"/>
        <v/>
      </c>
      <c r="S3070" s="482" t="str">
        <f t="shared" si="612"/>
        <v/>
      </c>
      <c r="T3070" s="484" t="e">
        <f t="shared" ca="1" si="613"/>
        <v>#VALUE!</v>
      </c>
      <c r="U3070" s="7">
        <f t="shared" ca="1" si="614"/>
        <v>46035</v>
      </c>
      <c r="V3070" s="96" t="e">
        <f t="shared" ca="1" si="615"/>
        <v>#VALUE!</v>
      </c>
      <c r="W3070" s="18"/>
      <c r="X3070" s="6"/>
      <c r="Y3070" s="326"/>
      <c r="Z3070" s="89"/>
      <c r="AA3070" s="89"/>
      <c r="AB3070" s="89"/>
      <c r="AC3070" s="6"/>
      <c r="AD3070" s="16"/>
      <c r="AE3070" s="16"/>
      <c r="AF3070" s="16"/>
      <c r="AG3070" s="10">
        <f t="shared" si="616"/>
        <v>0</v>
      </c>
      <c r="AH3070" s="96">
        <f t="shared" si="617"/>
        <v>0</v>
      </c>
      <c r="AI3070" s="16"/>
      <c r="AJ3070" s="61"/>
      <c r="AK3070" s="16"/>
      <c r="AM3070" s="476" t="s">
        <v>3080</v>
      </c>
      <c r="AN3070" s="476">
        <v>1</v>
      </c>
      <c r="AO3070" s="476">
        <v>1</v>
      </c>
      <c r="AP3070" s="96"/>
    </row>
    <row r="3071" spans="1:42" ht="69.75" customHeight="1">
      <c r="A3071" s="3">
        <v>3070</v>
      </c>
      <c r="B3071" s="83"/>
      <c r="C3071" s="83"/>
      <c r="D3071" s="87"/>
      <c r="E3071" s="18" t="s">
        <v>3081</v>
      </c>
      <c r="F3071" s="88"/>
      <c r="G3071" s="88"/>
      <c r="H3071" s="4" t="str">
        <f t="shared" si="606"/>
        <v>/</v>
      </c>
      <c r="I3071" s="478" t="str">
        <f>IF(G3071="","",VLOOKUP(H3071,ورقة1!$A$1:$B$240,2,0))</f>
        <v/>
      </c>
      <c r="J3071" s="5">
        <f t="shared" si="607"/>
        <v>0</v>
      </c>
      <c r="K3071" s="88"/>
      <c r="L3071" s="6" t="str">
        <f t="shared" si="608"/>
        <v>/0</v>
      </c>
      <c r="M3071" s="478" t="str">
        <f>IF(K3071="","",VLOOKUP(L3071,ورقة1!$A$1:$B$240,2,0))</f>
        <v/>
      </c>
      <c r="N3071" s="17">
        <f t="shared" si="609"/>
        <v>0</v>
      </c>
      <c r="O3071" s="17" t="e">
        <f>#REF!+(#REF!*30)+#REF!*365</f>
        <v>#REF!</v>
      </c>
      <c r="P3071" s="509"/>
      <c r="Q3071" s="480" t="str">
        <f t="shared" si="610"/>
        <v/>
      </c>
      <c r="R3071" s="483" t="str">
        <f t="shared" si="611"/>
        <v/>
      </c>
      <c r="S3071" s="482" t="str">
        <f t="shared" si="612"/>
        <v/>
      </c>
      <c r="T3071" s="484" t="e">
        <f t="shared" ca="1" si="613"/>
        <v>#VALUE!</v>
      </c>
      <c r="U3071" s="7">
        <f t="shared" ca="1" si="614"/>
        <v>46035</v>
      </c>
      <c r="V3071" s="96" t="e">
        <f t="shared" ca="1" si="615"/>
        <v>#VALUE!</v>
      </c>
      <c r="W3071" s="18"/>
      <c r="X3071" s="6"/>
      <c r="Y3071" s="326"/>
      <c r="Z3071" s="89"/>
      <c r="AA3071" s="89"/>
      <c r="AB3071" s="89"/>
      <c r="AC3071" s="6"/>
      <c r="AD3071" s="16"/>
      <c r="AE3071" s="16"/>
      <c r="AF3071" s="16"/>
      <c r="AG3071" s="10">
        <f t="shared" si="616"/>
        <v>0</v>
      </c>
      <c r="AH3071" s="96">
        <f t="shared" si="617"/>
        <v>0</v>
      </c>
      <c r="AI3071" s="16"/>
      <c r="AJ3071" s="61"/>
      <c r="AK3071" s="16"/>
      <c r="AM3071" s="476" t="s">
        <v>3080</v>
      </c>
      <c r="AN3071" s="476">
        <v>1</v>
      </c>
      <c r="AO3071" s="476">
        <v>1</v>
      </c>
      <c r="AP3071" s="96"/>
    </row>
    <row r="3072" spans="1:42" ht="69.75" customHeight="1">
      <c r="A3072" s="3">
        <v>3071</v>
      </c>
      <c r="B3072" s="83"/>
      <c r="C3072" s="83"/>
      <c r="D3072" s="87"/>
      <c r="E3072" s="18" t="s">
        <v>3081</v>
      </c>
      <c r="F3072" s="88"/>
      <c r="G3072" s="88"/>
      <c r="H3072" s="4" t="str">
        <f t="shared" si="606"/>
        <v>/</v>
      </c>
      <c r="I3072" s="478" t="str">
        <f>IF(G3072="","",VLOOKUP(H3072,ورقة1!$A$1:$B$240,2,0))</f>
        <v/>
      </c>
      <c r="J3072" s="5">
        <f t="shared" si="607"/>
        <v>0</v>
      </c>
      <c r="K3072" s="88"/>
      <c r="L3072" s="6" t="str">
        <f t="shared" si="608"/>
        <v>/0</v>
      </c>
      <c r="M3072" s="478" t="str">
        <f>IF(K3072="","",VLOOKUP(L3072,ورقة1!$A$1:$B$240,2,0))</f>
        <v/>
      </c>
      <c r="N3072" s="17">
        <f t="shared" si="609"/>
        <v>0</v>
      </c>
      <c r="O3072" s="17" t="e">
        <f>#REF!+(#REF!*30)+#REF!*365</f>
        <v>#REF!</v>
      </c>
      <c r="P3072" s="509"/>
      <c r="Q3072" s="480" t="str">
        <f t="shared" si="610"/>
        <v/>
      </c>
      <c r="R3072" s="483" t="str">
        <f t="shared" si="611"/>
        <v/>
      </c>
      <c r="S3072" s="482" t="str">
        <f t="shared" si="612"/>
        <v/>
      </c>
      <c r="T3072" s="484" t="e">
        <f t="shared" ca="1" si="613"/>
        <v>#VALUE!</v>
      </c>
      <c r="U3072" s="7">
        <f t="shared" ca="1" si="614"/>
        <v>46035</v>
      </c>
      <c r="V3072" s="96" t="e">
        <f t="shared" ca="1" si="615"/>
        <v>#VALUE!</v>
      </c>
      <c r="W3072" s="18"/>
      <c r="X3072" s="6"/>
      <c r="Y3072" s="326"/>
      <c r="Z3072" s="89"/>
      <c r="AA3072" s="89"/>
      <c r="AB3072" s="89"/>
      <c r="AC3072" s="6"/>
      <c r="AD3072" s="16"/>
      <c r="AE3072" s="16"/>
      <c r="AF3072" s="16"/>
      <c r="AG3072" s="10">
        <f t="shared" si="616"/>
        <v>0</v>
      </c>
      <c r="AH3072" s="96">
        <f t="shared" si="617"/>
        <v>0</v>
      </c>
      <c r="AI3072" s="16"/>
      <c r="AJ3072" s="61"/>
      <c r="AK3072" s="16"/>
      <c r="AM3072" s="476" t="s">
        <v>3080</v>
      </c>
      <c r="AN3072" s="476">
        <v>1</v>
      </c>
      <c r="AO3072" s="476">
        <v>1</v>
      </c>
      <c r="AP3072" s="96"/>
    </row>
    <row r="3073" spans="1:42" ht="69.75" customHeight="1">
      <c r="A3073" s="3">
        <v>3072</v>
      </c>
      <c r="B3073" s="83"/>
      <c r="C3073" s="83"/>
      <c r="D3073" s="87"/>
      <c r="E3073" s="18" t="s">
        <v>3081</v>
      </c>
      <c r="F3073" s="88"/>
      <c r="G3073" s="88"/>
      <c r="H3073" s="4" t="str">
        <f t="shared" si="606"/>
        <v>/</v>
      </c>
      <c r="I3073" s="478" t="str">
        <f>IF(G3073="","",VLOOKUP(H3073,ورقة1!$A$1:$B$240,2,0))</f>
        <v/>
      </c>
      <c r="J3073" s="5">
        <f t="shared" si="607"/>
        <v>0</v>
      </c>
      <c r="K3073" s="88"/>
      <c r="L3073" s="6" t="str">
        <f t="shared" si="608"/>
        <v>/0</v>
      </c>
      <c r="M3073" s="478" t="str">
        <f>IF(K3073="","",VLOOKUP(L3073,ورقة1!$A$1:$B$240,2,0))</f>
        <v/>
      </c>
      <c r="N3073" s="17">
        <f t="shared" si="609"/>
        <v>0</v>
      </c>
      <c r="O3073" s="17" t="e">
        <f>#REF!+(#REF!*30)+#REF!*365</f>
        <v>#REF!</v>
      </c>
      <c r="P3073" s="509"/>
      <c r="Q3073" s="480" t="str">
        <f t="shared" si="610"/>
        <v/>
      </c>
      <c r="R3073" s="483" t="str">
        <f t="shared" si="611"/>
        <v/>
      </c>
      <c r="S3073" s="482" t="str">
        <f t="shared" si="612"/>
        <v/>
      </c>
      <c r="T3073" s="484" t="e">
        <f t="shared" ca="1" si="613"/>
        <v>#VALUE!</v>
      </c>
      <c r="U3073" s="7">
        <f t="shared" ca="1" si="614"/>
        <v>46035</v>
      </c>
      <c r="V3073" s="96" t="e">
        <f t="shared" ca="1" si="615"/>
        <v>#VALUE!</v>
      </c>
      <c r="W3073" s="18"/>
      <c r="X3073" s="6"/>
      <c r="Y3073" s="326"/>
      <c r="Z3073" s="89"/>
      <c r="AA3073" s="89"/>
      <c r="AB3073" s="89"/>
      <c r="AC3073" s="6"/>
      <c r="AD3073" s="16"/>
      <c r="AE3073" s="16"/>
      <c r="AF3073" s="16"/>
      <c r="AG3073" s="10">
        <f t="shared" si="616"/>
        <v>0</v>
      </c>
      <c r="AH3073" s="96">
        <f t="shared" si="617"/>
        <v>0</v>
      </c>
      <c r="AI3073" s="16"/>
      <c r="AJ3073" s="61"/>
      <c r="AK3073" s="16"/>
      <c r="AM3073" s="476" t="s">
        <v>3080</v>
      </c>
      <c r="AN3073" s="476">
        <v>1</v>
      </c>
      <c r="AO3073" s="476">
        <v>1</v>
      </c>
      <c r="AP3073" s="96"/>
    </row>
    <row r="3074" spans="1:42" ht="69.75" customHeight="1">
      <c r="A3074" s="3">
        <v>3073</v>
      </c>
      <c r="B3074" s="83"/>
      <c r="C3074" s="83"/>
      <c r="D3074" s="87"/>
      <c r="E3074" s="18" t="s">
        <v>3081</v>
      </c>
      <c r="F3074" s="88"/>
      <c r="G3074" s="88"/>
      <c r="H3074" s="4" t="str">
        <f t="shared" ref="H3074:H3137" si="618">G3074&amp;"/"&amp;F3074</f>
        <v>/</v>
      </c>
      <c r="I3074" s="478" t="str">
        <f>IF(G3074="","",VLOOKUP(H3074,ورقة1!$A$1:$B$240,2,0))</f>
        <v/>
      </c>
      <c r="J3074" s="5">
        <f t="shared" ref="J3074:J3137" si="619">F3074</f>
        <v>0</v>
      </c>
      <c r="K3074" s="88"/>
      <c r="L3074" s="6" t="str">
        <f t="shared" ref="L3074:L3137" si="620">K3074&amp;"/"&amp;J3074</f>
        <v>/0</v>
      </c>
      <c r="M3074" s="478" t="str">
        <f>IF(K3074="","",VLOOKUP(L3074,ورقة1!$A$1:$B$240,2,0))</f>
        <v/>
      </c>
      <c r="N3074" s="17">
        <f t="shared" ref="N3074:N3137" si="621">Z3074+(AA3074*30)+(AB3074*365)</f>
        <v>0</v>
      </c>
      <c r="O3074" s="17" t="e">
        <f>#REF!+(#REF!*30)+#REF!*365</f>
        <v>#REF!</v>
      </c>
      <c r="P3074" s="509"/>
      <c r="Q3074" s="480" t="str">
        <f t="shared" ref="Q3074:Q3137" si="622">IF(P3074="","",P3074+365)</f>
        <v/>
      </c>
      <c r="R3074" s="483" t="str">
        <f t="shared" ref="R3074:R3137" si="623">IF(P3074="","",EDATE(P3074,12+AG3074)+AC3074-N3074)</f>
        <v/>
      </c>
      <c r="S3074" s="482" t="str">
        <f t="shared" ref="S3074:S3137" si="624">IF(P3074="","",IF(T3074=TRUE,"يستحق العلاوة",IF(V3074=TRUE,"قريبا يستحق العلاوة"," ")))</f>
        <v/>
      </c>
      <c r="T3074" s="484" t="e">
        <f t="shared" ref="T3074:T3137" ca="1" si="625">AND(MONTH(U3074)=MONTH(R3074),YEAR(U3074)=YEAR(R3074))</f>
        <v>#VALUE!</v>
      </c>
      <c r="U3074" s="7">
        <f t="shared" ref="U3074:U3137" ca="1" si="626">TODAY()</f>
        <v>46035</v>
      </c>
      <c r="V3074" s="96" t="e">
        <f t="shared" ref="V3074:V3137" ca="1" si="627">AND(R3074-U3074&lt;30,U3074&lt;R3074)</f>
        <v>#VALUE!</v>
      </c>
      <c r="W3074" s="18"/>
      <c r="X3074" s="6"/>
      <c r="Y3074" s="326"/>
      <c r="Z3074" s="89"/>
      <c r="AA3074" s="89"/>
      <c r="AB3074" s="89"/>
      <c r="AC3074" s="6"/>
      <c r="AD3074" s="16"/>
      <c r="AE3074" s="16"/>
      <c r="AF3074" s="16"/>
      <c r="AG3074" s="10">
        <f t="shared" ref="AG3074:AG3137" si="628">(((AD3074*3)+(AE3074*6)+(AF3074*12))-AH3074)</f>
        <v>0</v>
      </c>
      <c r="AH3074" s="96">
        <f t="shared" ref="AH3074:AH3137" si="629">W3074+X3074</f>
        <v>0</v>
      </c>
      <c r="AI3074" s="16"/>
      <c r="AJ3074" s="61"/>
      <c r="AK3074" s="16"/>
      <c r="AM3074" s="476" t="s">
        <v>3080</v>
      </c>
      <c r="AN3074" s="476">
        <v>1</v>
      </c>
      <c r="AO3074" s="476">
        <v>1</v>
      </c>
      <c r="AP3074" s="96"/>
    </row>
    <row r="3075" spans="1:42" ht="69.75" customHeight="1">
      <c r="A3075" s="3">
        <v>3074</v>
      </c>
      <c r="B3075" s="83"/>
      <c r="C3075" s="83"/>
      <c r="D3075" s="87"/>
      <c r="E3075" s="18" t="s">
        <v>3081</v>
      </c>
      <c r="F3075" s="88"/>
      <c r="G3075" s="88"/>
      <c r="H3075" s="4" t="str">
        <f t="shared" si="618"/>
        <v>/</v>
      </c>
      <c r="I3075" s="478" t="str">
        <f>IF(G3075="","",VLOOKUP(H3075,ورقة1!$A$1:$B$240,2,0))</f>
        <v/>
      </c>
      <c r="J3075" s="5">
        <f t="shared" si="619"/>
        <v>0</v>
      </c>
      <c r="K3075" s="88"/>
      <c r="L3075" s="6" t="str">
        <f t="shared" si="620"/>
        <v>/0</v>
      </c>
      <c r="M3075" s="478" t="str">
        <f>IF(K3075="","",VLOOKUP(L3075,ورقة1!$A$1:$B$240,2,0))</f>
        <v/>
      </c>
      <c r="N3075" s="17">
        <f t="shared" si="621"/>
        <v>0</v>
      </c>
      <c r="O3075" s="17" t="e">
        <f>#REF!+(#REF!*30)+#REF!*365</f>
        <v>#REF!</v>
      </c>
      <c r="P3075" s="509"/>
      <c r="Q3075" s="480" t="str">
        <f t="shared" si="622"/>
        <v/>
      </c>
      <c r="R3075" s="483" t="str">
        <f t="shared" si="623"/>
        <v/>
      </c>
      <c r="S3075" s="482" t="str">
        <f t="shared" si="624"/>
        <v/>
      </c>
      <c r="T3075" s="484" t="e">
        <f t="shared" ca="1" si="625"/>
        <v>#VALUE!</v>
      </c>
      <c r="U3075" s="7">
        <f t="shared" ca="1" si="626"/>
        <v>46035</v>
      </c>
      <c r="V3075" s="96" t="e">
        <f t="shared" ca="1" si="627"/>
        <v>#VALUE!</v>
      </c>
      <c r="W3075" s="18"/>
      <c r="X3075" s="6"/>
      <c r="Y3075" s="326"/>
      <c r="Z3075" s="89"/>
      <c r="AA3075" s="89"/>
      <c r="AB3075" s="89"/>
      <c r="AC3075" s="6"/>
      <c r="AD3075" s="16"/>
      <c r="AE3075" s="16"/>
      <c r="AF3075" s="16"/>
      <c r="AG3075" s="10">
        <f t="shared" si="628"/>
        <v>0</v>
      </c>
      <c r="AH3075" s="96">
        <f t="shared" si="629"/>
        <v>0</v>
      </c>
      <c r="AI3075" s="16"/>
      <c r="AJ3075" s="61"/>
      <c r="AK3075" s="16"/>
      <c r="AM3075" s="476" t="s">
        <v>3080</v>
      </c>
      <c r="AN3075" s="476">
        <v>1</v>
      </c>
      <c r="AO3075" s="476">
        <v>1</v>
      </c>
      <c r="AP3075" s="96"/>
    </row>
    <row r="3076" spans="1:42" ht="69.75" customHeight="1">
      <c r="A3076" s="3">
        <v>3075</v>
      </c>
      <c r="B3076" s="83"/>
      <c r="C3076" s="83"/>
      <c r="D3076" s="87"/>
      <c r="E3076" s="18" t="s">
        <v>3081</v>
      </c>
      <c r="F3076" s="88"/>
      <c r="G3076" s="88"/>
      <c r="H3076" s="4" t="str">
        <f t="shared" si="618"/>
        <v>/</v>
      </c>
      <c r="I3076" s="478" t="str">
        <f>IF(G3076="","",VLOOKUP(H3076,ورقة1!$A$1:$B$240,2,0))</f>
        <v/>
      </c>
      <c r="J3076" s="5">
        <f t="shared" si="619"/>
        <v>0</v>
      </c>
      <c r="K3076" s="88"/>
      <c r="L3076" s="6" t="str">
        <f t="shared" si="620"/>
        <v>/0</v>
      </c>
      <c r="M3076" s="478" t="str">
        <f>IF(K3076="","",VLOOKUP(L3076,ورقة1!$A$1:$B$240,2,0))</f>
        <v/>
      </c>
      <c r="N3076" s="17">
        <f t="shared" si="621"/>
        <v>0</v>
      </c>
      <c r="O3076" s="17" t="e">
        <f>#REF!+(#REF!*30)+#REF!*365</f>
        <v>#REF!</v>
      </c>
      <c r="P3076" s="509"/>
      <c r="Q3076" s="480" t="str">
        <f t="shared" si="622"/>
        <v/>
      </c>
      <c r="R3076" s="483" t="str">
        <f t="shared" si="623"/>
        <v/>
      </c>
      <c r="S3076" s="482" t="str">
        <f t="shared" si="624"/>
        <v/>
      </c>
      <c r="T3076" s="484" t="e">
        <f t="shared" ca="1" si="625"/>
        <v>#VALUE!</v>
      </c>
      <c r="U3076" s="7">
        <f t="shared" ca="1" si="626"/>
        <v>46035</v>
      </c>
      <c r="V3076" s="96" t="e">
        <f t="shared" ca="1" si="627"/>
        <v>#VALUE!</v>
      </c>
      <c r="W3076" s="18"/>
      <c r="X3076" s="6"/>
      <c r="Y3076" s="326"/>
      <c r="Z3076" s="89"/>
      <c r="AA3076" s="89"/>
      <c r="AB3076" s="89"/>
      <c r="AC3076" s="6"/>
      <c r="AD3076" s="16"/>
      <c r="AE3076" s="16"/>
      <c r="AF3076" s="16"/>
      <c r="AG3076" s="10">
        <f t="shared" si="628"/>
        <v>0</v>
      </c>
      <c r="AH3076" s="96">
        <f t="shared" si="629"/>
        <v>0</v>
      </c>
      <c r="AI3076" s="16"/>
      <c r="AJ3076" s="61"/>
      <c r="AK3076" s="16"/>
      <c r="AM3076" s="476" t="s">
        <v>3080</v>
      </c>
      <c r="AN3076" s="476">
        <v>1</v>
      </c>
      <c r="AO3076" s="476">
        <v>1</v>
      </c>
      <c r="AP3076" s="96"/>
    </row>
    <row r="3077" spans="1:42" ht="69.75" customHeight="1">
      <c r="A3077" s="3">
        <v>3076</v>
      </c>
      <c r="B3077" s="83"/>
      <c r="C3077" s="83"/>
      <c r="D3077" s="87"/>
      <c r="E3077" s="18" t="s">
        <v>3081</v>
      </c>
      <c r="F3077" s="88"/>
      <c r="G3077" s="88"/>
      <c r="H3077" s="4" t="str">
        <f t="shared" si="618"/>
        <v>/</v>
      </c>
      <c r="I3077" s="478" t="str">
        <f>IF(G3077="","",VLOOKUP(H3077,ورقة1!$A$1:$B$240,2,0))</f>
        <v/>
      </c>
      <c r="J3077" s="5">
        <f t="shared" si="619"/>
        <v>0</v>
      </c>
      <c r="K3077" s="88"/>
      <c r="L3077" s="6" t="str">
        <f t="shared" si="620"/>
        <v>/0</v>
      </c>
      <c r="M3077" s="478" t="str">
        <f>IF(K3077="","",VLOOKUP(L3077,ورقة1!$A$1:$B$240,2,0))</f>
        <v/>
      </c>
      <c r="N3077" s="17">
        <f t="shared" si="621"/>
        <v>0</v>
      </c>
      <c r="O3077" s="17" t="e">
        <f>#REF!+(#REF!*30)+#REF!*365</f>
        <v>#REF!</v>
      </c>
      <c r="P3077" s="509"/>
      <c r="Q3077" s="480" t="str">
        <f t="shared" si="622"/>
        <v/>
      </c>
      <c r="R3077" s="483" t="str">
        <f t="shared" si="623"/>
        <v/>
      </c>
      <c r="S3077" s="482" t="str">
        <f t="shared" si="624"/>
        <v/>
      </c>
      <c r="T3077" s="484" t="e">
        <f t="shared" ca="1" si="625"/>
        <v>#VALUE!</v>
      </c>
      <c r="U3077" s="7">
        <f t="shared" ca="1" si="626"/>
        <v>46035</v>
      </c>
      <c r="V3077" s="96" t="e">
        <f t="shared" ca="1" si="627"/>
        <v>#VALUE!</v>
      </c>
      <c r="W3077" s="18"/>
      <c r="X3077" s="6"/>
      <c r="Y3077" s="326"/>
      <c r="Z3077" s="89"/>
      <c r="AA3077" s="89"/>
      <c r="AB3077" s="89"/>
      <c r="AC3077" s="6"/>
      <c r="AD3077" s="16"/>
      <c r="AE3077" s="16"/>
      <c r="AF3077" s="16"/>
      <c r="AG3077" s="10">
        <f t="shared" si="628"/>
        <v>0</v>
      </c>
      <c r="AH3077" s="96">
        <f t="shared" si="629"/>
        <v>0</v>
      </c>
      <c r="AI3077" s="16"/>
      <c r="AJ3077" s="61"/>
      <c r="AK3077" s="16"/>
      <c r="AM3077" s="476" t="s">
        <v>3080</v>
      </c>
      <c r="AN3077" s="476">
        <v>1</v>
      </c>
      <c r="AO3077" s="476">
        <v>1</v>
      </c>
      <c r="AP3077" s="96"/>
    </row>
    <row r="3078" spans="1:42" ht="69.75" customHeight="1">
      <c r="A3078" s="3">
        <v>3077</v>
      </c>
      <c r="B3078" s="83"/>
      <c r="C3078" s="83"/>
      <c r="D3078" s="87"/>
      <c r="E3078" s="18" t="s">
        <v>3081</v>
      </c>
      <c r="F3078" s="88"/>
      <c r="G3078" s="88"/>
      <c r="H3078" s="4" t="str">
        <f t="shared" si="618"/>
        <v>/</v>
      </c>
      <c r="I3078" s="478" t="str">
        <f>IF(G3078="","",VLOOKUP(H3078,ورقة1!$A$1:$B$240,2,0))</f>
        <v/>
      </c>
      <c r="J3078" s="5">
        <f t="shared" si="619"/>
        <v>0</v>
      </c>
      <c r="K3078" s="88"/>
      <c r="L3078" s="6" t="str">
        <f t="shared" si="620"/>
        <v>/0</v>
      </c>
      <c r="M3078" s="478" t="str">
        <f>IF(K3078="","",VLOOKUP(L3078,ورقة1!$A$1:$B$240,2,0))</f>
        <v/>
      </c>
      <c r="N3078" s="17">
        <f t="shared" si="621"/>
        <v>0</v>
      </c>
      <c r="O3078" s="17" t="e">
        <f>#REF!+(#REF!*30)+#REF!*365</f>
        <v>#REF!</v>
      </c>
      <c r="P3078" s="509"/>
      <c r="Q3078" s="480" t="str">
        <f t="shared" si="622"/>
        <v/>
      </c>
      <c r="R3078" s="483" t="str">
        <f t="shared" si="623"/>
        <v/>
      </c>
      <c r="S3078" s="482" t="str">
        <f t="shared" si="624"/>
        <v/>
      </c>
      <c r="T3078" s="484" t="e">
        <f t="shared" ca="1" si="625"/>
        <v>#VALUE!</v>
      </c>
      <c r="U3078" s="7">
        <f t="shared" ca="1" si="626"/>
        <v>46035</v>
      </c>
      <c r="V3078" s="96" t="e">
        <f t="shared" ca="1" si="627"/>
        <v>#VALUE!</v>
      </c>
      <c r="W3078" s="18"/>
      <c r="X3078" s="6"/>
      <c r="Y3078" s="326"/>
      <c r="Z3078" s="89"/>
      <c r="AA3078" s="89"/>
      <c r="AB3078" s="89"/>
      <c r="AC3078" s="6"/>
      <c r="AD3078" s="16"/>
      <c r="AE3078" s="16"/>
      <c r="AF3078" s="16"/>
      <c r="AG3078" s="10">
        <f t="shared" si="628"/>
        <v>0</v>
      </c>
      <c r="AH3078" s="96">
        <f t="shared" si="629"/>
        <v>0</v>
      </c>
      <c r="AI3078" s="16"/>
      <c r="AJ3078" s="61"/>
      <c r="AK3078" s="16"/>
      <c r="AM3078" s="476" t="s">
        <v>3080</v>
      </c>
      <c r="AN3078" s="476">
        <v>1</v>
      </c>
      <c r="AO3078" s="476">
        <v>1</v>
      </c>
      <c r="AP3078" s="96"/>
    </row>
    <row r="3079" spans="1:42" ht="69.75" customHeight="1">
      <c r="A3079" s="3">
        <v>3078</v>
      </c>
      <c r="B3079" s="83"/>
      <c r="C3079" s="83"/>
      <c r="D3079" s="87"/>
      <c r="E3079" s="18" t="s">
        <v>3081</v>
      </c>
      <c r="F3079" s="88"/>
      <c r="G3079" s="88"/>
      <c r="H3079" s="4" t="str">
        <f t="shared" si="618"/>
        <v>/</v>
      </c>
      <c r="I3079" s="478" t="str">
        <f>IF(G3079="","",VLOOKUP(H3079,ورقة1!$A$1:$B$240,2,0))</f>
        <v/>
      </c>
      <c r="J3079" s="5">
        <f t="shared" si="619"/>
        <v>0</v>
      </c>
      <c r="K3079" s="88"/>
      <c r="L3079" s="6" t="str">
        <f t="shared" si="620"/>
        <v>/0</v>
      </c>
      <c r="M3079" s="478" t="str">
        <f>IF(K3079="","",VLOOKUP(L3079,ورقة1!$A$1:$B$240,2,0))</f>
        <v/>
      </c>
      <c r="N3079" s="17">
        <f t="shared" si="621"/>
        <v>0</v>
      </c>
      <c r="O3079" s="17" t="e">
        <f>#REF!+(#REF!*30)+#REF!*365</f>
        <v>#REF!</v>
      </c>
      <c r="P3079" s="509"/>
      <c r="Q3079" s="480" t="str">
        <f t="shared" si="622"/>
        <v/>
      </c>
      <c r="R3079" s="483" t="str">
        <f t="shared" si="623"/>
        <v/>
      </c>
      <c r="S3079" s="482" t="str">
        <f t="shared" si="624"/>
        <v/>
      </c>
      <c r="T3079" s="484" t="e">
        <f t="shared" ca="1" si="625"/>
        <v>#VALUE!</v>
      </c>
      <c r="U3079" s="7">
        <f t="shared" ca="1" si="626"/>
        <v>46035</v>
      </c>
      <c r="V3079" s="96" t="e">
        <f t="shared" ca="1" si="627"/>
        <v>#VALUE!</v>
      </c>
      <c r="W3079" s="18"/>
      <c r="X3079" s="6"/>
      <c r="Y3079" s="326"/>
      <c r="Z3079" s="89"/>
      <c r="AA3079" s="89"/>
      <c r="AB3079" s="89"/>
      <c r="AC3079" s="6"/>
      <c r="AD3079" s="16"/>
      <c r="AE3079" s="16"/>
      <c r="AF3079" s="16"/>
      <c r="AG3079" s="10">
        <f t="shared" si="628"/>
        <v>0</v>
      </c>
      <c r="AH3079" s="96">
        <f t="shared" si="629"/>
        <v>0</v>
      </c>
      <c r="AI3079" s="16"/>
      <c r="AJ3079" s="61"/>
      <c r="AK3079" s="16"/>
      <c r="AM3079" s="476" t="s">
        <v>3080</v>
      </c>
      <c r="AN3079" s="476">
        <v>1</v>
      </c>
      <c r="AO3079" s="476">
        <v>1</v>
      </c>
      <c r="AP3079" s="96"/>
    </row>
    <row r="3080" spans="1:42" ht="69.75" customHeight="1">
      <c r="A3080" s="3">
        <v>3079</v>
      </c>
      <c r="B3080" s="83"/>
      <c r="C3080" s="83"/>
      <c r="D3080" s="87"/>
      <c r="E3080" s="18" t="s">
        <v>3081</v>
      </c>
      <c r="F3080" s="88"/>
      <c r="G3080" s="88"/>
      <c r="H3080" s="4" t="str">
        <f t="shared" si="618"/>
        <v>/</v>
      </c>
      <c r="I3080" s="478" t="str">
        <f>IF(G3080="","",VLOOKUP(H3080,ورقة1!$A$1:$B$240,2,0))</f>
        <v/>
      </c>
      <c r="J3080" s="5">
        <f t="shared" si="619"/>
        <v>0</v>
      </c>
      <c r="K3080" s="88"/>
      <c r="L3080" s="6" t="str">
        <f t="shared" si="620"/>
        <v>/0</v>
      </c>
      <c r="M3080" s="478" t="str">
        <f>IF(K3080="","",VLOOKUP(L3080,ورقة1!$A$1:$B$240,2,0))</f>
        <v/>
      </c>
      <c r="N3080" s="17">
        <f t="shared" si="621"/>
        <v>0</v>
      </c>
      <c r="O3080" s="17" t="e">
        <f>#REF!+(#REF!*30)+#REF!*365</f>
        <v>#REF!</v>
      </c>
      <c r="P3080" s="509"/>
      <c r="Q3080" s="480" t="str">
        <f t="shared" si="622"/>
        <v/>
      </c>
      <c r="R3080" s="483" t="str">
        <f t="shared" si="623"/>
        <v/>
      </c>
      <c r="S3080" s="482" t="str">
        <f t="shared" si="624"/>
        <v/>
      </c>
      <c r="T3080" s="484" t="e">
        <f t="shared" ca="1" si="625"/>
        <v>#VALUE!</v>
      </c>
      <c r="U3080" s="7">
        <f t="shared" ca="1" si="626"/>
        <v>46035</v>
      </c>
      <c r="V3080" s="96" t="e">
        <f t="shared" ca="1" si="627"/>
        <v>#VALUE!</v>
      </c>
      <c r="W3080" s="18"/>
      <c r="X3080" s="6"/>
      <c r="Y3080" s="326"/>
      <c r="Z3080" s="89"/>
      <c r="AA3080" s="89"/>
      <c r="AB3080" s="89"/>
      <c r="AC3080" s="6"/>
      <c r="AD3080" s="16"/>
      <c r="AE3080" s="16"/>
      <c r="AF3080" s="16"/>
      <c r="AG3080" s="10">
        <f t="shared" si="628"/>
        <v>0</v>
      </c>
      <c r="AH3080" s="96">
        <f t="shared" si="629"/>
        <v>0</v>
      </c>
      <c r="AI3080" s="16"/>
      <c r="AJ3080" s="61"/>
      <c r="AK3080" s="16"/>
      <c r="AM3080" s="476" t="s">
        <v>3080</v>
      </c>
      <c r="AN3080" s="476">
        <v>1</v>
      </c>
      <c r="AO3080" s="476">
        <v>1</v>
      </c>
      <c r="AP3080" s="96"/>
    </row>
    <row r="3081" spans="1:42" ht="69.75" customHeight="1">
      <c r="A3081" s="3">
        <v>3080</v>
      </c>
      <c r="B3081" s="83"/>
      <c r="C3081" s="83"/>
      <c r="D3081" s="87"/>
      <c r="E3081" s="18" t="s">
        <v>3081</v>
      </c>
      <c r="F3081" s="88"/>
      <c r="G3081" s="88"/>
      <c r="H3081" s="4" t="str">
        <f t="shared" si="618"/>
        <v>/</v>
      </c>
      <c r="I3081" s="478" t="str">
        <f>IF(G3081="","",VLOOKUP(H3081,ورقة1!$A$1:$B$240,2,0))</f>
        <v/>
      </c>
      <c r="J3081" s="5">
        <f t="shared" si="619"/>
        <v>0</v>
      </c>
      <c r="K3081" s="88"/>
      <c r="L3081" s="6" t="str">
        <f t="shared" si="620"/>
        <v>/0</v>
      </c>
      <c r="M3081" s="478" t="str">
        <f>IF(K3081="","",VLOOKUP(L3081,ورقة1!$A$1:$B$240,2,0))</f>
        <v/>
      </c>
      <c r="N3081" s="17">
        <f t="shared" si="621"/>
        <v>0</v>
      </c>
      <c r="O3081" s="17" t="e">
        <f>#REF!+(#REF!*30)+#REF!*365</f>
        <v>#REF!</v>
      </c>
      <c r="P3081" s="509"/>
      <c r="Q3081" s="480" t="str">
        <f t="shared" si="622"/>
        <v/>
      </c>
      <c r="R3081" s="483" t="str">
        <f t="shared" si="623"/>
        <v/>
      </c>
      <c r="S3081" s="482" t="str">
        <f t="shared" si="624"/>
        <v/>
      </c>
      <c r="T3081" s="484" t="e">
        <f t="shared" ca="1" si="625"/>
        <v>#VALUE!</v>
      </c>
      <c r="U3081" s="7">
        <f t="shared" ca="1" si="626"/>
        <v>46035</v>
      </c>
      <c r="V3081" s="96" t="e">
        <f t="shared" ca="1" si="627"/>
        <v>#VALUE!</v>
      </c>
      <c r="W3081" s="18"/>
      <c r="X3081" s="6"/>
      <c r="Y3081" s="326"/>
      <c r="Z3081" s="89"/>
      <c r="AA3081" s="89"/>
      <c r="AB3081" s="89"/>
      <c r="AC3081" s="6"/>
      <c r="AD3081" s="16"/>
      <c r="AE3081" s="16"/>
      <c r="AF3081" s="16"/>
      <c r="AG3081" s="10">
        <f t="shared" si="628"/>
        <v>0</v>
      </c>
      <c r="AH3081" s="96">
        <f t="shared" si="629"/>
        <v>0</v>
      </c>
      <c r="AI3081" s="16"/>
      <c r="AJ3081" s="61"/>
      <c r="AK3081" s="16"/>
      <c r="AM3081" s="476" t="s">
        <v>3080</v>
      </c>
      <c r="AN3081" s="476">
        <v>1</v>
      </c>
      <c r="AO3081" s="476">
        <v>1</v>
      </c>
      <c r="AP3081" s="96"/>
    </row>
    <row r="3082" spans="1:42" ht="69.75" customHeight="1">
      <c r="A3082" s="3">
        <v>3081</v>
      </c>
      <c r="B3082" s="83"/>
      <c r="C3082" s="83"/>
      <c r="D3082" s="87"/>
      <c r="E3082" s="18" t="s">
        <v>3081</v>
      </c>
      <c r="F3082" s="88"/>
      <c r="G3082" s="88"/>
      <c r="H3082" s="4" t="str">
        <f t="shared" si="618"/>
        <v>/</v>
      </c>
      <c r="I3082" s="478" t="str">
        <f>IF(G3082="","",VLOOKUP(H3082,ورقة1!$A$1:$B$240,2,0))</f>
        <v/>
      </c>
      <c r="J3082" s="5">
        <f t="shared" si="619"/>
        <v>0</v>
      </c>
      <c r="K3082" s="88"/>
      <c r="L3082" s="6" t="str">
        <f t="shared" si="620"/>
        <v>/0</v>
      </c>
      <c r="M3082" s="478" t="str">
        <f>IF(K3082="","",VLOOKUP(L3082,ورقة1!$A$1:$B$240,2,0))</f>
        <v/>
      </c>
      <c r="N3082" s="17">
        <f t="shared" si="621"/>
        <v>0</v>
      </c>
      <c r="O3082" s="17" t="e">
        <f>#REF!+(#REF!*30)+#REF!*365</f>
        <v>#REF!</v>
      </c>
      <c r="P3082" s="509"/>
      <c r="Q3082" s="480" t="str">
        <f t="shared" si="622"/>
        <v/>
      </c>
      <c r="R3082" s="483" t="str">
        <f t="shared" si="623"/>
        <v/>
      </c>
      <c r="S3082" s="482" t="str">
        <f t="shared" si="624"/>
        <v/>
      </c>
      <c r="T3082" s="484" t="e">
        <f t="shared" ca="1" si="625"/>
        <v>#VALUE!</v>
      </c>
      <c r="U3082" s="7">
        <f t="shared" ca="1" si="626"/>
        <v>46035</v>
      </c>
      <c r="V3082" s="96" t="e">
        <f t="shared" ca="1" si="627"/>
        <v>#VALUE!</v>
      </c>
      <c r="W3082" s="18"/>
      <c r="X3082" s="6"/>
      <c r="Y3082" s="326"/>
      <c r="Z3082" s="89"/>
      <c r="AA3082" s="89"/>
      <c r="AB3082" s="89"/>
      <c r="AC3082" s="6"/>
      <c r="AD3082" s="16"/>
      <c r="AE3082" s="16"/>
      <c r="AF3082" s="16"/>
      <c r="AG3082" s="10">
        <f t="shared" si="628"/>
        <v>0</v>
      </c>
      <c r="AH3082" s="96">
        <f t="shared" si="629"/>
        <v>0</v>
      </c>
      <c r="AI3082" s="16"/>
      <c r="AJ3082" s="61"/>
      <c r="AK3082" s="16"/>
      <c r="AM3082" s="476" t="s">
        <v>3080</v>
      </c>
      <c r="AN3082" s="476">
        <v>1</v>
      </c>
      <c r="AO3082" s="476">
        <v>1</v>
      </c>
      <c r="AP3082" s="96"/>
    </row>
    <row r="3083" spans="1:42" ht="69.75" customHeight="1">
      <c r="A3083" s="3">
        <v>3082</v>
      </c>
      <c r="B3083" s="83"/>
      <c r="C3083" s="83"/>
      <c r="D3083" s="87"/>
      <c r="E3083" s="18" t="s">
        <v>3081</v>
      </c>
      <c r="F3083" s="88"/>
      <c r="G3083" s="88"/>
      <c r="H3083" s="4" t="str">
        <f t="shared" si="618"/>
        <v>/</v>
      </c>
      <c r="I3083" s="478" t="str">
        <f>IF(G3083="","",VLOOKUP(H3083,ورقة1!$A$1:$B$240,2,0))</f>
        <v/>
      </c>
      <c r="J3083" s="5">
        <f t="shared" si="619"/>
        <v>0</v>
      </c>
      <c r="K3083" s="88"/>
      <c r="L3083" s="6" t="str">
        <f t="shared" si="620"/>
        <v>/0</v>
      </c>
      <c r="M3083" s="478" t="str">
        <f>IF(K3083="","",VLOOKUP(L3083,ورقة1!$A$1:$B$240,2,0))</f>
        <v/>
      </c>
      <c r="N3083" s="17">
        <f t="shared" si="621"/>
        <v>0</v>
      </c>
      <c r="O3083" s="17" t="e">
        <f>#REF!+(#REF!*30)+#REF!*365</f>
        <v>#REF!</v>
      </c>
      <c r="P3083" s="509"/>
      <c r="Q3083" s="480" t="str">
        <f t="shared" si="622"/>
        <v/>
      </c>
      <c r="R3083" s="483" t="str">
        <f t="shared" si="623"/>
        <v/>
      </c>
      <c r="S3083" s="482" t="str">
        <f t="shared" si="624"/>
        <v/>
      </c>
      <c r="T3083" s="484" t="e">
        <f t="shared" ca="1" si="625"/>
        <v>#VALUE!</v>
      </c>
      <c r="U3083" s="7">
        <f t="shared" ca="1" si="626"/>
        <v>46035</v>
      </c>
      <c r="V3083" s="96" t="e">
        <f t="shared" ca="1" si="627"/>
        <v>#VALUE!</v>
      </c>
      <c r="W3083" s="18"/>
      <c r="X3083" s="6"/>
      <c r="Y3083" s="326"/>
      <c r="Z3083" s="89"/>
      <c r="AA3083" s="89"/>
      <c r="AB3083" s="89"/>
      <c r="AC3083" s="6"/>
      <c r="AD3083" s="16"/>
      <c r="AE3083" s="16"/>
      <c r="AF3083" s="16"/>
      <c r="AG3083" s="10">
        <f t="shared" si="628"/>
        <v>0</v>
      </c>
      <c r="AH3083" s="96">
        <f t="shared" si="629"/>
        <v>0</v>
      </c>
      <c r="AI3083" s="16"/>
      <c r="AJ3083" s="61"/>
      <c r="AK3083" s="16"/>
      <c r="AM3083" s="476" t="s">
        <v>3080</v>
      </c>
      <c r="AN3083" s="476">
        <v>1</v>
      </c>
      <c r="AO3083" s="476">
        <v>1</v>
      </c>
      <c r="AP3083" s="96"/>
    </row>
    <row r="3084" spans="1:42" ht="69.75" customHeight="1">
      <c r="A3084" s="3">
        <v>3083</v>
      </c>
      <c r="B3084" s="83"/>
      <c r="C3084" s="83"/>
      <c r="D3084" s="87"/>
      <c r="E3084" s="18" t="s">
        <v>3081</v>
      </c>
      <c r="F3084" s="88"/>
      <c r="G3084" s="88"/>
      <c r="H3084" s="4" t="str">
        <f t="shared" si="618"/>
        <v>/</v>
      </c>
      <c r="I3084" s="478" t="str">
        <f>IF(G3084="","",VLOOKUP(H3084,ورقة1!$A$1:$B$240,2,0))</f>
        <v/>
      </c>
      <c r="J3084" s="5">
        <f t="shared" si="619"/>
        <v>0</v>
      </c>
      <c r="K3084" s="88"/>
      <c r="L3084" s="6" t="str">
        <f t="shared" si="620"/>
        <v>/0</v>
      </c>
      <c r="M3084" s="478" t="str">
        <f>IF(K3084="","",VLOOKUP(L3084,ورقة1!$A$1:$B$240,2,0))</f>
        <v/>
      </c>
      <c r="N3084" s="17">
        <f t="shared" si="621"/>
        <v>0</v>
      </c>
      <c r="O3084" s="17" t="e">
        <f>#REF!+(#REF!*30)+#REF!*365</f>
        <v>#REF!</v>
      </c>
      <c r="P3084" s="509"/>
      <c r="Q3084" s="480" t="str">
        <f t="shared" si="622"/>
        <v/>
      </c>
      <c r="R3084" s="483" t="str">
        <f t="shared" si="623"/>
        <v/>
      </c>
      <c r="S3084" s="482" t="str">
        <f t="shared" si="624"/>
        <v/>
      </c>
      <c r="T3084" s="484" t="e">
        <f t="shared" ca="1" si="625"/>
        <v>#VALUE!</v>
      </c>
      <c r="U3084" s="7">
        <f t="shared" ca="1" si="626"/>
        <v>46035</v>
      </c>
      <c r="V3084" s="96" t="e">
        <f t="shared" ca="1" si="627"/>
        <v>#VALUE!</v>
      </c>
      <c r="W3084" s="18"/>
      <c r="X3084" s="6"/>
      <c r="Y3084" s="326"/>
      <c r="Z3084" s="89"/>
      <c r="AA3084" s="89"/>
      <c r="AB3084" s="89"/>
      <c r="AC3084" s="6"/>
      <c r="AD3084" s="16"/>
      <c r="AE3084" s="16"/>
      <c r="AF3084" s="16"/>
      <c r="AG3084" s="10">
        <f t="shared" si="628"/>
        <v>0</v>
      </c>
      <c r="AH3084" s="96">
        <f t="shared" si="629"/>
        <v>0</v>
      </c>
      <c r="AI3084" s="16"/>
      <c r="AJ3084" s="61"/>
      <c r="AK3084" s="16"/>
      <c r="AM3084" s="476" t="s">
        <v>3080</v>
      </c>
      <c r="AN3084" s="476">
        <v>1</v>
      </c>
      <c r="AO3084" s="476">
        <v>1</v>
      </c>
      <c r="AP3084" s="96"/>
    </row>
    <row r="3085" spans="1:42" ht="69.75" customHeight="1">
      <c r="A3085" s="3">
        <v>3084</v>
      </c>
      <c r="B3085" s="83"/>
      <c r="C3085" s="83"/>
      <c r="D3085" s="87"/>
      <c r="E3085" s="18" t="s">
        <v>3081</v>
      </c>
      <c r="F3085" s="88"/>
      <c r="G3085" s="88"/>
      <c r="H3085" s="4" t="str">
        <f t="shared" si="618"/>
        <v>/</v>
      </c>
      <c r="I3085" s="478" t="str">
        <f>IF(G3085="","",VLOOKUP(H3085,ورقة1!$A$1:$B$240,2,0))</f>
        <v/>
      </c>
      <c r="J3085" s="5">
        <f t="shared" si="619"/>
        <v>0</v>
      </c>
      <c r="K3085" s="88"/>
      <c r="L3085" s="6" t="str">
        <f t="shared" si="620"/>
        <v>/0</v>
      </c>
      <c r="M3085" s="478" t="str">
        <f>IF(K3085="","",VLOOKUP(L3085,ورقة1!$A$1:$B$240,2,0))</f>
        <v/>
      </c>
      <c r="N3085" s="17">
        <f t="shared" si="621"/>
        <v>0</v>
      </c>
      <c r="O3085" s="17" t="e">
        <f>#REF!+(#REF!*30)+#REF!*365</f>
        <v>#REF!</v>
      </c>
      <c r="P3085" s="509"/>
      <c r="Q3085" s="480" t="str">
        <f t="shared" si="622"/>
        <v/>
      </c>
      <c r="R3085" s="483" t="str">
        <f t="shared" si="623"/>
        <v/>
      </c>
      <c r="S3085" s="482" t="str">
        <f t="shared" si="624"/>
        <v/>
      </c>
      <c r="T3085" s="484" t="e">
        <f t="shared" ca="1" si="625"/>
        <v>#VALUE!</v>
      </c>
      <c r="U3085" s="7">
        <f t="shared" ca="1" si="626"/>
        <v>46035</v>
      </c>
      <c r="V3085" s="96" t="e">
        <f t="shared" ca="1" si="627"/>
        <v>#VALUE!</v>
      </c>
      <c r="W3085" s="18"/>
      <c r="X3085" s="6"/>
      <c r="Y3085" s="326"/>
      <c r="Z3085" s="89"/>
      <c r="AA3085" s="89"/>
      <c r="AB3085" s="89"/>
      <c r="AC3085" s="6"/>
      <c r="AD3085" s="16"/>
      <c r="AE3085" s="16"/>
      <c r="AF3085" s="16"/>
      <c r="AG3085" s="10">
        <f t="shared" si="628"/>
        <v>0</v>
      </c>
      <c r="AH3085" s="96">
        <f t="shared" si="629"/>
        <v>0</v>
      </c>
      <c r="AI3085" s="16"/>
      <c r="AJ3085" s="61"/>
      <c r="AK3085" s="16"/>
      <c r="AM3085" s="476" t="s">
        <v>3080</v>
      </c>
      <c r="AN3085" s="476">
        <v>1</v>
      </c>
      <c r="AO3085" s="476">
        <v>1</v>
      </c>
      <c r="AP3085" s="96"/>
    </row>
    <row r="3086" spans="1:42" ht="69.75" customHeight="1">
      <c r="A3086" s="3">
        <v>3085</v>
      </c>
      <c r="B3086" s="83"/>
      <c r="C3086" s="83"/>
      <c r="D3086" s="87"/>
      <c r="E3086" s="18" t="s">
        <v>3081</v>
      </c>
      <c r="F3086" s="88"/>
      <c r="G3086" s="88"/>
      <c r="H3086" s="4" t="str">
        <f t="shared" si="618"/>
        <v>/</v>
      </c>
      <c r="I3086" s="478" t="str">
        <f>IF(G3086="","",VLOOKUP(H3086,ورقة1!$A$1:$B$240,2,0))</f>
        <v/>
      </c>
      <c r="J3086" s="5">
        <f t="shared" si="619"/>
        <v>0</v>
      </c>
      <c r="K3086" s="88"/>
      <c r="L3086" s="6" t="str">
        <f t="shared" si="620"/>
        <v>/0</v>
      </c>
      <c r="M3086" s="478" t="str">
        <f>IF(K3086="","",VLOOKUP(L3086,ورقة1!$A$1:$B$240,2,0))</f>
        <v/>
      </c>
      <c r="N3086" s="17">
        <f t="shared" si="621"/>
        <v>0</v>
      </c>
      <c r="O3086" s="17" t="e">
        <f>#REF!+(#REF!*30)+#REF!*365</f>
        <v>#REF!</v>
      </c>
      <c r="P3086" s="509"/>
      <c r="Q3086" s="480" t="str">
        <f t="shared" si="622"/>
        <v/>
      </c>
      <c r="R3086" s="483" t="str">
        <f t="shared" si="623"/>
        <v/>
      </c>
      <c r="S3086" s="482" t="str">
        <f t="shared" si="624"/>
        <v/>
      </c>
      <c r="T3086" s="484" t="e">
        <f t="shared" ca="1" si="625"/>
        <v>#VALUE!</v>
      </c>
      <c r="U3086" s="7">
        <f t="shared" ca="1" si="626"/>
        <v>46035</v>
      </c>
      <c r="V3086" s="96" t="e">
        <f t="shared" ca="1" si="627"/>
        <v>#VALUE!</v>
      </c>
      <c r="W3086" s="18"/>
      <c r="X3086" s="6"/>
      <c r="Y3086" s="326"/>
      <c r="Z3086" s="89"/>
      <c r="AA3086" s="89"/>
      <c r="AB3086" s="89"/>
      <c r="AC3086" s="6"/>
      <c r="AD3086" s="16"/>
      <c r="AE3086" s="16"/>
      <c r="AF3086" s="16"/>
      <c r="AG3086" s="10">
        <f t="shared" si="628"/>
        <v>0</v>
      </c>
      <c r="AH3086" s="96">
        <f t="shared" si="629"/>
        <v>0</v>
      </c>
      <c r="AI3086" s="16"/>
      <c r="AJ3086" s="61"/>
      <c r="AK3086" s="16"/>
      <c r="AM3086" s="476" t="s">
        <v>3080</v>
      </c>
      <c r="AN3086" s="476">
        <v>1</v>
      </c>
      <c r="AO3086" s="476">
        <v>1</v>
      </c>
      <c r="AP3086" s="96"/>
    </row>
    <row r="3087" spans="1:42" ht="69.75" customHeight="1">
      <c r="A3087" s="3">
        <v>3086</v>
      </c>
      <c r="B3087" s="83"/>
      <c r="C3087" s="83"/>
      <c r="D3087" s="87"/>
      <c r="E3087" s="18" t="s">
        <v>3081</v>
      </c>
      <c r="F3087" s="88"/>
      <c r="G3087" s="88"/>
      <c r="H3087" s="4" t="str">
        <f t="shared" si="618"/>
        <v>/</v>
      </c>
      <c r="I3087" s="478" t="str">
        <f>IF(G3087="","",VLOOKUP(H3087,ورقة1!$A$1:$B$240,2,0))</f>
        <v/>
      </c>
      <c r="J3087" s="5">
        <f t="shared" si="619"/>
        <v>0</v>
      </c>
      <c r="K3087" s="88"/>
      <c r="L3087" s="6" t="str">
        <f t="shared" si="620"/>
        <v>/0</v>
      </c>
      <c r="M3087" s="478" t="str">
        <f>IF(K3087="","",VLOOKUP(L3087,ورقة1!$A$1:$B$240,2,0))</f>
        <v/>
      </c>
      <c r="N3087" s="17">
        <f t="shared" si="621"/>
        <v>0</v>
      </c>
      <c r="O3087" s="17" t="e">
        <f>#REF!+(#REF!*30)+#REF!*365</f>
        <v>#REF!</v>
      </c>
      <c r="P3087" s="509"/>
      <c r="Q3087" s="480" t="str">
        <f t="shared" si="622"/>
        <v/>
      </c>
      <c r="R3087" s="483" t="str">
        <f t="shared" si="623"/>
        <v/>
      </c>
      <c r="S3087" s="482" t="str">
        <f t="shared" si="624"/>
        <v/>
      </c>
      <c r="T3087" s="484" t="e">
        <f t="shared" ca="1" si="625"/>
        <v>#VALUE!</v>
      </c>
      <c r="U3087" s="7">
        <f t="shared" ca="1" si="626"/>
        <v>46035</v>
      </c>
      <c r="V3087" s="96" t="e">
        <f t="shared" ca="1" si="627"/>
        <v>#VALUE!</v>
      </c>
      <c r="W3087" s="18"/>
      <c r="X3087" s="6"/>
      <c r="Y3087" s="326"/>
      <c r="Z3087" s="89"/>
      <c r="AA3087" s="89"/>
      <c r="AB3087" s="89"/>
      <c r="AC3087" s="6"/>
      <c r="AD3087" s="16"/>
      <c r="AE3087" s="16"/>
      <c r="AF3087" s="16"/>
      <c r="AG3087" s="10">
        <f t="shared" si="628"/>
        <v>0</v>
      </c>
      <c r="AH3087" s="96">
        <f t="shared" si="629"/>
        <v>0</v>
      </c>
      <c r="AI3087" s="16"/>
      <c r="AJ3087" s="61"/>
      <c r="AK3087" s="16"/>
      <c r="AM3087" s="476" t="s">
        <v>3080</v>
      </c>
      <c r="AN3087" s="476">
        <v>1</v>
      </c>
      <c r="AO3087" s="476">
        <v>1</v>
      </c>
      <c r="AP3087" s="96"/>
    </row>
    <row r="3088" spans="1:42" ht="69.75" customHeight="1">
      <c r="A3088" s="3">
        <v>3087</v>
      </c>
      <c r="B3088" s="83"/>
      <c r="C3088" s="83"/>
      <c r="D3088" s="87"/>
      <c r="E3088" s="18" t="s">
        <v>3081</v>
      </c>
      <c r="F3088" s="88"/>
      <c r="G3088" s="88"/>
      <c r="H3088" s="4" t="str">
        <f t="shared" si="618"/>
        <v>/</v>
      </c>
      <c r="I3088" s="478" t="str">
        <f>IF(G3088="","",VLOOKUP(H3088,ورقة1!$A$1:$B$240,2,0))</f>
        <v/>
      </c>
      <c r="J3088" s="5">
        <f t="shared" si="619"/>
        <v>0</v>
      </c>
      <c r="K3088" s="88"/>
      <c r="L3088" s="6" t="str">
        <f t="shared" si="620"/>
        <v>/0</v>
      </c>
      <c r="M3088" s="478" t="str">
        <f>IF(K3088="","",VLOOKUP(L3088,ورقة1!$A$1:$B$240,2,0))</f>
        <v/>
      </c>
      <c r="N3088" s="17">
        <f t="shared" si="621"/>
        <v>0</v>
      </c>
      <c r="O3088" s="17" t="e">
        <f>#REF!+(#REF!*30)+#REF!*365</f>
        <v>#REF!</v>
      </c>
      <c r="P3088" s="509"/>
      <c r="Q3088" s="480" t="str">
        <f t="shared" si="622"/>
        <v/>
      </c>
      <c r="R3088" s="483" t="str">
        <f t="shared" si="623"/>
        <v/>
      </c>
      <c r="S3088" s="482" t="str">
        <f t="shared" si="624"/>
        <v/>
      </c>
      <c r="T3088" s="484" t="e">
        <f t="shared" ca="1" si="625"/>
        <v>#VALUE!</v>
      </c>
      <c r="U3088" s="7">
        <f t="shared" ca="1" si="626"/>
        <v>46035</v>
      </c>
      <c r="V3088" s="96" t="e">
        <f t="shared" ca="1" si="627"/>
        <v>#VALUE!</v>
      </c>
      <c r="W3088" s="18"/>
      <c r="X3088" s="6"/>
      <c r="Y3088" s="326"/>
      <c r="Z3088" s="89"/>
      <c r="AA3088" s="89"/>
      <c r="AB3088" s="89"/>
      <c r="AC3088" s="6"/>
      <c r="AD3088" s="16"/>
      <c r="AE3088" s="16"/>
      <c r="AF3088" s="16"/>
      <c r="AG3088" s="10">
        <f t="shared" si="628"/>
        <v>0</v>
      </c>
      <c r="AH3088" s="96">
        <f t="shared" si="629"/>
        <v>0</v>
      </c>
      <c r="AI3088" s="16"/>
      <c r="AJ3088" s="61"/>
      <c r="AK3088" s="16"/>
      <c r="AM3088" s="476" t="s">
        <v>3080</v>
      </c>
      <c r="AN3088" s="476">
        <v>1</v>
      </c>
      <c r="AO3088" s="476">
        <v>1</v>
      </c>
      <c r="AP3088" s="96"/>
    </row>
    <row r="3089" spans="1:42" ht="69.75" customHeight="1">
      <c r="A3089" s="3">
        <v>3088</v>
      </c>
      <c r="B3089" s="83"/>
      <c r="C3089" s="83"/>
      <c r="D3089" s="87"/>
      <c r="E3089" s="18" t="s">
        <v>3081</v>
      </c>
      <c r="F3089" s="88"/>
      <c r="G3089" s="88"/>
      <c r="H3089" s="4" t="str">
        <f t="shared" si="618"/>
        <v>/</v>
      </c>
      <c r="I3089" s="478" t="str">
        <f>IF(G3089="","",VLOOKUP(H3089,ورقة1!$A$1:$B$240,2,0))</f>
        <v/>
      </c>
      <c r="J3089" s="5">
        <f t="shared" si="619"/>
        <v>0</v>
      </c>
      <c r="K3089" s="88"/>
      <c r="L3089" s="6" t="str">
        <f t="shared" si="620"/>
        <v>/0</v>
      </c>
      <c r="M3089" s="478" t="str">
        <f>IF(K3089="","",VLOOKUP(L3089,ورقة1!$A$1:$B$240,2,0))</f>
        <v/>
      </c>
      <c r="N3089" s="17">
        <f t="shared" si="621"/>
        <v>0</v>
      </c>
      <c r="O3089" s="17" t="e">
        <f>#REF!+(#REF!*30)+#REF!*365</f>
        <v>#REF!</v>
      </c>
      <c r="P3089" s="509"/>
      <c r="Q3089" s="480" t="str">
        <f t="shared" si="622"/>
        <v/>
      </c>
      <c r="R3089" s="483" t="str">
        <f t="shared" si="623"/>
        <v/>
      </c>
      <c r="S3089" s="482" t="str">
        <f t="shared" si="624"/>
        <v/>
      </c>
      <c r="T3089" s="484" t="e">
        <f t="shared" ca="1" si="625"/>
        <v>#VALUE!</v>
      </c>
      <c r="U3089" s="7">
        <f t="shared" ca="1" si="626"/>
        <v>46035</v>
      </c>
      <c r="V3089" s="96" t="e">
        <f t="shared" ca="1" si="627"/>
        <v>#VALUE!</v>
      </c>
      <c r="W3089" s="18"/>
      <c r="X3089" s="6"/>
      <c r="Y3089" s="326"/>
      <c r="Z3089" s="89"/>
      <c r="AA3089" s="89"/>
      <c r="AB3089" s="89"/>
      <c r="AC3089" s="6"/>
      <c r="AD3089" s="16"/>
      <c r="AE3089" s="16"/>
      <c r="AF3089" s="16"/>
      <c r="AG3089" s="10">
        <f t="shared" si="628"/>
        <v>0</v>
      </c>
      <c r="AH3089" s="96">
        <f t="shared" si="629"/>
        <v>0</v>
      </c>
      <c r="AI3089" s="16"/>
      <c r="AJ3089" s="61"/>
      <c r="AK3089" s="16"/>
      <c r="AM3089" s="476" t="s">
        <v>3080</v>
      </c>
      <c r="AN3089" s="476">
        <v>1</v>
      </c>
      <c r="AO3089" s="476">
        <v>1</v>
      </c>
      <c r="AP3089" s="96"/>
    </row>
    <row r="3090" spans="1:42" ht="69.75" customHeight="1">
      <c r="A3090" s="3">
        <v>3089</v>
      </c>
      <c r="B3090" s="83"/>
      <c r="C3090" s="83"/>
      <c r="D3090" s="87"/>
      <c r="E3090" s="18" t="s">
        <v>3081</v>
      </c>
      <c r="F3090" s="88"/>
      <c r="G3090" s="88"/>
      <c r="H3090" s="4" t="str">
        <f t="shared" si="618"/>
        <v>/</v>
      </c>
      <c r="I3090" s="478" t="str">
        <f>IF(G3090="","",VLOOKUP(H3090,ورقة1!$A$1:$B$240,2,0))</f>
        <v/>
      </c>
      <c r="J3090" s="5">
        <f t="shared" si="619"/>
        <v>0</v>
      </c>
      <c r="K3090" s="88"/>
      <c r="L3090" s="6" t="str">
        <f t="shared" si="620"/>
        <v>/0</v>
      </c>
      <c r="M3090" s="478" t="str">
        <f>IF(K3090="","",VLOOKUP(L3090,ورقة1!$A$1:$B$240,2,0))</f>
        <v/>
      </c>
      <c r="N3090" s="17">
        <f t="shared" si="621"/>
        <v>0</v>
      </c>
      <c r="O3090" s="17" t="e">
        <f>#REF!+(#REF!*30)+#REF!*365</f>
        <v>#REF!</v>
      </c>
      <c r="P3090" s="509"/>
      <c r="Q3090" s="480" t="str">
        <f t="shared" si="622"/>
        <v/>
      </c>
      <c r="R3090" s="483" t="str">
        <f t="shared" si="623"/>
        <v/>
      </c>
      <c r="S3090" s="482" t="str">
        <f t="shared" si="624"/>
        <v/>
      </c>
      <c r="T3090" s="484" t="e">
        <f t="shared" ca="1" si="625"/>
        <v>#VALUE!</v>
      </c>
      <c r="U3090" s="7">
        <f t="shared" ca="1" si="626"/>
        <v>46035</v>
      </c>
      <c r="V3090" s="96" t="e">
        <f t="shared" ca="1" si="627"/>
        <v>#VALUE!</v>
      </c>
      <c r="W3090" s="18"/>
      <c r="X3090" s="6"/>
      <c r="Y3090" s="326"/>
      <c r="Z3090" s="89"/>
      <c r="AA3090" s="89"/>
      <c r="AB3090" s="89"/>
      <c r="AC3090" s="6"/>
      <c r="AD3090" s="16"/>
      <c r="AE3090" s="16"/>
      <c r="AF3090" s="16"/>
      <c r="AG3090" s="10">
        <f t="shared" si="628"/>
        <v>0</v>
      </c>
      <c r="AH3090" s="96">
        <f t="shared" si="629"/>
        <v>0</v>
      </c>
      <c r="AI3090" s="16"/>
      <c r="AJ3090" s="61"/>
      <c r="AK3090" s="16"/>
      <c r="AM3090" s="476" t="s">
        <v>3080</v>
      </c>
      <c r="AN3090" s="476">
        <v>1</v>
      </c>
      <c r="AO3090" s="476">
        <v>1</v>
      </c>
      <c r="AP3090" s="96"/>
    </row>
    <row r="3091" spans="1:42" ht="69.75" customHeight="1">
      <c r="A3091" s="3">
        <v>3090</v>
      </c>
      <c r="B3091" s="83"/>
      <c r="C3091" s="83"/>
      <c r="D3091" s="87"/>
      <c r="E3091" s="18" t="s">
        <v>3081</v>
      </c>
      <c r="F3091" s="88"/>
      <c r="G3091" s="88"/>
      <c r="H3091" s="4" t="str">
        <f t="shared" si="618"/>
        <v>/</v>
      </c>
      <c r="I3091" s="478" t="str">
        <f>IF(G3091="","",VLOOKUP(H3091,ورقة1!$A$1:$B$240,2,0))</f>
        <v/>
      </c>
      <c r="J3091" s="5">
        <f t="shared" si="619"/>
        <v>0</v>
      </c>
      <c r="K3091" s="88"/>
      <c r="L3091" s="6" t="str">
        <f t="shared" si="620"/>
        <v>/0</v>
      </c>
      <c r="M3091" s="478" t="str">
        <f>IF(K3091="","",VLOOKUP(L3091,ورقة1!$A$1:$B$240,2,0))</f>
        <v/>
      </c>
      <c r="N3091" s="17">
        <f t="shared" si="621"/>
        <v>0</v>
      </c>
      <c r="O3091" s="17" t="e">
        <f>#REF!+(#REF!*30)+#REF!*365</f>
        <v>#REF!</v>
      </c>
      <c r="P3091" s="509"/>
      <c r="Q3091" s="480" t="str">
        <f t="shared" si="622"/>
        <v/>
      </c>
      <c r="R3091" s="483" t="str">
        <f t="shared" si="623"/>
        <v/>
      </c>
      <c r="S3091" s="482" t="str">
        <f t="shared" si="624"/>
        <v/>
      </c>
      <c r="T3091" s="484" t="e">
        <f t="shared" ca="1" si="625"/>
        <v>#VALUE!</v>
      </c>
      <c r="U3091" s="7">
        <f t="shared" ca="1" si="626"/>
        <v>46035</v>
      </c>
      <c r="V3091" s="96" t="e">
        <f t="shared" ca="1" si="627"/>
        <v>#VALUE!</v>
      </c>
      <c r="W3091" s="18"/>
      <c r="X3091" s="6"/>
      <c r="Y3091" s="326"/>
      <c r="Z3091" s="89"/>
      <c r="AA3091" s="89"/>
      <c r="AB3091" s="89"/>
      <c r="AC3091" s="6"/>
      <c r="AD3091" s="16"/>
      <c r="AE3091" s="16"/>
      <c r="AF3091" s="16"/>
      <c r="AG3091" s="10">
        <f t="shared" si="628"/>
        <v>0</v>
      </c>
      <c r="AH3091" s="96">
        <f t="shared" si="629"/>
        <v>0</v>
      </c>
      <c r="AI3091" s="16"/>
      <c r="AJ3091" s="61"/>
      <c r="AK3091" s="16"/>
      <c r="AM3091" s="476" t="s">
        <v>3080</v>
      </c>
      <c r="AN3091" s="476">
        <v>1</v>
      </c>
      <c r="AO3091" s="476">
        <v>1</v>
      </c>
      <c r="AP3091" s="96"/>
    </row>
    <row r="3092" spans="1:42" ht="69.75" customHeight="1">
      <c r="A3092" s="3">
        <v>3091</v>
      </c>
      <c r="B3092" s="83"/>
      <c r="C3092" s="83"/>
      <c r="D3092" s="87"/>
      <c r="E3092" s="18" t="s">
        <v>3081</v>
      </c>
      <c r="F3092" s="88"/>
      <c r="G3092" s="88"/>
      <c r="H3092" s="4" t="str">
        <f t="shared" si="618"/>
        <v>/</v>
      </c>
      <c r="I3092" s="478" t="str">
        <f>IF(G3092="","",VLOOKUP(H3092,ورقة1!$A$1:$B$240,2,0))</f>
        <v/>
      </c>
      <c r="J3092" s="5">
        <f t="shared" si="619"/>
        <v>0</v>
      </c>
      <c r="K3092" s="88"/>
      <c r="L3092" s="6" t="str">
        <f t="shared" si="620"/>
        <v>/0</v>
      </c>
      <c r="M3092" s="478" t="str">
        <f>IF(K3092="","",VLOOKUP(L3092,ورقة1!$A$1:$B$240,2,0))</f>
        <v/>
      </c>
      <c r="N3092" s="17">
        <f t="shared" si="621"/>
        <v>0</v>
      </c>
      <c r="O3092" s="17" t="e">
        <f>#REF!+(#REF!*30)+#REF!*365</f>
        <v>#REF!</v>
      </c>
      <c r="P3092" s="509"/>
      <c r="Q3092" s="480" t="str">
        <f t="shared" si="622"/>
        <v/>
      </c>
      <c r="R3092" s="483" t="str">
        <f t="shared" si="623"/>
        <v/>
      </c>
      <c r="S3092" s="482" t="str">
        <f t="shared" si="624"/>
        <v/>
      </c>
      <c r="T3092" s="484" t="e">
        <f t="shared" ca="1" si="625"/>
        <v>#VALUE!</v>
      </c>
      <c r="U3092" s="7">
        <f t="shared" ca="1" si="626"/>
        <v>46035</v>
      </c>
      <c r="V3092" s="96" t="e">
        <f t="shared" ca="1" si="627"/>
        <v>#VALUE!</v>
      </c>
      <c r="W3092" s="18"/>
      <c r="X3092" s="6"/>
      <c r="Y3092" s="326"/>
      <c r="Z3092" s="89"/>
      <c r="AA3092" s="89"/>
      <c r="AB3092" s="89"/>
      <c r="AC3092" s="6"/>
      <c r="AD3092" s="16"/>
      <c r="AE3092" s="16"/>
      <c r="AF3092" s="16"/>
      <c r="AG3092" s="10">
        <f t="shared" si="628"/>
        <v>0</v>
      </c>
      <c r="AH3092" s="96">
        <f t="shared" si="629"/>
        <v>0</v>
      </c>
      <c r="AI3092" s="16"/>
      <c r="AJ3092" s="61"/>
      <c r="AK3092" s="16"/>
      <c r="AM3092" s="476" t="s">
        <v>3080</v>
      </c>
      <c r="AN3092" s="476">
        <v>1</v>
      </c>
      <c r="AO3092" s="476">
        <v>1</v>
      </c>
      <c r="AP3092" s="96"/>
    </row>
    <row r="3093" spans="1:42" ht="69.75" customHeight="1">
      <c r="A3093" s="3">
        <v>3092</v>
      </c>
      <c r="B3093" s="83"/>
      <c r="C3093" s="83"/>
      <c r="D3093" s="87"/>
      <c r="E3093" s="18" t="s">
        <v>3081</v>
      </c>
      <c r="F3093" s="88"/>
      <c r="G3093" s="88"/>
      <c r="H3093" s="4" t="str">
        <f t="shared" si="618"/>
        <v>/</v>
      </c>
      <c r="I3093" s="478" t="str">
        <f>IF(G3093="","",VLOOKUP(H3093,ورقة1!$A$1:$B$240,2,0))</f>
        <v/>
      </c>
      <c r="J3093" s="5">
        <f t="shared" si="619"/>
        <v>0</v>
      </c>
      <c r="K3093" s="88"/>
      <c r="L3093" s="6" t="str">
        <f t="shared" si="620"/>
        <v>/0</v>
      </c>
      <c r="M3093" s="478" t="str">
        <f>IF(K3093="","",VLOOKUP(L3093,ورقة1!$A$1:$B$240,2,0))</f>
        <v/>
      </c>
      <c r="N3093" s="17">
        <f t="shared" si="621"/>
        <v>0</v>
      </c>
      <c r="O3093" s="17" t="e">
        <f>#REF!+(#REF!*30)+#REF!*365</f>
        <v>#REF!</v>
      </c>
      <c r="P3093" s="509"/>
      <c r="Q3093" s="480" t="str">
        <f t="shared" si="622"/>
        <v/>
      </c>
      <c r="R3093" s="483" t="str">
        <f t="shared" si="623"/>
        <v/>
      </c>
      <c r="S3093" s="482" t="str">
        <f t="shared" si="624"/>
        <v/>
      </c>
      <c r="T3093" s="484" t="e">
        <f t="shared" ca="1" si="625"/>
        <v>#VALUE!</v>
      </c>
      <c r="U3093" s="7">
        <f t="shared" ca="1" si="626"/>
        <v>46035</v>
      </c>
      <c r="V3093" s="96" t="e">
        <f t="shared" ca="1" si="627"/>
        <v>#VALUE!</v>
      </c>
      <c r="W3093" s="18"/>
      <c r="X3093" s="6"/>
      <c r="Y3093" s="326"/>
      <c r="Z3093" s="89"/>
      <c r="AA3093" s="89"/>
      <c r="AB3093" s="89"/>
      <c r="AC3093" s="6"/>
      <c r="AD3093" s="16"/>
      <c r="AE3093" s="16"/>
      <c r="AF3093" s="16"/>
      <c r="AG3093" s="10">
        <f t="shared" si="628"/>
        <v>0</v>
      </c>
      <c r="AH3093" s="96">
        <f t="shared" si="629"/>
        <v>0</v>
      </c>
      <c r="AI3093" s="16"/>
      <c r="AJ3093" s="61"/>
      <c r="AK3093" s="16"/>
      <c r="AM3093" s="476" t="s">
        <v>3080</v>
      </c>
      <c r="AN3093" s="476">
        <v>1</v>
      </c>
      <c r="AO3093" s="476">
        <v>1</v>
      </c>
      <c r="AP3093" s="96"/>
    </row>
    <row r="3094" spans="1:42" ht="69.75" customHeight="1">
      <c r="A3094" s="3">
        <v>3093</v>
      </c>
      <c r="B3094" s="83"/>
      <c r="C3094" s="83"/>
      <c r="D3094" s="87"/>
      <c r="E3094" s="18" t="s">
        <v>3081</v>
      </c>
      <c r="F3094" s="88"/>
      <c r="G3094" s="88"/>
      <c r="H3094" s="4" t="str">
        <f t="shared" si="618"/>
        <v>/</v>
      </c>
      <c r="I3094" s="478" t="str">
        <f>IF(G3094="","",VLOOKUP(H3094,ورقة1!$A$1:$B$240,2,0))</f>
        <v/>
      </c>
      <c r="J3094" s="5">
        <f t="shared" si="619"/>
        <v>0</v>
      </c>
      <c r="K3094" s="88"/>
      <c r="L3094" s="6" t="str">
        <f t="shared" si="620"/>
        <v>/0</v>
      </c>
      <c r="M3094" s="478" t="str">
        <f>IF(K3094="","",VLOOKUP(L3094,ورقة1!$A$1:$B$240,2,0))</f>
        <v/>
      </c>
      <c r="N3094" s="17">
        <f t="shared" si="621"/>
        <v>0</v>
      </c>
      <c r="O3094" s="17" t="e">
        <f>#REF!+(#REF!*30)+#REF!*365</f>
        <v>#REF!</v>
      </c>
      <c r="P3094" s="509"/>
      <c r="Q3094" s="480" t="str">
        <f t="shared" si="622"/>
        <v/>
      </c>
      <c r="R3094" s="483" t="str">
        <f t="shared" si="623"/>
        <v/>
      </c>
      <c r="S3094" s="482" t="str">
        <f t="shared" si="624"/>
        <v/>
      </c>
      <c r="T3094" s="484" t="e">
        <f t="shared" ca="1" si="625"/>
        <v>#VALUE!</v>
      </c>
      <c r="U3094" s="7">
        <f t="shared" ca="1" si="626"/>
        <v>46035</v>
      </c>
      <c r="V3094" s="96" t="e">
        <f t="shared" ca="1" si="627"/>
        <v>#VALUE!</v>
      </c>
      <c r="W3094" s="18"/>
      <c r="X3094" s="6"/>
      <c r="Y3094" s="326"/>
      <c r="Z3094" s="89"/>
      <c r="AA3094" s="89"/>
      <c r="AB3094" s="89"/>
      <c r="AC3094" s="6"/>
      <c r="AD3094" s="16"/>
      <c r="AE3094" s="16"/>
      <c r="AF3094" s="16"/>
      <c r="AG3094" s="10">
        <f t="shared" si="628"/>
        <v>0</v>
      </c>
      <c r="AH3094" s="96">
        <f t="shared" si="629"/>
        <v>0</v>
      </c>
      <c r="AI3094" s="16"/>
      <c r="AJ3094" s="61"/>
      <c r="AK3094" s="16"/>
      <c r="AM3094" s="476" t="s">
        <v>3080</v>
      </c>
      <c r="AN3094" s="476">
        <v>1</v>
      </c>
      <c r="AO3094" s="476">
        <v>1</v>
      </c>
      <c r="AP3094" s="96"/>
    </row>
    <row r="3095" spans="1:42" ht="69.75" customHeight="1">
      <c r="A3095" s="3">
        <v>3094</v>
      </c>
      <c r="B3095" s="83"/>
      <c r="C3095" s="83"/>
      <c r="D3095" s="87"/>
      <c r="E3095" s="18" t="s">
        <v>3081</v>
      </c>
      <c r="F3095" s="88"/>
      <c r="G3095" s="88"/>
      <c r="H3095" s="4" t="str">
        <f t="shared" si="618"/>
        <v>/</v>
      </c>
      <c r="I3095" s="478" t="str">
        <f>IF(G3095="","",VLOOKUP(H3095,ورقة1!$A$1:$B$240,2,0))</f>
        <v/>
      </c>
      <c r="J3095" s="5">
        <f t="shared" si="619"/>
        <v>0</v>
      </c>
      <c r="K3095" s="88"/>
      <c r="L3095" s="6" t="str">
        <f t="shared" si="620"/>
        <v>/0</v>
      </c>
      <c r="M3095" s="478" t="str">
        <f>IF(K3095="","",VLOOKUP(L3095,ورقة1!$A$1:$B$240,2,0))</f>
        <v/>
      </c>
      <c r="N3095" s="17">
        <f t="shared" si="621"/>
        <v>0</v>
      </c>
      <c r="O3095" s="17" t="e">
        <f>#REF!+(#REF!*30)+#REF!*365</f>
        <v>#REF!</v>
      </c>
      <c r="P3095" s="509"/>
      <c r="Q3095" s="480" t="str">
        <f t="shared" si="622"/>
        <v/>
      </c>
      <c r="R3095" s="483" t="str">
        <f t="shared" si="623"/>
        <v/>
      </c>
      <c r="S3095" s="482" t="str">
        <f t="shared" si="624"/>
        <v/>
      </c>
      <c r="T3095" s="484" t="e">
        <f t="shared" ca="1" si="625"/>
        <v>#VALUE!</v>
      </c>
      <c r="U3095" s="7">
        <f t="shared" ca="1" si="626"/>
        <v>46035</v>
      </c>
      <c r="V3095" s="96" t="e">
        <f t="shared" ca="1" si="627"/>
        <v>#VALUE!</v>
      </c>
      <c r="W3095" s="18"/>
      <c r="X3095" s="6"/>
      <c r="Y3095" s="326"/>
      <c r="Z3095" s="89"/>
      <c r="AA3095" s="89"/>
      <c r="AB3095" s="89"/>
      <c r="AC3095" s="6"/>
      <c r="AD3095" s="16"/>
      <c r="AE3095" s="16"/>
      <c r="AF3095" s="16"/>
      <c r="AG3095" s="10">
        <f t="shared" si="628"/>
        <v>0</v>
      </c>
      <c r="AH3095" s="96">
        <f t="shared" si="629"/>
        <v>0</v>
      </c>
      <c r="AI3095" s="16"/>
      <c r="AJ3095" s="61"/>
      <c r="AK3095" s="16"/>
      <c r="AM3095" s="476" t="s">
        <v>3080</v>
      </c>
      <c r="AN3095" s="476">
        <v>1</v>
      </c>
      <c r="AO3095" s="476">
        <v>1</v>
      </c>
      <c r="AP3095" s="96"/>
    </row>
    <row r="3096" spans="1:42" ht="69.75" customHeight="1">
      <c r="A3096" s="3">
        <v>3095</v>
      </c>
      <c r="B3096" s="83"/>
      <c r="C3096" s="83"/>
      <c r="D3096" s="87"/>
      <c r="E3096" s="18" t="s">
        <v>3081</v>
      </c>
      <c r="F3096" s="88"/>
      <c r="G3096" s="88"/>
      <c r="H3096" s="4" t="str">
        <f t="shared" si="618"/>
        <v>/</v>
      </c>
      <c r="I3096" s="478" t="str">
        <f>IF(G3096="","",VLOOKUP(H3096,ورقة1!$A$1:$B$240,2,0))</f>
        <v/>
      </c>
      <c r="J3096" s="5">
        <f t="shared" si="619"/>
        <v>0</v>
      </c>
      <c r="K3096" s="88"/>
      <c r="L3096" s="6" t="str">
        <f t="shared" si="620"/>
        <v>/0</v>
      </c>
      <c r="M3096" s="478" t="str">
        <f>IF(K3096="","",VLOOKUP(L3096,ورقة1!$A$1:$B$240,2,0))</f>
        <v/>
      </c>
      <c r="N3096" s="17">
        <f t="shared" si="621"/>
        <v>0</v>
      </c>
      <c r="O3096" s="17" t="e">
        <f>#REF!+(#REF!*30)+#REF!*365</f>
        <v>#REF!</v>
      </c>
      <c r="P3096" s="509"/>
      <c r="Q3096" s="480" t="str">
        <f t="shared" si="622"/>
        <v/>
      </c>
      <c r="R3096" s="483" t="str">
        <f t="shared" si="623"/>
        <v/>
      </c>
      <c r="S3096" s="482" t="str">
        <f t="shared" si="624"/>
        <v/>
      </c>
      <c r="T3096" s="484" t="e">
        <f t="shared" ca="1" si="625"/>
        <v>#VALUE!</v>
      </c>
      <c r="U3096" s="7">
        <f t="shared" ca="1" si="626"/>
        <v>46035</v>
      </c>
      <c r="V3096" s="96" t="e">
        <f t="shared" ca="1" si="627"/>
        <v>#VALUE!</v>
      </c>
      <c r="W3096" s="18"/>
      <c r="X3096" s="6"/>
      <c r="Y3096" s="326"/>
      <c r="Z3096" s="89"/>
      <c r="AA3096" s="89"/>
      <c r="AB3096" s="89"/>
      <c r="AC3096" s="6"/>
      <c r="AD3096" s="16"/>
      <c r="AE3096" s="16"/>
      <c r="AF3096" s="16"/>
      <c r="AG3096" s="10">
        <f t="shared" si="628"/>
        <v>0</v>
      </c>
      <c r="AH3096" s="96">
        <f t="shared" si="629"/>
        <v>0</v>
      </c>
      <c r="AI3096" s="16"/>
      <c r="AJ3096" s="61"/>
      <c r="AK3096" s="16"/>
      <c r="AM3096" s="476" t="s">
        <v>3080</v>
      </c>
      <c r="AN3096" s="476">
        <v>1</v>
      </c>
      <c r="AO3096" s="476">
        <v>1</v>
      </c>
      <c r="AP3096" s="96"/>
    </row>
    <row r="3097" spans="1:42" ht="69.75" customHeight="1">
      <c r="A3097" s="3">
        <v>3096</v>
      </c>
      <c r="B3097" s="83"/>
      <c r="C3097" s="83"/>
      <c r="D3097" s="87"/>
      <c r="E3097" s="18" t="s">
        <v>3081</v>
      </c>
      <c r="F3097" s="88"/>
      <c r="G3097" s="88"/>
      <c r="H3097" s="4" t="str">
        <f t="shared" si="618"/>
        <v>/</v>
      </c>
      <c r="I3097" s="478" t="str">
        <f>IF(G3097="","",VLOOKUP(H3097,ورقة1!$A$1:$B$240,2,0))</f>
        <v/>
      </c>
      <c r="J3097" s="5">
        <f t="shared" si="619"/>
        <v>0</v>
      </c>
      <c r="K3097" s="88"/>
      <c r="L3097" s="6" t="str">
        <f t="shared" si="620"/>
        <v>/0</v>
      </c>
      <c r="M3097" s="478" t="str">
        <f>IF(K3097="","",VLOOKUP(L3097,ورقة1!$A$1:$B$240,2,0))</f>
        <v/>
      </c>
      <c r="N3097" s="17">
        <f t="shared" si="621"/>
        <v>0</v>
      </c>
      <c r="O3097" s="17" t="e">
        <f>#REF!+(#REF!*30)+#REF!*365</f>
        <v>#REF!</v>
      </c>
      <c r="P3097" s="509"/>
      <c r="Q3097" s="480" t="str">
        <f t="shared" si="622"/>
        <v/>
      </c>
      <c r="R3097" s="483" t="str">
        <f t="shared" si="623"/>
        <v/>
      </c>
      <c r="S3097" s="482" t="str">
        <f t="shared" si="624"/>
        <v/>
      </c>
      <c r="T3097" s="484" t="e">
        <f t="shared" ca="1" si="625"/>
        <v>#VALUE!</v>
      </c>
      <c r="U3097" s="7">
        <f t="shared" ca="1" si="626"/>
        <v>46035</v>
      </c>
      <c r="V3097" s="96" t="e">
        <f t="shared" ca="1" si="627"/>
        <v>#VALUE!</v>
      </c>
      <c r="W3097" s="18"/>
      <c r="X3097" s="6"/>
      <c r="Y3097" s="326"/>
      <c r="Z3097" s="89"/>
      <c r="AA3097" s="89"/>
      <c r="AB3097" s="89"/>
      <c r="AC3097" s="6"/>
      <c r="AD3097" s="16"/>
      <c r="AE3097" s="16"/>
      <c r="AF3097" s="16"/>
      <c r="AG3097" s="10">
        <f t="shared" si="628"/>
        <v>0</v>
      </c>
      <c r="AH3097" s="96">
        <f t="shared" si="629"/>
        <v>0</v>
      </c>
      <c r="AI3097" s="16"/>
      <c r="AJ3097" s="61"/>
      <c r="AK3097" s="16"/>
      <c r="AM3097" s="476" t="s">
        <v>3080</v>
      </c>
      <c r="AN3097" s="476">
        <v>1</v>
      </c>
      <c r="AO3097" s="476">
        <v>1</v>
      </c>
      <c r="AP3097" s="96"/>
    </row>
    <row r="3098" spans="1:42" ht="69.75" customHeight="1">
      <c r="A3098" s="3">
        <v>3097</v>
      </c>
      <c r="B3098" s="83"/>
      <c r="C3098" s="83"/>
      <c r="D3098" s="87"/>
      <c r="E3098" s="18" t="s">
        <v>3081</v>
      </c>
      <c r="F3098" s="88"/>
      <c r="G3098" s="88"/>
      <c r="H3098" s="4" t="str">
        <f t="shared" si="618"/>
        <v>/</v>
      </c>
      <c r="I3098" s="478" t="str">
        <f>IF(G3098="","",VLOOKUP(H3098,ورقة1!$A$1:$B$240,2,0))</f>
        <v/>
      </c>
      <c r="J3098" s="5">
        <f t="shared" si="619"/>
        <v>0</v>
      </c>
      <c r="K3098" s="88"/>
      <c r="L3098" s="6" t="str">
        <f t="shared" si="620"/>
        <v>/0</v>
      </c>
      <c r="M3098" s="478" t="str">
        <f>IF(K3098="","",VLOOKUP(L3098,ورقة1!$A$1:$B$240,2,0))</f>
        <v/>
      </c>
      <c r="N3098" s="17">
        <f t="shared" si="621"/>
        <v>0</v>
      </c>
      <c r="O3098" s="17" t="e">
        <f>#REF!+(#REF!*30)+#REF!*365</f>
        <v>#REF!</v>
      </c>
      <c r="P3098" s="509"/>
      <c r="Q3098" s="480" t="str">
        <f t="shared" si="622"/>
        <v/>
      </c>
      <c r="R3098" s="483" t="str">
        <f t="shared" si="623"/>
        <v/>
      </c>
      <c r="S3098" s="482" t="str">
        <f t="shared" si="624"/>
        <v/>
      </c>
      <c r="T3098" s="484" t="e">
        <f t="shared" ca="1" si="625"/>
        <v>#VALUE!</v>
      </c>
      <c r="U3098" s="7">
        <f t="shared" ca="1" si="626"/>
        <v>46035</v>
      </c>
      <c r="V3098" s="96" t="e">
        <f t="shared" ca="1" si="627"/>
        <v>#VALUE!</v>
      </c>
      <c r="W3098" s="18"/>
      <c r="X3098" s="6"/>
      <c r="Y3098" s="326"/>
      <c r="Z3098" s="89"/>
      <c r="AA3098" s="89"/>
      <c r="AB3098" s="89"/>
      <c r="AC3098" s="6"/>
      <c r="AD3098" s="16"/>
      <c r="AE3098" s="16"/>
      <c r="AF3098" s="16"/>
      <c r="AG3098" s="10">
        <f t="shared" si="628"/>
        <v>0</v>
      </c>
      <c r="AH3098" s="96">
        <f t="shared" si="629"/>
        <v>0</v>
      </c>
      <c r="AI3098" s="16"/>
      <c r="AJ3098" s="61"/>
      <c r="AK3098" s="16"/>
      <c r="AM3098" s="476" t="s">
        <v>3080</v>
      </c>
      <c r="AN3098" s="476">
        <v>1</v>
      </c>
      <c r="AO3098" s="476">
        <v>1</v>
      </c>
      <c r="AP3098" s="96"/>
    </row>
    <row r="3099" spans="1:42" ht="69.75" customHeight="1">
      <c r="A3099" s="3">
        <v>3098</v>
      </c>
      <c r="B3099" s="83"/>
      <c r="C3099" s="83"/>
      <c r="D3099" s="87"/>
      <c r="E3099" s="18" t="s">
        <v>3081</v>
      </c>
      <c r="F3099" s="88"/>
      <c r="G3099" s="88"/>
      <c r="H3099" s="4" t="str">
        <f t="shared" si="618"/>
        <v>/</v>
      </c>
      <c r="I3099" s="478" t="str">
        <f>IF(G3099="","",VLOOKUP(H3099,ورقة1!$A$1:$B$240,2,0))</f>
        <v/>
      </c>
      <c r="J3099" s="5">
        <f t="shared" si="619"/>
        <v>0</v>
      </c>
      <c r="K3099" s="88"/>
      <c r="L3099" s="6" t="str">
        <f t="shared" si="620"/>
        <v>/0</v>
      </c>
      <c r="M3099" s="478" t="str">
        <f>IF(K3099="","",VLOOKUP(L3099,ورقة1!$A$1:$B$240,2,0))</f>
        <v/>
      </c>
      <c r="N3099" s="17">
        <f t="shared" si="621"/>
        <v>0</v>
      </c>
      <c r="O3099" s="17" t="e">
        <f>#REF!+(#REF!*30)+#REF!*365</f>
        <v>#REF!</v>
      </c>
      <c r="P3099" s="509"/>
      <c r="Q3099" s="480" t="str">
        <f t="shared" si="622"/>
        <v/>
      </c>
      <c r="R3099" s="483" t="str">
        <f t="shared" si="623"/>
        <v/>
      </c>
      <c r="S3099" s="482" t="str">
        <f t="shared" si="624"/>
        <v/>
      </c>
      <c r="T3099" s="484" t="e">
        <f t="shared" ca="1" si="625"/>
        <v>#VALUE!</v>
      </c>
      <c r="U3099" s="7">
        <f t="shared" ca="1" si="626"/>
        <v>46035</v>
      </c>
      <c r="V3099" s="96" t="e">
        <f t="shared" ca="1" si="627"/>
        <v>#VALUE!</v>
      </c>
      <c r="W3099" s="18"/>
      <c r="X3099" s="6"/>
      <c r="Y3099" s="326"/>
      <c r="Z3099" s="89"/>
      <c r="AA3099" s="89"/>
      <c r="AB3099" s="89"/>
      <c r="AC3099" s="6"/>
      <c r="AD3099" s="16"/>
      <c r="AE3099" s="16"/>
      <c r="AF3099" s="16"/>
      <c r="AG3099" s="10">
        <f t="shared" si="628"/>
        <v>0</v>
      </c>
      <c r="AH3099" s="96">
        <f t="shared" si="629"/>
        <v>0</v>
      </c>
      <c r="AI3099" s="16"/>
      <c r="AJ3099" s="61"/>
      <c r="AK3099" s="16"/>
      <c r="AM3099" s="476" t="s">
        <v>3080</v>
      </c>
      <c r="AN3099" s="476">
        <v>1</v>
      </c>
      <c r="AO3099" s="476">
        <v>1</v>
      </c>
      <c r="AP3099" s="96"/>
    </row>
    <row r="3100" spans="1:42" ht="69.75" customHeight="1">
      <c r="A3100" s="3">
        <v>3099</v>
      </c>
      <c r="B3100" s="83"/>
      <c r="C3100" s="83"/>
      <c r="D3100" s="87"/>
      <c r="E3100" s="18" t="s">
        <v>3081</v>
      </c>
      <c r="F3100" s="88"/>
      <c r="G3100" s="88"/>
      <c r="H3100" s="4" t="str">
        <f t="shared" si="618"/>
        <v>/</v>
      </c>
      <c r="I3100" s="478" t="str">
        <f>IF(G3100="","",VLOOKUP(H3100,ورقة1!$A$1:$B$240,2,0))</f>
        <v/>
      </c>
      <c r="J3100" s="5">
        <f t="shared" si="619"/>
        <v>0</v>
      </c>
      <c r="K3100" s="88"/>
      <c r="L3100" s="6" t="str">
        <f t="shared" si="620"/>
        <v>/0</v>
      </c>
      <c r="M3100" s="478" t="str">
        <f>IF(K3100="","",VLOOKUP(L3100,ورقة1!$A$1:$B$240,2,0))</f>
        <v/>
      </c>
      <c r="N3100" s="17">
        <f t="shared" si="621"/>
        <v>0</v>
      </c>
      <c r="O3100" s="17" t="e">
        <f>#REF!+(#REF!*30)+#REF!*365</f>
        <v>#REF!</v>
      </c>
      <c r="P3100" s="509"/>
      <c r="Q3100" s="480" t="str">
        <f t="shared" si="622"/>
        <v/>
      </c>
      <c r="R3100" s="483" t="str">
        <f t="shared" si="623"/>
        <v/>
      </c>
      <c r="S3100" s="482" t="str">
        <f t="shared" si="624"/>
        <v/>
      </c>
      <c r="T3100" s="484" t="e">
        <f t="shared" ca="1" si="625"/>
        <v>#VALUE!</v>
      </c>
      <c r="U3100" s="7">
        <f t="shared" ca="1" si="626"/>
        <v>46035</v>
      </c>
      <c r="V3100" s="96" t="e">
        <f t="shared" ca="1" si="627"/>
        <v>#VALUE!</v>
      </c>
      <c r="W3100" s="18"/>
      <c r="X3100" s="6"/>
      <c r="Y3100" s="326"/>
      <c r="Z3100" s="89"/>
      <c r="AA3100" s="89"/>
      <c r="AB3100" s="89"/>
      <c r="AC3100" s="6"/>
      <c r="AD3100" s="16"/>
      <c r="AE3100" s="16"/>
      <c r="AF3100" s="16"/>
      <c r="AG3100" s="10">
        <f t="shared" si="628"/>
        <v>0</v>
      </c>
      <c r="AH3100" s="96">
        <f t="shared" si="629"/>
        <v>0</v>
      </c>
      <c r="AI3100" s="16"/>
      <c r="AJ3100" s="61"/>
      <c r="AK3100" s="16"/>
      <c r="AM3100" s="476" t="s">
        <v>3080</v>
      </c>
      <c r="AN3100" s="476">
        <v>1</v>
      </c>
      <c r="AO3100" s="476">
        <v>1</v>
      </c>
      <c r="AP3100" s="96"/>
    </row>
    <row r="3101" spans="1:42" ht="69.75" customHeight="1">
      <c r="A3101" s="3">
        <v>3100</v>
      </c>
      <c r="B3101" s="83"/>
      <c r="C3101" s="83"/>
      <c r="D3101" s="87"/>
      <c r="E3101" s="18" t="s">
        <v>3081</v>
      </c>
      <c r="F3101" s="88"/>
      <c r="G3101" s="88"/>
      <c r="H3101" s="4" t="str">
        <f t="shared" si="618"/>
        <v>/</v>
      </c>
      <c r="I3101" s="478" t="str">
        <f>IF(G3101="","",VLOOKUP(H3101,ورقة1!$A$1:$B$240,2,0))</f>
        <v/>
      </c>
      <c r="J3101" s="5">
        <f t="shared" si="619"/>
        <v>0</v>
      </c>
      <c r="K3101" s="88"/>
      <c r="L3101" s="6" t="str">
        <f t="shared" si="620"/>
        <v>/0</v>
      </c>
      <c r="M3101" s="478" t="str">
        <f>IF(K3101="","",VLOOKUP(L3101,ورقة1!$A$1:$B$240,2,0))</f>
        <v/>
      </c>
      <c r="N3101" s="17">
        <f t="shared" si="621"/>
        <v>0</v>
      </c>
      <c r="O3101" s="17" t="e">
        <f>#REF!+(#REF!*30)+#REF!*365</f>
        <v>#REF!</v>
      </c>
      <c r="P3101" s="509"/>
      <c r="Q3101" s="480" t="str">
        <f t="shared" si="622"/>
        <v/>
      </c>
      <c r="R3101" s="483" t="str">
        <f t="shared" si="623"/>
        <v/>
      </c>
      <c r="S3101" s="482" t="str">
        <f t="shared" si="624"/>
        <v/>
      </c>
      <c r="T3101" s="484" t="e">
        <f t="shared" ca="1" si="625"/>
        <v>#VALUE!</v>
      </c>
      <c r="U3101" s="7">
        <f t="shared" ca="1" si="626"/>
        <v>46035</v>
      </c>
      <c r="V3101" s="96" t="e">
        <f t="shared" ca="1" si="627"/>
        <v>#VALUE!</v>
      </c>
      <c r="W3101" s="18"/>
      <c r="X3101" s="6"/>
      <c r="Y3101" s="326"/>
      <c r="Z3101" s="89"/>
      <c r="AA3101" s="89"/>
      <c r="AB3101" s="89"/>
      <c r="AC3101" s="6"/>
      <c r="AD3101" s="16"/>
      <c r="AE3101" s="16"/>
      <c r="AF3101" s="16"/>
      <c r="AG3101" s="10">
        <f t="shared" si="628"/>
        <v>0</v>
      </c>
      <c r="AH3101" s="96">
        <f t="shared" si="629"/>
        <v>0</v>
      </c>
      <c r="AI3101" s="16"/>
      <c r="AJ3101" s="61"/>
      <c r="AK3101" s="16"/>
      <c r="AM3101" s="476" t="s">
        <v>3080</v>
      </c>
      <c r="AN3101" s="476">
        <v>1</v>
      </c>
      <c r="AO3101" s="476">
        <v>1</v>
      </c>
      <c r="AP3101" s="96"/>
    </row>
    <row r="3102" spans="1:42" ht="69.75" customHeight="1">
      <c r="A3102" s="3">
        <v>3101</v>
      </c>
      <c r="B3102" s="83"/>
      <c r="C3102" s="83"/>
      <c r="D3102" s="87"/>
      <c r="E3102" s="18" t="s">
        <v>3081</v>
      </c>
      <c r="F3102" s="88"/>
      <c r="G3102" s="88"/>
      <c r="H3102" s="4" t="str">
        <f t="shared" si="618"/>
        <v>/</v>
      </c>
      <c r="I3102" s="478" t="str">
        <f>IF(G3102="","",VLOOKUP(H3102,ورقة1!$A$1:$B$240,2,0))</f>
        <v/>
      </c>
      <c r="J3102" s="5">
        <f t="shared" si="619"/>
        <v>0</v>
      </c>
      <c r="K3102" s="88"/>
      <c r="L3102" s="6" t="str">
        <f t="shared" si="620"/>
        <v>/0</v>
      </c>
      <c r="M3102" s="478" t="str">
        <f>IF(K3102="","",VLOOKUP(L3102,ورقة1!$A$1:$B$240,2,0))</f>
        <v/>
      </c>
      <c r="N3102" s="17">
        <f t="shared" si="621"/>
        <v>0</v>
      </c>
      <c r="O3102" s="17" t="e">
        <f>#REF!+(#REF!*30)+#REF!*365</f>
        <v>#REF!</v>
      </c>
      <c r="P3102" s="509"/>
      <c r="Q3102" s="480" t="str">
        <f t="shared" si="622"/>
        <v/>
      </c>
      <c r="R3102" s="483" t="str">
        <f t="shared" si="623"/>
        <v/>
      </c>
      <c r="S3102" s="482" t="str">
        <f t="shared" si="624"/>
        <v/>
      </c>
      <c r="T3102" s="484" t="e">
        <f t="shared" ca="1" si="625"/>
        <v>#VALUE!</v>
      </c>
      <c r="U3102" s="7">
        <f t="shared" ca="1" si="626"/>
        <v>46035</v>
      </c>
      <c r="V3102" s="96" t="e">
        <f t="shared" ca="1" si="627"/>
        <v>#VALUE!</v>
      </c>
      <c r="W3102" s="18"/>
      <c r="X3102" s="6"/>
      <c r="Y3102" s="326"/>
      <c r="Z3102" s="89"/>
      <c r="AA3102" s="89"/>
      <c r="AB3102" s="89"/>
      <c r="AC3102" s="6"/>
      <c r="AD3102" s="16"/>
      <c r="AE3102" s="16"/>
      <c r="AF3102" s="16"/>
      <c r="AG3102" s="10">
        <f t="shared" si="628"/>
        <v>0</v>
      </c>
      <c r="AH3102" s="96">
        <f t="shared" si="629"/>
        <v>0</v>
      </c>
      <c r="AI3102" s="16"/>
      <c r="AJ3102" s="61"/>
      <c r="AK3102" s="16"/>
      <c r="AM3102" s="476" t="s">
        <v>3080</v>
      </c>
      <c r="AN3102" s="476">
        <v>1</v>
      </c>
      <c r="AO3102" s="476">
        <v>1</v>
      </c>
      <c r="AP3102" s="96"/>
    </row>
    <row r="3103" spans="1:42" ht="69.75" customHeight="1">
      <c r="A3103" s="3">
        <v>3102</v>
      </c>
      <c r="B3103" s="83"/>
      <c r="C3103" s="83"/>
      <c r="D3103" s="87"/>
      <c r="E3103" s="18" t="s">
        <v>3081</v>
      </c>
      <c r="F3103" s="88"/>
      <c r="G3103" s="88"/>
      <c r="H3103" s="4" t="str">
        <f t="shared" si="618"/>
        <v>/</v>
      </c>
      <c r="I3103" s="478" t="str">
        <f>IF(G3103="","",VLOOKUP(H3103,ورقة1!$A$1:$B$240,2,0))</f>
        <v/>
      </c>
      <c r="J3103" s="5">
        <f t="shared" si="619"/>
        <v>0</v>
      </c>
      <c r="K3103" s="88"/>
      <c r="L3103" s="6" t="str">
        <f t="shared" si="620"/>
        <v>/0</v>
      </c>
      <c r="M3103" s="478" t="str">
        <f>IF(K3103="","",VLOOKUP(L3103,ورقة1!$A$1:$B$240,2,0))</f>
        <v/>
      </c>
      <c r="N3103" s="17">
        <f t="shared" si="621"/>
        <v>0</v>
      </c>
      <c r="O3103" s="17" t="e">
        <f>#REF!+(#REF!*30)+#REF!*365</f>
        <v>#REF!</v>
      </c>
      <c r="P3103" s="509"/>
      <c r="Q3103" s="480" t="str">
        <f t="shared" si="622"/>
        <v/>
      </c>
      <c r="R3103" s="483" t="str">
        <f t="shared" si="623"/>
        <v/>
      </c>
      <c r="S3103" s="482" t="str">
        <f t="shared" si="624"/>
        <v/>
      </c>
      <c r="T3103" s="484" t="e">
        <f t="shared" ca="1" si="625"/>
        <v>#VALUE!</v>
      </c>
      <c r="U3103" s="7">
        <f t="shared" ca="1" si="626"/>
        <v>46035</v>
      </c>
      <c r="V3103" s="96" t="e">
        <f t="shared" ca="1" si="627"/>
        <v>#VALUE!</v>
      </c>
      <c r="W3103" s="18"/>
      <c r="X3103" s="6"/>
      <c r="Y3103" s="326"/>
      <c r="Z3103" s="89"/>
      <c r="AA3103" s="89"/>
      <c r="AB3103" s="89"/>
      <c r="AC3103" s="6"/>
      <c r="AD3103" s="16"/>
      <c r="AE3103" s="16"/>
      <c r="AF3103" s="16"/>
      <c r="AG3103" s="10">
        <f t="shared" si="628"/>
        <v>0</v>
      </c>
      <c r="AH3103" s="96">
        <f t="shared" si="629"/>
        <v>0</v>
      </c>
      <c r="AI3103" s="16"/>
      <c r="AJ3103" s="61"/>
      <c r="AK3103" s="16"/>
      <c r="AM3103" s="476" t="s">
        <v>3080</v>
      </c>
      <c r="AN3103" s="476">
        <v>1</v>
      </c>
      <c r="AO3103" s="476">
        <v>1</v>
      </c>
      <c r="AP3103" s="96"/>
    </row>
    <row r="3104" spans="1:42" ht="69.75" customHeight="1">
      <c r="A3104" s="3">
        <v>3103</v>
      </c>
      <c r="B3104" s="83"/>
      <c r="C3104" s="83"/>
      <c r="D3104" s="87"/>
      <c r="E3104" s="18" t="s">
        <v>3081</v>
      </c>
      <c r="F3104" s="88"/>
      <c r="G3104" s="88"/>
      <c r="H3104" s="4" t="str">
        <f t="shared" si="618"/>
        <v>/</v>
      </c>
      <c r="I3104" s="478" t="str">
        <f>IF(G3104="","",VLOOKUP(H3104,ورقة1!$A$1:$B$240,2,0))</f>
        <v/>
      </c>
      <c r="J3104" s="5">
        <f t="shared" si="619"/>
        <v>0</v>
      </c>
      <c r="K3104" s="88"/>
      <c r="L3104" s="6" t="str">
        <f t="shared" si="620"/>
        <v>/0</v>
      </c>
      <c r="M3104" s="478" t="str">
        <f>IF(K3104="","",VLOOKUP(L3104,ورقة1!$A$1:$B$240,2,0))</f>
        <v/>
      </c>
      <c r="N3104" s="17">
        <f t="shared" si="621"/>
        <v>0</v>
      </c>
      <c r="O3104" s="17" t="e">
        <f>#REF!+(#REF!*30)+#REF!*365</f>
        <v>#REF!</v>
      </c>
      <c r="P3104" s="509"/>
      <c r="Q3104" s="480" t="str">
        <f t="shared" si="622"/>
        <v/>
      </c>
      <c r="R3104" s="483" t="str">
        <f t="shared" si="623"/>
        <v/>
      </c>
      <c r="S3104" s="482" t="str">
        <f t="shared" si="624"/>
        <v/>
      </c>
      <c r="T3104" s="484" t="e">
        <f t="shared" ca="1" si="625"/>
        <v>#VALUE!</v>
      </c>
      <c r="U3104" s="7">
        <f t="shared" ca="1" si="626"/>
        <v>46035</v>
      </c>
      <c r="V3104" s="96" t="e">
        <f t="shared" ca="1" si="627"/>
        <v>#VALUE!</v>
      </c>
      <c r="W3104" s="18"/>
      <c r="X3104" s="6"/>
      <c r="Y3104" s="326"/>
      <c r="Z3104" s="89"/>
      <c r="AA3104" s="89"/>
      <c r="AB3104" s="89"/>
      <c r="AC3104" s="6"/>
      <c r="AD3104" s="16"/>
      <c r="AE3104" s="16"/>
      <c r="AF3104" s="16"/>
      <c r="AG3104" s="10">
        <f t="shared" si="628"/>
        <v>0</v>
      </c>
      <c r="AH3104" s="96">
        <f t="shared" si="629"/>
        <v>0</v>
      </c>
      <c r="AI3104" s="16"/>
      <c r="AJ3104" s="61"/>
      <c r="AK3104" s="16"/>
      <c r="AM3104" s="476" t="s">
        <v>3080</v>
      </c>
      <c r="AN3104" s="476">
        <v>1</v>
      </c>
      <c r="AO3104" s="476">
        <v>1</v>
      </c>
      <c r="AP3104" s="96"/>
    </row>
    <row r="3105" spans="1:42" ht="69.75" customHeight="1">
      <c r="A3105" s="3">
        <v>3104</v>
      </c>
      <c r="B3105" s="83"/>
      <c r="C3105" s="83"/>
      <c r="D3105" s="87"/>
      <c r="E3105" s="18" t="s">
        <v>3081</v>
      </c>
      <c r="F3105" s="88"/>
      <c r="G3105" s="88"/>
      <c r="H3105" s="4" t="str">
        <f t="shared" si="618"/>
        <v>/</v>
      </c>
      <c r="I3105" s="478" t="str">
        <f>IF(G3105="","",VLOOKUP(H3105,ورقة1!$A$1:$B$240,2,0))</f>
        <v/>
      </c>
      <c r="J3105" s="5">
        <f t="shared" si="619"/>
        <v>0</v>
      </c>
      <c r="K3105" s="88"/>
      <c r="L3105" s="6" t="str">
        <f t="shared" si="620"/>
        <v>/0</v>
      </c>
      <c r="M3105" s="478" t="str">
        <f>IF(K3105="","",VLOOKUP(L3105,ورقة1!$A$1:$B$240,2,0))</f>
        <v/>
      </c>
      <c r="N3105" s="17">
        <f t="shared" si="621"/>
        <v>0</v>
      </c>
      <c r="O3105" s="17" t="e">
        <f>#REF!+(#REF!*30)+#REF!*365</f>
        <v>#REF!</v>
      </c>
      <c r="P3105" s="509"/>
      <c r="Q3105" s="480" t="str">
        <f t="shared" si="622"/>
        <v/>
      </c>
      <c r="R3105" s="483" t="str">
        <f t="shared" si="623"/>
        <v/>
      </c>
      <c r="S3105" s="482" t="str">
        <f t="shared" si="624"/>
        <v/>
      </c>
      <c r="T3105" s="484" t="e">
        <f t="shared" ca="1" si="625"/>
        <v>#VALUE!</v>
      </c>
      <c r="U3105" s="7">
        <f t="shared" ca="1" si="626"/>
        <v>46035</v>
      </c>
      <c r="V3105" s="96" t="e">
        <f t="shared" ca="1" si="627"/>
        <v>#VALUE!</v>
      </c>
      <c r="W3105" s="18"/>
      <c r="X3105" s="6"/>
      <c r="Y3105" s="326"/>
      <c r="Z3105" s="89"/>
      <c r="AA3105" s="89"/>
      <c r="AB3105" s="89"/>
      <c r="AC3105" s="6"/>
      <c r="AD3105" s="16"/>
      <c r="AE3105" s="16"/>
      <c r="AF3105" s="16"/>
      <c r="AG3105" s="10">
        <f t="shared" si="628"/>
        <v>0</v>
      </c>
      <c r="AH3105" s="96">
        <f t="shared" si="629"/>
        <v>0</v>
      </c>
      <c r="AI3105" s="16"/>
      <c r="AJ3105" s="61"/>
      <c r="AK3105" s="16"/>
      <c r="AM3105" s="476" t="s">
        <v>3080</v>
      </c>
      <c r="AN3105" s="476">
        <v>1</v>
      </c>
      <c r="AO3105" s="476">
        <v>1</v>
      </c>
      <c r="AP3105" s="96"/>
    </row>
    <row r="3106" spans="1:42" ht="69.75" customHeight="1">
      <c r="A3106" s="3">
        <v>3105</v>
      </c>
      <c r="B3106" s="83"/>
      <c r="C3106" s="83"/>
      <c r="D3106" s="87"/>
      <c r="E3106" s="18" t="s">
        <v>3081</v>
      </c>
      <c r="F3106" s="88"/>
      <c r="G3106" s="88"/>
      <c r="H3106" s="4" t="str">
        <f t="shared" si="618"/>
        <v>/</v>
      </c>
      <c r="I3106" s="478" t="str">
        <f>IF(G3106="","",VLOOKUP(H3106,ورقة1!$A$1:$B$240,2,0))</f>
        <v/>
      </c>
      <c r="J3106" s="5">
        <f t="shared" si="619"/>
        <v>0</v>
      </c>
      <c r="K3106" s="88"/>
      <c r="L3106" s="6" t="str">
        <f t="shared" si="620"/>
        <v>/0</v>
      </c>
      <c r="M3106" s="478" t="str">
        <f>IF(K3106="","",VLOOKUP(L3106,ورقة1!$A$1:$B$240,2,0))</f>
        <v/>
      </c>
      <c r="N3106" s="17">
        <f t="shared" si="621"/>
        <v>0</v>
      </c>
      <c r="O3106" s="17" t="e">
        <f>#REF!+(#REF!*30)+#REF!*365</f>
        <v>#REF!</v>
      </c>
      <c r="P3106" s="509"/>
      <c r="Q3106" s="480" t="str">
        <f t="shared" si="622"/>
        <v/>
      </c>
      <c r="R3106" s="483" t="str">
        <f t="shared" si="623"/>
        <v/>
      </c>
      <c r="S3106" s="482" t="str">
        <f t="shared" si="624"/>
        <v/>
      </c>
      <c r="T3106" s="484" t="e">
        <f t="shared" ca="1" si="625"/>
        <v>#VALUE!</v>
      </c>
      <c r="U3106" s="7">
        <f t="shared" ca="1" si="626"/>
        <v>46035</v>
      </c>
      <c r="V3106" s="96" t="e">
        <f t="shared" ca="1" si="627"/>
        <v>#VALUE!</v>
      </c>
      <c r="W3106" s="18"/>
      <c r="X3106" s="6"/>
      <c r="Y3106" s="326"/>
      <c r="Z3106" s="89"/>
      <c r="AA3106" s="89"/>
      <c r="AB3106" s="89"/>
      <c r="AC3106" s="6"/>
      <c r="AD3106" s="16"/>
      <c r="AE3106" s="16"/>
      <c r="AF3106" s="16"/>
      <c r="AG3106" s="10">
        <f t="shared" si="628"/>
        <v>0</v>
      </c>
      <c r="AH3106" s="96">
        <f t="shared" si="629"/>
        <v>0</v>
      </c>
      <c r="AI3106" s="16"/>
      <c r="AJ3106" s="61"/>
      <c r="AK3106" s="16"/>
      <c r="AM3106" s="476" t="s">
        <v>3080</v>
      </c>
      <c r="AN3106" s="476">
        <v>1</v>
      </c>
      <c r="AO3106" s="476">
        <v>1</v>
      </c>
      <c r="AP3106" s="96"/>
    </row>
    <row r="3107" spans="1:42" ht="69.75" customHeight="1">
      <c r="A3107" s="3">
        <v>3106</v>
      </c>
      <c r="B3107" s="83"/>
      <c r="C3107" s="83"/>
      <c r="D3107" s="87"/>
      <c r="E3107" s="18" t="s">
        <v>3081</v>
      </c>
      <c r="F3107" s="88"/>
      <c r="G3107" s="88"/>
      <c r="H3107" s="4" t="str">
        <f t="shared" si="618"/>
        <v>/</v>
      </c>
      <c r="I3107" s="478" t="str">
        <f>IF(G3107="","",VLOOKUP(H3107,ورقة1!$A$1:$B$240,2,0))</f>
        <v/>
      </c>
      <c r="J3107" s="5">
        <f t="shared" si="619"/>
        <v>0</v>
      </c>
      <c r="K3107" s="88"/>
      <c r="L3107" s="6" t="str">
        <f t="shared" si="620"/>
        <v>/0</v>
      </c>
      <c r="M3107" s="478" t="str">
        <f>IF(K3107="","",VLOOKUP(L3107,ورقة1!$A$1:$B$240,2,0))</f>
        <v/>
      </c>
      <c r="N3107" s="17">
        <f t="shared" si="621"/>
        <v>0</v>
      </c>
      <c r="O3107" s="17" t="e">
        <f>#REF!+(#REF!*30)+#REF!*365</f>
        <v>#REF!</v>
      </c>
      <c r="P3107" s="509"/>
      <c r="Q3107" s="480" t="str">
        <f t="shared" si="622"/>
        <v/>
      </c>
      <c r="R3107" s="483" t="str">
        <f t="shared" si="623"/>
        <v/>
      </c>
      <c r="S3107" s="482" t="str">
        <f t="shared" si="624"/>
        <v/>
      </c>
      <c r="T3107" s="484" t="e">
        <f t="shared" ca="1" si="625"/>
        <v>#VALUE!</v>
      </c>
      <c r="U3107" s="7">
        <f t="shared" ca="1" si="626"/>
        <v>46035</v>
      </c>
      <c r="V3107" s="96" t="e">
        <f t="shared" ca="1" si="627"/>
        <v>#VALUE!</v>
      </c>
      <c r="W3107" s="18"/>
      <c r="X3107" s="6"/>
      <c r="Y3107" s="326"/>
      <c r="Z3107" s="89"/>
      <c r="AA3107" s="89"/>
      <c r="AB3107" s="89"/>
      <c r="AC3107" s="6"/>
      <c r="AD3107" s="16"/>
      <c r="AE3107" s="16"/>
      <c r="AF3107" s="16"/>
      <c r="AG3107" s="10">
        <f t="shared" si="628"/>
        <v>0</v>
      </c>
      <c r="AH3107" s="96">
        <f t="shared" si="629"/>
        <v>0</v>
      </c>
      <c r="AI3107" s="16"/>
      <c r="AJ3107" s="61"/>
      <c r="AK3107" s="16"/>
      <c r="AM3107" s="476" t="s">
        <v>3080</v>
      </c>
      <c r="AN3107" s="476">
        <v>1</v>
      </c>
      <c r="AO3107" s="476">
        <v>1</v>
      </c>
      <c r="AP3107" s="96"/>
    </row>
    <row r="3108" spans="1:42" ht="69.75" customHeight="1">
      <c r="A3108" s="3">
        <v>3107</v>
      </c>
      <c r="B3108" s="83"/>
      <c r="C3108" s="83"/>
      <c r="D3108" s="87"/>
      <c r="E3108" s="18" t="s">
        <v>3081</v>
      </c>
      <c r="F3108" s="88"/>
      <c r="G3108" s="88"/>
      <c r="H3108" s="4" t="str">
        <f t="shared" si="618"/>
        <v>/</v>
      </c>
      <c r="I3108" s="478" t="str">
        <f>IF(G3108="","",VLOOKUP(H3108,ورقة1!$A$1:$B$240,2,0))</f>
        <v/>
      </c>
      <c r="J3108" s="5">
        <f t="shared" si="619"/>
        <v>0</v>
      </c>
      <c r="K3108" s="88"/>
      <c r="L3108" s="6" t="str">
        <f t="shared" si="620"/>
        <v>/0</v>
      </c>
      <c r="M3108" s="478" t="str">
        <f>IF(K3108="","",VLOOKUP(L3108,ورقة1!$A$1:$B$240,2,0))</f>
        <v/>
      </c>
      <c r="N3108" s="17">
        <f t="shared" si="621"/>
        <v>0</v>
      </c>
      <c r="O3108" s="17" t="e">
        <f>#REF!+(#REF!*30)+#REF!*365</f>
        <v>#REF!</v>
      </c>
      <c r="P3108" s="509"/>
      <c r="Q3108" s="480" t="str">
        <f t="shared" si="622"/>
        <v/>
      </c>
      <c r="R3108" s="483" t="str">
        <f t="shared" si="623"/>
        <v/>
      </c>
      <c r="S3108" s="482" t="str">
        <f t="shared" si="624"/>
        <v/>
      </c>
      <c r="T3108" s="484" t="e">
        <f t="shared" ca="1" si="625"/>
        <v>#VALUE!</v>
      </c>
      <c r="U3108" s="7">
        <f t="shared" ca="1" si="626"/>
        <v>46035</v>
      </c>
      <c r="V3108" s="96" t="e">
        <f t="shared" ca="1" si="627"/>
        <v>#VALUE!</v>
      </c>
      <c r="W3108" s="18"/>
      <c r="X3108" s="6"/>
      <c r="Y3108" s="326"/>
      <c r="Z3108" s="89"/>
      <c r="AA3108" s="89"/>
      <c r="AB3108" s="89"/>
      <c r="AC3108" s="6"/>
      <c r="AD3108" s="16"/>
      <c r="AE3108" s="16"/>
      <c r="AF3108" s="16"/>
      <c r="AG3108" s="10">
        <f t="shared" si="628"/>
        <v>0</v>
      </c>
      <c r="AH3108" s="96">
        <f t="shared" si="629"/>
        <v>0</v>
      </c>
      <c r="AI3108" s="16"/>
      <c r="AJ3108" s="61"/>
      <c r="AK3108" s="16"/>
      <c r="AM3108" s="476" t="s">
        <v>3080</v>
      </c>
      <c r="AN3108" s="476">
        <v>1</v>
      </c>
      <c r="AO3108" s="476">
        <v>1</v>
      </c>
      <c r="AP3108" s="96"/>
    </row>
    <row r="3109" spans="1:42" ht="69.75" customHeight="1">
      <c r="A3109" s="3">
        <v>3108</v>
      </c>
      <c r="B3109" s="83"/>
      <c r="C3109" s="83"/>
      <c r="D3109" s="87"/>
      <c r="E3109" s="18" t="s">
        <v>3081</v>
      </c>
      <c r="F3109" s="88"/>
      <c r="G3109" s="88"/>
      <c r="H3109" s="4" t="str">
        <f t="shared" si="618"/>
        <v>/</v>
      </c>
      <c r="I3109" s="478" t="str">
        <f>IF(G3109="","",VLOOKUP(H3109,ورقة1!$A$1:$B$240,2,0))</f>
        <v/>
      </c>
      <c r="J3109" s="5">
        <f t="shared" si="619"/>
        <v>0</v>
      </c>
      <c r="K3109" s="88"/>
      <c r="L3109" s="6" t="str">
        <f t="shared" si="620"/>
        <v>/0</v>
      </c>
      <c r="M3109" s="478" t="str">
        <f>IF(K3109="","",VLOOKUP(L3109,ورقة1!$A$1:$B$240,2,0))</f>
        <v/>
      </c>
      <c r="N3109" s="17">
        <f t="shared" si="621"/>
        <v>0</v>
      </c>
      <c r="O3109" s="17" t="e">
        <f>#REF!+(#REF!*30)+#REF!*365</f>
        <v>#REF!</v>
      </c>
      <c r="P3109" s="509"/>
      <c r="Q3109" s="480" t="str">
        <f t="shared" si="622"/>
        <v/>
      </c>
      <c r="R3109" s="483" t="str">
        <f t="shared" si="623"/>
        <v/>
      </c>
      <c r="S3109" s="482" t="str">
        <f t="shared" si="624"/>
        <v/>
      </c>
      <c r="T3109" s="484" t="e">
        <f t="shared" ca="1" si="625"/>
        <v>#VALUE!</v>
      </c>
      <c r="U3109" s="7">
        <f t="shared" ca="1" si="626"/>
        <v>46035</v>
      </c>
      <c r="V3109" s="96" t="e">
        <f t="shared" ca="1" si="627"/>
        <v>#VALUE!</v>
      </c>
      <c r="W3109" s="18"/>
      <c r="X3109" s="6"/>
      <c r="Y3109" s="326"/>
      <c r="Z3109" s="89"/>
      <c r="AA3109" s="89"/>
      <c r="AB3109" s="89"/>
      <c r="AC3109" s="6"/>
      <c r="AD3109" s="16"/>
      <c r="AE3109" s="16"/>
      <c r="AF3109" s="16"/>
      <c r="AG3109" s="10">
        <f t="shared" si="628"/>
        <v>0</v>
      </c>
      <c r="AH3109" s="96">
        <f t="shared" si="629"/>
        <v>0</v>
      </c>
      <c r="AI3109" s="16"/>
      <c r="AJ3109" s="61"/>
      <c r="AK3109" s="16"/>
      <c r="AM3109" s="476" t="s">
        <v>3080</v>
      </c>
      <c r="AN3109" s="476">
        <v>1</v>
      </c>
      <c r="AO3109" s="476">
        <v>1</v>
      </c>
      <c r="AP3109" s="96"/>
    </row>
    <row r="3110" spans="1:42" ht="69.75" customHeight="1">
      <c r="A3110" s="3">
        <v>3109</v>
      </c>
      <c r="B3110" s="83"/>
      <c r="C3110" s="83"/>
      <c r="D3110" s="87"/>
      <c r="E3110" s="18" t="s">
        <v>3081</v>
      </c>
      <c r="F3110" s="88"/>
      <c r="G3110" s="88"/>
      <c r="H3110" s="4" t="str">
        <f t="shared" si="618"/>
        <v>/</v>
      </c>
      <c r="I3110" s="478" t="str">
        <f>IF(G3110="","",VLOOKUP(H3110,ورقة1!$A$1:$B$240,2,0))</f>
        <v/>
      </c>
      <c r="J3110" s="5">
        <f t="shared" si="619"/>
        <v>0</v>
      </c>
      <c r="K3110" s="88"/>
      <c r="L3110" s="6" t="str">
        <f t="shared" si="620"/>
        <v>/0</v>
      </c>
      <c r="M3110" s="478" t="str">
        <f>IF(K3110="","",VLOOKUP(L3110,ورقة1!$A$1:$B$240,2,0))</f>
        <v/>
      </c>
      <c r="N3110" s="17">
        <f t="shared" si="621"/>
        <v>0</v>
      </c>
      <c r="O3110" s="17" t="e">
        <f>#REF!+(#REF!*30)+#REF!*365</f>
        <v>#REF!</v>
      </c>
      <c r="P3110" s="509"/>
      <c r="Q3110" s="480" t="str">
        <f t="shared" si="622"/>
        <v/>
      </c>
      <c r="R3110" s="483" t="str">
        <f t="shared" si="623"/>
        <v/>
      </c>
      <c r="S3110" s="482" t="str">
        <f t="shared" si="624"/>
        <v/>
      </c>
      <c r="T3110" s="484" t="e">
        <f t="shared" ca="1" si="625"/>
        <v>#VALUE!</v>
      </c>
      <c r="U3110" s="7">
        <f t="shared" ca="1" si="626"/>
        <v>46035</v>
      </c>
      <c r="V3110" s="96" t="e">
        <f t="shared" ca="1" si="627"/>
        <v>#VALUE!</v>
      </c>
      <c r="W3110" s="18"/>
      <c r="X3110" s="6"/>
      <c r="Y3110" s="326"/>
      <c r="Z3110" s="89"/>
      <c r="AA3110" s="89"/>
      <c r="AB3110" s="89"/>
      <c r="AC3110" s="6"/>
      <c r="AD3110" s="16"/>
      <c r="AE3110" s="16"/>
      <c r="AF3110" s="16"/>
      <c r="AG3110" s="10">
        <f t="shared" si="628"/>
        <v>0</v>
      </c>
      <c r="AH3110" s="96">
        <f t="shared" si="629"/>
        <v>0</v>
      </c>
      <c r="AI3110" s="16"/>
      <c r="AJ3110" s="61"/>
      <c r="AK3110" s="16"/>
      <c r="AM3110" s="476" t="s">
        <v>3080</v>
      </c>
      <c r="AN3110" s="476">
        <v>1</v>
      </c>
      <c r="AO3110" s="476">
        <v>1</v>
      </c>
      <c r="AP3110" s="96"/>
    </row>
    <row r="3111" spans="1:42" ht="69.75" customHeight="1">
      <c r="A3111" s="3">
        <v>3110</v>
      </c>
      <c r="B3111" s="83"/>
      <c r="C3111" s="83"/>
      <c r="D3111" s="87"/>
      <c r="E3111" s="18" t="s">
        <v>3081</v>
      </c>
      <c r="F3111" s="88"/>
      <c r="G3111" s="88"/>
      <c r="H3111" s="4" t="str">
        <f t="shared" si="618"/>
        <v>/</v>
      </c>
      <c r="I3111" s="478" t="str">
        <f>IF(G3111="","",VLOOKUP(H3111,ورقة1!$A$1:$B$240,2,0))</f>
        <v/>
      </c>
      <c r="J3111" s="5">
        <f t="shared" si="619"/>
        <v>0</v>
      </c>
      <c r="K3111" s="88"/>
      <c r="L3111" s="6" t="str">
        <f t="shared" si="620"/>
        <v>/0</v>
      </c>
      <c r="M3111" s="478" t="str">
        <f>IF(K3111="","",VLOOKUP(L3111,ورقة1!$A$1:$B$240,2,0))</f>
        <v/>
      </c>
      <c r="N3111" s="17">
        <f t="shared" si="621"/>
        <v>0</v>
      </c>
      <c r="O3111" s="17" t="e">
        <f>#REF!+(#REF!*30)+#REF!*365</f>
        <v>#REF!</v>
      </c>
      <c r="P3111" s="509"/>
      <c r="Q3111" s="480" t="str">
        <f t="shared" si="622"/>
        <v/>
      </c>
      <c r="R3111" s="483" t="str">
        <f t="shared" si="623"/>
        <v/>
      </c>
      <c r="S3111" s="482" t="str">
        <f t="shared" si="624"/>
        <v/>
      </c>
      <c r="T3111" s="484" t="e">
        <f t="shared" ca="1" si="625"/>
        <v>#VALUE!</v>
      </c>
      <c r="U3111" s="7">
        <f t="shared" ca="1" si="626"/>
        <v>46035</v>
      </c>
      <c r="V3111" s="96" t="e">
        <f t="shared" ca="1" si="627"/>
        <v>#VALUE!</v>
      </c>
      <c r="W3111" s="18"/>
      <c r="X3111" s="6"/>
      <c r="Y3111" s="326"/>
      <c r="Z3111" s="89"/>
      <c r="AA3111" s="89"/>
      <c r="AB3111" s="89"/>
      <c r="AC3111" s="6"/>
      <c r="AD3111" s="16"/>
      <c r="AE3111" s="16"/>
      <c r="AF3111" s="16"/>
      <c r="AG3111" s="10">
        <f t="shared" si="628"/>
        <v>0</v>
      </c>
      <c r="AH3111" s="96">
        <f t="shared" si="629"/>
        <v>0</v>
      </c>
      <c r="AI3111" s="16"/>
      <c r="AJ3111" s="61"/>
      <c r="AK3111" s="16"/>
      <c r="AM3111" s="476" t="s">
        <v>3080</v>
      </c>
      <c r="AN3111" s="476">
        <v>1</v>
      </c>
      <c r="AO3111" s="476">
        <v>1</v>
      </c>
      <c r="AP3111" s="96"/>
    </row>
    <row r="3112" spans="1:42" ht="69.75" customHeight="1">
      <c r="A3112" s="3">
        <v>3111</v>
      </c>
      <c r="B3112" s="83"/>
      <c r="C3112" s="83"/>
      <c r="D3112" s="87"/>
      <c r="E3112" s="18" t="s">
        <v>3081</v>
      </c>
      <c r="F3112" s="88"/>
      <c r="G3112" s="88"/>
      <c r="H3112" s="4" t="str">
        <f t="shared" si="618"/>
        <v>/</v>
      </c>
      <c r="I3112" s="478" t="str">
        <f>IF(G3112="","",VLOOKUP(H3112,ورقة1!$A$1:$B$240,2,0))</f>
        <v/>
      </c>
      <c r="J3112" s="5">
        <f t="shared" si="619"/>
        <v>0</v>
      </c>
      <c r="K3112" s="88"/>
      <c r="L3112" s="6" t="str">
        <f t="shared" si="620"/>
        <v>/0</v>
      </c>
      <c r="M3112" s="478" t="str">
        <f>IF(K3112="","",VLOOKUP(L3112,ورقة1!$A$1:$B$240,2,0))</f>
        <v/>
      </c>
      <c r="N3112" s="17">
        <f t="shared" si="621"/>
        <v>0</v>
      </c>
      <c r="O3112" s="17" t="e">
        <f>#REF!+(#REF!*30)+#REF!*365</f>
        <v>#REF!</v>
      </c>
      <c r="P3112" s="509"/>
      <c r="Q3112" s="480" t="str">
        <f t="shared" si="622"/>
        <v/>
      </c>
      <c r="R3112" s="483" t="str">
        <f t="shared" si="623"/>
        <v/>
      </c>
      <c r="S3112" s="482" t="str">
        <f t="shared" si="624"/>
        <v/>
      </c>
      <c r="T3112" s="484" t="e">
        <f t="shared" ca="1" si="625"/>
        <v>#VALUE!</v>
      </c>
      <c r="U3112" s="7">
        <f t="shared" ca="1" si="626"/>
        <v>46035</v>
      </c>
      <c r="V3112" s="96" t="e">
        <f t="shared" ca="1" si="627"/>
        <v>#VALUE!</v>
      </c>
      <c r="W3112" s="18"/>
      <c r="X3112" s="6"/>
      <c r="Y3112" s="326"/>
      <c r="Z3112" s="89"/>
      <c r="AA3112" s="89"/>
      <c r="AB3112" s="89"/>
      <c r="AC3112" s="6"/>
      <c r="AD3112" s="16"/>
      <c r="AE3112" s="16"/>
      <c r="AF3112" s="16"/>
      <c r="AG3112" s="10">
        <f t="shared" si="628"/>
        <v>0</v>
      </c>
      <c r="AH3112" s="96">
        <f t="shared" si="629"/>
        <v>0</v>
      </c>
      <c r="AI3112" s="16"/>
      <c r="AJ3112" s="61"/>
      <c r="AK3112" s="16"/>
      <c r="AM3112" s="476" t="s">
        <v>3080</v>
      </c>
      <c r="AN3112" s="476">
        <v>1</v>
      </c>
      <c r="AO3112" s="476">
        <v>1</v>
      </c>
      <c r="AP3112" s="96"/>
    </row>
    <row r="3113" spans="1:42" ht="69.75" customHeight="1">
      <c r="A3113" s="3">
        <v>3112</v>
      </c>
      <c r="B3113" s="83"/>
      <c r="C3113" s="83"/>
      <c r="D3113" s="87"/>
      <c r="E3113" s="18" t="s">
        <v>3081</v>
      </c>
      <c r="F3113" s="88"/>
      <c r="G3113" s="88"/>
      <c r="H3113" s="4" t="str">
        <f t="shared" si="618"/>
        <v>/</v>
      </c>
      <c r="I3113" s="478" t="str">
        <f>IF(G3113="","",VLOOKUP(H3113,ورقة1!$A$1:$B$240,2,0))</f>
        <v/>
      </c>
      <c r="J3113" s="5">
        <f t="shared" si="619"/>
        <v>0</v>
      </c>
      <c r="K3113" s="88"/>
      <c r="L3113" s="6" t="str">
        <f t="shared" si="620"/>
        <v>/0</v>
      </c>
      <c r="M3113" s="478" t="str">
        <f>IF(K3113="","",VLOOKUP(L3113,ورقة1!$A$1:$B$240,2,0))</f>
        <v/>
      </c>
      <c r="N3113" s="17">
        <f t="shared" si="621"/>
        <v>0</v>
      </c>
      <c r="O3113" s="17" t="e">
        <f>#REF!+(#REF!*30)+#REF!*365</f>
        <v>#REF!</v>
      </c>
      <c r="P3113" s="509"/>
      <c r="Q3113" s="480" t="str">
        <f t="shared" si="622"/>
        <v/>
      </c>
      <c r="R3113" s="483" t="str">
        <f t="shared" si="623"/>
        <v/>
      </c>
      <c r="S3113" s="482" t="str">
        <f t="shared" si="624"/>
        <v/>
      </c>
      <c r="T3113" s="484" t="e">
        <f t="shared" ca="1" si="625"/>
        <v>#VALUE!</v>
      </c>
      <c r="U3113" s="7">
        <f t="shared" ca="1" si="626"/>
        <v>46035</v>
      </c>
      <c r="V3113" s="96" t="e">
        <f t="shared" ca="1" si="627"/>
        <v>#VALUE!</v>
      </c>
      <c r="W3113" s="18"/>
      <c r="X3113" s="6"/>
      <c r="Y3113" s="326"/>
      <c r="Z3113" s="89"/>
      <c r="AA3113" s="89"/>
      <c r="AB3113" s="89"/>
      <c r="AC3113" s="6"/>
      <c r="AD3113" s="16"/>
      <c r="AE3113" s="16"/>
      <c r="AF3113" s="16"/>
      <c r="AG3113" s="10">
        <f t="shared" si="628"/>
        <v>0</v>
      </c>
      <c r="AH3113" s="96">
        <f t="shared" si="629"/>
        <v>0</v>
      </c>
      <c r="AI3113" s="16"/>
      <c r="AJ3113" s="61"/>
      <c r="AK3113" s="16"/>
      <c r="AM3113" s="476" t="s">
        <v>3080</v>
      </c>
      <c r="AN3113" s="476">
        <v>1</v>
      </c>
      <c r="AO3113" s="476">
        <v>1</v>
      </c>
      <c r="AP3113" s="96"/>
    </row>
    <row r="3114" spans="1:42" ht="69.75" customHeight="1">
      <c r="A3114" s="3">
        <v>3113</v>
      </c>
      <c r="B3114" s="83"/>
      <c r="C3114" s="83"/>
      <c r="D3114" s="87"/>
      <c r="E3114" s="18" t="s">
        <v>3081</v>
      </c>
      <c r="F3114" s="88"/>
      <c r="G3114" s="88"/>
      <c r="H3114" s="4" t="str">
        <f t="shared" si="618"/>
        <v>/</v>
      </c>
      <c r="I3114" s="478" t="str">
        <f>IF(G3114="","",VLOOKUP(H3114,ورقة1!$A$1:$B$240,2,0))</f>
        <v/>
      </c>
      <c r="J3114" s="5">
        <f t="shared" si="619"/>
        <v>0</v>
      </c>
      <c r="K3114" s="88"/>
      <c r="L3114" s="6" t="str">
        <f t="shared" si="620"/>
        <v>/0</v>
      </c>
      <c r="M3114" s="478" t="str">
        <f>IF(K3114="","",VLOOKUP(L3114,ورقة1!$A$1:$B$240,2,0))</f>
        <v/>
      </c>
      <c r="N3114" s="17">
        <f t="shared" si="621"/>
        <v>0</v>
      </c>
      <c r="O3114" s="17" t="e">
        <f>#REF!+(#REF!*30)+#REF!*365</f>
        <v>#REF!</v>
      </c>
      <c r="P3114" s="509"/>
      <c r="Q3114" s="480" t="str">
        <f t="shared" si="622"/>
        <v/>
      </c>
      <c r="R3114" s="483" t="str">
        <f t="shared" si="623"/>
        <v/>
      </c>
      <c r="S3114" s="482" t="str">
        <f t="shared" si="624"/>
        <v/>
      </c>
      <c r="T3114" s="484" t="e">
        <f t="shared" ca="1" si="625"/>
        <v>#VALUE!</v>
      </c>
      <c r="U3114" s="7">
        <f t="shared" ca="1" si="626"/>
        <v>46035</v>
      </c>
      <c r="V3114" s="96" t="e">
        <f t="shared" ca="1" si="627"/>
        <v>#VALUE!</v>
      </c>
      <c r="W3114" s="18"/>
      <c r="X3114" s="6"/>
      <c r="Y3114" s="326"/>
      <c r="Z3114" s="89"/>
      <c r="AA3114" s="89"/>
      <c r="AB3114" s="89"/>
      <c r="AC3114" s="6"/>
      <c r="AD3114" s="16"/>
      <c r="AE3114" s="16"/>
      <c r="AF3114" s="16"/>
      <c r="AG3114" s="10">
        <f t="shared" si="628"/>
        <v>0</v>
      </c>
      <c r="AH3114" s="96">
        <f t="shared" si="629"/>
        <v>0</v>
      </c>
      <c r="AI3114" s="16"/>
      <c r="AJ3114" s="61"/>
      <c r="AK3114" s="16"/>
      <c r="AM3114" s="476" t="s">
        <v>3080</v>
      </c>
      <c r="AN3114" s="476">
        <v>1</v>
      </c>
      <c r="AO3114" s="476">
        <v>1</v>
      </c>
      <c r="AP3114" s="96"/>
    </row>
    <row r="3115" spans="1:42" ht="69.75" customHeight="1">
      <c r="A3115" s="3">
        <v>3114</v>
      </c>
      <c r="B3115" s="83"/>
      <c r="C3115" s="83"/>
      <c r="D3115" s="87"/>
      <c r="E3115" s="18" t="s">
        <v>3081</v>
      </c>
      <c r="F3115" s="88"/>
      <c r="G3115" s="88"/>
      <c r="H3115" s="4" t="str">
        <f t="shared" si="618"/>
        <v>/</v>
      </c>
      <c r="I3115" s="478" t="str">
        <f>IF(G3115="","",VLOOKUP(H3115,ورقة1!$A$1:$B$240,2,0))</f>
        <v/>
      </c>
      <c r="J3115" s="5">
        <f t="shared" si="619"/>
        <v>0</v>
      </c>
      <c r="K3115" s="88"/>
      <c r="L3115" s="6" t="str">
        <f t="shared" si="620"/>
        <v>/0</v>
      </c>
      <c r="M3115" s="478" t="str">
        <f>IF(K3115="","",VLOOKUP(L3115,ورقة1!$A$1:$B$240,2,0))</f>
        <v/>
      </c>
      <c r="N3115" s="17">
        <f t="shared" si="621"/>
        <v>0</v>
      </c>
      <c r="O3115" s="17" t="e">
        <f>#REF!+(#REF!*30)+#REF!*365</f>
        <v>#REF!</v>
      </c>
      <c r="P3115" s="509"/>
      <c r="Q3115" s="480" t="str">
        <f t="shared" si="622"/>
        <v/>
      </c>
      <c r="R3115" s="483" t="str">
        <f t="shared" si="623"/>
        <v/>
      </c>
      <c r="S3115" s="482" t="str">
        <f t="shared" si="624"/>
        <v/>
      </c>
      <c r="T3115" s="484" t="e">
        <f t="shared" ca="1" si="625"/>
        <v>#VALUE!</v>
      </c>
      <c r="U3115" s="7">
        <f t="shared" ca="1" si="626"/>
        <v>46035</v>
      </c>
      <c r="V3115" s="96" t="e">
        <f t="shared" ca="1" si="627"/>
        <v>#VALUE!</v>
      </c>
      <c r="W3115" s="18"/>
      <c r="X3115" s="6"/>
      <c r="Y3115" s="326"/>
      <c r="Z3115" s="89"/>
      <c r="AA3115" s="89"/>
      <c r="AB3115" s="89"/>
      <c r="AC3115" s="6"/>
      <c r="AD3115" s="16"/>
      <c r="AE3115" s="16"/>
      <c r="AF3115" s="16"/>
      <c r="AG3115" s="10">
        <f t="shared" si="628"/>
        <v>0</v>
      </c>
      <c r="AH3115" s="96">
        <f t="shared" si="629"/>
        <v>0</v>
      </c>
      <c r="AI3115" s="16"/>
      <c r="AJ3115" s="61"/>
      <c r="AK3115" s="16"/>
      <c r="AM3115" s="476" t="s">
        <v>3080</v>
      </c>
      <c r="AN3115" s="476">
        <v>1</v>
      </c>
      <c r="AO3115" s="476">
        <v>1</v>
      </c>
      <c r="AP3115" s="96"/>
    </row>
    <row r="3116" spans="1:42" ht="69.75" customHeight="1">
      <c r="A3116" s="3">
        <v>3115</v>
      </c>
      <c r="B3116" s="83"/>
      <c r="C3116" s="83"/>
      <c r="D3116" s="87"/>
      <c r="E3116" s="18" t="s">
        <v>3081</v>
      </c>
      <c r="F3116" s="88"/>
      <c r="G3116" s="88"/>
      <c r="H3116" s="4" t="str">
        <f t="shared" si="618"/>
        <v>/</v>
      </c>
      <c r="I3116" s="478" t="str">
        <f>IF(G3116="","",VLOOKUP(H3116,ورقة1!$A$1:$B$240,2,0))</f>
        <v/>
      </c>
      <c r="J3116" s="5">
        <f t="shared" si="619"/>
        <v>0</v>
      </c>
      <c r="K3116" s="88"/>
      <c r="L3116" s="6" t="str">
        <f t="shared" si="620"/>
        <v>/0</v>
      </c>
      <c r="M3116" s="478" t="str">
        <f>IF(K3116="","",VLOOKUP(L3116,ورقة1!$A$1:$B$240,2,0))</f>
        <v/>
      </c>
      <c r="N3116" s="17">
        <f t="shared" si="621"/>
        <v>0</v>
      </c>
      <c r="O3116" s="17" t="e">
        <f>#REF!+(#REF!*30)+#REF!*365</f>
        <v>#REF!</v>
      </c>
      <c r="P3116" s="509"/>
      <c r="Q3116" s="480" t="str">
        <f t="shared" si="622"/>
        <v/>
      </c>
      <c r="R3116" s="483" t="str">
        <f t="shared" si="623"/>
        <v/>
      </c>
      <c r="S3116" s="482" t="str">
        <f t="shared" si="624"/>
        <v/>
      </c>
      <c r="T3116" s="484" t="e">
        <f t="shared" ca="1" si="625"/>
        <v>#VALUE!</v>
      </c>
      <c r="U3116" s="7">
        <f t="shared" ca="1" si="626"/>
        <v>46035</v>
      </c>
      <c r="V3116" s="96" t="e">
        <f t="shared" ca="1" si="627"/>
        <v>#VALUE!</v>
      </c>
      <c r="W3116" s="18"/>
      <c r="X3116" s="6"/>
      <c r="Y3116" s="326"/>
      <c r="Z3116" s="89"/>
      <c r="AA3116" s="89"/>
      <c r="AB3116" s="89"/>
      <c r="AC3116" s="6"/>
      <c r="AD3116" s="16"/>
      <c r="AE3116" s="16"/>
      <c r="AF3116" s="16"/>
      <c r="AG3116" s="10">
        <f t="shared" si="628"/>
        <v>0</v>
      </c>
      <c r="AH3116" s="96">
        <f t="shared" si="629"/>
        <v>0</v>
      </c>
      <c r="AI3116" s="16"/>
      <c r="AJ3116" s="61"/>
      <c r="AK3116" s="16"/>
      <c r="AM3116" s="476" t="s">
        <v>3080</v>
      </c>
      <c r="AN3116" s="476">
        <v>1</v>
      </c>
      <c r="AO3116" s="476">
        <v>1</v>
      </c>
      <c r="AP3116" s="96"/>
    </row>
    <row r="3117" spans="1:42" ht="69.75" customHeight="1">
      <c r="A3117" s="3">
        <v>3116</v>
      </c>
      <c r="B3117" s="83"/>
      <c r="C3117" s="83"/>
      <c r="D3117" s="87"/>
      <c r="E3117" s="18" t="s">
        <v>3081</v>
      </c>
      <c r="F3117" s="88"/>
      <c r="G3117" s="88"/>
      <c r="H3117" s="4" t="str">
        <f t="shared" si="618"/>
        <v>/</v>
      </c>
      <c r="I3117" s="478" t="str">
        <f>IF(G3117="","",VLOOKUP(H3117,ورقة1!$A$1:$B$240,2,0))</f>
        <v/>
      </c>
      <c r="J3117" s="5">
        <f t="shared" si="619"/>
        <v>0</v>
      </c>
      <c r="K3117" s="88"/>
      <c r="L3117" s="6" t="str">
        <f t="shared" si="620"/>
        <v>/0</v>
      </c>
      <c r="M3117" s="478" t="str">
        <f>IF(K3117="","",VLOOKUP(L3117,ورقة1!$A$1:$B$240,2,0))</f>
        <v/>
      </c>
      <c r="N3117" s="17">
        <f t="shared" si="621"/>
        <v>0</v>
      </c>
      <c r="O3117" s="17" t="e">
        <f>#REF!+(#REF!*30)+#REF!*365</f>
        <v>#REF!</v>
      </c>
      <c r="P3117" s="509"/>
      <c r="Q3117" s="480" t="str">
        <f t="shared" si="622"/>
        <v/>
      </c>
      <c r="R3117" s="483" t="str">
        <f t="shared" si="623"/>
        <v/>
      </c>
      <c r="S3117" s="482" t="str">
        <f t="shared" si="624"/>
        <v/>
      </c>
      <c r="T3117" s="484" t="e">
        <f t="shared" ca="1" si="625"/>
        <v>#VALUE!</v>
      </c>
      <c r="U3117" s="7">
        <f t="shared" ca="1" si="626"/>
        <v>46035</v>
      </c>
      <c r="V3117" s="96" t="e">
        <f t="shared" ca="1" si="627"/>
        <v>#VALUE!</v>
      </c>
      <c r="W3117" s="18"/>
      <c r="X3117" s="6"/>
      <c r="Y3117" s="326"/>
      <c r="Z3117" s="89"/>
      <c r="AA3117" s="89"/>
      <c r="AB3117" s="89"/>
      <c r="AC3117" s="6"/>
      <c r="AD3117" s="16"/>
      <c r="AE3117" s="16"/>
      <c r="AF3117" s="16"/>
      <c r="AG3117" s="10">
        <f t="shared" si="628"/>
        <v>0</v>
      </c>
      <c r="AH3117" s="96">
        <f t="shared" si="629"/>
        <v>0</v>
      </c>
      <c r="AI3117" s="16"/>
      <c r="AJ3117" s="61"/>
      <c r="AK3117" s="16"/>
      <c r="AM3117" s="476" t="s">
        <v>3080</v>
      </c>
      <c r="AN3117" s="476">
        <v>1</v>
      </c>
      <c r="AO3117" s="476">
        <v>1</v>
      </c>
      <c r="AP3117" s="96"/>
    </row>
    <row r="3118" spans="1:42" ht="69.75" customHeight="1">
      <c r="A3118" s="3">
        <v>3117</v>
      </c>
      <c r="B3118" s="83"/>
      <c r="C3118" s="83"/>
      <c r="D3118" s="87"/>
      <c r="E3118" s="18" t="s">
        <v>3081</v>
      </c>
      <c r="F3118" s="88"/>
      <c r="G3118" s="88"/>
      <c r="H3118" s="4" t="str">
        <f t="shared" si="618"/>
        <v>/</v>
      </c>
      <c r="I3118" s="478" t="str">
        <f>IF(G3118="","",VLOOKUP(H3118,ورقة1!$A$1:$B$240,2,0))</f>
        <v/>
      </c>
      <c r="J3118" s="5">
        <f t="shared" si="619"/>
        <v>0</v>
      </c>
      <c r="K3118" s="88"/>
      <c r="L3118" s="6" t="str">
        <f t="shared" si="620"/>
        <v>/0</v>
      </c>
      <c r="M3118" s="478" t="str">
        <f>IF(K3118="","",VLOOKUP(L3118,ورقة1!$A$1:$B$240,2,0))</f>
        <v/>
      </c>
      <c r="N3118" s="17">
        <f t="shared" si="621"/>
        <v>0</v>
      </c>
      <c r="O3118" s="17" t="e">
        <f>#REF!+(#REF!*30)+#REF!*365</f>
        <v>#REF!</v>
      </c>
      <c r="P3118" s="509"/>
      <c r="Q3118" s="480" t="str">
        <f t="shared" si="622"/>
        <v/>
      </c>
      <c r="R3118" s="483" t="str">
        <f t="shared" si="623"/>
        <v/>
      </c>
      <c r="S3118" s="482" t="str">
        <f t="shared" si="624"/>
        <v/>
      </c>
      <c r="T3118" s="484" t="e">
        <f t="shared" ca="1" si="625"/>
        <v>#VALUE!</v>
      </c>
      <c r="U3118" s="7">
        <f t="shared" ca="1" si="626"/>
        <v>46035</v>
      </c>
      <c r="V3118" s="96" t="e">
        <f t="shared" ca="1" si="627"/>
        <v>#VALUE!</v>
      </c>
      <c r="W3118" s="18"/>
      <c r="X3118" s="6"/>
      <c r="Y3118" s="326"/>
      <c r="Z3118" s="89"/>
      <c r="AA3118" s="89"/>
      <c r="AB3118" s="89"/>
      <c r="AC3118" s="6"/>
      <c r="AD3118" s="16"/>
      <c r="AE3118" s="16"/>
      <c r="AF3118" s="16"/>
      <c r="AG3118" s="10">
        <f t="shared" si="628"/>
        <v>0</v>
      </c>
      <c r="AH3118" s="96">
        <f t="shared" si="629"/>
        <v>0</v>
      </c>
      <c r="AI3118" s="16"/>
      <c r="AJ3118" s="61"/>
      <c r="AK3118" s="16"/>
      <c r="AM3118" s="476" t="s">
        <v>3080</v>
      </c>
      <c r="AN3118" s="476">
        <v>1</v>
      </c>
      <c r="AO3118" s="476">
        <v>1</v>
      </c>
      <c r="AP3118" s="96"/>
    </row>
    <row r="3119" spans="1:42" ht="69.75" customHeight="1">
      <c r="A3119" s="3">
        <v>3118</v>
      </c>
      <c r="B3119" s="83"/>
      <c r="C3119" s="83"/>
      <c r="D3119" s="87"/>
      <c r="E3119" s="18" t="s">
        <v>3081</v>
      </c>
      <c r="F3119" s="88"/>
      <c r="G3119" s="88"/>
      <c r="H3119" s="4" t="str">
        <f t="shared" si="618"/>
        <v>/</v>
      </c>
      <c r="I3119" s="478" t="str">
        <f>IF(G3119="","",VLOOKUP(H3119,ورقة1!$A$1:$B$240,2,0))</f>
        <v/>
      </c>
      <c r="J3119" s="5">
        <f t="shared" si="619"/>
        <v>0</v>
      </c>
      <c r="K3119" s="88"/>
      <c r="L3119" s="6" t="str">
        <f t="shared" si="620"/>
        <v>/0</v>
      </c>
      <c r="M3119" s="478" t="str">
        <f>IF(K3119="","",VLOOKUP(L3119,ورقة1!$A$1:$B$240,2,0))</f>
        <v/>
      </c>
      <c r="N3119" s="17">
        <f t="shared" si="621"/>
        <v>0</v>
      </c>
      <c r="O3119" s="17" t="e">
        <f>#REF!+(#REF!*30)+#REF!*365</f>
        <v>#REF!</v>
      </c>
      <c r="P3119" s="509"/>
      <c r="Q3119" s="480" t="str">
        <f t="shared" si="622"/>
        <v/>
      </c>
      <c r="R3119" s="483" t="str">
        <f t="shared" si="623"/>
        <v/>
      </c>
      <c r="S3119" s="482" t="str">
        <f t="shared" si="624"/>
        <v/>
      </c>
      <c r="T3119" s="484" t="e">
        <f t="shared" ca="1" si="625"/>
        <v>#VALUE!</v>
      </c>
      <c r="U3119" s="7">
        <f t="shared" ca="1" si="626"/>
        <v>46035</v>
      </c>
      <c r="V3119" s="96" t="e">
        <f t="shared" ca="1" si="627"/>
        <v>#VALUE!</v>
      </c>
      <c r="W3119" s="18"/>
      <c r="X3119" s="6"/>
      <c r="Y3119" s="326"/>
      <c r="Z3119" s="89"/>
      <c r="AA3119" s="89"/>
      <c r="AB3119" s="89"/>
      <c r="AC3119" s="6"/>
      <c r="AD3119" s="16"/>
      <c r="AE3119" s="16"/>
      <c r="AF3119" s="16"/>
      <c r="AG3119" s="10">
        <f t="shared" si="628"/>
        <v>0</v>
      </c>
      <c r="AH3119" s="96">
        <f t="shared" si="629"/>
        <v>0</v>
      </c>
      <c r="AI3119" s="16"/>
      <c r="AJ3119" s="61"/>
      <c r="AK3119" s="16"/>
      <c r="AM3119" s="476" t="s">
        <v>3080</v>
      </c>
      <c r="AN3119" s="476">
        <v>1</v>
      </c>
      <c r="AO3119" s="476">
        <v>1</v>
      </c>
      <c r="AP3119" s="96"/>
    </row>
    <row r="3120" spans="1:42" ht="69.75" customHeight="1">
      <c r="A3120" s="3">
        <v>3119</v>
      </c>
      <c r="B3120" s="83"/>
      <c r="C3120" s="83"/>
      <c r="D3120" s="87"/>
      <c r="E3120" s="18" t="s">
        <v>3081</v>
      </c>
      <c r="F3120" s="88"/>
      <c r="G3120" s="88"/>
      <c r="H3120" s="4" t="str">
        <f t="shared" si="618"/>
        <v>/</v>
      </c>
      <c r="I3120" s="478" t="str">
        <f>IF(G3120="","",VLOOKUP(H3120,ورقة1!$A$1:$B$240,2,0))</f>
        <v/>
      </c>
      <c r="J3120" s="5">
        <f t="shared" si="619"/>
        <v>0</v>
      </c>
      <c r="K3120" s="88"/>
      <c r="L3120" s="6" t="str">
        <f t="shared" si="620"/>
        <v>/0</v>
      </c>
      <c r="M3120" s="478" t="str">
        <f>IF(K3120="","",VLOOKUP(L3120,ورقة1!$A$1:$B$240,2,0))</f>
        <v/>
      </c>
      <c r="N3120" s="17">
        <f t="shared" si="621"/>
        <v>0</v>
      </c>
      <c r="O3120" s="17" t="e">
        <f>#REF!+(#REF!*30)+#REF!*365</f>
        <v>#REF!</v>
      </c>
      <c r="P3120" s="509"/>
      <c r="Q3120" s="480" t="str">
        <f t="shared" si="622"/>
        <v/>
      </c>
      <c r="R3120" s="483" t="str">
        <f t="shared" si="623"/>
        <v/>
      </c>
      <c r="S3120" s="482" t="str">
        <f t="shared" si="624"/>
        <v/>
      </c>
      <c r="T3120" s="484" t="e">
        <f t="shared" ca="1" si="625"/>
        <v>#VALUE!</v>
      </c>
      <c r="U3120" s="7">
        <f t="shared" ca="1" si="626"/>
        <v>46035</v>
      </c>
      <c r="V3120" s="96" t="e">
        <f t="shared" ca="1" si="627"/>
        <v>#VALUE!</v>
      </c>
      <c r="W3120" s="18"/>
      <c r="X3120" s="6"/>
      <c r="Y3120" s="326"/>
      <c r="Z3120" s="89"/>
      <c r="AA3120" s="89"/>
      <c r="AB3120" s="89"/>
      <c r="AC3120" s="6"/>
      <c r="AD3120" s="16"/>
      <c r="AE3120" s="16"/>
      <c r="AF3120" s="16"/>
      <c r="AG3120" s="10">
        <f t="shared" si="628"/>
        <v>0</v>
      </c>
      <c r="AH3120" s="96">
        <f t="shared" si="629"/>
        <v>0</v>
      </c>
      <c r="AI3120" s="16"/>
      <c r="AJ3120" s="61"/>
      <c r="AK3120" s="16"/>
      <c r="AM3120" s="476" t="s">
        <v>3080</v>
      </c>
      <c r="AN3120" s="476">
        <v>1</v>
      </c>
      <c r="AO3120" s="476">
        <v>1</v>
      </c>
      <c r="AP3120" s="96"/>
    </row>
    <row r="3121" spans="1:42" ht="69.75" customHeight="1">
      <c r="A3121" s="3">
        <v>3120</v>
      </c>
      <c r="B3121" s="83"/>
      <c r="C3121" s="83"/>
      <c r="D3121" s="87"/>
      <c r="E3121" s="18" t="s">
        <v>3081</v>
      </c>
      <c r="F3121" s="88"/>
      <c r="G3121" s="88"/>
      <c r="H3121" s="4" t="str">
        <f t="shared" si="618"/>
        <v>/</v>
      </c>
      <c r="I3121" s="478" t="str">
        <f>IF(G3121="","",VLOOKUP(H3121,ورقة1!$A$1:$B$240,2,0))</f>
        <v/>
      </c>
      <c r="J3121" s="5">
        <f t="shared" si="619"/>
        <v>0</v>
      </c>
      <c r="K3121" s="88"/>
      <c r="L3121" s="6" t="str">
        <f t="shared" si="620"/>
        <v>/0</v>
      </c>
      <c r="M3121" s="478" t="str">
        <f>IF(K3121="","",VLOOKUP(L3121,ورقة1!$A$1:$B$240,2,0))</f>
        <v/>
      </c>
      <c r="N3121" s="17">
        <f t="shared" si="621"/>
        <v>0</v>
      </c>
      <c r="O3121" s="17" t="e">
        <f>#REF!+(#REF!*30)+#REF!*365</f>
        <v>#REF!</v>
      </c>
      <c r="P3121" s="509"/>
      <c r="Q3121" s="480" t="str">
        <f t="shared" si="622"/>
        <v/>
      </c>
      <c r="R3121" s="483" t="str">
        <f t="shared" si="623"/>
        <v/>
      </c>
      <c r="S3121" s="482" t="str">
        <f t="shared" si="624"/>
        <v/>
      </c>
      <c r="T3121" s="484" t="e">
        <f t="shared" ca="1" si="625"/>
        <v>#VALUE!</v>
      </c>
      <c r="U3121" s="7">
        <f t="shared" ca="1" si="626"/>
        <v>46035</v>
      </c>
      <c r="V3121" s="96" t="e">
        <f t="shared" ca="1" si="627"/>
        <v>#VALUE!</v>
      </c>
      <c r="W3121" s="18"/>
      <c r="X3121" s="6"/>
      <c r="Y3121" s="326"/>
      <c r="Z3121" s="89"/>
      <c r="AA3121" s="89"/>
      <c r="AB3121" s="89"/>
      <c r="AC3121" s="6"/>
      <c r="AD3121" s="16"/>
      <c r="AE3121" s="16"/>
      <c r="AF3121" s="16"/>
      <c r="AG3121" s="10">
        <f t="shared" si="628"/>
        <v>0</v>
      </c>
      <c r="AH3121" s="96">
        <f t="shared" si="629"/>
        <v>0</v>
      </c>
      <c r="AI3121" s="16"/>
      <c r="AJ3121" s="61"/>
      <c r="AK3121" s="16"/>
      <c r="AM3121" s="476" t="s">
        <v>3080</v>
      </c>
      <c r="AN3121" s="476">
        <v>1</v>
      </c>
      <c r="AO3121" s="476">
        <v>1</v>
      </c>
      <c r="AP3121" s="96"/>
    </row>
    <row r="3122" spans="1:42" ht="69.75" customHeight="1">
      <c r="A3122" s="3">
        <v>3121</v>
      </c>
      <c r="B3122" s="83"/>
      <c r="C3122" s="83"/>
      <c r="D3122" s="87"/>
      <c r="E3122" s="18" t="s">
        <v>3081</v>
      </c>
      <c r="F3122" s="88"/>
      <c r="G3122" s="88"/>
      <c r="H3122" s="4" t="str">
        <f t="shared" si="618"/>
        <v>/</v>
      </c>
      <c r="I3122" s="478" t="str">
        <f>IF(G3122="","",VLOOKUP(H3122,ورقة1!$A$1:$B$240,2,0))</f>
        <v/>
      </c>
      <c r="J3122" s="5">
        <f t="shared" si="619"/>
        <v>0</v>
      </c>
      <c r="K3122" s="88"/>
      <c r="L3122" s="6" t="str">
        <f t="shared" si="620"/>
        <v>/0</v>
      </c>
      <c r="M3122" s="478" t="str">
        <f>IF(K3122="","",VLOOKUP(L3122,ورقة1!$A$1:$B$240,2,0))</f>
        <v/>
      </c>
      <c r="N3122" s="17">
        <f t="shared" si="621"/>
        <v>0</v>
      </c>
      <c r="O3122" s="17" t="e">
        <f>#REF!+(#REF!*30)+#REF!*365</f>
        <v>#REF!</v>
      </c>
      <c r="P3122" s="509"/>
      <c r="Q3122" s="480" t="str">
        <f t="shared" si="622"/>
        <v/>
      </c>
      <c r="R3122" s="483" t="str">
        <f t="shared" si="623"/>
        <v/>
      </c>
      <c r="S3122" s="482" t="str">
        <f t="shared" si="624"/>
        <v/>
      </c>
      <c r="T3122" s="484" t="e">
        <f t="shared" ca="1" si="625"/>
        <v>#VALUE!</v>
      </c>
      <c r="U3122" s="7">
        <f t="shared" ca="1" si="626"/>
        <v>46035</v>
      </c>
      <c r="V3122" s="96" t="e">
        <f t="shared" ca="1" si="627"/>
        <v>#VALUE!</v>
      </c>
      <c r="W3122" s="18"/>
      <c r="X3122" s="6"/>
      <c r="Y3122" s="326"/>
      <c r="Z3122" s="89"/>
      <c r="AA3122" s="89"/>
      <c r="AB3122" s="89"/>
      <c r="AC3122" s="6"/>
      <c r="AD3122" s="16"/>
      <c r="AE3122" s="16"/>
      <c r="AF3122" s="16"/>
      <c r="AG3122" s="10">
        <f t="shared" si="628"/>
        <v>0</v>
      </c>
      <c r="AH3122" s="96">
        <f t="shared" si="629"/>
        <v>0</v>
      </c>
      <c r="AI3122" s="16"/>
      <c r="AJ3122" s="61"/>
      <c r="AK3122" s="16"/>
      <c r="AM3122" s="476" t="s">
        <v>3080</v>
      </c>
      <c r="AN3122" s="476">
        <v>1</v>
      </c>
      <c r="AO3122" s="476">
        <v>1</v>
      </c>
      <c r="AP3122" s="96"/>
    </row>
    <row r="3123" spans="1:42" ht="69.75" customHeight="1">
      <c r="A3123" s="3">
        <v>3122</v>
      </c>
      <c r="B3123" s="83"/>
      <c r="C3123" s="83"/>
      <c r="D3123" s="87"/>
      <c r="E3123" s="18" t="s">
        <v>3081</v>
      </c>
      <c r="F3123" s="88"/>
      <c r="G3123" s="88"/>
      <c r="H3123" s="4" t="str">
        <f t="shared" si="618"/>
        <v>/</v>
      </c>
      <c r="I3123" s="478" t="str">
        <f>IF(G3123="","",VLOOKUP(H3123,ورقة1!$A$1:$B$240,2,0))</f>
        <v/>
      </c>
      <c r="J3123" s="5">
        <f t="shared" si="619"/>
        <v>0</v>
      </c>
      <c r="K3123" s="88"/>
      <c r="L3123" s="6" t="str">
        <f t="shared" si="620"/>
        <v>/0</v>
      </c>
      <c r="M3123" s="478" t="str">
        <f>IF(K3123="","",VLOOKUP(L3123,ورقة1!$A$1:$B$240,2,0))</f>
        <v/>
      </c>
      <c r="N3123" s="17">
        <f t="shared" si="621"/>
        <v>0</v>
      </c>
      <c r="O3123" s="17" t="e">
        <f>#REF!+(#REF!*30)+#REF!*365</f>
        <v>#REF!</v>
      </c>
      <c r="P3123" s="509"/>
      <c r="Q3123" s="480" t="str">
        <f t="shared" si="622"/>
        <v/>
      </c>
      <c r="R3123" s="483" t="str">
        <f t="shared" si="623"/>
        <v/>
      </c>
      <c r="S3123" s="482" t="str">
        <f t="shared" si="624"/>
        <v/>
      </c>
      <c r="T3123" s="484" t="e">
        <f t="shared" ca="1" si="625"/>
        <v>#VALUE!</v>
      </c>
      <c r="U3123" s="7">
        <f t="shared" ca="1" si="626"/>
        <v>46035</v>
      </c>
      <c r="V3123" s="96" t="e">
        <f t="shared" ca="1" si="627"/>
        <v>#VALUE!</v>
      </c>
      <c r="W3123" s="18"/>
      <c r="X3123" s="6"/>
      <c r="Y3123" s="326"/>
      <c r="Z3123" s="89"/>
      <c r="AA3123" s="89"/>
      <c r="AB3123" s="89"/>
      <c r="AC3123" s="6"/>
      <c r="AD3123" s="16"/>
      <c r="AE3123" s="16"/>
      <c r="AF3123" s="16"/>
      <c r="AG3123" s="10">
        <f t="shared" si="628"/>
        <v>0</v>
      </c>
      <c r="AH3123" s="96">
        <f t="shared" si="629"/>
        <v>0</v>
      </c>
      <c r="AI3123" s="16"/>
      <c r="AJ3123" s="61"/>
      <c r="AK3123" s="16"/>
      <c r="AM3123" s="476" t="s">
        <v>3080</v>
      </c>
      <c r="AN3123" s="476">
        <v>1</v>
      </c>
      <c r="AO3123" s="476">
        <v>1</v>
      </c>
      <c r="AP3123" s="96"/>
    </row>
    <row r="3124" spans="1:42" ht="69.75" customHeight="1">
      <c r="A3124" s="3">
        <v>3123</v>
      </c>
      <c r="B3124" s="83"/>
      <c r="C3124" s="83"/>
      <c r="D3124" s="87"/>
      <c r="E3124" s="18" t="s">
        <v>3081</v>
      </c>
      <c r="F3124" s="88"/>
      <c r="G3124" s="88"/>
      <c r="H3124" s="4" t="str">
        <f t="shared" si="618"/>
        <v>/</v>
      </c>
      <c r="I3124" s="478" t="str">
        <f>IF(G3124="","",VLOOKUP(H3124,ورقة1!$A$1:$B$240,2,0))</f>
        <v/>
      </c>
      <c r="J3124" s="5">
        <f t="shared" si="619"/>
        <v>0</v>
      </c>
      <c r="K3124" s="88"/>
      <c r="L3124" s="6" t="str">
        <f t="shared" si="620"/>
        <v>/0</v>
      </c>
      <c r="M3124" s="478" t="str">
        <f>IF(K3124="","",VLOOKUP(L3124,ورقة1!$A$1:$B$240,2,0))</f>
        <v/>
      </c>
      <c r="N3124" s="17">
        <f t="shared" si="621"/>
        <v>0</v>
      </c>
      <c r="O3124" s="17" t="e">
        <f>#REF!+(#REF!*30)+#REF!*365</f>
        <v>#REF!</v>
      </c>
      <c r="P3124" s="509"/>
      <c r="Q3124" s="480" t="str">
        <f t="shared" si="622"/>
        <v/>
      </c>
      <c r="R3124" s="483" t="str">
        <f t="shared" si="623"/>
        <v/>
      </c>
      <c r="S3124" s="482" t="str">
        <f t="shared" si="624"/>
        <v/>
      </c>
      <c r="T3124" s="484" t="e">
        <f t="shared" ca="1" si="625"/>
        <v>#VALUE!</v>
      </c>
      <c r="U3124" s="7">
        <f t="shared" ca="1" si="626"/>
        <v>46035</v>
      </c>
      <c r="V3124" s="96" t="e">
        <f t="shared" ca="1" si="627"/>
        <v>#VALUE!</v>
      </c>
      <c r="W3124" s="18"/>
      <c r="X3124" s="6"/>
      <c r="Y3124" s="326"/>
      <c r="Z3124" s="89"/>
      <c r="AA3124" s="89"/>
      <c r="AB3124" s="89"/>
      <c r="AC3124" s="6"/>
      <c r="AD3124" s="16"/>
      <c r="AE3124" s="16"/>
      <c r="AF3124" s="16"/>
      <c r="AG3124" s="10">
        <f t="shared" si="628"/>
        <v>0</v>
      </c>
      <c r="AH3124" s="96">
        <f t="shared" si="629"/>
        <v>0</v>
      </c>
      <c r="AI3124" s="16"/>
      <c r="AJ3124" s="61"/>
      <c r="AK3124" s="16"/>
      <c r="AM3124" s="476" t="s">
        <v>3080</v>
      </c>
      <c r="AN3124" s="476">
        <v>1</v>
      </c>
      <c r="AO3124" s="476">
        <v>1</v>
      </c>
      <c r="AP3124" s="96"/>
    </row>
    <row r="3125" spans="1:42" ht="69.75" customHeight="1">
      <c r="A3125" s="3">
        <v>3124</v>
      </c>
      <c r="B3125" s="83"/>
      <c r="C3125" s="83"/>
      <c r="D3125" s="87"/>
      <c r="E3125" s="18" t="s">
        <v>3081</v>
      </c>
      <c r="F3125" s="88"/>
      <c r="G3125" s="88"/>
      <c r="H3125" s="4" t="str">
        <f t="shared" si="618"/>
        <v>/</v>
      </c>
      <c r="I3125" s="478" t="str">
        <f>IF(G3125="","",VLOOKUP(H3125,ورقة1!$A$1:$B$240,2,0))</f>
        <v/>
      </c>
      <c r="J3125" s="5">
        <f t="shared" si="619"/>
        <v>0</v>
      </c>
      <c r="K3125" s="88"/>
      <c r="L3125" s="6" t="str">
        <f t="shared" si="620"/>
        <v>/0</v>
      </c>
      <c r="M3125" s="478" t="str">
        <f>IF(K3125="","",VLOOKUP(L3125,ورقة1!$A$1:$B$240,2,0))</f>
        <v/>
      </c>
      <c r="N3125" s="17">
        <f t="shared" si="621"/>
        <v>0</v>
      </c>
      <c r="O3125" s="17" t="e">
        <f>#REF!+(#REF!*30)+#REF!*365</f>
        <v>#REF!</v>
      </c>
      <c r="P3125" s="509"/>
      <c r="Q3125" s="480" t="str">
        <f t="shared" si="622"/>
        <v/>
      </c>
      <c r="R3125" s="483" t="str">
        <f t="shared" si="623"/>
        <v/>
      </c>
      <c r="S3125" s="482" t="str">
        <f t="shared" si="624"/>
        <v/>
      </c>
      <c r="T3125" s="484" t="e">
        <f t="shared" ca="1" si="625"/>
        <v>#VALUE!</v>
      </c>
      <c r="U3125" s="7">
        <f t="shared" ca="1" si="626"/>
        <v>46035</v>
      </c>
      <c r="V3125" s="96" t="e">
        <f t="shared" ca="1" si="627"/>
        <v>#VALUE!</v>
      </c>
      <c r="W3125" s="18"/>
      <c r="X3125" s="6"/>
      <c r="Y3125" s="326"/>
      <c r="Z3125" s="89"/>
      <c r="AA3125" s="89"/>
      <c r="AB3125" s="89"/>
      <c r="AC3125" s="6"/>
      <c r="AD3125" s="16"/>
      <c r="AE3125" s="16"/>
      <c r="AF3125" s="16"/>
      <c r="AG3125" s="10">
        <f t="shared" si="628"/>
        <v>0</v>
      </c>
      <c r="AH3125" s="96">
        <f t="shared" si="629"/>
        <v>0</v>
      </c>
      <c r="AI3125" s="16"/>
      <c r="AJ3125" s="61"/>
      <c r="AK3125" s="16"/>
      <c r="AM3125" s="476" t="s">
        <v>3080</v>
      </c>
      <c r="AN3125" s="476">
        <v>1</v>
      </c>
      <c r="AO3125" s="476">
        <v>1</v>
      </c>
      <c r="AP3125" s="96"/>
    </row>
    <row r="3126" spans="1:42" ht="69.75" customHeight="1">
      <c r="A3126" s="3">
        <v>3125</v>
      </c>
      <c r="B3126" s="83"/>
      <c r="C3126" s="83"/>
      <c r="D3126" s="87"/>
      <c r="E3126" s="18" t="s">
        <v>3081</v>
      </c>
      <c r="F3126" s="88"/>
      <c r="G3126" s="88"/>
      <c r="H3126" s="4" t="str">
        <f t="shared" si="618"/>
        <v>/</v>
      </c>
      <c r="I3126" s="478" t="str">
        <f>IF(G3126="","",VLOOKUP(H3126,ورقة1!$A$1:$B$240,2,0))</f>
        <v/>
      </c>
      <c r="J3126" s="5">
        <f t="shared" si="619"/>
        <v>0</v>
      </c>
      <c r="K3126" s="88"/>
      <c r="L3126" s="6" t="str">
        <f t="shared" si="620"/>
        <v>/0</v>
      </c>
      <c r="M3126" s="478" t="str">
        <f>IF(K3126="","",VLOOKUP(L3126,ورقة1!$A$1:$B$240,2,0))</f>
        <v/>
      </c>
      <c r="N3126" s="17">
        <f t="shared" si="621"/>
        <v>0</v>
      </c>
      <c r="O3126" s="17" t="e">
        <f>#REF!+(#REF!*30)+#REF!*365</f>
        <v>#REF!</v>
      </c>
      <c r="P3126" s="509"/>
      <c r="Q3126" s="480" t="str">
        <f t="shared" si="622"/>
        <v/>
      </c>
      <c r="R3126" s="483" t="str">
        <f t="shared" si="623"/>
        <v/>
      </c>
      <c r="S3126" s="482" t="str">
        <f t="shared" si="624"/>
        <v/>
      </c>
      <c r="T3126" s="484" t="e">
        <f t="shared" ca="1" si="625"/>
        <v>#VALUE!</v>
      </c>
      <c r="U3126" s="7">
        <f t="shared" ca="1" si="626"/>
        <v>46035</v>
      </c>
      <c r="V3126" s="96" t="e">
        <f t="shared" ca="1" si="627"/>
        <v>#VALUE!</v>
      </c>
      <c r="W3126" s="18"/>
      <c r="X3126" s="6"/>
      <c r="Y3126" s="326"/>
      <c r="Z3126" s="89"/>
      <c r="AA3126" s="89"/>
      <c r="AB3126" s="89"/>
      <c r="AC3126" s="6"/>
      <c r="AD3126" s="16"/>
      <c r="AE3126" s="16"/>
      <c r="AF3126" s="16"/>
      <c r="AG3126" s="10">
        <f t="shared" si="628"/>
        <v>0</v>
      </c>
      <c r="AH3126" s="96">
        <f t="shared" si="629"/>
        <v>0</v>
      </c>
      <c r="AI3126" s="16"/>
      <c r="AJ3126" s="61"/>
      <c r="AK3126" s="16"/>
      <c r="AM3126" s="476" t="s">
        <v>3080</v>
      </c>
      <c r="AN3126" s="476">
        <v>1</v>
      </c>
      <c r="AO3126" s="476">
        <v>1</v>
      </c>
      <c r="AP3126" s="96"/>
    </row>
    <row r="3127" spans="1:42" ht="69.75" customHeight="1">
      <c r="A3127" s="3">
        <v>3126</v>
      </c>
      <c r="B3127" s="83"/>
      <c r="C3127" s="83"/>
      <c r="D3127" s="87"/>
      <c r="E3127" s="18" t="s">
        <v>3081</v>
      </c>
      <c r="F3127" s="88"/>
      <c r="G3127" s="88"/>
      <c r="H3127" s="4" t="str">
        <f t="shared" si="618"/>
        <v>/</v>
      </c>
      <c r="I3127" s="478" t="str">
        <f>IF(G3127="","",VLOOKUP(H3127,ورقة1!$A$1:$B$240,2,0))</f>
        <v/>
      </c>
      <c r="J3127" s="5">
        <f t="shared" si="619"/>
        <v>0</v>
      </c>
      <c r="K3127" s="88"/>
      <c r="L3127" s="6" t="str">
        <f t="shared" si="620"/>
        <v>/0</v>
      </c>
      <c r="M3127" s="478" t="str">
        <f>IF(K3127="","",VLOOKUP(L3127,ورقة1!$A$1:$B$240,2,0))</f>
        <v/>
      </c>
      <c r="N3127" s="17">
        <f t="shared" si="621"/>
        <v>0</v>
      </c>
      <c r="O3127" s="17" t="e">
        <f>#REF!+(#REF!*30)+#REF!*365</f>
        <v>#REF!</v>
      </c>
      <c r="P3127" s="509"/>
      <c r="Q3127" s="480" t="str">
        <f t="shared" si="622"/>
        <v/>
      </c>
      <c r="R3127" s="483" t="str">
        <f t="shared" si="623"/>
        <v/>
      </c>
      <c r="S3127" s="482" t="str">
        <f t="shared" si="624"/>
        <v/>
      </c>
      <c r="T3127" s="484" t="e">
        <f t="shared" ca="1" si="625"/>
        <v>#VALUE!</v>
      </c>
      <c r="U3127" s="7">
        <f t="shared" ca="1" si="626"/>
        <v>46035</v>
      </c>
      <c r="V3127" s="96" t="e">
        <f t="shared" ca="1" si="627"/>
        <v>#VALUE!</v>
      </c>
      <c r="W3127" s="18"/>
      <c r="X3127" s="6"/>
      <c r="Y3127" s="326"/>
      <c r="Z3127" s="89"/>
      <c r="AA3127" s="89"/>
      <c r="AB3127" s="89"/>
      <c r="AC3127" s="6"/>
      <c r="AD3127" s="16"/>
      <c r="AE3127" s="16"/>
      <c r="AF3127" s="16"/>
      <c r="AG3127" s="10">
        <f t="shared" si="628"/>
        <v>0</v>
      </c>
      <c r="AH3127" s="96">
        <f t="shared" si="629"/>
        <v>0</v>
      </c>
      <c r="AI3127" s="16"/>
      <c r="AJ3127" s="61"/>
      <c r="AK3127" s="16"/>
      <c r="AM3127" s="476" t="s">
        <v>3080</v>
      </c>
      <c r="AN3127" s="476">
        <v>1</v>
      </c>
      <c r="AO3127" s="476">
        <v>1</v>
      </c>
      <c r="AP3127" s="96"/>
    </row>
    <row r="3128" spans="1:42" ht="69.75" customHeight="1">
      <c r="A3128" s="3">
        <v>3127</v>
      </c>
      <c r="B3128" s="83"/>
      <c r="C3128" s="83"/>
      <c r="D3128" s="87"/>
      <c r="E3128" s="18" t="s">
        <v>3081</v>
      </c>
      <c r="F3128" s="88"/>
      <c r="G3128" s="88"/>
      <c r="H3128" s="4" t="str">
        <f t="shared" si="618"/>
        <v>/</v>
      </c>
      <c r="I3128" s="478" t="str">
        <f>IF(G3128="","",VLOOKUP(H3128,ورقة1!$A$1:$B$240,2,0))</f>
        <v/>
      </c>
      <c r="J3128" s="5">
        <f t="shared" si="619"/>
        <v>0</v>
      </c>
      <c r="K3128" s="88"/>
      <c r="L3128" s="6" t="str">
        <f t="shared" si="620"/>
        <v>/0</v>
      </c>
      <c r="M3128" s="478" t="str">
        <f>IF(K3128="","",VLOOKUP(L3128,ورقة1!$A$1:$B$240,2,0))</f>
        <v/>
      </c>
      <c r="N3128" s="17">
        <f t="shared" si="621"/>
        <v>0</v>
      </c>
      <c r="O3128" s="17" t="e">
        <f>#REF!+(#REF!*30)+#REF!*365</f>
        <v>#REF!</v>
      </c>
      <c r="P3128" s="509"/>
      <c r="Q3128" s="480" t="str">
        <f t="shared" si="622"/>
        <v/>
      </c>
      <c r="R3128" s="483" t="str">
        <f t="shared" si="623"/>
        <v/>
      </c>
      <c r="S3128" s="482" t="str">
        <f t="shared" si="624"/>
        <v/>
      </c>
      <c r="T3128" s="484" t="e">
        <f t="shared" ca="1" si="625"/>
        <v>#VALUE!</v>
      </c>
      <c r="U3128" s="7">
        <f t="shared" ca="1" si="626"/>
        <v>46035</v>
      </c>
      <c r="V3128" s="96" t="e">
        <f t="shared" ca="1" si="627"/>
        <v>#VALUE!</v>
      </c>
      <c r="W3128" s="18"/>
      <c r="X3128" s="6"/>
      <c r="Y3128" s="326"/>
      <c r="Z3128" s="89"/>
      <c r="AA3128" s="89"/>
      <c r="AB3128" s="89"/>
      <c r="AC3128" s="6"/>
      <c r="AD3128" s="16"/>
      <c r="AE3128" s="16"/>
      <c r="AF3128" s="16"/>
      <c r="AG3128" s="10">
        <f t="shared" si="628"/>
        <v>0</v>
      </c>
      <c r="AH3128" s="96">
        <f t="shared" si="629"/>
        <v>0</v>
      </c>
      <c r="AI3128" s="16"/>
      <c r="AJ3128" s="61"/>
      <c r="AK3128" s="16"/>
      <c r="AM3128" s="476" t="s">
        <v>3080</v>
      </c>
      <c r="AN3128" s="476">
        <v>1</v>
      </c>
      <c r="AO3128" s="476">
        <v>1</v>
      </c>
      <c r="AP3128" s="96"/>
    </row>
    <row r="3129" spans="1:42" ht="69.75" customHeight="1">
      <c r="A3129" s="3">
        <v>3128</v>
      </c>
      <c r="B3129" s="83"/>
      <c r="C3129" s="83"/>
      <c r="D3129" s="87"/>
      <c r="E3129" s="18" t="s">
        <v>3081</v>
      </c>
      <c r="F3129" s="88"/>
      <c r="G3129" s="88"/>
      <c r="H3129" s="4" t="str">
        <f t="shared" si="618"/>
        <v>/</v>
      </c>
      <c r="I3129" s="478" t="str">
        <f>IF(G3129="","",VLOOKUP(H3129,ورقة1!$A$1:$B$240,2,0))</f>
        <v/>
      </c>
      <c r="J3129" s="5">
        <f t="shared" si="619"/>
        <v>0</v>
      </c>
      <c r="K3129" s="88"/>
      <c r="L3129" s="6" t="str">
        <f t="shared" si="620"/>
        <v>/0</v>
      </c>
      <c r="M3129" s="478" t="str">
        <f>IF(K3129="","",VLOOKUP(L3129,ورقة1!$A$1:$B$240,2,0))</f>
        <v/>
      </c>
      <c r="N3129" s="17">
        <f t="shared" si="621"/>
        <v>0</v>
      </c>
      <c r="O3129" s="17" t="e">
        <f>#REF!+(#REF!*30)+#REF!*365</f>
        <v>#REF!</v>
      </c>
      <c r="P3129" s="509"/>
      <c r="Q3129" s="480" t="str">
        <f t="shared" si="622"/>
        <v/>
      </c>
      <c r="R3129" s="483" t="str">
        <f t="shared" si="623"/>
        <v/>
      </c>
      <c r="S3129" s="482" t="str">
        <f t="shared" si="624"/>
        <v/>
      </c>
      <c r="T3129" s="484" t="e">
        <f t="shared" ca="1" si="625"/>
        <v>#VALUE!</v>
      </c>
      <c r="U3129" s="7">
        <f t="shared" ca="1" si="626"/>
        <v>46035</v>
      </c>
      <c r="V3129" s="96" t="e">
        <f t="shared" ca="1" si="627"/>
        <v>#VALUE!</v>
      </c>
      <c r="W3129" s="18"/>
      <c r="X3129" s="6"/>
      <c r="Y3129" s="326"/>
      <c r="Z3129" s="89"/>
      <c r="AA3129" s="89"/>
      <c r="AB3129" s="89"/>
      <c r="AC3129" s="6"/>
      <c r="AD3129" s="16"/>
      <c r="AE3129" s="16"/>
      <c r="AF3129" s="16"/>
      <c r="AG3129" s="10">
        <f t="shared" si="628"/>
        <v>0</v>
      </c>
      <c r="AH3129" s="96">
        <f t="shared" si="629"/>
        <v>0</v>
      </c>
      <c r="AI3129" s="16"/>
      <c r="AJ3129" s="61"/>
      <c r="AK3129" s="16"/>
      <c r="AM3129" s="476" t="s">
        <v>3080</v>
      </c>
      <c r="AN3129" s="476">
        <v>1</v>
      </c>
      <c r="AO3129" s="476">
        <v>1</v>
      </c>
      <c r="AP3129" s="96"/>
    </row>
    <row r="3130" spans="1:42" ht="69.75" customHeight="1">
      <c r="A3130" s="3">
        <v>3129</v>
      </c>
      <c r="B3130" s="83"/>
      <c r="C3130" s="83"/>
      <c r="D3130" s="87"/>
      <c r="E3130" s="18" t="s">
        <v>3081</v>
      </c>
      <c r="F3130" s="88"/>
      <c r="G3130" s="88"/>
      <c r="H3130" s="4" t="str">
        <f t="shared" si="618"/>
        <v>/</v>
      </c>
      <c r="I3130" s="478" t="str">
        <f>IF(G3130="","",VLOOKUP(H3130,ورقة1!$A$1:$B$240,2,0))</f>
        <v/>
      </c>
      <c r="J3130" s="5">
        <f t="shared" si="619"/>
        <v>0</v>
      </c>
      <c r="K3130" s="88"/>
      <c r="L3130" s="6" t="str">
        <f t="shared" si="620"/>
        <v>/0</v>
      </c>
      <c r="M3130" s="478" t="str">
        <f>IF(K3130="","",VLOOKUP(L3130,ورقة1!$A$1:$B$240,2,0))</f>
        <v/>
      </c>
      <c r="N3130" s="17">
        <f t="shared" si="621"/>
        <v>0</v>
      </c>
      <c r="O3130" s="17" t="e">
        <f>#REF!+(#REF!*30)+#REF!*365</f>
        <v>#REF!</v>
      </c>
      <c r="P3130" s="509"/>
      <c r="Q3130" s="480" t="str">
        <f t="shared" si="622"/>
        <v/>
      </c>
      <c r="R3130" s="483" t="str">
        <f t="shared" si="623"/>
        <v/>
      </c>
      <c r="S3130" s="482" t="str">
        <f t="shared" si="624"/>
        <v/>
      </c>
      <c r="T3130" s="484" t="e">
        <f t="shared" ca="1" si="625"/>
        <v>#VALUE!</v>
      </c>
      <c r="U3130" s="7">
        <f t="shared" ca="1" si="626"/>
        <v>46035</v>
      </c>
      <c r="V3130" s="96" t="e">
        <f t="shared" ca="1" si="627"/>
        <v>#VALUE!</v>
      </c>
      <c r="W3130" s="18"/>
      <c r="X3130" s="6"/>
      <c r="Y3130" s="326"/>
      <c r="Z3130" s="89"/>
      <c r="AA3130" s="89"/>
      <c r="AB3130" s="89"/>
      <c r="AC3130" s="6"/>
      <c r="AD3130" s="16"/>
      <c r="AE3130" s="16"/>
      <c r="AF3130" s="16"/>
      <c r="AG3130" s="10">
        <f t="shared" si="628"/>
        <v>0</v>
      </c>
      <c r="AH3130" s="96">
        <f t="shared" si="629"/>
        <v>0</v>
      </c>
      <c r="AI3130" s="16"/>
      <c r="AJ3130" s="61"/>
      <c r="AK3130" s="16"/>
      <c r="AM3130" s="476" t="s">
        <v>3080</v>
      </c>
      <c r="AN3130" s="476">
        <v>1</v>
      </c>
      <c r="AO3130" s="476">
        <v>1</v>
      </c>
      <c r="AP3130" s="96"/>
    </row>
    <row r="3131" spans="1:42" ht="69.75" customHeight="1">
      <c r="A3131" s="3">
        <v>3130</v>
      </c>
      <c r="B3131" s="83"/>
      <c r="C3131" s="83"/>
      <c r="D3131" s="87"/>
      <c r="E3131" s="18" t="s">
        <v>3081</v>
      </c>
      <c r="F3131" s="88"/>
      <c r="G3131" s="88"/>
      <c r="H3131" s="4" t="str">
        <f t="shared" si="618"/>
        <v>/</v>
      </c>
      <c r="I3131" s="478" t="str">
        <f>IF(G3131="","",VLOOKUP(H3131,ورقة1!$A$1:$B$240,2,0))</f>
        <v/>
      </c>
      <c r="J3131" s="5">
        <f t="shared" si="619"/>
        <v>0</v>
      </c>
      <c r="K3131" s="88"/>
      <c r="L3131" s="6" t="str">
        <f t="shared" si="620"/>
        <v>/0</v>
      </c>
      <c r="M3131" s="478" t="str">
        <f>IF(K3131="","",VLOOKUP(L3131,ورقة1!$A$1:$B$240,2,0))</f>
        <v/>
      </c>
      <c r="N3131" s="17">
        <f t="shared" si="621"/>
        <v>0</v>
      </c>
      <c r="O3131" s="17" t="e">
        <f>#REF!+(#REF!*30)+#REF!*365</f>
        <v>#REF!</v>
      </c>
      <c r="P3131" s="509"/>
      <c r="Q3131" s="480" t="str">
        <f t="shared" si="622"/>
        <v/>
      </c>
      <c r="R3131" s="483" t="str">
        <f t="shared" si="623"/>
        <v/>
      </c>
      <c r="S3131" s="482" t="str">
        <f t="shared" si="624"/>
        <v/>
      </c>
      <c r="T3131" s="484" t="e">
        <f t="shared" ca="1" si="625"/>
        <v>#VALUE!</v>
      </c>
      <c r="U3131" s="7">
        <f t="shared" ca="1" si="626"/>
        <v>46035</v>
      </c>
      <c r="V3131" s="96" t="e">
        <f t="shared" ca="1" si="627"/>
        <v>#VALUE!</v>
      </c>
      <c r="W3131" s="18"/>
      <c r="X3131" s="6"/>
      <c r="Y3131" s="326"/>
      <c r="Z3131" s="89"/>
      <c r="AA3131" s="89"/>
      <c r="AB3131" s="89"/>
      <c r="AC3131" s="6"/>
      <c r="AD3131" s="16"/>
      <c r="AE3131" s="16"/>
      <c r="AF3131" s="16"/>
      <c r="AG3131" s="10">
        <f t="shared" si="628"/>
        <v>0</v>
      </c>
      <c r="AH3131" s="96">
        <f t="shared" si="629"/>
        <v>0</v>
      </c>
      <c r="AI3131" s="16"/>
      <c r="AJ3131" s="61"/>
      <c r="AK3131" s="16"/>
      <c r="AM3131" s="476" t="s">
        <v>3080</v>
      </c>
      <c r="AN3131" s="476">
        <v>1</v>
      </c>
      <c r="AO3131" s="476">
        <v>1</v>
      </c>
      <c r="AP3131" s="96"/>
    </row>
    <row r="3132" spans="1:42" ht="69.75" customHeight="1">
      <c r="A3132" s="3">
        <v>3131</v>
      </c>
      <c r="B3132" s="83"/>
      <c r="C3132" s="83"/>
      <c r="D3132" s="87"/>
      <c r="E3132" s="18" t="s">
        <v>3081</v>
      </c>
      <c r="F3132" s="88"/>
      <c r="G3132" s="88"/>
      <c r="H3132" s="4" t="str">
        <f t="shared" si="618"/>
        <v>/</v>
      </c>
      <c r="I3132" s="478" t="str">
        <f>IF(G3132="","",VLOOKUP(H3132,ورقة1!$A$1:$B$240,2,0))</f>
        <v/>
      </c>
      <c r="J3132" s="5">
        <f t="shared" si="619"/>
        <v>0</v>
      </c>
      <c r="K3132" s="88"/>
      <c r="L3132" s="6" t="str">
        <f t="shared" si="620"/>
        <v>/0</v>
      </c>
      <c r="M3132" s="478" t="str">
        <f>IF(K3132="","",VLOOKUP(L3132,ورقة1!$A$1:$B$240,2,0))</f>
        <v/>
      </c>
      <c r="N3132" s="17">
        <f t="shared" si="621"/>
        <v>0</v>
      </c>
      <c r="O3132" s="17" t="e">
        <f>#REF!+(#REF!*30)+#REF!*365</f>
        <v>#REF!</v>
      </c>
      <c r="P3132" s="509"/>
      <c r="Q3132" s="480" t="str">
        <f t="shared" si="622"/>
        <v/>
      </c>
      <c r="R3132" s="483" t="str">
        <f t="shared" si="623"/>
        <v/>
      </c>
      <c r="S3132" s="482" t="str">
        <f t="shared" si="624"/>
        <v/>
      </c>
      <c r="T3132" s="484" t="e">
        <f t="shared" ca="1" si="625"/>
        <v>#VALUE!</v>
      </c>
      <c r="U3132" s="7">
        <f t="shared" ca="1" si="626"/>
        <v>46035</v>
      </c>
      <c r="V3132" s="96" t="e">
        <f t="shared" ca="1" si="627"/>
        <v>#VALUE!</v>
      </c>
      <c r="W3132" s="18"/>
      <c r="X3132" s="6"/>
      <c r="Y3132" s="326"/>
      <c r="Z3132" s="89"/>
      <c r="AA3132" s="89"/>
      <c r="AB3132" s="89"/>
      <c r="AC3132" s="6"/>
      <c r="AD3132" s="16"/>
      <c r="AE3132" s="16"/>
      <c r="AF3132" s="16"/>
      <c r="AG3132" s="10">
        <f t="shared" si="628"/>
        <v>0</v>
      </c>
      <c r="AH3132" s="96">
        <f t="shared" si="629"/>
        <v>0</v>
      </c>
      <c r="AI3132" s="16"/>
      <c r="AJ3132" s="61"/>
      <c r="AK3132" s="16"/>
      <c r="AM3132" s="476" t="s">
        <v>3080</v>
      </c>
      <c r="AN3132" s="476">
        <v>1</v>
      </c>
      <c r="AO3132" s="476">
        <v>1</v>
      </c>
      <c r="AP3132" s="96"/>
    </row>
    <row r="3133" spans="1:42" ht="69.75" customHeight="1">
      <c r="A3133" s="3">
        <v>3132</v>
      </c>
      <c r="B3133" s="83"/>
      <c r="C3133" s="83"/>
      <c r="D3133" s="87"/>
      <c r="E3133" s="18" t="s">
        <v>3081</v>
      </c>
      <c r="F3133" s="88"/>
      <c r="G3133" s="88"/>
      <c r="H3133" s="4" t="str">
        <f t="shared" si="618"/>
        <v>/</v>
      </c>
      <c r="I3133" s="478" t="str">
        <f>IF(G3133="","",VLOOKUP(H3133,ورقة1!$A$1:$B$240,2,0))</f>
        <v/>
      </c>
      <c r="J3133" s="5">
        <f t="shared" si="619"/>
        <v>0</v>
      </c>
      <c r="K3133" s="88"/>
      <c r="L3133" s="6" t="str">
        <f t="shared" si="620"/>
        <v>/0</v>
      </c>
      <c r="M3133" s="478" t="str">
        <f>IF(K3133="","",VLOOKUP(L3133,ورقة1!$A$1:$B$240,2,0))</f>
        <v/>
      </c>
      <c r="N3133" s="17">
        <f t="shared" si="621"/>
        <v>0</v>
      </c>
      <c r="O3133" s="17" t="e">
        <f>#REF!+(#REF!*30)+#REF!*365</f>
        <v>#REF!</v>
      </c>
      <c r="P3133" s="509"/>
      <c r="Q3133" s="480" t="str">
        <f t="shared" si="622"/>
        <v/>
      </c>
      <c r="R3133" s="483" t="str">
        <f t="shared" si="623"/>
        <v/>
      </c>
      <c r="S3133" s="482" t="str">
        <f t="shared" si="624"/>
        <v/>
      </c>
      <c r="T3133" s="484" t="e">
        <f t="shared" ca="1" si="625"/>
        <v>#VALUE!</v>
      </c>
      <c r="U3133" s="7">
        <f t="shared" ca="1" si="626"/>
        <v>46035</v>
      </c>
      <c r="V3133" s="96" t="e">
        <f t="shared" ca="1" si="627"/>
        <v>#VALUE!</v>
      </c>
      <c r="W3133" s="18"/>
      <c r="X3133" s="6"/>
      <c r="Y3133" s="326"/>
      <c r="Z3133" s="89"/>
      <c r="AA3133" s="89"/>
      <c r="AB3133" s="89"/>
      <c r="AC3133" s="6"/>
      <c r="AD3133" s="16"/>
      <c r="AE3133" s="16"/>
      <c r="AF3133" s="16"/>
      <c r="AG3133" s="10">
        <f t="shared" si="628"/>
        <v>0</v>
      </c>
      <c r="AH3133" s="96">
        <f t="shared" si="629"/>
        <v>0</v>
      </c>
      <c r="AI3133" s="16"/>
      <c r="AJ3133" s="61"/>
      <c r="AK3133" s="16"/>
      <c r="AM3133" s="476" t="s">
        <v>3080</v>
      </c>
      <c r="AN3133" s="476">
        <v>1</v>
      </c>
      <c r="AO3133" s="476">
        <v>1</v>
      </c>
      <c r="AP3133" s="96"/>
    </row>
    <row r="3134" spans="1:42" ht="69.75" customHeight="1">
      <c r="A3134" s="3">
        <v>3133</v>
      </c>
      <c r="B3134" s="83"/>
      <c r="C3134" s="83"/>
      <c r="D3134" s="87"/>
      <c r="E3134" s="18" t="s">
        <v>3081</v>
      </c>
      <c r="F3134" s="88"/>
      <c r="G3134" s="88"/>
      <c r="H3134" s="4" t="str">
        <f t="shared" si="618"/>
        <v>/</v>
      </c>
      <c r="I3134" s="478" t="str">
        <f>IF(G3134="","",VLOOKUP(H3134,ورقة1!$A$1:$B$240,2,0))</f>
        <v/>
      </c>
      <c r="J3134" s="5">
        <f t="shared" si="619"/>
        <v>0</v>
      </c>
      <c r="K3134" s="88"/>
      <c r="L3134" s="6" t="str">
        <f t="shared" si="620"/>
        <v>/0</v>
      </c>
      <c r="M3134" s="478" t="str">
        <f>IF(K3134="","",VLOOKUP(L3134,ورقة1!$A$1:$B$240,2,0))</f>
        <v/>
      </c>
      <c r="N3134" s="17">
        <f t="shared" si="621"/>
        <v>0</v>
      </c>
      <c r="O3134" s="17" t="e">
        <f>#REF!+(#REF!*30)+#REF!*365</f>
        <v>#REF!</v>
      </c>
      <c r="P3134" s="509"/>
      <c r="Q3134" s="480" t="str">
        <f t="shared" si="622"/>
        <v/>
      </c>
      <c r="R3134" s="483" t="str">
        <f t="shared" si="623"/>
        <v/>
      </c>
      <c r="S3134" s="482" t="str">
        <f t="shared" si="624"/>
        <v/>
      </c>
      <c r="T3134" s="484" t="e">
        <f t="shared" ca="1" si="625"/>
        <v>#VALUE!</v>
      </c>
      <c r="U3134" s="7">
        <f t="shared" ca="1" si="626"/>
        <v>46035</v>
      </c>
      <c r="V3134" s="96" t="e">
        <f t="shared" ca="1" si="627"/>
        <v>#VALUE!</v>
      </c>
      <c r="W3134" s="18"/>
      <c r="X3134" s="6"/>
      <c r="Y3134" s="326"/>
      <c r="Z3134" s="89"/>
      <c r="AA3134" s="89"/>
      <c r="AB3134" s="89"/>
      <c r="AC3134" s="6"/>
      <c r="AD3134" s="16"/>
      <c r="AE3134" s="16"/>
      <c r="AF3134" s="16"/>
      <c r="AG3134" s="10">
        <f t="shared" si="628"/>
        <v>0</v>
      </c>
      <c r="AH3134" s="96">
        <f t="shared" si="629"/>
        <v>0</v>
      </c>
      <c r="AI3134" s="16"/>
      <c r="AJ3134" s="61"/>
      <c r="AK3134" s="16"/>
      <c r="AM3134" s="476" t="s">
        <v>3080</v>
      </c>
      <c r="AN3134" s="476">
        <v>1</v>
      </c>
      <c r="AO3134" s="476">
        <v>1</v>
      </c>
      <c r="AP3134" s="96"/>
    </row>
    <row r="3135" spans="1:42" ht="69.75" customHeight="1">
      <c r="A3135" s="3">
        <v>3134</v>
      </c>
      <c r="B3135" s="83"/>
      <c r="C3135" s="83"/>
      <c r="D3135" s="87"/>
      <c r="E3135" s="18" t="s">
        <v>3081</v>
      </c>
      <c r="F3135" s="88"/>
      <c r="G3135" s="88"/>
      <c r="H3135" s="4" t="str">
        <f t="shared" si="618"/>
        <v>/</v>
      </c>
      <c r="I3135" s="478" t="str">
        <f>IF(G3135="","",VLOOKUP(H3135,ورقة1!$A$1:$B$240,2,0))</f>
        <v/>
      </c>
      <c r="J3135" s="5">
        <f t="shared" si="619"/>
        <v>0</v>
      </c>
      <c r="K3135" s="88"/>
      <c r="L3135" s="6" t="str">
        <f t="shared" si="620"/>
        <v>/0</v>
      </c>
      <c r="M3135" s="478" t="str">
        <f>IF(K3135="","",VLOOKUP(L3135,ورقة1!$A$1:$B$240,2,0))</f>
        <v/>
      </c>
      <c r="N3135" s="17">
        <f t="shared" si="621"/>
        <v>0</v>
      </c>
      <c r="O3135" s="17" t="e">
        <f>#REF!+(#REF!*30)+#REF!*365</f>
        <v>#REF!</v>
      </c>
      <c r="P3135" s="509"/>
      <c r="Q3135" s="480" t="str">
        <f t="shared" si="622"/>
        <v/>
      </c>
      <c r="R3135" s="483" t="str">
        <f t="shared" si="623"/>
        <v/>
      </c>
      <c r="S3135" s="482" t="str">
        <f t="shared" si="624"/>
        <v/>
      </c>
      <c r="T3135" s="484" t="e">
        <f t="shared" ca="1" si="625"/>
        <v>#VALUE!</v>
      </c>
      <c r="U3135" s="7">
        <f t="shared" ca="1" si="626"/>
        <v>46035</v>
      </c>
      <c r="V3135" s="96" t="e">
        <f t="shared" ca="1" si="627"/>
        <v>#VALUE!</v>
      </c>
      <c r="W3135" s="18"/>
      <c r="X3135" s="6"/>
      <c r="Y3135" s="326"/>
      <c r="Z3135" s="89"/>
      <c r="AA3135" s="89"/>
      <c r="AB3135" s="89"/>
      <c r="AC3135" s="6"/>
      <c r="AD3135" s="16"/>
      <c r="AE3135" s="16"/>
      <c r="AF3135" s="16"/>
      <c r="AG3135" s="10">
        <f t="shared" si="628"/>
        <v>0</v>
      </c>
      <c r="AH3135" s="96">
        <f t="shared" si="629"/>
        <v>0</v>
      </c>
      <c r="AI3135" s="16"/>
      <c r="AJ3135" s="61"/>
      <c r="AK3135" s="16"/>
      <c r="AM3135" s="476" t="s">
        <v>3080</v>
      </c>
      <c r="AN3135" s="476">
        <v>1</v>
      </c>
      <c r="AO3135" s="476">
        <v>1</v>
      </c>
      <c r="AP3135" s="96"/>
    </row>
    <row r="3136" spans="1:42" ht="69.75" customHeight="1">
      <c r="A3136" s="3">
        <v>3135</v>
      </c>
      <c r="B3136" s="83"/>
      <c r="C3136" s="83"/>
      <c r="D3136" s="87"/>
      <c r="E3136" s="18" t="s">
        <v>3081</v>
      </c>
      <c r="F3136" s="88"/>
      <c r="G3136" s="88"/>
      <c r="H3136" s="4" t="str">
        <f t="shared" si="618"/>
        <v>/</v>
      </c>
      <c r="I3136" s="478" t="str">
        <f>IF(G3136="","",VLOOKUP(H3136,ورقة1!$A$1:$B$240,2,0))</f>
        <v/>
      </c>
      <c r="J3136" s="5">
        <f t="shared" si="619"/>
        <v>0</v>
      </c>
      <c r="K3136" s="88"/>
      <c r="L3136" s="6" t="str">
        <f t="shared" si="620"/>
        <v>/0</v>
      </c>
      <c r="M3136" s="478" t="str">
        <f>IF(K3136="","",VLOOKUP(L3136,ورقة1!$A$1:$B$240,2,0))</f>
        <v/>
      </c>
      <c r="N3136" s="17">
        <f t="shared" si="621"/>
        <v>0</v>
      </c>
      <c r="O3136" s="17" t="e">
        <f>#REF!+(#REF!*30)+#REF!*365</f>
        <v>#REF!</v>
      </c>
      <c r="P3136" s="509"/>
      <c r="Q3136" s="480" t="str">
        <f t="shared" si="622"/>
        <v/>
      </c>
      <c r="R3136" s="483" t="str">
        <f t="shared" si="623"/>
        <v/>
      </c>
      <c r="S3136" s="482" t="str">
        <f t="shared" si="624"/>
        <v/>
      </c>
      <c r="T3136" s="484" t="e">
        <f t="shared" ca="1" si="625"/>
        <v>#VALUE!</v>
      </c>
      <c r="U3136" s="7">
        <f t="shared" ca="1" si="626"/>
        <v>46035</v>
      </c>
      <c r="V3136" s="96" t="e">
        <f t="shared" ca="1" si="627"/>
        <v>#VALUE!</v>
      </c>
      <c r="W3136" s="18"/>
      <c r="X3136" s="6"/>
      <c r="Y3136" s="326"/>
      <c r="Z3136" s="89"/>
      <c r="AA3136" s="89"/>
      <c r="AB3136" s="89"/>
      <c r="AC3136" s="6"/>
      <c r="AD3136" s="16"/>
      <c r="AE3136" s="16"/>
      <c r="AF3136" s="16"/>
      <c r="AG3136" s="10">
        <f t="shared" si="628"/>
        <v>0</v>
      </c>
      <c r="AH3136" s="96">
        <f t="shared" si="629"/>
        <v>0</v>
      </c>
      <c r="AI3136" s="16"/>
      <c r="AJ3136" s="61"/>
      <c r="AK3136" s="16"/>
      <c r="AM3136" s="476" t="s">
        <v>3080</v>
      </c>
      <c r="AN3136" s="476">
        <v>1</v>
      </c>
      <c r="AO3136" s="476">
        <v>1</v>
      </c>
      <c r="AP3136" s="96"/>
    </row>
    <row r="3137" spans="1:42" ht="69.75" customHeight="1">
      <c r="A3137" s="3">
        <v>3136</v>
      </c>
      <c r="B3137" s="83"/>
      <c r="C3137" s="83"/>
      <c r="D3137" s="87"/>
      <c r="E3137" s="18" t="s">
        <v>3081</v>
      </c>
      <c r="F3137" s="88"/>
      <c r="G3137" s="88"/>
      <c r="H3137" s="4" t="str">
        <f t="shared" si="618"/>
        <v>/</v>
      </c>
      <c r="I3137" s="478" t="str">
        <f>IF(G3137="","",VLOOKUP(H3137,ورقة1!$A$1:$B$240,2,0))</f>
        <v/>
      </c>
      <c r="J3137" s="5">
        <f t="shared" si="619"/>
        <v>0</v>
      </c>
      <c r="K3137" s="88"/>
      <c r="L3137" s="6" t="str">
        <f t="shared" si="620"/>
        <v>/0</v>
      </c>
      <c r="M3137" s="478" t="str">
        <f>IF(K3137="","",VLOOKUP(L3137,ورقة1!$A$1:$B$240,2,0))</f>
        <v/>
      </c>
      <c r="N3137" s="17">
        <f t="shared" si="621"/>
        <v>0</v>
      </c>
      <c r="O3137" s="17" t="e">
        <f>#REF!+(#REF!*30)+#REF!*365</f>
        <v>#REF!</v>
      </c>
      <c r="P3137" s="509"/>
      <c r="Q3137" s="480" t="str">
        <f t="shared" si="622"/>
        <v/>
      </c>
      <c r="R3137" s="483" t="str">
        <f t="shared" si="623"/>
        <v/>
      </c>
      <c r="S3137" s="482" t="str">
        <f t="shared" si="624"/>
        <v/>
      </c>
      <c r="T3137" s="484" t="e">
        <f t="shared" ca="1" si="625"/>
        <v>#VALUE!</v>
      </c>
      <c r="U3137" s="7">
        <f t="shared" ca="1" si="626"/>
        <v>46035</v>
      </c>
      <c r="V3137" s="96" t="e">
        <f t="shared" ca="1" si="627"/>
        <v>#VALUE!</v>
      </c>
      <c r="W3137" s="18"/>
      <c r="X3137" s="6"/>
      <c r="Y3137" s="326"/>
      <c r="Z3137" s="89"/>
      <c r="AA3137" s="89"/>
      <c r="AB3137" s="89"/>
      <c r="AC3137" s="6"/>
      <c r="AD3137" s="16"/>
      <c r="AE3137" s="16"/>
      <c r="AF3137" s="16"/>
      <c r="AG3137" s="10">
        <f t="shared" si="628"/>
        <v>0</v>
      </c>
      <c r="AH3137" s="96">
        <f t="shared" si="629"/>
        <v>0</v>
      </c>
      <c r="AI3137" s="16"/>
      <c r="AJ3137" s="61"/>
      <c r="AK3137" s="16"/>
      <c r="AM3137" s="476" t="s">
        <v>3080</v>
      </c>
      <c r="AN3137" s="476">
        <v>1</v>
      </c>
      <c r="AO3137" s="476">
        <v>1</v>
      </c>
      <c r="AP3137" s="96"/>
    </row>
    <row r="3138" spans="1:42" ht="69.75" customHeight="1">
      <c r="A3138" s="3">
        <v>3137</v>
      </c>
      <c r="B3138" s="83"/>
      <c r="C3138" s="83"/>
      <c r="D3138" s="87"/>
      <c r="E3138" s="18" t="s">
        <v>3081</v>
      </c>
      <c r="F3138" s="88"/>
      <c r="G3138" s="88"/>
      <c r="H3138" s="4" t="str">
        <f t="shared" ref="H3138:H3201" si="630">G3138&amp;"/"&amp;F3138</f>
        <v>/</v>
      </c>
      <c r="I3138" s="478" t="str">
        <f>IF(G3138="","",VLOOKUP(H3138,ورقة1!$A$1:$B$240,2,0))</f>
        <v/>
      </c>
      <c r="J3138" s="5">
        <f t="shared" ref="J3138:J3201" si="631">F3138</f>
        <v>0</v>
      </c>
      <c r="K3138" s="88"/>
      <c r="L3138" s="6" t="str">
        <f t="shared" ref="L3138:L3201" si="632">K3138&amp;"/"&amp;J3138</f>
        <v>/0</v>
      </c>
      <c r="M3138" s="478" t="str">
        <f>IF(K3138="","",VLOOKUP(L3138,ورقة1!$A$1:$B$240,2,0))</f>
        <v/>
      </c>
      <c r="N3138" s="17">
        <f t="shared" ref="N3138:N3201" si="633">Z3138+(AA3138*30)+(AB3138*365)</f>
        <v>0</v>
      </c>
      <c r="O3138" s="17" t="e">
        <f>#REF!+(#REF!*30)+#REF!*365</f>
        <v>#REF!</v>
      </c>
      <c r="P3138" s="509"/>
      <c r="Q3138" s="480" t="str">
        <f t="shared" ref="Q3138:Q3201" si="634">IF(P3138="","",P3138+365)</f>
        <v/>
      </c>
      <c r="R3138" s="483" t="str">
        <f t="shared" ref="R3138:R3201" si="635">IF(P3138="","",EDATE(P3138,12+AG3138)+AC3138-N3138)</f>
        <v/>
      </c>
      <c r="S3138" s="482" t="str">
        <f t="shared" ref="S3138:S3201" si="636">IF(P3138="","",IF(T3138=TRUE,"يستحق العلاوة",IF(V3138=TRUE,"قريبا يستحق العلاوة"," ")))</f>
        <v/>
      </c>
      <c r="T3138" s="484" t="e">
        <f t="shared" ref="T3138:T3201" ca="1" si="637">AND(MONTH(U3138)=MONTH(R3138),YEAR(U3138)=YEAR(R3138))</f>
        <v>#VALUE!</v>
      </c>
      <c r="U3138" s="7">
        <f t="shared" ref="U3138:U3201" ca="1" si="638">TODAY()</f>
        <v>46035</v>
      </c>
      <c r="V3138" s="96" t="e">
        <f t="shared" ref="V3138:V3201" ca="1" si="639">AND(R3138-U3138&lt;30,U3138&lt;R3138)</f>
        <v>#VALUE!</v>
      </c>
      <c r="W3138" s="18"/>
      <c r="X3138" s="6"/>
      <c r="Y3138" s="326"/>
      <c r="Z3138" s="89"/>
      <c r="AA3138" s="89"/>
      <c r="AB3138" s="89"/>
      <c r="AC3138" s="6"/>
      <c r="AD3138" s="16"/>
      <c r="AE3138" s="16"/>
      <c r="AF3138" s="16"/>
      <c r="AG3138" s="10">
        <f t="shared" ref="AG3138:AG3201" si="640">(((AD3138*3)+(AE3138*6)+(AF3138*12))-AH3138)</f>
        <v>0</v>
      </c>
      <c r="AH3138" s="96">
        <f t="shared" ref="AH3138:AH3201" si="641">W3138+X3138</f>
        <v>0</v>
      </c>
      <c r="AI3138" s="16"/>
      <c r="AJ3138" s="61"/>
      <c r="AK3138" s="16"/>
      <c r="AM3138" s="476" t="s">
        <v>3080</v>
      </c>
      <c r="AN3138" s="476">
        <v>1</v>
      </c>
      <c r="AO3138" s="476">
        <v>1</v>
      </c>
      <c r="AP3138" s="96"/>
    </row>
    <row r="3139" spans="1:42" ht="69.75" customHeight="1">
      <c r="A3139" s="3">
        <v>3138</v>
      </c>
      <c r="B3139" s="83"/>
      <c r="C3139" s="83"/>
      <c r="D3139" s="87"/>
      <c r="E3139" s="18" t="s">
        <v>3081</v>
      </c>
      <c r="F3139" s="88"/>
      <c r="G3139" s="88"/>
      <c r="H3139" s="4" t="str">
        <f t="shared" si="630"/>
        <v>/</v>
      </c>
      <c r="I3139" s="478" t="str">
        <f>IF(G3139="","",VLOOKUP(H3139,ورقة1!$A$1:$B$240,2,0))</f>
        <v/>
      </c>
      <c r="J3139" s="5">
        <f t="shared" si="631"/>
        <v>0</v>
      </c>
      <c r="K3139" s="88"/>
      <c r="L3139" s="6" t="str">
        <f t="shared" si="632"/>
        <v>/0</v>
      </c>
      <c r="M3139" s="478" t="str">
        <f>IF(K3139="","",VLOOKUP(L3139,ورقة1!$A$1:$B$240,2,0))</f>
        <v/>
      </c>
      <c r="N3139" s="17">
        <f t="shared" si="633"/>
        <v>0</v>
      </c>
      <c r="O3139" s="17" t="e">
        <f>#REF!+(#REF!*30)+#REF!*365</f>
        <v>#REF!</v>
      </c>
      <c r="P3139" s="509"/>
      <c r="Q3139" s="480" t="str">
        <f t="shared" si="634"/>
        <v/>
      </c>
      <c r="R3139" s="483" t="str">
        <f t="shared" si="635"/>
        <v/>
      </c>
      <c r="S3139" s="482" t="str">
        <f t="shared" si="636"/>
        <v/>
      </c>
      <c r="T3139" s="484" t="e">
        <f t="shared" ca="1" si="637"/>
        <v>#VALUE!</v>
      </c>
      <c r="U3139" s="7">
        <f t="shared" ca="1" si="638"/>
        <v>46035</v>
      </c>
      <c r="V3139" s="96" t="e">
        <f t="shared" ca="1" si="639"/>
        <v>#VALUE!</v>
      </c>
      <c r="W3139" s="18"/>
      <c r="X3139" s="6"/>
      <c r="Y3139" s="326"/>
      <c r="Z3139" s="89"/>
      <c r="AA3139" s="89"/>
      <c r="AB3139" s="89"/>
      <c r="AC3139" s="6"/>
      <c r="AD3139" s="16"/>
      <c r="AE3139" s="16"/>
      <c r="AF3139" s="16"/>
      <c r="AG3139" s="10">
        <f t="shared" si="640"/>
        <v>0</v>
      </c>
      <c r="AH3139" s="96">
        <f t="shared" si="641"/>
        <v>0</v>
      </c>
      <c r="AI3139" s="16"/>
      <c r="AJ3139" s="61"/>
      <c r="AK3139" s="16"/>
      <c r="AM3139" s="476" t="s">
        <v>3080</v>
      </c>
      <c r="AN3139" s="476">
        <v>1</v>
      </c>
      <c r="AO3139" s="476">
        <v>1</v>
      </c>
      <c r="AP3139" s="96"/>
    </row>
    <row r="3140" spans="1:42" ht="69.75" customHeight="1">
      <c r="A3140" s="3">
        <v>3139</v>
      </c>
      <c r="B3140" s="83"/>
      <c r="C3140" s="83"/>
      <c r="D3140" s="87"/>
      <c r="E3140" s="18" t="s">
        <v>3081</v>
      </c>
      <c r="F3140" s="88"/>
      <c r="G3140" s="88"/>
      <c r="H3140" s="4" t="str">
        <f t="shared" si="630"/>
        <v>/</v>
      </c>
      <c r="I3140" s="478" t="str">
        <f>IF(G3140="","",VLOOKUP(H3140,ورقة1!$A$1:$B$240,2,0))</f>
        <v/>
      </c>
      <c r="J3140" s="5">
        <f t="shared" si="631"/>
        <v>0</v>
      </c>
      <c r="K3140" s="88"/>
      <c r="L3140" s="6" t="str">
        <f t="shared" si="632"/>
        <v>/0</v>
      </c>
      <c r="M3140" s="478" t="str">
        <f>IF(K3140="","",VLOOKUP(L3140,ورقة1!$A$1:$B$240,2,0))</f>
        <v/>
      </c>
      <c r="N3140" s="17">
        <f t="shared" si="633"/>
        <v>0</v>
      </c>
      <c r="O3140" s="17" t="e">
        <f>#REF!+(#REF!*30)+#REF!*365</f>
        <v>#REF!</v>
      </c>
      <c r="P3140" s="509"/>
      <c r="Q3140" s="480" t="str">
        <f t="shared" si="634"/>
        <v/>
      </c>
      <c r="R3140" s="483" t="str">
        <f t="shared" si="635"/>
        <v/>
      </c>
      <c r="S3140" s="482" t="str">
        <f t="shared" si="636"/>
        <v/>
      </c>
      <c r="T3140" s="484" t="e">
        <f t="shared" ca="1" si="637"/>
        <v>#VALUE!</v>
      </c>
      <c r="U3140" s="7">
        <f t="shared" ca="1" si="638"/>
        <v>46035</v>
      </c>
      <c r="V3140" s="96" t="e">
        <f t="shared" ca="1" si="639"/>
        <v>#VALUE!</v>
      </c>
      <c r="W3140" s="18"/>
      <c r="X3140" s="6"/>
      <c r="Y3140" s="326"/>
      <c r="Z3140" s="89"/>
      <c r="AA3140" s="89"/>
      <c r="AB3140" s="89"/>
      <c r="AC3140" s="6"/>
      <c r="AD3140" s="16"/>
      <c r="AE3140" s="16"/>
      <c r="AF3140" s="16"/>
      <c r="AG3140" s="10">
        <f t="shared" si="640"/>
        <v>0</v>
      </c>
      <c r="AH3140" s="96">
        <f t="shared" si="641"/>
        <v>0</v>
      </c>
      <c r="AI3140" s="16"/>
      <c r="AJ3140" s="61"/>
      <c r="AK3140" s="16"/>
      <c r="AM3140" s="476" t="s">
        <v>3080</v>
      </c>
      <c r="AN3140" s="476">
        <v>1</v>
      </c>
      <c r="AO3140" s="476">
        <v>1</v>
      </c>
      <c r="AP3140" s="96"/>
    </row>
    <row r="3141" spans="1:42" ht="69.75" customHeight="1">
      <c r="A3141" s="3">
        <v>3140</v>
      </c>
      <c r="B3141" s="83"/>
      <c r="C3141" s="83"/>
      <c r="D3141" s="87"/>
      <c r="E3141" s="18" t="s">
        <v>3081</v>
      </c>
      <c r="F3141" s="88"/>
      <c r="G3141" s="88"/>
      <c r="H3141" s="4" t="str">
        <f t="shared" si="630"/>
        <v>/</v>
      </c>
      <c r="I3141" s="478" t="str">
        <f>IF(G3141="","",VLOOKUP(H3141,ورقة1!$A$1:$B$240,2,0))</f>
        <v/>
      </c>
      <c r="J3141" s="5">
        <f t="shared" si="631"/>
        <v>0</v>
      </c>
      <c r="K3141" s="88"/>
      <c r="L3141" s="6" t="str">
        <f t="shared" si="632"/>
        <v>/0</v>
      </c>
      <c r="M3141" s="478" t="str">
        <f>IF(K3141="","",VLOOKUP(L3141,ورقة1!$A$1:$B$240,2,0))</f>
        <v/>
      </c>
      <c r="N3141" s="17">
        <f t="shared" si="633"/>
        <v>0</v>
      </c>
      <c r="O3141" s="17" t="e">
        <f>#REF!+(#REF!*30)+#REF!*365</f>
        <v>#REF!</v>
      </c>
      <c r="P3141" s="509"/>
      <c r="Q3141" s="480" t="str">
        <f t="shared" si="634"/>
        <v/>
      </c>
      <c r="R3141" s="483" t="str">
        <f t="shared" si="635"/>
        <v/>
      </c>
      <c r="S3141" s="482" t="str">
        <f t="shared" si="636"/>
        <v/>
      </c>
      <c r="T3141" s="484" t="e">
        <f t="shared" ca="1" si="637"/>
        <v>#VALUE!</v>
      </c>
      <c r="U3141" s="7">
        <f t="shared" ca="1" si="638"/>
        <v>46035</v>
      </c>
      <c r="V3141" s="96" t="e">
        <f t="shared" ca="1" si="639"/>
        <v>#VALUE!</v>
      </c>
      <c r="W3141" s="18"/>
      <c r="X3141" s="6"/>
      <c r="Y3141" s="326"/>
      <c r="Z3141" s="89"/>
      <c r="AA3141" s="89"/>
      <c r="AB3141" s="89"/>
      <c r="AC3141" s="6"/>
      <c r="AD3141" s="16"/>
      <c r="AE3141" s="16"/>
      <c r="AF3141" s="16"/>
      <c r="AG3141" s="10">
        <f t="shared" si="640"/>
        <v>0</v>
      </c>
      <c r="AH3141" s="96">
        <f t="shared" si="641"/>
        <v>0</v>
      </c>
      <c r="AI3141" s="16"/>
      <c r="AJ3141" s="61"/>
      <c r="AK3141" s="16"/>
      <c r="AM3141" s="476" t="s">
        <v>3080</v>
      </c>
      <c r="AN3141" s="476">
        <v>1</v>
      </c>
      <c r="AO3141" s="476">
        <v>1</v>
      </c>
      <c r="AP3141" s="96"/>
    </row>
    <row r="3142" spans="1:42" ht="69.75" customHeight="1">
      <c r="A3142" s="3">
        <v>3141</v>
      </c>
      <c r="B3142" s="83"/>
      <c r="C3142" s="83"/>
      <c r="D3142" s="87"/>
      <c r="E3142" s="18" t="s">
        <v>3081</v>
      </c>
      <c r="F3142" s="88"/>
      <c r="G3142" s="88"/>
      <c r="H3142" s="4" t="str">
        <f t="shared" si="630"/>
        <v>/</v>
      </c>
      <c r="I3142" s="478" t="str">
        <f>IF(G3142="","",VLOOKUP(H3142,ورقة1!$A$1:$B$240,2,0))</f>
        <v/>
      </c>
      <c r="J3142" s="5">
        <f t="shared" si="631"/>
        <v>0</v>
      </c>
      <c r="K3142" s="88"/>
      <c r="L3142" s="6" t="str">
        <f t="shared" si="632"/>
        <v>/0</v>
      </c>
      <c r="M3142" s="478" t="str">
        <f>IF(K3142="","",VLOOKUP(L3142,ورقة1!$A$1:$B$240,2,0))</f>
        <v/>
      </c>
      <c r="N3142" s="17">
        <f t="shared" si="633"/>
        <v>0</v>
      </c>
      <c r="O3142" s="17" t="e">
        <f>#REF!+(#REF!*30)+#REF!*365</f>
        <v>#REF!</v>
      </c>
      <c r="P3142" s="509"/>
      <c r="Q3142" s="480" t="str">
        <f t="shared" si="634"/>
        <v/>
      </c>
      <c r="R3142" s="483" t="str">
        <f t="shared" si="635"/>
        <v/>
      </c>
      <c r="S3142" s="482" t="str">
        <f t="shared" si="636"/>
        <v/>
      </c>
      <c r="T3142" s="484" t="e">
        <f t="shared" ca="1" si="637"/>
        <v>#VALUE!</v>
      </c>
      <c r="U3142" s="7">
        <f t="shared" ca="1" si="638"/>
        <v>46035</v>
      </c>
      <c r="V3142" s="96" t="e">
        <f t="shared" ca="1" si="639"/>
        <v>#VALUE!</v>
      </c>
      <c r="W3142" s="18"/>
      <c r="X3142" s="6"/>
      <c r="Y3142" s="326"/>
      <c r="Z3142" s="89"/>
      <c r="AA3142" s="89"/>
      <c r="AB3142" s="89"/>
      <c r="AC3142" s="6"/>
      <c r="AD3142" s="16"/>
      <c r="AE3142" s="16"/>
      <c r="AF3142" s="16"/>
      <c r="AG3142" s="10">
        <f t="shared" si="640"/>
        <v>0</v>
      </c>
      <c r="AH3142" s="96">
        <f t="shared" si="641"/>
        <v>0</v>
      </c>
      <c r="AI3142" s="16"/>
      <c r="AJ3142" s="61"/>
      <c r="AK3142" s="16"/>
      <c r="AM3142" s="476" t="s">
        <v>3080</v>
      </c>
      <c r="AN3142" s="476">
        <v>1</v>
      </c>
      <c r="AO3142" s="476">
        <v>1</v>
      </c>
      <c r="AP3142" s="96"/>
    </row>
    <row r="3143" spans="1:42" ht="69.75" customHeight="1">
      <c r="A3143" s="3">
        <v>3142</v>
      </c>
      <c r="B3143" s="83"/>
      <c r="C3143" s="83"/>
      <c r="D3143" s="87"/>
      <c r="E3143" s="18" t="s">
        <v>3081</v>
      </c>
      <c r="F3143" s="88"/>
      <c r="G3143" s="88"/>
      <c r="H3143" s="4" t="str">
        <f t="shared" si="630"/>
        <v>/</v>
      </c>
      <c r="I3143" s="478" t="str">
        <f>IF(G3143="","",VLOOKUP(H3143,ورقة1!$A$1:$B$240,2,0))</f>
        <v/>
      </c>
      <c r="J3143" s="5">
        <f t="shared" si="631"/>
        <v>0</v>
      </c>
      <c r="K3143" s="88"/>
      <c r="L3143" s="6" t="str">
        <f t="shared" si="632"/>
        <v>/0</v>
      </c>
      <c r="M3143" s="478" t="str">
        <f>IF(K3143="","",VLOOKUP(L3143,ورقة1!$A$1:$B$240,2,0))</f>
        <v/>
      </c>
      <c r="N3143" s="17">
        <f t="shared" si="633"/>
        <v>0</v>
      </c>
      <c r="O3143" s="17" t="e">
        <f>#REF!+(#REF!*30)+#REF!*365</f>
        <v>#REF!</v>
      </c>
      <c r="P3143" s="509"/>
      <c r="Q3143" s="480" t="str">
        <f t="shared" si="634"/>
        <v/>
      </c>
      <c r="R3143" s="483" t="str">
        <f t="shared" si="635"/>
        <v/>
      </c>
      <c r="S3143" s="482" t="str">
        <f t="shared" si="636"/>
        <v/>
      </c>
      <c r="T3143" s="484" t="e">
        <f t="shared" ca="1" si="637"/>
        <v>#VALUE!</v>
      </c>
      <c r="U3143" s="7">
        <f t="shared" ca="1" si="638"/>
        <v>46035</v>
      </c>
      <c r="V3143" s="96" t="e">
        <f t="shared" ca="1" si="639"/>
        <v>#VALUE!</v>
      </c>
      <c r="W3143" s="18"/>
      <c r="X3143" s="6"/>
      <c r="Y3143" s="326"/>
      <c r="Z3143" s="89"/>
      <c r="AA3143" s="89"/>
      <c r="AB3143" s="89"/>
      <c r="AC3143" s="6"/>
      <c r="AD3143" s="16"/>
      <c r="AE3143" s="16"/>
      <c r="AF3143" s="16"/>
      <c r="AG3143" s="10">
        <f t="shared" si="640"/>
        <v>0</v>
      </c>
      <c r="AH3143" s="96">
        <f t="shared" si="641"/>
        <v>0</v>
      </c>
      <c r="AI3143" s="16"/>
      <c r="AJ3143" s="61"/>
      <c r="AK3143" s="16"/>
      <c r="AM3143" s="476" t="s">
        <v>3080</v>
      </c>
      <c r="AN3143" s="476">
        <v>1</v>
      </c>
      <c r="AO3143" s="476">
        <v>1</v>
      </c>
      <c r="AP3143" s="96"/>
    </row>
    <row r="3144" spans="1:42" ht="69.75" customHeight="1">
      <c r="A3144" s="3">
        <v>3143</v>
      </c>
      <c r="B3144" s="83"/>
      <c r="C3144" s="83"/>
      <c r="D3144" s="87"/>
      <c r="E3144" s="18" t="s">
        <v>3081</v>
      </c>
      <c r="F3144" s="88"/>
      <c r="G3144" s="88"/>
      <c r="H3144" s="4" t="str">
        <f t="shared" si="630"/>
        <v>/</v>
      </c>
      <c r="I3144" s="478" t="str">
        <f>IF(G3144="","",VLOOKUP(H3144,ورقة1!$A$1:$B$240,2,0))</f>
        <v/>
      </c>
      <c r="J3144" s="5">
        <f t="shared" si="631"/>
        <v>0</v>
      </c>
      <c r="K3144" s="88"/>
      <c r="L3144" s="6" t="str">
        <f t="shared" si="632"/>
        <v>/0</v>
      </c>
      <c r="M3144" s="478" t="str">
        <f>IF(K3144="","",VLOOKUP(L3144,ورقة1!$A$1:$B$240,2,0))</f>
        <v/>
      </c>
      <c r="N3144" s="17">
        <f t="shared" si="633"/>
        <v>0</v>
      </c>
      <c r="O3144" s="17" t="e">
        <f>#REF!+(#REF!*30)+#REF!*365</f>
        <v>#REF!</v>
      </c>
      <c r="P3144" s="509"/>
      <c r="Q3144" s="480" t="str">
        <f t="shared" si="634"/>
        <v/>
      </c>
      <c r="R3144" s="483" t="str">
        <f t="shared" si="635"/>
        <v/>
      </c>
      <c r="S3144" s="482" t="str">
        <f t="shared" si="636"/>
        <v/>
      </c>
      <c r="T3144" s="484" t="e">
        <f t="shared" ca="1" si="637"/>
        <v>#VALUE!</v>
      </c>
      <c r="U3144" s="7">
        <f t="shared" ca="1" si="638"/>
        <v>46035</v>
      </c>
      <c r="V3144" s="96" t="e">
        <f t="shared" ca="1" si="639"/>
        <v>#VALUE!</v>
      </c>
      <c r="W3144" s="18"/>
      <c r="X3144" s="6"/>
      <c r="Y3144" s="326"/>
      <c r="Z3144" s="89"/>
      <c r="AA3144" s="89"/>
      <c r="AB3144" s="89"/>
      <c r="AC3144" s="6"/>
      <c r="AD3144" s="16"/>
      <c r="AE3144" s="16"/>
      <c r="AF3144" s="16"/>
      <c r="AG3144" s="10">
        <f t="shared" si="640"/>
        <v>0</v>
      </c>
      <c r="AH3144" s="96">
        <f t="shared" si="641"/>
        <v>0</v>
      </c>
      <c r="AI3144" s="16"/>
      <c r="AJ3144" s="61"/>
      <c r="AK3144" s="16"/>
      <c r="AM3144" s="476" t="s">
        <v>3080</v>
      </c>
      <c r="AN3144" s="476">
        <v>1</v>
      </c>
      <c r="AO3144" s="476">
        <v>1</v>
      </c>
      <c r="AP3144" s="96"/>
    </row>
    <row r="3145" spans="1:42" ht="69.75" customHeight="1">
      <c r="A3145" s="3">
        <v>3144</v>
      </c>
      <c r="B3145" s="83"/>
      <c r="C3145" s="83"/>
      <c r="D3145" s="87"/>
      <c r="E3145" s="18" t="s">
        <v>3081</v>
      </c>
      <c r="F3145" s="88"/>
      <c r="G3145" s="88"/>
      <c r="H3145" s="4" t="str">
        <f t="shared" si="630"/>
        <v>/</v>
      </c>
      <c r="I3145" s="478" t="str">
        <f>IF(G3145="","",VLOOKUP(H3145,ورقة1!$A$1:$B$240,2,0))</f>
        <v/>
      </c>
      <c r="J3145" s="5">
        <f t="shared" si="631"/>
        <v>0</v>
      </c>
      <c r="K3145" s="88"/>
      <c r="L3145" s="6" t="str">
        <f t="shared" si="632"/>
        <v>/0</v>
      </c>
      <c r="M3145" s="478" t="str">
        <f>IF(K3145="","",VLOOKUP(L3145,ورقة1!$A$1:$B$240,2,0))</f>
        <v/>
      </c>
      <c r="N3145" s="17">
        <f t="shared" si="633"/>
        <v>0</v>
      </c>
      <c r="O3145" s="17" t="e">
        <f>#REF!+(#REF!*30)+#REF!*365</f>
        <v>#REF!</v>
      </c>
      <c r="P3145" s="509"/>
      <c r="Q3145" s="480" t="str">
        <f t="shared" si="634"/>
        <v/>
      </c>
      <c r="R3145" s="483" t="str">
        <f t="shared" si="635"/>
        <v/>
      </c>
      <c r="S3145" s="482" t="str">
        <f t="shared" si="636"/>
        <v/>
      </c>
      <c r="T3145" s="484" t="e">
        <f t="shared" ca="1" si="637"/>
        <v>#VALUE!</v>
      </c>
      <c r="U3145" s="7">
        <f t="shared" ca="1" si="638"/>
        <v>46035</v>
      </c>
      <c r="V3145" s="96" t="e">
        <f t="shared" ca="1" si="639"/>
        <v>#VALUE!</v>
      </c>
      <c r="W3145" s="18"/>
      <c r="X3145" s="6"/>
      <c r="Y3145" s="326"/>
      <c r="Z3145" s="89"/>
      <c r="AA3145" s="89"/>
      <c r="AB3145" s="89"/>
      <c r="AC3145" s="6"/>
      <c r="AD3145" s="16"/>
      <c r="AE3145" s="16"/>
      <c r="AF3145" s="16"/>
      <c r="AG3145" s="10">
        <f t="shared" si="640"/>
        <v>0</v>
      </c>
      <c r="AH3145" s="96">
        <f t="shared" si="641"/>
        <v>0</v>
      </c>
      <c r="AI3145" s="16"/>
      <c r="AJ3145" s="61"/>
      <c r="AK3145" s="16"/>
      <c r="AM3145" s="476" t="s">
        <v>3080</v>
      </c>
      <c r="AN3145" s="476">
        <v>1</v>
      </c>
      <c r="AO3145" s="476">
        <v>1</v>
      </c>
      <c r="AP3145" s="96"/>
    </row>
    <row r="3146" spans="1:42" ht="69.75" customHeight="1">
      <c r="A3146" s="3">
        <v>3145</v>
      </c>
      <c r="B3146" s="83"/>
      <c r="C3146" s="83"/>
      <c r="D3146" s="87"/>
      <c r="E3146" s="18" t="s">
        <v>3081</v>
      </c>
      <c r="F3146" s="88"/>
      <c r="G3146" s="88"/>
      <c r="H3146" s="4" t="str">
        <f t="shared" si="630"/>
        <v>/</v>
      </c>
      <c r="I3146" s="478" t="str">
        <f>IF(G3146="","",VLOOKUP(H3146,ورقة1!$A$1:$B$240,2,0))</f>
        <v/>
      </c>
      <c r="J3146" s="5">
        <f t="shared" si="631"/>
        <v>0</v>
      </c>
      <c r="K3146" s="88"/>
      <c r="L3146" s="6" t="str">
        <f t="shared" si="632"/>
        <v>/0</v>
      </c>
      <c r="M3146" s="478" t="str">
        <f>IF(K3146="","",VLOOKUP(L3146,ورقة1!$A$1:$B$240,2,0))</f>
        <v/>
      </c>
      <c r="N3146" s="17">
        <f t="shared" si="633"/>
        <v>0</v>
      </c>
      <c r="O3146" s="17" t="e">
        <f>#REF!+(#REF!*30)+#REF!*365</f>
        <v>#REF!</v>
      </c>
      <c r="P3146" s="509"/>
      <c r="Q3146" s="480" t="str">
        <f t="shared" si="634"/>
        <v/>
      </c>
      <c r="R3146" s="483" t="str">
        <f t="shared" si="635"/>
        <v/>
      </c>
      <c r="S3146" s="482" t="str">
        <f t="shared" si="636"/>
        <v/>
      </c>
      <c r="T3146" s="484" t="e">
        <f t="shared" ca="1" si="637"/>
        <v>#VALUE!</v>
      </c>
      <c r="U3146" s="7">
        <f t="shared" ca="1" si="638"/>
        <v>46035</v>
      </c>
      <c r="V3146" s="96" t="e">
        <f t="shared" ca="1" si="639"/>
        <v>#VALUE!</v>
      </c>
      <c r="W3146" s="18"/>
      <c r="X3146" s="6"/>
      <c r="Y3146" s="326"/>
      <c r="Z3146" s="89"/>
      <c r="AA3146" s="89"/>
      <c r="AB3146" s="89"/>
      <c r="AC3146" s="6"/>
      <c r="AD3146" s="16"/>
      <c r="AE3146" s="16"/>
      <c r="AF3146" s="16"/>
      <c r="AG3146" s="10">
        <f t="shared" si="640"/>
        <v>0</v>
      </c>
      <c r="AH3146" s="96">
        <f t="shared" si="641"/>
        <v>0</v>
      </c>
      <c r="AI3146" s="16"/>
      <c r="AJ3146" s="61"/>
      <c r="AK3146" s="16"/>
      <c r="AM3146" s="476" t="s">
        <v>3080</v>
      </c>
      <c r="AN3146" s="476">
        <v>1</v>
      </c>
      <c r="AO3146" s="476">
        <v>1</v>
      </c>
      <c r="AP3146" s="96"/>
    </row>
    <row r="3147" spans="1:42" ht="69.75" customHeight="1">
      <c r="A3147" s="3">
        <v>3146</v>
      </c>
      <c r="B3147" s="83"/>
      <c r="C3147" s="83"/>
      <c r="D3147" s="87"/>
      <c r="E3147" s="18" t="s">
        <v>3081</v>
      </c>
      <c r="F3147" s="88"/>
      <c r="G3147" s="88"/>
      <c r="H3147" s="4" t="str">
        <f t="shared" si="630"/>
        <v>/</v>
      </c>
      <c r="I3147" s="478" t="str">
        <f>IF(G3147="","",VLOOKUP(H3147,ورقة1!$A$1:$B$240,2,0))</f>
        <v/>
      </c>
      <c r="J3147" s="5">
        <f t="shared" si="631"/>
        <v>0</v>
      </c>
      <c r="K3147" s="88"/>
      <c r="L3147" s="6" t="str">
        <f t="shared" si="632"/>
        <v>/0</v>
      </c>
      <c r="M3147" s="478" t="str">
        <f>IF(K3147="","",VLOOKUP(L3147,ورقة1!$A$1:$B$240,2,0))</f>
        <v/>
      </c>
      <c r="N3147" s="17">
        <f t="shared" si="633"/>
        <v>0</v>
      </c>
      <c r="O3147" s="17" t="e">
        <f>#REF!+(#REF!*30)+#REF!*365</f>
        <v>#REF!</v>
      </c>
      <c r="P3147" s="509"/>
      <c r="Q3147" s="480" t="str">
        <f t="shared" si="634"/>
        <v/>
      </c>
      <c r="R3147" s="483" t="str">
        <f t="shared" si="635"/>
        <v/>
      </c>
      <c r="S3147" s="482" t="str">
        <f t="shared" si="636"/>
        <v/>
      </c>
      <c r="T3147" s="484" t="e">
        <f t="shared" ca="1" si="637"/>
        <v>#VALUE!</v>
      </c>
      <c r="U3147" s="7">
        <f t="shared" ca="1" si="638"/>
        <v>46035</v>
      </c>
      <c r="V3147" s="96" t="e">
        <f t="shared" ca="1" si="639"/>
        <v>#VALUE!</v>
      </c>
      <c r="W3147" s="18"/>
      <c r="X3147" s="6"/>
      <c r="Y3147" s="326"/>
      <c r="Z3147" s="89"/>
      <c r="AA3147" s="89"/>
      <c r="AB3147" s="89"/>
      <c r="AC3147" s="6"/>
      <c r="AD3147" s="16"/>
      <c r="AE3147" s="16"/>
      <c r="AF3147" s="16"/>
      <c r="AG3147" s="10">
        <f t="shared" si="640"/>
        <v>0</v>
      </c>
      <c r="AH3147" s="96">
        <f t="shared" si="641"/>
        <v>0</v>
      </c>
      <c r="AI3147" s="16"/>
      <c r="AJ3147" s="61"/>
      <c r="AK3147" s="16"/>
      <c r="AM3147" s="476" t="s">
        <v>3080</v>
      </c>
      <c r="AN3147" s="476">
        <v>1</v>
      </c>
      <c r="AO3147" s="476">
        <v>1</v>
      </c>
      <c r="AP3147" s="96"/>
    </row>
    <row r="3148" spans="1:42" ht="69.75" customHeight="1">
      <c r="A3148" s="3">
        <v>3147</v>
      </c>
      <c r="B3148" s="83"/>
      <c r="C3148" s="83"/>
      <c r="D3148" s="87"/>
      <c r="E3148" s="18" t="s">
        <v>3081</v>
      </c>
      <c r="F3148" s="88"/>
      <c r="G3148" s="88"/>
      <c r="H3148" s="4" t="str">
        <f t="shared" si="630"/>
        <v>/</v>
      </c>
      <c r="I3148" s="478" t="str">
        <f>IF(G3148="","",VLOOKUP(H3148,ورقة1!$A$1:$B$240,2,0))</f>
        <v/>
      </c>
      <c r="J3148" s="5">
        <f t="shared" si="631"/>
        <v>0</v>
      </c>
      <c r="K3148" s="88"/>
      <c r="L3148" s="6" t="str">
        <f t="shared" si="632"/>
        <v>/0</v>
      </c>
      <c r="M3148" s="478" t="str">
        <f>IF(K3148="","",VLOOKUP(L3148,ورقة1!$A$1:$B$240,2,0))</f>
        <v/>
      </c>
      <c r="N3148" s="17">
        <f t="shared" si="633"/>
        <v>0</v>
      </c>
      <c r="O3148" s="17" t="e">
        <f>#REF!+(#REF!*30)+#REF!*365</f>
        <v>#REF!</v>
      </c>
      <c r="P3148" s="509"/>
      <c r="Q3148" s="480" t="str">
        <f t="shared" si="634"/>
        <v/>
      </c>
      <c r="R3148" s="483" t="str">
        <f t="shared" si="635"/>
        <v/>
      </c>
      <c r="S3148" s="482" t="str">
        <f t="shared" si="636"/>
        <v/>
      </c>
      <c r="T3148" s="484" t="e">
        <f t="shared" ca="1" si="637"/>
        <v>#VALUE!</v>
      </c>
      <c r="U3148" s="7">
        <f t="shared" ca="1" si="638"/>
        <v>46035</v>
      </c>
      <c r="V3148" s="96" t="e">
        <f t="shared" ca="1" si="639"/>
        <v>#VALUE!</v>
      </c>
      <c r="W3148" s="18"/>
      <c r="X3148" s="6"/>
      <c r="Y3148" s="326"/>
      <c r="Z3148" s="89"/>
      <c r="AA3148" s="89"/>
      <c r="AB3148" s="89"/>
      <c r="AC3148" s="6"/>
      <c r="AD3148" s="16"/>
      <c r="AE3148" s="16"/>
      <c r="AF3148" s="16"/>
      <c r="AG3148" s="10">
        <f t="shared" si="640"/>
        <v>0</v>
      </c>
      <c r="AH3148" s="96">
        <f t="shared" si="641"/>
        <v>0</v>
      </c>
      <c r="AI3148" s="16"/>
      <c r="AJ3148" s="61"/>
      <c r="AK3148" s="16"/>
      <c r="AM3148" s="476" t="s">
        <v>3080</v>
      </c>
      <c r="AN3148" s="476">
        <v>1</v>
      </c>
      <c r="AO3148" s="476">
        <v>1</v>
      </c>
      <c r="AP3148" s="96"/>
    </row>
    <row r="3149" spans="1:42" ht="69.75" customHeight="1">
      <c r="A3149" s="3">
        <v>3148</v>
      </c>
      <c r="B3149" s="83"/>
      <c r="C3149" s="83"/>
      <c r="D3149" s="87"/>
      <c r="E3149" s="18" t="s">
        <v>3081</v>
      </c>
      <c r="F3149" s="88"/>
      <c r="G3149" s="88"/>
      <c r="H3149" s="4" t="str">
        <f t="shared" si="630"/>
        <v>/</v>
      </c>
      <c r="I3149" s="478" t="str">
        <f>IF(G3149="","",VLOOKUP(H3149,ورقة1!$A$1:$B$240,2,0))</f>
        <v/>
      </c>
      <c r="J3149" s="5">
        <f t="shared" si="631"/>
        <v>0</v>
      </c>
      <c r="K3149" s="88"/>
      <c r="L3149" s="6" t="str">
        <f t="shared" si="632"/>
        <v>/0</v>
      </c>
      <c r="M3149" s="478" t="str">
        <f>IF(K3149="","",VLOOKUP(L3149,ورقة1!$A$1:$B$240,2,0))</f>
        <v/>
      </c>
      <c r="N3149" s="17">
        <f t="shared" si="633"/>
        <v>0</v>
      </c>
      <c r="O3149" s="17" t="e">
        <f>#REF!+(#REF!*30)+#REF!*365</f>
        <v>#REF!</v>
      </c>
      <c r="P3149" s="509"/>
      <c r="Q3149" s="480" t="str">
        <f t="shared" si="634"/>
        <v/>
      </c>
      <c r="R3149" s="483" t="str">
        <f t="shared" si="635"/>
        <v/>
      </c>
      <c r="S3149" s="482" t="str">
        <f t="shared" si="636"/>
        <v/>
      </c>
      <c r="T3149" s="484" t="e">
        <f t="shared" ca="1" si="637"/>
        <v>#VALUE!</v>
      </c>
      <c r="U3149" s="7">
        <f t="shared" ca="1" si="638"/>
        <v>46035</v>
      </c>
      <c r="V3149" s="96" t="e">
        <f t="shared" ca="1" si="639"/>
        <v>#VALUE!</v>
      </c>
      <c r="W3149" s="18"/>
      <c r="X3149" s="6"/>
      <c r="Y3149" s="326"/>
      <c r="Z3149" s="89"/>
      <c r="AA3149" s="89"/>
      <c r="AB3149" s="89"/>
      <c r="AC3149" s="6"/>
      <c r="AD3149" s="16"/>
      <c r="AE3149" s="16"/>
      <c r="AF3149" s="16"/>
      <c r="AG3149" s="10">
        <f t="shared" si="640"/>
        <v>0</v>
      </c>
      <c r="AH3149" s="96">
        <f t="shared" si="641"/>
        <v>0</v>
      </c>
      <c r="AI3149" s="16"/>
      <c r="AJ3149" s="61"/>
      <c r="AK3149" s="16"/>
      <c r="AM3149" s="476" t="s">
        <v>3080</v>
      </c>
      <c r="AN3149" s="476">
        <v>1</v>
      </c>
      <c r="AO3149" s="476">
        <v>1</v>
      </c>
      <c r="AP3149" s="96"/>
    </row>
    <row r="3150" spans="1:42" ht="69.75" customHeight="1">
      <c r="A3150" s="3">
        <v>3149</v>
      </c>
      <c r="B3150" s="83"/>
      <c r="C3150" s="83"/>
      <c r="D3150" s="87"/>
      <c r="E3150" s="18" t="s">
        <v>3081</v>
      </c>
      <c r="F3150" s="88"/>
      <c r="G3150" s="88"/>
      <c r="H3150" s="4" t="str">
        <f t="shared" si="630"/>
        <v>/</v>
      </c>
      <c r="I3150" s="478" t="str">
        <f>IF(G3150="","",VLOOKUP(H3150,ورقة1!$A$1:$B$240,2,0))</f>
        <v/>
      </c>
      <c r="J3150" s="5">
        <f t="shared" si="631"/>
        <v>0</v>
      </c>
      <c r="K3150" s="88"/>
      <c r="L3150" s="6" t="str">
        <f t="shared" si="632"/>
        <v>/0</v>
      </c>
      <c r="M3150" s="478" t="str">
        <f>IF(K3150="","",VLOOKUP(L3150,ورقة1!$A$1:$B$240,2,0))</f>
        <v/>
      </c>
      <c r="N3150" s="17">
        <f t="shared" si="633"/>
        <v>0</v>
      </c>
      <c r="O3150" s="17" t="e">
        <f>#REF!+(#REF!*30)+#REF!*365</f>
        <v>#REF!</v>
      </c>
      <c r="P3150" s="509"/>
      <c r="Q3150" s="480" t="str">
        <f t="shared" si="634"/>
        <v/>
      </c>
      <c r="R3150" s="483" t="str">
        <f t="shared" si="635"/>
        <v/>
      </c>
      <c r="S3150" s="482" t="str">
        <f t="shared" si="636"/>
        <v/>
      </c>
      <c r="T3150" s="484" t="e">
        <f t="shared" ca="1" si="637"/>
        <v>#VALUE!</v>
      </c>
      <c r="U3150" s="7">
        <f t="shared" ca="1" si="638"/>
        <v>46035</v>
      </c>
      <c r="V3150" s="96" t="e">
        <f t="shared" ca="1" si="639"/>
        <v>#VALUE!</v>
      </c>
      <c r="W3150" s="18"/>
      <c r="X3150" s="6"/>
      <c r="Y3150" s="326"/>
      <c r="Z3150" s="89"/>
      <c r="AA3150" s="89"/>
      <c r="AB3150" s="89"/>
      <c r="AC3150" s="6"/>
      <c r="AD3150" s="16"/>
      <c r="AE3150" s="16"/>
      <c r="AF3150" s="16"/>
      <c r="AG3150" s="10">
        <f t="shared" si="640"/>
        <v>0</v>
      </c>
      <c r="AH3150" s="96">
        <f t="shared" si="641"/>
        <v>0</v>
      </c>
      <c r="AI3150" s="16"/>
      <c r="AJ3150" s="61"/>
      <c r="AK3150" s="16"/>
      <c r="AM3150" s="476" t="s">
        <v>3080</v>
      </c>
      <c r="AN3150" s="476">
        <v>1</v>
      </c>
      <c r="AO3150" s="476">
        <v>1</v>
      </c>
      <c r="AP3150" s="96"/>
    </row>
    <row r="3151" spans="1:42" ht="69.75" customHeight="1">
      <c r="A3151" s="3">
        <v>3150</v>
      </c>
      <c r="B3151" s="83"/>
      <c r="C3151" s="83"/>
      <c r="D3151" s="87"/>
      <c r="E3151" s="18" t="s">
        <v>3081</v>
      </c>
      <c r="F3151" s="88"/>
      <c r="G3151" s="88"/>
      <c r="H3151" s="4" t="str">
        <f t="shared" si="630"/>
        <v>/</v>
      </c>
      <c r="I3151" s="478" t="str">
        <f>IF(G3151="","",VLOOKUP(H3151,ورقة1!$A$1:$B$240,2,0))</f>
        <v/>
      </c>
      <c r="J3151" s="5">
        <f t="shared" si="631"/>
        <v>0</v>
      </c>
      <c r="K3151" s="88"/>
      <c r="L3151" s="6" t="str">
        <f t="shared" si="632"/>
        <v>/0</v>
      </c>
      <c r="M3151" s="478" t="str">
        <f>IF(K3151="","",VLOOKUP(L3151,ورقة1!$A$1:$B$240,2,0))</f>
        <v/>
      </c>
      <c r="N3151" s="17">
        <f t="shared" si="633"/>
        <v>0</v>
      </c>
      <c r="O3151" s="17" t="e">
        <f>#REF!+(#REF!*30)+#REF!*365</f>
        <v>#REF!</v>
      </c>
      <c r="P3151" s="509"/>
      <c r="Q3151" s="480" t="str">
        <f t="shared" si="634"/>
        <v/>
      </c>
      <c r="R3151" s="483" t="str">
        <f t="shared" si="635"/>
        <v/>
      </c>
      <c r="S3151" s="482" t="str">
        <f t="shared" si="636"/>
        <v/>
      </c>
      <c r="T3151" s="484" t="e">
        <f t="shared" ca="1" si="637"/>
        <v>#VALUE!</v>
      </c>
      <c r="U3151" s="7">
        <f t="shared" ca="1" si="638"/>
        <v>46035</v>
      </c>
      <c r="V3151" s="96" t="e">
        <f t="shared" ca="1" si="639"/>
        <v>#VALUE!</v>
      </c>
      <c r="W3151" s="18"/>
      <c r="X3151" s="6"/>
      <c r="Y3151" s="326"/>
      <c r="Z3151" s="89"/>
      <c r="AA3151" s="89"/>
      <c r="AB3151" s="89"/>
      <c r="AC3151" s="6"/>
      <c r="AD3151" s="16"/>
      <c r="AE3151" s="16"/>
      <c r="AF3151" s="16"/>
      <c r="AG3151" s="10">
        <f t="shared" si="640"/>
        <v>0</v>
      </c>
      <c r="AH3151" s="96">
        <f t="shared" si="641"/>
        <v>0</v>
      </c>
      <c r="AI3151" s="16"/>
      <c r="AJ3151" s="61"/>
      <c r="AK3151" s="16"/>
      <c r="AM3151" s="476" t="s">
        <v>3080</v>
      </c>
      <c r="AN3151" s="476">
        <v>1</v>
      </c>
      <c r="AO3151" s="476">
        <v>1</v>
      </c>
      <c r="AP3151" s="96"/>
    </row>
    <row r="3152" spans="1:42" ht="69.75" customHeight="1">
      <c r="A3152" s="3">
        <v>3151</v>
      </c>
      <c r="B3152" s="83"/>
      <c r="C3152" s="83"/>
      <c r="D3152" s="87"/>
      <c r="E3152" s="18" t="s">
        <v>3081</v>
      </c>
      <c r="F3152" s="88"/>
      <c r="G3152" s="88"/>
      <c r="H3152" s="4" t="str">
        <f t="shared" si="630"/>
        <v>/</v>
      </c>
      <c r="I3152" s="478" t="str">
        <f>IF(G3152="","",VLOOKUP(H3152,ورقة1!$A$1:$B$240,2,0))</f>
        <v/>
      </c>
      <c r="J3152" s="5">
        <f t="shared" si="631"/>
        <v>0</v>
      </c>
      <c r="K3152" s="88"/>
      <c r="L3152" s="6" t="str">
        <f t="shared" si="632"/>
        <v>/0</v>
      </c>
      <c r="M3152" s="478" t="str">
        <f>IF(K3152="","",VLOOKUP(L3152,ورقة1!$A$1:$B$240,2,0))</f>
        <v/>
      </c>
      <c r="N3152" s="17">
        <f t="shared" si="633"/>
        <v>0</v>
      </c>
      <c r="O3152" s="17" t="e">
        <f>#REF!+(#REF!*30)+#REF!*365</f>
        <v>#REF!</v>
      </c>
      <c r="P3152" s="509"/>
      <c r="Q3152" s="480" t="str">
        <f t="shared" si="634"/>
        <v/>
      </c>
      <c r="R3152" s="483" t="str">
        <f t="shared" si="635"/>
        <v/>
      </c>
      <c r="S3152" s="482" t="str">
        <f t="shared" si="636"/>
        <v/>
      </c>
      <c r="T3152" s="484" t="e">
        <f t="shared" ca="1" si="637"/>
        <v>#VALUE!</v>
      </c>
      <c r="U3152" s="7">
        <f t="shared" ca="1" si="638"/>
        <v>46035</v>
      </c>
      <c r="V3152" s="96" t="e">
        <f t="shared" ca="1" si="639"/>
        <v>#VALUE!</v>
      </c>
      <c r="W3152" s="18"/>
      <c r="X3152" s="6"/>
      <c r="Y3152" s="326"/>
      <c r="Z3152" s="89"/>
      <c r="AA3152" s="89"/>
      <c r="AB3152" s="89"/>
      <c r="AC3152" s="6"/>
      <c r="AD3152" s="16"/>
      <c r="AE3152" s="16"/>
      <c r="AF3152" s="16"/>
      <c r="AG3152" s="10">
        <f t="shared" si="640"/>
        <v>0</v>
      </c>
      <c r="AH3152" s="96">
        <f t="shared" si="641"/>
        <v>0</v>
      </c>
      <c r="AI3152" s="16"/>
      <c r="AJ3152" s="61"/>
      <c r="AK3152" s="16"/>
      <c r="AM3152" s="476" t="s">
        <v>3080</v>
      </c>
      <c r="AN3152" s="476">
        <v>1</v>
      </c>
      <c r="AO3152" s="476">
        <v>1</v>
      </c>
      <c r="AP3152" s="96"/>
    </row>
    <row r="3153" spans="1:42" ht="69.75" customHeight="1">
      <c r="A3153" s="3">
        <v>3152</v>
      </c>
      <c r="B3153" s="83"/>
      <c r="C3153" s="83"/>
      <c r="D3153" s="87"/>
      <c r="E3153" s="18" t="s">
        <v>3081</v>
      </c>
      <c r="F3153" s="88"/>
      <c r="G3153" s="88"/>
      <c r="H3153" s="4" t="str">
        <f t="shared" si="630"/>
        <v>/</v>
      </c>
      <c r="I3153" s="478" t="str">
        <f>IF(G3153="","",VLOOKUP(H3153,ورقة1!$A$1:$B$240,2,0))</f>
        <v/>
      </c>
      <c r="J3153" s="5">
        <f t="shared" si="631"/>
        <v>0</v>
      </c>
      <c r="K3153" s="88"/>
      <c r="L3153" s="6" t="str">
        <f t="shared" si="632"/>
        <v>/0</v>
      </c>
      <c r="M3153" s="478" t="str">
        <f>IF(K3153="","",VLOOKUP(L3153,ورقة1!$A$1:$B$240,2,0))</f>
        <v/>
      </c>
      <c r="N3153" s="17">
        <f t="shared" si="633"/>
        <v>0</v>
      </c>
      <c r="O3153" s="17" t="e">
        <f>#REF!+(#REF!*30)+#REF!*365</f>
        <v>#REF!</v>
      </c>
      <c r="P3153" s="509"/>
      <c r="Q3153" s="480" t="str">
        <f t="shared" si="634"/>
        <v/>
      </c>
      <c r="R3153" s="483" t="str">
        <f t="shared" si="635"/>
        <v/>
      </c>
      <c r="S3153" s="482" t="str">
        <f t="shared" si="636"/>
        <v/>
      </c>
      <c r="T3153" s="484" t="e">
        <f t="shared" ca="1" si="637"/>
        <v>#VALUE!</v>
      </c>
      <c r="U3153" s="7">
        <f t="shared" ca="1" si="638"/>
        <v>46035</v>
      </c>
      <c r="V3153" s="96" t="e">
        <f t="shared" ca="1" si="639"/>
        <v>#VALUE!</v>
      </c>
      <c r="W3153" s="18"/>
      <c r="X3153" s="6"/>
      <c r="Y3153" s="326"/>
      <c r="Z3153" s="89"/>
      <c r="AA3153" s="89"/>
      <c r="AB3153" s="89"/>
      <c r="AC3153" s="6"/>
      <c r="AD3153" s="16"/>
      <c r="AE3153" s="16"/>
      <c r="AF3153" s="16"/>
      <c r="AG3153" s="10">
        <f t="shared" si="640"/>
        <v>0</v>
      </c>
      <c r="AH3153" s="96">
        <f t="shared" si="641"/>
        <v>0</v>
      </c>
      <c r="AI3153" s="16"/>
      <c r="AJ3153" s="61"/>
      <c r="AK3153" s="16"/>
      <c r="AM3153" s="476" t="s">
        <v>3080</v>
      </c>
      <c r="AN3153" s="476">
        <v>1</v>
      </c>
      <c r="AO3153" s="476">
        <v>1</v>
      </c>
      <c r="AP3153" s="96"/>
    </row>
    <row r="3154" spans="1:42" ht="69.75" customHeight="1">
      <c r="A3154" s="3">
        <v>3153</v>
      </c>
      <c r="B3154" s="83"/>
      <c r="C3154" s="83"/>
      <c r="D3154" s="87"/>
      <c r="E3154" s="18" t="s">
        <v>3081</v>
      </c>
      <c r="F3154" s="88"/>
      <c r="G3154" s="88"/>
      <c r="H3154" s="4" t="str">
        <f t="shared" si="630"/>
        <v>/</v>
      </c>
      <c r="I3154" s="478" t="str">
        <f>IF(G3154="","",VLOOKUP(H3154,ورقة1!$A$1:$B$240,2,0))</f>
        <v/>
      </c>
      <c r="J3154" s="5">
        <f t="shared" si="631"/>
        <v>0</v>
      </c>
      <c r="K3154" s="88"/>
      <c r="L3154" s="6" t="str">
        <f t="shared" si="632"/>
        <v>/0</v>
      </c>
      <c r="M3154" s="478" t="str">
        <f>IF(K3154="","",VLOOKUP(L3154,ورقة1!$A$1:$B$240,2,0))</f>
        <v/>
      </c>
      <c r="N3154" s="17">
        <f t="shared" si="633"/>
        <v>0</v>
      </c>
      <c r="O3154" s="17" t="e">
        <f>#REF!+(#REF!*30)+#REF!*365</f>
        <v>#REF!</v>
      </c>
      <c r="P3154" s="509"/>
      <c r="Q3154" s="480" t="str">
        <f t="shared" si="634"/>
        <v/>
      </c>
      <c r="R3154" s="483" t="str">
        <f t="shared" si="635"/>
        <v/>
      </c>
      <c r="S3154" s="482" t="str">
        <f t="shared" si="636"/>
        <v/>
      </c>
      <c r="T3154" s="484" t="e">
        <f t="shared" ca="1" si="637"/>
        <v>#VALUE!</v>
      </c>
      <c r="U3154" s="7">
        <f t="shared" ca="1" si="638"/>
        <v>46035</v>
      </c>
      <c r="V3154" s="96" t="e">
        <f t="shared" ca="1" si="639"/>
        <v>#VALUE!</v>
      </c>
      <c r="W3154" s="18"/>
      <c r="X3154" s="6"/>
      <c r="Y3154" s="326"/>
      <c r="Z3154" s="89"/>
      <c r="AA3154" s="89"/>
      <c r="AB3154" s="89"/>
      <c r="AC3154" s="6"/>
      <c r="AD3154" s="16"/>
      <c r="AE3154" s="16"/>
      <c r="AF3154" s="16"/>
      <c r="AG3154" s="10">
        <f t="shared" si="640"/>
        <v>0</v>
      </c>
      <c r="AH3154" s="96">
        <f t="shared" si="641"/>
        <v>0</v>
      </c>
      <c r="AI3154" s="16"/>
      <c r="AJ3154" s="61"/>
      <c r="AK3154" s="16"/>
      <c r="AM3154" s="476" t="s">
        <v>3080</v>
      </c>
      <c r="AN3154" s="476">
        <v>1</v>
      </c>
      <c r="AO3154" s="476">
        <v>1</v>
      </c>
      <c r="AP3154" s="96"/>
    </row>
    <row r="3155" spans="1:42" ht="69.75" customHeight="1">
      <c r="A3155" s="3">
        <v>3154</v>
      </c>
      <c r="B3155" s="83"/>
      <c r="C3155" s="83"/>
      <c r="D3155" s="87"/>
      <c r="E3155" s="18" t="s">
        <v>3081</v>
      </c>
      <c r="F3155" s="88"/>
      <c r="G3155" s="88"/>
      <c r="H3155" s="4" t="str">
        <f t="shared" si="630"/>
        <v>/</v>
      </c>
      <c r="I3155" s="478" t="str">
        <f>IF(G3155="","",VLOOKUP(H3155,ورقة1!$A$1:$B$240,2,0))</f>
        <v/>
      </c>
      <c r="J3155" s="5">
        <f t="shared" si="631"/>
        <v>0</v>
      </c>
      <c r="K3155" s="88"/>
      <c r="L3155" s="6" t="str">
        <f t="shared" si="632"/>
        <v>/0</v>
      </c>
      <c r="M3155" s="478" t="str">
        <f>IF(K3155="","",VLOOKUP(L3155,ورقة1!$A$1:$B$240,2,0))</f>
        <v/>
      </c>
      <c r="N3155" s="17">
        <f t="shared" si="633"/>
        <v>0</v>
      </c>
      <c r="O3155" s="17" t="e">
        <f>#REF!+(#REF!*30)+#REF!*365</f>
        <v>#REF!</v>
      </c>
      <c r="P3155" s="509"/>
      <c r="Q3155" s="480" t="str">
        <f t="shared" si="634"/>
        <v/>
      </c>
      <c r="R3155" s="483" t="str">
        <f t="shared" si="635"/>
        <v/>
      </c>
      <c r="S3155" s="482" t="str">
        <f t="shared" si="636"/>
        <v/>
      </c>
      <c r="T3155" s="484" t="e">
        <f t="shared" ca="1" si="637"/>
        <v>#VALUE!</v>
      </c>
      <c r="U3155" s="7">
        <f t="shared" ca="1" si="638"/>
        <v>46035</v>
      </c>
      <c r="V3155" s="96" t="e">
        <f t="shared" ca="1" si="639"/>
        <v>#VALUE!</v>
      </c>
      <c r="W3155" s="18"/>
      <c r="X3155" s="6"/>
      <c r="Y3155" s="326"/>
      <c r="Z3155" s="89"/>
      <c r="AA3155" s="89"/>
      <c r="AB3155" s="89"/>
      <c r="AC3155" s="6"/>
      <c r="AD3155" s="16"/>
      <c r="AE3155" s="16"/>
      <c r="AF3155" s="16"/>
      <c r="AG3155" s="10">
        <f t="shared" si="640"/>
        <v>0</v>
      </c>
      <c r="AH3155" s="96">
        <f t="shared" si="641"/>
        <v>0</v>
      </c>
      <c r="AI3155" s="16"/>
      <c r="AJ3155" s="61"/>
      <c r="AK3155" s="16"/>
      <c r="AM3155" s="476" t="s">
        <v>3080</v>
      </c>
      <c r="AN3155" s="476">
        <v>1</v>
      </c>
      <c r="AO3155" s="476">
        <v>1</v>
      </c>
      <c r="AP3155" s="96"/>
    </row>
    <row r="3156" spans="1:42" ht="69.75" customHeight="1">
      <c r="A3156" s="3">
        <v>3155</v>
      </c>
      <c r="B3156" s="83"/>
      <c r="C3156" s="83"/>
      <c r="D3156" s="87"/>
      <c r="E3156" s="18" t="s">
        <v>3081</v>
      </c>
      <c r="F3156" s="88"/>
      <c r="G3156" s="88"/>
      <c r="H3156" s="4" t="str">
        <f t="shared" si="630"/>
        <v>/</v>
      </c>
      <c r="I3156" s="478" t="str">
        <f>IF(G3156="","",VLOOKUP(H3156,ورقة1!$A$1:$B$240,2,0))</f>
        <v/>
      </c>
      <c r="J3156" s="5">
        <f t="shared" si="631"/>
        <v>0</v>
      </c>
      <c r="K3156" s="88"/>
      <c r="L3156" s="6" t="str">
        <f t="shared" si="632"/>
        <v>/0</v>
      </c>
      <c r="M3156" s="478" t="str">
        <f>IF(K3156="","",VLOOKUP(L3156,ورقة1!$A$1:$B$240,2,0))</f>
        <v/>
      </c>
      <c r="N3156" s="17">
        <f t="shared" si="633"/>
        <v>0</v>
      </c>
      <c r="O3156" s="17" t="e">
        <f>#REF!+(#REF!*30)+#REF!*365</f>
        <v>#REF!</v>
      </c>
      <c r="P3156" s="509"/>
      <c r="Q3156" s="480" t="str">
        <f t="shared" si="634"/>
        <v/>
      </c>
      <c r="R3156" s="483" t="str">
        <f t="shared" si="635"/>
        <v/>
      </c>
      <c r="S3156" s="482" t="str">
        <f t="shared" si="636"/>
        <v/>
      </c>
      <c r="T3156" s="484" t="e">
        <f t="shared" ca="1" si="637"/>
        <v>#VALUE!</v>
      </c>
      <c r="U3156" s="7">
        <f t="shared" ca="1" si="638"/>
        <v>46035</v>
      </c>
      <c r="V3156" s="96" t="e">
        <f t="shared" ca="1" si="639"/>
        <v>#VALUE!</v>
      </c>
      <c r="W3156" s="18"/>
      <c r="X3156" s="6"/>
      <c r="Y3156" s="326"/>
      <c r="Z3156" s="89"/>
      <c r="AA3156" s="89"/>
      <c r="AB3156" s="89"/>
      <c r="AC3156" s="6"/>
      <c r="AD3156" s="16"/>
      <c r="AE3156" s="16"/>
      <c r="AF3156" s="16"/>
      <c r="AG3156" s="10">
        <f t="shared" si="640"/>
        <v>0</v>
      </c>
      <c r="AH3156" s="96">
        <f t="shared" si="641"/>
        <v>0</v>
      </c>
      <c r="AI3156" s="16"/>
      <c r="AJ3156" s="61"/>
      <c r="AK3156" s="16"/>
      <c r="AM3156" s="476" t="s">
        <v>3080</v>
      </c>
      <c r="AN3156" s="476">
        <v>1</v>
      </c>
      <c r="AO3156" s="476">
        <v>1</v>
      </c>
      <c r="AP3156" s="96"/>
    </row>
    <row r="3157" spans="1:42" ht="69.75" customHeight="1">
      <c r="A3157" s="3">
        <v>3156</v>
      </c>
      <c r="B3157" s="83"/>
      <c r="C3157" s="83"/>
      <c r="D3157" s="87"/>
      <c r="E3157" s="18" t="s">
        <v>3081</v>
      </c>
      <c r="F3157" s="88"/>
      <c r="G3157" s="88"/>
      <c r="H3157" s="4" t="str">
        <f t="shared" si="630"/>
        <v>/</v>
      </c>
      <c r="I3157" s="478" t="str">
        <f>IF(G3157="","",VLOOKUP(H3157,ورقة1!$A$1:$B$240,2,0))</f>
        <v/>
      </c>
      <c r="J3157" s="5">
        <f t="shared" si="631"/>
        <v>0</v>
      </c>
      <c r="K3157" s="88"/>
      <c r="L3157" s="6" t="str">
        <f t="shared" si="632"/>
        <v>/0</v>
      </c>
      <c r="M3157" s="478" t="str">
        <f>IF(K3157="","",VLOOKUP(L3157,ورقة1!$A$1:$B$240,2,0))</f>
        <v/>
      </c>
      <c r="N3157" s="17">
        <f t="shared" si="633"/>
        <v>0</v>
      </c>
      <c r="O3157" s="17" t="e">
        <f>#REF!+(#REF!*30)+#REF!*365</f>
        <v>#REF!</v>
      </c>
      <c r="P3157" s="509"/>
      <c r="Q3157" s="480" t="str">
        <f t="shared" si="634"/>
        <v/>
      </c>
      <c r="R3157" s="483" t="str">
        <f t="shared" si="635"/>
        <v/>
      </c>
      <c r="S3157" s="482" t="str">
        <f t="shared" si="636"/>
        <v/>
      </c>
      <c r="T3157" s="484" t="e">
        <f t="shared" ca="1" si="637"/>
        <v>#VALUE!</v>
      </c>
      <c r="U3157" s="7">
        <f t="shared" ca="1" si="638"/>
        <v>46035</v>
      </c>
      <c r="V3157" s="96" t="e">
        <f t="shared" ca="1" si="639"/>
        <v>#VALUE!</v>
      </c>
      <c r="W3157" s="18"/>
      <c r="X3157" s="6"/>
      <c r="Y3157" s="326"/>
      <c r="Z3157" s="89"/>
      <c r="AA3157" s="89"/>
      <c r="AB3157" s="89"/>
      <c r="AC3157" s="6"/>
      <c r="AD3157" s="16"/>
      <c r="AE3157" s="16"/>
      <c r="AF3157" s="16"/>
      <c r="AG3157" s="10">
        <f t="shared" si="640"/>
        <v>0</v>
      </c>
      <c r="AH3157" s="96">
        <f t="shared" si="641"/>
        <v>0</v>
      </c>
      <c r="AI3157" s="16"/>
      <c r="AJ3157" s="61"/>
      <c r="AK3157" s="16"/>
      <c r="AM3157" s="476" t="s">
        <v>3080</v>
      </c>
      <c r="AN3157" s="476">
        <v>1</v>
      </c>
      <c r="AO3157" s="476">
        <v>1</v>
      </c>
      <c r="AP3157" s="96"/>
    </row>
    <row r="3158" spans="1:42" ht="69.75" customHeight="1">
      <c r="A3158" s="3">
        <v>3157</v>
      </c>
      <c r="B3158" s="83"/>
      <c r="C3158" s="83"/>
      <c r="D3158" s="87"/>
      <c r="E3158" s="18" t="s">
        <v>3081</v>
      </c>
      <c r="F3158" s="88"/>
      <c r="G3158" s="88"/>
      <c r="H3158" s="4" t="str">
        <f t="shared" si="630"/>
        <v>/</v>
      </c>
      <c r="I3158" s="478" t="str">
        <f>IF(G3158="","",VLOOKUP(H3158,ورقة1!$A$1:$B$240,2,0))</f>
        <v/>
      </c>
      <c r="J3158" s="5">
        <f t="shared" si="631"/>
        <v>0</v>
      </c>
      <c r="K3158" s="88"/>
      <c r="L3158" s="6" t="str">
        <f t="shared" si="632"/>
        <v>/0</v>
      </c>
      <c r="M3158" s="478" t="str">
        <f>IF(K3158="","",VLOOKUP(L3158,ورقة1!$A$1:$B$240,2,0))</f>
        <v/>
      </c>
      <c r="N3158" s="17">
        <f t="shared" si="633"/>
        <v>0</v>
      </c>
      <c r="O3158" s="17" t="e">
        <f>#REF!+(#REF!*30)+#REF!*365</f>
        <v>#REF!</v>
      </c>
      <c r="P3158" s="509"/>
      <c r="Q3158" s="480" t="str">
        <f t="shared" si="634"/>
        <v/>
      </c>
      <c r="R3158" s="483" t="str">
        <f t="shared" si="635"/>
        <v/>
      </c>
      <c r="S3158" s="482" t="str">
        <f t="shared" si="636"/>
        <v/>
      </c>
      <c r="T3158" s="484" t="e">
        <f t="shared" ca="1" si="637"/>
        <v>#VALUE!</v>
      </c>
      <c r="U3158" s="7">
        <f t="shared" ca="1" si="638"/>
        <v>46035</v>
      </c>
      <c r="V3158" s="96" t="e">
        <f t="shared" ca="1" si="639"/>
        <v>#VALUE!</v>
      </c>
      <c r="W3158" s="18"/>
      <c r="X3158" s="6"/>
      <c r="Y3158" s="326"/>
      <c r="Z3158" s="89"/>
      <c r="AA3158" s="89"/>
      <c r="AB3158" s="89"/>
      <c r="AC3158" s="6"/>
      <c r="AD3158" s="16"/>
      <c r="AE3158" s="16"/>
      <c r="AF3158" s="16"/>
      <c r="AG3158" s="10">
        <f t="shared" si="640"/>
        <v>0</v>
      </c>
      <c r="AH3158" s="96">
        <f t="shared" si="641"/>
        <v>0</v>
      </c>
      <c r="AI3158" s="16"/>
      <c r="AJ3158" s="61"/>
      <c r="AK3158" s="16"/>
      <c r="AM3158" s="476" t="s">
        <v>3080</v>
      </c>
      <c r="AN3158" s="476">
        <v>1</v>
      </c>
      <c r="AO3158" s="476">
        <v>1</v>
      </c>
      <c r="AP3158" s="96"/>
    </row>
    <row r="3159" spans="1:42" ht="69.75" customHeight="1">
      <c r="A3159" s="3">
        <v>3158</v>
      </c>
      <c r="B3159" s="83"/>
      <c r="C3159" s="83"/>
      <c r="D3159" s="87"/>
      <c r="E3159" s="18" t="s">
        <v>3081</v>
      </c>
      <c r="F3159" s="88"/>
      <c r="G3159" s="88"/>
      <c r="H3159" s="4" t="str">
        <f t="shared" si="630"/>
        <v>/</v>
      </c>
      <c r="I3159" s="478" t="str">
        <f>IF(G3159="","",VLOOKUP(H3159,ورقة1!$A$1:$B$240,2,0))</f>
        <v/>
      </c>
      <c r="J3159" s="5">
        <f t="shared" si="631"/>
        <v>0</v>
      </c>
      <c r="K3159" s="88"/>
      <c r="L3159" s="6" t="str">
        <f t="shared" si="632"/>
        <v>/0</v>
      </c>
      <c r="M3159" s="478" t="str">
        <f>IF(K3159="","",VLOOKUP(L3159,ورقة1!$A$1:$B$240,2,0))</f>
        <v/>
      </c>
      <c r="N3159" s="17">
        <f t="shared" si="633"/>
        <v>0</v>
      </c>
      <c r="O3159" s="17" t="e">
        <f>#REF!+(#REF!*30)+#REF!*365</f>
        <v>#REF!</v>
      </c>
      <c r="P3159" s="509"/>
      <c r="Q3159" s="480" t="str">
        <f t="shared" si="634"/>
        <v/>
      </c>
      <c r="R3159" s="483" t="str">
        <f t="shared" si="635"/>
        <v/>
      </c>
      <c r="S3159" s="482" t="str">
        <f t="shared" si="636"/>
        <v/>
      </c>
      <c r="T3159" s="484" t="e">
        <f t="shared" ca="1" si="637"/>
        <v>#VALUE!</v>
      </c>
      <c r="U3159" s="7">
        <f t="shared" ca="1" si="638"/>
        <v>46035</v>
      </c>
      <c r="V3159" s="96" t="e">
        <f t="shared" ca="1" si="639"/>
        <v>#VALUE!</v>
      </c>
      <c r="W3159" s="18"/>
      <c r="X3159" s="6"/>
      <c r="Y3159" s="326"/>
      <c r="Z3159" s="89"/>
      <c r="AA3159" s="89"/>
      <c r="AB3159" s="89"/>
      <c r="AC3159" s="6"/>
      <c r="AD3159" s="16"/>
      <c r="AE3159" s="16"/>
      <c r="AF3159" s="16"/>
      <c r="AG3159" s="10">
        <f t="shared" si="640"/>
        <v>0</v>
      </c>
      <c r="AH3159" s="96">
        <f t="shared" si="641"/>
        <v>0</v>
      </c>
      <c r="AI3159" s="16"/>
      <c r="AJ3159" s="61"/>
      <c r="AK3159" s="16"/>
      <c r="AM3159" s="476" t="s">
        <v>3080</v>
      </c>
      <c r="AN3159" s="476">
        <v>1</v>
      </c>
      <c r="AO3159" s="476">
        <v>1</v>
      </c>
      <c r="AP3159" s="96"/>
    </row>
    <row r="3160" spans="1:42" ht="69.75" customHeight="1">
      <c r="A3160" s="3">
        <v>3159</v>
      </c>
      <c r="B3160" s="83"/>
      <c r="C3160" s="83"/>
      <c r="D3160" s="87"/>
      <c r="E3160" s="18" t="s">
        <v>3081</v>
      </c>
      <c r="F3160" s="88"/>
      <c r="G3160" s="88"/>
      <c r="H3160" s="4" t="str">
        <f t="shared" si="630"/>
        <v>/</v>
      </c>
      <c r="I3160" s="478" t="str">
        <f>IF(G3160="","",VLOOKUP(H3160,ورقة1!$A$1:$B$240,2,0))</f>
        <v/>
      </c>
      <c r="J3160" s="5">
        <f t="shared" si="631"/>
        <v>0</v>
      </c>
      <c r="K3160" s="88"/>
      <c r="L3160" s="6" t="str">
        <f t="shared" si="632"/>
        <v>/0</v>
      </c>
      <c r="M3160" s="478" t="str">
        <f>IF(K3160="","",VLOOKUP(L3160,ورقة1!$A$1:$B$240,2,0))</f>
        <v/>
      </c>
      <c r="N3160" s="17">
        <f t="shared" si="633"/>
        <v>0</v>
      </c>
      <c r="O3160" s="17" t="e">
        <f>#REF!+(#REF!*30)+#REF!*365</f>
        <v>#REF!</v>
      </c>
      <c r="P3160" s="509"/>
      <c r="Q3160" s="480" t="str">
        <f t="shared" si="634"/>
        <v/>
      </c>
      <c r="R3160" s="483" t="str">
        <f t="shared" si="635"/>
        <v/>
      </c>
      <c r="S3160" s="482" t="str">
        <f t="shared" si="636"/>
        <v/>
      </c>
      <c r="T3160" s="484" t="e">
        <f t="shared" ca="1" si="637"/>
        <v>#VALUE!</v>
      </c>
      <c r="U3160" s="7">
        <f t="shared" ca="1" si="638"/>
        <v>46035</v>
      </c>
      <c r="V3160" s="96" t="e">
        <f t="shared" ca="1" si="639"/>
        <v>#VALUE!</v>
      </c>
      <c r="W3160" s="18"/>
      <c r="X3160" s="6"/>
      <c r="Y3160" s="326"/>
      <c r="Z3160" s="89"/>
      <c r="AA3160" s="89"/>
      <c r="AB3160" s="89"/>
      <c r="AC3160" s="6"/>
      <c r="AD3160" s="16"/>
      <c r="AE3160" s="16"/>
      <c r="AF3160" s="16"/>
      <c r="AG3160" s="10">
        <f t="shared" si="640"/>
        <v>0</v>
      </c>
      <c r="AH3160" s="96">
        <f t="shared" si="641"/>
        <v>0</v>
      </c>
      <c r="AI3160" s="16"/>
      <c r="AJ3160" s="61"/>
      <c r="AK3160" s="16"/>
      <c r="AM3160" s="476" t="s">
        <v>3080</v>
      </c>
      <c r="AN3160" s="476">
        <v>1</v>
      </c>
      <c r="AO3160" s="476">
        <v>1</v>
      </c>
      <c r="AP3160" s="96"/>
    </row>
    <row r="3161" spans="1:42" ht="69.75" customHeight="1">
      <c r="A3161" s="3">
        <v>3160</v>
      </c>
      <c r="B3161" s="83"/>
      <c r="C3161" s="83"/>
      <c r="D3161" s="87"/>
      <c r="E3161" s="18" t="s">
        <v>3081</v>
      </c>
      <c r="F3161" s="88"/>
      <c r="G3161" s="88"/>
      <c r="H3161" s="4" t="str">
        <f t="shared" si="630"/>
        <v>/</v>
      </c>
      <c r="I3161" s="478" t="str">
        <f>IF(G3161="","",VLOOKUP(H3161,ورقة1!$A$1:$B$240,2,0))</f>
        <v/>
      </c>
      <c r="J3161" s="5">
        <f t="shared" si="631"/>
        <v>0</v>
      </c>
      <c r="K3161" s="88"/>
      <c r="L3161" s="6" t="str">
        <f t="shared" si="632"/>
        <v>/0</v>
      </c>
      <c r="M3161" s="478" t="str">
        <f>IF(K3161="","",VLOOKUP(L3161,ورقة1!$A$1:$B$240,2,0))</f>
        <v/>
      </c>
      <c r="N3161" s="17">
        <f t="shared" si="633"/>
        <v>0</v>
      </c>
      <c r="O3161" s="17" t="e">
        <f>#REF!+(#REF!*30)+#REF!*365</f>
        <v>#REF!</v>
      </c>
      <c r="P3161" s="509"/>
      <c r="Q3161" s="480" t="str">
        <f t="shared" si="634"/>
        <v/>
      </c>
      <c r="R3161" s="483" t="str">
        <f t="shared" si="635"/>
        <v/>
      </c>
      <c r="S3161" s="482" t="str">
        <f t="shared" si="636"/>
        <v/>
      </c>
      <c r="T3161" s="484" t="e">
        <f t="shared" ca="1" si="637"/>
        <v>#VALUE!</v>
      </c>
      <c r="U3161" s="7">
        <f t="shared" ca="1" si="638"/>
        <v>46035</v>
      </c>
      <c r="V3161" s="96" t="e">
        <f t="shared" ca="1" si="639"/>
        <v>#VALUE!</v>
      </c>
      <c r="W3161" s="18"/>
      <c r="X3161" s="6"/>
      <c r="Y3161" s="326"/>
      <c r="Z3161" s="89"/>
      <c r="AA3161" s="89"/>
      <c r="AB3161" s="89"/>
      <c r="AC3161" s="6"/>
      <c r="AD3161" s="16"/>
      <c r="AE3161" s="16"/>
      <c r="AF3161" s="16"/>
      <c r="AG3161" s="10">
        <f t="shared" si="640"/>
        <v>0</v>
      </c>
      <c r="AH3161" s="96">
        <f t="shared" si="641"/>
        <v>0</v>
      </c>
      <c r="AI3161" s="16"/>
      <c r="AJ3161" s="61"/>
      <c r="AK3161" s="16"/>
      <c r="AM3161" s="476" t="s">
        <v>3080</v>
      </c>
      <c r="AN3161" s="476">
        <v>1</v>
      </c>
      <c r="AO3161" s="476">
        <v>1</v>
      </c>
      <c r="AP3161" s="96"/>
    </row>
    <row r="3162" spans="1:42" ht="69.75" customHeight="1">
      <c r="A3162" s="3">
        <v>3161</v>
      </c>
      <c r="B3162" s="83"/>
      <c r="C3162" s="83"/>
      <c r="D3162" s="87"/>
      <c r="E3162" s="18" t="s">
        <v>3081</v>
      </c>
      <c r="F3162" s="88"/>
      <c r="G3162" s="88"/>
      <c r="H3162" s="4" t="str">
        <f t="shared" si="630"/>
        <v>/</v>
      </c>
      <c r="I3162" s="478" t="str">
        <f>IF(G3162="","",VLOOKUP(H3162,ورقة1!$A$1:$B$240,2,0))</f>
        <v/>
      </c>
      <c r="J3162" s="5">
        <f t="shared" si="631"/>
        <v>0</v>
      </c>
      <c r="K3162" s="88"/>
      <c r="L3162" s="6" t="str">
        <f t="shared" si="632"/>
        <v>/0</v>
      </c>
      <c r="M3162" s="478" t="str">
        <f>IF(K3162="","",VLOOKUP(L3162,ورقة1!$A$1:$B$240,2,0))</f>
        <v/>
      </c>
      <c r="N3162" s="17">
        <f t="shared" si="633"/>
        <v>0</v>
      </c>
      <c r="O3162" s="17" t="e">
        <f>#REF!+(#REF!*30)+#REF!*365</f>
        <v>#REF!</v>
      </c>
      <c r="P3162" s="509"/>
      <c r="Q3162" s="480" t="str">
        <f t="shared" si="634"/>
        <v/>
      </c>
      <c r="R3162" s="483" t="str">
        <f t="shared" si="635"/>
        <v/>
      </c>
      <c r="S3162" s="482" t="str">
        <f t="shared" si="636"/>
        <v/>
      </c>
      <c r="T3162" s="484" t="e">
        <f t="shared" ca="1" si="637"/>
        <v>#VALUE!</v>
      </c>
      <c r="U3162" s="7">
        <f t="shared" ca="1" si="638"/>
        <v>46035</v>
      </c>
      <c r="V3162" s="96" t="e">
        <f t="shared" ca="1" si="639"/>
        <v>#VALUE!</v>
      </c>
      <c r="W3162" s="18"/>
      <c r="X3162" s="6"/>
      <c r="Y3162" s="326"/>
      <c r="Z3162" s="89"/>
      <c r="AA3162" s="89"/>
      <c r="AB3162" s="89"/>
      <c r="AC3162" s="6"/>
      <c r="AD3162" s="16"/>
      <c r="AE3162" s="16"/>
      <c r="AF3162" s="16"/>
      <c r="AG3162" s="10">
        <f t="shared" si="640"/>
        <v>0</v>
      </c>
      <c r="AH3162" s="96">
        <f t="shared" si="641"/>
        <v>0</v>
      </c>
      <c r="AI3162" s="16"/>
      <c r="AJ3162" s="61"/>
      <c r="AK3162" s="16"/>
      <c r="AM3162" s="476" t="s">
        <v>3080</v>
      </c>
      <c r="AN3162" s="476">
        <v>1</v>
      </c>
      <c r="AO3162" s="476">
        <v>1</v>
      </c>
      <c r="AP3162" s="96"/>
    </row>
    <row r="3163" spans="1:42" ht="69.75" customHeight="1">
      <c r="A3163" s="3">
        <v>3162</v>
      </c>
      <c r="B3163" s="83"/>
      <c r="C3163" s="83"/>
      <c r="D3163" s="87"/>
      <c r="E3163" s="18" t="s">
        <v>3081</v>
      </c>
      <c r="F3163" s="88"/>
      <c r="G3163" s="88"/>
      <c r="H3163" s="4" t="str">
        <f t="shared" si="630"/>
        <v>/</v>
      </c>
      <c r="I3163" s="478" t="str">
        <f>IF(G3163="","",VLOOKUP(H3163,ورقة1!$A$1:$B$240,2,0))</f>
        <v/>
      </c>
      <c r="J3163" s="5">
        <f t="shared" si="631"/>
        <v>0</v>
      </c>
      <c r="K3163" s="88"/>
      <c r="L3163" s="6" t="str">
        <f t="shared" si="632"/>
        <v>/0</v>
      </c>
      <c r="M3163" s="478" t="str">
        <f>IF(K3163="","",VLOOKUP(L3163,ورقة1!$A$1:$B$240,2,0))</f>
        <v/>
      </c>
      <c r="N3163" s="17">
        <f t="shared" si="633"/>
        <v>0</v>
      </c>
      <c r="O3163" s="17" t="e">
        <f>#REF!+(#REF!*30)+#REF!*365</f>
        <v>#REF!</v>
      </c>
      <c r="P3163" s="509"/>
      <c r="Q3163" s="480" t="str">
        <f t="shared" si="634"/>
        <v/>
      </c>
      <c r="R3163" s="483" t="str">
        <f t="shared" si="635"/>
        <v/>
      </c>
      <c r="S3163" s="482" t="str">
        <f t="shared" si="636"/>
        <v/>
      </c>
      <c r="T3163" s="484" t="e">
        <f t="shared" ca="1" si="637"/>
        <v>#VALUE!</v>
      </c>
      <c r="U3163" s="7">
        <f t="shared" ca="1" si="638"/>
        <v>46035</v>
      </c>
      <c r="V3163" s="96" t="e">
        <f t="shared" ca="1" si="639"/>
        <v>#VALUE!</v>
      </c>
      <c r="W3163" s="18"/>
      <c r="X3163" s="6"/>
      <c r="Y3163" s="326"/>
      <c r="Z3163" s="89"/>
      <c r="AA3163" s="89"/>
      <c r="AB3163" s="89"/>
      <c r="AC3163" s="6"/>
      <c r="AD3163" s="16"/>
      <c r="AE3163" s="16"/>
      <c r="AF3163" s="16"/>
      <c r="AG3163" s="10">
        <f t="shared" si="640"/>
        <v>0</v>
      </c>
      <c r="AH3163" s="96">
        <f t="shared" si="641"/>
        <v>0</v>
      </c>
      <c r="AI3163" s="16"/>
      <c r="AJ3163" s="61"/>
      <c r="AK3163" s="16"/>
      <c r="AM3163" s="476" t="s">
        <v>3080</v>
      </c>
      <c r="AN3163" s="476">
        <v>1</v>
      </c>
      <c r="AO3163" s="476">
        <v>1</v>
      </c>
      <c r="AP3163" s="96"/>
    </row>
    <row r="3164" spans="1:42" ht="69.75" customHeight="1">
      <c r="A3164" s="3">
        <v>3163</v>
      </c>
      <c r="B3164" s="83"/>
      <c r="C3164" s="83"/>
      <c r="D3164" s="87"/>
      <c r="E3164" s="18" t="s">
        <v>3081</v>
      </c>
      <c r="F3164" s="88"/>
      <c r="G3164" s="88"/>
      <c r="H3164" s="4" t="str">
        <f t="shared" si="630"/>
        <v>/</v>
      </c>
      <c r="I3164" s="478" t="str">
        <f>IF(G3164="","",VLOOKUP(H3164,ورقة1!$A$1:$B$240,2,0))</f>
        <v/>
      </c>
      <c r="J3164" s="5">
        <f t="shared" si="631"/>
        <v>0</v>
      </c>
      <c r="K3164" s="88"/>
      <c r="L3164" s="6" t="str">
        <f t="shared" si="632"/>
        <v>/0</v>
      </c>
      <c r="M3164" s="478" t="str">
        <f>IF(K3164="","",VLOOKUP(L3164,ورقة1!$A$1:$B$240,2,0))</f>
        <v/>
      </c>
      <c r="N3164" s="17">
        <f t="shared" si="633"/>
        <v>0</v>
      </c>
      <c r="O3164" s="17" t="e">
        <f>#REF!+(#REF!*30)+#REF!*365</f>
        <v>#REF!</v>
      </c>
      <c r="P3164" s="509"/>
      <c r="Q3164" s="480" t="str">
        <f t="shared" si="634"/>
        <v/>
      </c>
      <c r="R3164" s="483" t="str">
        <f t="shared" si="635"/>
        <v/>
      </c>
      <c r="S3164" s="482" t="str">
        <f t="shared" si="636"/>
        <v/>
      </c>
      <c r="T3164" s="484" t="e">
        <f t="shared" ca="1" si="637"/>
        <v>#VALUE!</v>
      </c>
      <c r="U3164" s="7">
        <f t="shared" ca="1" si="638"/>
        <v>46035</v>
      </c>
      <c r="V3164" s="96" t="e">
        <f t="shared" ca="1" si="639"/>
        <v>#VALUE!</v>
      </c>
      <c r="W3164" s="18"/>
      <c r="X3164" s="6"/>
      <c r="Y3164" s="326"/>
      <c r="Z3164" s="89"/>
      <c r="AA3164" s="89"/>
      <c r="AB3164" s="89"/>
      <c r="AC3164" s="6"/>
      <c r="AD3164" s="16"/>
      <c r="AE3164" s="16"/>
      <c r="AF3164" s="16"/>
      <c r="AG3164" s="10">
        <f t="shared" si="640"/>
        <v>0</v>
      </c>
      <c r="AH3164" s="96">
        <f t="shared" si="641"/>
        <v>0</v>
      </c>
      <c r="AI3164" s="16"/>
      <c r="AJ3164" s="61"/>
      <c r="AK3164" s="16"/>
      <c r="AM3164" s="476" t="s">
        <v>3080</v>
      </c>
      <c r="AN3164" s="476">
        <v>1</v>
      </c>
      <c r="AO3164" s="476">
        <v>1</v>
      </c>
      <c r="AP3164" s="96"/>
    </row>
    <row r="3165" spans="1:42" ht="69.75" customHeight="1">
      <c r="A3165" s="3">
        <v>3164</v>
      </c>
      <c r="B3165" s="83"/>
      <c r="C3165" s="83"/>
      <c r="D3165" s="87"/>
      <c r="E3165" s="18" t="s">
        <v>3081</v>
      </c>
      <c r="F3165" s="88"/>
      <c r="G3165" s="88"/>
      <c r="H3165" s="4" t="str">
        <f t="shared" si="630"/>
        <v>/</v>
      </c>
      <c r="I3165" s="478" t="str">
        <f>IF(G3165="","",VLOOKUP(H3165,ورقة1!$A$1:$B$240,2,0))</f>
        <v/>
      </c>
      <c r="J3165" s="5">
        <f t="shared" si="631"/>
        <v>0</v>
      </c>
      <c r="K3165" s="88"/>
      <c r="L3165" s="6" t="str">
        <f t="shared" si="632"/>
        <v>/0</v>
      </c>
      <c r="M3165" s="478" t="str">
        <f>IF(K3165="","",VLOOKUP(L3165,ورقة1!$A$1:$B$240,2,0))</f>
        <v/>
      </c>
      <c r="N3165" s="17">
        <f t="shared" si="633"/>
        <v>0</v>
      </c>
      <c r="O3165" s="17" t="e">
        <f>#REF!+(#REF!*30)+#REF!*365</f>
        <v>#REF!</v>
      </c>
      <c r="P3165" s="509"/>
      <c r="Q3165" s="480" t="str">
        <f t="shared" si="634"/>
        <v/>
      </c>
      <c r="R3165" s="483" t="str">
        <f t="shared" si="635"/>
        <v/>
      </c>
      <c r="S3165" s="482" t="str">
        <f t="shared" si="636"/>
        <v/>
      </c>
      <c r="T3165" s="484" t="e">
        <f t="shared" ca="1" si="637"/>
        <v>#VALUE!</v>
      </c>
      <c r="U3165" s="7">
        <f t="shared" ca="1" si="638"/>
        <v>46035</v>
      </c>
      <c r="V3165" s="96" t="e">
        <f t="shared" ca="1" si="639"/>
        <v>#VALUE!</v>
      </c>
      <c r="W3165" s="18"/>
      <c r="X3165" s="6"/>
      <c r="Y3165" s="326"/>
      <c r="Z3165" s="89"/>
      <c r="AA3165" s="89"/>
      <c r="AB3165" s="89"/>
      <c r="AC3165" s="6"/>
      <c r="AD3165" s="16"/>
      <c r="AE3165" s="16"/>
      <c r="AF3165" s="16"/>
      <c r="AG3165" s="10">
        <f t="shared" si="640"/>
        <v>0</v>
      </c>
      <c r="AH3165" s="96">
        <f t="shared" si="641"/>
        <v>0</v>
      </c>
      <c r="AI3165" s="16"/>
      <c r="AJ3165" s="61"/>
      <c r="AK3165" s="16"/>
      <c r="AM3165" s="476" t="s">
        <v>3080</v>
      </c>
      <c r="AN3165" s="476">
        <v>1</v>
      </c>
      <c r="AO3165" s="476">
        <v>1</v>
      </c>
      <c r="AP3165" s="96"/>
    </row>
    <row r="3166" spans="1:42" ht="69.75" customHeight="1">
      <c r="A3166" s="3">
        <v>3165</v>
      </c>
      <c r="B3166" s="83"/>
      <c r="C3166" s="83"/>
      <c r="D3166" s="87"/>
      <c r="E3166" s="18" t="s">
        <v>3081</v>
      </c>
      <c r="F3166" s="88"/>
      <c r="G3166" s="88"/>
      <c r="H3166" s="4" t="str">
        <f t="shared" si="630"/>
        <v>/</v>
      </c>
      <c r="I3166" s="478" t="str">
        <f>IF(G3166="","",VLOOKUP(H3166,ورقة1!$A$1:$B$240,2,0))</f>
        <v/>
      </c>
      <c r="J3166" s="5">
        <f t="shared" si="631"/>
        <v>0</v>
      </c>
      <c r="K3166" s="88"/>
      <c r="L3166" s="6" t="str">
        <f t="shared" si="632"/>
        <v>/0</v>
      </c>
      <c r="M3166" s="478" t="str">
        <f>IF(K3166="","",VLOOKUP(L3166,ورقة1!$A$1:$B$240,2,0))</f>
        <v/>
      </c>
      <c r="N3166" s="17">
        <f t="shared" si="633"/>
        <v>0</v>
      </c>
      <c r="O3166" s="17" t="e">
        <f>#REF!+(#REF!*30)+#REF!*365</f>
        <v>#REF!</v>
      </c>
      <c r="P3166" s="509"/>
      <c r="Q3166" s="480" t="str">
        <f t="shared" si="634"/>
        <v/>
      </c>
      <c r="R3166" s="483" t="str">
        <f t="shared" si="635"/>
        <v/>
      </c>
      <c r="S3166" s="482" t="str">
        <f t="shared" si="636"/>
        <v/>
      </c>
      <c r="T3166" s="484" t="e">
        <f t="shared" ca="1" si="637"/>
        <v>#VALUE!</v>
      </c>
      <c r="U3166" s="7">
        <f t="shared" ca="1" si="638"/>
        <v>46035</v>
      </c>
      <c r="V3166" s="96" t="e">
        <f t="shared" ca="1" si="639"/>
        <v>#VALUE!</v>
      </c>
      <c r="W3166" s="18"/>
      <c r="X3166" s="6"/>
      <c r="Y3166" s="326"/>
      <c r="Z3166" s="89"/>
      <c r="AA3166" s="89"/>
      <c r="AB3166" s="89"/>
      <c r="AC3166" s="6"/>
      <c r="AD3166" s="16"/>
      <c r="AE3166" s="16"/>
      <c r="AF3166" s="16"/>
      <c r="AG3166" s="10">
        <f t="shared" si="640"/>
        <v>0</v>
      </c>
      <c r="AH3166" s="96">
        <f t="shared" si="641"/>
        <v>0</v>
      </c>
      <c r="AI3166" s="16"/>
      <c r="AJ3166" s="61"/>
      <c r="AK3166" s="16"/>
      <c r="AM3166" s="476" t="s">
        <v>3080</v>
      </c>
      <c r="AN3166" s="476">
        <v>1</v>
      </c>
      <c r="AO3166" s="476">
        <v>1</v>
      </c>
      <c r="AP3166" s="96"/>
    </row>
    <row r="3167" spans="1:42" ht="69.75" customHeight="1">
      <c r="A3167" s="3">
        <v>3166</v>
      </c>
      <c r="B3167" s="83"/>
      <c r="C3167" s="83"/>
      <c r="D3167" s="87"/>
      <c r="E3167" s="18" t="s">
        <v>3081</v>
      </c>
      <c r="F3167" s="88"/>
      <c r="G3167" s="88"/>
      <c r="H3167" s="4" t="str">
        <f t="shared" si="630"/>
        <v>/</v>
      </c>
      <c r="I3167" s="478" t="str">
        <f>IF(G3167="","",VLOOKUP(H3167,ورقة1!$A$1:$B$240,2,0))</f>
        <v/>
      </c>
      <c r="J3167" s="5">
        <f t="shared" si="631"/>
        <v>0</v>
      </c>
      <c r="K3167" s="88"/>
      <c r="L3167" s="6" t="str">
        <f t="shared" si="632"/>
        <v>/0</v>
      </c>
      <c r="M3167" s="478" t="str">
        <f>IF(K3167="","",VLOOKUP(L3167,ورقة1!$A$1:$B$240,2,0))</f>
        <v/>
      </c>
      <c r="N3167" s="17">
        <f t="shared" si="633"/>
        <v>0</v>
      </c>
      <c r="O3167" s="17" t="e">
        <f>#REF!+(#REF!*30)+#REF!*365</f>
        <v>#REF!</v>
      </c>
      <c r="P3167" s="509"/>
      <c r="Q3167" s="480" t="str">
        <f t="shared" si="634"/>
        <v/>
      </c>
      <c r="R3167" s="483" t="str">
        <f t="shared" si="635"/>
        <v/>
      </c>
      <c r="S3167" s="482" t="str">
        <f t="shared" si="636"/>
        <v/>
      </c>
      <c r="T3167" s="484" t="e">
        <f t="shared" ca="1" si="637"/>
        <v>#VALUE!</v>
      </c>
      <c r="U3167" s="7">
        <f t="shared" ca="1" si="638"/>
        <v>46035</v>
      </c>
      <c r="V3167" s="96" t="e">
        <f t="shared" ca="1" si="639"/>
        <v>#VALUE!</v>
      </c>
      <c r="W3167" s="18"/>
      <c r="X3167" s="6"/>
      <c r="Y3167" s="326"/>
      <c r="Z3167" s="89"/>
      <c r="AA3167" s="89"/>
      <c r="AB3167" s="89"/>
      <c r="AC3167" s="6"/>
      <c r="AD3167" s="16"/>
      <c r="AE3167" s="16"/>
      <c r="AF3167" s="16"/>
      <c r="AG3167" s="10">
        <f t="shared" si="640"/>
        <v>0</v>
      </c>
      <c r="AH3167" s="96">
        <f t="shared" si="641"/>
        <v>0</v>
      </c>
      <c r="AI3167" s="16"/>
      <c r="AJ3167" s="61"/>
      <c r="AK3167" s="16"/>
      <c r="AM3167" s="476" t="s">
        <v>3080</v>
      </c>
      <c r="AN3167" s="476">
        <v>1</v>
      </c>
      <c r="AO3167" s="476">
        <v>1</v>
      </c>
      <c r="AP3167" s="96"/>
    </row>
    <row r="3168" spans="1:42" ht="69.75" customHeight="1">
      <c r="A3168" s="3">
        <v>3167</v>
      </c>
      <c r="B3168" s="83"/>
      <c r="C3168" s="83"/>
      <c r="D3168" s="87"/>
      <c r="E3168" s="18" t="s">
        <v>3081</v>
      </c>
      <c r="F3168" s="88"/>
      <c r="G3168" s="88"/>
      <c r="H3168" s="4" t="str">
        <f t="shared" si="630"/>
        <v>/</v>
      </c>
      <c r="I3168" s="478" t="str">
        <f>IF(G3168="","",VLOOKUP(H3168,ورقة1!$A$1:$B$240,2,0))</f>
        <v/>
      </c>
      <c r="J3168" s="5">
        <f t="shared" si="631"/>
        <v>0</v>
      </c>
      <c r="K3168" s="88"/>
      <c r="L3168" s="6" t="str">
        <f t="shared" si="632"/>
        <v>/0</v>
      </c>
      <c r="M3168" s="478" t="str">
        <f>IF(K3168="","",VLOOKUP(L3168,ورقة1!$A$1:$B$240,2,0))</f>
        <v/>
      </c>
      <c r="N3168" s="17">
        <f t="shared" si="633"/>
        <v>0</v>
      </c>
      <c r="O3168" s="17" t="e">
        <f>#REF!+(#REF!*30)+#REF!*365</f>
        <v>#REF!</v>
      </c>
      <c r="P3168" s="509"/>
      <c r="Q3168" s="480" t="str">
        <f t="shared" si="634"/>
        <v/>
      </c>
      <c r="R3168" s="483" t="str">
        <f t="shared" si="635"/>
        <v/>
      </c>
      <c r="S3168" s="482" t="str">
        <f t="shared" si="636"/>
        <v/>
      </c>
      <c r="T3168" s="484" t="e">
        <f t="shared" ca="1" si="637"/>
        <v>#VALUE!</v>
      </c>
      <c r="U3168" s="7">
        <f t="shared" ca="1" si="638"/>
        <v>46035</v>
      </c>
      <c r="V3168" s="96" t="e">
        <f t="shared" ca="1" si="639"/>
        <v>#VALUE!</v>
      </c>
      <c r="W3168" s="18"/>
      <c r="X3168" s="6"/>
      <c r="Y3168" s="326"/>
      <c r="Z3168" s="89"/>
      <c r="AA3168" s="89"/>
      <c r="AB3168" s="89"/>
      <c r="AC3168" s="6"/>
      <c r="AD3168" s="16"/>
      <c r="AE3168" s="16"/>
      <c r="AF3168" s="16"/>
      <c r="AG3168" s="10">
        <f t="shared" si="640"/>
        <v>0</v>
      </c>
      <c r="AH3168" s="96">
        <f t="shared" si="641"/>
        <v>0</v>
      </c>
      <c r="AI3168" s="16"/>
      <c r="AJ3168" s="61"/>
      <c r="AK3168" s="16"/>
      <c r="AM3168" s="476" t="s">
        <v>3080</v>
      </c>
      <c r="AN3168" s="476">
        <v>1</v>
      </c>
      <c r="AO3168" s="476">
        <v>1</v>
      </c>
      <c r="AP3168" s="96"/>
    </row>
    <row r="3169" spans="1:42" ht="69.75" customHeight="1">
      <c r="A3169" s="3">
        <v>3168</v>
      </c>
      <c r="B3169" s="83"/>
      <c r="C3169" s="83"/>
      <c r="D3169" s="87"/>
      <c r="E3169" s="18" t="s">
        <v>3081</v>
      </c>
      <c r="F3169" s="88"/>
      <c r="G3169" s="88"/>
      <c r="H3169" s="4" t="str">
        <f t="shared" si="630"/>
        <v>/</v>
      </c>
      <c r="I3169" s="478" t="str">
        <f>IF(G3169="","",VLOOKUP(H3169,ورقة1!$A$1:$B$240,2,0))</f>
        <v/>
      </c>
      <c r="J3169" s="5">
        <f t="shared" si="631"/>
        <v>0</v>
      </c>
      <c r="K3169" s="88"/>
      <c r="L3169" s="6" t="str">
        <f t="shared" si="632"/>
        <v>/0</v>
      </c>
      <c r="M3169" s="478" t="str">
        <f>IF(K3169="","",VLOOKUP(L3169,ورقة1!$A$1:$B$240,2,0))</f>
        <v/>
      </c>
      <c r="N3169" s="17">
        <f t="shared" si="633"/>
        <v>0</v>
      </c>
      <c r="O3169" s="17" t="e">
        <f>#REF!+(#REF!*30)+#REF!*365</f>
        <v>#REF!</v>
      </c>
      <c r="P3169" s="509"/>
      <c r="Q3169" s="480" t="str">
        <f t="shared" si="634"/>
        <v/>
      </c>
      <c r="R3169" s="483" t="str">
        <f t="shared" si="635"/>
        <v/>
      </c>
      <c r="S3169" s="482" t="str">
        <f t="shared" si="636"/>
        <v/>
      </c>
      <c r="T3169" s="484" t="e">
        <f t="shared" ca="1" si="637"/>
        <v>#VALUE!</v>
      </c>
      <c r="U3169" s="7">
        <f t="shared" ca="1" si="638"/>
        <v>46035</v>
      </c>
      <c r="V3169" s="96" t="e">
        <f t="shared" ca="1" si="639"/>
        <v>#VALUE!</v>
      </c>
      <c r="W3169" s="18"/>
      <c r="X3169" s="6"/>
      <c r="Y3169" s="326"/>
      <c r="Z3169" s="89"/>
      <c r="AA3169" s="89"/>
      <c r="AB3169" s="89"/>
      <c r="AC3169" s="6"/>
      <c r="AD3169" s="16"/>
      <c r="AE3169" s="16"/>
      <c r="AF3169" s="16"/>
      <c r="AG3169" s="10">
        <f t="shared" si="640"/>
        <v>0</v>
      </c>
      <c r="AH3169" s="96">
        <f t="shared" si="641"/>
        <v>0</v>
      </c>
      <c r="AI3169" s="16"/>
      <c r="AJ3169" s="61"/>
      <c r="AK3169" s="16"/>
      <c r="AM3169" s="476" t="s">
        <v>3080</v>
      </c>
      <c r="AN3169" s="476">
        <v>1</v>
      </c>
      <c r="AO3169" s="476">
        <v>1</v>
      </c>
      <c r="AP3169" s="96"/>
    </row>
    <row r="3170" spans="1:42" ht="69.75" customHeight="1">
      <c r="A3170" s="3">
        <v>3169</v>
      </c>
      <c r="B3170" s="83"/>
      <c r="C3170" s="83"/>
      <c r="D3170" s="87"/>
      <c r="E3170" s="18" t="s">
        <v>3081</v>
      </c>
      <c r="F3170" s="88"/>
      <c r="G3170" s="88"/>
      <c r="H3170" s="4" t="str">
        <f t="shared" si="630"/>
        <v>/</v>
      </c>
      <c r="I3170" s="478" t="str">
        <f>IF(G3170="","",VLOOKUP(H3170,ورقة1!$A$1:$B$240,2,0))</f>
        <v/>
      </c>
      <c r="J3170" s="5">
        <f t="shared" si="631"/>
        <v>0</v>
      </c>
      <c r="K3170" s="88"/>
      <c r="L3170" s="6" t="str">
        <f t="shared" si="632"/>
        <v>/0</v>
      </c>
      <c r="M3170" s="478" t="str">
        <f>IF(K3170="","",VLOOKUP(L3170,ورقة1!$A$1:$B$240,2,0))</f>
        <v/>
      </c>
      <c r="N3170" s="17">
        <f t="shared" si="633"/>
        <v>0</v>
      </c>
      <c r="O3170" s="17" t="e">
        <f>#REF!+(#REF!*30)+#REF!*365</f>
        <v>#REF!</v>
      </c>
      <c r="P3170" s="509"/>
      <c r="Q3170" s="480" t="str">
        <f t="shared" si="634"/>
        <v/>
      </c>
      <c r="R3170" s="483" t="str">
        <f t="shared" si="635"/>
        <v/>
      </c>
      <c r="S3170" s="482" t="str">
        <f t="shared" si="636"/>
        <v/>
      </c>
      <c r="T3170" s="484" t="e">
        <f t="shared" ca="1" si="637"/>
        <v>#VALUE!</v>
      </c>
      <c r="U3170" s="7">
        <f t="shared" ca="1" si="638"/>
        <v>46035</v>
      </c>
      <c r="V3170" s="96" t="e">
        <f t="shared" ca="1" si="639"/>
        <v>#VALUE!</v>
      </c>
      <c r="W3170" s="18"/>
      <c r="X3170" s="6"/>
      <c r="Y3170" s="326"/>
      <c r="Z3170" s="89"/>
      <c r="AA3170" s="89"/>
      <c r="AB3170" s="89"/>
      <c r="AC3170" s="6"/>
      <c r="AD3170" s="16"/>
      <c r="AE3170" s="16"/>
      <c r="AF3170" s="16"/>
      <c r="AG3170" s="10">
        <f t="shared" si="640"/>
        <v>0</v>
      </c>
      <c r="AH3170" s="96">
        <f t="shared" si="641"/>
        <v>0</v>
      </c>
      <c r="AI3170" s="16"/>
      <c r="AJ3170" s="61"/>
      <c r="AK3170" s="16"/>
      <c r="AM3170" s="476" t="s">
        <v>3080</v>
      </c>
      <c r="AN3170" s="476">
        <v>1</v>
      </c>
      <c r="AO3170" s="476">
        <v>1</v>
      </c>
      <c r="AP3170" s="96"/>
    </row>
    <row r="3171" spans="1:42" ht="69.75" customHeight="1">
      <c r="A3171" s="3">
        <v>3170</v>
      </c>
      <c r="B3171" s="83"/>
      <c r="C3171" s="83"/>
      <c r="D3171" s="87"/>
      <c r="E3171" s="18" t="s">
        <v>3081</v>
      </c>
      <c r="F3171" s="88"/>
      <c r="G3171" s="88"/>
      <c r="H3171" s="4" t="str">
        <f t="shared" si="630"/>
        <v>/</v>
      </c>
      <c r="I3171" s="478" t="str">
        <f>IF(G3171="","",VLOOKUP(H3171,ورقة1!$A$1:$B$240,2,0))</f>
        <v/>
      </c>
      <c r="J3171" s="5">
        <f t="shared" si="631"/>
        <v>0</v>
      </c>
      <c r="K3171" s="88"/>
      <c r="L3171" s="6" t="str">
        <f t="shared" si="632"/>
        <v>/0</v>
      </c>
      <c r="M3171" s="478" t="str">
        <f>IF(K3171="","",VLOOKUP(L3171,ورقة1!$A$1:$B$240,2,0))</f>
        <v/>
      </c>
      <c r="N3171" s="17">
        <f t="shared" si="633"/>
        <v>0</v>
      </c>
      <c r="O3171" s="17" t="e">
        <f>#REF!+(#REF!*30)+#REF!*365</f>
        <v>#REF!</v>
      </c>
      <c r="P3171" s="509"/>
      <c r="Q3171" s="480" t="str">
        <f t="shared" si="634"/>
        <v/>
      </c>
      <c r="R3171" s="483" t="str">
        <f t="shared" si="635"/>
        <v/>
      </c>
      <c r="S3171" s="482" t="str">
        <f t="shared" si="636"/>
        <v/>
      </c>
      <c r="T3171" s="484" t="e">
        <f t="shared" ca="1" si="637"/>
        <v>#VALUE!</v>
      </c>
      <c r="U3171" s="7">
        <f t="shared" ca="1" si="638"/>
        <v>46035</v>
      </c>
      <c r="V3171" s="96" t="e">
        <f t="shared" ca="1" si="639"/>
        <v>#VALUE!</v>
      </c>
      <c r="W3171" s="18"/>
      <c r="X3171" s="6"/>
      <c r="Y3171" s="326"/>
      <c r="Z3171" s="89"/>
      <c r="AA3171" s="89"/>
      <c r="AB3171" s="89"/>
      <c r="AC3171" s="6"/>
      <c r="AD3171" s="16"/>
      <c r="AE3171" s="16"/>
      <c r="AF3171" s="16"/>
      <c r="AG3171" s="10">
        <f t="shared" si="640"/>
        <v>0</v>
      </c>
      <c r="AH3171" s="96">
        <f t="shared" si="641"/>
        <v>0</v>
      </c>
      <c r="AI3171" s="16"/>
      <c r="AJ3171" s="61"/>
      <c r="AK3171" s="16"/>
      <c r="AM3171" s="476" t="s">
        <v>3080</v>
      </c>
      <c r="AN3171" s="476">
        <v>1</v>
      </c>
      <c r="AO3171" s="476">
        <v>1</v>
      </c>
      <c r="AP3171" s="96"/>
    </row>
    <row r="3172" spans="1:42" ht="69.75" customHeight="1">
      <c r="A3172" s="3">
        <v>3171</v>
      </c>
      <c r="B3172" s="83"/>
      <c r="C3172" s="83"/>
      <c r="D3172" s="87"/>
      <c r="E3172" s="18" t="s">
        <v>3081</v>
      </c>
      <c r="F3172" s="88"/>
      <c r="G3172" s="88"/>
      <c r="H3172" s="4" t="str">
        <f t="shared" si="630"/>
        <v>/</v>
      </c>
      <c r="I3172" s="478" t="str">
        <f>IF(G3172="","",VLOOKUP(H3172,ورقة1!$A$1:$B$240,2,0))</f>
        <v/>
      </c>
      <c r="J3172" s="5">
        <f t="shared" si="631"/>
        <v>0</v>
      </c>
      <c r="K3172" s="88"/>
      <c r="L3172" s="6" t="str">
        <f t="shared" si="632"/>
        <v>/0</v>
      </c>
      <c r="M3172" s="478" t="str">
        <f>IF(K3172="","",VLOOKUP(L3172,ورقة1!$A$1:$B$240,2,0))</f>
        <v/>
      </c>
      <c r="N3172" s="17">
        <f t="shared" si="633"/>
        <v>0</v>
      </c>
      <c r="O3172" s="17" t="e">
        <f>#REF!+(#REF!*30)+#REF!*365</f>
        <v>#REF!</v>
      </c>
      <c r="P3172" s="509"/>
      <c r="Q3172" s="480" t="str">
        <f t="shared" si="634"/>
        <v/>
      </c>
      <c r="R3172" s="483" t="str">
        <f t="shared" si="635"/>
        <v/>
      </c>
      <c r="S3172" s="482" t="str">
        <f t="shared" si="636"/>
        <v/>
      </c>
      <c r="T3172" s="484" t="e">
        <f t="shared" ca="1" si="637"/>
        <v>#VALUE!</v>
      </c>
      <c r="U3172" s="7">
        <f t="shared" ca="1" si="638"/>
        <v>46035</v>
      </c>
      <c r="V3172" s="96" t="e">
        <f t="shared" ca="1" si="639"/>
        <v>#VALUE!</v>
      </c>
      <c r="W3172" s="18"/>
      <c r="X3172" s="6"/>
      <c r="Y3172" s="326"/>
      <c r="Z3172" s="89"/>
      <c r="AA3172" s="89"/>
      <c r="AB3172" s="89"/>
      <c r="AC3172" s="6"/>
      <c r="AD3172" s="16"/>
      <c r="AE3172" s="16"/>
      <c r="AF3172" s="16"/>
      <c r="AG3172" s="10">
        <f t="shared" si="640"/>
        <v>0</v>
      </c>
      <c r="AH3172" s="96">
        <f t="shared" si="641"/>
        <v>0</v>
      </c>
      <c r="AI3172" s="16"/>
      <c r="AJ3172" s="61"/>
      <c r="AK3172" s="16"/>
      <c r="AM3172" s="476" t="s">
        <v>3080</v>
      </c>
      <c r="AN3172" s="476">
        <v>1</v>
      </c>
      <c r="AO3172" s="476">
        <v>1</v>
      </c>
      <c r="AP3172" s="96"/>
    </row>
    <row r="3173" spans="1:42" ht="69.75" customHeight="1">
      <c r="A3173" s="3">
        <v>3172</v>
      </c>
      <c r="B3173" s="83"/>
      <c r="C3173" s="83"/>
      <c r="D3173" s="87"/>
      <c r="E3173" s="18" t="s">
        <v>3081</v>
      </c>
      <c r="F3173" s="88"/>
      <c r="G3173" s="88"/>
      <c r="H3173" s="4" t="str">
        <f t="shared" si="630"/>
        <v>/</v>
      </c>
      <c r="I3173" s="478" t="str">
        <f>IF(G3173="","",VLOOKUP(H3173,ورقة1!$A$1:$B$240,2,0))</f>
        <v/>
      </c>
      <c r="J3173" s="5">
        <f t="shared" si="631"/>
        <v>0</v>
      </c>
      <c r="K3173" s="88"/>
      <c r="L3173" s="6" t="str">
        <f t="shared" si="632"/>
        <v>/0</v>
      </c>
      <c r="M3173" s="478" t="str">
        <f>IF(K3173="","",VLOOKUP(L3173,ورقة1!$A$1:$B$240,2,0))</f>
        <v/>
      </c>
      <c r="N3173" s="17">
        <f t="shared" si="633"/>
        <v>0</v>
      </c>
      <c r="O3173" s="17" t="e">
        <f>#REF!+(#REF!*30)+#REF!*365</f>
        <v>#REF!</v>
      </c>
      <c r="P3173" s="509"/>
      <c r="Q3173" s="480" t="str">
        <f t="shared" si="634"/>
        <v/>
      </c>
      <c r="R3173" s="483" t="str">
        <f t="shared" si="635"/>
        <v/>
      </c>
      <c r="S3173" s="482" t="str">
        <f t="shared" si="636"/>
        <v/>
      </c>
      <c r="T3173" s="484" t="e">
        <f t="shared" ca="1" si="637"/>
        <v>#VALUE!</v>
      </c>
      <c r="U3173" s="7">
        <f t="shared" ca="1" si="638"/>
        <v>46035</v>
      </c>
      <c r="V3173" s="96" t="e">
        <f t="shared" ca="1" si="639"/>
        <v>#VALUE!</v>
      </c>
      <c r="W3173" s="18"/>
      <c r="X3173" s="6"/>
      <c r="Y3173" s="326"/>
      <c r="Z3173" s="89"/>
      <c r="AA3173" s="89"/>
      <c r="AB3173" s="89"/>
      <c r="AC3173" s="6"/>
      <c r="AD3173" s="16"/>
      <c r="AE3173" s="16"/>
      <c r="AF3173" s="16"/>
      <c r="AG3173" s="10">
        <f t="shared" si="640"/>
        <v>0</v>
      </c>
      <c r="AH3173" s="96">
        <f t="shared" si="641"/>
        <v>0</v>
      </c>
      <c r="AI3173" s="16"/>
      <c r="AJ3173" s="61"/>
      <c r="AK3173" s="16"/>
      <c r="AM3173" s="476" t="s">
        <v>3080</v>
      </c>
      <c r="AN3173" s="476">
        <v>1</v>
      </c>
      <c r="AO3173" s="476">
        <v>1</v>
      </c>
      <c r="AP3173" s="96"/>
    </row>
    <row r="3174" spans="1:42" ht="69.75" customHeight="1">
      <c r="A3174" s="3">
        <v>3173</v>
      </c>
      <c r="B3174" s="83"/>
      <c r="C3174" s="83"/>
      <c r="D3174" s="87"/>
      <c r="E3174" s="18" t="s">
        <v>3081</v>
      </c>
      <c r="F3174" s="88"/>
      <c r="G3174" s="88"/>
      <c r="H3174" s="4" t="str">
        <f t="shared" si="630"/>
        <v>/</v>
      </c>
      <c r="I3174" s="478" t="str">
        <f>IF(G3174="","",VLOOKUP(H3174,ورقة1!$A$1:$B$240,2,0))</f>
        <v/>
      </c>
      <c r="J3174" s="5">
        <f t="shared" si="631"/>
        <v>0</v>
      </c>
      <c r="K3174" s="88"/>
      <c r="L3174" s="6" t="str">
        <f t="shared" si="632"/>
        <v>/0</v>
      </c>
      <c r="M3174" s="478" t="str">
        <f>IF(K3174="","",VLOOKUP(L3174,ورقة1!$A$1:$B$240,2,0))</f>
        <v/>
      </c>
      <c r="N3174" s="17">
        <f t="shared" si="633"/>
        <v>0</v>
      </c>
      <c r="O3174" s="17" t="e">
        <f>#REF!+(#REF!*30)+#REF!*365</f>
        <v>#REF!</v>
      </c>
      <c r="P3174" s="509"/>
      <c r="Q3174" s="480" t="str">
        <f t="shared" si="634"/>
        <v/>
      </c>
      <c r="R3174" s="483" t="str">
        <f t="shared" si="635"/>
        <v/>
      </c>
      <c r="S3174" s="482" t="str">
        <f t="shared" si="636"/>
        <v/>
      </c>
      <c r="T3174" s="484" t="e">
        <f t="shared" ca="1" si="637"/>
        <v>#VALUE!</v>
      </c>
      <c r="U3174" s="7">
        <f t="shared" ca="1" si="638"/>
        <v>46035</v>
      </c>
      <c r="V3174" s="96" t="e">
        <f t="shared" ca="1" si="639"/>
        <v>#VALUE!</v>
      </c>
      <c r="W3174" s="18"/>
      <c r="X3174" s="6"/>
      <c r="Y3174" s="326"/>
      <c r="Z3174" s="89"/>
      <c r="AA3174" s="89"/>
      <c r="AB3174" s="89"/>
      <c r="AC3174" s="6"/>
      <c r="AD3174" s="16"/>
      <c r="AE3174" s="16"/>
      <c r="AF3174" s="16"/>
      <c r="AG3174" s="10">
        <f t="shared" si="640"/>
        <v>0</v>
      </c>
      <c r="AH3174" s="96">
        <f t="shared" si="641"/>
        <v>0</v>
      </c>
      <c r="AI3174" s="16"/>
      <c r="AJ3174" s="61"/>
      <c r="AK3174" s="16"/>
      <c r="AM3174" s="476" t="s">
        <v>3080</v>
      </c>
      <c r="AN3174" s="476">
        <v>1</v>
      </c>
      <c r="AO3174" s="476">
        <v>1</v>
      </c>
      <c r="AP3174" s="96"/>
    </row>
    <row r="3175" spans="1:42" ht="69.75" customHeight="1">
      <c r="A3175" s="3">
        <v>3174</v>
      </c>
      <c r="B3175" s="83"/>
      <c r="C3175" s="83"/>
      <c r="D3175" s="87"/>
      <c r="E3175" s="18" t="s">
        <v>3081</v>
      </c>
      <c r="F3175" s="88"/>
      <c r="G3175" s="88"/>
      <c r="H3175" s="4" t="str">
        <f t="shared" si="630"/>
        <v>/</v>
      </c>
      <c r="I3175" s="478" t="str">
        <f>IF(G3175="","",VLOOKUP(H3175,ورقة1!$A$1:$B$240,2,0))</f>
        <v/>
      </c>
      <c r="J3175" s="5">
        <f t="shared" si="631"/>
        <v>0</v>
      </c>
      <c r="K3175" s="88"/>
      <c r="L3175" s="6" t="str">
        <f t="shared" si="632"/>
        <v>/0</v>
      </c>
      <c r="M3175" s="478" t="str">
        <f>IF(K3175="","",VLOOKUP(L3175,ورقة1!$A$1:$B$240,2,0))</f>
        <v/>
      </c>
      <c r="N3175" s="17">
        <f t="shared" si="633"/>
        <v>0</v>
      </c>
      <c r="O3175" s="17" t="e">
        <f>#REF!+(#REF!*30)+#REF!*365</f>
        <v>#REF!</v>
      </c>
      <c r="P3175" s="509"/>
      <c r="Q3175" s="480" t="str">
        <f t="shared" si="634"/>
        <v/>
      </c>
      <c r="R3175" s="483" t="str">
        <f t="shared" si="635"/>
        <v/>
      </c>
      <c r="S3175" s="482" t="str">
        <f t="shared" si="636"/>
        <v/>
      </c>
      <c r="T3175" s="484" t="e">
        <f t="shared" ca="1" si="637"/>
        <v>#VALUE!</v>
      </c>
      <c r="U3175" s="7">
        <f t="shared" ca="1" si="638"/>
        <v>46035</v>
      </c>
      <c r="V3175" s="96" t="e">
        <f t="shared" ca="1" si="639"/>
        <v>#VALUE!</v>
      </c>
      <c r="W3175" s="18"/>
      <c r="X3175" s="6"/>
      <c r="Y3175" s="326"/>
      <c r="Z3175" s="89"/>
      <c r="AA3175" s="89"/>
      <c r="AB3175" s="89"/>
      <c r="AC3175" s="6"/>
      <c r="AD3175" s="16"/>
      <c r="AE3175" s="16"/>
      <c r="AF3175" s="16"/>
      <c r="AG3175" s="10">
        <f t="shared" si="640"/>
        <v>0</v>
      </c>
      <c r="AH3175" s="96">
        <f t="shared" si="641"/>
        <v>0</v>
      </c>
      <c r="AI3175" s="16"/>
      <c r="AJ3175" s="61"/>
      <c r="AK3175" s="16"/>
      <c r="AM3175" s="476" t="s">
        <v>3080</v>
      </c>
      <c r="AN3175" s="476">
        <v>1</v>
      </c>
      <c r="AO3175" s="476">
        <v>1</v>
      </c>
      <c r="AP3175" s="96"/>
    </row>
    <row r="3176" spans="1:42" ht="69.75" customHeight="1">
      <c r="A3176" s="3">
        <v>3175</v>
      </c>
      <c r="B3176" s="83"/>
      <c r="C3176" s="83"/>
      <c r="D3176" s="87"/>
      <c r="E3176" s="18" t="s">
        <v>3081</v>
      </c>
      <c r="F3176" s="88"/>
      <c r="G3176" s="88"/>
      <c r="H3176" s="4" t="str">
        <f t="shared" si="630"/>
        <v>/</v>
      </c>
      <c r="I3176" s="478" t="str">
        <f>IF(G3176="","",VLOOKUP(H3176,ورقة1!$A$1:$B$240,2,0))</f>
        <v/>
      </c>
      <c r="J3176" s="5">
        <f t="shared" si="631"/>
        <v>0</v>
      </c>
      <c r="K3176" s="88"/>
      <c r="L3176" s="6" t="str">
        <f t="shared" si="632"/>
        <v>/0</v>
      </c>
      <c r="M3176" s="478" t="str">
        <f>IF(K3176="","",VLOOKUP(L3176,ورقة1!$A$1:$B$240,2,0))</f>
        <v/>
      </c>
      <c r="N3176" s="17">
        <f t="shared" si="633"/>
        <v>0</v>
      </c>
      <c r="O3176" s="17" t="e">
        <f>#REF!+(#REF!*30)+#REF!*365</f>
        <v>#REF!</v>
      </c>
      <c r="P3176" s="509"/>
      <c r="Q3176" s="480" t="str">
        <f t="shared" si="634"/>
        <v/>
      </c>
      <c r="R3176" s="483" t="str">
        <f t="shared" si="635"/>
        <v/>
      </c>
      <c r="S3176" s="482" t="str">
        <f t="shared" si="636"/>
        <v/>
      </c>
      <c r="T3176" s="484" t="e">
        <f t="shared" ca="1" si="637"/>
        <v>#VALUE!</v>
      </c>
      <c r="U3176" s="7">
        <f t="shared" ca="1" si="638"/>
        <v>46035</v>
      </c>
      <c r="V3176" s="96" t="e">
        <f t="shared" ca="1" si="639"/>
        <v>#VALUE!</v>
      </c>
      <c r="W3176" s="18"/>
      <c r="X3176" s="6"/>
      <c r="Y3176" s="326"/>
      <c r="Z3176" s="89"/>
      <c r="AA3176" s="89"/>
      <c r="AB3176" s="89"/>
      <c r="AC3176" s="6"/>
      <c r="AD3176" s="16"/>
      <c r="AE3176" s="16"/>
      <c r="AF3176" s="16"/>
      <c r="AG3176" s="10">
        <f t="shared" si="640"/>
        <v>0</v>
      </c>
      <c r="AH3176" s="96">
        <f t="shared" si="641"/>
        <v>0</v>
      </c>
      <c r="AI3176" s="16"/>
      <c r="AJ3176" s="61"/>
      <c r="AK3176" s="16"/>
      <c r="AM3176" s="476" t="s">
        <v>3080</v>
      </c>
      <c r="AN3176" s="476">
        <v>1</v>
      </c>
      <c r="AO3176" s="476">
        <v>1</v>
      </c>
      <c r="AP3176" s="96"/>
    </row>
    <row r="3177" spans="1:42" ht="69.75" customHeight="1">
      <c r="A3177" s="3">
        <v>3176</v>
      </c>
      <c r="B3177" s="83"/>
      <c r="C3177" s="83"/>
      <c r="D3177" s="87"/>
      <c r="E3177" s="18" t="s">
        <v>3081</v>
      </c>
      <c r="F3177" s="88"/>
      <c r="G3177" s="88"/>
      <c r="H3177" s="4" t="str">
        <f t="shared" si="630"/>
        <v>/</v>
      </c>
      <c r="I3177" s="478" t="str">
        <f>IF(G3177="","",VLOOKUP(H3177,ورقة1!$A$1:$B$240,2,0))</f>
        <v/>
      </c>
      <c r="J3177" s="5">
        <f t="shared" si="631"/>
        <v>0</v>
      </c>
      <c r="K3177" s="88"/>
      <c r="L3177" s="6" t="str">
        <f t="shared" si="632"/>
        <v>/0</v>
      </c>
      <c r="M3177" s="478" t="str">
        <f>IF(K3177="","",VLOOKUP(L3177,ورقة1!$A$1:$B$240,2,0))</f>
        <v/>
      </c>
      <c r="N3177" s="17">
        <f t="shared" si="633"/>
        <v>0</v>
      </c>
      <c r="O3177" s="17" t="e">
        <f>#REF!+(#REF!*30)+#REF!*365</f>
        <v>#REF!</v>
      </c>
      <c r="P3177" s="509"/>
      <c r="Q3177" s="480" t="str">
        <f t="shared" si="634"/>
        <v/>
      </c>
      <c r="R3177" s="483" t="str">
        <f t="shared" si="635"/>
        <v/>
      </c>
      <c r="S3177" s="482" t="str">
        <f t="shared" si="636"/>
        <v/>
      </c>
      <c r="T3177" s="484" t="e">
        <f t="shared" ca="1" si="637"/>
        <v>#VALUE!</v>
      </c>
      <c r="U3177" s="7">
        <f t="shared" ca="1" si="638"/>
        <v>46035</v>
      </c>
      <c r="V3177" s="96" t="e">
        <f t="shared" ca="1" si="639"/>
        <v>#VALUE!</v>
      </c>
      <c r="W3177" s="18"/>
      <c r="X3177" s="6"/>
      <c r="Y3177" s="326"/>
      <c r="Z3177" s="89"/>
      <c r="AA3177" s="89"/>
      <c r="AB3177" s="89"/>
      <c r="AC3177" s="6"/>
      <c r="AD3177" s="16"/>
      <c r="AE3177" s="16"/>
      <c r="AF3177" s="16"/>
      <c r="AG3177" s="10">
        <f t="shared" si="640"/>
        <v>0</v>
      </c>
      <c r="AH3177" s="96">
        <f t="shared" si="641"/>
        <v>0</v>
      </c>
      <c r="AI3177" s="16"/>
      <c r="AJ3177" s="61"/>
      <c r="AK3177" s="16"/>
      <c r="AM3177" s="476" t="s">
        <v>3080</v>
      </c>
      <c r="AN3177" s="476">
        <v>1</v>
      </c>
      <c r="AO3177" s="476">
        <v>1</v>
      </c>
      <c r="AP3177" s="96"/>
    </row>
    <row r="3178" spans="1:42" ht="69.75" customHeight="1">
      <c r="A3178" s="3">
        <v>3177</v>
      </c>
      <c r="B3178" s="83"/>
      <c r="C3178" s="83"/>
      <c r="D3178" s="87"/>
      <c r="E3178" s="18" t="s">
        <v>3081</v>
      </c>
      <c r="F3178" s="88"/>
      <c r="G3178" s="88"/>
      <c r="H3178" s="4" t="str">
        <f t="shared" si="630"/>
        <v>/</v>
      </c>
      <c r="I3178" s="478" t="str">
        <f>IF(G3178="","",VLOOKUP(H3178,ورقة1!$A$1:$B$240,2,0))</f>
        <v/>
      </c>
      <c r="J3178" s="5">
        <f t="shared" si="631"/>
        <v>0</v>
      </c>
      <c r="K3178" s="88"/>
      <c r="L3178" s="6" t="str">
        <f t="shared" si="632"/>
        <v>/0</v>
      </c>
      <c r="M3178" s="478" t="str">
        <f>IF(K3178="","",VLOOKUP(L3178,ورقة1!$A$1:$B$240,2,0))</f>
        <v/>
      </c>
      <c r="N3178" s="17">
        <f t="shared" si="633"/>
        <v>0</v>
      </c>
      <c r="O3178" s="17" t="e">
        <f>#REF!+(#REF!*30)+#REF!*365</f>
        <v>#REF!</v>
      </c>
      <c r="P3178" s="509"/>
      <c r="Q3178" s="480" t="str">
        <f t="shared" si="634"/>
        <v/>
      </c>
      <c r="R3178" s="483" t="str">
        <f t="shared" si="635"/>
        <v/>
      </c>
      <c r="S3178" s="482" t="str">
        <f t="shared" si="636"/>
        <v/>
      </c>
      <c r="T3178" s="484" t="e">
        <f t="shared" ca="1" si="637"/>
        <v>#VALUE!</v>
      </c>
      <c r="U3178" s="7">
        <f t="shared" ca="1" si="638"/>
        <v>46035</v>
      </c>
      <c r="V3178" s="96" t="e">
        <f t="shared" ca="1" si="639"/>
        <v>#VALUE!</v>
      </c>
      <c r="W3178" s="18"/>
      <c r="X3178" s="6"/>
      <c r="Y3178" s="326"/>
      <c r="Z3178" s="89"/>
      <c r="AA3178" s="89"/>
      <c r="AB3178" s="89"/>
      <c r="AC3178" s="6"/>
      <c r="AD3178" s="16"/>
      <c r="AE3178" s="16"/>
      <c r="AF3178" s="16"/>
      <c r="AG3178" s="10">
        <f t="shared" si="640"/>
        <v>0</v>
      </c>
      <c r="AH3178" s="96">
        <f t="shared" si="641"/>
        <v>0</v>
      </c>
      <c r="AI3178" s="16"/>
      <c r="AJ3178" s="61"/>
      <c r="AK3178" s="16"/>
      <c r="AM3178" s="476" t="s">
        <v>3080</v>
      </c>
      <c r="AN3178" s="476">
        <v>1</v>
      </c>
      <c r="AO3178" s="476">
        <v>1</v>
      </c>
      <c r="AP3178" s="96"/>
    </row>
    <row r="3179" spans="1:42" ht="69.75" customHeight="1">
      <c r="A3179" s="3">
        <v>3178</v>
      </c>
      <c r="B3179" s="83"/>
      <c r="C3179" s="83"/>
      <c r="D3179" s="87"/>
      <c r="E3179" s="18" t="s">
        <v>3081</v>
      </c>
      <c r="F3179" s="88"/>
      <c r="G3179" s="88"/>
      <c r="H3179" s="4" t="str">
        <f t="shared" si="630"/>
        <v>/</v>
      </c>
      <c r="I3179" s="478" t="str">
        <f>IF(G3179="","",VLOOKUP(H3179,ورقة1!$A$1:$B$240,2,0))</f>
        <v/>
      </c>
      <c r="J3179" s="5">
        <f t="shared" si="631"/>
        <v>0</v>
      </c>
      <c r="K3179" s="88"/>
      <c r="L3179" s="6" t="str">
        <f t="shared" si="632"/>
        <v>/0</v>
      </c>
      <c r="M3179" s="478" t="str">
        <f>IF(K3179="","",VLOOKUP(L3179,ورقة1!$A$1:$B$240,2,0))</f>
        <v/>
      </c>
      <c r="N3179" s="17">
        <f t="shared" si="633"/>
        <v>0</v>
      </c>
      <c r="O3179" s="17" t="e">
        <f>#REF!+(#REF!*30)+#REF!*365</f>
        <v>#REF!</v>
      </c>
      <c r="P3179" s="509"/>
      <c r="Q3179" s="480" t="str">
        <f t="shared" si="634"/>
        <v/>
      </c>
      <c r="R3179" s="483" t="str">
        <f t="shared" si="635"/>
        <v/>
      </c>
      <c r="S3179" s="482" t="str">
        <f t="shared" si="636"/>
        <v/>
      </c>
      <c r="T3179" s="484" t="e">
        <f t="shared" ca="1" si="637"/>
        <v>#VALUE!</v>
      </c>
      <c r="U3179" s="7">
        <f t="shared" ca="1" si="638"/>
        <v>46035</v>
      </c>
      <c r="V3179" s="96" t="e">
        <f t="shared" ca="1" si="639"/>
        <v>#VALUE!</v>
      </c>
      <c r="W3179" s="18"/>
      <c r="X3179" s="6"/>
      <c r="Y3179" s="326"/>
      <c r="Z3179" s="89"/>
      <c r="AA3179" s="89"/>
      <c r="AB3179" s="89"/>
      <c r="AC3179" s="6"/>
      <c r="AD3179" s="16"/>
      <c r="AE3179" s="16"/>
      <c r="AF3179" s="16"/>
      <c r="AG3179" s="10">
        <f t="shared" si="640"/>
        <v>0</v>
      </c>
      <c r="AH3179" s="96">
        <f t="shared" si="641"/>
        <v>0</v>
      </c>
      <c r="AI3179" s="16"/>
      <c r="AJ3179" s="61"/>
      <c r="AK3179" s="16"/>
      <c r="AM3179" s="476" t="s">
        <v>3080</v>
      </c>
      <c r="AN3179" s="476">
        <v>1</v>
      </c>
      <c r="AO3179" s="476">
        <v>1</v>
      </c>
      <c r="AP3179" s="96"/>
    </row>
    <row r="3180" spans="1:42" ht="69.75" customHeight="1">
      <c r="A3180" s="3">
        <v>3179</v>
      </c>
      <c r="B3180" s="83"/>
      <c r="C3180" s="83"/>
      <c r="D3180" s="87"/>
      <c r="E3180" s="18" t="s">
        <v>3081</v>
      </c>
      <c r="F3180" s="88"/>
      <c r="G3180" s="88"/>
      <c r="H3180" s="4" t="str">
        <f t="shared" si="630"/>
        <v>/</v>
      </c>
      <c r="I3180" s="478" t="str">
        <f>IF(G3180="","",VLOOKUP(H3180,ورقة1!$A$1:$B$240,2,0))</f>
        <v/>
      </c>
      <c r="J3180" s="5">
        <f t="shared" si="631"/>
        <v>0</v>
      </c>
      <c r="K3180" s="88"/>
      <c r="L3180" s="6" t="str">
        <f t="shared" si="632"/>
        <v>/0</v>
      </c>
      <c r="M3180" s="478" t="str">
        <f>IF(K3180="","",VLOOKUP(L3180,ورقة1!$A$1:$B$240,2,0))</f>
        <v/>
      </c>
      <c r="N3180" s="17">
        <f t="shared" si="633"/>
        <v>0</v>
      </c>
      <c r="O3180" s="17" t="e">
        <f>#REF!+(#REF!*30)+#REF!*365</f>
        <v>#REF!</v>
      </c>
      <c r="P3180" s="509"/>
      <c r="Q3180" s="480" t="str">
        <f t="shared" si="634"/>
        <v/>
      </c>
      <c r="R3180" s="483" t="str">
        <f t="shared" si="635"/>
        <v/>
      </c>
      <c r="S3180" s="482" t="str">
        <f t="shared" si="636"/>
        <v/>
      </c>
      <c r="T3180" s="484" t="e">
        <f t="shared" ca="1" si="637"/>
        <v>#VALUE!</v>
      </c>
      <c r="U3180" s="7">
        <f t="shared" ca="1" si="638"/>
        <v>46035</v>
      </c>
      <c r="V3180" s="96" t="e">
        <f t="shared" ca="1" si="639"/>
        <v>#VALUE!</v>
      </c>
      <c r="W3180" s="18"/>
      <c r="X3180" s="6"/>
      <c r="Y3180" s="326"/>
      <c r="Z3180" s="89"/>
      <c r="AA3180" s="89"/>
      <c r="AB3180" s="89"/>
      <c r="AC3180" s="6"/>
      <c r="AD3180" s="16"/>
      <c r="AE3180" s="16"/>
      <c r="AF3180" s="16"/>
      <c r="AG3180" s="10">
        <f t="shared" si="640"/>
        <v>0</v>
      </c>
      <c r="AH3180" s="96">
        <f t="shared" si="641"/>
        <v>0</v>
      </c>
      <c r="AI3180" s="16"/>
      <c r="AJ3180" s="61"/>
      <c r="AK3180" s="16"/>
      <c r="AM3180" s="476" t="s">
        <v>3080</v>
      </c>
      <c r="AN3180" s="476">
        <v>1</v>
      </c>
      <c r="AO3180" s="476">
        <v>1</v>
      </c>
      <c r="AP3180" s="96"/>
    </row>
    <row r="3181" spans="1:42" ht="69.75" customHeight="1">
      <c r="A3181" s="3">
        <v>3180</v>
      </c>
      <c r="B3181" s="83"/>
      <c r="C3181" s="83"/>
      <c r="D3181" s="87"/>
      <c r="E3181" s="18" t="s">
        <v>3081</v>
      </c>
      <c r="F3181" s="88"/>
      <c r="G3181" s="88"/>
      <c r="H3181" s="4" t="str">
        <f t="shared" si="630"/>
        <v>/</v>
      </c>
      <c r="I3181" s="478" t="str">
        <f>IF(G3181="","",VLOOKUP(H3181,ورقة1!$A$1:$B$240,2,0))</f>
        <v/>
      </c>
      <c r="J3181" s="5">
        <f t="shared" si="631"/>
        <v>0</v>
      </c>
      <c r="K3181" s="88"/>
      <c r="L3181" s="6" t="str">
        <f t="shared" si="632"/>
        <v>/0</v>
      </c>
      <c r="M3181" s="478" t="str">
        <f>IF(K3181="","",VLOOKUP(L3181,ورقة1!$A$1:$B$240,2,0))</f>
        <v/>
      </c>
      <c r="N3181" s="17">
        <f t="shared" si="633"/>
        <v>0</v>
      </c>
      <c r="O3181" s="17" t="e">
        <f>#REF!+(#REF!*30)+#REF!*365</f>
        <v>#REF!</v>
      </c>
      <c r="P3181" s="509"/>
      <c r="Q3181" s="480" t="str">
        <f t="shared" si="634"/>
        <v/>
      </c>
      <c r="R3181" s="483" t="str">
        <f t="shared" si="635"/>
        <v/>
      </c>
      <c r="S3181" s="482" t="str">
        <f t="shared" si="636"/>
        <v/>
      </c>
      <c r="T3181" s="484" t="e">
        <f t="shared" ca="1" si="637"/>
        <v>#VALUE!</v>
      </c>
      <c r="U3181" s="7">
        <f t="shared" ca="1" si="638"/>
        <v>46035</v>
      </c>
      <c r="V3181" s="96" t="e">
        <f t="shared" ca="1" si="639"/>
        <v>#VALUE!</v>
      </c>
      <c r="W3181" s="18"/>
      <c r="X3181" s="6"/>
      <c r="Y3181" s="326"/>
      <c r="Z3181" s="89"/>
      <c r="AA3181" s="89"/>
      <c r="AB3181" s="89"/>
      <c r="AC3181" s="6"/>
      <c r="AD3181" s="16"/>
      <c r="AE3181" s="16"/>
      <c r="AF3181" s="16"/>
      <c r="AG3181" s="10">
        <f t="shared" si="640"/>
        <v>0</v>
      </c>
      <c r="AH3181" s="96">
        <f t="shared" si="641"/>
        <v>0</v>
      </c>
      <c r="AI3181" s="16"/>
      <c r="AJ3181" s="61"/>
      <c r="AK3181" s="16"/>
      <c r="AM3181" s="476" t="s">
        <v>3080</v>
      </c>
      <c r="AN3181" s="476">
        <v>1</v>
      </c>
      <c r="AO3181" s="476">
        <v>1</v>
      </c>
      <c r="AP3181" s="96"/>
    </row>
    <row r="3182" spans="1:42" ht="69.75" customHeight="1">
      <c r="A3182" s="3">
        <v>3181</v>
      </c>
      <c r="B3182" s="83"/>
      <c r="C3182" s="83"/>
      <c r="D3182" s="87"/>
      <c r="E3182" s="18" t="s">
        <v>3081</v>
      </c>
      <c r="F3182" s="88"/>
      <c r="G3182" s="88"/>
      <c r="H3182" s="4" t="str">
        <f t="shared" si="630"/>
        <v>/</v>
      </c>
      <c r="I3182" s="478" t="str">
        <f>IF(G3182="","",VLOOKUP(H3182,ورقة1!$A$1:$B$240,2,0))</f>
        <v/>
      </c>
      <c r="J3182" s="5">
        <f t="shared" si="631"/>
        <v>0</v>
      </c>
      <c r="K3182" s="88"/>
      <c r="L3182" s="6" t="str">
        <f t="shared" si="632"/>
        <v>/0</v>
      </c>
      <c r="M3182" s="478" t="str">
        <f>IF(K3182="","",VLOOKUP(L3182,ورقة1!$A$1:$B$240,2,0))</f>
        <v/>
      </c>
      <c r="N3182" s="17">
        <f t="shared" si="633"/>
        <v>0</v>
      </c>
      <c r="O3182" s="17" t="e">
        <f>#REF!+(#REF!*30)+#REF!*365</f>
        <v>#REF!</v>
      </c>
      <c r="P3182" s="509"/>
      <c r="Q3182" s="480" t="str">
        <f t="shared" si="634"/>
        <v/>
      </c>
      <c r="R3182" s="483" t="str">
        <f t="shared" si="635"/>
        <v/>
      </c>
      <c r="S3182" s="482" t="str">
        <f t="shared" si="636"/>
        <v/>
      </c>
      <c r="T3182" s="484" t="e">
        <f t="shared" ca="1" si="637"/>
        <v>#VALUE!</v>
      </c>
      <c r="U3182" s="7">
        <f t="shared" ca="1" si="638"/>
        <v>46035</v>
      </c>
      <c r="V3182" s="96" t="e">
        <f t="shared" ca="1" si="639"/>
        <v>#VALUE!</v>
      </c>
      <c r="W3182" s="18"/>
      <c r="X3182" s="6"/>
      <c r="Y3182" s="326"/>
      <c r="Z3182" s="89"/>
      <c r="AA3182" s="89"/>
      <c r="AB3182" s="89"/>
      <c r="AC3182" s="6"/>
      <c r="AD3182" s="16"/>
      <c r="AE3182" s="16"/>
      <c r="AF3182" s="16"/>
      <c r="AG3182" s="10">
        <f t="shared" si="640"/>
        <v>0</v>
      </c>
      <c r="AH3182" s="96">
        <f t="shared" si="641"/>
        <v>0</v>
      </c>
      <c r="AI3182" s="16"/>
      <c r="AJ3182" s="61"/>
      <c r="AK3182" s="16"/>
      <c r="AM3182" s="476" t="s">
        <v>3080</v>
      </c>
      <c r="AN3182" s="476">
        <v>1</v>
      </c>
      <c r="AO3182" s="476">
        <v>1</v>
      </c>
      <c r="AP3182" s="96"/>
    </row>
    <row r="3183" spans="1:42" ht="69.75" customHeight="1">
      <c r="A3183" s="3">
        <v>3182</v>
      </c>
      <c r="B3183" s="83"/>
      <c r="C3183" s="83"/>
      <c r="D3183" s="87"/>
      <c r="E3183" s="18" t="s">
        <v>3081</v>
      </c>
      <c r="F3183" s="88"/>
      <c r="G3183" s="88"/>
      <c r="H3183" s="4" t="str">
        <f t="shared" si="630"/>
        <v>/</v>
      </c>
      <c r="I3183" s="478" t="str">
        <f>IF(G3183="","",VLOOKUP(H3183,ورقة1!$A$1:$B$240,2,0))</f>
        <v/>
      </c>
      <c r="J3183" s="5">
        <f t="shared" si="631"/>
        <v>0</v>
      </c>
      <c r="K3183" s="88"/>
      <c r="L3183" s="6" t="str">
        <f t="shared" si="632"/>
        <v>/0</v>
      </c>
      <c r="M3183" s="478" t="str">
        <f>IF(K3183="","",VLOOKUP(L3183,ورقة1!$A$1:$B$240,2,0))</f>
        <v/>
      </c>
      <c r="N3183" s="17">
        <f t="shared" si="633"/>
        <v>0</v>
      </c>
      <c r="O3183" s="17" t="e">
        <f>#REF!+(#REF!*30)+#REF!*365</f>
        <v>#REF!</v>
      </c>
      <c r="P3183" s="509"/>
      <c r="Q3183" s="480" t="str">
        <f t="shared" si="634"/>
        <v/>
      </c>
      <c r="R3183" s="483" t="str">
        <f t="shared" si="635"/>
        <v/>
      </c>
      <c r="S3183" s="482" t="str">
        <f t="shared" si="636"/>
        <v/>
      </c>
      <c r="T3183" s="484" t="e">
        <f t="shared" ca="1" si="637"/>
        <v>#VALUE!</v>
      </c>
      <c r="U3183" s="7">
        <f t="shared" ca="1" si="638"/>
        <v>46035</v>
      </c>
      <c r="V3183" s="96" t="e">
        <f t="shared" ca="1" si="639"/>
        <v>#VALUE!</v>
      </c>
      <c r="W3183" s="18"/>
      <c r="X3183" s="6"/>
      <c r="Y3183" s="326"/>
      <c r="Z3183" s="89"/>
      <c r="AA3183" s="89"/>
      <c r="AB3183" s="89"/>
      <c r="AC3183" s="6"/>
      <c r="AD3183" s="16"/>
      <c r="AE3183" s="16"/>
      <c r="AF3183" s="16"/>
      <c r="AG3183" s="10">
        <f t="shared" si="640"/>
        <v>0</v>
      </c>
      <c r="AH3183" s="96">
        <f t="shared" si="641"/>
        <v>0</v>
      </c>
      <c r="AI3183" s="16"/>
      <c r="AJ3183" s="61"/>
      <c r="AK3183" s="16"/>
      <c r="AM3183" s="476" t="s">
        <v>3080</v>
      </c>
      <c r="AN3183" s="476">
        <v>1</v>
      </c>
      <c r="AO3183" s="476">
        <v>1</v>
      </c>
      <c r="AP3183" s="96"/>
    </row>
    <row r="3184" spans="1:42" ht="69.75" customHeight="1">
      <c r="A3184" s="3">
        <v>3183</v>
      </c>
      <c r="B3184" s="83"/>
      <c r="C3184" s="83"/>
      <c r="D3184" s="87"/>
      <c r="E3184" s="18" t="s">
        <v>3081</v>
      </c>
      <c r="F3184" s="88"/>
      <c r="G3184" s="88"/>
      <c r="H3184" s="4" t="str">
        <f t="shared" si="630"/>
        <v>/</v>
      </c>
      <c r="I3184" s="478" t="str">
        <f>IF(G3184="","",VLOOKUP(H3184,ورقة1!$A$1:$B$240,2,0))</f>
        <v/>
      </c>
      <c r="J3184" s="5">
        <f t="shared" si="631"/>
        <v>0</v>
      </c>
      <c r="K3184" s="88"/>
      <c r="L3184" s="6" t="str">
        <f t="shared" si="632"/>
        <v>/0</v>
      </c>
      <c r="M3184" s="478" t="str">
        <f>IF(K3184="","",VLOOKUP(L3184,ورقة1!$A$1:$B$240,2,0))</f>
        <v/>
      </c>
      <c r="N3184" s="17">
        <f t="shared" si="633"/>
        <v>0</v>
      </c>
      <c r="O3184" s="17" t="e">
        <f>#REF!+(#REF!*30)+#REF!*365</f>
        <v>#REF!</v>
      </c>
      <c r="P3184" s="509"/>
      <c r="Q3184" s="480" t="str">
        <f t="shared" si="634"/>
        <v/>
      </c>
      <c r="R3184" s="483" t="str">
        <f t="shared" si="635"/>
        <v/>
      </c>
      <c r="S3184" s="482" t="str">
        <f t="shared" si="636"/>
        <v/>
      </c>
      <c r="T3184" s="484" t="e">
        <f t="shared" ca="1" si="637"/>
        <v>#VALUE!</v>
      </c>
      <c r="U3184" s="7">
        <f t="shared" ca="1" si="638"/>
        <v>46035</v>
      </c>
      <c r="V3184" s="96" t="e">
        <f t="shared" ca="1" si="639"/>
        <v>#VALUE!</v>
      </c>
      <c r="W3184" s="18"/>
      <c r="X3184" s="6"/>
      <c r="Y3184" s="326"/>
      <c r="Z3184" s="89"/>
      <c r="AA3184" s="89"/>
      <c r="AB3184" s="89"/>
      <c r="AC3184" s="6"/>
      <c r="AD3184" s="16"/>
      <c r="AE3184" s="16"/>
      <c r="AF3184" s="16"/>
      <c r="AG3184" s="10">
        <f t="shared" si="640"/>
        <v>0</v>
      </c>
      <c r="AH3184" s="96">
        <f t="shared" si="641"/>
        <v>0</v>
      </c>
      <c r="AI3184" s="16"/>
      <c r="AJ3184" s="61"/>
      <c r="AK3184" s="16"/>
      <c r="AM3184" s="476" t="s">
        <v>3080</v>
      </c>
      <c r="AN3184" s="476">
        <v>1</v>
      </c>
      <c r="AO3184" s="476">
        <v>1</v>
      </c>
      <c r="AP3184" s="96"/>
    </row>
    <row r="3185" spans="1:42" ht="69.75" customHeight="1">
      <c r="A3185" s="3">
        <v>3184</v>
      </c>
      <c r="B3185" s="83"/>
      <c r="C3185" s="83"/>
      <c r="D3185" s="87"/>
      <c r="E3185" s="18" t="s">
        <v>3081</v>
      </c>
      <c r="F3185" s="88"/>
      <c r="G3185" s="88"/>
      <c r="H3185" s="4" t="str">
        <f t="shared" si="630"/>
        <v>/</v>
      </c>
      <c r="I3185" s="478" t="str">
        <f>IF(G3185="","",VLOOKUP(H3185,ورقة1!$A$1:$B$240,2,0))</f>
        <v/>
      </c>
      <c r="J3185" s="5">
        <f t="shared" si="631"/>
        <v>0</v>
      </c>
      <c r="K3185" s="88"/>
      <c r="L3185" s="6" t="str">
        <f t="shared" si="632"/>
        <v>/0</v>
      </c>
      <c r="M3185" s="478" t="str">
        <f>IF(K3185="","",VLOOKUP(L3185,ورقة1!$A$1:$B$240,2,0))</f>
        <v/>
      </c>
      <c r="N3185" s="17">
        <f t="shared" si="633"/>
        <v>0</v>
      </c>
      <c r="O3185" s="17" t="e">
        <f>#REF!+(#REF!*30)+#REF!*365</f>
        <v>#REF!</v>
      </c>
      <c r="P3185" s="509"/>
      <c r="Q3185" s="480" t="str">
        <f t="shared" si="634"/>
        <v/>
      </c>
      <c r="R3185" s="483" t="str">
        <f t="shared" si="635"/>
        <v/>
      </c>
      <c r="S3185" s="482" t="str">
        <f t="shared" si="636"/>
        <v/>
      </c>
      <c r="T3185" s="484" t="e">
        <f t="shared" ca="1" si="637"/>
        <v>#VALUE!</v>
      </c>
      <c r="U3185" s="7">
        <f t="shared" ca="1" si="638"/>
        <v>46035</v>
      </c>
      <c r="V3185" s="96" t="e">
        <f t="shared" ca="1" si="639"/>
        <v>#VALUE!</v>
      </c>
      <c r="W3185" s="18"/>
      <c r="X3185" s="6"/>
      <c r="Y3185" s="326"/>
      <c r="Z3185" s="89"/>
      <c r="AA3185" s="89"/>
      <c r="AB3185" s="89"/>
      <c r="AC3185" s="6"/>
      <c r="AD3185" s="16"/>
      <c r="AE3185" s="16"/>
      <c r="AF3185" s="16"/>
      <c r="AG3185" s="10">
        <f t="shared" si="640"/>
        <v>0</v>
      </c>
      <c r="AH3185" s="96">
        <f t="shared" si="641"/>
        <v>0</v>
      </c>
      <c r="AI3185" s="16"/>
      <c r="AJ3185" s="61"/>
      <c r="AK3185" s="16"/>
      <c r="AM3185" s="476" t="s">
        <v>3080</v>
      </c>
      <c r="AN3185" s="476">
        <v>1</v>
      </c>
      <c r="AO3185" s="476">
        <v>1</v>
      </c>
      <c r="AP3185" s="96"/>
    </row>
    <row r="3186" spans="1:42" ht="69.75" customHeight="1">
      <c r="A3186" s="3">
        <v>3185</v>
      </c>
      <c r="B3186" s="83"/>
      <c r="C3186" s="83"/>
      <c r="D3186" s="87"/>
      <c r="E3186" s="18" t="s">
        <v>3081</v>
      </c>
      <c r="F3186" s="88"/>
      <c r="G3186" s="88"/>
      <c r="H3186" s="4" t="str">
        <f t="shared" si="630"/>
        <v>/</v>
      </c>
      <c r="I3186" s="478" t="str">
        <f>IF(G3186="","",VLOOKUP(H3186,ورقة1!$A$1:$B$240,2,0))</f>
        <v/>
      </c>
      <c r="J3186" s="5">
        <f t="shared" si="631"/>
        <v>0</v>
      </c>
      <c r="K3186" s="88"/>
      <c r="L3186" s="6" t="str">
        <f t="shared" si="632"/>
        <v>/0</v>
      </c>
      <c r="M3186" s="478" t="str">
        <f>IF(K3186="","",VLOOKUP(L3186,ورقة1!$A$1:$B$240,2,0))</f>
        <v/>
      </c>
      <c r="N3186" s="17">
        <f t="shared" si="633"/>
        <v>0</v>
      </c>
      <c r="O3186" s="17" t="e">
        <f>#REF!+(#REF!*30)+#REF!*365</f>
        <v>#REF!</v>
      </c>
      <c r="P3186" s="509"/>
      <c r="Q3186" s="480" t="str">
        <f t="shared" si="634"/>
        <v/>
      </c>
      <c r="R3186" s="483" t="str">
        <f t="shared" si="635"/>
        <v/>
      </c>
      <c r="S3186" s="482" t="str">
        <f t="shared" si="636"/>
        <v/>
      </c>
      <c r="T3186" s="484" t="e">
        <f t="shared" ca="1" si="637"/>
        <v>#VALUE!</v>
      </c>
      <c r="U3186" s="7">
        <f t="shared" ca="1" si="638"/>
        <v>46035</v>
      </c>
      <c r="V3186" s="96" t="e">
        <f t="shared" ca="1" si="639"/>
        <v>#VALUE!</v>
      </c>
      <c r="W3186" s="18"/>
      <c r="X3186" s="6"/>
      <c r="Y3186" s="326"/>
      <c r="Z3186" s="89"/>
      <c r="AA3186" s="89"/>
      <c r="AB3186" s="89"/>
      <c r="AC3186" s="6"/>
      <c r="AD3186" s="16"/>
      <c r="AE3186" s="16"/>
      <c r="AF3186" s="16"/>
      <c r="AG3186" s="10">
        <f t="shared" si="640"/>
        <v>0</v>
      </c>
      <c r="AH3186" s="96">
        <f t="shared" si="641"/>
        <v>0</v>
      </c>
      <c r="AI3186" s="16"/>
      <c r="AJ3186" s="61"/>
      <c r="AK3186" s="16"/>
      <c r="AM3186" s="476" t="s">
        <v>3080</v>
      </c>
      <c r="AN3186" s="476">
        <v>1</v>
      </c>
      <c r="AO3186" s="476">
        <v>1</v>
      </c>
      <c r="AP3186" s="96"/>
    </row>
    <row r="3187" spans="1:42" ht="69.75" customHeight="1">
      <c r="A3187" s="3">
        <v>3186</v>
      </c>
      <c r="B3187" s="83"/>
      <c r="C3187" s="83"/>
      <c r="D3187" s="87"/>
      <c r="E3187" s="18" t="s">
        <v>3081</v>
      </c>
      <c r="F3187" s="88"/>
      <c r="G3187" s="88"/>
      <c r="H3187" s="4" t="str">
        <f t="shared" si="630"/>
        <v>/</v>
      </c>
      <c r="I3187" s="478" t="str">
        <f>IF(G3187="","",VLOOKUP(H3187,ورقة1!$A$1:$B$240,2,0))</f>
        <v/>
      </c>
      <c r="J3187" s="5">
        <f t="shared" si="631"/>
        <v>0</v>
      </c>
      <c r="K3187" s="88"/>
      <c r="L3187" s="6" t="str">
        <f t="shared" si="632"/>
        <v>/0</v>
      </c>
      <c r="M3187" s="478" t="str">
        <f>IF(K3187="","",VLOOKUP(L3187,ورقة1!$A$1:$B$240,2,0))</f>
        <v/>
      </c>
      <c r="N3187" s="17">
        <f t="shared" si="633"/>
        <v>0</v>
      </c>
      <c r="O3187" s="17" t="e">
        <f>#REF!+(#REF!*30)+#REF!*365</f>
        <v>#REF!</v>
      </c>
      <c r="P3187" s="509"/>
      <c r="Q3187" s="480" t="str">
        <f t="shared" si="634"/>
        <v/>
      </c>
      <c r="R3187" s="483" t="str">
        <f t="shared" si="635"/>
        <v/>
      </c>
      <c r="S3187" s="482" t="str">
        <f t="shared" si="636"/>
        <v/>
      </c>
      <c r="T3187" s="484" t="e">
        <f t="shared" ca="1" si="637"/>
        <v>#VALUE!</v>
      </c>
      <c r="U3187" s="7">
        <f t="shared" ca="1" si="638"/>
        <v>46035</v>
      </c>
      <c r="V3187" s="96" t="e">
        <f t="shared" ca="1" si="639"/>
        <v>#VALUE!</v>
      </c>
      <c r="W3187" s="18"/>
      <c r="X3187" s="6"/>
      <c r="Y3187" s="326"/>
      <c r="Z3187" s="89"/>
      <c r="AA3187" s="89"/>
      <c r="AB3187" s="89"/>
      <c r="AC3187" s="6"/>
      <c r="AD3187" s="16"/>
      <c r="AE3187" s="16"/>
      <c r="AF3187" s="16"/>
      <c r="AG3187" s="10">
        <f t="shared" si="640"/>
        <v>0</v>
      </c>
      <c r="AH3187" s="96">
        <f t="shared" si="641"/>
        <v>0</v>
      </c>
      <c r="AI3187" s="16"/>
      <c r="AJ3187" s="61"/>
      <c r="AK3187" s="16"/>
      <c r="AM3187" s="476" t="s">
        <v>3080</v>
      </c>
      <c r="AN3187" s="476">
        <v>1</v>
      </c>
      <c r="AO3187" s="476">
        <v>1</v>
      </c>
      <c r="AP3187" s="96"/>
    </row>
    <row r="3188" spans="1:42" ht="69.75" customHeight="1">
      <c r="A3188" s="3">
        <v>3187</v>
      </c>
      <c r="B3188" s="83"/>
      <c r="C3188" s="83"/>
      <c r="D3188" s="87"/>
      <c r="E3188" s="18" t="s">
        <v>3081</v>
      </c>
      <c r="F3188" s="88"/>
      <c r="G3188" s="88"/>
      <c r="H3188" s="4" t="str">
        <f t="shared" si="630"/>
        <v>/</v>
      </c>
      <c r="I3188" s="478" t="str">
        <f>IF(G3188="","",VLOOKUP(H3188,ورقة1!$A$1:$B$240,2,0))</f>
        <v/>
      </c>
      <c r="J3188" s="5">
        <f t="shared" si="631"/>
        <v>0</v>
      </c>
      <c r="K3188" s="88"/>
      <c r="L3188" s="6" t="str">
        <f t="shared" si="632"/>
        <v>/0</v>
      </c>
      <c r="M3188" s="478" t="str">
        <f>IF(K3188="","",VLOOKUP(L3188,ورقة1!$A$1:$B$240,2,0))</f>
        <v/>
      </c>
      <c r="N3188" s="17">
        <f t="shared" si="633"/>
        <v>0</v>
      </c>
      <c r="O3188" s="17" t="e">
        <f>#REF!+(#REF!*30)+#REF!*365</f>
        <v>#REF!</v>
      </c>
      <c r="P3188" s="509"/>
      <c r="Q3188" s="480" t="str">
        <f t="shared" si="634"/>
        <v/>
      </c>
      <c r="R3188" s="483" t="str">
        <f t="shared" si="635"/>
        <v/>
      </c>
      <c r="S3188" s="482" t="str">
        <f t="shared" si="636"/>
        <v/>
      </c>
      <c r="T3188" s="484" t="e">
        <f t="shared" ca="1" si="637"/>
        <v>#VALUE!</v>
      </c>
      <c r="U3188" s="7">
        <f t="shared" ca="1" si="638"/>
        <v>46035</v>
      </c>
      <c r="V3188" s="96" t="e">
        <f t="shared" ca="1" si="639"/>
        <v>#VALUE!</v>
      </c>
      <c r="W3188" s="18"/>
      <c r="X3188" s="6"/>
      <c r="Y3188" s="326"/>
      <c r="Z3188" s="89"/>
      <c r="AA3188" s="89"/>
      <c r="AB3188" s="89"/>
      <c r="AC3188" s="6"/>
      <c r="AD3188" s="16"/>
      <c r="AE3188" s="16"/>
      <c r="AF3188" s="16"/>
      <c r="AG3188" s="10">
        <f t="shared" si="640"/>
        <v>0</v>
      </c>
      <c r="AH3188" s="96">
        <f t="shared" si="641"/>
        <v>0</v>
      </c>
      <c r="AI3188" s="16"/>
      <c r="AJ3188" s="61"/>
      <c r="AK3188" s="16"/>
      <c r="AM3188" s="476" t="s">
        <v>3080</v>
      </c>
      <c r="AN3188" s="476">
        <v>1</v>
      </c>
      <c r="AO3188" s="476">
        <v>1</v>
      </c>
      <c r="AP3188" s="96"/>
    </row>
    <row r="3189" spans="1:42" ht="69.75" customHeight="1">
      <c r="A3189" s="3">
        <v>3188</v>
      </c>
      <c r="B3189" s="83"/>
      <c r="C3189" s="83"/>
      <c r="D3189" s="87"/>
      <c r="E3189" s="18" t="s">
        <v>3081</v>
      </c>
      <c r="F3189" s="88"/>
      <c r="G3189" s="88"/>
      <c r="H3189" s="4" t="str">
        <f t="shared" si="630"/>
        <v>/</v>
      </c>
      <c r="I3189" s="478" t="str">
        <f>IF(G3189="","",VLOOKUP(H3189,ورقة1!$A$1:$B$240,2,0))</f>
        <v/>
      </c>
      <c r="J3189" s="5">
        <f t="shared" si="631"/>
        <v>0</v>
      </c>
      <c r="K3189" s="88"/>
      <c r="L3189" s="6" t="str">
        <f t="shared" si="632"/>
        <v>/0</v>
      </c>
      <c r="M3189" s="478" t="str">
        <f>IF(K3189="","",VLOOKUP(L3189,ورقة1!$A$1:$B$240,2,0))</f>
        <v/>
      </c>
      <c r="N3189" s="17">
        <f t="shared" si="633"/>
        <v>0</v>
      </c>
      <c r="O3189" s="17" t="e">
        <f>#REF!+(#REF!*30)+#REF!*365</f>
        <v>#REF!</v>
      </c>
      <c r="P3189" s="509"/>
      <c r="Q3189" s="480" t="str">
        <f t="shared" si="634"/>
        <v/>
      </c>
      <c r="R3189" s="483" t="str">
        <f t="shared" si="635"/>
        <v/>
      </c>
      <c r="S3189" s="482" t="str">
        <f t="shared" si="636"/>
        <v/>
      </c>
      <c r="T3189" s="484" t="e">
        <f t="shared" ca="1" si="637"/>
        <v>#VALUE!</v>
      </c>
      <c r="U3189" s="7">
        <f t="shared" ca="1" si="638"/>
        <v>46035</v>
      </c>
      <c r="V3189" s="96" t="e">
        <f t="shared" ca="1" si="639"/>
        <v>#VALUE!</v>
      </c>
      <c r="W3189" s="18"/>
      <c r="X3189" s="6"/>
      <c r="Y3189" s="326"/>
      <c r="Z3189" s="89"/>
      <c r="AA3189" s="89"/>
      <c r="AB3189" s="89"/>
      <c r="AC3189" s="6"/>
      <c r="AD3189" s="16"/>
      <c r="AE3189" s="16"/>
      <c r="AF3189" s="16"/>
      <c r="AG3189" s="10">
        <f t="shared" si="640"/>
        <v>0</v>
      </c>
      <c r="AH3189" s="96">
        <f t="shared" si="641"/>
        <v>0</v>
      </c>
      <c r="AI3189" s="16"/>
      <c r="AJ3189" s="61"/>
      <c r="AK3189" s="16"/>
      <c r="AM3189" s="476" t="s">
        <v>3080</v>
      </c>
      <c r="AN3189" s="476">
        <v>1</v>
      </c>
      <c r="AO3189" s="476">
        <v>1</v>
      </c>
      <c r="AP3189" s="96"/>
    </row>
    <row r="3190" spans="1:42" ht="69.75" customHeight="1">
      <c r="A3190" s="3">
        <v>3189</v>
      </c>
      <c r="B3190" s="83"/>
      <c r="C3190" s="83"/>
      <c r="D3190" s="87"/>
      <c r="E3190" s="18" t="s">
        <v>3081</v>
      </c>
      <c r="F3190" s="88"/>
      <c r="G3190" s="88"/>
      <c r="H3190" s="4" t="str">
        <f t="shared" si="630"/>
        <v>/</v>
      </c>
      <c r="I3190" s="478" t="str">
        <f>IF(G3190="","",VLOOKUP(H3190,ورقة1!$A$1:$B$240,2,0))</f>
        <v/>
      </c>
      <c r="J3190" s="5">
        <f t="shared" si="631"/>
        <v>0</v>
      </c>
      <c r="K3190" s="88"/>
      <c r="L3190" s="6" t="str">
        <f t="shared" si="632"/>
        <v>/0</v>
      </c>
      <c r="M3190" s="478" t="str">
        <f>IF(K3190="","",VLOOKUP(L3190,ورقة1!$A$1:$B$240,2,0))</f>
        <v/>
      </c>
      <c r="N3190" s="17">
        <f t="shared" si="633"/>
        <v>0</v>
      </c>
      <c r="O3190" s="17" t="e">
        <f>#REF!+(#REF!*30)+#REF!*365</f>
        <v>#REF!</v>
      </c>
      <c r="P3190" s="509"/>
      <c r="Q3190" s="480" t="str">
        <f t="shared" si="634"/>
        <v/>
      </c>
      <c r="R3190" s="483" t="str">
        <f t="shared" si="635"/>
        <v/>
      </c>
      <c r="S3190" s="482" t="str">
        <f t="shared" si="636"/>
        <v/>
      </c>
      <c r="T3190" s="484" t="e">
        <f t="shared" ca="1" si="637"/>
        <v>#VALUE!</v>
      </c>
      <c r="U3190" s="7">
        <f t="shared" ca="1" si="638"/>
        <v>46035</v>
      </c>
      <c r="V3190" s="96" t="e">
        <f t="shared" ca="1" si="639"/>
        <v>#VALUE!</v>
      </c>
      <c r="W3190" s="18"/>
      <c r="X3190" s="6"/>
      <c r="Y3190" s="326"/>
      <c r="Z3190" s="89"/>
      <c r="AA3190" s="89"/>
      <c r="AB3190" s="89"/>
      <c r="AC3190" s="6"/>
      <c r="AD3190" s="16"/>
      <c r="AE3190" s="16"/>
      <c r="AF3190" s="16"/>
      <c r="AG3190" s="10">
        <f t="shared" si="640"/>
        <v>0</v>
      </c>
      <c r="AH3190" s="96">
        <f t="shared" si="641"/>
        <v>0</v>
      </c>
      <c r="AI3190" s="16"/>
      <c r="AJ3190" s="61"/>
      <c r="AK3190" s="16"/>
      <c r="AM3190" s="476" t="s">
        <v>3080</v>
      </c>
      <c r="AN3190" s="476">
        <v>1</v>
      </c>
      <c r="AO3190" s="476">
        <v>1</v>
      </c>
      <c r="AP3190" s="96"/>
    </row>
    <row r="3191" spans="1:42" ht="69.75" customHeight="1">
      <c r="A3191" s="3">
        <v>3190</v>
      </c>
      <c r="B3191" s="83"/>
      <c r="C3191" s="83"/>
      <c r="D3191" s="87"/>
      <c r="E3191" s="18" t="s">
        <v>3081</v>
      </c>
      <c r="F3191" s="88"/>
      <c r="G3191" s="88"/>
      <c r="H3191" s="4" t="str">
        <f t="shared" si="630"/>
        <v>/</v>
      </c>
      <c r="I3191" s="478" t="str">
        <f>IF(G3191="","",VLOOKUP(H3191,ورقة1!$A$1:$B$240,2,0))</f>
        <v/>
      </c>
      <c r="J3191" s="5">
        <f t="shared" si="631"/>
        <v>0</v>
      </c>
      <c r="K3191" s="88"/>
      <c r="L3191" s="6" t="str">
        <f t="shared" si="632"/>
        <v>/0</v>
      </c>
      <c r="M3191" s="478" t="str">
        <f>IF(K3191="","",VLOOKUP(L3191,ورقة1!$A$1:$B$240,2,0))</f>
        <v/>
      </c>
      <c r="N3191" s="17">
        <f t="shared" si="633"/>
        <v>0</v>
      </c>
      <c r="O3191" s="17" t="e">
        <f>#REF!+(#REF!*30)+#REF!*365</f>
        <v>#REF!</v>
      </c>
      <c r="P3191" s="509"/>
      <c r="Q3191" s="480" t="str">
        <f t="shared" si="634"/>
        <v/>
      </c>
      <c r="R3191" s="483" t="str">
        <f t="shared" si="635"/>
        <v/>
      </c>
      <c r="S3191" s="482" t="str">
        <f t="shared" si="636"/>
        <v/>
      </c>
      <c r="T3191" s="484" t="e">
        <f t="shared" ca="1" si="637"/>
        <v>#VALUE!</v>
      </c>
      <c r="U3191" s="7">
        <f t="shared" ca="1" si="638"/>
        <v>46035</v>
      </c>
      <c r="V3191" s="96" t="e">
        <f t="shared" ca="1" si="639"/>
        <v>#VALUE!</v>
      </c>
      <c r="W3191" s="18"/>
      <c r="X3191" s="6"/>
      <c r="Y3191" s="326"/>
      <c r="Z3191" s="89"/>
      <c r="AA3191" s="89"/>
      <c r="AB3191" s="89"/>
      <c r="AC3191" s="6"/>
      <c r="AD3191" s="16"/>
      <c r="AE3191" s="16"/>
      <c r="AF3191" s="16"/>
      <c r="AG3191" s="10">
        <f t="shared" si="640"/>
        <v>0</v>
      </c>
      <c r="AH3191" s="96">
        <f t="shared" si="641"/>
        <v>0</v>
      </c>
      <c r="AI3191" s="16"/>
      <c r="AJ3191" s="61"/>
      <c r="AK3191" s="16"/>
      <c r="AM3191" s="476" t="s">
        <v>3080</v>
      </c>
      <c r="AN3191" s="476">
        <v>1</v>
      </c>
      <c r="AO3191" s="476">
        <v>1</v>
      </c>
      <c r="AP3191" s="96"/>
    </row>
    <row r="3192" spans="1:42" ht="69.75" customHeight="1">
      <c r="A3192" s="3">
        <v>3191</v>
      </c>
      <c r="B3192" s="83"/>
      <c r="C3192" s="83"/>
      <c r="D3192" s="87"/>
      <c r="E3192" s="18" t="s">
        <v>3081</v>
      </c>
      <c r="F3192" s="88"/>
      <c r="G3192" s="88"/>
      <c r="H3192" s="4" t="str">
        <f t="shared" si="630"/>
        <v>/</v>
      </c>
      <c r="I3192" s="478" t="str">
        <f>IF(G3192="","",VLOOKUP(H3192,ورقة1!$A$1:$B$240,2,0))</f>
        <v/>
      </c>
      <c r="J3192" s="5">
        <f t="shared" si="631"/>
        <v>0</v>
      </c>
      <c r="K3192" s="88"/>
      <c r="L3192" s="6" t="str">
        <f t="shared" si="632"/>
        <v>/0</v>
      </c>
      <c r="M3192" s="478" t="str">
        <f>IF(K3192="","",VLOOKUP(L3192,ورقة1!$A$1:$B$240,2,0))</f>
        <v/>
      </c>
      <c r="N3192" s="17">
        <f t="shared" si="633"/>
        <v>0</v>
      </c>
      <c r="O3192" s="17" t="e">
        <f>#REF!+(#REF!*30)+#REF!*365</f>
        <v>#REF!</v>
      </c>
      <c r="P3192" s="509"/>
      <c r="Q3192" s="480" t="str">
        <f t="shared" si="634"/>
        <v/>
      </c>
      <c r="R3192" s="483" t="str">
        <f t="shared" si="635"/>
        <v/>
      </c>
      <c r="S3192" s="482" t="str">
        <f t="shared" si="636"/>
        <v/>
      </c>
      <c r="T3192" s="484" t="e">
        <f t="shared" ca="1" si="637"/>
        <v>#VALUE!</v>
      </c>
      <c r="U3192" s="7">
        <f t="shared" ca="1" si="638"/>
        <v>46035</v>
      </c>
      <c r="V3192" s="96" t="e">
        <f t="shared" ca="1" si="639"/>
        <v>#VALUE!</v>
      </c>
      <c r="W3192" s="18"/>
      <c r="X3192" s="6"/>
      <c r="Y3192" s="326"/>
      <c r="Z3192" s="89"/>
      <c r="AA3192" s="89"/>
      <c r="AB3192" s="89"/>
      <c r="AC3192" s="6"/>
      <c r="AD3192" s="16"/>
      <c r="AE3192" s="16"/>
      <c r="AF3192" s="16"/>
      <c r="AG3192" s="10">
        <f t="shared" si="640"/>
        <v>0</v>
      </c>
      <c r="AH3192" s="96">
        <f t="shared" si="641"/>
        <v>0</v>
      </c>
      <c r="AI3192" s="16"/>
      <c r="AJ3192" s="61"/>
      <c r="AK3192" s="16"/>
      <c r="AM3192" s="476" t="s">
        <v>3080</v>
      </c>
      <c r="AN3192" s="476">
        <v>1</v>
      </c>
      <c r="AO3192" s="476">
        <v>1</v>
      </c>
      <c r="AP3192" s="96"/>
    </row>
    <row r="3193" spans="1:42" ht="69.75" customHeight="1">
      <c r="A3193" s="3">
        <v>3192</v>
      </c>
      <c r="B3193" s="83"/>
      <c r="C3193" s="83"/>
      <c r="D3193" s="87"/>
      <c r="E3193" s="18" t="s">
        <v>3081</v>
      </c>
      <c r="F3193" s="88"/>
      <c r="G3193" s="88"/>
      <c r="H3193" s="4" t="str">
        <f t="shared" si="630"/>
        <v>/</v>
      </c>
      <c r="I3193" s="478" t="str">
        <f>IF(G3193="","",VLOOKUP(H3193,ورقة1!$A$1:$B$240,2,0))</f>
        <v/>
      </c>
      <c r="J3193" s="5">
        <f t="shared" si="631"/>
        <v>0</v>
      </c>
      <c r="K3193" s="88"/>
      <c r="L3193" s="6" t="str">
        <f t="shared" si="632"/>
        <v>/0</v>
      </c>
      <c r="M3193" s="478" t="str">
        <f>IF(K3193="","",VLOOKUP(L3193,ورقة1!$A$1:$B$240,2,0))</f>
        <v/>
      </c>
      <c r="N3193" s="17">
        <f t="shared" si="633"/>
        <v>0</v>
      </c>
      <c r="O3193" s="17" t="e">
        <f>#REF!+(#REF!*30)+#REF!*365</f>
        <v>#REF!</v>
      </c>
      <c r="P3193" s="509"/>
      <c r="Q3193" s="480" t="str">
        <f t="shared" si="634"/>
        <v/>
      </c>
      <c r="R3193" s="483" t="str">
        <f t="shared" si="635"/>
        <v/>
      </c>
      <c r="S3193" s="482" t="str">
        <f t="shared" si="636"/>
        <v/>
      </c>
      <c r="T3193" s="484" t="e">
        <f t="shared" ca="1" si="637"/>
        <v>#VALUE!</v>
      </c>
      <c r="U3193" s="7">
        <f t="shared" ca="1" si="638"/>
        <v>46035</v>
      </c>
      <c r="V3193" s="96" t="e">
        <f t="shared" ca="1" si="639"/>
        <v>#VALUE!</v>
      </c>
      <c r="W3193" s="18"/>
      <c r="X3193" s="6"/>
      <c r="Y3193" s="326"/>
      <c r="Z3193" s="89"/>
      <c r="AA3193" s="89"/>
      <c r="AB3193" s="89"/>
      <c r="AC3193" s="6"/>
      <c r="AD3193" s="16"/>
      <c r="AE3193" s="16"/>
      <c r="AF3193" s="16"/>
      <c r="AG3193" s="10">
        <f t="shared" si="640"/>
        <v>0</v>
      </c>
      <c r="AH3193" s="96">
        <f t="shared" si="641"/>
        <v>0</v>
      </c>
      <c r="AI3193" s="16"/>
      <c r="AJ3193" s="61"/>
      <c r="AK3193" s="16"/>
      <c r="AM3193" s="476" t="s">
        <v>3080</v>
      </c>
      <c r="AN3193" s="476">
        <v>1</v>
      </c>
      <c r="AO3193" s="476">
        <v>1</v>
      </c>
      <c r="AP3193" s="96"/>
    </row>
    <row r="3194" spans="1:42" ht="69.75" customHeight="1">
      <c r="A3194" s="3">
        <v>3193</v>
      </c>
      <c r="B3194" s="83"/>
      <c r="C3194" s="83"/>
      <c r="D3194" s="87"/>
      <c r="E3194" s="18" t="s">
        <v>3081</v>
      </c>
      <c r="F3194" s="88"/>
      <c r="G3194" s="88"/>
      <c r="H3194" s="4" t="str">
        <f t="shared" si="630"/>
        <v>/</v>
      </c>
      <c r="I3194" s="478" t="str">
        <f>IF(G3194="","",VLOOKUP(H3194,ورقة1!$A$1:$B$240,2,0))</f>
        <v/>
      </c>
      <c r="J3194" s="5">
        <f t="shared" si="631"/>
        <v>0</v>
      </c>
      <c r="K3194" s="88"/>
      <c r="L3194" s="6" t="str">
        <f t="shared" si="632"/>
        <v>/0</v>
      </c>
      <c r="M3194" s="478" t="str">
        <f>IF(K3194="","",VLOOKUP(L3194,ورقة1!$A$1:$B$240,2,0))</f>
        <v/>
      </c>
      <c r="N3194" s="17">
        <f t="shared" si="633"/>
        <v>0</v>
      </c>
      <c r="O3194" s="17" t="e">
        <f>#REF!+(#REF!*30)+#REF!*365</f>
        <v>#REF!</v>
      </c>
      <c r="P3194" s="509"/>
      <c r="Q3194" s="480" t="str">
        <f t="shared" si="634"/>
        <v/>
      </c>
      <c r="R3194" s="483" t="str">
        <f t="shared" si="635"/>
        <v/>
      </c>
      <c r="S3194" s="482" t="str">
        <f t="shared" si="636"/>
        <v/>
      </c>
      <c r="T3194" s="484" t="e">
        <f t="shared" ca="1" si="637"/>
        <v>#VALUE!</v>
      </c>
      <c r="U3194" s="7">
        <f t="shared" ca="1" si="638"/>
        <v>46035</v>
      </c>
      <c r="V3194" s="96" t="e">
        <f t="shared" ca="1" si="639"/>
        <v>#VALUE!</v>
      </c>
      <c r="W3194" s="18"/>
      <c r="X3194" s="6"/>
      <c r="Y3194" s="326"/>
      <c r="Z3194" s="89"/>
      <c r="AA3194" s="89"/>
      <c r="AB3194" s="89"/>
      <c r="AC3194" s="6"/>
      <c r="AD3194" s="16"/>
      <c r="AE3194" s="16"/>
      <c r="AF3194" s="16"/>
      <c r="AG3194" s="10">
        <f t="shared" si="640"/>
        <v>0</v>
      </c>
      <c r="AH3194" s="96">
        <f t="shared" si="641"/>
        <v>0</v>
      </c>
      <c r="AI3194" s="16"/>
      <c r="AJ3194" s="61"/>
      <c r="AK3194" s="16"/>
      <c r="AM3194" s="476" t="s">
        <v>3080</v>
      </c>
      <c r="AN3194" s="476">
        <v>1</v>
      </c>
      <c r="AO3194" s="476">
        <v>1</v>
      </c>
      <c r="AP3194" s="96"/>
    </row>
    <row r="3195" spans="1:42" ht="69.75" customHeight="1">
      <c r="A3195" s="3">
        <v>3194</v>
      </c>
      <c r="B3195" s="83"/>
      <c r="C3195" s="83"/>
      <c r="D3195" s="87"/>
      <c r="E3195" s="18" t="s">
        <v>3081</v>
      </c>
      <c r="F3195" s="88"/>
      <c r="G3195" s="88"/>
      <c r="H3195" s="4" t="str">
        <f t="shared" si="630"/>
        <v>/</v>
      </c>
      <c r="I3195" s="478" t="str">
        <f>IF(G3195="","",VLOOKUP(H3195,ورقة1!$A$1:$B$240,2,0))</f>
        <v/>
      </c>
      <c r="J3195" s="5">
        <f t="shared" si="631"/>
        <v>0</v>
      </c>
      <c r="K3195" s="88"/>
      <c r="L3195" s="6" t="str">
        <f t="shared" si="632"/>
        <v>/0</v>
      </c>
      <c r="M3195" s="478" t="str">
        <f>IF(K3195="","",VLOOKUP(L3195,ورقة1!$A$1:$B$240,2,0))</f>
        <v/>
      </c>
      <c r="N3195" s="17">
        <f t="shared" si="633"/>
        <v>0</v>
      </c>
      <c r="O3195" s="17" t="e">
        <f>#REF!+(#REF!*30)+#REF!*365</f>
        <v>#REF!</v>
      </c>
      <c r="P3195" s="509"/>
      <c r="Q3195" s="480" t="str">
        <f t="shared" si="634"/>
        <v/>
      </c>
      <c r="R3195" s="483" t="str">
        <f t="shared" si="635"/>
        <v/>
      </c>
      <c r="S3195" s="482" t="str">
        <f t="shared" si="636"/>
        <v/>
      </c>
      <c r="T3195" s="484" t="e">
        <f t="shared" ca="1" si="637"/>
        <v>#VALUE!</v>
      </c>
      <c r="U3195" s="7">
        <f t="shared" ca="1" si="638"/>
        <v>46035</v>
      </c>
      <c r="V3195" s="96" t="e">
        <f t="shared" ca="1" si="639"/>
        <v>#VALUE!</v>
      </c>
      <c r="W3195" s="18"/>
      <c r="X3195" s="6"/>
      <c r="Y3195" s="326"/>
      <c r="Z3195" s="89"/>
      <c r="AA3195" s="89"/>
      <c r="AB3195" s="89"/>
      <c r="AC3195" s="6"/>
      <c r="AD3195" s="16"/>
      <c r="AE3195" s="16"/>
      <c r="AF3195" s="16"/>
      <c r="AG3195" s="10">
        <f t="shared" si="640"/>
        <v>0</v>
      </c>
      <c r="AH3195" s="96">
        <f t="shared" si="641"/>
        <v>0</v>
      </c>
      <c r="AI3195" s="16"/>
      <c r="AJ3195" s="61"/>
      <c r="AK3195" s="16"/>
      <c r="AM3195" s="476" t="s">
        <v>3080</v>
      </c>
      <c r="AN3195" s="476">
        <v>1</v>
      </c>
      <c r="AO3195" s="476">
        <v>1</v>
      </c>
      <c r="AP3195" s="96"/>
    </row>
    <row r="3196" spans="1:42" ht="69.75" customHeight="1">
      <c r="A3196" s="3">
        <v>3195</v>
      </c>
      <c r="B3196" s="83"/>
      <c r="C3196" s="83"/>
      <c r="D3196" s="87"/>
      <c r="E3196" s="18" t="s">
        <v>3081</v>
      </c>
      <c r="F3196" s="88"/>
      <c r="G3196" s="88"/>
      <c r="H3196" s="4" t="str">
        <f t="shared" si="630"/>
        <v>/</v>
      </c>
      <c r="I3196" s="478" t="str">
        <f>IF(G3196="","",VLOOKUP(H3196,ورقة1!$A$1:$B$240,2,0))</f>
        <v/>
      </c>
      <c r="J3196" s="5">
        <f t="shared" si="631"/>
        <v>0</v>
      </c>
      <c r="K3196" s="88"/>
      <c r="L3196" s="6" t="str">
        <f t="shared" si="632"/>
        <v>/0</v>
      </c>
      <c r="M3196" s="478" t="str">
        <f>IF(K3196="","",VLOOKUP(L3196,ورقة1!$A$1:$B$240,2,0))</f>
        <v/>
      </c>
      <c r="N3196" s="17">
        <f t="shared" si="633"/>
        <v>0</v>
      </c>
      <c r="O3196" s="17" t="e">
        <f>#REF!+(#REF!*30)+#REF!*365</f>
        <v>#REF!</v>
      </c>
      <c r="P3196" s="509"/>
      <c r="Q3196" s="480" t="str">
        <f t="shared" si="634"/>
        <v/>
      </c>
      <c r="R3196" s="483" t="str">
        <f t="shared" si="635"/>
        <v/>
      </c>
      <c r="S3196" s="482" t="str">
        <f t="shared" si="636"/>
        <v/>
      </c>
      <c r="T3196" s="484" t="e">
        <f t="shared" ca="1" si="637"/>
        <v>#VALUE!</v>
      </c>
      <c r="U3196" s="7">
        <f t="shared" ca="1" si="638"/>
        <v>46035</v>
      </c>
      <c r="V3196" s="96" t="e">
        <f t="shared" ca="1" si="639"/>
        <v>#VALUE!</v>
      </c>
      <c r="W3196" s="18"/>
      <c r="X3196" s="6"/>
      <c r="Y3196" s="326"/>
      <c r="Z3196" s="89"/>
      <c r="AA3196" s="89"/>
      <c r="AB3196" s="89"/>
      <c r="AC3196" s="6"/>
      <c r="AD3196" s="16"/>
      <c r="AE3196" s="16"/>
      <c r="AF3196" s="16"/>
      <c r="AG3196" s="10">
        <f t="shared" si="640"/>
        <v>0</v>
      </c>
      <c r="AH3196" s="96">
        <f t="shared" si="641"/>
        <v>0</v>
      </c>
      <c r="AI3196" s="16"/>
      <c r="AJ3196" s="61"/>
      <c r="AK3196" s="16"/>
      <c r="AM3196" s="476" t="s">
        <v>3080</v>
      </c>
      <c r="AN3196" s="476">
        <v>1</v>
      </c>
      <c r="AO3196" s="476">
        <v>1</v>
      </c>
      <c r="AP3196" s="96"/>
    </row>
    <row r="3197" spans="1:42" ht="69.75" customHeight="1">
      <c r="A3197" s="3">
        <v>3196</v>
      </c>
      <c r="B3197" s="83"/>
      <c r="C3197" s="83"/>
      <c r="D3197" s="87"/>
      <c r="E3197" s="18" t="s">
        <v>3081</v>
      </c>
      <c r="F3197" s="88"/>
      <c r="G3197" s="88"/>
      <c r="H3197" s="4" t="str">
        <f t="shared" si="630"/>
        <v>/</v>
      </c>
      <c r="I3197" s="478" t="str">
        <f>IF(G3197="","",VLOOKUP(H3197,ورقة1!$A$1:$B$240,2,0))</f>
        <v/>
      </c>
      <c r="J3197" s="5">
        <f t="shared" si="631"/>
        <v>0</v>
      </c>
      <c r="K3197" s="88"/>
      <c r="L3197" s="6" t="str">
        <f t="shared" si="632"/>
        <v>/0</v>
      </c>
      <c r="M3197" s="478" t="str">
        <f>IF(K3197="","",VLOOKUP(L3197,ورقة1!$A$1:$B$240,2,0))</f>
        <v/>
      </c>
      <c r="N3197" s="17">
        <f t="shared" si="633"/>
        <v>0</v>
      </c>
      <c r="O3197" s="17" t="e">
        <f>#REF!+(#REF!*30)+#REF!*365</f>
        <v>#REF!</v>
      </c>
      <c r="P3197" s="509"/>
      <c r="Q3197" s="480" t="str">
        <f t="shared" si="634"/>
        <v/>
      </c>
      <c r="R3197" s="483" t="str">
        <f t="shared" si="635"/>
        <v/>
      </c>
      <c r="S3197" s="482" t="str">
        <f t="shared" si="636"/>
        <v/>
      </c>
      <c r="T3197" s="484" t="e">
        <f t="shared" ca="1" si="637"/>
        <v>#VALUE!</v>
      </c>
      <c r="U3197" s="7">
        <f t="shared" ca="1" si="638"/>
        <v>46035</v>
      </c>
      <c r="V3197" s="96" t="e">
        <f t="shared" ca="1" si="639"/>
        <v>#VALUE!</v>
      </c>
      <c r="W3197" s="18"/>
      <c r="X3197" s="6"/>
      <c r="Y3197" s="326"/>
      <c r="Z3197" s="89"/>
      <c r="AA3197" s="89"/>
      <c r="AB3197" s="89"/>
      <c r="AC3197" s="6"/>
      <c r="AD3197" s="16"/>
      <c r="AE3197" s="16"/>
      <c r="AF3197" s="16"/>
      <c r="AG3197" s="10">
        <f t="shared" si="640"/>
        <v>0</v>
      </c>
      <c r="AH3197" s="96">
        <f t="shared" si="641"/>
        <v>0</v>
      </c>
      <c r="AI3197" s="16"/>
      <c r="AJ3197" s="61"/>
      <c r="AK3197" s="16"/>
      <c r="AM3197" s="476" t="s">
        <v>3080</v>
      </c>
      <c r="AN3197" s="476">
        <v>1</v>
      </c>
      <c r="AO3197" s="476">
        <v>1</v>
      </c>
      <c r="AP3197" s="96"/>
    </row>
    <row r="3198" spans="1:42" ht="69.75" customHeight="1">
      <c r="A3198" s="3">
        <v>3197</v>
      </c>
      <c r="B3198" s="83"/>
      <c r="C3198" s="83"/>
      <c r="D3198" s="87"/>
      <c r="E3198" s="18" t="s">
        <v>3081</v>
      </c>
      <c r="F3198" s="88"/>
      <c r="G3198" s="88"/>
      <c r="H3198" s="4" t="str">
        <f t="shared" si="630"/>
        <v>/</v>
      </c>
      <c r="I3198" s="478" t="str">
        <f>IF(G3198="","",VLOOKUP(H3198,ورقة1!$A$1:$B$240,2,0))</f>
        <v/>
      </c>
      <c r="J3198" s="5">
        <f t="shared" si="631"/>
        <v>0</v>
      </c>
      <c r="K3198" s="88"/>
      <c r="L3198" s="6" t="str">
        <f t="shared" si="632"/>
        <v>/0</v>
      </c>
      <c r="M3198" s="478" t="str">
        <f>IF(K3198="","",VLOOKUP(L3198,ورقة1!$A$1:$B$240,2,0))</f>
        <v/>
      </c>
      <c r="N3198" s="17">
        <f t="shared" si="633"/>
        <v>0</v>
      </c>
      <c r="O3198" s="17" t="e">
        <f>#REF!+(#REF!*30)+#REF!*365</f>
        <v>#REF!</v>
      </c>
      <c r="P3198" s="509"/>
      <c r="Q3198" s="480" t="str">
        <f t="shared" si="634"/>
        <v/>
      </c>
      <c r="R3198" s="483" t="str">
        <f t="shared" si="635"/>
        <v/>
      </c>
      <c r="S3198" s="482" t="str">
        <f t="shared" si="636"/>
        <v/>
      </c>
      <c r="T3198" s="484" t="e">
        <f t="shared" ca="1" si="637"/>
        <v>#VALUE!</v>
      </c>
      <c r="U3198" s="7">
        <f t="shared" ca="1" si="638"/>
        <v>46035</v>
      </c>
      <c r="V3198" s="96" t="e">
        <f t="shared" ca="1" si="639"/>
        <v>#VALUE!</v>
      </c>
      <c r="W3198" s="18"/>
      <c r="X3198" s="6"/>
      <c r="Y3198" s="326"/>
      <c r="Z3198" s="89"/>
      <c r="AA3198" s="89"/>
      <c r="AB3198" s="89"/>
      <c r="AC3198" s="6"/>
      <c r="AD3198" s="16"/>
      <c r="AE3198" s="16"/>
      <c r="AF3198" s="16"/>
      <c r="AG3198" s="10">
        <f t="shared" si="640"/>
        <v>0</v>
      </c>
      <c r="AH3198" s="96">
        <f t="shared" si="641"/>
        <v>0</v>
      </c>
      <c r="AI3198" s="16"/>
      <c r="AJ3198" s="61"/>
      <c r="AK3198" s="16"/>
      <c r="AM3198" s="476" t="s">
        <v>3080</v>
      </c>
      <c r="AN3198" s="476">
        <v>1</v>
      </c>
      <c r="AO3198" s="476">
        <v>1</v>
      </c>
      <c r="AP3198" s="96"/>
    </row>
    <row r="3199" spans="1:42" ht="69.75" customHeight="1">
      <c r="A3199" s="3">
        <v>3198</v>
      </c>
      <c r="B3199" s="83"/>
      <c r="C3199" s="83"/>
      <c r="D3199" s="87"/>
      <c r="E3199" s="18" t="s">
        <v>3081</v>
      </c>
      <c r="F3199" s="88"/>
      <c r="G3199" s="88"/>
      <c r="H3199" s="4" t="str">
        <f t="shared" si="630"/>
        <v>/</v>
      </c>
      <c r="I3199" s="478" t="str">
        <f>IF(G3199="","",VLOOKUP(H3199,ورقة1!$A$1:$B$240,2,0))</f>
        <v/>
      </c>
      <c r="J3199" s="5">
        <f t="shared" si="631"/>
        <v>0</v>
      </c>
      <c r="K3199" s="88"/>
      <c r="L3199" s="6" t="str">
        <f t="shared" si="632"/>
        <v>/0</v>
      </c>
      <c r="M3199" s="478" t="str">
        <f>IF(K3199="","",VLOOKUP(L3199,ورقة1!$A$1:$B$240,2,0))</f>
        <v/>
      </c>
      <c r="N3199" s="17">
        <f t="shared" si="633"/>
        <v>0</v>
      </c>
      <c r="O3199" s="17" t="e">
        <f>#REF!+(#REF!*30)+#REF!*365</f>
        <v>#REF!</v>
      </c>
      <c r="P3199" s="509"/>
      <c r="Q3199" s="480" t="str">
        <f t="shared" si="634"/>
        <v/>
      </c>
      <c r="R3199" s="483" t="str">
        <f t="shared" si="635"/>
        <v/>
      </c>
      <c r="S3199" s="482" t="str">
        <f t="shared" si="636"/>
        <v/>
      </c>
      <c r="T3199" s="484" t="e">
        <f t="shared" ca="1" si="637"/>
        <v>#VALUE!</v>
      </c>
      <c r="U3199" s="7">
        <f t="shared" ca="1" si="638"/>
        <v>46035</v>
      </c>
      <c r="V3199" s="96" t="e">
        <f t="shared" ca="1" si="639"/>
        <v>#VALUE!</v>
      </c>
      <c r="W3199" s="18"/>
      <c r="X3199" s="6"/>
      <c r="Y3199" s="326"/>
      <c r="Z3199" s="89"/>
      <c r="AA3199" s="89"/>
      <c r="AB3199" s="89"/>
      <c r="AC3199" s="6"/>
      <c r="AD3199" s="16"/>
      <c r="AE3199" s="16"/>
      <c r="AF3199" s="16"/>
      <c r="AG3199" s="10">
        <f t="shared" si="640"/>
        <v>0</v>
      </c>
      <c r="AH3199" s="96">
        <f t="shared" si="641"/>
        <v>0</v>
      </c>
      <c r="AI3199" s="16"/>
      <c r="AJ3199" s="61"/>
      <c r="AK3199" s="16"/>
      <c r="AM3199" s="476" t="s">
        <v>3080</v>
      </c>
      <c r="AN3199" s="476">
        <v>1</v>
      </c>
      <c r="AO3199" s="476">
        <v>1</v>
      </c>
      <c r="AP3199" s="96"/>
    </row>
    <row r="3200" spans="1:42" ht="69.75" customHeight="1">
      <c r="A3200" s="3">
        <v>3199</v>
      </c>
      <c r="B3200" s="83"/>
      <c r="C3200" s="83"/>
      <c r="D3200" s="87"/>
      <c r="E3200" s="18" t="s">
        <v>3081</v>
      </c>
      <c r="F3200" s="88"/>
      <c r="G3200" s="88"/>
      <c r="H3200" s="4" t="str">
        <f t="shared" si="630"/>
        <v>/</v>
      </c>
      <c r="I3200" s="478" t="str">
        <f>IF(G3200="","",VLOOKUP(H3200,ورقة1!$A$1:$B$240,2,0))</f>
        <v/>
      </c>
      <c r="J3200" s="5">
        <f t="shared" si="631"/>
        <v>0</v>
      </c>
      <c r="K3200" s="88"/>
      <c r="L3200" s="6" t="str">
        <f t="shared" si="632"/>
        <v>/0</v>
      </c>
      <c r="M3200" s="478" t="str">
        <f>IF(K3200="","",VLOOKUP(L3200,ورقة1!$A$1:$B$240,2,0))</f>
        <v/>
      </c>
      <c r="N3200" s="17">
        <f t="shared" si="633"/>
        <v>0</v>
      </c>
      <c r="O3200" s="17" t="e">
        <f>#REF!+(#REF!*30)+#REF!*365</f>
        <v>#REF!</v>
      </c>
      <c r="P3200" s="509"/>
      <c r="Q3200" s="480" t="str">
        <f t="shared" si="634"/>
        <v/>
      </c>
      <c r="R3200" s="483" t="str">
        <f t="shared" si="635"/>
        <v/>
      </c>
      <c r="S3200" s="482" t="str">
        <f t="shared" si="636"/>
        <v/>
      </c>
      <c r="T3200" s="484" t="e">
        <f t="shared" ca="1" si="637"/>
        <v>#VALUE!</v>
      </c>
      <c r="U3200" s="7">
        <f t="shared" ca="1" si="638"/>
        <v>46035</v>
      </c>
      <c r="V3200" s="96" t="e">
        <f t="shared" ca="1" si="639"/>
        <v>#VALUE!</v>
      </c>
      <c r="W3200" s="18"/>
      <c r="X3200" s="6"/>
      <c r="Y3200" s="326"/>
      <c r="Z3200" s="89"/>
      <c r="AA3200" s="89"/>
      <c r="AB3200" s="89"/>
      <c r="AC3200" s="6"/>
      <c r="AD3200" s="16"/>
      <c r="AE3200" s="16"/>
      <c r="AF3200" s="16"/>
      <c r="AG3200" s="10">
        <f t="shared" si="640"/>
        <v>0</v>
      </c>
      <c r="AH3200" s="96">
        <f t="shared" si="641"/>
        <v>0</v>
      </c>
      <c r="AI3200" s="16"/>
      <c r="AJ3200" s="61"/>
      <c r="AK3200" s="16"/>
      <c r="AM3200" s="476" t="s">
        <v>3080</v>
      </c>
      <c r="AN3200" s="476">
        <v>1</v>
      </c>
      <c r="AO3200" s="476">
        <v>1</v>
      </c>
      <c r="AP3200" s="96"/>
    </row>
    <row r="3201" spans="1:42" ht="69.75" customHeight="1">
      <c r="A3201" s="3">
        <v>3200</v>
      </c>
      <c r="B3201" s="83"/>
      <c r="C3201" s="83"/>
      <c r="D3201" s="87"/>
      <c r="E3201" s="18" t="s">
        <v>3081</v>
      </c>
      <c r="F3201" s="88"/>
      <c r="G3201" s="88"/>
      <c r="H3201" s="4" t="str">
        <f t="shared" si="630"/>
        <v>/</v>
      </c>
      <c r="I3201" s="478" t="str">
        <f>IF(G3201="","",VLOOKUP(H3201,ورقة1!$A$1:$B$240,2,0))</f>
        <v/>
      </c>
      <c r="J3201" s="5">
        <f t="shared" si="631"/>
        <v>0</v>
      </c>
      <c r="K3201" s="88"/>
      <c r="L3201" s="6" t="str">
        <f t="shared" si="632"/>
        <v>/0</v>
      </c>
      <c r="M3201" s="478" t="str">
        <f>IF(K3201="","",VLOOKUP(L3201,ورقة1!$A$1:$B$240,2,0))</f>
        <v/>
      </c>
      <c r="N3201" s="17">
        <f t="shared" si="633"/>
        <v>0</v>
      </c>
      <c r="O3201" s="17" t="e">
        <f>#REF!+(#REF!*30)+#REF!*365</f>
        <v>#REF!</v>
      </c>
      <c r="P3201" s="509"/>
      <c r="Q3201" s="480" t="str">
        <f t="shared" si="634"/>
        <v/>
      </c>
      <c r="R3201" s="483" t="str">
        <f t="shared" si="635"/>
        <v/>
      </c>
      <c r="S3201" s="482" t="str">
        <f t="shared" si="636"/>
        <v/>
      </c>
      <c r="T3201" s="484" t="e">
        <f t="shared" ca="1" si="637"/>
        <v>#VALUE!</v>
      </c>
      <c r="U3201" s="7">
        <f t="shared" ca="1" si="638"/>
        <v>46035</v>
      </c>
      <c r="V3201" s="96" t="e">
        <f t="shared" ca="1" si="639"/>
        <v>#VALUE!</v>
      </c>
      <c r="W3201" s="18"/>
      <c r="X3201" s="6"/>
      <c r="Y3201" s="326"/>
      <c r="Z3201" s="89"/>
      <c r="AA3201" s="89"/>
      <c r="AB3201" s="89"/>
      <c r="AC3201" s="6"/>
      <c r="AD3201" s="16"/>
      <c r="AE3201" s="16"/>
      <c r="AF3201" s="16"/>
      <c r="AG3201" s="10">
        <f t="shared" si="640"/>
        <v>0</v>
      </c>
      <c r="AH3201" s="96">
        <f t="shared" si="641"/>
        <v>0</v>
      </c>
      <c r="AI3201" s="16"/>
      <c r="AJ3201" s="61"/>
      <c r="AK3201" s="16"/>
      <c r="AM3201" s="476" t="s">
        <v>3080</v>
      </c>
      <c r="AN3201" s="476">
        <v>1</v>
      </c>
      <c r="AO3201" s="476">
        <v>1</v>
      </c>
      <c r="AP3201" s="96"/>
    </row>
    <row r="3202" spans="1:42" ht="69.75" customHeight="1">
      <c r="A3202" s="3">
        <v>3201</v>
      </c>
      <c r="B3202" s="83"/>
      <c r="C3202" s="83"/>
      <c r="D3202" s="87"/>
      <c r="E3202" s="18" t="s">
        <v>3081</v>
      </c>
      <c r="F3202" s="88"/>
      <c r="G3202" s="88"/>
      <c r="H3202" s="4" t="str">
        <f t="shared" ref="H3202:H3265" si="642">G3202&amp;"/"&amp;F3202</f>
        <v>/</v>
      </c>
      <c r="I3202" s="478" t="str">
        <f>IF(G3202="","",VLOOKUP(H3202,ورقة1!$A$1:$B$240,2,0))</f>
        <v/>
      </c>
      <c r="J3202" s="5">
        <f t="shared" ref="J3202:J3265" si="643">F3202</f>
        <v>0</v>
      </c>
      <c r="K3202" s="88"/>
      <c r="L3202" s="6" t="str">
        <f t="shared" ref="L3202:L3265" si="644">K3202&amp;"/"&amp;J3202</f>
        <v>/0</v>
      </c>
      <c r="M3202" s="478" t="str">
        <f>IF(K3202="","",VLOOKUP(L3202,ورقة1!$A$1:$B$240,2,0))</f>
        <v/>
      </c>
      <c r="N3202" s="17">
        <f t="shared" ref="N3202:N3265" si="645">Z3202+(AA3202*30)+(AB3202*365)</f>
        <v>0</v>
      </c>
      <c r="O3202" s="17" t="e">
        <f>#REF!+(#REF!*30)+#REF!*365</f>
        <v>#REF!</v>
      </c>
      <c r="P3202" s="509"/>
      <c r="Q3202" s="480" t="str">
        <f t="shared" ref="Q3202:Q3265" si="646">IF(P3202="","",P3202+365)</f>
        <v/>
      </c>
      <c r="R3202" s="483" t="str">
        <f t="shared" ref="R3202:R3265" si="647">IF(P3202="","",EDATE(P3202,12+AG3202)+AC3202-N3202)</f>
        <v/>
      </c>
      <c r="S3202" s="482" t="str">
        <f t="shared" ref="S3202:S3265" si="648">IF(P3202="","",IF(T3202=TRUE,"يستحق العلاوة",IF(V3202=TRUE,"قريبا يستحق العلاوة"," ")))</f>
        <v/>
      </c>
      <c r="T3202" s="484" t="e">
        <f t="shared" ref="T3202:T3265" ca="1" si="649">AND(MONTH(U3202)=MONTH(R3202),YEAR(U3202)=YEAR(R3202))</f>
        <v>#VALUE!</v>
      </c>
      <c r="U3202" s="7">
        <f t="shared" ref="U3202:U3265" ca="1" si="650">TODAY()</f>
        <v>46035</v>
      </c>
      <c r="V3202" s="96" t="e">
        <f t="shared" ref="V3202:V3265" ca="1" si="651">AND(R3202-U3202&lt;30,U3202&lt;R3202)</f>
        <v>#VALUE!</v>
      </c>
      <c r="W3202" s="18"/>
      <c r="X3202" s="6"/>
      <c r="Y3202" s="326"/>
      <c r="Z3202" s="89"/>
      <c r="AA3202" s="89"/>
      <c r="AB3202" s="89"/>
      <c r="AC3202" s="6"/>
      <c r="AD3202" s="16"/>
      <c r="AE3202" s="16"/>
      <c r="AF3202" s="16"/>
      <c r="AG3202" s="10">
        <f t="shared" ref="AG3202:AG3265" si="652">(((AD3202*3)+(AE3202*6)+(AF3202*12))-AH3202)</f>
        <v>0</v>
      </c>
      <c r="AH3202" s="96">
        <f t="shared" ref="AH3202:AH3265" si="653">W3202+X3202</f>
        <v>0</v>
      </c>
      <c r="AI3202" s="16"/>
      <c r="AJ3202" s="61"/>
      <c r="AK3202" s="16"/>
      <c r="AM3202" s="476" t="s">
        <v>3080</v>
      </c>
      <c r="AN3202" s="476">
        <v>1</v>
      </c>
      <c r="AO3202" s="476">
        <v>1</v>
      </c>
      <c r="AP3202" s="96"/>
    </row>
    <row r="3203" spans="1:42" ht="69.75" customHeight="1">
      <c r="A3203" s="3">
        <v>3202</v>
      </c>
      <c r="B3203" s="83"/>
      <c r="C3203" s="83"/>
      <c r="D3203" s="87"/>
      <c r="E3203" s="18" t="s">
        <v>3081</v>
      </c>
      <c r="F3203" s="88"/>
      <c r="G3203" s="88"/>
      <c r="H3203" s="4" t="str">
        <f t="shared" si="642"/>
        <v>/</v>
      </c>
      <c r="I3203" s="478" t="str">
        <f>IF(G3203="","",VLOOKUP(H3203,ورقة1!$A$1:$B$240,2,0))</f>
        <v/>
      </c>
      <c r="J3203" s="5">
        <f t="shared" si="643"/>
        <v>0</v>
      </c>
      <c r="K3203" s="88"/>
      <c r="L3203" s="6" t="str">
        <f t="shared" si="644"/>
        <v>/0</v>
      </c>
      <c r="M3203" s="478" t="str">
        <f>IF(K3203="","",VLOOKUP(L3203,ورقة1!$A$1:$B$240,2,0))</f>
        <v/>
      </c>
      <c r="N3203" s="17">
        <f t="shared" si="645"/>
        <v>0</v>
      </c>
      <c r="O3203" s="17" t="e">
        <f>#REF!+(#REF!*30)+#REF!*365</f>
        <v>#REF!</v>
      </c>
      <c r="P3203" s="509"/>
      <c r="Q3203" s="480" t="str">
        <f t="shared" si="646"/>
        <v/>
      </c>
      <c r="R3203" s="483" t="str">
        <f t="shared" si="647"/>
        <v/>
      </c>
      <c r="S3203" s="482" t="str">
        <f t="shared" si="648"/>
        <v/>
      </c>
      <c r="T3203" s="484" t="e">
        <f t="shared" ca="1" si="649"/>
        <v>#VALUE!</v>
      </c>
      <c r="U3203" s="7">
        <f t="shared" ca="1" si="650"/>
        <v>46035</v>
      </c>
      <c r="V3203" s="96" t="e">
        <f t="shared" ca="1" si="651"/>
        <v>#VALUE!</v>
      </c>
      <c r="W3203" s="18"/>
      <c r="X3203" s="6"/>
      <c r="Y3203" s="326"/>
      <c r="Z3203" s="89"/>
      <c r="AA3203" s="89"/>
      <c r="AB3203" s="89"/>
      <c r="AC3203" s="6"/>
      <c r="AD3203" s="16"/>
      <c r="AE3203" s="16"/>
      <c r="AF3203" s="16"/>
      <c r="AG3203" s="10">
        <f t="shared" si="652"/>
        <v>0</v>
      </c>
      <c r="AH3203" s="96">
        <f t="shared" si="653"/>
        <v>0</v>
      </c>
      <c r="AI3203" s="16"/>
      <c r="AJ3203" s="61"/>
      <c r="AK3203" s="16"/>
      <c r="AM3203" s="476" t="s">
        <v>3080</v>
      </c>
      <c r="AN3203" s="476">
        <v>1</v>
      </c>
      <c r="AO3203" s="476">
        <v>1</v>
      </c>
      <c r="AP3203" s="96"/>
    </row>
    <row r="3204" spans="1:42" ht="69.75" customHeight="1">
      <c r="A3204" s="3">
        <v>3203</v>
      </c>
      <c r="B3204" s="83"/>
      <c r="C3204" s="83"/>
      <c r="D3204" s="87"/>
      <c r="E3204" s="18" t="s">
        <v>3081</v>
      </c>
      <c r="F3204" s="88"/>
      <c r="G3204" s="88"/>
      <c r="H3204" s="4" t="str">
        <f t="shared" si="642"/>
        <v>/</v>
      </c>
      <c r="I3204" s="478" t="str">
        <f>IF(G3204="","",VLOOKUP(H3204,ورقة1!$A$1:$B$240,2,0))</f>
        <v/>
      </c>
      <c r="J3204" s="5">
        <f t="shared" si="643"/>
        <v>0</v>
      </c>
      <c r="K3204" s="88"/>
      <c r="L3204" s="6" t="str">
        <f t="shared" si="644"/>
        <v>/0</v>
      </c>
      <c r="M3204" s="478" t="str">
        <f>IF(K3204="","",VLOOKUP(L3204,ورقة1!$A$1:$B$240,2,0))</f>
        <v/>
      </c>
      <c r="N3204" s="17">
        <f t="shared" si="645"/>
        <v>0</v>
      </c>
      <c r="O3204" s="17" t="e">
        <f>#REF!+(#REF!*30)+#REF!*365</f>
        <v>#REF!</v>
      </c>
      <c r="P3204" s="509"/>
      <c r="Q3204" s="480" t="str">
        <f t="shared" si="646"/>
        <v/>
      </c>
      <c r="R3204" s="483" t="str">
        <f t="shared" si="647"/>
        <v/>
      </c>
      <c r="S3204" s="482" t="str">
        <f t="shared" si="648"/>
        <v/>
      </c>
      <c r="T3204" s="484" t="e">
        <f t="shared" ca="1" si="649"/>
        <v>#VALUE!</v>
      </c>
      <c r="U3204" s="7">
        <f t="shared" ca="1" si="650"/>
        <v>46035</v>
      </c>
      <c r="V3204" s="96" t="e">
        <f t="shared" ca="1" si="651"/>
        <v>#VALUE!</v>
      </c>
      <c r="W3204" s="18"/>
      <c r="X3204" s="6"/>
      <c r="Y3204" s="326"/>
      <c r="Z3204" s="89"/>
      <c r="AA3204" s="89"/>
      <c r="AB3204" s="89"/>
      <c r="AC3204" s="6"/>
      <c r="AD3204" s="16"/>
      <c r="AE3204" s="16"/>
      <c r="AF3204" s="16"/>
      <c r="AG3204" s="10">
        <f t="shared" si="652"/>
        <v>0</v>
      </c>
      <c r="AH3204" s="96">
        <f t="shared" si="653"/>
        <v>0</v>
      </c>
      <c r="AI3204" s="16"/>
      <c r="AJ3204" s="61"/>
      <c r="AK3204" s="16"/>
      <c r="AM3204" s="476" t="s">
        <v>3080</v>
      </c>
      <c r="AN3204" s="476">
        <v>1</v>
      </c>
      <c r="AO3204" s="476">
        <v>1</v>
      </c>
      <c r="AP3204" s="96"/>
    </row>
    <row r="3205" spans="1:42" ht="69.75" customHeight="1">
      <c r="A3205" s="3">
        <v>3204</v>
      </c>
      <c r="B3205" s="83"/>
      <c r="C3205" s="83"/>
      <c r="D3205" s="87"/>
      <c r="E3205" s="18" t="s">
        <v>3081</v>
      </c>
      <c r="F3205" s="88"/>
      <c r="G3205" s="88"/>
      <c r="H3205" s="4" t="str">
        <f t="shared" si="642"/>
        <v>/</v>
      </c>
      <c r="I3205" s="478" t="str">
        <f>IF(G3205="","",VLOOKUP(H3205,ورقة1!$A$1:$B$240,2,0))</f>
        <v/>
      </c>
      <c r="J3205" s="5">
        <f t="shared" si="643"/>
        <v>0</v>
      </c>
      <c r="K3205" s="88"/>
      <c r="L3205" s="6" t="str">
        <f t="shared" si="644"/>
        <v>/0</v>
      </c>
      <c r="M3205" s="478" t="str">
        <f>IF(K3205="","",VLOOKUP(L3205,ورقة1!$A$1:$B$240,2,0))</f>
        <v/>
      </c>
      <c r="N3205" s="17">
        <f t="shared" si="645"/>
        <v>0</v>
      </c>
      <c r="O3205" s="17" t="e">
        <f>#REF!+(#REF!*30)+#REF!*365</f>
        <v>#REF!</v>
      </c>
      <c r="P3205" s="509"/>
      <c r="Q3205" s="480" t="str">
        <f t="shared" si="646"/>
        <v/>
      </c>
      <c r="R3205" s="483" t="str">
        <f t="shared" si="647"/>
        <v/>
      </c>
      <c r="S3205" s="482" t="str">
        <f t="shared" si="648"/>
        <v/>
      </c>
      <c r="T3205" s="484" t="e">
        <f t="shared" ca="1" si="649"/>
        <v>#VALUE!</v>
      </c>
      <c r="U3205" s="7">
        <f t="shared" ca="1" si="650"/>
        <v>46035</v>
      </c>
      <c r="V3205" s="96" t="e">
        <f t="shared" ca="1" si="651"/>
        <v>#VALUE!</v>
      </c>
      <c r="W3205" s="18"/>
      <c r="X3205" s="6"/>
      <c r="Y3205" s="326"/>
      <c r="Z3205" s="89"/>
      <c r="AA3205" s="89"/>
      <c r="AB3205" s="89"/>
      <c r="AC3205" s="6"/>
      <c r="AD3205" s="16"/>
      <c r="AE3205" s="16"/>
      <c r="AF3205" s="16"/>
      <c r="AG3205" s="10">
        <f t="shared" si="652"/>
        <v>0</v>
      </c>
      <c r="AH3205" s="96">
        <f t="shared" si="653"/>
        <v>0</v>
      </c>
      <c r="AI3205" s="16"/>
      <c r="AJ3205" s="61"/>
      <c r="AK3205" s="16"/>
      <c r="AM3205" s="476" t="s">
        <v>3080</v>
      </c>
      <c r="AN3205" s="476">
        <v>1</v>
      </c>
      <c r="AO3205" s="476">
        <v>1</v>
      </c>
      <c r="AP3205" s="96"/>
    </row>
    <row r="3206" spans="1:42" ht="69.75" customHeight="1">
      <c r="A3206" s="3">
        <v>3205</v>
      </c>
      <c r="B3206" s="83"/>
      <c r="C3206" s="83"/>
      <c r="D3206" s="87"/>
      <c r="E3206" s="18" t="s">
        <v>3081</v>
      </c>
      <c r="F3206" s="88"/>
      <c r="G3206" s="88"/>
      <c r="H3206" s="4" t="str">
        <f t="shared" si="642"/>
        <v>/</v>
      </c>
      <c r="I3206" s="478" t="str">
        <f>IF(G3206="","",VLOOKUP(H3206,ورقة1!$A$1:$B$240,2,0))</f>
        <v/>
      </c>
      <c r="J3206" s="5">
        <f t="shared" si="643"/>
        <v>0</v>
      </c>
      <c r="K3206" s="88"/>
      <c r="L3206" s="6" t="str">
        <f t="shared" si="644"/>
        <v>/0</v>
      </c>
      <c r="M3206" s="478" t="str">
        <f>IF(K3206="","",VLOOKUP(L3206,ورقة1!$A$1:$B$240,2,0))</f>
        <v/>
      </c>
      <c r="N3206" s="17">
        <f t="shared" si="645"/>
        <v>0</v>
      </c>
      <c r="O3206" s="17" t="e">
        <f>#REF!+(#REF!*30)+#REF!*365</f>
        <v>#REF!</v>
      </c>
      <c r="P3206" s="509"/>
      <c r="Q3206" s="480" t="str">
        <f t="shared" si="646"/>
        <v/>
      </c>
      <c r="R3206" s="483" t="str">
        <f t="shared" si="647"/>
        <v/>
      </c>
      <c r="S3206" s="482" t="str">
        <f t="shared" si="648"/>
        <v/>
      </c>
      <c r="T3206" s="484" t="e">
        <f t="shared" ca="1" si="649"/>
        <v>#VALUE!</v>
      </c>
      <c r="U3206" s="7">
        <f t="shared" ca="1" si="650"/>
        <v>46035</v>
      </c>
      <c r="V3206" s="96" t="e">
        <f t="shared" ca="1" si="651"/>
        <v>#VALUE!</v>
      </c>
      <c r="W3206" s="18"/>
      <c r="X3206" s="6"/>
      <c r="Y3206" s="326"/>
      <c r="Z3206" s="89"/>
      <c r="AA3206" s="89"/>
      <c r="AB3206" s="89"/>
      <c r="AC3206" s="6"/>
      <c r="AD3206" s="16"/>
      <c r="AE3206" s="16"/>
      <c r="AF3206" s="16"/>
      <c r="AG3206" s="10">
        <f t="shared" si="652"/>
        <v>0</v>
      </c>
      <c r="AH3206" s="96">
        <f t="shared" si="653"/>
        <v>0</v>
      </c>
      <c r="AI3206" s="16"/>
      <c r="AJ3206" s="61"/>
      <c r="AK3206" s="16"/>
      <c r="AM3206" s="476" t="s">
        <v>3080</v>
      </c>
      <c r="AN3206" s="476">
        <v>1</v>
      </c>
      <c r="AO3206" s="476">
        <v>1</v>
      </c>
      <c r="AP3206" s="96"/>
    </row>
    <row r="3207" spans="1:42" ht="69.75" customHeight="1">
      <c r="A3207" s="3">
        <v>3206</v>
      </c>
      <c r="B3207" s="83"/>
      <c r="C3207" s="83"/>
      <c r="D3207" s="87"/>
      <c r="E3207" s="18" t="s">
        <v>3081</v>
      </c>
      <c r="F3207" s="88"/>
      <c r="G3207" s="88"/>
      <c r="H3207" s="4" t="str">
        <f t="shared" si="642"/>
        <v>/</v>
      </c>
      <c r="I3207" s="478" t="str">
        <f>IF(G3207="","",VLOOKUP(H3207,ورقة1!$A$1:$B$240,2,0))</f>
        <v/>
      </c>
      <c r="J3207" s="5">
        <f t="shared" si="643"/>
        <v>0</v>
      </c>
      <c r="K3207" s="88"/>
      <c r="L3207" s="6" t="str">
        <f t="shared" si="644"/>
        <v>/0</v>
      </c>
      <c r="M3207" s="478" t="str">
        <f>IF(K3207="","",VLOOKUP(L3207,ورقة1!$A$1:$B$240,2,0))</f>
        <v/>
      </c>
      <c r="N3207" s="17">
        <f t="shared" si="645"/>
        <v>0</v>
      </c>
      <c r="O3207" s="17" t="e">
        <f>#REF!+(#REF!*30)+#REF!*365</f>
        <v>#REF!</v>
      </c>
      <c r="P3207" s="509"/>
      <c r="Q3207" s="480" t="str">
        <f t="shared" si="646"/>
        <v/>
      </c>
      <c r="R3207" s="483" t="str">
        <f t="shared" si="647"/>
        <v/>
      </c>
      <c r="S3207" s="482" t="str">
        <f t="shared" si="648"/>
        <v/>
      </c>
      <c r="T3207" s="484" t="e">
        <f t="shared" ca="1" si="649"/>
        <v>#VALUE!</v>
      </c>
      <c r="U3207" s="7">
        <f t="shared" ca="1" si="650"/>
        <v>46035</v>
      </c>
      <c r="V3207" s="96" t="e">
        <f t="shared" ca="1" si="651"/>
        <v>#VALUE!</v>
      </c>
      <c r="W3207" s="18"/>
      <c r="X3207" s="6"/>
      <c r="Y3207" s="326"/>
      <c r="Z3207" s="89"/>
      <c r="AA3207" s="89"/>
      <c r="AB3207" s="89"/>
      <c r="AC3207" s="6"/>
      <c r="AD3207" s="16"/>
      <c r="AE3207" s="16"/>
      <c r="AF3207" s="16"/>
      <c r="AG3207" s="10">
        <f t="shared" si="652"/>
        <v>0</v>
      </c>
      <c r="AH3207" s="96">
        <f t="shared" si="653"/>
        <v>0</v>
      </c>
      <c r="AI3207" s="16"/>
      <c r="AJ3207" s="61"/>
      <c r="AK3207" s="16"/>
      <c r="AM3207" s="476" t="s">
        <v>3080</v>
      </c>
      <c r="AN3207" s="476">
        <v>1</v>
      </c>
      <c r="AO3207" s="476">
        <v>1</v>
      </c>
      <c r="AP3207" s="96"/>
    </row>
    <row r="3208" spans="1:42" ht="69.75" customHeight="1">
      <c r="A3208" s="3">
        <v>3207</v>
      </c>
      <c r="B3208" s="83"/>
      <c r="C3208" s="83"/>
      <c r="D3208" s="87"/>
      <c r="E3208" s="18" t="s">
        <v>3081</v>
      </c>
      <c r="F3208" s="88"/>
      <c r="G3208" s="88"/>
      <c r="H3208" s="4" t="str">
        <f t="shared" si="642"/>
        <v>/</v>
      </c>
      <c r="I3208" s="478" t="str">
        <f>IF(G3208="","",VLOOKUP(H3208,ورقة1!$A$1:$B$240,2,0))</f>
        <v/>
      </c>
      <c r="J3208" s="5">
        <f t="shared" si="643"/>
        <v>0</v>
      </c>
      <c r="K3208" s="88"/>
      <c r="L3208" s="6" t="str">
        <f t="shared" si="644"/>
        <v>/0</v>
      </c>
      <c r="M3208" s="478" t="str">
        <f>IF(K3208="","",VLOOKUP(L3208,ورقة1!$A$1:$B$240,2,0))</f>
        <v/>
      </c>
      <c r="N3208" s="17">
        <f t="shared" si="645"/>
        <v>0</v>
      </c>
      <c r="O3208" s="17" t="e">
        <f>#REF!+(#REF!*30)+#REF!*365</f>
        <v>#REF!</v>
      </c>
      <c r="P3208" s="509"/>
      <c r="Q3208" s="480" t="str">
        <f t="shared" si="646"/>
        <v/>
      </c>
      <c r="R3208" s="483" t="str">
        <f t="shared" si="647"/>
        <v/>
      </c>
      <c r="S3208" s="482" t="str">
        <f t="shared" si="648"/>
        <v/>
      </c>
      <c r="T3208" s="484" t="e">
        <f t="shared" ca="1" si="649"/>
        <v>#VALUE!</v>
      </c>
      <c r="U3208" s="7">
        <f t="shared" ca="1" si="650"/>
        <v>46035</v>
      </c>
      <c r="V3208" s="96" t="e">
        <f t="shared" ca="1" si="651"/>
        <v>#VALUE!</v>
      </c>
      <c r="W3208" s="18"/>
      <c r="X3208" s="6"/>
      <c r="Y3208" s="326"/>
      <c r="Z3208" s="89"/>
      <c r="AA3208" s="89"/>
      <c r="AB3208" s="89"/>
      <c r="AC3208" s="6"/>
      <c r="AD3208" s="16"/>
      <c r="AE3208" s="16"/>
      <c r="AF3208" s="16"/>
      <c r="AG3208" s="10">
        <f t="shared" si="652"/>
        <v>0</v>
      </c>
      <c r="AH3208" s="96">
        <f t="shared" si="653"/>
        <v>0</v>
      </c>
      <c r="AI3208" s="16"/>
      <c r="AJ3208" s="61"/>
      <c r="AK3208" s="16"/>
      <c r="AM3208" s="476" t="s">
        <v>3080</v>
      </c>
      <c r="AN3208" s="476">
        <v>1</v>
      </c>
      <c r="AO3208" s="476">
        <v>1</v>
      </c>
      <c r="AP3208" s="96"/>
    </row>
    <row r="3209" spans="1:42" ht="69.75" customHeight="1">
      <c r="A3209" s="3">
        <v>3208</v>
      </c>
      <c r="B3209" s="83"/>
      <c r="C3209" s="83"/>
      <c r="D3209" s="87"/>
      <c r="E3209" s="18" t="s">
        <v>3081</v>
      </c>
      <c r="F3209" s="88"/>
      <c r="G3209" s="88"/>
      <c r="H3209" s="4" t="str">
        <f t="shared" si="642"/>
        <v>/</v>
      </c>
      <c r="I3209" s="478" t="str">
        <f>IF(G3209="","",VLOOKUP(H3209,ورقة1!$A$1:$B$240,2,0))</f>
        <v/>
      </c>
      <c r="J3209" s="5">
        <f t="shared" si="643"/>
        <v>0</v>
      </c>
      <c r="K3209" s="88"/>
      <c r="L3209" s="6" t="str">
        <f t="shared" si="644"/>
        <v>/0</v>
      </c>
      <c r="M3209" s="478" t="str">
        <f>IF(K3209="","",VLOOKUP(L3209,ورقة1!$A$1:$B$240,2,0))</f>
        <v/>
      </c>
      <c r="N3209" s="17">
        <f t="shared" si="645"/>
        <v>0</v>
      </c>
      <c r="O3209" s="17" t="e">
        <f>#REF!+(#REF!*30)+#REF!*365</f>
        <v>#REF!</v>
      </c>
      <c r="P3209" s="509"/>
      <c r="Q3209" s="480" t="str">
        <f t="shared" si="646"/>
        <v/>
      </c>
      <c r="R3209" s="483" t="str">
        <f t="shared" si="647"/>
        <v/>
      </c>
      <c r="S3209" s="482" t="str">
        <f t="shared" si="648"/>
        <v/>
      </c>
      <c r="T3209" s="484" t="e">
        <f t="shared" ca="1" si="649"/>
        <v>#VALUE!</v>
      </c>
      <c r="U3209" s="7">
        <f t="shared" ca="1" si="650"/>
        <v>46035</v>
      </c>
      <c r="V3209" s="96" t="e">
        <f t="shared" ca="1" si="651"/>
        <v>#VALUE!</v>
      </c>
      <c r="W3209" s="18"/>
      <c r="X3209" s="6"/>
      <c r="Y3209" s="326"/>
      <c r="Z3209" s="89"/>
      <c r="AA3209" s="89"/>
      <c r="AB3209" s="89"/>
      <c r="AC3209" s="6"/>
      <c r="AD3209" s="16"/>
      <c r="AE3209" s="16"/>
      <c r="AF3209" s="16"/>
      <c r="AG3209" s="10">
        <f t="shared" si="652"/>
        <v>0</v>
      </c>
      <c r="AH3209" s="96">
        <f t="shared" si="653"/>
        <v>0</v>
      </c>
      <c r="AI3209" s="16"/>
      <c r="AJ3209" s="61"/>
      <c r="AK3209" s="16"/>
      <c r="AM3209" s="476" t="s">
        <v>3080</v>
      </c>
      <c r="AN3209" s="476">
        <v>1</v>
      </c>
      <c r="AO3209" s="476">
        <v>1</v>
      </c>
      <c r="AP3209" s="96"/>
    </row>
    <row r="3210" spans="1:42" ht="69.75" customHeight="1">
      <c r="A3210" s="3">
        <v>3209</v>
      </c>
      <c r="B3210" s="83"/>
      <c r="C3210" s="83"/>
      <c r="D3210" s="87"/>
      <c r="E3210" s="18" t="s">
        <v>3081</v>
      </c>
      <c r="F3210" s="88"/>
      <c r="G3210" s="88"/>
      <c r="H3210" s="4" t="str">
        <f t="shared" si="642"/>
        <v>/</v>
      </c>
      <c r="I3210" s="478" t="str">
        <f>IF(G3210="","",VLOOKUP(H3210,ورقة1!$A$1:$B$240,2,0))</f>
        <v/>
      </c>
      <c r="J3210" s="5">
        <f t="shared" si="643"/>
        <v>0</v>
      </c>
      <c r="K3210" s="88"/>
      <c r="L3210" s="6" t="str">
        <f t="shared" si="644"/>
        <v>/0</v>
      </c>
      <c r="M3210" s="478" t="str">
        <f>IF(K3210="","",VLOOKUP(L3210,ورقة1!$A$1:$B$240,2,0))</f>
        <v/>
      </c>
      <c r="N3210" s="17">
        <f t="shared" si="645"/>
        <v>0</v>
      </c>
      <c r="O3210" s="17" t="e">
        <f>#REF!+(#REF!*30)+#REF!*365</f>
        <v>#REF!</v>
      </c>
      <c r="P3210" s="509"/>
      <c r="Q3210" s="480" t="str">
        <f t="shared" si="646"/>
        <v/>
      </c>
      <c r="R3210" s="483" t="str">
        <f t="shared" si="647"/>
        <v/>
      </c>
      <c r="S3210" s="482" t="str">
        <f t="shared" si="648"/>
        <v/>
      </c>
      <c r="T3210" s="484" t="e">
        <f t="shared" ca="1" si="649"/>
        <v>#VALUE!</v>
      </c>
      <c r="U3210" s="7">
        <f t="shared" ca="1" si="650"/>
        <v>46035</v>
      </c>
      <c r="V3210" s="96" t="e">
        <f t="shared" ca="1" si="651"/>
        <v>#VALUE!</v>
      </c>
      <c r="W3210" s="18"/>
      <c r="X3210" s="6"/>
      <c r="Y3210" s="326"/>
      <c r="Z3210" s="89"/>
      <c r="AA3210" s="89"/>
      <c r="AB3210" s="89"/>
      <c r="AC3210" s="6"/>
      <c r="AD3210" s="16"/>
      <c r="AE3210" s="16"/>
      <c r="AF3210" s="16"/>
      <c r="AG3210" s="10">
        <f t="shared" si="652"/>
        <v>0</v>
      </c>
      <c r="AH3210" s="96">
        <f t="shared" si="653"/>
        <v>0</v>
      </c>
      <c r="AI3210" s="16"/>
      <c r="AJ3210" s="61"/>
      <c r="AK3210" s="16"/>
      <c r="AM3210" s="476" t="s">
        <v>3080</v>
      </c>
      <c r="AN3210" s="476">
        <v>1</v>
      </c>
      <c r="AO3210" s="476">
        <v>1</v>
      </c>
      <c r="AP3210" s="96"/>
    </row>
    <row r="3211" spans="1:42" ht="69.75" customHeight="1">
      <c r="A3211" s="3">
        <v>3210</v>
      </c>
      <c r="B3211" s="83"/>
      <c r="C3211" s="83"/>
      <c r="D3211" s="87"/>
      <c r="E3211" s="18" t="s">
        <v>3081</v>
      </c>
      <c r="F3211" s="88"/>
      <c r="G3211" s="88"/>
      <c r="H3211" s="4" t="str">
        <f t="shared" si="642"/>
        <v>/</v>
      </c>
      <c r="I3211" s="478" t="str">
        <f>IF(G3211="","",VLOOKUP(H3211,ورقة1!$A$1:$B$240,2,0))</f>
        <v/>
      </c>
      <c r="J3211" s="5">
        <f t="shared" si="643"/>
        <v>0</v>
      </c>
      <c r="K3211" s="88"/>
      <c r="L3211" s="6" t="str">
        <f t="shared" si="644"/>
        <v>/0</v>
      </c>
      <c r="M3211" s="478" t="str">
        <f>IF(K3211="","",VLOOKUP(L3211,ورقة1!$A$1:$B$240,2,0))</f>
        <v/>
      </c>
      <c r="N3211" s="17">
        <f t="shared" si="645"/>
        <v>0</v>
      </c>
      <c r="O3211" s="17" t="e">
        <f>#REF!+(#REF!*30)+#REF!*365</f>
        <v>#REF!</v>
      </c>
      <c r="P3211" s="509"/>
      <c r="Q3211" s="480" t="str">
        <f t="shared" si="646"/>
        <v/>
      </c>
      <c r="R3211" s="483" t="str">
        <f t="shared" si="647"/>
        <v/>
      </c>
      <c r="S3211" s="482" t="str">
        <f t="shared" si="648"/>
        <v/>
      </c>
      <c r="T3211" s="484" t="e">
        <f t="shared" ca="1" si="649"/>
        <v>#VALUE!</v>
      </c>
      <c r="U3211" s="7">
        <f t="shared" ca="1" si="650"/>
        <v>46035</v>
      </c>
      <c r="V3211" s="96" t="e">
        <f t="shared" ca="1" si="651"/>
        <v>#VALUE!</v>
      </c>
      <c r="W3211" s="18"/>
      <c r="X3211" s="6"/>
      <c r="Y3211" s="326"/>
      <c r="Z3211" s="89"/>
      <c r="AA3211" s="89"/>
      <c r="AB3211" s="89"/>
      <c r="AC3211" s="6"/>
      <c r="AD3211" s="16"/>
      <c r="AE3211" s="16"/>
      <c r="AF3211" s="16"/>
      <c r="AG3211" s="10">
        <f t="shared" si="652"/>
        <v>0</v>
      </c>
      <c r="AH3211" s="96">
        <f t="shared" si="653"/>
        <v>0</v>
      </c>
      <c r="AI3211" s="16"/>
      <c r="AJ3211" s="61"/>
      <c r="AK3211" s="16"/>
      <c r="AM3211" s="476" t="s">
        <v>3080</v>
      </c>
      <c r="AN3211" s="476">
        <v>1</v>
      </c>
      <c r="AO3211" s="476">
        <v>1</v>
      </c>
      <c r="AP3211" s="96"/>
    </row>
    <row r="3212" spans="1:42" ht="69.75" customHeight="1">
      <c r="A3212" s="3">
        <v>3211</v>
      </c>
      <c r="B3212" s="83"/>
      <c r="C3212" s="83"/>
      <c r="D3212" s="87"/>
      <c r="E3212" s="18" t="s">
        <v>3081</v>
      </c>
      <c r="F3212" s="88"/>
      <c r="G3212" s="88"/>
      <c r="H3212" s="4" t="str">
        <f t="shared" si="642"/>
        <v>/</v>
      </c>
      <c r="I3212" s="478" t="str">
        <f>IF(G3212="","",VLOOKUP(H3212,ورقة1!$A$1:$B$240,2,0))</f>
        <v/>
      </c>
      <c r="J3212" s="5">
        <f t="shared" si="643"/>
        <v>0</v>
      </c>
      <c r="K3212" s="88"/>
      <c r="L3212" s="6" t="str">
        <f t="shared" si="644"/>
        <v>/0</v>
      </c>
      <c r="M3212" s="478" t="str">
        <f>IF(K3212="","",VLOOKUP(L3212,ورقة1!$A$1:$B$240,2,0))</f>
        <v/>
      </c>
      <c r="N3212" s="17">
        <f t="shared" si="645"/>
        <v>0</v>
      </c>
      <c r="O3212" s="17" t="e">
        <f>#REF!+(#REF!*30)+#REF!*365</f>
        <v>#REF!</v>
      </c>
      <c r="P3212" s="509"/>
      <c r="Q3212" s="480" t="str">
        <f t="shared" si="646"/>
        <v/>
      </c>
      <c r="R3212" s="483" t="str">
        <f t="shared" si="647"/>
        <v/>
      </c>
      <c r="S3212" s="482" t="str">
        <f t="shared" si="648"/>
        <v/>
      </c>
      <c r="T3212" s="484" t="e">
        <f t="shared" ca="1" si="649"/>
        <v>#VALUE!</v>
      </c>
      <c r="U3212" s="7">
        <f t="shared" ca="1" si="650"/>
        <v>46035</v>
      </c>
      <c r="V3212" s="96" t="e">
        <f t="shared" ca="1" si="651"/>
        <v>#VALUE!</v>
      </c>
      <c r="W3212" s="18"/>
      <c r="X3212" s="6"/>
      <c r="Y3212" s="326"/>
      <c r="Z3212" s="89"/>
      <c r="AA3212" s="89"/>
      <c r="AB3212" s="89"/>
      <c r="AC3212" s="6"/>
      <c r="AD3212" s="16"/>
      <c r="AE3212" s="16"/>
      <c r="AF3212" s="16"/>
      <c r="AG3212" s="10">
        <f t="shared" si="652"/>
        <v>0</v>
      </c>
      <c r="AH3212" s="96">
        <f t="shared" si="653"/>
        <v>0</v>
      </c>
      <c r="AI3212" s="16"/>
      <c r="AJ3212" s="61"/>
      <c r="AK3212" s="16"/>
      <c r="AM3212" s="476" t="s">
        <v>3080</v>
      </c>
      <c r="AN3212" s="476">
        <v>1</v>
      </c>
      <c r="AO3212" s="476">
        <v>1</v>
      </c>
      <c r="AP3212" s="96"/>
    </row>
    <row r="3213" spans="1:42" ht="69.75" customHeight="1">
      <c r="A3213" s="3">
        <v>3212</v>
      </c>
      <c r="B3213" s="83"/>
      <c r="C3213" s="83"/>
      <c r="D3213" s="87"/>
      <c r="E3213" s="18" t="s">
        <v>3081</v>
      </c>
      <c r="F3213" s="88"/>
      <c r="G3213" s="88"/>
      <c r="H3213" s="4" t="str">
        <f t="shared" si="642"/>
        <v>/</v>
      </c>
      <c r="I3213" s="478" t="str">
        <f>IF(G3213="","",VLOOKUP(H3213,ورقة1!$A$1:$B$240,2,0))</f>
        <v/>
      </c>
      <c r="J3213" s="5">
        <f t="shared" si="643"/>
        <v>0</v>
      </c>
      <c r="K3213" s="88"/>
      <c r="L3213" s="6" t="str">
        <f t="shared" si="644"/>
        <v>/0</v>
      </c>
      <c r="M3213" s="478" t="str">
        <f>IF(K3213="","",VLOOKUP(L3213,ورقة1!$A$1:$B$240,2,0))</f>
        <v/>
      </c>
      <c r="N3213" s="17">
        <f t="shared" si="645"/>
        <v>0</v>
      </c>
      <c r="O3213" s="17" t="e">
        <f>#REF!+(#REF!*30)+#REF!*365</f>
        <v>#REF!</v>
      </c>
      <c r="P3213" s="509"/>
      <c r="Q3213" s="480" t="str">
        <f t="shared" si="646"/>
        <v/>
      </c>
      <c r="R3213" s="483" t="str">
        <f t="shared" si="647"/>
        <v/>
      </c>
      <c r="S3213" s="482" t="str">
        <f t="shared" si="648"/>
        <v/>
      </c>
      <c r="T3213" s="484" t="e">
        <f t="shared" ca="1" si="649"/>
        <v>#VALUE!</v>
      </c>
      <c r="U3213" s="7">
        <f t="shared" ca="1" si="650"/>
        <v>46035</v>
      </c>
      <c r="V3213" s="96" t="e">
        <f t="shared" ca="1" si="651"/>
        <v>#VALUE!</v>
      </c>
      <c r="W3213" s="18"/>
      <c r="X3213" s="6"/>
      <c r="Y3213" s="326"/>
      <c r="Z3213" s="89"/>
      <c r="AA3213" s="89"/>
      <c r="AB3213" s="89"/>
      <c r="AC3213" s="6"/>
      <c r="AD3213" s="16"/>
      <c r="AE3213" s="16"/>
      <c r="AF3213" s="16"/>
      <c r="AG3213" s="10">
        <f t="shared" si="652"/>
        <v>0</v>
      </c>
      <c r="AH3213" s="96">
        <f t="shared" si="653"/>
        <v>0</v>
      </c>
      <c r="AI3213" s="16"/>
      <c r="AJ3213" s="61"/>
      <c r="AK3213" s="16"/>
      <c r="AM3213" s="476" t="s">
        <v>3080</v>
      </c>
      <c r="AN3213" s="476">
        <v>1</v>
      </c>
      <c r="AO3213" s="476">
        <v>1</v>
      </c>
      <c r="AP3213" s="96"/>
    </row>
    <row r="3214" spans="1:42" ht="69.75" customHeight="1">
      <c r="A3214" s="3">
        <v>3213</v>
      </c>
      <c r="B3214" s="83"/>
      <c r="C3214" s="83"/>
      <c r="D3214" s="87"/>
      <c r="E3214" s="18" t="s">
        <v>3081</v>
      </c>
      <c r="F3214" s="88"/>
      <c r="G3214" s="88"/>
      <c r="H3214" s="4" t="str">
        <f t="shared" si="642"/>
        <v>/</v>
      </c>
      <c r="I3214" s="478" t="str">
        <f>IF(G3214="","",VLOOKUP(H3214,ورقة1!$A$1:$B$240,2,0))</f>
        <v/>
      </c>
      <c r="J3214" s="5">
        <f t="shared" si="643"/>
        <v>0</v>
      </c>
      <c r="K3214" s="88"/>
      <c r="L3214" s="6" t="str">
        <f t="shared" si="644"/>
        <v>/0</v>
      </c>
      <c r="M3214" s="478" t="str">
        <f>IF(K3214="","",VLOOKUP(L3214,ورقة1!$A$1:$B$240,2,0))</f>
        <v/>
      </c>
      <c r="N3214" s="17">
        <f t="shared" si="645"/>
        <v>0</v>
      </c>
      <c r="O3214" s="17" t="e">
        <f>#REF!+(#REF!*30)+#REF!*365</f>
        <v>#REF!</v>
      </c>
      <c r="P3214" s="509"/>
      <c r="Q3214" s="480" t="str">
        <f t="shared" si="646"/>
        <v/>
      </c>
      <c r="R3214" s="483" t="str">
        <f t="shared" si="647"/>
        <v/>
      </c>
      <c r="S3214" s="482" t="str">
        <f t="shared" si="648"/>
        <v/>
      </c>
      <c r="T3214" s="484" t="e">
        <f t="shared" ca="1" si="649"/>
        <v>#VALUE!</v>
      </c>
      <c r="U3214" s="7">
        <f t="shared" ca="1" si="650"/>
        <v>46035</v>
      </c>
      <c r="V3214" s="96" t="e">
        <f t="shared" ca="1" si="651"/>
        <v>#VALUE!</v>
      </c>
      <c r="W3214" s="18"/>
      <c r="X3214" s="6"/>
      <c r="Y3214" s="326"/>
      <c r="Z3214" s="89"/>
      <c r="AA3214" s="89"/>
      <c r="AB3214" s="89"/>
      <c r="AC3214" s="6"/>
      <c r="AD3214" s="16"/>
      <c r="AE3214" s="16"/>
      <c r="AF3214" s="16"/>
      <c r="AG3214" s="10">
        <f t="shared" si="652"/>
        <v>0</v>
      </c>
      <c r="AH3214" s="96">
        <f t="shared" si="653"/>
        <v>0</v>
      </c>
      <c r="AI3214" s="16"/>
      <c r="AJ3214" s="61"/>
      <c r="AK3214" s="16"/>
      <c r="AM3214" s="476" t="s">
        <v>3080</v>
      </c>
      <c r="AN3214" s="476">
        <v>1</v>
      </c>
      <c r="AO3214" s="476">
        <v>1</v>
      </c>
      <c r="AP3214" s="96"/>
    </row>
    <row r="3215" spans="1:42" ht="69.75" customHeight="1">
      <c r="A3215" s="3">
        <v>3214</v>
      </c>
      <c r="B3215" s="83"/>
      <c r="C3215" s="83"/>
      <c r="D3215" s="87"/>
      <c r="E3215" s="18" t="s">
        <v>3081</v>
      </c>
      <c r="F3215" s="88"/>
      <c r="G3215" s="88"/>
      <c r="H3215" s="4" t="str">
        <f t="shared" si="642"/>
        <v>/</v>
      </c>
      <c r="I3215" s="478" t="str">
        <f>IF(G3215="","",VLOOKUP(H3215,ورقة1!$A$1:$B$240,2,0))</f>
        <v/>
      </c>
      <c r="J3215" s="5">
        <f t="shared" si="643"/>
        <v>0</v>
      </c>
      <c r="K3215" s="88"/>
      <c r="L3215" s="6" t="str">
        <f t="shared" si="644"/>
        <v>/0</v>
      </c>
      <c r="M3215" s="478" t="str">
        <f>IF(K3215="","",VLOOKUP(L3215,ورقة1!$A$1:$B$240,2,0))</f>
        <v/>
      </c>
      <c r="N3215" s="17">
        <f t="shared" si="645"/>
        <v>0</v>
      </c>
      <c r="O3215" s="17" t="e">
        <f>#REF!+(#REF!*30)+#REF!*365</f>
        <v>#REF!</v>
      </c>
      <c r="P3215" s="509"/>
      <c r="Q3215" s="480" t="str">
        <f t="shared" si="646"/>
        <v/>
      </c>
      <c r="R3215" s="483" t="str">
        <f t="shared" si="647"/>
        <v/>
      </c>
      <c r="S3215" s="482" t="str">
        <f t="shared" si="648"/>
        <v/>
      </c>
      <c r="T3215" s="484" t="e">
        <f t="shared" ca="1" si="649"/>
        <v>#VALUE!</v>
      </c>
      <c r="U3215" s="7">
        <f t="shared" ca="1" si="650"/>
        <v>46035</v>
      </c>
      <c r="V3215" s="96" t="e">
        <f t="shared" ca="1" si="651"/>
        <v>#VALUE!</v>
      </c>
      <c r="W3215" s="18"/>
      <c r="X3215" s="6"/>
      <c r="Y3215" s="326"/>
      <c r="Z3215" s="89"/>
      <c r="AA3215" s="89"/>
      <c r="AB3215" s="89"/>
      <c r="AC3215" s="6"/>
      <c r="AD3215" s="16"/>
      <c r="AE3215" s="16"/>
      <c r="AF3215" s="16"/>
      <c r="AG3215" s="10">
        <f t="shared" si="652"/>
        <v>0</v>
      </c>
      <c r="AH3215" s="96">
        <f t="shared" si="653"/>
        <v>0</v>
      </c>
      <c r="AI3215" s="16"/>
      <c r="AJ3215" s="61"/>
      <c r="AK3215" s="16"/>
      <c r="AM3215" s="476" t="s">
        <v>3080</v>
      </c>
      <c r="AN3215" s="476">
        <v>1</v>
      </c>
      <c r="AO3215" s="476">
        <v>1</v>
      </c>
      <c r="AP3215" s="96"/>
    </row>
    <row r="3216" spans="1:42" ht="69.75" customHeight="1">
      <c r="A3216" s="3">
        <v>3215</v>
      </c>
      <c r="B3216" s="83"/>
      <c r="C3216" s="83"/>
      <c r="D3216" s="87"/>
      <c r="E3216" s="18" t="s">
        <v>3081</v>
      </c>
      <c r="F3216" s="88"/>
      <c r="G3216" s="88"/>
      <c r="H3216" s="4" t="str">
        <f t="shared" si="642"/>
        <v>/</v>
      </c>
      <c r="I3216" s="478" t="str">
        <f>IF(G3216="","",VLOOKUP(H3216,ورقة1!$A$1:$B$240,2,0))</f>
        <v/>
      </c>
      <c r="J3216" s="5">
        <f t="shared" si="643"/>
        <v>0</v>
      </c>
      <c r="K3216" s="88"/>
      <c r="L3216" s="6" t="str">
        <f t="shared" si="644"/>
        <v>/0</v>
      </c>
      <c r="M3216" s="478" t="str">
        <f>IF(K3216="","",VLOOKUP(L3216,ورقة1!$A$1:$B$240,2,0))</f>
        <v/>
      </c>
      <c r="N3216" s="17">
        <f t="shared" si="645"/>
        <v>0</v>
      </c>
      <c r="O3216" s="17" t="e">
        <f>#REF!+(#REF!*30)+#REF!*365</f>
        <v>#REF!</v>
      </c>
      <c r="P3216" s="509"/>
      <c r="Q3216" s="480" t="str">
        <f t="shared" si="646"/>
        <v/>
      </c>
      <c r="R3216" s="483" t="str">
        <f t="shared" si="647"/>
        <v/>
      </c>
      <c r="S3216" s="482" t="str">
        <f t="shared" si="648"/>
        <v/>
      </c>
      <c r="T3216" s="484" t="e">
        <f t="shared" ca="1" si="649"/>
        <v>#VALUE!</v>
      </c>
      <c r="U3216" s="7">
        <f t="shared" ca="1" si="650"/>
        <v>46035</v>
      </c>
      <c r="V3216" s="96" t="e">
        <f t="shared" ca="1" si="651"/>
        <v>#VALUE!</v>
      </c>
      <c r="W3216" s="18"/>
      <c r="X3216" s="6"/>
      <c r="Y3216" s="326"/>
      <c r="Z3216" s="89"/>
      <c r="AA3216" s="89"/>
      <c r="AB3216" s="89"/>
      <c r="AC3216" s="6"/>
      <c r="AD3216" s="16"/>
      <c r="AE3216" s="16"/>
      <c r="AF3216" s="16"/>
      <c r="AG3216" s="10">
        <f t="shared" si="652"/>
        <v>0</v>
      </c>
      <c r="AH3216" s="96">
        <f t="shared" si="653"/>
        <v>0</v>
      </c>
      <c r="AI3216" s="16"/>
      <c r="AJ3216" s="61"/>
      <c r="AK3216" s="16"/>
      <c r="AM3216" s="476" t="s">
        <v>3080</v>
      </c>
      <c r="AN3216" s="476">
        <v>1</v>
      </c>
      <c r="AO3216" s="476">
        <v>1</v>
      </c>
      <c r="AP3216" s="96"/>
    </row>
    <row r="3217" spans="1:42" ht="69.75" customHeight="1">
      <c r="A3217" s="3">
        <v>3216</v>
      </c>
      <c r="B3217" s="83"/>
      <c r="C3217" s="83"/>
      <c r="D3217" s="87"/>
      <c r="E3217" s="18" t="s">
        <v>3081</v>
      </c>
      <c r="F3217" s="88"/>
      <c r="G3217" s="88"/>
      <c r="H3217" s="4" t="str">
        <f t="shared" si="642"/>
        <v>/</v>
      </c>
      <c r="I3217" s="478" t="str">
        <f>IF(G3217="","",VLOOKUP(H3217,ورقة1!$A$1:$B$240,2,0))</f>
        <v/>
      </c>
      <c r="J3217" s="5">
        <f t="shared" si="643"/>
        <v>0</v>
      </c>
      <c r="K3217" s="88"/>
      <c r="L3217" s="6" t="str">
        <f t="shared" si="644"/>
        <v>/0</v>
      </c>
      <c r="M3217" s="478" t="str">
        <f>IF(K3217="","",VLOOKUP(L3217,ورقة1!$A$1:$B$240,2,0))</f>
        <v/>
      </c>
      <c r="N3217" s="17">
        <f t="shared" si="645"/>
        <v>0</v>
      </c>
      <c r="O3217" s="17" t="e">
        <f>#REF!+(#REF!*30)+#REF!*365</f>
        <v>#REF!</v>
      </c>
      <c r="P3217" s="509"/>
      <c r="Q3217" s="480" t="str">
        <f t="shared" si="646"/>
        <v/>
      </c>
      <c r="R3217" s="483" t="str">
        <f t="shared" si="647"/>
        <v/>
      </c>
      <c r="S3217" s="482" t="str">
        <f t="shared" si="648"/>
        <v/>
      </c>
      <c r="T3217" s="484" t="e">
        <f t="shared" ca="1" si="649"/>
        <v>#VALUE!</v>
      </c>
      <c r="U3217" s="7">
        <f t="shared" ca="1" si="650"/>
        <v>46035</v>
      </c>
      <c r="V3217" s="96" t="e">
        <f t="shared" ca="1" si="651"/>
        <v>#VALUE!</v>
      </c>
      <c r="W3217" s="18"/>
      <c r="X3217" s="6"/>
      <c r="Y3217" s="326"/>
      <c r="Z3217" s="89"/>
      <c r="AA3217" s="89"/>
      <c r="AB3217" s="89"/>
      <c r="AC3217" s="6"/>
      <c r="AD3217" s="16"/>
      <c r="AE3217" s="16"/>
      <c r="AF3217" s="16"/>
      <c r="AG3217" s="10">
        <f t="shared" si="652"/>
        <v>0</v>
      </c>
      <c r="AH3217" s="96">
        <f t="shared" si="653"/>
        <v>0</v>
      </c>
      <c r="AI3217" s="16"/>
      <c r="AJ3217" s="61"/>
      <c r="AK3217" s="16"/>
      <c r="AM3217" s="476" t="s">
        <v>3080</v>
      </c>
      <c r="AN3217" s="476">
        <v>1</v>
      </c>
      <c r="AO3217" s="476">
        <v>1</v>
      </c>
      <c r="AP3217" s="96"/>
    </row>
    <row r="3218" spans="1:42" ht="69.75" customHeight="1">
      <c r="A3218" s="3">
        <v>3217</v>
      </c>
      <c r="B3218" s="83"/>
      <c r="C3218" s="83"/>
      <c r="D3218" s="87"/>
      <c r="E3218" s="18" t="s">
        <v>3081</v>
      </c>
      <c r="F3218" s="88"/>
      <c r="G3218" s="88"/>
      <c r="H3218" s="4" t="str">
        <f t="shared" si="642"/>
        <v>/</v>
      </c>
      <c r="I3218" s="478" t="str">
        <f>IF(G3218="","",VLOOKUP(H3218,ورقة1!$A$1:$B$240,2,0))</f>
        <v/>
      </c>
      <c r="J3218" s="5">
        <f t="shared" si="643"/>
        <v>0</v>
      </c>
      <c r="K3218" s="88"/>
      <c r="L3218" s="6" t="str">
        <f t="shared" si="644"/>
        <v>/0</v>
      </c>
      <c r="M3218" s="478" t="str">
        <f>IF(K3218="","",VLOOKUP(L3218,ورقة1!$A$1:$B$240,2,0))</f>
        <v/>
      </c>
      <c r="N3218" s="17">
        <f t="shared" si="645"/>
        <v>0</v>
      </c>
      <c r="O3218" s="17" t="e">
        <f>#REF!+(#REF!*30)+#REF!*365</f>
        <v>#REF!</v>
      </c>
      <c r="P3218" s="509"/>
      <c r="Q3218" s="480" t="str">
        <f t="shared" si="646"/>
        <v/>
      </c>
      <c r="R3218" s="483" t="str">
        <f t="shared" si="647"/>
        <v/>
      </c>
      <c r="S3218" s="482" t="str">
        <f t="shared" si="648"/>
        <v/>
      </c>
      <c r="T3218" s="484" t="e">
        <f t="shared" ca="1" si="649"/>
        <v>#VALUE!</v>
      </c>
      <c r="U3218" s="7">
        <f t="shared" ca="1" si="650"/>
        <v>46035</v>
      </c>
      <c r="V3218" s="96" t="e">
        <f t="shared" ca="1" si="651"/>
        <v>#VALUE!</v>
      </c>
      <c r="W3218" s="18"/>
      <c r="X3218" s="6"/>
      <c r="Y3218" s="326"/>
      <c r="Z3218" s="89"/>
      <c r="AA3218" s="89"/>
      <c r="AB3218" s="89"/>
      <c r="AC3218" s="6"/>
      <c r="AD3218" s="16"/>
      <c r="AE3218" s="16"/>
      <c r="AF3218" s="16"/>
      <c r="AG3218" s="10">
        <f t="shared" si="652"/>
        <v>0</v>
      </c>
      <c r="AH3218" s="96">
        <f t="shared" si="653"/>
        <v>0</v>
      </c>
      <c r="AI3218" s="16"/>
      <c r="AJ3218" s="61"/>
      <c r="AK3218" s="16"/>
      <c r="AM3218" s="476" t="s">
        <v>3080</v>
      </c>
      <c r="AN3218" s="476">
        <v>1</v>
      </c>
      <c r="AO3218" s="476">
        <v>1</v>
      </c>
      <c r="AP3218" s="96"/>
    </row>
    <row r="3219" spans="1:42" ht="69.75" customHeight="1">
      <c r="A3219" s="3">
        <v>3218</v>
      </c>
      <c r="B3219" s="83"/>
      <c r="C3219" s="83"/>
      <c r="D3219" s="87"/>
      <c r="E3219" s="18" t="s">
        <v>3081</v>
      </c>
      <c r="F3219" s="88"/>
      <c r="G3219" s="88"/>
      <c r="H3219" s="4" t="str">
        <f t="shared" si="642"/>
        <v>/</v>
      </c>
      <c r="I3219" s="478" t="str">
        <f>IF(G3219="","",VLOOKUP(H3219,ورقة1!$A$1:$B$240,2,0))</f>
        <v/>
      </c>
      <c r="J3219" s="5">
        <f t="shared" si="643"/>
        <v>0</v>
      </c>
      <c r="K3219" s="88"/>
      <c r="L3219" s="6" t="str">
        <f t="shared" si="644"/>
        <v>/0</v>
      </c>
      <c r="M3219" s="478" t="str">
        <f>IF(K3219="","",VLOOKUP(L3219,ورقة1!$A$1:$B$240,2,0))</f>
        <v/>
      </c>
      <c r="N3219" s="17">
        <f t="shared" si="645"/>
        <v>0</v>
      </c>
      <c r="O3219" s="17" t="e">
        <f>#REF!+(#REF!*30)+#REF!*365</f>
        <v>#REF!</v>
      </c>
      <c r="P3219" s="509"/>
      <c r="Q3219" s="480" t="str">
        <f t="shared" si="646"/>
        <v/>
      </c>
      <c r="R3219" s="483" t="str">
        <f t="shared" si="647"/>
        <v/>
      </c>
      <c r="S3219" s="482" t="str">
        <f t="shared" si="648"/>
        <v/>
      </c>
      <c r="T3219" s="484" t="e">
        <f t="shared" ca="1" si="649"/>
        <v>#VALUE!</v>
      </c>
      <c r="U3219" s="7">
        <f t="shared" ca="1" si="650"/>
        <v>46035</v>
      </c>
      <c r="V3219" s="96" t="e">
        <f t="shared" ca="1" si="651"/>
        <v>#VALUE!</v>
      </c>
      <c r="W3219" s="18"/>
      <c r="X3219" s="6"/>
      <c r="Y3219" s="326"/>
      <c r="Z3219" s="89"/>
      <c r="AA3219" s="89"/>
      <c r="AB3219" s="89"/>
      <c r="AC3219" s="6"/>
      <c r="AD3219" s="16"/>
      <c r="AE3219" s="16"/>
      <c r="AF3219" s="16"/>
      <c r="AG3219" s="10">
        <f t="shared" si="652"/>
        <v>0</v>
      </c>
      <c r="AH3219" s="96">
        <f t="shared" si="653"/>
        <v>0</v>
      </c>
      <c r="AI3219" s="16"/>
      <c r="AJ3219" s="61"/>
      <c r="AK3219" s="16"/>
      <c r="AM3219" s="476" t="s">
        <v>3080</v>
      </c>
      <c r="AN3219" s="476">
        <v>1</v>
      </c>
      <c r="AO3219" s="476">
        <v>1</v>
      </c>
      <c r="AP3219" s="96"/>
    </row>
    <row r="3220" spans="1:42" ht="69.75" customHeight="1">
      <c r="A3220" s="3">
        <v>3219</v>
      </c>
      <c r="B3220" s="83"/>
      <c r="C3220" s="83"/>
      <c r="D3220" s="87"/>
      <c r="E3220" s="18" t="s">
        <v>3081</v>
      </c>
      <c r="F3220" s="88"/>
      <c r="G3220" s="88"/>
      <c r="H3220" s="4" t="str">
        <f t="shared" si="642"/>
        <v>/</v>
      </c>
      <c r="I3220" s="478" t="str">
        <f>IF(G3220="","",VLOOKUP(H3220,ورقة1!$A$1:$B$240,2,0))</f>
        <v/>
      </c>
      <c r="J3220" s="5">
        <f t="shared" si="643"/>
        <v>0</v>
      </c>
      <c r="K3220" s="88"/>
      <c r="L3220" s="6" t="str">
        <f t="shared" si="644"/>
        <v>/0</v>
      </c>
      <c r="M3220" s="478" t="str">
        <f>IF(K3220="","",VLOOKUP(L3220,ورقة1!$A$1:$B$240,2,0))</f>
        <v/>
      </c>
      <c r="N3220" s="17">
        <f t="shared" si="645"/>
        <v>0</v>
      </c>
      <c r="O3220" s="17" t="e">
        <f>#REF!+(#REF!*30)+#REF!*365</f>
        <v>#REF!</v>
      </c>
      <c r="P3220" s="509"/>
      <c r="Q3220" s="480" t="str">
        <f t="shared" si="646"/>
        <v/>
      </c>
      <c r="R3220" s="483" t="str">
        <f t="shared" si="647"/>
        <v/>
      </c>
      <c r="S3220" s="482" t="str">
        <f t="shared" si="648"/>
        <v/>
      </c>
      <c r="T3220" s="484" t="e">
        <f t="shared" ca="1" si="649"/>
        <v>#VALUE!</v>
      </c>
      <c r="U3220" s="7">
        <f t="shared" ca="1" si="650"/>
        <v>46035</v>
      </c>
      <c r="V3220" s="96" t="e">
        <f t="shared" ca="1" si="651"/>
        <v>#VALUE!</v>
      </c>
      <c r="W3220" s="18"/>
      <c r="X3220" s="6"/>
      <c r="Y3220" s="326"/>
      <c r="Z3220" s="89"/>
      <c r="AA3220" s="89"/>
      <c r="AB3220" s="89"/>
      <c r="AC3220" s="6"/>
      <c r="AD3220" s="16"/>
      <c r="AE3220" s="16"/>
      <c r="AF3220" s="16"/>
      <c r="AG3220" s="10">
        <f t="shared" si="652"/>
        <v>0</v>
      </c>
      <c r="AH3220" s="96">
        <f t="shared" si="653"/>
        <v>0</v>
      </c>
      <c r="AI3220" s="16"/>
      <c r="AJ3220" s="61"/>
      <c r="AK3220" s="16"/>
      <c r="AM3220" s="476" t="s">
        <v>3080</v>
      </c>
      <c r="AN3220" s="476">
        <v>1</v>
      </c>
      <c r="AO3220" s="476">
        <v>1</v>
      </c>
      <c r="AP3220" s="96"/>
    </row>
    <row r="3221" spans="1:42" ht="69.75" customHeight="1">
      <c r="A3221" s="3">
        <v>3220</v>
      </c>
      <c r="B3221" s="83"/>
      <c r="C3221" s="83"/>
      <c r="D3221" s="87"/>
      <c r="E3221" s="18" t="s">
        <v>3081</v>
      </c>
      <c r="F3221" s="88"/>
      <c r="G3221" s="88"/>
      <c r="H3221" s="4" t="str">
        <f t="shared" si="642"/>
        <v>/</v>
      </c>
      <c r="I3221" s="478" t="str">
        <f>IF(G3221="","",VLOOKUP(H3221,ورقة1!$A$1:$B$240,2,0))</f>
        <v/>
      </c>
      <c r="J3221" s="5">
        <f t="shared" si="643"/>
        <v>0</v>
      </c>
      <c r="K3221" s="88"/>
      <c r="L3221" s="6" t="str">
        <f t="shared" si="644"/>
        <v>/0</v>
      </c>
      <c r="M3221" s="478" t="str">
        <f>IF(K3221="","",VLOOKUP(L3221,ورقة1!$A$1:$B$240,2,0))</f>
        <v/>
      </c>
      <c r="N3221" s="17">
        <f t="shared" si="645"/>
        <v>0</v>
      </c>
      <c r="O3221" s="17" t="e">
        <f>#REF!+(#REF!*30)+#REF!*365</f>
        <v>#REF!</v>
      </c>
      <c r="P3221" s="509"/>
      <c r="Q3221" s="480" t="str">
        <f t="shared" si="646"/>
        <v/>
      </c>
      <c r="R3221" s="483" t="str">
        <f t="shared" si="647"/>
        <v/>
      </c>
      <c r="S3221" s="482" t="str">
        <f t="shared" si="648"/>
        <v/>
      </c>
      <c r="T3221" s="484" t="e">
        <f t="shared" ca="1" si="649"/>
        <v>#VALUE!</v>
      </c>
      <c r="U3221" s="7">
        <f t="shared" ca="1" si="650"/>
        <v>46035</v>
      </c>
      <c r="V3221" s="96" t="e">
        <f t="shared" ca="1" si="651"/>
        <v>#VALUE!</v>
      </c>
      <c r="W3221" s="18"/>
      <c r="X3221" s="6"/>
      <c r="Y3221" s="326"/>
      <c r="Z3221" s="89"/>
      <c r="AA3221" s="89"/>
      <c r="AB3221" s="89"/>
      <c r="AC3221" s="6"/>
      <c r="AD3221" s="16"/>
      <c r="AE3221" s="16"/>
      <c r="AF3221" s="16"/>
      <c r="AG3221" s="10">
        <f t="shared" si="652"/>
        <v>0</v>
      </c>
      <c r="AH3221" s="96">
        <f t="shared" si="653"/>
        <v>0</v>
      </c>
      <c r="AI3221" s="16"/>
      <c r="AJ3221" s="61"/>
      <c r="AK3221" s="16"/>
      <c r="AM3221" s="476" t="s">
        <v>3080</v>
      </c>
      <c r="AN3221" s="476">
        <v>1</v>
      </c>
      <c r="AO3221" s="476">
        <v>1</v>
      </c>
      <c r="AP3221" s="96"/>
    </row>
    <row r="3222" spans="1:42" ht="69.75" customHeight="1">
      <c r="A3222" s="3">
        <v>3221</v>
      </c>
      <c r="B3222" s="83"/>
      <c r="C3222" s="83"/>
      <c r="D3222" s="87"/>
      <c r="E3222" s="18" t="s">
        <v>3081</v>
      </c>
      <c r="F3222" s="88"/>
      <c r="G3222" s="88"/>
      <c r="H3222" s="4" t="str">
        <f t="shared" si="642"/>
        <v>/</v>
      </c>
      <c r="I3222" s="478" t="str">
        <f>IF(G3222="","",VLOOKUP(H3222,ورقة1!$A$1:$B$240,2,0))</f>
        <v/>
      </c>
      <c r="J3222" s="5">
        <f t="shared" si="643"/>
        <v>0</v>
      </c>
      <c r="K3222" s="88"/>
      <c r="L3222" s="6" t="str">
        <f t="shared" si="644"/>
        <v>/0</v>
      </c>
      <c r="M3222" s="478" t="str">
        <f>IF(K3222="","",VLOOKUP(L3222,ورقة1!$A$1:$B$240,2,0))</f>
        <v/>
      </c>
      <c r="N3222" s="17">
        <f t="shared" si="645"/>
        <v>0</v>
      </c>
      <c r="O3222" s="17" t="e">
        <f>#REF!+(#REF!*30)+#REF!*365</f>
        <v>#REF!</v>
      </c>
      <c r="P3222" s="509"/>
      <c r="Q3222" s="480" t="str">
        <f t="shared" si="646"/>
        <v/>
      </c>
      <c r="R3222" s="483" t="str">
        <f t="shared" si="647"/>
        <v/>
      </c>
      <c r="S3222" s="482" t="str">
        <f t="shared" si="648"/>
        <v/>
      </c>
      <c r="T3222" s="484" t="e">
        <f t="shared" ca="1" si="649"/>
        <v>#VALUE!</v>
      </c>
      <c r="U3222" s="7">
        <f t="shared" ca="1" si="650"/>
        <v>46035</v>
      </c>
      <c r="V3222" s="96" t="e">
        <f t="shared" ca="1" si="651"/>
        <v>#VALUE!</v>
      </c>
      <c r="W3222" s="18"/>
      <c r="X3222" s="6"/>
      <c r="Y3222" s="326"/>
      <c r="Z3222" s="89"/>
      <c r="AA3222" s="89"/>
      <c r="AB3222" s="89"/>
      <c r="AC3222" s="6"/>
      <c r="AD3222" s="16"/>
      <c r="AE3222" s="16"/>
      <c r="AF3222" s="16"/>
      <c r="AG3222" s="10">
        <f t="shared" si="652"/>
        <v>0</v>
      </c>
      <c r="AH3222" s="96">
        <f t="shared" si="653"/>
        <v>0</v>
      </c>
      <c r="AI3222" s="16"/>
      <c r="AJ3222" s="61"/>
      <c r="AK3222" s="16"/>
      <c r="AM3222" s="476" t="s">
        <v>3080</v>
      </c>
      <c r="AN3222" s="476">
        <v>1</v>
      </c>
      <c r="AO3222" s="476">
        <v>1</v>
      </c>
      <c r="AP3222" s="96"/>
    </row>
    <row r="3223" spans="1:42" ht="69.75" customHeight="1">
      <c r="A3223" s="3">
        <v>3222</v>
      </c>
      <c r="B3223" s="83"/>
      <c r="C3223" s="83"/>
      <c r="D3223" s="87"/>
      <c r="E3223" s="18" t="s">
        <v>3081</v>
      </c>
      <c r="F3223" s="88"/>
      <c r="G3223" s="88"/>
      <c r="H3223" s="4" t="str">
        <f t="shared" si="642"/>
        <v>/</v>
      </c>
      <c r="I3223" s="478" t="str">
        <f>IF(G3223="","",VLOOKUP(H3223,ورقة1!$A$1:$B$240,2,0))</f>
        <v/>
      </c>
      <c r="J3223" s="5">
        <f t="shared" si="643"/>
        <v>0</v>
      </c>
      <c r="K3223" s="88"/>
      <c r="L3223" s="6" t="str">
        <f t="shared" si="644"/>
        <v>/0</v>
      </c>
      <c r="M3223" s="478" t="str">
        <f>IF(K3223="","",VLOOKUP(L3223,ورقة1!$A$1:$B$240,2,0))</f>
        <v/>
      </c>
      <c r="N3223" s="17">
        <f t="shared" si="645"/>
        <v>0</v>
      </c>
      <c r="O3223" s="17" t="e">
        <f>#REF!+(#REF!*30)+#REF!*365</f>
        <v>#REF!</v>
      </c>
      <c r="P3223" s="509"/>
      <c r="Q3223" s="480" t="str">
        <f t="shared" si="646"/>
        <v/>
      </c>
      <c r="R3223" s="483" t="str">
        <f t="shared" si="647"/>
        <v/>
      </c>
      <c r="S3223" s="482" t="str">
        <f t="shared" si="648"/>
        <v/>
      </c>
      <c r="T3223" s="484" t="e">
        <f t="shared" ca="1" si="649"/>
        <v>#VALUE!</v>
      </c>
      <c r="U3223" s="7">
        <f t="shared" ca="1" si="650"/>
        <v>46035</v>
      </c>
      <c r="V3223" s="96" t="e">
        <f t="shared" ca="1" si="651"/>
        <v>#VALUE!</v>
      </c>
      <c r="W3223" s="18"/>
      <c r="X3223" s="6"/>
      <c r="Y3223" s="326"/>
      <c r="Z3223" s="89"/>
      <c r="AA3223" s="89"/>
      <c r="AB3223" s="89"/>
      <c r="AC3223" s="6"/>
      <c r="AD3223" s="16"/>
      <c r="AE3223" s="16"/>
      <c r="AF3223" s="16"/>
      <c r="AG3223" s="10">
        <f t="shared" si="652"/>
        <v>0</v>
      </c>
      <c r="AH3223" s="96">
        <f t="shared" si="653"/>
        <v>0</v>
      </c>
      <c r="AI3223" s="16"/>
      <c r="AJ3223" s="61"/>
      <c r="AK3223" s="16"/>
      <c r="AM3223" s="476" t="s">
        <v>3080</v>
      </c>
      <c r="AN3223" s="476">
        <v>1</v>
      </c>
      <c r="AO3223" s="476">
        <v>1</v>
      </c>
      <c r="AP3223" s="96"/>
    </row>
    <row r="3224" spans="1:42" ht="69.75" customHeight="1">
      <c r="A3224" s="3">
        <v>3223</v>
      </c>
      <c r="B3224" s="83"/>
      <c r="C3224" s="83"/>
      <c r="D3224" s="87"/>
      <c r="E3224" s="18" t="s">
        <v>3081</v>
      </c>
      <c r="F3224" s="88"/>
      <c r="G3224" s="88"/>
      <c r="H3224" s="4" t="str">
        <f t="shared" si="642"/>
        <v>/</v>
      </c>
      <c r="I3224" s="478" t="str">
        <f>IF(G3224="","",VLOOKUP(H3224,ورقة1!$A$1:$B$240,2,0))</f>
        <v/>
      </c>
      <c r="J3224" s="5">
        <f t="shared" si="643"/>
        <v>0</v>
      </c>
      <c r="K3224" s="88"/>
      <c r="L3224" s="6" t="str">
        <f t="shared" si="644"/>
        <v>/0</v>
      </c>
      <c r="M3224" s="478" t="str">
        <f>IF(K3224="","",VLOOKUP(L3224,ورقة1!$A$1:$B$240,2,0))</f>
        <v/>
      </c>
      <c r="N3224" s="17">
        <f t="shared" si="645"/>
        <v>0</v>
      </c>
      <c r="O3224" s="17" t="e">
        <f>#REF!+(#REF!*30)+#REF!*365</f>
        <v>#REF!</v>
      </c>
      <c r="P3224" s="509"/>
      <c r="Q3224" s="480" t="str">
        <f t="shared" si="646"/>
        <v/>
      </c>
      <c r="R3224" s="483" t="str">
        <f t="shared" si="647"/>
        <v/>
      </c>
      <c r="S3224" s="482" t="str">
        <f t="shared" si="648"/>
        <v/>
      </c>
      <c r="T3224" s="484" t="e">
        <f t="shared" ca="1" si="649"/>
        <v>#VALUE!</v>
      </c>
      <c r="U3224" s="7">
        <f t="shared" ca="1" si="650"/>
        <v>46035</v>
      </c>
      <c r="V3224" s="96" t="e">
        <f t="shared" ca="1" si="651"/>
        <v>#VALUE!</v>
      </c>
      <c r="W3224" s="18"/>
      <c r="X3224" s="6"/>
      <c r="Y3224" s="326"/>
      <c r="Z3224" s="89"/>
      <c r="AA3224" s="89"/>
      <c r="AB3224" s="89"/>
      <c r="AC3224" s="6"/>
      <c r="AD3224" s="16"/>
      <c r="AE3224" s="16"/>
      <c r="AF3224" s="16"/>
      <c r="AG3224" s="10">
        <f t="shared" si="652"/>
        <v>0</v>
      </c>
      <c r="AH3224" s="96">
        <f t="shared" si="653"/>
        <v>0</v>
      </c>
      <c r="AI3224" s="16"/>
      <c r="AJ3224" s="61"/>
      <c r="AK3224" s="16"/>
      <c r="AM3224" s="476" t="s">
        <v>3080</v>
      </c>
      <c r="AN3224" s="476">
        <v>1</v>
      </c>
      <c r="AO3224" s="476">
        <v>1</v>
      </c>
      <c r="AP3224" s="96"/>
    </row>
    <row r="3225" spans="1:42" ht="69.75" customHeight="1">
      <c r="A3225" s="3">
        <v>3224</v>
      </c>
      <c r="B3225" s="83"/>
      <c r="C3225" s="83"/>
      <c r="D3225" s="87"/>
      <c r="E3225" s="18" t="s">
        <v>3081</v>
      </c>
      <c r="F3225" s="88"/>
      <c r="G3225" s="88"/>
      <c r="H3225" s="4" t="str">
        <f t="shared" si="642"/>
        <v>/</v>
      </c>
      <c r="I3225" s="478" t="str">
        <f>IF(G3225="","",VLOOKUP(H3225,ورقة1!$A$1:$B$240,2,0))</f>
        <v/>
      </c>
      <c r="J3225" s="5">
        <f t="shared" si="643"/>
        <v>0</v>
      </c>
      <c r="K3225" s="88"/>
      <c r="L3225" s="6" t="str">
        <f t="shared" si="644"/>
        <v>/0</v>
      </c>
      <c r="M3225" s="478" t="str">
        <f>IF(K3225="","",VLOOKUP(L3225,ورقة1!$A$1:$B$240,2,0))</f>
        <v/>
      </c>
      <c r="N3225" s="17">
        <f t="shared" si="645"/>
        <v>0</v>
      </c>
      <c r="O3225" s="17" t="e">
        <f>#REF!+(#REF!*30)+#REF!*365</f>
        <v>#REF!</v>
      </c>
      <c r="P3225" s="509"/>
      <c r="Q3225" s="480" t="str">
        <f t="shared" si="646"/>
        <v/>
      </c>
      <c r="R3225" s="483" t="str">
        <f t="shared" si="647"/>
        <v/>
      </c>
      <c r="S3225" s="482" t="str">
        <f t="shared" si="648"/>
        <v/>
      </c>
      <c r="T3225" s="484" t="e">
        <f t="shared" ca="1" si="649"/>
        <v>#VALUE!</v>
      </c>
      <c r="U3225" s="7">
        <f t="shared" ca="1" si="650"/>
        <v>46035</v>
      </c>
      <c r="V3225" s="96" t="e">
        <f t="shared" ca="1" si="651"/>
        <v>#VALUE!</v>
      </c>
      <c r="W3225" s="18"/>
      <c r="X3225" s="6"/>
      <c r="Y3225" s="326"/>
      <c r="Z3225" s="89"/>
      <c r="AA3225" s="89"/>
      <c r="AB3225" s="89"/>
      <c r="AC3225" s="6"/>
      <c r="AD3225" s="16"/>
      <c r="AE3225" s="16"/>
      <c r="AF3225" s="16"/>
      <c r="AG3225" s="10">
        <f t="shared" si="652"/>
        <v>0</v>
      </c>
      <c r="AH3225" s="96">
        <f t="shared" si="653"/>
        <v>0</v>
      </c>
      <c r="AI3225" s="16"/>
      <c r="AJ3225" s="61"/>
      <c r="AK3225" s="16"/>
      <c r="AM3225" s="476" t="s">
        <v>3080</v>
      </c>
      <c r="AN3225" s="476">
        <v>1</v>
      </c>
      <c r="AO3225" s="476">
        <v>1</v>
      </c>
      <c r="AP3225" s="96"/>
    </row>
    <row r="3226" spans="1:42" ht="69.75" customHeight="1">
      <c r="A3226" s="3">
        <v>3225</v>
      </c>
      <c r="B3226" s="83"/>
      <c r="C3226" s="83"/>
      <c r="D3226" s="87"/>
      <c r="E3226" s="18" t="s">
        <v>3081</v>
      </c>
      <c r="F3226" s="88"/>
      <c r="G3226" s="88"/>
      <c r="H3226" s="4" t="str">
        <f t="shared" si="642"/>
        <v>/</v>
      </c>
      <c r="I3226" s="478" t="str">
        <f>IF(G3226="","",VLOOKUP(H3226,ورقة1!$A$1:$B$240,2,0))</f>
        <v/>
      </c>
      <c r="J3226" s="5">
        <f t="shared" si="643"/>
        <v>0</v>
      </c>
      <c r="K3226" s="88"/>
      <c r="L3226" s="6" t="str">
        <f t="shared" si="644"/>
        <v>/0</v>
      </c>
      <c r="M3226" s="478" t="str">
        <f>IF(K3226="","",VLOOKUP(L3226,ورقة1!$A$1:$B$240,2,0))</f>
        <v/>
      </c>
      <c r="N3226" s="17">
        <f t="shared" si="645"/>
        <v>0</v>
      </c>
      <c r="O3226" s="17" t="e">
        <f>#REF!+(#REF!*30)+#REF!*365</f>
        <v>#REF!</v>
      </c>
      <c r="P3226" s="509"/>
      <c r="Q3226" s="480" t="str">
        <f t="shared" si="646"/>
        <v/>
      </c>
      <c r="R3226" s="483" t="str">
        <f t="shared" si="647"/>
        <v/>
      </c>
      <c r="S3226" s="482" t="str">
        <f t="shared" si="648"/>
        <v/>
      </c>
      <c r="T3226" s="484" t="e">
        <f t="shared" ca="1" si="649"/>
        <v>#VALUE!</v>
      </c>
      <c r="U3226" s="7">
        <f t="shared" ca="1" si="650"/>
        <v>46035</v>
      </c>
      <c r="V3226" s="96" t="e">
        <f t="shared" ca="1" si="651"/>
        <v>#VALUE!</v>
      </c>
      <c r="W3226" s="18"/>
      <c r="X3226" s="6"/>
      <c r="Y3226" s="326"/>
      <c r="Z3226" s="89"/>
      <c r="AA3226" s="89"/>
      <c r="AB3226" s="89"/>
      <c r="AC3226" s="6"/>
      <c r="AD3226" s="16"/>
      <c r="AE3226" s="16"/>
      <c r="AF3226" s="16"/>
      <c r="AG3226" s="10">
        <f t="shared" si="652"/>
        <v>0</v>
      </c>
      <c r="AH3226" s="96">
        <f t="shared" si="653"/>
        <v>0</v>
      </c>
      <c r="AI3226" s="16"/>
      <c r="AJ3226" s="61"/>
      <c r="AK3226" s="16"/>
      <c r="AM3226" s="476" t="s">
        <v>3080</v>
      </c>
      <c r="AN3226" s="476">
        <v>1</v>
      </c>
      <c r="AO3226" s="476">
        <v>1</v>
      </c>
      <c r="AP3226" s="96"/>
    </row>
    <row r="3227" spans="1:42" ht="69.75" customHeight="1">
      <c r="A3227" s="3">
        <v>3226</v>
      </c>
      <c r="B3227" s="83"/>
      <c r="C3227" s="83"/>
      <c r="D3227" s="87"/>
      <c r="E3227" s="18" t="s">
        <v>3081</v>
      </c>
      <c r="F3227" s="88"/>
      <c r="G3227" s="88"/>
      <c r="H3227" s="4" t="str">
        <f t="shared" si="642"/>
        <v>/</v>
      </c>
      <c r="I3227" s="478" t="str">
        <f>IF(G3227="","",VLOOKUP(H3227,ورقة1!$A$1:$B$240,2,0))</f>
        <v/>
      </c>
      <c r="J3227" s="5">
        <f t="shared" si="643"/>
        <v>0</v>
      </c>
      <c r="K3227" s="88"/>
      <c r="L3227" s="6" t="str">
        <f t="shared" si="644"/>
        <v>/0</v>
      </c>
      <c r="M3227" s="478" t="str">
        <f>IF(K3227="","",VLOOKUP(L3227,ورقة1!$A$1:$B$240,2,0))</f>
        <v/>
      </c>
      <c r="N3227" s="17">
        <f t="shared" si="645"/>
        <v>0</v>
      </c>
      <c r="O3227" s="17" t="e">
        <f>#REF!+(#REF!*30)+#REF!*365</f>
        <v>#REF!</v>
      </c>
      <c r="P3227" s="509"/>
      <c r="Q3227" s="480" t="str">
        <f t="shared" si="646"/>
        <v/>
      </c>
      <c r="R3227" s="483" t="str">
        <f t="shared" si="647"/>
        <v/>
      </c>
      <c r="S3227" s="482" t="str">
        <f t="shared" si="648"/>
        <v/>
      </c>
      <c r="T3227" s="484" t="e">
        <f t="shared" ca="1" si="649"/>
        <v>#VALUE!</v>
      </c>
      <c r="U3227" s="7">
        <f t="shared" ca="1" si="650"/>
        <v>46035</v>
      </c>
      <c r="V3227" s="96" t="e">
        <f t="shared" ca="1" si="651"/>
        <v>#VALUE!</v>
      </c>
      <c r="W3227" s="18"/>
      <c r="X3227" s="6"/>
      <c r="Y3227" s="326"/>
      <c r="Z3227" s="89"/>
      <c r="AA3227" s="89"/>
      <c r="AB3227" s="89"/>
      <c r="AC3227" s="6"/>
      <c r="AD3227" s="16"/>
      <c r="AE3227" s="16"/>
      <c r="AF3227" s="16"/>
      <c r="AG3227" s="10">
        <f t="shared" si="652"/>
        <v>0</v>
      </c>
      <c r="AH3227" s="96">
        <f t="shared" si="653"/>
        <v>0</v>
      </c>
      <c r="AI3227" s="16"/>
      <c r="AJ3227" s="61"/>
      <c r="AK3227" s="16"/>
      <c r="AM3227" s="476" t="s">
        <v>3080</v>
      </c>
      <c r="AN3227" s="476">
        <v>1</v>
      </c>
      <c r="AO3227" s="476">
        <v>1</v>
      </c>
      <c r="AP3227" s="96"/>
    </row>
    <row r="3228" spans="1:42" ht="69.75" customHeight="1">
      <c r="A3228" s="3">
        <v>3227</v>
      </c>
      <c r="B3228" s="83"/>
      <c r="C3228" s="83"/>
      <c r="D3228" s="87"/>
      <c r="E3228" s="18" t="s">
        <v>3081</v>
      </c>
      <c r="F3228" s="88"/>
      <c r="G3228" s="88"/>
      <c r="H3228" s="4" t="str">
        <f t="shared" si="642"/>
        <v>/</v>
      </c>
      <c r="I3228" s="478" t="str">
        <f>IF(G3228="","",VLOOKUP(H3228,ورقة1!$A$1:$B$240,2,0))</f>
        <v/>
      </c>
      <c r="J3228" s="5">
        <f t="shared" si="643"/>
        <v>0</v>
      </c>
      <c r="K3228" s="88"/>
      <c r="L3228" s="6" t="str">
        <f t="shared" si="644"/>
        <v>/0</v>
      </c>
      <c r="M3228" s="478" t="str">
        <f>IF(K3228="","",VLOOKUP(L3228,ورقة1!$A$1:$B$240,2,0))</f>
        <v/>
      </c>
      <c r="N3228" s="17">
        <f t="shared" si="645"/>
        <v>0</v>
      </c>
      <c r="O3228" s="17" t="e">
        <f>#REF!+(#REF!*30)+#REF!*365</f>
        <v>#REF!</v>
      </c>
      <c r="P3228" s="509"/>
      <c r="Q3228" s="480" t="str">
        <f t="shared" si="646"/>
        <v/>
      </c>
      <c r="R3228" s="483" t="str">
        <f t="shared" si="647"/>
        <v/>
      </c>
      <c r="S3228" s="482" t="str">
        <f t="shared" si="648"/>
        <v/>
      </c>
      <c r="T3228" s="484" t="e">
        <f t="shared" ca="1" si="649"/>
        <v>#VALUE!</v>
      </c>
      <c r="U3228" s="7">
        <f t="shared" ca="1" si="650"/>
        <v>46035</v>
      </c>
      <c r="V3228" s="96" t="e">
        <f t="shared" ca="1" si="651"/>
        <v>#VALUE!</v>
      </c>
      <c r="W3228" s="18"/>
      <c r="X3228" s="6"/>
      <c r="Y3228" s="326"/>
      <c r="Z3228" s="89"/>
      <c r="AA3228" s="89"/>
      <c r="AB3228" s="89"/>
      <c r="AC3228" s="6"/>
      <c r="AD3228" s="16"/>
      <c r="AE3228" s="16"/>
      <c r="AF3228" s="16"/>
      <c r="AG3228" s="10">
        <f t="shared" si="652"/>
        <v>0</v>
      </c>
      <c r="AH3228" s="96">
        <f t="shared" si="653"/>
        <v>0</v>
      </c>
      <c r="AI3228" s="16"/>
      <c r="AJ3228" s="61"/>
      <c r="AK3228" s="16"/>
      <c r="AM3228" s="476" t="s">
        <v>3080</v>
      </c>
      <c r="AN3228" s="476">
        <v>1</v>
      </c>
      <c r="AO3228" s="476">
        <v>1</v>
      </c>
      <c r="AP3228" s="96"/>
    </row>
    <row r="3229" spans="1:42" ht="69.75" customHeight="1">
      <c r="A3229" s="3">
        <v>3228</v>
      </c>
      <c r="B3229" s="83"/>
      <c r="C3229" s="83"/>
      <c r="D3229" s="87"/>
      <c r="E3229" s="18" t="s">
        <v>3081</v>
      </c>
      <c r="F3229" s="88"/>
      <c r="G3229" s="88"/>
      <c r="H3229" s="4" t="str">
        <f t="shared" si="642"/>
        <v>/</v>
      </c>
      <c r="I3229" s="478" t="str">
        <f>IF(G3229="","",VLOOKUP(H3229,ورقة1!$A$1:$B$240,2,0))</f>
        <v/>
      </c>
      <c r="J3229" s="5">
        <f t="shared" si="643"/>
        <v>0</v>
      </c>
      <c r="K3229" s="88"/>
      <c r="L3229" s="6" t="str">
        <f t="shared" si="644"/>
        <v>/0</v>
      </c>
      <c r="M3229" s="478" t="str">
        <f>IF(K3229="","",VLOOKUP(L3229,ورقة1!$A$1:$B$240,2,0))</f>
        <v/>
      </c>
      <c r="N3229" s="17">
        <f t="shared" si="645"/>
        <v>0</v>
      </c>
      <c r="O3229" s="17" t="e">
        <f>#REF!+(#REF!*30)+#REF!*365</f>
        <v>#REF!</v>
      </c>
      <c r="P3229" s="509"/>
      <c r="Q3229" s="480" t="str">
        <f t="shared" si="646"/>
        <v/>
      </c>
      <c r="R3229" s="483" t="str">
        <f t="shared" si="647"/>
        <v/>
      </c>
      <c r="S3229" s="482" t="str">
        <f t="shared" si="648"/>
        <v/>
      </c>
      <c r="T3229" s="484" t="e">
        <f t="shared" ca="1" si="649"/>
        <v>#VALUE!</v>
      </c>
      <c r="U3229" s="7">
        <f t="shared" ca="1" si="650"/>
        <v>46035</v>
      </c>
      <c r="V3229" s="96" t="e">
        <f t="shared" ca="1" si="651"/>
        <v>#VALUE!</v>
      </c>
      <c r="W3229" s="18"/>
      <c r="X3229" s="6"/>
      <c r="Y3229" s="326"/>
      <c r="Z3229" s="89"/>
      <c r="AA3229" s="89"/>
      <c r="AB3229" s="89"/>
      <c r="AC3229" s="6"/>
      <c r="AD3229" s="16"/>
      <c r="AE3229" s="16"/>
      <c r="AF3229" s="16"/>
      <c r="AG3229" s="10">
        <f t="shared" si="652"/>
        <v>0</v>
      </c>
      <c r="AH3229" s="96">
        <f t="shared" si="653"/>
        <v>0</v>
      </c>
      <c r="AI3229" s="16"/>
      <c r="AJ3229" s="61"/>
      <c r="AK3229" s="16"/>
      <c r="AM3229" s="476" t="s">
        <v>3080</v>
      </c>
      <c r="AN3229" s="476">
        <v>1</v>
      </c>
      <c r="AO3229" s="476">
        <v>1</v>
      </c>
      <c r="AP3229" s="96"/>
    </row>
    <row r="3230" spans="1:42" ht="69.75" customHeight="1">
      <c r="A3230" s="3">
        <v>3229</v>
      </c>
      <c r="B3230" s="83"/>
      <c r="C3230" s="83"/>
      <c r="D3230" s="87"/>
      <c r="E3230" s="18" t="s">
        <v>3081</v>
      </c>
      <c r="F3230" s="88"/>
      <c r="G3230" s="88"/>
      <c r="H3230" s="4" t="str">
        <f t="shared" si="642"/>
        <v>/</v>
      </c>
      <c r="I3230" s="478" t="str">
        <f>IF(G3230="","",VLOOKUP(H3230,ورقة1!$A$1:$B$240,2,0))</f>
        <v/>
      </c>
      <c r="J3230" s="5">
        <f t="shared" si="643"/>
        <v>0</v>
      </c>
      <c r="K3230" s="88"/>
      <c r="L3230" s="6" t="str">
        <f t="shared" si="644"/>
        <v>/0</v>
      </c>
      <c r="M3230" s="478" t="str">
        <f>IF(K3230="","",VLOOKUP(L3230,ورقة1!$A$1:$B$240,2,0))</f>
        <v/>
      </c>
      <c r="N3230" s="17">
        <f t="shared" si="645"/>
        <v>0</v>
      </c>
      <c r="O3230" s="17" t="e">
        <f>#REF!+(#REF!*30)+#REF!*365</f>
        <v>#REF!</v>
      </c>
      <c r="P3230" s="509"/>
      <c r="Q3230" s="480" t="str">
        <f t="shared" si="646"/>
        <v/>
      </c>
      <c r="R3230" s="483" t="str">
        <f t="shared" si="647"/>
        <v/>
      </c>
      <c r="S3230" s="482" t="str">
        <f t="shared" si="648"/>
        <v/>
      </c>
      <c r="T3230" s="484" t="e">
        <f t="shared" ca="1" si="649"/>
        <v>#VALUE!</v>
      </c>
      <c r="U3230" s="7">
        <f t="shared" ca="1" si="650"/>
        <v>46035</v>
      </c>
      <c r="V3230" s="96" t="e">
        <f t="shared" ca="1" si="651"/>
        <v>#VALUE!</v>
      </c>
      <c r="W3230" s="18"/>
      <c r="X3230" s="6"/>
      <c r="Y3230" s="326"/>
      <c r="Z3230" s="89"/>
      <c r="AA3230" s="89"/>
      <c r="AB3230" s="89"/>
      <c r="AC3230" s="6"/>
      <c r="AD3230" s="16"/>
      <c r="AE3230" s="16"/>
      <c r="AF3230" s="16"/>
      <c r="AG3230" s="10">
        <f t="shared" si="652"/>
        <v>0</v>
      </c>
      <c r="AH3230" s="96">
        <f t="shared" si="653"/>
        <v>0</v>
      </c>
      <c r="AI3230" s="16"/>
      <c r="AJ3230" s="61"/>
      <c r="AK3230" s="16"/>
      <c r="AM3230" s="476" t="s">
        <v>3080</v>
      </c>
      <c r="AN3230" s="476">
        <v>1</v>
      </c>
      <c r="AO3230" s="476">
        <v>1</v>
      </c>
      <c r="AP3230" s="96"/>
    </row>
    <row r="3231" spans="1:42" ht="69.75" customHeight="1">
      <c r="A3231" s="3">
        <v>3230</v>
      </c>
      <c r="B3231" s="83"/>
      <c r="C3231" s="83"/>
      <c r="D3231" s="87"/>
      <c r="E3231" s="18" t="s">
        <v>3081</v>
      </c>
      <c r="F3231" s="88"/>
      <c r="G3231" s="88"/>
      <c r="H3231" s="4" t="str">
        <f t="shared" si="642"/>
        <v>/</v>
      </c>
      <c r="I3231" s="478" t="str">
        <f>IF(G3231="","",VLOOKUP(H3231,ورقة1!$A$1:$B$240,2,0))</f>
        <v/>
      </c>
      <c r="J3231" s="5">
        <f t="shared" si="643"/>
        <v>0</v>
      </c>
      <c r="K3231" s="88"/>
      <c r="L3231" s="6" t="str">
        <f t="shared" si="644"/>
        <v>/0</v>
      </c>
      <c r="M3231" s="478" t="str">
        <f>IF(K3231="","",VLOOKUP(L3231,ورقة1!$A$1:$B$240,2,0))</f>
        <v/>
      </c>
      <c r="N3231" s="17">
        <f t="shared" si="645"/>
        <v>0</v>
      </c>
      <c r="O3231" s="17" t="e">
        <f>#REF!+(#REF!*30)+#REF!*365</f>
        <v>#REF!</v>
      </c>
      <c r="P3231" s="509"/>
      <c r="Q3231" s="480" t="str">
        <f t="shared" si="646"/>
        <v/>
      </c>
      <c r="R3231" s="483" t="str">
        <f t="shared" si="647"/>
        <v/>
      </c>
      <c r="S3231" s="482" t="str">
        <f t="shared" si="648"/>
        <v/>
      </c>
      <c r="T3231" s="484" t="e">
        <f t="shared" ca="1" si="649"/>
        <v>#VALUE!</v>
      </c>
      <c r="U3231" s="7">
        <f t="shared" ca="1" si="650"/>
        <v>46035</v>
      </c>
      <c r="V3231" s="96" t="e">
        <f t="shared" ca="1" si="651"/>
        <v>#VALUE!</v>
      </c>
      <c r="W3231" s="18"/>
      <c r="X3231" s="6"/>
      <c r="Y3231" s="326"/>
      <c r="Z3231" s="89"/>
      <c r="AA3231" s="89"/>
      <c r="AB3231" s="89"/>
      <c r="AC3231" s="6"/>
      <c r="AD3231" s="16"/>
      <c r="AE3231" s="16"/>
      <c r="AF3231" s="16"/>
      <c r="AG3231" s="10">
        <f t="shared" si="652"/>
        <v>0</v>
      </c>
      <c r="AH3231" s="96">
        <f t="shared" si="653"/>
        <v>0</v>
      </c>
      <c r="AI3231" s="16"/>
      <c r="AJ3231" s="61"/>
      <c r="AK3231" s="16"/>
      <c r="AM3231" s="476" t="s">
        <v>3080</v>
      </c>
      <c r="AN3231" s="476">
        <v>1</v>
      </c>
      <c r="AO3231" s="476">
        <v>1</v>
      </c>
      <c r="AP3231" s="96"/>
    </row>
    <row r="3232" spans="1:42" ht="69.75" customHeight="1">
      <c r="A3232" s="3">
        <v>3231</v>
      </c>
      <c r="B3232" s="83"/>
      <c r="C3232" s="83"/>
      <c r="D3232" s="87"/>
      <c r="E3232" s="18" t="s">
        <v>3081</v>
      </c>
      <c r="F3232" s="88"/>
      <c r="G3232" s="88"/>
      <c r="H3232" s="4" t="str">
        <f t="shared" si="642"/>
        <v>/</v>
      </c>
      <c r="I3232" s="478" t="str">
        <f>IF(G3232="","",VLOOKUP(H3232,ورقة1!$A$1:$B$240,2,0))</f>
        <v/>
      </c>
      <c r="J3232" s="5">
        <f t="shared" si="643"/>
        <v>0</v>
      </c>
      <c r="K3232" s="88"/>
      <c r="L3232" s="6" t="str">
        <f t="shared" si="644"/>
        <v>/0</v>
      </c>
      <c r="M3232" s="478" t="str">
        <f>IF(K3232="","",VLOOKUP(L3232,ورقة1!$A$1:$B$240,2,0))</f>
        <v/>
      </c>
      <c r="N3232" s="17">
        <f t="shared" si="645"/>
        <v>0</v>
      </c>
      <c r="O3232" s="17" t="e">
        <f>#REF!+(#REF!*30)+#REF!*365</f>
        <v>#REF!</v>
      </c>
      <c r="P3232" s="509"/>
      <c r="Q3232" s="480" t="str">
        <f t="shared" si="646"/>
        <v/>
      </c>
      <c r="R3232" s="483" t="str">
        <f t="shared" si="647"/>
        <v/>
      </c>
      <c r="S3232" s="482" t="str">
        <f t="shared" si="648"/>
        <v/>
      </c>
      <c r="T3232" s="484" t="e">
        <f t="shared" ca="1" si="649"/>
        <v>#VALUE!</v>
      </c>
      <c r="U3232" s="7">
        <f t="shared" ca="1" si="650"/>
        <v>46035</v>
      </c>
      <c r="V3232" s="96" t="e">
        <f t="shared" ca="1" si="651"/>
        <v>#VALUE!</v>
      </c>
      <c r="W3232" s="18"/>
      <c r="X3232" s="6"/>
      <c r="Y3232" s="326"/>
      <c r="Z3232" s="89"/>
      <c r="AA3232" s="89"/>
      <c r="AB3232" s="89"/>
      <c r="AC3232" s="6"/>
      <c r="AD3232" s="16"/>
      <c r="AE3232" s="16"/>
      <c r="AF3232" s="16"/>
      <c r="AG3232" s="10">
        <f t="shared" si="652"/>
        <v>0</v>
      </c>
      <c r="AH3232" s="96">
        <f t="shared" si="653"/>
        <v>0</v>
      </c>
      <c r="AI3232" s="16"/>
      <c r="AJ3232" s="61"/>
      <c r="AK3232" s="16"/>
      <c r="AM3232" s="476" t="s">
        <v>3080</v>
      </c>
      <c r="AN3232" s="476">
        <v>1</v>
      </c>
      <c r="AO3232" s="476">
        <v>1</v>
      </c>
      <c r="AP3232" s="96"/>
    </row>
    <row r="3233" spans="1:42" ht="69.75" customHeight="1">
      <c r="A3233" s="3">
        <v>3232</v>
      </c>
      <c r="B3233" s="83"/>
      <c r="C3233" s="83"/>
      <c r="D3233" s="87"/>
      <c r="E3233" s="18" t="s">
        <v>3081</v>
      </c>
      <c r="F3233" s="88"/>
      <c r="G3233" s="88"/>
      <c r="H3233" s="4" t="str">
        <f t="shared" si="642"/>
        <v>/</v>
      </c>
      <c r="I3233" s="478" t="str">
        <f>IF(G3233="","",VLOOKUP(H3233,ورقة1!$A$1:$B$240,2,0))</f>
        <v/>
      </c>
      <c r="J3233" s="5">
        <f t="shared" si="643"/>
        <v>0</v>
      </c>
      <c r="K3233" s="88"/>
      <c r="L3233" s="6" t="str">
        <f t="shared" si="644"/>
        <v>/0</v>
      </c>
      <c r="M3233" s="478" t="str">
        <f>IF(K3233="","",VLOOKUP(L3233,ورقة1!$A$1:$B$240,2,0))</f>
        <v/>
      </c>
      <c r="N3233" s="17">
        <f t="shared" si="645"/>
        <v>0</v>
      </c>
      <c r="O3233" s="17" t="e">
        <f>#REF!+(#REF!*30)+#REF!*365</f>
        <v>#REF!</v>
      </c>
      <c r="P3233" s="509"/>
      <c r="Q3233" s="480" t="str">
        <f t="shared" si="646"/>
        <v/>
      </c>
      <c r="R3233" s="483" t="str">
        <f t="shared" si="647"/>
        <v/>
      </c>
      <c r="S3233" s="482" t="str">
        <f t="shared" si="648"/>
        <v/>
      </c>
      <c r="T3233" s="484" t="e">
        <f t="shared" ca="1" si="649"/>
        <v>#VALUE!</v>
      </c>
      <c r="U3233" s="7">
        <f t="shared" ca="1" si="650"/>
        <v>46035</v>
      </c>
      <c r="V3233" s="96" t="e">
        <f t="shared" ca="1" si="651"/>
        <v>#VALUE!</v>
      </c>
      <c r="W3233" s="18"/>
      <c r="X3233" s="6"/>
      <c r="Y3233" s="326"/>
      <c r="Z3233" s="89"/>
      <c r="AA3233" s="89"/>
      <c r="AB3233" s="89"/>
      <c r="AC3233" s="6"/>
      <c r="AD3233" s="16"/>
      <c r="AE3233" s="16"/>
      <c r="AF3233" s="16"/>
      <c r="AG3233" s="10">
        <f t="shared" si="652"/>
        <v>0</v>
      </c>
      <c r="AH3233" s="96">
        <f t="shared" si="653"/>
        <v>0</v>
      </c>
      <c r="AI3233" s="16"/>
      <c r="AJ3233" s="61"/>
      <c r="AK3233" s="16"/>
      <c r="AM3233" s="476" t="s">
        <v>3080</v>
      </c>
      <c r="AN3233" s="476">
        <v>1</v>
      </c>
      <c r="AO3233" s="476">
        <v>1</v>
      </c>
      <c r="AP3233" s="96"/>
    </row>
    <row r="3234" spans="1:42" ht="69.75" customHeight="1">
      <c r="A3234" s="3">
        <v>3233</v>
      </c>
      <c r="B3234" s="83"/>
      <c r="C3234" s="83"/>
      <c r="D3234" s="87"/>
      <c r="E3234" s="18" t="s">
        <v>3081</v>
      </c>
      <c r="F3234" s="88"/>
      <c r="G3234" s="88"/>
      <c r="H3234" s="4" t="str">
        <f t="shared" si="642"/>
        <v>/</v>
      </c>
      <c r="I3234" s="478" t="str">
        <f>IF(G3234="","",VLOOKUP(H3234,ورقة1!$A$1:$B$240,2,0))</f>
        <v/>
      </c>
      <c r="J3234" s="5">
        <f t="shared" si="643"/>
        <v>0</v>
      </c>
      <c r="K3234" s="88"/>
      <c r="L3234" s="6" t="str">
        <f t="shared" si="644"/>
        <v>/0</v>
      </c>
      <c r="M3234" s="478" t="str">
        <f>IF(K3234="","",VLOOKUP(L3234,ورقة1!$A$1:$B$240,2,0))</f>
        <v/>
      </c>
      <c r="N3234" s="17">
        <f t="shared" si="645"/>
        <v>0</v>
      </c>
      <c r="O3234" s="17" t="e">
        <f>#REF!+(#REF!*30)+#REF!*365</f>
        <v>#REF!</v>
      </c>
      <c r="P3234" s="509"/>
      <c r="Q3234" s="480" t="str">
        <f t="shared" si="646"/>
        <v/>
      </c>
      <c r="R3234" s="483" t="str">
        <f t="shared" si="647"/>
        <v/>
      </c>
      <c r="S3234" s="482" t="str">
        <f t="shared" si="648"/>
        <v/>
      </c>
      <c r="T3234" s="484" t="e">
        <f t="shared" ca="1" si="649"/>
        <v>#VALUE!</v>
      </c>
      <c r="U3234" s="7">
        <f t="shared" ca="1" si="650"/>
        <v>46035</v>
      </c>
      <c r="V3234" s="96" t="e">
        <f t="shared" ca="1" si="651"/>
        <v>#VALUE!</v>
      </c>
      <c r="W3234" s="18"/>
      <c r="X3234" s="6"/>
      <c r="Y3234" s="326"/>
      <c r="Z3234" s="89"/>
      <c r="AA3234" s="89"/>
      <c r="AB3234" s="89"/>
      <c r="AC3234" s="6"/>
      <c r="AD3234" s="16"/>
      <c r="AE3234" s="16"/>
      <c r="AF3234" s="16"/>
      <c r="AG3234" s="10">
        <f t="shared" si="652"/>
        <v>0</v>
      </c>
      <c r="AH3234" s="96">
        <f t="shared" si="653"/>
        <v>0</v>
      </c>
      <c r="AI3234" s="16"/>
      <c r="AJ3234" s="61"/>
      <c r="AK3234" s="16"/>
      <c r="AM3234" s="476" t="s">
        <v>3080</v>
      </c>
      <c r="AN3234" s="476">
        <v>1</v>
      </c>
      <c r="AO3234" s="476">
        <v>1</v>
      </c>
      <c r="AP3234" s="96"/>
    </row>
    <row r="3235" spans="1:42" ht="69.75" customHeight="1">
      <c r="A3235" s="3">
        <v>3234</v>
      </c>
      <c r="B3235" s="83"/>
      <c r="C3235" s="83"/>
      <c r="D3235" s="87"/>
      <c r="E3235" s="18" t="s">
        <v>3081</v>
      </c>
      <c r="F3235" s="88"/>
      <c r="G3235" s="88"/>
      <c r="H3235" s="4" t="str">
        <f t="shared" si="642"/>
        <v>/</v>
      </c>
      <c r="I3235" s="478" t="str">
        <f>IF(G3235="","",VLOOKUP(H3235,ورقة1!$A$1:$B$240,2,0))</f>
        <v/>
      </c>
      <c r="J3235" s="5">
        <f t="shared" si="643"/>
        <v>0</v>
      </c>
      <c r="K3235" s="88"/>
      <c r="L3235" s="6" t="str">
        <f t="shared" si="644"/>
        <v>/0</v>
      </c>
      <c r="M3235" s="478" t="str">
        <f>IF(K3235="","",VLOOKUP(L3235,ورقة1!$A$1:$B$240,2,0))</f>
        <v/>
      </c>
      <c r="N3235" s="17">
        <f t="shared" si="645"/>
        <v>0</v>
      </c>
      <c r="O3235" s="17" t="e">
        <f>#REF!+(#REF!*30)+#REF!*365</f>
        <v>#REF!</v>
      </c>
      <c r="P3235" s="509"/>
      <c r="Q3235" s="480" t="str">
        <f t="shared" si="646"/>
        <v/>
      </c>
      <c r="R3235" s="483" t="str">
        <f t="shared" si="647"/>
        <v/>
      </c>
      <c r="S3235" s="482" t="str">
        <f t="shared" si="648"/>
        <v/>
      </c>
      <c r="T3235" s="484" t="e">
        <f t="shared" ca="1" si="649"/>
        <v>#VALUE!</v>
      </c>
      <c r="U3235" s="7">
        <f t="shared" ca="1" si="650"/>
        <v>46035</v>
      </c>
      <c r="V3235" s="96" t="e">
        <f t="shared" ca="1" si="651"/>
        <v>#VALUE!</v>
      </c>
      <c r="W3235" s="18"/>
      <c r="X3235" s="6"/>
      <c r="Y3235" s="326"/>
      <c r="Z3235" s="89"/>
      <c r="AA3235" s="89"/>
      <c r="AB3235" s="89"/>
      <c r="AC3235" s="6"/>
      <c r="AD3235" s="16"/>
      <c r="AE3235" s="16"/>
      <c r="AF3235" s="16"/>
      <c r="AG3235" s="10">
        <f t="shared" si="652"/>
        <v>0</v>
      </c>
      <c r="AH3235" s="96">
        <f t="shared" si="653"/>
        <v>0</v>
      </c>
      <c r="AI3235" s="16"/>
      <c r="AJ3235" s="61"/>
      <c r="AK3235" s="16"/>
      <c r="AM3235" s="476" t="s">
        <v>3080</v>
      </c>
      <c r="AN3235" s="476">
        <v>1</v>
      </c>
      <c r="AO3235" s="476">
        <v>1</v>
      </c>
      <c r="AP3235" s="96"/>
    </row>
    <row r="3236" spans="1:42" ht="69.75" customHeight="1">
      <c r="A3236" s="3">
        <v>3235</v>
      </c>
      <c r="B3236" s="83"/>
      <c r="C3236" s="83"/>
      <c r="D3236" s="87"/>
      <c r="E3236" s="18" t="s">
        <v>3081</v>
      </c>
      <c r="F3236" s="88"/>
      <c r="G3236" s="88"/>
      <c r="H3236" s="4" t="str">
        <f t="shared" si="642"/>
        <v>/</v>
      </c>
      <c r="I3236" s="478" t="str">
        <f>IF(G3236="","",VLOOKUP(H3236,ورقة1!$A$1:$B$240,2,0))</f>
        <v/>
      </c>
      <c r="J3236" s="5">
        <f t="shared" si="643"/>
        <v>0</v>
      </c>
      <c r="K3236" s="88"/>
      <c r="L3236" s="6" t="str">
        <f t="shared" si="644"/>
        <v>/0</v>
      </c>
      <c r="M3236" s="478" t="str">
        <f>IF(K3236="","",VLOOKUP(L3236,ورقة1!$A$1:$B$240,2,0))</f>
        <v/>
      </c>
      <c r="N3236" s="17">
        <f t="shared" si="645"/>
        <v>0</v>
      </c>
      <c r="O3236" s="17" t="e">
        <f>#REF!+(#REF!*30)+#REF!*365</f>
        <v>#REF!</v>
      </c>
      <c r="P3236" s="509"/>
      <c r="Q3236" s="480" t="str">
        <f t="shared" si="646"/>
        <v/>
      </c>
      <c r="R3236" s="483" t="str">
        <f t="shared" si="647"/>
        <v/>
      </c>
      <c r="S3236" s="482" t="str">
        <f t="shared" si="648"/>
        <v/>
      </c>
      <c r="T3236" s="484" t="e">
        <f t="shared" ca="1" si="649"/>
        <v>#VALUE!</v>
      </c>
      <c r="U3236" s="7">
        <f t="shared" ca="1" si="650"/>
        <v>46035</v>
      </c>
      <c r="V3236" s="96" t="e">
        <f t="shared" ca="1" si="651"/>
        <v>#VALUE!</v>
      </c>
      <c r="W3236" s="18"/>
      <c r="X3236" s="6"/>
      <c r="Y3236" s="326"/>
      <c r="Z3236" s="89"/>
      <c r="AA3236" s="89"/>
      <c r="AB3236" s="89"/>
      <c r="AC3236" s="6"/>
      <c r="AD3236" s="16"/>
      <c r="AE3236" s="16"/>
      <c r="AF3236" s="16"/>
      <c r="AG3236" s="10">
        <f t="shared" si="652"/>
        <v>0</v>
      </c>
      <c r="AH3236" s="96">
        <f t="shared" si="653"/>
        <v>0</v>
      </c>
      <c r="AI3236" s="16"/>
      <c r="AJ3236" s="61"/>
      <c r="AK3236" s="16"/>
      <c r="AM3236" s="476" t="s">
        <v>3080</v>
      </c>
      <c r="AN3236" s="476">
        <v>1</v>
      </c>
      <c r="AO3236" s="476">
        <v>1</v>
      </c>
      <c r="AP3236" s="96"/>
    </row>
    <row r="3237" spans="1:42" ht="69.75" customHeight="1">
      <c r="A3237" s="3">
        <v>3236</v>
      </c>
      <c r="B3237" s="83"/>
      <c r="C3237" s="83"/>
      <c r="D3237" s="87"/>
      <c r="E3237" s="18" t="s">
        <v>3081</v>
      </c>
      <c r="F3237" s="88"/>
      <c r="G3237" s="88"/>
      <c r="H3237" s="4" t="str">
        <f t="shared" si="642"/>
        <v>/</v>
      </c>
      <c r="I3237" s="478" t="str">
        <f>IF(G3237="","",VLOOKUP(H3237,ورقة1!$A$1:$B$240,2,0))</f>
        <v/>
      </c>
      <c r="J3237" s="5">
        <f t="shared" si="643"/>
        <v>0</v>
      </c>
      <c r="K3237" s="88"/>
      <c r="L3237" s="6" t="str">
        <f t="shared" si="644"/>
        <v>/0</v>
      </c>
      <c r="M3237" s="478" t="str">
        <f>IF(K3237="","",VLOOKUP(L3237,ورقة1!$A$1:$B$240,2,0))</f>
        <v/>
      </c>
      <c r="N3237" s="17">
        <f t="shared" si="645"/>
        <v>0</v>
      </c>
      <c r="O3237" s="17" t="e">
        <f>#REF!+(#REF!*30)+#REF!*365</f>
        <v>#REF!</v>
      </c>
      <c r="P3237" s="509"/>
      <c r="Q3237" s="480" t="str">
        <f t="shared" si="646"/>
        <v/>
      </c>
      <c r="R3237" s="483" t="str">
        <f t="shared" si="647"/>
        <v/>
      </c>
      <c r="S3237" s="482" t="str">
        <f t="shared" si="648"/>
        <v/>
      </c>
      <c r="T3237" s="484" t="e">
        <f t="shared" ca="1" si="649"/>
        <v>#VALUE!</v>
      </c>
      <c r="U3237" s="7">
        <f t="shared" ca="1" si="650"/>
        <v>46035</v>
      </c>
      <c r="V3237" s="96" t="e">
        <f t="shared" ca="1" si="651"/>
        <v>#VALUE!</v>
      </c>
      <c r="W3237" s="18"/>
      <c r="X3237" s="6"/>
      <c r="Y3237" s="326"/>
      <c r="Z3237" s="89"/>
      <c r="AA3237" s="89"/>
      <c r="AB3237" s="89"/>
      <c r="AC3237" s="6"/>
      <c r="AD3237" s="16"/>
      <c r="AE3237" s="16"/>
      <c r="AF3237" s="16"/>
      <c r="AG3237" s="10">
        <f t="shared" si="652"/>
        <v>0</v>
      </c>
      <c r="AH3237" s="96">
        <f t="shared" si="653"/>
        <v>0</v>
      </c>
      <c r="AI3237" s="16"/>
      <c r="AJ3237" s="61"/>
      <c r="AK3237" s="16"/>
      <c r="AM3237" s="476" t="s">
        <v>3080</v>
      </c>
      <c r="AN3237" s="476">
        <v>1</v>
      </c>
      <c r="AO3237" s="476">
        <v>1</v>
      </c>
      <c r="AP3237" s="96"/>
    </row>
    <row r="3238" spans="1:42" ht="69.75" customHeight="1">
      <c r="A3238" s="3">
        <v>3237</v>
      </c>
      <c r="B3238" s="83"/>
      <c r="C3238" s="83"/>
      <c r="D3238" s="87"/>
      <c r="E3238" s="18" t="s">
        <v>3081</v>
      </c>
      <c r="F3238" s="88"/>
      <c r="G3238" s="88"/>
      <c r="H3238" s="4" t="str">
        <f t="shared" si="642"/>
        <v>/</v>
      </c>
      <c r="I3238" s="478" t="str">
        <f>IF(G3238="","",VLOOKUP(H3238,ورقة1!$A$1:$B$240,2,0))</f>
        <v/>
      </c>
      <c r="J3238" s="5">
        <f t="shared" si="643"/>
        <v>0</v>
      </c>
      <c r="K3238" s="88"/>
      <c r="L3238" s="6" t="str">
        <f t="shared" si="644"/>
        <v>/0</v>
      </c>
      <c r="M3238" s="478" t="str">
        <f>IF(K3238="","",VLOOKUP(L3238,ورقة1!$A$1:$B$240,2,0))</f>
        <v/>
      </c>
      <c r="N3238" s="17">
        <f t="shared" si="645"/>
        <v>0</v>
      </c>
      <c r="O3238" s="17" t="e">
        <f>#REF!+(#REF!*30)+#REF!*365</f>
        <v>#REF!</v>
      </c>
      <c r="P3238" s="509"/>
      <c r="Q3238" s="480" t="str">
        <f t="shared" si="646"/>
        <v/>
      </c>
      <c r="R3238" s="483" t="str">
        <f t="shared" si="647"/>
        <v/>
      </c>
      <c r="S3238" s="482" t="str">
        <f t="shared" si="648"/>
        <v/>
      </c>
      <c r="T3238" s="484" t="e">
        <f t="shared" ca="1" si="649"/>
        <v>#VALUE!</v>
      </c>
      <c r="U3238" s="7">
        <f t="shared" ca="1" si="650"/>
        <v>46035</v>
      </c>
      <c r="V3238" s="96" t="e">
        <f t="shared" ca="1" si="651"/>
        <v>#VALUE!</v>
      </c>
      <c r="W3238" s="18"/>
      <c r="X3238" s="6"/>
      <c r="Y3238" s="326"/>
      <c r="Z3238" s="89"/>
      <c r="AA3238" s="89"/>
      <c r="AB3238" s="89"/>
      <c r="AC3238" s="6"/>
      <c r="AD3238" s="16"/>
      <c r="AE3238" s="16"/>
      <c r="AF3238" s="16"/>
      <c r="AG3238" s="10">
        <f t="shared" si="652"/>
        <v>0</v>
      </c>
      <c r="AH3238" s="96">
        <f t="shared" si="653"/>
        <v>0</v>
      </c>
      <c r="AI3238" s="16"/>
      <c r="AJ3238" s="61"/>
      <c r="AK3238" s="16"/>
      <c r="AM3238" s="476" t="s">
        <v>3080</v>
      </c>
      <c r="AN3238" s="476">
        <v>1</v>
      </c>
      <c r="AO3238" s="476">
        <v>1</v>
      </c>
      <c r="AP3238" s="96"/>
    </row>
    <row r="3239" spans="1:42" ht="69.75" customHeight="1">
      <c r="A3239" s="3">
        <v>3238</v>
      </c>
      <c r="B3239" s="83"/>
      <c r="C3239" s="83"/>
      <c r="D3239" s="87"/>
      <c r="E3239" s="18" t="s">
        <v>3081</v>
      </c>
      <c r="F3239" s="88"/>
      <c r="G3239" s="88"/>
      <c r="H3239" s="4" t="str">
        <f t="shared" si="642"/>
        <v>/</v>
      </c>
      <c r="I3239" s="478" t="str">
        <f>IF(G3239="","",VLOOKUP(H3239,ورقة1!$A$1:$B$240,2,0))</f>
        <v/>
      </c>
      <c r="J3239" s="5">
        <f t="shared" si="643"/>
        <v>0</v>
      </c>
      <c r="K3239" s="88"/>
      <c r="L3239" s="6" t="str">
        <f t="shared" si="644"/>
        <v>/0</v>
      </c>
      <c r="M3239" s="478" t="str">
        <f>IF(K3239="","",VLOOKUP(L3239,ورقة1!$A$1:$B$240,2,0))</f>
        <v/>
      </c>
      <c r="N3239" s="17">
        <f t="shared" si="645"/>
        <v>0</v>
      </c>
      <c r="O3239" s="17" t="e">
        <f>#REF!+(#REF!*30)+#REF!*365</f>
        <v>#REF!</v>
      </c>
      <c r="P3239" s="509"/>
      <c r="Q3239" s="480" t="str">
        <f t="shared" si="646"/>
        <v/>
      </c>
      <c r="R3239" s="483" t="str">
        <f t="shared" si="647"/>
        <v/>
      </c>
      <c r="S3239" s="482" t="str">
        <f t="shared" si="648"/>
        <v/>
      </c>
      <c r="T3239" s="484" t="e">
        <f t="shared" ca="1" si="649"/>
        <v>#VALUE!</v>
      </c>
      <c r="U3239" s="7">
        <f t="shared" ca="1" si="650"/>
        <v>46035</v>
      </c>
      <c r="V3239" s="96" t="e">
        <f t="shared" ca="1" si="651"/>
        <v>#VALUE!</v>
      </c>
      <c r="W3239" s="18"/>
      <c r="X3239" s="6"/>
      <c r="Y3239" s="326"/>
      <c r="Z3239" s="89"/>
      <c r="AA3239" s="89"/>
      <c r="AB3239" s="89"/>
      <c r="AC3239" s="6"/>
      <c r="AD3239" s="16"/>
      <c r="AE3239" s="16"/>
      <c r="AF3239" s="16"/>
      <c r="AG3239" s="10">
        <f t="shared" si="652"/>
        <v>0</v>
      </c>
      <c r="AH3239" s="96">
        <f t="shared" si="653"/>
        <v>0</v>
      </c>
      <c r="AI3239" s="16"/>
      <c r="AJ3239" s="61"/>
      <c r="AK3239" s="16"/>
      <c r="AM3239" s="476" t="s">
        <v>3080</v>
      </c>
      <c r="AN3239" s="476">
        <v>1</v>
      </c>
      <c r="AO3239" s="476">
        <v>1</v>
      </c>
      <c r="AP3239" s="96"/>
    </row>
    <row r="3240" spans="1:42" ht="69.75" customHeight="1">
      <c r="A3240" s="3">
        <v>3239</v>
      </c>
      <c r="B3240" s="83"/>
      <c r="C3240" s="83"/>
      <c r="D3240" s="87"/>
      <c r="E3240" s="18" t="s">
        <v>3081</v>
      </c>
      <c r="F3240" s="88"/>
      <c r="G3240" s="88"/>
      <c r="H3240" s="4" t="str">
        <f t="shared" si="642"/>
        <v>/</v>
      </c>
      <c r="I3240" s="478" t="str">
        <f>IF(G3240="","",VLOOKUP(H3240,ورقة1!$A$1:$B$240,2,0))</f>
        <v/>
      </c>
      <c r="J3240" s="5">
        <f t="shared" si="643"/>
        <v>0</v>
      </c>
      <c r="K3240" s="88"/>
      <c r="L3240" s="6" t="str">
        <f t="shared" si="644"/>
        <v>/0</v>
      </c>
      <c r="M3240" s="478" t="str">
        <f>IF(K3240="","",VLOOKUP(L3240,ورقة1!$A$1:$B$240,2,0))</f>
        <v/>
      </c>
      <c r="N3240" s="17">
        <f t="shared" si="645"/>
        <v>0</v>
      </c>
      <c r="O3240" s="17" t="e">
        <f>#REF!+(#REF!*30)+#REF!*365</f>
        <v>#REF!</v>
      </c>
      <c r="P3240" s="509"/>
      <c r="Q3240" s="480" t="str">
        <f t="shared" si="646"/>
        <v/>
      </c>
      <c r="R3240" s="483" t="str">
        <f t="shared" si="647"/>
        <v/>
      </c>
      <c r="S3240" s="482" t="str">
        <f t="shared" si="648"/>
        <v/>
      </c>
      <c r="T3240" s="484" t="e">
        <f t="shared" ca="1" si="649"/>
        <v>#VALUE!</v>
      </c>
      <c r="U3240" s="7">
        <f t="shared" ca="1" si="650"/>
        <v>46035</v>
      </c>
      <c r="V3240" s="96" t="e">
        <f t="shared" ca="1" si="651"/>
        <v>#VALUE!</v>
      </c>
      <c r="W3240" s="18"/>
      <c r="X3240" s="6"/>
      <c r="Y3240" s="326"/>
      <c r="Z3240" s="89"/>
      <c r="AA3240" s="89"/>
      <c r="AB3240" s="89"/>
      <c r="AC3240" s="6"/>
      <c r="AD3240" s="16"/>
      <c r="AE3240" s="16"/>
      <c r="AF3240" s="16"/>
      <c r="AG3240" s="10">
        <f t="shared" si="652"/>
        <v>0</v>
      </c>
      <c r="AH3240" s="96">
        <f t="shared" si="653"/>
        <v>0</v>
      </c>
      <c r="AI3240" s="16"/>
      <c r="AJ3240" s="61"/>
      <c r="AK3240" s="16"/>
      <c r="AM3240" s="476" t="s">
        <v>3080</v>
      </c>
      <c r="AN3240" s="476">
        <v>1</v>
      </c>
      <c r="AO3240" s="476">
        <v>1</v>
      </c>
      <c r="AP3240" s="96"/>
    </row>
    <row r="3241" spans="1:42" ht="69.75" customHeight="1">
      <c r="A3241" s="3">
        <v>3240</v>
      </c>
      <c r="B3241" s="83"/>
      <c r="C3241" s="83"/>
      <c r="D3241" s="87"/>
      <c r="E3241" s="18" t="s">
        <v>3081</v>
      </c>
      <c r="F3241" s="88"/>
      <c r="G3241" s="88"/>
      <c r="H3241" s="4" t="str">
        <f t="shared" si="642"/>
        <v>/</v>
      </c>
      <c r="I3241" s="478" t="str">
        <f>IF(G3241="","",VLOOKUP(H3241,ورقة1!$A$1:$B$240,2,0))</f>
        <v/>
      </c>
      <c r="J3241" s="5">
        <f t="shared" si="643"/>
        <v>0</v>
      </c>
      <c r="K3241" s="88"/>
      <c r="L3241" s="6" t="str">
        <f t="shared" si="644"/>
        <v>/0</v>
      </c>
      <c r="M3241" s="478" t="str">
        <f>IF(K3241="","",VLOOKUP(L3241,ورقة1!$A$1:$B$240,2,0))</f>
        <v/>
      </c>
      <c r="N3241" s="17">
        <f t="shared" si="645"/>
        <v>0</v>
      </c>
      <c r="O3241" s="17" t="e">
        <f>#REF!+(#REF!*30)+#REF!*365</f>
        <v>#REF!</v>
      </c>
      <c r="P3241" s="509"/>
      <c r="Q3241" s="480" t="str">
        <f t="shared" si="646"/>
        <v/>
      </c>
      <c r="R3241" s="483" t="str">
        <f t="shared" si="647"/>
        <v/>
      </c>
      <c r="S3241" s="482" t="str">
        <f t="shared" si="648"/>
        <v/>
      </c>
      <c r="T3241" s="484" t="e">
        <f t="shared" ca="1" si="649"/>
        <v>#VALUE!</v>
      </c>
      <c r="U3241" s="7">
        <f t="shared" ca="1" si="650"/>
        <v>46035</v>
      </c>
      <c r="V3241" s="96" t="e">
        <f t="shared" ca="1" si="651"/>
        <v>#VALUE!</v>
      </c>
      <c r="W3241" s="18"/>
      <c r="X3241" s="6"/>
      <c r="Y3241" s="326"/>
      <c r="Z3241" s="89"/>
      <c r="AA3241" s="89"/>
      <c r="AB3241" s="89"/>
      <c r="AC3241" s="6"/>
      <c r="AD3241" s="16"/>
      <c r="AE3241" s="16"/>
      <c r="AF3241" s="16"/>
      <c r="AG3241" s="10">
        <f t="shared" si="652"/>
        <v>0</v>
      </c>
      <c r="AH3241" s="96">
        <f t="shared" si="653"/>
        <v>0</v>
      </c>
      <c r="AI3241" s="16"/>
      <c r="AJ3241" s="61"/>
      <c r="AK3241" s="16"/>
      <c r="AM3241" s="476" t="s">
        <v>3080</v>
      </c>
      <c r="AN3241" s="476">
        <v>1</v>
      </c>
      <c r="AO3241" s="476">
        <v>1</v>
      </c>
      <c r="AP3241" s="96"/>
    </row>
    <row r="3242" spans="1:42" ht="69.75" customHeight="1">
      <c r="A3242" s="3">
        <v>3241</v>
      </c>
      <c r="B3242" s="83"/>
      <c r="C3242" s="83"/>
      <c r="D3242" s="87"/>
      <c r="E3242" s="18" t="s">
        <v>3081</v>
      </c>
      <c r="F3242" s="88"/>
      <c r="G3242" s="88"/>
      <c r="H3242" s="4" t="str">
        <f t="shared" si="642"/>
        <v>/</v>
      </c>
      <c r="I3242" s="478" t="str">
        <f>IF(G3242="","",VLOOKUP(H3242,ورقة1!$A$1:$B$240,2,0))</f>
        <v/>
      </c>
      <c r="J3242" s="5">
        <f t="shared" si="643"/>
        <v>0</v>
      </c>
      <c r="K3242" s="88"/>
      <c r="L3242" s="6" t="str">
        <f t="shared" si="644"/>
        <v>/0</v>
      </c>
      <c r="M3242" s="478" t="str">
        <f>IF(K3242="","",VLOOKUP(L3242,ورقة1!$A$1:$B$240,2,0))</f>
        <v/>
      </c>
      <c r="N3242" s="17">
        <f t="shared" si="645"/>
        <v>0</v>
      </c>
      <c r="O3242" s="17" t="e">
        <f>#REF!+(#REF!*30)+#REF!*365</f>
        <v>#REF!</v>
      </c>
      <c r="P3242" s="509"/>
      <c r="Q3242" s="480" t="str">
        <f t="shared" si="646"/>
        <v/>
      </c>
      <c r="R3242" s="483" t="str">
        <f t="shared" si="647"/>
        <v/>
      </c>
      <c r="S3242" s="482" t="str">
        <f t="shared" si="648"/>
        <v/>
      </c>
      <c r="T3242" s="484" t="e">
        <f t="shared" ca="1" si="649"/>
        <v>#VALUE!</v>
      </c>
      <c r="U3242" s="7">
        <f t="shared" ca="1" si="650"/>
        <v>46035</v>
      </c>
      <c r="V3242" s="96" t="e">
        <f t="shared" ca="1" si="651"/>
        <v>#VALUE!</v>
      </c>
      <c r="W3242" s="18"/>
      <c r="X3242" s="6"/>
      <c r="Y3242" s="326"/>
      <c r="Z3242" s="89"/>
      <c r="AA3242" s="89"/>
      <c r="AB3242" s="89"/>
      <c r="AC3242" s="6"/>
      <c r="AD3242" s="16"/>
      <c r="AE3242" s="16"/>
      <c r="AF3242" s="16"/>
      <c r="AG3242" s="10">
        <f t="shared" si="652"/>
        <v>0</v>
      </c>
      <c r="AH3242" s="96">
        <f t="shared" si="653"/>
        <v>0</v>
      </c>
      <c r="AI3242" s="16"/>
      <c r="AJ3242" s="61"/>
      <c r="AK3242" s="16"/>
      <c r="AM3242" s="476" t="s">
        <v>3080</v>
      </c>
      <c r="AN3242" s="476">
        <v>1</v>
      </c>
      <c r="AO3242" s="476">
        <v>1</v>
      </c>
      <c r="AP3242" s="96"/>
    </row>
    <row r="3243" spans="1:42" ht="69.75" customHeight="1">
      <c r="A3243" s="3">
        <v>3242</v>
      </c>
      <c r="B3243" s="83"/>
      <c r="C3243" s="83"/>
      <c r="D3243" s="87"/>
      <c r="E3243" s="18" t="s">
        <v>3081</v>
      </c>
      <c r="F3243" s="88"/>
      <c r="G3243" s="88"/>
      <c r="H3243" s="4" t="str">
        <f t="shared" si="642"/>
        <v>/</v>
      </c>
      <c r="I3243" s="478" t="str">
        <f>IF(G3243="","",VLOOKUP(H3243,ورقة1!$A$1:$B$240,2,0))</f>
        <v/>
      </c>
      <c r="J3243" s="5">
        <f t="shared" si="643"/>
        <v>0</v>
      </c>
      <c r="K3243" s="88"/>
      <c r="L3243" s="6" t="str">
        <f t="shared" si="644"/>
        <v>/0</v>
      </c>
      <c r="M3243" s="478" t="str">
        <f>IF(K3243="","",VLOOKUP(L3243,ورقة1!$A$1:$B$240,2,0))</f>
        <v/>
      </c>
      <c r="N3243" s="17">
        <f t="shared" si="645"/>
        <v>0</v>
      </c>
      <c r="O3243" s="17" t="e">
        <f>#REF!+(#REF!*30)+#REF!*365</f>
        <v>#REF!</v>
      </c>
      <c r="P3243" s="509"/>
      <c r="Q3243" s="480" t="str">
        <f t="shared" si="646"/>
        <v/>
      </c>
      <c r="R3243" s="483" t="str">
        <f t="shared" si="647"/>
        <v/>
      </c>
      <c r="S3243" s="482" t="str">
        <f t="shared" si="648"/>
        <v/>
      </c>
      <c r="T3243" s="484" t="e">
        <f t="shared" ca="1" si="649"/>
        <v>#VALUE!</v>
      </c>
      <c r="U3243" s="7">
        <f t="shared" ca="1" si="650"/>
        <v>46035</v>
      </c>
      <c r="V3243" s="96" t="e">
        <f t="shared" ca="1" si="651"/>
        <v>#VALUE!</v>
      </c>
      <c r="W3243" s="18"/>
      <c r="X3243" s="6"/>
      <c r="Y3243" s="326"/>
      <c r="Z3243" s="89"/>
      <c r="AA3243" s="89"/>
      <c r="AB3243" s="89"/>
      <c r="AC3243" s="6"/>
      <c r="AD3243" s="16"/>
      <c r="AE3243" s="16"/>
      <c r="AF3243" s="16"/>
      <c r="AG3243" s="10">
        <f t="shared" si="652"/>
        <v>0</v>
      </c>
      <c r="AH3243" s="96">
        <f t="shared" si="653"/>
        <v>0</v>
      </c>
      <c r="AI3243" s="16"/>
      <c r="AJ3243" s="61"/>
      <c r="AK3243" s="16"/>
      <c r="AM3243" s="476" t="s">
        <v>3080</v>
      </c>
      <c r="AN3243" s="476">
        <v>1</v>
      </c>
      <c r="AO3243" s="476">
        <v>1</v>
      </c>
      <c r="AP3243" s="96"/>
    </row>
    <row r="3244" spans="1:42" ht="69.75" customHeight="1">
      <c r="A3244" s="3">
        <v>3243</v>
      </c>
      <c r="B3244" s="83"/>
      <c r="C3244" s="83"/>
      <c r="D3244" s="87"/>
      <c r="E3244" s="18" t="s">
        <v>3081</v>
      </c>
      <c r="F3244" s="88"/>
      <c r="G3244" s="88"/>
      <c r="H3244" s="4" t="str">
        <f t="shared" si="642"/>
        <v>/</v>
      </c>
      <c r="I3244" s="478" t="str">
        <f>IF(G3244="","",VLOOKUP(H3244,ورقة1!$A$1:$B$240,2,0))</f>
        <v/>
      </c>
      <c r="J3244" s="5">
        <f t="shared" si="643"/>
        <v>0</v>
      </c>
      <c r="K3244" s="88"/>
      <c r="L3244" s="6" t="str">
        <f t="shared" si="644"/>
        <v>/0</v>
      </c>
      <c r="M3244" s="478" t="str">
        <f>IF(K3244="","",VLOOKUP(L3244,ورقة1!$A$1:$B$240,2,0))</f>
        <v/>
      </c>
      <c r="N3244" s="17">
        <f t="shared" si="645"/>
        <v>0</v>
      </c>
      <c r="O3244" s="17" t="e">
        <f>#REF!+(#REF!*30)+#REF!*365</f>
        <v>#REF!</v>
      </c>
      <c r="P3244" s="509"/>
      <c r="Q3244" s="480" t="str">
        <f t="shared" si="646"/>
        <v/>
      </c>
      <c r="R3244" s="483" t="str">
        <f t="shared" si="647"/>
        <v/>
      </c>
      <c r="S3244" s="482" t="str">
        <f t="shared" si="648"/>
        <v/>
      </c>
      <c r="T3244" s="484" t="e">
        <f t="shared" ca="1" si="649"/>
        <v>#VALUE!</v>
      </c>
      <c r="U3244" s="7">
        <f t="shared" ca="1" si="650"/>
        <v>46035</v>
      </c>
      <c r="V3244" s="96" t="e">
        <f t="shared" ca="1" si="651"/>
        <v>#VALUE!</v>
      </c>
      <c r="W3244" s="18"/>
      <c r="X3244" s="6"/>
      <c r="Y3244" s="326"/>
      <c r="Z3244" s="89"/>
      <c r="AA3244" s="89"/>
      <c r="AB3244" s="89"/>
      <c r="AC3244" s="6"/>
      <c r="AD3244" s="16"/>
      <c r="AE3244" s="16"/>
      <c r="AF3244" s="16"/>
      <c r="AG3244" s="10">
        <f t="shared" si="652"/>
        <v>0</v>
      </c>
      <c r="AH3244" s="96">
        <f t="shared" si="653"/>
        <v>0</v>
      </c>
      <c r="AI3244" s="16"/>
      <c r="AJ3244" s="61"/>
      <c r="AK3244" s="16"/>
      <c r="AM3244" s="476" t="s">
        <v>3080</v>
      </c>
      <c r="AN3244" s="476">
        <v>1</v>
      </c>
      <c r="AO3244" s="476">
        <v>1</v>
      </c>
      <c r="AP3244" s="96"/>
    </row>
    <row r="3245" spans="1:42" ht="69.75" customHeight="1">
      <c r="A3245" s="3">
        <v>3244</v>
      </c>
      <c r="B3245" s="83"/>
      <c r="C3245" s="83"/>
      <c r="D3245" s="87"/>
      <c r="E3245" s="18" t="s">
        <v>3081</v>
      </c>
      <c r="F3245" s="88"/>
      <c r="G3245" s="88"/>
      <c r="H3245" s="4" t="str">
        <f t="shared" si="642"/>
        <v>/</v>
      </c>
      <c r="I3245" s="478" t="str">
        <f>IF(G3245="","",VLOOKUP(H3245,ورقة1!$A$1:$B$240,2,0))</f>
        <v/>
      </c>
      <c r="J3245" s="5">
        <f t="shared" si="643"/>
        <v>0</v>
      </c>
      <c r="K3245" s="88"/>
      <c r="L3245" s="6" t="str">
        <f t="shared" si="644"/>
        <v>/0</v>
      </c>
      <c r="M3245" s="478" t="str">
        <f>IF(K3245="","",VLOOKUP(L3245,ورقة1!$A$1:$B$240,2,0))</f>
        <v/>
      </c>
      <c r="N3245" s="17">
        <f t="shared" si="645"/>
        <v>0</v>
      </c>
      <c r="O3245" s="17" t="e">
        <f>#REF!+(#REF!*30)+#REF!*365</f>
        <v>#REF!</v>
      </c>
      <c r="P3245" s="509"/>
      <c r="Q3245" s="480" t="str">
        <f t="shared" si="646"/>
        <v/>
      </c>
      <c r="R3245" s="483" t="str">
        <f t="shared" si="647"/>
        <v/>
      </c>
      <c r="S3245" s="482" t="str">
        <f t="shared" si="648"/>
        <v/>
      </c>
      <c r="T3245" s="484" t="e">
        <f t="shared" ca="1" si="649"/>
        <v>#VALUE!</v>
      </c>
      <c r="U3245" s="7">
        <f t="shared" ca="1" si="650"/>
        <v>46035</v>
      </c>
      <c r="V3245" s="96" t="e">
        <f t="shared" ca="1" si="651"/>
        <v>#VALUE!</v>
      </c>
      <c r="W3245" s="18"/>
      <c r="X3245" s="6"/>
      <c r="Y3245" s="326"/>
      <c r="Z3245" s="89"/>
      <c r="AA3245" s="89"/>
      <c r="AB3245" s="89"/>
      <c r="AC3245" s="6"/>
      <c r="AD3245" s="16"/>
      <c r="AE3245" s="16"/>
      <c r="AF3245" s="16"/>
      <c r="AG3245" s="10">
        <f t="shared" si="652"/>
        <v>0</v>
      </c>
      <c r="AH3245" s="96">
        <f t="shared" si="653"/>
        <v>0</v>
      </c>
      <c r="AI3245" s="16"/>
      <c r="AJ3245" s="61"/>
      <c r="AK3245" s="16"/>
      <c r="AM3245" s="476" t="s">
        <v>3080</v>
      </c>
      <c r="AN3245" s="476">
        <v>1</v>
      </c>
      <c r="AO3245" s="476">
        <v>1</v>
      </c>
      <c r="AP3245" s="96"/>
    </row>
    <row r="3246" spans="1:42" ht="69.75" customHeight="1">
      <c r="A3246" s="3">
        <v>3245</v>
      </c>
      <c r="B3246" s="83"/>
      <c r="C3246" s="83"/>
      <c r="D3246" s="87"/>
      <c r="E3246" s="18" t="s">
        <v>3081</v>
      </c>
      <c r="F3246" s="88"/>
      <c r="G3246" s="88"/>
      <c r="H3246" s="4" t="str">
        <f t="shared" si="642"/>
        <v>/</v>
      </c>
      <c r="I3246" s="478" t="str">
        <f>IF(G3246="","",VLOOKUP(H3246,ورقة1!$A$1:$B$240,2,0))</f>
        <v/>
      </c>
      <c r="J3246" s="5">
        <f t="shared" si="643"/>
        <v>0</v>
      </c>
      <c r="K3246" s="88"/>
      <c r="L3246" s="6" t="str">
        <f t="shared" si="644"/>
        <v>/0</v>
      </c>
      <c r="M3246" s="478" t="str">
        <f>IF(K3246="","",VLOOKUP(L3246,ورقة1!$A$1:$B$240,2,0))</f>
        <v/>
      </c>
      <c r="N3246" s="17">
        <f t="shared" si="645"/>
        <v>0</v>
      </c>
      <c r="O3246" s="17" t="e">
        <f>#REF!+(#REF!*30)+#REF!*365</f>
        <v>#REF!</v>
      </c>
      <c r="P3246" s="509"/>
      <c r="Q3246" s="480" t="str">
        <f t="shared" si="646"/>
        <v/>
      </c>
      <c r="R3246" s="483" t="str">
        <f t="shared" si="647"/>
        <v/>
      </c>
      <c r="S3246" s="482" t="str">
        <f t="shared" si="648"/>
        <v/>
      </c>
      <c r="T3246" s="484" t="e">
        <f t="shared" ca="1" si="649"/>
        <v>#VALUE!</v>
      </c>
      <c r="U3246" s="7">
        <f t="shared" ca="1" si="650"/>
        <v>46035</v>
      </c>
      <c r="V3246" s="96" t="e">
        <f t="shared" ca="1" si="651"/>
        <v>#VALUE!</v>
      </c>
      <c r="W3246" s="18"/>
      <c r="X3246" s="6"/>
      <c r="Y3246" s="326"/>
      <c r="Z3246" s="89"/>
      <c r="AA3246" s="89"/>
      <c r="AB3246" s="89"/>
      <c r="AC3246" s="6"/>
      <c r="AD3246" s="16"/>
      <c r="AE3246" s="16"/>
      <c r="AF3246" s="16"/>
      <c r="AG3246" s="10">
        <f t="shared" si="652"/>
        <v>0</v>
      </c>
      <c r="AH3246" s="96">
        <f t="shared" si="653"/>
        <v>0</v>
      </c>
      <c r="AI3246" s="16"/>
      <c r="AJ3246" s="61"/>
      <c r="AK3246" s="16"/>
      <c r="AM3246" s="476" t="s">
        <v>3080</v>
      </c>
      <c r="AN3246" s="476">
        <v>1</v>
      </c>
      <c r="AO3246" s="476">
        <v>1</v>
      </c>
      <c r="AP3246" s="96"/>
    </row>
    <row r="3247" spans="1:42" ht="69.75" customHeight="1">
      <c r="A3247" s="3">
        <v>3246</v>
      </c>
      <c r="B3247" s="83"/>
      <c r="C3247" s="83"/>
      <c r="D3247" s="87"/>
      <c r="E3247" s="18" t="s">
        <v>3081</v>
      </c>
      <c r="F3247" s="88"/>
      <c r="G3247" s="88"/>
      <c r="H3247" s="4" t="str">
        <f t="shared" si="642"/>
        <v>/</v>
      </c>
      <c r="I3247" s="478" t="str">
        <f>IF(G3247="","",VLOOKUP(H3247,ورقة1!$A$1:$B$240,2,0))</f>
        <v/>
      </c>
      <c r="J3247" s="5">
        <f t="shared" si="643"/>
        <v>0</v>
      </c>
      <c r="K3247" s="88"/>
      <c r="L3247" s="6" t="str">
        <f t="shared" si="644"/>
        <v>/0</v>
      </c>
      <c r="M3247" s="478" t="str">
        <f>IF(K3247="","",VLOOKUP(L3247,ورقة1!$A$1:$B$240,2,0))</f>
        <v/>
      </c>
      <c r="N3247" s="17">
        <f t="shared" si="645"/>
        <v>0</v>
      </c>
      <c r="O3247" s="17" t="e">
        <f>#REF!+(#REF!*30)+#REF!*365</f>
        <v>#REF!</v>
      </c>
      <c r="P3247" s="509"/>
      <c r="Q3247" s="480" t="str">
        <f t="shared" si="646"/>
        <v/>
      </c>
      <c r="R3247" s="483" t="str">
        <f t="shared" si="647"/>
        <v/>
      </c>
      <c r="S3247" s="482" t="str">
        <f t="shared" si="648"/>
        <v/>
      </c>
      <c r="T3247" s="484" t="e">
        <f t="shared" ca="1" si="649"/>
        <v>#VALUE!</v>
      </c>
      <c r="U3247" s="7">
        <f t="shared" ca="1" si="650"/>
        <v>46035</v>
      </c>
      <c r="V3247" s="96" t="e">
        <f t="shared" ca="1" si="651"/>
        <v>#VALUE!</v>
      </c>
      <c r="W3247" s="18"/>
      <c r="X3247" s="6"/>
      <c r="Y3247" s="326"/>
      <c r="Z3247" s="89"/>
      <c r="AA3247" s="89"/>
      <c r="AB3247" s="89"/>
      <c r="AC3247" s="6"/>
      <c r="AD3247" s="16"/>
      <c r="AE3247" s="16"/>
      <c r="AF3247" s="16"/>
      <c r="AG3247" s="10">
        <f t="shared" si="652"/>
        <v>0</v>
      </c>
      <c r="AH3247" s="96">
        <f t="shared" si="653"/>
        <v>0</v>
      </c>
      <c r="AI3247" s="16"/>
      <c r="AJ3247" s="61"/>
      <c r="AK3247" s="16"/>
      <c r="AM3247" s="476" t="s">
        <v>3080</v>
      </c>
      <c r="AN3247" s="476">
        <v>1</v>
      </c>
      <c r="AO3247" s="476">
        <v>1</v>
      </c>
      <c r="AP3247" s="96"/>
    </row>
    <row r="3248" spans="1:42" ht="69.75" customHeight="1">
      <c r="A3248" s="3">
        <v>3247</v>
      </c>
      <c r="B3248" s="83"/>
      <c r="C3248" s="83"/>
      <c r="D3248" s="87"/>
      <c r="E3248" s="18" t="s">
        <v>3081</v>
      </c>
      <c r="F3248" s="88"/>
      <c r="G3248" s="88"/>
      <c r="H3248" s="4" t="str">
        <f t="shared" si="642"/>
        <v>/</v>
      </c>
      <c r="I3248" s="478" t="str">
        <f>IF(G3248="","",VLOOKUP(H3248,ورقة1!$A$1:$B$240,2,0))</f>
        <v/>
      </c>
      <c r="J3248" s="5">
        <f t="shared" si="643"/>
        <v>0</v>
      </c>
      <c r="K3248" s="88"/>
      <c r="L3248" s="6" t="str">
        <f t="shared" si="644"/>
        <v>/0</v>
      </c>
      <c r="M3248" s="478" t="str">
        <f>IF(K3248="","",VLOOKUP(L3248,ورقة1!$A$1:$B$240,2,0))</f>
        <v/>
      </c>
      <c r="N3248" s="17">
        <f t="shared" si="645"/>
        <v>0</v>
      </c>
      <c r="O3248" s="17" t="e">
        <f>#REF!+(#REF!*30)+#REF!*365</f>
        <v>#REF!</v>
      </c>
      <c r="P3248" s="509"/>
      <c r="Q3248" s="480" t="str">
        <f t="shared" si="646"/>
        <v/>
      </c>
      <c r="R3248" s="483" t="str">
        <f t="shared" si="647"/>
        <v/>
      </c>
      <c r="S3248" s="482" t="str">
        <f t="shared" si="648"/>
        <v/>
      </c>
      <c r="T3248" s="484" t="e">
        <f t="shared" ca="1" si="649"/>
        <v>#VALUE!</v>
      </c>
      <c r="U3248" s="7">
        <f t="shared" ca="1" si="650"/>
        <v>46035</v>
      </c>
      <c r="V3248" s="96" t="e">
        <f t="shared" ca="1" si="651"/>
        <v>#VALUE!</v>
      </c>
      <c r="W3248" s="18"/>
      <c r="X3248" s="6"/>
      <c r="Y3248" s="326"/>
      <c r="Z3248" s="89"/>
      <c r="AA3248" s="89"/>
      <c r="AB3248" s="89"/>
      <c r="AC3248" s="6"/>
      <c r="AD3248" s="16"/>
      <c r="AE3248" s="16"/>
      <c r="AF3248" s="16"/>
      <c r="AG3248" s="10">
        <f t="shared" si="652"/>
        <v>0</v>
      </c>
      <c r="AH3248" s="96">
        <f t="shared" si="653"/>
        <v>0</v>
      </c>
      <c r="AI3248" s="16"/>
      <c r="AJ3248" s="61"/>
      <c r="AK3248" s="16"/>
      <c r="AM3248" s="476" t="s">
        <v>3080</v>
      </c>
      <c r="AN3248" s="476">
        <v>1</v>
      </c>
      <c r="AO3248" s="476">
        <v>1</v>
      </c>
      <c r="AP3248" s="96"/>
    </row>
    <row r="3249" spans="1:42" ht="69.75" customHeight="1">
      <c r="A3249" s="3">
        <v>3248</v>
      </c>
      <c r="B3249" s="83"/>
      <c r="C3249" s="83"/>
      <c r="D3249" s="87"/>
      <c r="E3249" s="18" t="s">
        <v>3081</v>
      </c>
      <c r="F3249" s="88"/>
      <c r="G3249" s="88"/>
      <c r="H3249" s="4" t="str">
        <f t="shared" si="642"/>
        <v>/</v>
      </c>
      <c r="I3249" s="478" t="str">
        <f>IF(G3249="","",VLOOKUP(H3249,ورقة1!$A$1:$B$240,2,0))</f>
        <v/>
      </c>
      <c r="J3249" s="5">
        <f t="shared" si="643"/>
        <v>0</v>
      </c>
      <c r="K3249" s="88"/>
      <c r="L3249" s="6" t="str">
        <f t="shared" si="644"/>
        <v>/0</v>
      </c>
      <c r="M3249" s="478" t="str">
        <f>IF(K3249="","",VLOOKUP(L3249,ورقة1!$A$1:$B$240,2,0))</f>
        <v/>
      </c>
      <c r="N3249" s="17">
        <f t="shared" si="645"/>
        <v>0</v>
      </c>
      <c r="O3249" s="17" t="e">
        <f>#REF!+(#REF!*30)+#REF!*365</f>
        <v>#REF!</v>
      </c>
      <c r="P3249" s="509"/>
      <c r="Q3249" s="480" t="str">
        <f t="shared" si="646"/>
        <v/>
      </c>
      <c r="R3249" s="483" t="str">
        <f t="shared" si="647"/>
        <v/>
      </c>
      <c r="S3249" s="482" t="str">
        <f t="shared" si="648"/>
        <v/>
      </c>
      <c r="T3249" s="484" t="e">
        <f t="shared" ca="1" si="649"/>
        <v>#VALUE!</v>
      </c>
      <c r="U3249" s="7">
        <f t="shared" ca="1" si="650"/>
        <v>46035</v>
      </c>
      <c r="V3249" s="96" t="e">
        <f t="shared" ca="1" si="651"/>
        <v>#VALUE!</v>
      </c>
      <c r="W3249" s="18"/>
      <c r="X3249" s="6"/>
      <c r="Y3249" s="326"/>
      <c r="Z3249" s="89"/>
      <c r="AA3249" s="89"/>
      <c r="AB3249" s="89"/>
      <c r="AC3249" s="6"/>
      <c r="AD3249" s="16"/>
      <c r="AE3249" s="16"/>
      <c r="AF3249" s="16"/>
      <c r="AG3249" s="10">
        <f t="shared" si="652"/>
        <v>0</v>
      </c>
      <c r="AH3249" s="96">
        <f t="shared" si="653"/>
        <v>0</v>
      </c>
      <c r="AI3249" s="16"/>
      <c r="AJ3249" s="61"/>
      <c r="AK3249" s="16"/>
      <c r="AM3249" s="476" t="s">
        <v>3080</v>
      </c>
      <c r="AN3249" s="476">
        <v>1</v>
      </c>
      <c r="AO3249" s="476">
        <v>1</v>
      </c>
      <c r="AP3249" s="96"/>
    </row>
    <row r="3250" spans="1:42" ht="69.75" customHeight="1">
      <c r="A3250" s="3">
        <v>3249</v>
      </c>
      <c r="B3250" s="83"/>
      <c r="C3250" s="83"/>
      <c r="D3250" s="87"/>
      <c r="E3250" s="18" t="s">
        <v>3081</v>
      </c>
      <c r="F3250" s="88"/>
      <c r="G3250" s="88"/>
      <c r="H3250" s="4" t="str">
        <f t="shared" si="642"/>
        <v>/</v>
      </c>
      <c r="I3250" s="478" t="str">
        <f>IF(G3250="","",VLOOKUP(H3250,ورقة1!$A$1:$B$240,2,0))</f>
        <v/>
      </c>
      <c r="J3250" s="5">
        <f t="shared" si="643"/>
        <v>0</v>
      </c>
      <c r="K3250" s="88"/>
      <c r="L3250" s="6" t="str">
        <f t="shared" si="644"/>
        <v>/0</v>
      </c>
      <c r="M3250" s="478" t="str">
        <f>IF(K3250="","",VLOOKUP(L3250,ورقة1!$A$1:$B$240,2,0))</f>
        <v/>
      </c>
      <c r="N3250" s="17">
        <f t="shared" si="645"/>
        <v>0</v>
      </c>
      <c r="O3250" s="17" t="e">
        <f>#REF!+(#REF!*30)+#REF!*365</f>
        <v>#REF!</v>
      </c>
      <c r="P3250" s="509"/>
      <c r="Q3250" s="480" t="str">
        <f t="shared" si="646"/>
        <v/>
      </c>
      <c r="R3250" s="483" t="str">
        <f t="shared" si="647"/>
        <v/>
      </c>
      <c r="S3250" s="482" t="str">
        <f t="shared" si="648"/>
        <v/>
      </c>
      <c r="T3250" s="484" t="e">
        <f t="shared" ca="1" si="649"/>
        <v>#VALUE!</v>
      </c>
      <c r="U3250" s="7">
        <f t="shared" ca="1" si="650"/>
        <v>46035</v>
      </c>
      <c r="V3250" s="96" t="e">
        <f t="shared" ca="1" si="651"/>
        <v>#VALUE!</v>
      </c>
      <c r="W3250" s="18"/>
      <c r="X3250" s="6"/>
      <c r="Y3250" s="326"/>
      <c r="Z3250" s="89"/>
      <c r="AA3250" s="89"/>
      <c r="AB3250" s="89"/>
      <c r="AC3250" s="6"/>
      <c r="AD3250" s="16"/>
      <c r="AE3250" s="16"/>
      <c r="AF3250" s="16"/>
      <c r="AG3250" s="10">
        <f t="shared" si="652"/>
        <v>0</v>
      </c>
      <c r="AH3250" s="96">
        <f t="shared" si="653"/>
        <v>0</v>
      </c>
      <c r="AI3250" s="16"/>
      <c r="AJ3250" s="61"/>
      <c r="AK3250" s="16"/>
      <c r="AM3250" s="476" t="s">
        <v>3080</v>
      </c>
      <c r="AN3250" s="476">
        <v>1</v>
      </c>
      <c r="AO3250" s="476">
        <v>1</v>
      </c>
      <c r="AP3250" s="96"/>
    </row>
    <row r="3251" spans="1:42" ht="69.75" customHeight="1">
      <c r="A3251" s="3">
        <v>3250</v>
      </c>
      <c r="B3251" s="83"/>
      <c r="C3251" s="83"/>
      <c r="D3251" s="87"/>
      <c r="E3251" s="18" t="s">
        <v>3081</v>
      </c>
      <c r="F3251" s="88"/>
      <c r="G3251" s="88"/>
      <c r="H3251" s="4" t="str">
        <f t="shared" si="642"/>
        <v>/</v>
      </c>
      <c r="I3251" s="478" t="str">
        <f>IF(G3251="","",VLOOKUP(H3251,ورقة1!$A$1:$B$240,2,0))</f>
        <v/>
      </c>
      <c r="J3251" s="5">
        <f t="shared" si="643"/>
        <v>0</v>
      </c>
      <c r="K3251" s="88"/>
      <c r="L3251" s="6" t="str">
        <f t="shared" si="644"/>
        <v>/0</v>
      </c>
      <c r="M3251" s="478" t="str">
        <f>IF(K3251="","",VLOOKUP(L3251,ورقة1!$A$1:$B$240,2,0))</f>
        <v/>
      </c>
      <c r="N3251" s="17">
        <f t="shared" si="645"/>
        <v>0</v>
      </c>
      <c r="O3251" s="17" t="e">
        <f>#REF!+(#REF!*30)+#REF!*365</f>
        <v>#REF!</v>
      </c>
      <c r="P3251" s="509"/>
      <c r="Q3251" s="480" t="str">
        <f t="shared" si="646"/>
        <v/>
      </c>
      <c r="R3251" s="483" t="str">
        <f t="shared" si="647"/>
        <v/>
      </c>
      <c r="S3251" s="482" t="str">
        <f t="shared" si="648"/>
        <v/>
      </c>
      <c r="T3251" s="484" t="e">
        <f t="shared" ca="1" si="649"/>
        <v>#VALUE!</v>
      </c>
      <c r="U3251" s="7">
        <f t="shared" ca="1" si="650"/>
        <v>46035</v>
      </c>
      <c r="V3251" s="96" t="e">
        <f t="shared" ca="1" si="651"/>
        <v>#VALUE!</v>
      </c>
      <c r="W3251" s="18"/>
      <c r="X3251" s="6"/>
      <c r="Y3251" s="326"/>
      <c r="Z3251" s="89"/>
      <c r="AA3251" s="89"/>
      <c r="AB3251" s="89"/>
      <c r="AC3251" s="6"/>
      <c r="AD3251" s="16"/>
      <c r="AE3251" s="16"/>
      <c r="AF3251" s="16"/>
      <c r="AG3251" s="10">
        <f t="shared" si="652"/>
        <v>0</v>
      </c>
      <c r="AH3251" s="96">
        <f t="shared" si="653"/>
        <v>0</v>
      </c>
      <c r="AI3251" s="16"/>
      <c r="AJ3251" s="61"/>
      <c r="AK3251" s="16"/>
      <c r="AM3251" s="476" t="s">
        <v>3080</v>
      </c>
      <c r="AN3251" s="476">
        <v>1</v>
      </c>
      <c r="AO3251" s="476">
        <v>1</v>
      </c>
      <c r="AP3251" s="96"/>
    </row>
    <row r="3252" spans="1:42" ht="69.75" customHeight="1">
      <c r="A3252" s="3">
        <v>3251</v>
      </c>
      <c r="B3252" s="83"/>
      <c r="C3252" s="83"/>
      <c r="D3252" s="87"/>
      <c r="E3252" s="18" t="s">
        <v>3081</v>
      </c>
      <c r="F3252" s="88"/>
      <c r="G3252" s="88"/>
      <c r="H3252" s="4" t="str">
        <f t="shared" si="642"/>
        <v>/</v>
      </c>
      <c r="I3252" s="478" t="str">
        <f>IF(G3252="","",VLOOKUP(H3252,ورقة1!$A$1:$B$240,2,0))</f>
        <v/>
      </c>
      <c r="J3252" s="5">
        <f t="shared" si="643"/>
        <v>0</v>
      </c>
      <c r="K3252" s="88"/>
      <c r="L3252" s="6" t="str">
        <f t="shared" si="644"/>
        <v>/0</v>
      </c>
      <c r="M3252" s="478" t="str">
        <f>IF(K3252="","",VLOOKUP(L3252,ورقة1!$A$1:$B$240,2,0))</f>
        <v/>
      </c>
      <c r="N3252" s="17">
        <f t="shared" si="645"/>
        <v>0</v>
      </c>
      <c r="O3252" s="17" t="e">
        <f>#REF!+(#REF!*30)+#REF!*365</f>
        <v>#REF!</v>
      </c>
      <c r="P3252" s="509"/>
      <c r="Q3252" s="480" t="str">
        <f t="shared" si="646"/>
        <v/>
      </c>
      <c r="R3252" s="483" t="str">
        <f t="shared" si="647"/>
        <v/>
      </c>
      <c r="S3252" s="482" t="str">
        <f t="shared" si="648"/>
        <v/>
      </c>
      <c r="T3252" s="484" t="e">
        <f t="shared" ca="1" si="649"/>
        <v>#VALUE!</v>
      </c>
      <c r="U3252" s="7">
        <f t="shared" ca="1" si="650"/>
        <v>46035</v>
      </c>
      <c r="V3252" s="96" t="e">
        <f t="shared" ca="1" si="651"/>
        <v>#VALUE!</v>
      </c>
      <c r="W3252" s="18"/>
      <c r="X3252" s="6"/>
      <c r="Y3252" s="326"/>
      <c r="Z3252" s="89"/>
      <c r="AA3252" s="89"/>
      <c r="AB3252" s="89"/>
      <c r="AC3252" s="6"/>
      <c r="AD3252" s="16"/>
      <c r="AE3252" s="16"/>
      <c r="AF3252" s="16"/>
      <c r="AG3252" s="10">
        <f t="shared" si="652"/>
        <v>0</v>
      </c>
      <c r="AH3252" s="96">
        <f t="shared" si="653"/>
        <v>0</v>
      </c>
      <c r="AI3252" s="16"/>
      <c r="AJ3252" s="61"/>
      <c r="AK3252" s="16"/>
      <c r="AM3252" s="476" t="s">
        <v>3080</v>
      </c>
      <c r="AN3252" s="476">
        <v>1</v>
      </c>
      <c r="AO3252" s="476">
        <v>1</v>
      </c>
      <c r="AP3252" s="96"/>
    </row>
    <row r="3253" spans="1:42" ht="69.75" customHeight="1">
      <c r="A3253" s="3">
        <v>3252</v>
      </c>
      <c r="B3253" s="83"/>
      <c r="C3253" s="83"/>
      <c r="D3253" s="87"/>
      <c r="E3253" s="18" t="s">
        <v>3081</v>
      </c>
      <c r="F3253" s="88"/>
      <c r="G3253" s="88"/>
      <c r="H3253" s="4" t="str">
        <f t="shared" si="642"/>
        <v>/</v>
      </c>
      <c r="I3253" s="478" t="str">
        <f>IF(G3253="","",VLOOKUP(H3253,ورقة1!$A$1:$B$240,2,0))</f>
        <v/>
      </c>
      <c r="J3253" s="5">
        <f t="shared" si="643"/>
        <v>0</v>
      </c>
      <c r="K3253" s="88"/>
      <c r="L3253" s="6" t="str">
        <f t="shared" si="644"/>
        <v>/0</v>
      </c>
      <c r="M3253" s="478" t="str">
        <f>IF(K3253="","",VLOOKUP(L3253,ورقة1!$A$1:$B$240,2,0))</f>
        <v/>
      </c>
      <c r="N3253" s="17">
        <f t="shared" si="645"/>
        <v>0</v>
      </c>
      <c r="O3253" s="17" t="e">
        <f>#REF!+(#REF!*30)+#REF!*365</f>
        <v>#REF!</v>
      </c>
      <c r="P3253" s="509"/>
      <c r="Q3253" s="480" t="str">
        <f t="shared" si="646"/>
        <v/>
      </c>
      <c r="R3253" s="483" t="str">
        <f t="shared" si="647"/>
        <v/>
      </c>
      <c r="S3253" s="482" t="str">
        <f t="shared" si="648"/>
        <v/>
      </c>
      <c r="T3253" s="484" t="e">
        <f t="shared" ca="1" si="649"/>
        <v>#VALUE!</v>
      </c>
      <c r="U3253" s="7">
        <f t="shared" ca="1" si="650"/>
        <v>46035</v>
      </c>
      <c r="V3253" s="96" t="e">
        <f t="shared" ca="1" si="651"/>
        <v>#VALUE!</v>
      </c>
      <c r="W3253" s="18"/>
      <c r="X3253" s="6"/>
      <c r="Y3253" s="326"/>
      <c r="Z3253" s="89"/>
      <c r="AA3253" s="89"/>
      <c r="AB3253" s="89"/>
      <c r="AC3253" s="6"/>
      <c r="AD3253" s="16"/>
      <c r="AE3253" s="16"/>
      <c r="AF3253" s="16"/>
      <c r="AG3253" s="10">
        <f t="shared" si="652"/>
        <v>0</v>
      </c>
      <c r="AH3253" s="96">
        <f t="shared" si="653"/>
        <v>0</v>
      </c>
      <c r="AI3253" s="16"/>
      <c r="AJ3253" s="61"/>
      <c r="AK3253" s="16"/>
      <c r="AM3253" s="476" t="s">
        <v>3080</v>
      </c>
      <c r="AN3253" s="476">
        <v>1</v>
      </c>
      <c r="AO3253" s="476">
        <v>1</v>
      </c>
      <c r="AP3253" s="96"/>
    </row>
    <row r="3254" spans="1:42" ht="69.75" customHeight="1">
      <c r="A3254" s="3">
        <v>3253</v>
      </c>
      <c r="B3254" s="83"/>
      <c r="C3254" s="83"/>
      <c r="D3254" s="87"/>
      <c r="E3254" s="18" t="s">
        <v>3081</v>
      </c>
      <c r="F3254" s="88"/>
      <c r="G3254" s="88"/>
      <c r="H3254" s="4" t="str">
        <f t="shared" si="642"/>
        <v>/</v>
      </c>
      <c r="I3254" s="478" t="str">
        <f>IF(G3254="","",VLOOKUP(H3254,ورقة1!$A$1:$B$240,2,0))</f>
        <v/>
      </c>
      <c r="J3254" s="5">
        <f t="shared" si="643"/>
        <v>0</v>
      </c>
      <c r="K3254" s="88"/>
      <c r="L3254" s="6" t="str">
        <f t="shared" si="644"/>
        <v>/0</v>
      </c>
      <c r="M3254" s="478" t="str">
        <f>IF(K3254="","",VLOOKUP(L3254,ورقة1!$A$1:$B$240,2,0))</f>
        <v/>
      </c>
      <c r="N3254" s="17">
        <f t="shared" si="645"/>
        <v>0</v>
      </c>
      <c r="O3254" s="17" t="e">
        <f>#REF!+(#REF!*30)+#REF!*365</f>
        <v>#REF!</v>
      </c>
      <c r="P3254" s="509"/>
      <c r="Q3254" s="480" t="str">
        <f t="shared" si="646"/>
        <v/>
      </c>
      <c r="R3254" s="483" t="str">
        <f t="shared" si="647"/>
        <v/>
      </c>
      <c r="S3254" s="482" t="str">
        <f t="shared" si="648"/>
        <v/>
      </c>
      <c r="T3254" s="484" t="e">
        <f t="shared" ca="1" si="649"/>
        <v>#VALUE!</v>
      </c>
      <c r="U3254" s="7">
        <f t="shared" ca="1" si="650"/>
        <v>46035</v>
      </c>
      <c r="V3254" s="96" t="e">
        <f t="shared" ca="1" si="651"/>
        <v>#VALUE!</v>
      </c>
      <c r="W3254" s="18"/>
      <c r="X3254" s="6"/>
      <c r="Y3254" s="326"/>
      <c r="Z3254" s="89"/>
      <c r="AA3254" s="89"/>
      <c r="AB3254" s="89"/>
      <c r="AC3254" s="6"/>
      <c r="AD3254" s="16"/>
      <c r="AE3254" s="16"/>
      <c r="AF3254" s="16"/>
      <c r="AG3254" s="10">
        <f t="shared" si="652"/>
        <v>0</v>
      </c>
      <c r="AH3254" s="96">
        <f t="shared" si="653"/>
        <v>0</v>
      </c>
      <c r="AI3254" s="16"/>
      <c r="AJ3254" s="61"/>
      <c r="AK3254" s="16"/>
      <c r="AM3254" s="476" t="s">
        <v>3080</v>
      </c>
      <c r="AN3254" s="476">
        <v>1</v>
      </c>
      <c r="AO3254" s="476">
        <v>1</v>
      </c>
      <c r="AP3254" s="96"/>
    </row>
    <row r="3255" spans="1:42" ht="69.75" customHeight="1">
      <c r="A3255" s="3">
        <v>3254</v>
      </c>
      <c r="B3255" s="83"/>
      <c r="C3255" s="83"/>
      <c r="D3255" s="87"/>
      <c r="E3255" s="18" t="s">
        <v>3081</v>
      </c>
      <c r="F3255" s="88"/>
      <c r="G3255" s="88"/>
      <c r="H3255" s="4" t="str">
        <f t="shared" si="642"/>
        <v>/</v>
      </c>
      <c r="I3255" s="478" t="str">
        <f>IF(G3255="","",VLOOKUP(H3255,ورقة1!$A$1:$B$240,2,0))</f>
        <v/>
      </c>
      <c r="J3255" s="5">
        <f t="shared" si="643"/>
        <v>0</v>
      </c>
      <c r="K3255" s="88"/>
      <c r="L3255" s="6" t="str">
        <f t="shared" si="644"/>
        <v>/0</v>
      </c>
      <c r="M3255" s="478" t="str">
        <f>IF(K3255="","",VLOOKUP(L3255,ورقة1!$A$1:$B$240,2,0))</f>
        <v/>
      </c>
      <c r="N3255" s="17">
        <f t="shared" si="645"/>
        <v>0</v>
      </c>
      <c r="O3255" s="17" t="e">
        <f>#REF!+(#REF!*30)+#REF!*365</f>
        <v>#REF!</v>
      </c>
      <c r="P3255" s="509"/>
      <c r="Q3255" s="480" t="str">
        <f t="shared" si="646"/>
        <v/>
      </c>
      <c r="R3255" s="483" t="str">
        <f t="shared" si="647"/>
        <v/>
      </c>
      <c r="S3255" s="482" t="str">
        <f t="shared" si="648"/>
        <v/>
      </c>
      <c r="T3255" s="484" t="e">
        <f t="shared" ca="1" si="649"/>
        <v>#VALUE!</v>
      </c>
      <c r="U3255" s="7">
        <f t="shared" ca="1" si="650"/>
        <v>46035</v>
      </c>
      <c r="V3255" s="96" t="e">
        <f t="shared" ca="1" si="651"/>
        <v>#VALUE!</v>
      </c>
      <c r="W3255" s="18"/>
      <c r="X3255" s="6"/>
      <c r="Y3255" s="326"/>
      <c r="Z3255" s="89"/>
      <c r="AA3255" s="89"/>
      <c r="AB3255" s="89"/>
      <c r="AC3255" s="6"/>
      <c r="AD3255" s="16"/>
      <c r="AE3255" s="16"/>
      <c r="AF3255" s="16"/>
      <c r="AG3255" s="10">
        <f t="shared" si="652"/>
        <v>0</v>
      </c>
      <c r="AH3255" s="96">
        <f t="shared" si="653"/>
        <v>0</v>
      </c>
      <c r="AI3255" s="16"/>
      <c r="AJ3255" s="61"/>
      <c r="AK3255" s="16"/>
      <c r="AM3255" s="476" t="s">
        <v>3080</v>
      </c>
      <c r="AN3255" s="476">
        <v>1</v>
      </c>
      <c r="AO3255" s="476">
        <v>1</v>
      </c>
      <c r="AP3255" s="96"/>
    </row>
    <row r="3256" spans="1:42" ht="69.75" customHeight="1">
      <c r="A3256" s="3">
        <v>3255</v>
      </c>
      <c r="B3256" s="83"/>
      <c r="C3256" s="83"/>
      <c r="D3256" s="87"/>
      <c r="E3256" s="18" t="s">
        <v>3081</v>
      </c>
      <c r="F3256" s="88"/>
      <c r="G3256" s="88"/>
      <c r="H3256" s="4" t="str">
        <f t="shared" si="642"/>
        <v>/</v>
      </c>
      <c r="I3256" s="478" t="str">
        <f>IF(G3256="","",VLOOKUP(H3256,ورقة1!$A$1:$B$240,2,0))</f>
        <v/>
      </c>
      <c r="J3256" s="5">
        <f t="shared" si="643"/>
        <v>0</v>
      </c>
      <c r="K3256" s="88"/>
      <c r="L3256" s="6" t="str">
        <f t="shared" si="644"/>
        <v>/0</v>
      </c>
      <c r="M3256" s="478" t="str">
        <f>IF(K3256="","",VLOOKUP(L3256,ورقة1!$A$1:$B$240,2,0))</f>
        <v/>
      </c>
      <c r="N3256" s="17">
        <f t="shared" si="645"/>
        <v>0</v>
      </c>
      <c r="O3256" s="17" t="e">
        <f>#REF!+(#REF!*30)+#REF!*365</f>
        <v>#REF!</v>
      </c>
      <c r="P3256" s="509"/>
      <c r="Q3256" s="480" t="str">
        <f t="shared" si="646"/>
        <v/>
      </c>
      <c r="R3256" s="483" t="str">
        <f t="shared" si="647"/>
        <v/>
      </c>
      <c r="S3256" s="482" t="str">
        <f t="shared" si="648"/>
        <v/>
      </c>
      <c r="T3256" s="484" t="e">
        <f t="shared" ca="1" si="649"/>
        <v>#VALUE!</v>
      </c>
      <c r="U3256" s="7">
        <f t="shared" ca="1" si="650"/>
        <v>46035</v>
      </c>
      <c r="V3256" s="96" t="e">
        <f t="shared" ca="1" si="651"/>
        <v>#VALUE!</v>
      </c>
      <c r="W3256" s="18"/>
      <c r="X3256" s="6"/>
      <c r="Y3256" s="326"/>
      <c r="Z3256" s="89"/>
      <c r="AA3256" s="89"/>
      <c r="AB3256" s="89"/>
      <c r="AC3256" s="6"/>
      <c r="AD3256" s="16"/>
      <c r="AE3256" s="16"/>
      <c r="AF3256" s="16"/>
      <c r="AG3256" s="10">
        <f t="shared" si="652"/>
        <v>0</v>
      </c>
      <c r="AH3256" s="96">
        <f t="shared" si="653"/>
        <v>0</v>
      </c>
      <c r="AI3256" s="16"/>
      <c r="AJ3256" s="61"/>
      <c r="AK3256" s="16"/>
      <c r="AM3256" s="476" t="s">
        <v>3080</v>
      </c>
      <c r="AN3256" s="476">
        <v>1</v>
      </c>
      <c r="AO3256" s="476">
        <v>1</v>
      </c>
      <c r="AP3256" s="96"/>
    </row>
    <row r="3257" spans="1:42" ht="69.75" customHeight="1">
      <c r="A3257" s="3">
        <v>3256</v>
      </c>
      <c r="B3257" s="83"/>
      <c r="C3257" s="83"/>
      <c r="D3257" s="87"/>
      <c r="E3257" s="18" t="s">
        <v>3081</v>
      </c>
      <c r="F3257" s="88"/>
      <c r="G3257" s="88"/>
      <c r="H3257" s="4" t="str">
        <f t="shared" si="642"/>
        <v>/</v>
      </c>
      <c r="I3257" s="478" t="str">
        <f>IF(G3257="","",VLOOKUP(H3257,ورقة1!$A$1:$B$240,2,0))</f>
        <v/>
      </c>
      <c r="J3257" s="5">
        <f t="shared" si="643"/>
        <v>0</v>
      </c>
      <c r="K3257" s="88"/>
      <c r="L3257" s="6" t="str">
        <f t="shared" si="644"/>
        <v>/0</v>
      </c>
      <c r="M3257" s="478" t="str">
        <f>IF(K3257="","",VLOOKUP(L3257,ورقة1!$A$1:$B$240,2,0))</f>
        <v/>
      </c>
      <c r="N3257" s="17">
        <f t="shared" si="645"/>
        <v>0</v>
      </c>
      <c r="O3257" s="17" t="e">
        <f>#REF!+(#REF!*30)+#REF!*365</f>
        <v>#REF!</v>
      </c>
      <c r="P3257" s="509"/>
      <c r="Q3257" s="480" t="str">
        <f t="shared" si="646"/>
        <v/>
      </c>
      <c r="R3257" s="483" t="str">
        <f t="shared" si="647"/>
        <v/>
      </c>
      <c r="S3257" s="482" t="str">
        <f t="shared" si="648"/>
        <v/>
      </c>
      <c r="T3257" s="484" t="e">
        <f t="shared" ca="1" si="649"/>
        <v>#VALUE!</v>
      </c>
      <c r="U3257" s="7">
        <f t="shared" ca="1" si="650"/>
        <v>46035</v>
      </c>
      <c r="V3257" s="96" t="e">
        <f t="shared" ca="1" si="651"/>
        <v>#VALUE!</v>
      </c>
      <c r="W3257" s="18"/>
      <c r="X3257" s="6"/>
      <c r="Y3257" s="326"/>
      <c r="Z3257" s="89"/>
      <c r="AA3257" s="89"/>
      <c r="AB3257" s="89"/>
      <c r="AC3257" s="6"/>
      <c r="AD3257" s="16"/>
      <c r="AE3257" s="16"/>
      <c r="AF3257" s="16"/>
      <c r="AG3257" s="10">
        <f t="shared" si="652"/>
        <v>0</v>
      </c>
      <c r="AH3257" s="96">
        <f t="shared" si="653"/>
        <v>0</v>
      </c>
      <c r="AI3257" s="16"/>
      <c r="AJ3257" s="61"/>
      <c r="AK3257" s="16"/>
      <c r="AM3257" s="476" t="s">
        <v>3080</v>
      </c>
      <c r="AN3257" s="476">
        <v>1</v>
      </c>
      <c r="AO3257" s="476">
        <v>1</v>
      </c>
      <c r="AP3257" s="96"/>
    </row>
    <row r="3258" spans="1:42" ht="69.75" customHeight="1">
      <c r="A3258" s="3">
        <v>3257</v>
      </c>
      <c r="B3258" s="83"/>
      <c r="C3258" s="83"/>
      <c r="D3258" s="87"/>
      <c r="E3258" s="18" t="s">
        <v>3081</v>
      </c>
      <c r="F3258" s="88"/>
      <c r="G3258" s="88"/>
      <c r="H3258" s="4" t="str">
        <f t="shared" si="642"/>
        <v>/</v>
      </c>
      <c r="I3258" s="478" t="str">
        <f>IF(G3258="","",VLOOKUP(H3258,ورقة1!$A$1:$B$240,2,0))</f>
        <v/>
      </c>
      <c r="J3258" s="5">
        <f t="shared" si="643"/>
        <v>0</v>
      </c>
      <c r="K3258" s="88"/>
      <c r="L3258" s="6" t="str">
        <f t="shared" si="644"/>
        <v>/0</v>
      </c>
      <c r="M3258" s="478" t="str">
        <f>IF(K3258="","",VLOOKUP(L3258,ورقة1!$A$1:$B$240,2,0))</f>
        <v/>
      </c>
      <c r="N3258" s="17">
        <f t="shared" si="645"/>
        <v>0</v>
      </c>
      <c r="O3258" s="17" t="e">
        <f>#REF!+(#REF!*30)+#REF!*365</f>
        <v>#REF!</v>
      </c>
      <c r="P3258" s="509"/>
      <c r="Q3258" s="480" t="str">
        <f t="shared" si="646"/>
        <v/>
      </c>
      <c r="R3258" s="483" t="str">
        <f t="shared" si="647"/>
        <v/>
      </c>
      <c r="S3258" s="482" t="str">
        <f t="shared" si="648"/>
        <v/>
      </c>
      <c r="T3258" s="484" t="e">
        <f t="shared" ca="1" si="649"/>
        <v>#VALUE!</v>
      </c>
      <c r="U3258" s="7">
        <f t="shared" ca="1" si="650"/>
        <v>46035</v>
      </c>
      <c r="V3258" s="96" t="e">
        <f t="shared" ca="1" si="651"/>
        <v>#VALUE!</v>
      </c>
      <c r="W3258" s="18"/>
      <c r="X3258" s="6"/>
      <c r="Y3258" s="326"/>
      <c r="Z3258" s="89"/>
      <c r="AA3258" s="89"/>
      <c r="AB3258" s="89"/>
      <c r="AC3258" s="6"/>
      <c r="AD3258" s="16"/>
      <c r="AE3258" s="16"/>
      <c r="AF3258" s="16"/>
      <c r="AG3258" s="10">
        <f t="shared" si="652"/>
        <v>0</v>
      </c>
      <c r="AH3258" s="96">
        <f t="shared" si="653"/>
        <v>0</v>
      </c>
      <c r="AI3258" s="16"/>
      <c r="AJ3258" s="61"/>
      <c r="AK3258" s="16"/>
      <c r="AM3258" s="476" t="s">
        <v>3080</v>
      </c>
      <c r="AN3258" s="476">
        <v>1</v>
      </c>
      <c r="AO3258" s="476">
        <v>1</v>
      </c>
      <c r="AP3258" s="96"/>
    </row>
    <row r="3259" spans="1:42" ht="69.75" customHeight="1">
      <c r="A3259" s="3">
        <v>3258</v>
      </c>
      <c r="B3259" s="83"/>
      <c r="C3259" s="83"/>
      <c r="D3259" s="87"/>
      <c r="E3259" s="18" t="s">
        <v>3081</v>
      </c>
      <c r="F3259" s="88"/>
      <c r="G3259" s="88"/>
      <c r="H3259" s="4" t="str">
        <f t="shared" si="642"/>
        <v>/</v>
      </c>
      <c r="I3259" s="478" t="str">
        <f>IF(G3259="","",VLOOKUP(H3259,ورقة1!$A$1:$B$240,2,0))</f>
        <v/>
      </c>
      <c r="J3259" s="5">
        <f t="shared" si="643"/>
        <v>0</v>
      </c>
      <c r="K3259" s="88"/>
      <c r="L3259" s="6" t="str">
        <f t="shared" si="644"/>
        <v>/0</v>
      </c>
      <c r="M3259" s="478" t="str">
        <f>IF(K3259="","",VLOOKUP(L3259,ورقة1!$A$1:$B$240,2,0))</f>
        <v/>
      </c>
      <c r="N3259" s="17">
        <f t="shared" si="645"/>
        <v>0</v>
      </c>
      <c r="O3259" s="17" t="e">
        <f>#REF!+(#REF!*30)+#REF!*365</f>
        <v>#REF!</v>
      </c>
      <c r="P3259" s="509"/>
      <c r="Q3259" s="480" t="str">
        <f t="shared" si="646"/>
        <v/>
      </c>
      <c r="R3259" s="483" t="str">
        <f t="shared" si="647"/>
        <v/>
      </c>
      <c r="S3259" s="482" t="str">
        <f t="shared" si="648"/>
        <v/>
      </c>
      <c r="T3259" s="484" t="e">
        <f t="shared" ca="1" si="649"/>
        <v>#VALUE!</v>
      </c>
      <c r="U3259" s="7">
        <f t="shared" ca="1" si="650"/>
        <v>46035</v>
      </c>
      <c r="V3259" s="96" t="e">
        <f t="shared" ca="1" si="651"/>
        <v>#VALUE!</v>
      </c>
      <c r="W3259" s="18"/>
      <c r="X3259" s="6"/>
      <c r="Y3259" s="326"/>
      <c r="Z3259" s="89"/>
      <c r="AA3259" s="89"/>
      <c r="AB3259" s="89"/>
      <c r="AC3259" s="6"/>
      <c r="AD3259" s="16"/>
      <c r="AE3259" s="16"/>
      <c r="AF3259" s="16"/>
      <c r="AG3259" s="10">
        <f t="shared" si="652"/>
        <v>0</v>
      </c>
      <c r="AH3259" s="96">
        <f t="shared" si="653"/>
        <v>0</v>
      </c>
      <c r="AI3259" s="16"/>
      <c r="AJ3259" s="61"/>
      <c r="AK3259" s="16"/>
      <c r="AM3259" s="476" t="s">
        <v>3080</v>
      </c>
      <c r="AN3259" s="476">
        <v>1</v>
      </c>
      <c r="AO3259" s="476">
        <v>1</v>
      </c>
      <c r="AP3259" s="96"/>
    </row>
    <row r="3260" spans="1:42" ht="69.75" customHeight="1">
      <c r="A3260" s="3">
        <v>3259</v>
      </c>
      <c r="B3260" s="83"/>
      <c r="C3260" s="83"/>
      <c r="D3260" s="87"/>
      <c r="E3260" s="18" t="s">
        <v>3081</v>
      </c>
      <c r="F3260" s="88"/>
      <c r="G3260" s="88"/>
      <c r="H3260" s="4" t="str">
        <f t="shared" si="642"/>
        <v>/</v>
      </c>
      <c r="I3260" s="478" t="str">
        <f>IF(G3260="","",VLOOKUP(H3260,ورقة1!$A$1:$B$240,2,0))</f>
        <v/>
      </c>
      <c r="J3260" s="5">
        <f t="shared" si="643"/>
        <v>0</v>
      </c>
      <c r="K3260" s="88"/>
      <c r="L3260" s="6" t="str">
        <f t="shared" si="644"/>
        <v>/0</v>
      </c>
      <c r="M3260" s="478" t="str">
        <f>IF(K3260="","",VLOOKUP(L3260,ورقة1!$A$1:$B$240,2,0))</f>
        <v/>
      </c>
      <c r="N3260" s="17">
        <f t="shared" si="645"/>
        <v>0</v>
      </c>
      <c r="O3260" s="17" t="e">
        <f>#REF!+(#REF!*30)+#REF!*365</f>
        <v>#REF!</v>
      </c>
      <c r="P3260" s="509"/>
      <c r="Q3260" s="480" t="str">
        <f t="shared" si="646"/>
        <v/>
      </c>
      <c r="R3260" s="483" t="str">
        <f t="shared" si="647"/>
        <v/>
      </c>
      <c r="S3260" s="482" t="str">
        <f t="shared" si="648"/>
        <v/>
      </c>
      <c r="T3260" s="484" t="e">
        <f t="shared" ca="1" si="649"/>
        <v>#VALUE!</v>
      </c>
      <c r="U3260" s="7">
        <f t="shared" ca="1" si="650"/>
        <v>46035</v>
      </c>
      <c r="V3260" s="96" t="e">
        <f t="shared" ca="1" si="651"/>
        <v>#VALUE!</v>
      </c>
      <c r="W3260" s="18"/>
      <c r="X3260" s="6"/>
      <c r="Y3260" s="326"/>
      <c r="Z3260" s="89"/>
      <c r="AA3260" s="89"/>
      <c r="AB3260" s="89"/>
      <c r="AC3260" s="6"/>
      <c r="AD3260" s="16"/>
      <c r="AE3260" s="16"/>
      <c r="AF3260" s="16"/>
      <c r="AG3260" s="10">
        <f t="shared" si="652"/>
        <v>0</v>
      </c>
      <c r="AH3260" s="96">
        <f t="shared" si="653"/>
        <v>0</v>
      </c>
      <c r="AI3260" s="16"/>
      <c r="AJ3260" s="61"/>
      <c r="AK3260" s="16"/>
      <c r="AM3260" s="476" t="s">
        <v>3080</v>
      </c>
      <c r="AN3260" s="476">
        <v>1</v>
      </c>
      <c r="AO3260" s="476">
        <v>1</v>
      </c>
      <c r="AP3260" s="96"/>
    </row>
    <row r="3261" spans="1:42" ht="69.75" customHeight="1">
      <c r="A3261" s="3">
        <v>3260</v>
      </c>
      <c r="B3261" s="83"/>
      <c r="C3261" s="83"/>
      <c r="D3261" s="87"/>
      <c r="E3261" s="18" t="s">
        <v>3081</v>
      </c>
      <c r="F3261" s="88"/>
      <c r="G3261" s="88"/>
      <c r="H3261" s="4" t="str">
        <f t="shared" si="642"/>
        <v>/</v>
      </c>
      <c r="I3261" s="478" t="str">
        <f>IF(G3261="","",VLOOKUP(H3261,ورقة1!$A$1:$B$240,2,0))</f>
        <v/>
      </c>
      <c r="J3261" s="5">
        <f t="shared" si="643"/>
        <v>0</v>
      </c>
      <c r="K3261" s="88"/>
      <c r="L3261" s="6" t="str">
        <f t="shared" si="644"/>
        <v>/0</v>
      </c>
      <c r="M3261" s="478" t="str">
        <f>IF(K3261="","",VLOOKUP(L3261,ورقة1!$A$1:$B$240,2,0))</f>
        <v/>
      </c>
      <c r="N3261" s="17">
        <f t="shared" si="645"/>
        <v>0</v>
      </c>
      <c r="O3261" s="17" t="e">
        <f>#REF!+(#REF!*30)+#REF!*365</f>
        <v>#REF!</v>
      </c>
      <c r="P3261" s="509"/>
      <c r="Q3261" s="480" t="str">
        <f t="shared" si="646"/>
        <v/>
      </c>
      <c r="R3261" s="483" t="str">
        <f t="shared" si="647"/>
        <v/>
      </c>
      <c r="S3261" s="482" t="str">
        <f t="shared" si="648"/>
        <v/>
      </c>
      <c r="T3261" s="484" t="e">
        <f t="shared" ca="1" si="649"/>
        <v>#VALUE!</v>
      </c>
      <c r="U3261" s="7">
        <f t="shared" ca="1" si="650"/>
        <v>46035</v>
      </c>
      <c r="V3261" s="96" t="e">
        <f t="shared" ca="1" si="651"/>
        <v>#VALUE!</v>
      </c>
      <c r="W3261" s="18"/>
      <c r="X3261" s="6"/>
      <c r="Y3261" s="326"/>
      <c r="Z3261" s="89"/>
      <c r="AA3261" s="89"/>
      <c r="AB3261" s="89"/>
      <c r="AC3261" s="6"/>
      <c r="AD3261" s="16"/>
      <c r="AE3261" s="16"/>
      <c r="AF3261" s="16"/>
      <c r="AG3261" s="10">
        <f t="shared" si="652"/>
        <v>0</v>
      </c>
      <c r="AH3261" s="96">
        <f t="shared" si="653"/>
        <v>0</v>
      </c>
      <c r="AI3261" s="16"/>
      <c r="AJ3261" s="61"/>
      <c r="AK3261" s="16"/>
      <c r="AM3261" s="476" t="s">
        <v>3080</v>
      </c>
      <c r="AN3261" s="476">
        <v>1</v>
      </c>
      <c r="AO3261" s="476">
        <v>1</v>
      </c>
      <c r="AP3261" s="96"/>
    </row>
    <row r="3262" spans="1:42" ht="69.75" customHeight="1">
      <c r="A3262" s="3">
        <v>3261</v>
      </c>
      <c r="B3262" s="83"/>
      <c r="C3262" s="83"/>
      <c r="D3262" s="87"/>
      <c r="E3262" s="18" t="s">
        <v>3081</v>
      </c>
      <c r="F3262" s="88"/>
      <c r="G3262" s="88"/>
      <c r="H3262" s="4" t="str">
        <f t="shared" si="642"/>
        <v>/</v>
      </c>
      <c r="I3262" s="478" t="str">
        <f>IF(G3262="","",VLOOKUP(H3262,ورقة1!$A$1:$B$240,2,0))</f>
        <v/>
      </c>
      <c r="J3262" s="5">
        <f t="shared" si="643"/>
        <v>0</v>
      </c>
      <c r="K3262" s="88"/>
      <c r="L3262" s="6" t="str">
        <f t="shared" si="644"/>
        <v>/0</v>
      </c>
      <c r="M3262" s="478" t="str">
        <f>IF(K3262="","",VLOOKUP(L3262,ورقة1!$A$1:$B$240,2,0))</f>
        <v/>
      </c>
      <c r="N3262" s="17">
        <f t="shared" si="645"/>
        <v>0</v>
      </c>
      <c r="O3262" s="17" t="e">
        <f>#REF!+(#REF!*30)+#REF!*365</f>
        <v>#REF!</v>
      </c>
      <c r="P3262" s="509"/>
      <c r="Q3262" s="480" t="str">
        <f t="shared" si="646"/>
        <v/>
      </c>
      <c r="R3262" s="483" t="str">
        <f t="shared" si="647"/>
        <v/>
      </c>
      <c r="S3262" s="482" t="str">
        <f t="shared" si="648"/>
        <v/>
      </c>
      <c r="T3262" s="484" t="e">
        <f t="shared" ca="1" si="649"/>
        <v>#VALUE!</v>
      </c>
      <c r="U3262" s="7">
        <f t="shared" ca="1" si="650"/>
        <v>46035</v>
      </c>
      <c r="V3262" s="96" t="e">
        <f t="shared" ca="1" si="651"/>
        <v>#VALUE!</v>
      </c>
      <c r="W3262" s="18"/>
      <c r="X3262" s="6"/>
      <c r="Y3262" s="326"/>
      <c r="Z3262" s="89"/>
      <c r="AA3262" s="89"/>
      <c r="AB3262" s="89"/>
      <c r="AC3262" s="6"/>
      <c r="AD3262" s="16"/>
      <c r="AE3262" s="16"/>
      <c r="AF3262" s="16"/>
      <c r="AG3262" s="10">
        <f t="shared" si="652"/>
        <v>0</v>
      </c>
      <c r="AH3262" s="96">
        <f t="shared" si="653"/>
        <v>0</v>
      </c>
      <c r="AI3262" s="16"/>
      <c r="AJ3262" s="61"/>
      <c r="AK3262" s="16"/>
      <c r="AM3262" s="476" t="s">
        <v>3080</v>
      </c>
      <c r="AN3262" s="476">
        <v>1</v>
      </c>
      <c r="AO3262" s="476">
        <v>1</v>
      </c>
      <c r="AP3262" s="96"/>
    </row>
    <row r="3263" spans="1:42" ht="69.75" customHeight="1">
      <c r="A3263" s="3">
        <v>3262</v>
      </c>
      <c r="B3263" s="83"/>
      <c r="C3263" s="83"/>
      <c r="D3263" s="87"/>
      <c r="E3263" s="18" t="s">
        <v>3081</v>
      </c>
      <c r="F3263" s="88"/>
      <c r="G3263" s="88"/>
      <c r="H3263" s="4" t="str">
        <f t="shared" si="642"/>
        <v>/</v>
      </c>
      <c r="I3263" s="478" t="str">
        <f>IF(G3263="","",VLOOKUP(H3263,ورقة1!$A$1:$B$240,2,0))</f>
        <v/>
      </c>
      <c r="J3263" s="5">
        <f t="shared" si="643"/>
        <v>0</v>
      </c>
      <c r="K3263" s="88"/>
      <c r="L3263" s="6" t="str">
        <f t="shared" si="644"/>
        <v>/0</v>
      </c>
      <c r="M3263" s="478" t="str">
        <f>IF(K3263="","",VLOOKUP(L3263,ورقة1!$A$1:$B$240,2,0))</f>
        <v/>
      </c>
      <c r="N3263" s="17">
        <f t="shared" si="645"/>
        <v>0</v>
      </c>
      <c r="O3263" s="17" t="e">
        <f>#REF!+(#REF!*30)+#REF!*365</f>
        <v>#REF!</v>
      </c>
      <c r="P3263" s="509"/>
      <c r="Q3263" s="480" t="str">
        <f t="shared" si="646"/>
        <v/>
      </c>
      <c r="R3263" s="483" t="str">
        <f t="shared" si="647"/>
        <v/>
      </c>
      <c r="S3263" s="482" t="str">
        <f t="shared" si="648"/>
        <v/>
      </c>
      <c r="T3263" s="484" t="e">
        <f t="shared" ca="1" si="649"/>
        <v>#VALUE!</v>
      </c>
      <c r="U3263" s="7">
        <f t="shared" ca="1" si="650"/>
        <v>46035</v>
      </c>
      <c r="V3263" s="96" t="e">
        <f t="shared" ca="1" si="651"/>
        <v>#VALUE!</v>
      </c>
      <c r="W3263" s="18"/>
      <c r="X3263" s="6"/>
      <c r="Y3263" s="326"/>
      <c r="Z3263" s="89"/>
      <c r="AA3263" s="89"/>
      <c r="AB3263" s="89"/>
      <c r="AC3263" s="6"/>
      <c r="AD3263" s="16"/>
      <c r="AE3263" s="16"/>
      <c r="AF3263" s="16"/>
      <c r="AG3263" s="10">
        <f t="shared" si="652"/>
        <v>0</v>
      </c>
      <c r="AH3263" s="96">
        <f t="shared" si="653"/>
        <v>0</v>
      </c>
      <c r="AI3263" s="16"/>
      <c r="AJ3263" s="61"/>
      <c r="AK3263" s="16"/>
      <c r="AM3263" s="476" t="s">
        <v>3080</v>
      </c>
      <c r="AN3263" s="476">
        <v>1</v>
      </c>
      <c r="AO3263" s="476">
        <v>1</v>
      </c>
      <c r="AP3263" s="96"/>
    </row>
    <row r="3264" spans="1:42" ht="69.75" customHeight="1">
      <c r="A3264" s="3">
        <v>3263</v>
      </c>
      <c r="B3264" s="83"/>
      <c r="C3264" s="83"/>
      <c r="D3264" s="87"/>
      <c r="E3264" s="18" t="s">
        <v>3081</v>
      </c>
      <c r="F3264" s="88"/>
      <c r="G3264" s="88"/>
      <c r="H3264" s="4" t="str">
        <f t="shared" si="642"/>
        <v>/</v>
      </c>
      <c r="I3264" s="478" t="str">
        <f>IF(G3264="","",VLOOKUP(H3264,ورقة1!$A$1:$B$240,2,0))</f>
        <v/>
      </c>
      <c r="J3264" s="5">
        <f t="shared" si="643"/>
        <v>0</v>
      </c>
      <c r="K3264" s="88"/>
      <c r="L3264" s="6" t="str">
        <f t="shared" si="644"/>
        <v>/0</v>
      </c>
      <c r="M3264" s="478" t="str">
        <f>IF(K3264="","",VLOOKUP(L3264,ورقة1!$A$1:$B$240,2,0))</f>
        <v/>
      </c>
      <c r="N3264" s="17">
        <f t="shared" si="645"/>
        <v>0</v>
      </c>
      <c r="O3264" s="17" t="e">
        <f>#REF!+(#REF!*30)+#REF!*365</f>
        <v>#REF!</v>
      </c>
      <c r="P3264" s="509"/>
      <c r="Q3264" s="480" t="str">
        <f t="shared" si="646"/>
        <v/>
      </c>
      <c r="R3264" s="483" t="str">
        <f t="shared" si="647"/>
        <v/>
      </c>
      <c r="S3264" s="482" t="str">
        <f t="shared" si="648"/>
        <v/>
      </c>
      <c r="T3264" s="484" t="e">
        <f t="shared" ca="1" si="649"/>
        <v>#VALUE!</v>
      </c>
      <c r="U3264" s="7">
        <f t="shared" ca="1" si="650"/>
        <v>46035</v>
      </c>
      <c r="V3264" s="96" t="e">
        <f t="shared" ca="1" si="651"/>
        <v>#VALUE!</v>
      </c>
      <c r="W3264" s="18"/>
      <c r="X3264" s="6"/>
      <c r="Y3264" s="326"/>
      <c r="Z3264" s="89"/>
      <c r="AA3264" s="89"/>
      <c r="AB3264" s="89"/>
      <c r="AC3264" s="6"/>
      <c r="AD3264" s="16"/>
      <c r="AE3264" s="16"/>
      <c r="AF3264" s="16"/>
      <c r="AG3264" s="10">
        <f t="shared" si="652"/>
        <v>0</v>
      </c>
      <c r="AH3264" s="96">
        <f t="shared" si="653"/>
        <v>0</v>
      </c>
      <c r="AI3264" s="16"/>
      <c r="AJ3264" s="61"/>
      <c r="AK3264" s="16"/>
      <c r="AM3264" s="476" t="s">
        <v>3080</v>
      </c>
      <c r="AN3264" s="476">
        <v>1</v>
      </c>
      <c r="AO3264" s="476">
        <v>1</v>
      </c>
      <c r="AP3264" s="96"/>
    </row>
    <row r="3265" spans="1:42" ht="69.75" customHeight="1">
      <c r="A3265" s="3">
        <v>3264</v>
      </c>
      <c r="B3265" s="83"/>
      <c r="C3265" s="83"/>
      <c r="D3265" s="87"/>
      <c r="E3265" s="18" t="s">
        <v>3081</v>
      </c>
      <c r="F3265" s="88"/>
      <c r="G3265" s="88"/>
      <c r="H3265" s="4" t="str">
        <f t="shared" si="642"/>
        <v>/</v>
      </c>
      <c r="I3265" s="478" t="str">
        <f>IF(G3265="","",VLOOKUP(H3265,ورقة1!$A$1:$B$240,2,0))</f>
        <v/>
      </c>
      <c r="J3265" s="5">
        <f t="shared" si="643"/>
        <v>0</v>
      </c>
      <c r="K3265" s="88"/>
      <c r="L3265" s="6" t="str">
        <f t="shared" si="644"/>
        <v>/0</v>
      </c>
      <c r="M3265" s="478" t="str">
        <f>IF(K3265="","",VLOOKUP(L3265,ورقة1!$A$1:$B$240,2,0))</f>
        <v/>
      </c>
      <c r="N3265" s="17">
        <f t="shared" si="645"/>
        <v>0</v>
      </c>
      <c r="O3265" s="17" t="e">
        <f>#REF!+(#REF!*30)+#REF!*365</f>
        <v>#REF!</v>
      </c>
      <c r="P3265" s="509"/>
      <c r="Q3265" s="480" t="str">
        <f t="shared" si="646"/>
        <v/>
      </c>
      <c r="R3265" s="483" t="str">
        <f t="shared" si="647"/>
        <v/>
      </c>
      <c r="S3265" s="482" t="str">
        <f t="shared" si="648"/>
        <v/>
      </c>
      <c r="T3265" s="484" t="e">
        <f t="shared" ca="1" si="649"/>
        <v>#VALUE!</v>
      </c>
      <c r="U3265" s="7">
        <f t="shared" ca="1" si="650"/>
        <v>46035</v>
      </c>
      <c r="V3265" s="96" t="e">
        <f t="shared" ca="1" si="651"/>
        <v>#VALUE!</v>
      </c>
      <c r="W3265" s="18"/>
      <c r="X3265" s="6"/>
      <c r="Y3265" s="326"/>
      <c r="Z3265" s="89"/>
      <c r="AA3265" s="89"/>
      <c r="AB3265" s="89"/>
      <c r="AC3265" s="6"/>
      <c r="AD3265" s="16"/>
      <c r="AE3265" s="16"/>
      <c r="AF3265" s="16"/>
      <c r="AG3265" s="10">
        <f t="shared" si="652"/>
        <v>0</v>
      </c>
      <c r="AH3265" s="96">
        <f t="shared" si="653"/>
        <v>0</v>
      </c>
      <c r="AI3265" s="16"/>
      <c r="AJ3265" s="61"/>
      <c r="AK3265" s="16"/>
      <c r="AM3265" s="476" t="s">
        <v>3080</v>
      </c>
      <c r="AN3265" s="476">
        <v>1</v>
      </c>
      <c r="AO3265" s="476">
        <v>1</v>
      </c>
      <c r="AP3265" s="96"/>
    </row>
    <row r="3266" spans="1:42" ht="69.75" customHeight="1">
      <c r="A3266" s="3">
        <v>3265</v>
      </c>
      <c r="B3266" s="83"/>
      <c r="C3266" s="83"/>
      <c r="D3266" s="87"/>
      <c r="E3266" s="18" t="s">
        <v>3081</v>
      </c>
      <c r="F3266" s="88"/>
      <c r="G3266" s="88"/>
      <c r="H3266" s="4" t="str">
        <f t="shared" ref="H3266:H3329" si="654">G3266&amp;"/"&amp;F3266</f>
        <v>/</v>
      </c>
      <c r="I3266" s="478" t="str">
        <f>IF(G3266="","",VLOOKUP(H3266,ورقة1!$A$1:$B$240,2,0))</f>
        <v/>
      </c>
      <c r="J3266" s="5">
        <f t="shared" ref="J3266:J3329" si="655">F3266</f>
        <v>0</v>
      </c>
      <c r="K3266" s="88"/>
      <c r="L3266" s="6" t="str">
        <f t="shared" ref="L3266:L3329" si="656">K3266&amp;"/"&amp;J3266</f>
        <v>/0</v>
      </c>
      <c r="M3266" s="478" t="str">
        <f>IF(K3266="","",VLOOKUP(L3266,ورقة1!$A$1:$B$240,2,0))</f>
        <v/>
      </c>
      <c r="N3266" s="17">
        <f t="shared" ref="N3266:N3329" si="657">Z3266+(AA3266*30)+(AB3266*365)</f>
        <v>0</v>
      </c>
      <c r="O3266" s="17" t="e">
        <f>#REF!+(#REF!*30)+#REF!*365</f>
        <v>#REF!</v>
      </c>
      <c r="P3266" s="509"/>
      <c r="Q3266" s="480" t="str">
        <f t="shared" ref="Q3266:Q3329" si="658">IF(P3266="","",P3266+365)</f>
        <v/>
      </c>
      <c r="R3266" s="483" t="str">
        <f t="shared" ref="R3266:R3329" si="659">IF(P3266="","",EDATE(P3266,12+AG3266)+AC3266-N3266)</f>
        <v/>
      </c>
      <c r="S3266" s="482" t="str">
        <f t="shared" ref="S3266:S3329" si="660">IF(P3266="","",IF(T3266=TRUE,"يستحق العلاوة",IF(V3266=TRUE,"قريبا يستحق العلاوة"," ")))</f>
        <v/>
      </c>
      <c r="T3266" s="484" t="e">
        <f t="shared" ref="T3266:T3329" ca="1" si="661">AND(MONTH(U3266)=MONTH(R3266),YEAR(U3266)=YEAR(R3266))</f>
        <v>#VALUE!</v>
      </c>
      <c r="U3266" s="7">
        <f t="shared" ref="U3266:U3329" ca="1" si="662">TODAY()</f>
        <v>46035</v>
      </c>
      <c r="V3266" s="96" t="e">
        <f t="shared" ref="V3266:V3329" ca="1" si="663">AND(R3266-U3266&lt;30,U3266&lt;R3266)</f>
        <v>#VALUE!</v>
      </c>
      <c r="W3266" s="18"/>
      <c r="X3266" s="6"/>
      <c r="Y3266" s="326"/>
      <c r="Z3266" s="89"/>
      <c r="AA3266" s="89"/>
      <c r="AB3266" s="89"/>
      <c r="AC3266" s="6"/>
      <c r="AD3266" s="16"/>
      <c r="AE3266" s="16"/>
      <c r="AF3266" s="16"/>
      <c r="AG3266" s="10">
        <f t="shared" ref="AG3266:AG3329" si="664">(((AD3266*3)+(AE3266*6)+(AF3266*12))-AH3266)</f>
        <v>0</v>
      </c>
      <c r="AH3266" s="96">
        <f t="shared" ref="AH3266:AH3329" si="665">W3266+X3266</f>
        <v>0</v>
      </c>
      <c r="AI3266" s="16"/>
      <c r="AJ3266" s="61"/>
      <c r="AK3266" s="16"/>
      <c r="AM3266" s="476" t="s">
        <v>3080</v>
      </c>
      <c r="AN3266" s="476">
        <v>1</v>
      </c>
      <c r="AO3266" s="476">
        <v>1</v>
      </c>
      <c r="AP3266" s="96"/>
    </row>
    <row r="3267" spans="1:42" ht="69.75" customHeight="1">
      <c r="A3267" s="3">
        <v>3266</v>
      </c>
      <c r="B3267" s="83"/>
      <c r="C3267" s="83"/>
      <c r="D3267" s="87"/>
      <c r="E3267" s="18" t="s">
        <v>3081</v>
      </c>
      <c r="F3267" s="88"/>
      <c r="G3267" s="88"/>
      <c r="H3267" s="4" t="str">
        <f t="shared" si="654"/>
        <v>/</v>
      </c>
      <c r="I3267" s="478" t="str">
        <f>IF(G3267="","",VLOOKUP(H3267,ورقة1!$A$1:$B$240,2,0))</f>
        <v/>
      </c>
      <c r="J3267" s="5">
        <f t="shared" si="655"/>
        <v>0</v>
      </c>
      <c r="K3267" s="88"/>
      <c r="L3267" s="6" t="str">
        <f t="shared" si="656"/>
        <v>/0</v>
      </c>
      <c r="M3267" s="478" t="str">
        <f>IF(K3267="","",VLOOKUP(L3267,ورقة1!$A$1:$B$240,2,0))</f>
        <v/>
      </c>
      <c r="N3267" s="17">
        <f t="shared" si="657"/>
        <v>0</v>
      </c>
      <c r="O3267" s="17" t="e">
        <f>#REF!+(#REF!*30)+#REF!*365</f>
        <v>#REF!</v>
      </c>
      <c r="P3267" s="509"/>
      <c r="Q3267" s="480" t="str">
        <f t="shared" si="658"/>
        <v/>
      </c>
      <c r="R3267" s="483" t="str">
        <f t="shared" si="659"/>
        <v/>
      </c>
      <c r="S3267" s="482" t="str">
        <f t="shared" si="660"/>
        <v/>
      </c>
      <c r="T3267" s="484" t="e">
        <f t="shared" ca="1" si="661"/>
        <v>#VALUE!</v>
      </c>
      <c r="U3267" s="7">
        <f t="shared" ca="1" si="662"/>
        <v>46035</v>
      </c>
      <c r="V3267" s="96" t="e">
        <f t="shared" ca="1" si="663"/>
        <v>#VALUE!</v>
      </c>
      <c r="W3267" s="18"/>
      <c r="X3267" s="6"/>
      <c r="Y3267" s="326"/>
      <c r="Z3267" s="89"/>
      <c r="AA3267" s="89"/>
      <c r="AB3267" s="89"/>
      <c r="AC3267" s="6"/>
      <c r="AD3267" s="16"/>
      <c r="AE3267" s="16"/>
      <c r="AF3267" s="16"/>
      <c r="AG3267" s="10">
        <f t="shared" si="664"/>
        <v>0</v>
      </c>
      <c r="AH3267" s="96">
        <f t="shared" si="665"/>
        <v>0</v>
      </c>
      <c r="AI3267" s="16"/>
      <c r="AJ3267" s="61"/>
      <c r="AK3267" s="16"/>
      <c r="AM3267" s="476" t="s">
        <v>3080</v>
      </c>
      <c r="AN3267" s="476">
        <v>1</v>
      </c>
      <c r="AO3267" s="476">
        <v>1</v>
      </c>
      <c r="AP3267" s="96"/>
    </row>
    <row r="3268" spans="1:42" ht="69.75" customHeight="1">
      <c r="A3268" s="3">
        <v>3267</v>
      </c>
      <c r="B3268" s="83"/>
      <c r="C3268" s="83"/>
      <c r="D3268" s="87"/>
      <c r="E3268" s="18" t="s">
        <v>3081</v>
      </c>
      <c r="F3268" s="88"/>
      <c r="G3268" s="88"/>
      <c r="H3268" s="4" t="str">
        <f t="shared" si="654"/>
        <v>/</v>
      </c>
      <c r="I3268" s="478" t="str">
        <f>IF(G3268="","",VLOOKUP(H3268,ورقة1!$A$1:$B$240,2,0))</f>
        <v/>
      </c>
      <c r="J3268" s="5">
        <f t="shared" si="655"/>
        <v>0</v>
      </c>
      <c r="K3268" s="88"/>
      <c r="L3268" s="6" t="str">
        <f t="shared" si="656"/>
        <v>/0</v>
      </c>
      <c r="M3268" s="478" t="str">
        <f>IF(K3268="","",VLOOKUP(L3268,ورقة1!$A$1:$B$240,2,0))</f>
        <v/>
      </c>
      <c r="N3268" s="17">
        <f t="shared" si="657"/>
        <v>0</v>
      </c>
      <c r="O3268" s="17" t="e">
        <f>#REF!+(#REF!*30)+#REF!*365</f>
        <v>#REF!</v>
      </c>
      <c r="P3268" s="509"/>
      <c r="Q3268" s="480" t="str">
        <f t="shared" si="658"/>
        <v/>
      </c>
      <c r="R3268" s="483" t="str">
        <f t="shared" si="659"/>
        <v/>
      </c>
      <c r="S3268" s="482" t="str">
        <f t="shared" si="660"/>
        <v/>
      </c>
      <c r="T3268" s="484" t="e">
        <f t="shared" ca="1" si="661"/>
        <v>#VALUE!</v>
      </c>
      <c r="U3268" s="7">
        <f t="shared" ca="1" si="662"/>
        <v>46035</v>
      </c>
      <c r="V3268" s="96" t="e">
        <f t="shared" ca="1" si="663"/>
        <v>#VALUE!</v>
      </c>
      <c r="W3268" s="18"/>
      <c r="X3268" s="6"/>
      <c r="Y3268" s="326"/>
      <c r="Z3268" s="89"/>
      <c r="AA3268" s="89"/>
      <c r="AB3268" s="89"/>
      <c r="AC3268" s="6"/>
      <c r="AD3268" s="16"/>
      <c r="AE3268" s="16"/>
      <c r="AF3268" s="16"/>
      <c r="AG3268" s="10">
        <f t="shared" si="664"/>
        <v>0</v>
      </c>
      <c r="AH3268" s="96">
        <f t="shared" si="665"/>
        <v>0</v>
      </c>
      <c r="AI3268" s="16"/>
      <c r="AJ3268" s="61"/>
      <c r="AK3268" s="16"/>
      <c r="AM3268" s="476" t="s">
        <v>3080</v>
      </c>
      <c r="AN3268" s="476">
        <v>1</v>
      </c>
      <c r="AO3268" s="476">
        <v>1</v>
      </c>
      <c r="AP3268" s="96"/>
    </row>
    <row r="3269" spans="1:42" ht="69.75" customHeight="1">
      <c r="A3269" s="3">
        <v>3268</v>
      </c>
      <c r="B3269" s="83"/>
      <c r="C3269" s="83"/>
      <c r="D3269" s="87"/>
      <c r="E3269" s="18" t="s">
        <v>3081</v>
      </c>
      <c r="F3269" s="88"/>
      <c r="G3269" s="88"/>
      <c r="H3269" s="4" t="str">
        <f t="shared" si="654"/>
        <v>/</v>
      </c>
      <c r="I3269" s="478" t="str">
        <f>IF(G3269="","",VLOOKUP(H3269,ورقة1!$A$1:$B$240,2,0))</f>
        <v/>
      </c>
      <c r="J3269" s="5">
        <f t="shared" si="655"/>
        <v>0</v>
      </c>
      <c r="K3269" s="88"/>
      <c r="L3269" s="6" t="str">
        <f t="shared" si="656"/>
        <v>/0</v>
      </c>
      <c r="M3269" s="478" t="str">
        <f>IF(K3269="","",VLOOKUP(L3269,ورقة1!$A$1:$B$240,2,0))</f>
        <v/>
      </c>
      <c r="N3269" s="17">
        <f t="shared" si="657"/>
        <v>0</v>
      </c>
      <c r="O3269" s="17" t="e">
        <f>#REF!+(#REF!*30)+#REF!*365</f>
        <v>#REF!</v>
      </c>
      <c r="P3269" s="509"/>
      <c r="Q3269" s="480" t="str">
        <f t="shared" si="658"/>
        <v/>
      </c>
      <c r="R3269" s="483" t="str">
        <f t="shared" si="659"/>
        <v/>
      </c>
      <c r="S3269" s="482" t="str">
        <f t="shared" si="660"/>
        <v/>
      </c>
      <c r="T3269" s="484" t="e">
        <f t="shared" ca="1" si="661"/>
        <v>#VALUE!</v>
      </c>
      <c r="U3269" s="7">
        <f t="shared" ca="1" si="662"/>
        <v>46035</v>
      </c>
      <c r="V3269" s="96" t="e">
        <f t="shared" ca="1" si="663"/>
        <v>#VALUE!</v>
      </c>
      <c r="W3269" s="18"/>
      <c r="X3269" s="6"/>
      <c r="Y3269" s="326"/>
      <c r="Z3269" s="89"/>
      <c r="AA3269" s="89"/>
      <c r="AB3269" s="89"/>
      <c r="AC3269" s="6"/>
      <c r="AD3269" s="16"/>
      <c r="AE3269" s="16"/>
      <c r="AF3269" s="16"/>
      <c r="AG3269" s="10">
        <f t="shared" si="664"/>
        <v>0</v>
      </c>
      <c r="AH3269" s="96">
        <f t="shared" si="665"/>
        <v>0</v>
      </c>
      <c r="AI3269" s="16"/>
      <c r="AJ3269" s="61"/>
      <c r="AK3269" s="16"/>
      <c r="AM3269" s="476" t="s">
        <v>3080</v>
      </c>
      <c r="AN3269" s="476">
        <v>1</v>
      </c>
      <c r="AO3269" s="476">
        <v>1</v>
      </c>
      <c r="AP3269" s="96"/>
    </row>
    <row r="3270" spans="1:42" ht="69.75" customHeight="1">
      <c r="A3270" s="3">
        <v>3269</v>
      </c>
      <c r="B3270" s="83"/>
      <c r="C3270" s="83"/>
      <c r="D3270" s="87"/>
      <c r="E3270" s="18" t="s">
        <v>3081</v>
      </c>
      <c r="F3270" s="88"/>
      <c r="G3270" s="88"/>
      <c r="H3270" s="4" t="str">
        <f t="shared" si="654"/>
        <v>/</v>
      </c>
      <c r="I3270" s="478" t="str">
        <f>IF(G3270="","",VLOOKUP(H3270,ورقة1!$A$1:$B$240,2,0))</f>
        <v/>
      </c>
      <c r="J3270" s="5">
        <f t="shared" si="655"/>
        <v>0</v>
      </c>
      <c r="K3270" s="88"/>
      <c r="L3270" s="6" t="str">
        <f t="shared" si="656"/>
        <v>/0</v>
      </c>
      <c r="M3270" s="478" t="str">
        <f>IF(K3270="","",VLOOKUP(L3270,ورقة1!$A$1:$B$240,2,0))</f>
        <v/>
      </c>
      <c r="N3270" s="17">
        <f t="shared" si="657"/>
        <v>0</v>
      </c>
      <c r="O3270" s="17" t="e">
        <f>#REF!+(#REF!*30)+#REF!*365</f>
        <v>#REF!</v>
      </c>
      <c r="P3270" s="509"/>
      <c r="Q3270" s="480" t="str">
        <f t="shared" si="658"/>
        <v/>
      </c>
      <c r="R3270" s="483" t="str">
        <f t="shared" si="659"/>
        <v/>
      </c>
      <c r="S3270" s="482" t="str">
        <f t="shared" si="660"/>
        <v/>
      </c>
      <c r="T3270" s="484" t="e">
        <f t="shared" ca="1" si="661"/>
        <v>#VALUE!</v>
      </c>
      <c r="U3270" s="7">
        <f t="shared" ca="1" si="662"/>
        <v>46035</v>
      </c>
      <c r="V3270" s="96" t="e">
        <f t="shared" ca="1" si="663"/>
        <v>#VALUE!</v>
      </c>
      <c r="W3270" s="18"/>
      <c r="X3270" s="6"/>
      <c r="Y3270" s="326"/>
      <c r="Z3270" s="89"/>
      <c r="AA3270" s="89"/>
      <c r="AB3270" s="89"/>
      <c r="AC3270" s="6"/>
      <c r="AD3270" s="16"/>
      <c r="AE3270" s="16"/>
      <c r="AF3270" s="16"/>
      <c r="AG3270" s="10">
        <f t="shared" si="664"/>
        <v>0</v>
      </c>
      <c r="AH3270" s="96">
        <f t="shared" si="665"/>
        <v>0</v>
      </c>
      <c r="AI3270" s="16"/>
      <c r="AJ3270" s="61"/>
      <c r="AK3270" s="16"/>
      <c r="AM3270" s="476" t="s">
        <v>3080</v>
      </c>
      <c r="AN3270" s="476">
        <v>1</v>
      </c>
      <c r="AO3270" s="476">
        <v>1</v>
      </c>
      <c r="AP3270" s="96"/>
    </row>
    <row r="3271" spans="1:42" ht="69.75" customHeight="1">
      <c r="A3271" s="3">
        <v>3270</v>
      </c>
      <c r="B3271" s="83"/>
      <c r="C3271" s="83"/>
      <c r="D3271" s="87"/>
      <c r="E3271" s="18" t="s">
        <v>3081</v>
      </c>
      <c r="F3271" s="88"/>
      <c r="G3271" s="88"/>
      <c r="H3271" s="4" t="str">
        <f t="shared" si="654"/>
        <v>/</v>
      </c>
      <c r="I3271" s="478" t="str">
        <f>IF(G3271="","",VLOOKUP(H3271,ورقة1!$A$1:$B$240,2,0))</f>
        <v/>
      </c>
      <c r="J3271" s="5">
        <f t="shared" si="655"/>
        <v>0</v>
      </c>
      <c r="K3271" s="88"/>
      <c r="L3271" s="6" t="str">
        <f t="shared" si="656"/>
        <v>/0</v>
      </c>
      <c r="M3271" s="478" t="str">
        <f>IF(K3271="","",VLOOKUP(L3271,ورقة1!$A$1:$B$240,2,0))</f>
        <v/>
      </c>
      <c r="N3271" s="17">
        <f t="shared" si="657"/>
        <v>0</v>
      </c>
      <c r="O3271" s="17" t="e">
        <f>#REF!+(#REF!*30)+#REF!*365</f>
        <v>#REF!</v>
      </c>
      <c r="P3271" s="509"/>
      <c r="Q3271" s="480" t="str">
        <f t="shared" si="658"/>
        <v/>
      </c>
      <c r="R3271" s="483" t="str">
        <f t="shared" si="659"/>
        <v/>
      </c>
      <c r="S3271" s="482" t="str">
        <f t="shared" si="660"/>
        <v/>
      </c>
      <c r="T3271" s="484" t="e">
        <f t="shared" ca="1" si="661"/>
        <v>#VALUE!</v>
      </c>
      <c r="U3271" s="7">
        <f t="shared" ca="1" si="662"/>
        <v>46035</v>
      </c>
      <c r="V3271" s="96" t="e">
        <f t="shared" ca="1" si="663"/>
        <v>#VALUE!</v>
      </c>
      <c r="W3271" s="18"/>
      <c r="X3271" s="6"/>
      <c r="Y3271" s="326"/>
      <c r="Z3271" s="89"/>
      <c r="AA3271" s="89"/>
      <c r="AB3271" s="89"/>
      <c r="AC3271" s="6"/>
      <c r="AD3271" s="16"/>
      <c r="AE3271" s="16"/>
      <c r="AF3271" s="16"/>
      <c r="AG3271" s="10">
        <f t="shared" si="664"/>
        <v>0</v>
      </c>
      <c r="AH3271" s="96">
        <f t="shared" si="665"/>
        <v>0</v>
      </c>
      <c r="AI3271" s="16"/>
      <c r="AJ3271" s="61"/>
      <c r="AK3271" s="16"/>
      <c r="AM3271" s="476" t="s">
        <v>3080</v>
      </c>
      <c r="AN3271" s="476">
        <v>1</v>
      </c>
      <c r="AO3271" s="476">
        <v>1</v>
      </c>
      <c r="AP3271" s="96"/>
    </row>
    <row r="3272" spans="1:42" ht="69.75" customHeight="1">
      <c r="A3272" s="3">
        <v>3271</v>
      </c>
      <c r="B3272" s="83"/>
      <c r="C3272" s="83"/>
      <c r="D3272" s="87"/>
      <c r="E3272" s="18" t="s">
        <v>3081</v>
      </c>
      <c r="F3272" s="88"/>
      <c r="G3272" s="88"/>
      <c r="H3272" s="4" t="str">
        <f t="shared" si="654"/>
        <v>/</v>
      </c>
      <c r="I3272" s="478" t="str">
        <f>IF(G3272="","",VLOOKUP(H3272,ورقة1!$A$1:$B$240,2,0))</f>
        <v/>
      </c>
      <c r="J3272" s="5">
        <f t="shared" si="655"/>
        <v>0</v>
      </c>
      <c r="K3272" s="88"/>
      <c r="L3272" s="6" t="str">
        <f t="shared" si="656"/>
        <v>/0</v>
      </c>
      <c r="M3272" s="478" t="str">
        <f>IF(K3272="","",VLOOKUP(L3272,ورقة1!$A$1:$B$240,2,0))</f>
        <v/>
      </c>
      <c r="N3272" s="17">
        <f t="shared" si="657"/>
        <v>0</v>
      </c>
      <c r="O3272" s="17" t="e">
        <f>#REF!+(#REF!*30)+#REF!*365</f>
        <v>#REF!</v>
      </c>
      <c r="P3272" s="509"/>
      <c r="Q3272" s="480" t="str">
        <f t="shared" si="658"/>
        <v/>
      </c>
      <c r="R3272" s="483" t="str">
        <f t="shared" si="659"/>
        <v/>
      </c>
      <c r="S3272" s="482" t="str">
        <f t="shared" si="660"/>
        <v/>
      </c>
      <c r="T3272" s="484" t="e">
        <f t="shared" ca="1" si="661"/>
        <v>#VALUE!</v>
      </c>
      <c r="U3272" s="7">
        <f t="shared" ca="1" si="662"/>
        <v>46035</v>
      </c>
      <c r="V3272" s="96" t="e">
        <f t="shared" ca="1" si="663"/>
        <v>#VALUE!</v>
      </c>
      <c r="W3272" s="18"/>
      <c r="X3272" s="6"/>
      <c r="Y3272" s="326"/>
      <c r="Z3272" s="89"/>
      <c r="AA3272" s="89"/>
      <c r="AB3272" s="89"/>
      <c r="AC3272" s="6"/>
      <c r="AD3272" s="16"/>
      <c r="AE3272" s="16"/>
      <c r="AF3272" s="16"/>
      <c r="AG3272" s="10">
        <f t="shared" si="664"/>
        <v>0</v>
      </c>
      <c r="AH3272" s="96">
        <f t="shared" si="665"/>
        <v>0</v>
      </c>
      <c r="AI3272" s="16"/>
      <c r="AJ3272" s="61"/>
      <c r="AK3272" s="16"/>
      <c r="AM3272" s="476" t="s">
        <v>3080</v>
      </c>
      <c r="AN3272" s="476">
        <v>1</v>
      </c>
      <c r="AO3272" s="476">
        <v>1</v>
      </c>
      <c r="AP3272" s="96"/>
    </row>
    <row r="3273" spans="1:42" ht="69.75" customHeight="1">
      <c r="A3273" s="3">
        <v>3272</v>
      </c>
      <c r="B3273" s="83"/>
      <c r="C3273" s="83"/>
      <c r="D3273" s="87"/>
      <c r="E3273" s="18" t="s">
        <v>3081</v>
      </c>
      <c r="F3273" s="88"/>
      <c r="G3273" s="88"/>
      <c r="H3273" s="4" t="str">
        <f t="shared" si="654"/>
        <v>/</v>
      </c>
      <c r="I3273" s="478" t="str">
        <f>IF(G3273="","",VLOOKUP(H3273,ورقة1!$A$1:$B$240,2,0))</f>
        <v/>
      </c>
      <c r="J3273" s="5">
        <f t="shared" si="655"/>
        <v>0</v>
      </c>
      <c r="K3273" s="88"/>
      <c r="L3273" s="6" t="str">
        <f t="shared" si="656"/>
        <v>/0</v>
      </c>
      <c r="M3273" s="478" t="str">
        <f>IF(K3273="","",VLOOKUP(L3273,ورقة1!$A$1:$B$240,2,0))</f>
        <v/>
      </c>
      <c r="N3273" s="17">
        <f t="shared" si="657"/>
        <v>0</v>
      </c>
      <c r="O3273" s="17" t="e">
        <f>#REF!+(#REF!*30)+#REF!*365</f>
        <v>#REF!</v>
      </c>
      <c r="P3273" s="509"/>
      <c r="Q3273" s="480" t="str">
        <f t="shared" si="658"/>
        <v/>
      </c>
      <c r="R3273" s="483" t="str">
        <f t="shared" si="659"/>
        <v/>
      </c>
      <c r="S3273" s="482" t="str">
        <f t="shared" si="660"/>
        <v/>
      </c>
      <c r="T3273" s="484" t="e">
        <f t="shared" ca="1" si="661"/>
        <v>#VALUE!</v>
      </c>
      <c r="U3273" s="7">
        <f t="shared" ca="1" si="662"/>
        <v>46035</v>
      </c>
      <c r="V3273" s="96" t="e">
        <f t="shared" ca="1" si="663"/>
        <v>#VALUE!</v>
      </c>
      <c r="W3273" s="18"/>
      <c r="X3273" s="6"/>
      <c r="Y3273" s="326"/>
      <c r="Z3273" s="89"/>
      <c r="AA3273" s="89"/>
      <c r="AB3273" s="89"/>
      <c r="AC3273" s="6"/>
      <c r="AD3273" s="16"/>
      <c r="AE3273" s="16"/>
      <c r="AF3273" s="16"/>
      <c r="AG3273" s="10">
        <f t="shared" si="664"/>
        <v>0</v>
      </c>
      <c r="AH3273" s="96">
        <f t="shared" si="665"/>
        <v>0</v>
      </c>
      <c r="AI3273" s="16"/>
      <c r="AJ3273" s="61"/>
      <c r="AK3273" s="16"/>
      <c r="AM3273" s="476" t="s">
        <v>3080</v>
      </c>
      <c r="AN3273" s="476">
        <v>1</v>
      </c>
      <c r="AO3273" s="476">
        <v>1</v>
      </c>
      <c r="AP3273" s="96"/>
    </row>
    <row r="3274" spans="1:42" ht="69.75" customHeight="1">
      <c r="A3274" s="3">
        <v>3273</v>
      </c>
      <c r="B3274" s="83"/>
      <c r="C3274" s="83"/>
      <c r="D3274" s="87"/>
      <c r="E3274" s="18" t="s">
        <v>3081</v>
      </c>
      <c r="F3274" s="88"/>
      <c r="G3274" s="88"/>
      <c r="H3274" s="4" t="str">
        <f t="shared" si="654"/>
        <v>/</v>
      </c>
      <c r="I3274" s="478" t="str">
        <f>IF(G3274="","",VLOOKUP(H3274,ورقة1!$A$1:$B$240,2,0))</f>
        <v/>
      </c>
      <c r="J3274" s="5">
        <f t="shared" si="655"/>
        <v>0</v>
      </c>
      <c r="K3274" s="88"/>
      <c r="L3274" s="6" t="str">
        <f t="shared" si="656"/>
        <v>/0</v>
      </c>
      <c r="M3274" s="478" t="str">
        <f>IF(K3274="","",VLOOKUP(L3274,ورقة1!$A$1:$B$240,2,0))</f>
        <v/>
      </c>
      <c r="N3274" s="17">
        <f t="shared" si="657"/>
        <v>0</v>
      </c>
      <c r="O3274" s="17" t="e">
        <f>#REF!+(#REF!*30)+#REF!*365</f>
        <v>#REF!</v>
      </c>
      <c r="P3274" s="509"/>
      <c r="Q3274" s="480" t="str">
        <f t="shared" si="658"/>
        <v/>
      </c>
      <c r="R3274" s="483" t="str">
        <f t="shared" si="659"/>
        <v/>
      </c>
      <c r="S3274" s="482" t="str">
        <f t="shared" si="660"/>
        <v/>
      </c>
      <c r="T3274" s="484" t="e">
        <f t="shared" ca="1" si="661"/>
        <v>#VALUE!</v>
      </c>
      <c r="U3274" s="7">
        <f t="shared" ca="1" si="662"/>
        <v>46035</v>
      </c>
      <c r="V3274" s="96" t="e">
        <f t="shared" ca="1" si="663"/>
        <v>#VALUE!</v>
      </c>
      <c r="W3274" s="18"/>
      <c r="X3274" s="6"/>
      <c r="Y3274" s="326"/>
      <c r="Z3274" s="89"/>
      <c r="AA3274" s="89"/>
      <c r="AB3274" s="89"/>
      <c r="AC3274" s="6"/>
      <c r="AD3274" s="16"/>
      <c r="AE3274" s="16"/>
      <c r="AF3274" s="16"/>
      <c r="AG3274" s="10">
        <f t="shared" si="664"/>
        <v>0</v>
      </c>
      <c r="AH3274" s="96">
        <f t="shared" si="665"/>
        <v>0</v>
      </c>
      <c r="AI3274" s="16"/>
      <c r="AJ3274" s="61"/>
      <c r="AK3274" s="16"/>
      <c r="AM3274" s="476" t="s">
        <v>3080</v>
      </c>
      <c r="AN3274" s="476">
        <v>1</v>
      </c>
      <c r="AO3274" s="476">
        <v>1</v>
      </c>
      <c r="AP3274" s="96"/>
    </row>
    <row r="3275" spans="1:42" ht="69.75" customHeight="1">
      <c r="A3275" s="3">
        <v>3274</v>
      </c>
      <c r="B3275" s="83"/>
      <c r="C3275" s="83"/>
      <c r="D3275" s="87"/>
      <c r="E3275" s="18" t="s">
        <v>3081</v>
      </c>
      <c r="F3275" s="88"/>
      <c r="G3275" s="88"/>
      <c r="H3275" s="4" t="str">
        <f t="shared" si="654"/>
        <v>/</v>
      </c>
      <c r="I3275" s="478" t="str">
        <f>IF(G3275="","",VLOOKUP(H3275,ورقة1!$A$1:$B$240,2,0))</f>
        <v/>
      </c>
      <c r="J3275" s="5">
        <f t="shared" si="655"/>
        <v>0</v>
      </c>
      <c r="K3275" s="88"/>
      <c r="L3275" s="6" t="str">
        <f t="shared" si="656"/>
        <v>/0</v>
      </c>
      <c r="M3275" s="478" t="str">
        <f>IF(K3275="","",VLOOKUP(L3275,ورقة1!$A$1:$B$240,2,0))</f>
        <v/>
      </c>
      <c r="N3275" s="17">
        <f t="shared" si="657"/>
        <v>0</v>
      </c>
      <c r="O3275" s="17" t="e">
        <f>#REF!+(#REF!*30)+#REF!*365</f>
        <v>#REF!</v>
      </c>
      <c r="P3275" s="509"/>
      <c r="Q3275" s="480" t="str">
        <f t="shared" si="658"/>
        <v/>
      </c>
      <c r="R3275" s="483" t="str">
        <f t="shared" si="659"/>
        <v/>
      </c>
      <c r="S3275" s="482" t="str">
        <f t="shared" si="660"/>
        <v/>
      </c>
      <c r="T3275" s="484" t="e">
        <f t="shared" ca="1" si="661"/>
        <v>#VALUE!</v>
      </c>
      <c r="U3275" s="7">
        <f t="shared" ca="1" si="662"/>
        <v>46035</v>
      </c>
      <c r="V3275" s="96" t="e">
        <f t="shared" ca="1" si="663"/>
        <v>#VALUE!</v>
      </c>
      <c r="W3275" s="18"/>
      <c r="X3275" s="6"/>
      <c r="Y3275" s="326"/>
      <c r="Z3275" s="89"/>
      <c r="AA3275" s="89"/>
      <c r="AB3275" s="89"/>
      <c r="AC3275" s="6"/>
      <c r="AD3275" s="16"/>
      <c r="AE3275" s="16"/>
      <c r="AF3275" s="16"/>
      <c r="AG3275" s="10">
        <f t="shared" si="664"/>
        <v>0</v>
      </c>
      <c r="AH3275" s="96">
        <f t="shared" si="665"/>
        <v>0</v>
      </c>
      <c r="AI3275" s="16"/>
      <c r="AJ3275" s="61"/>
      <c r="AK3275" s="16"/>
      <c r="AM3275" s="476" t="s">
        <v>3080</v>
      </c>
      <c r="AN3275" s="476">
        <v>1</v>
      </c>
      <c r="AO3275" s="476">
        <v>1</v>
      </c>
      <c r="AP3275" s="96"/>
    </row>
    <row r="3276" spans="1:42" ht="69.75" customHeight="1">
      <c r="A3276" s="3">
        <v>3275</v>
      </c>
      <c r="B3276" s="83"/>
      <c r="C3276" s="83"/>
      <c r="D3276" s="87"/>
      <c r="E3276" s="18" t="s">
        <v>3081</v>
      </c>
      <c r="F3276" s="88"/>
      <c r="G3276" s="88"/>
      <c r="H3276" s="4" t="str">
        <f t="shared" si="654"/>
        <v>/</v>
      </c>
      <c r="I3276" s="478" t="str">
        <f>IF(G3276="","",VLOOKUP(H3276,ورقة1!$A$1:$B$240,2,0))</f>
        <v/>
      </c>
      <c r="J3276" s="5">
        <f t="shared" si="655"/>
        <v>0</v>
      </c>
      <c r="K3276" s="88"/>
      <c r="L3276" s="6" t="str">
        <f t="shared" si="656"/>
        <v>/0</v>
      </c>
      <c r="M3276" s="478" t="str">
        <f>IF(K3276="","",VLOOKUP(L3276,ورقة1!$A$1:$B$240,2,0))</f>
        <v/>
      </c>
      <c r="N3276" s="17">
        <f t="shared" si="657"/>
        <v>0</v>
      </c>
      <c r="O3276" s="17" t="e">
        <f>#REF!+(#REF!*30)+#REF!*365</f>
        <v>#REF!</v>
      </c>
      <c r="P3276" s="509"/>
      <c r="Q3276" s="480" t="str">
        <f t="shared" si="658"/>
        <v/>
      </c>
      <c r="R3276" s="483" t="str">
        <f t="shared" si="659"/>
        <v/>
      </c>
      <c r="S3276" s="482" t="str">
        <f t="shared" si="660"/>
        <v/>
      </c>
      <c r="T3276" s="484" t="e">
        <f t="shared" ca="1" si="661"/>
        <v>#VALUE!</v>
      </c>
      <c r="U3276" s="7">
        <f t="shared" ca="1" si="662"/>
        <v>46035</v>
      </c>
      <c r="V3276" s="96" t="e">
        <f t="shared" ca="1" si="663"/>
        <v>#VALUE!</v>
      </c>
      <c r="W3276" s="18"/>
      <c r="X3276" s="6"/>
      <c r="Y3276" s="326"/>
      <c r="Z3276" s="89"/>
      <c r="AA3276" s="89"/>
      <c r="AB3276" s="89"/>
      <c r="AC3276" s="6"/>
      <c r="AD3276" s="16"/>
      <c r="AE3276" s="16"/>
      <c r="AF3276" s="16"/>
      <c r="AG3276" s="10">
        <f t="shared" si="664"/>
        <v>0</v>
      </c>
      <c r="AH3276" s="96">
        <f t="shared" si="665"/>
        <v>0</v>
      </c>
      <c r="AI3276" s="16"/>
      <c r="AJ3276" s="61"/>
      <c r="AK3276" s="16"/>
      <c r="AM3276" s="476" t="s">
        <v>3080</v>
      </c>
      <c r="AN3276" s="476">
        <v>1</v>
      </c>
      <c r="AO3276" s="476">
        <v>1</v>
      </c>
      <c r="AP3276" s="96"/>
    </row>
    <row r="3277" spans="1:42" ht="69.75" customHeight="1">
      <c r="A3277" s="3">
        <v>3276</v>
      </c>
      <c r="B3277" s="83"/>
      <c r="C3277" s="83"/>
      <c r="D3277" s="87"/>
      <c r="E3277" s="18" t="s">
        <v>3081</v>
      </c>
      <c r="F3277" s="88"/>
      <c r="G3277" s="88"/>
      <c r="H3277" s="4" t="str">
        <f t="shared" si="654"/>
        <v>/</v>
      </c>
      <c r="I3277" s="478" t="str">
        <f>IF(G3277="","",VLOOKUP(H3277,ورقة1!$A$1:$B$240,2,0))</f>
        <v/>
      </c>
      <c r="J3277" s="5">
        <f t="shared" si="655"/>
        <v>0</v>
      </c>
      <c r="K3277" s="88"/>
      <c r="L3277" s="6" t="str">
        <f t="shared" si="656"/>
        <v>/0</v>
      </c>
      <c r="M3277" s="478" t="str">
        <f>IF(K3277="","",VLOOKUP(L3277,ورقة1!$A$1:$B$240,2,0))</f>
        <v/>
      </c>
      <c r="N3277" s="17">
        <f t="shared" si="657"/>
        <v>0</v>
      </c>
      <c r="O3277" s="17" t="e">
        <f>#REF!+(#REF!*30)+#REF!*365</f>
        <v>#REF!</v>
      </c>
      <c r="P3277" s="509"/>
      <c r="Q3277" s="480" t="str">
        <f t="shared" si="658"/>
        <v/>
      </c>
      <c r="R3277" s="483" t="str">
        <f t="shared" si="659"/>
        <v/>
      </c>
      <c r="S3277" s="482" t="str">
        <f t="shared" si="660"/>
        <v/>
      </c>
      <c r="T3277" s="484" t="e">
        <f t="shared" ca="1" si="661"/>
        <v>#VALUE!</v>
      </c>
      <c r="U3277" s="7">
        <f t="shared" ca="1" si="662"/>
        <v>46035</v>
      </c>
      <c r="V3277" s="96" t="e">
        <f t="shared" ca="1" si="663"/>
        <v>#VALUE!</v>
      </c>
      <c r="W3277" s="18"/>
      <c r="X3277" s="6"/>
      <c r="Y3277" s="326"/>
      <c r="Z3277" s="89"/>
      <c r="AA3277" s="89"/>
      <c r="AB3277" s="89"/>
      <c r="AC3277" s="6"/>
      <c r="AD3277" s="16"/>
      <c r="AE3277" s="16"/>
      <c r="AF3277" s="16"/>
      <c r="AG3277" s="10">
        <f t="shared" si="664"/>
        <v>0</v>
      </c>
      <c r="AH3277" s="96">
        <f t="shared" si="665"/>
        <v>0</v>
      </c>
      <c r="AI3277" s="16"/>
      <c r="AJ3277" s="61"/>
      <c r="AK3277" s="16"/>
      <c r="AM3277" s="476" t="s">
        <v>3080</v>
      </c>
      <c r="AN3277" s="476">
        <v>1</v>
      </c>
      <c r="AO3277" s="476">
        <v>1</v>
      </c>
      <c r="AP3277" s="96"/>
    </row>
    <row r="3278" spans="1:42" ht="69.75" customHeight="1">
      <c r="A3278" s="3">
        <v>3277</v>
      </c>
      <c r="B3278" s="83"/>
      <c r="C3278" s="83"/>
      <c r="D3278" s="87"/>
      <c r="E3278" s="18" t="s">
        <v>3081</v>
      </c>
      <c r="F3278" s="88"/>
      <c r="G3278" s="88"/>
      <c r="H3278" s="4" t="str">
        <f t="shared" si="654"/>
        <v>/</v>
      </c>
      <c r="I3278" s="478" t="str">
        <f>IF(G3278="","",VLOOKUP(H3278,ورقة1!$A$1:$B$240,2,0))</f>
        <v/>
      </c>
      <c r="J3278" s="5">
        <f t="shared" si="655"/>
        <v>0</v>
      </c>
      <c r="K3278" s="88"/>
      <c r="L3278" s="6" t="str">
        <f t="shared" si="656"/>
        <v>/0</v>
      </c>
      <c r="M3278" s="478" t="str">
        <f>IF(K3278="","",VLOOKUP(L3278,ورقة1!$A$1:$B$240,2,0))</f>
        <v/>
      </c>
      <c r="N3278" s="17">
        <f t="shared" si="657"/>
        <v>0</v>
      </c>
      <c r="O3278" s="17" t="e">
        <f>#REF!+(#REF!*30)+#REF!*365</f>
        <v>#REF!</v>
      </c>
      <c r="P3278" s="509"/>
      <c r="Q3278" s="480" t="str">
        <f t="shared" si="658"/>
        <v/>
      </c>
      <c r="R3278" s="483" t="str">
        <f t="shared" si="659"/>
        <v/>
      </c>
      <c r="S3278" s="482" t="str">
        <f t="shared" si="660"/>
        <v/>
      </c>
      <c r="T3278" s="484" t="e">
        <f t="shared" ca="1" si="661"/>
        <v>#VALUE!</v>
      </c>
      <c r="U3278" s="7">
        <f t="shared" ca="1" si="662"/>
        <v>46035</v>
      </c>
      <c r="V3278" s="96" t="e">
        <f t="shared" ca="1" si="663"/>
        <v>#VALUE!</v>
      </c>
      <c r="W3278" s="18"/>
      <c r="X3278" s="6"/>
      <c r="Y3278" s="326"/>
      <c r="Z3278" s="89"/>
      <c r="AA3278" s="89"/>
      <c r="AB3278" s="89"/>
      <c r="AC3278" s="6"/>
      <c r="AD3278" s="16"/>
      <c r="AE3278" s="16"/>
      <c r="AF3278" s="16"/>
      <c r="AG3278" s="10">
        <f t="shared" si="664"/>
        <v>0</v>
      </c>
      <c r="AH3278" s="96">
        <f t="shared" si="665"/>
        <v>0</v>
      </c>
      <c r="AI3278" s="16"/>
      <c r="AJ3278" s="61"/>
      <c r="AK3278" s="16"/>
      <c r="AM3278" s="476" t="s">
        <v>3080</v>
      </c>
      <c r="AN3278" s="476">
        <v>1</v>
      </c>
      <c r="AO3278" s="476">
        <v>1</v>
      </c>
      <c r="AP3278" s="96"/>
    </row>
    <row r="3279" spans="1:42" ht="69.75" customHeight="1">
      <c r="A3279" s="3">
        <v>3278</v>
      </c>
      <c r="B3279" s="83"/>
      <c r="C3279" s="83"/>
      <c r="D3279" s="87"/>
      <c r="E3279" s="18" t="s">
        <v>3081</v>
      </c>
      <c r="F3279" s="88"/>
      <c r="G3279" s="88"/>
      <c r="H3279" s="4" t="str">
        <f t="shared" si="654"/>
        <v>/</v>
      </c>
      <c r="I3279" s="478" t="str">
        <f>IF(G3279="","",VLOOKUP(H3279,ورقة1!$A$1:$B$240,2,0))</f>
        <v/>
      </c>
      <c r="J3279" s="5">
        <f t="shared" si="655"/>
        <v>0</v>
      </c>
      <c r="K3279" s="88"/>
      <c r="L3279" s="6" t="str">
        <f t="shared" si="656"/>
        <v>/0</v>
      </c>
      <c r="M3279" s="478" t="str">
        <f>IF(K3279="","",VLOOKUP(L3279,ورقة1!$A$1:$B$240,2,0))</f>
        <v/>
      </c>
      <c r="N3279" s="17">
        <f t="shared" si="657"/>
        <v>0</v>
      </c>
      <c r="O3279" s="17" t="e">
        <f>#REF!+(#REF!*30)+#REF!*365</f>
        <v>#REF!</v>
      </c>
      <c r="P3279" s="509"/>
      <c r="Q3279" s="480" t="str">
        <f t="shared" si="658"/>
        <v/>
      </c>
      <c r="R3279" s="483" t="str">
        <f t="shared" si="659"/>
        <v/>
      </c>
      <c r="S3279" s="482" t="str">
        <f t="shared" si="660"/>
        <v/>
      </c>
      <c r="T3279" s="484" t="e">
        <f t="shared" ca="1" si="661"/>
        <v>#VALUE!</v>
      </c>
      <c r="U3279" s="7">
        <f t="shared" ca="1" si="662"/>
        <v>46035</v>
      </c>
      <c r="V3279" s="96" t="e">
        <f t="shared" ca="1" si="663"/>
        <v>#VALUE!</v>
      </c>
      <c r="W3279" s="18"/>
      <c r="X3279" s="6"/>
      <c r="Y3279" s="326"/>
      <c r="Z3279" s="89"/>
      <c r="AA3279" s="89"/>
      <c r="AB3279" s="89"/>
      <c r="AC3279" s="6"/>
      <c r="AD3279" s="16"/>
      <c r="AE3279" s="16"/>
      <c r="AF3279" s="16"/>
      <c r="AG3279" s="10">
        <f t="shared" si="664"/>
        <v>0</v>
      </c>
      <c r="AH3279" s="96">
        <f t="shared" si="665"/>
        <v>0</v>
      </c>
      <c r="AI3279" s="16"/>
      <c r="AJ3279" s="61"/>
      <c r="AK3279" s="16"/>
      <c r="AM3279" s="476" t="s">
        <v>3080</v>
      </c>
      <c r="AN3279" s="476">
        <v>1</v>
      </c>
      <c r="AO3279" s="476">
        <v>1</v>
      </c>
      <c r="AP3279" s="96"/>
    </row>
    <row r="3280" spans="1:42" ht="69.75" customHeight="1">
      <c r="A3280" s="3">
        <v>3279</v>
      </c>
      <c r="B3280" s="83"/>
      <c r="C3280" s="83"/>
      <c r="D3280" s="87"/>
      <c r="E3280" s="18" t="s">
        <v>3081</v>
      </c>
      <c r="F3280" s="88"/>
      <c r="G3280" s="88"/>
      <c r="H3280" s="4" t="str">
        <f t="shared" si="654"/>
        <v>/</v>
      </c>
      <c r="I3280" s="478" t="str">
        <f>IF(G3280="","",VLOOKUP(H3280,ورقة1!$A$1:$B$240,2,0))</f>
        <v/>
      </c>
      <c r="J3280" s="5">
        <f t="shared" si="655"/>
        <v>0</v>
      </c>
      <c r="K3280" s="88"/>
      <c r="L3280" s="6" t="str">
        <f t="shared" si="656"/>
        <v>/0</v>
      </c>
      <c r="M3280" s="478" t="str">
        <f>IF(K3280="","",VLOOKUP(L3280,ورقة1!$A$1:$B$240,2,0))</f>
        <v/>
      </c>
      <c r="N3280" s="17">
        <f t="shared" si="657"/>
        <v>0</v>
      </c>
      <c r="O3280" s="17" t="e">
        <f>#REF!+(#REF!*30)+#REF!*365</f>
        <v>#REF!</v>
      </c>
      <c r="P3280" s="509"/>
      <c r="Q3280" s="480" t="str">
        <f t="shared" si="658"/>
        <v/>
      </c>
      <c r="R3280" s="483" t="str">
        <f t="shared" si="659"/>
        <v/>
      </c>
      <c r="S3280" s="482" t="str">
        <f t="shared" si="660"/>
        <v/>
      </c>
      <c r="T3280" s="484" t="e">
        <f t="shared" ca="1" si="661"/>
        <v>#VALUE!</v>
      </c>
      <c r="U3280" s="7">
        <f t="shared" ca="1" si="662"/>
        <v>46035</v>
      </c>
      <c r="V3280" s="96" t="e">
        <f t="shared" ca="1" si="663"/>
        <v>#VALUE!</v>
      </c>
      <c r="W3280" s="18"/>
      <c r="X3280" s="6"/>
      <c r="Y3280" s="326"/>
      <c r="Z3280" s="89"/>
      <c r="AA3280" s="89"/>
      <c r="AB3280" s="89"/>
      <c r="AC3280" s="6"/>
      <c r="AD3280" s="16"/>
      <c r="AE3280" s="16"/>
      <c r="AF3280" s="16"/>
      <c r="AG3280" s="10">
        <f t="shared" si="664"/>
        <v>0</v>
      </c>
      <c r="AH3280" s="96">
        <f t="shared" si="665"/>
        <v>0</v>
      </c>
      <c r="AI3280" s="16"/>
      <c r="AJ3280" s="61"/>
      <c r="AK3280" s="16"/>
      <c r="AM3280" s="476" t="s">
        <v>3080</v>
      </c>
      <c r="AN3280" s="476">
        <v>1</v>
      </c>
      <c r="AO3280" s="476">
        <v>1</v>
      </c>
      <c r="AP3280" s="96"/>
    </row>
    <row r="3281" spans="1:42" ht="69.75" customHeight="1">
      <c r="A3281" s="3">
        <v>3280</v>
      </c>
      <c r="B3281" s="83"/>
      <c r="C3281" s="83"/>
      <c r="D3281" s="87"/>
      <c r="E3281" s="18" t="s">
        <v>3081</v>
      </c>
      <c r="F3281" s="88"/>
      <c r="G3281" s="88"/>
      <c r="H3281" s="4" t="str">
        <f t="shared" si="654"/>
        <v>/</v>
      </c>
      <c r="I3281" s="478" t="str">
        <f>IF(G3281="","",VLOOKUP(H3281,ورقة1!$A$1:$B$240,2,0))</f>
        <v/>
      </c>
      <c r="J3281" s="5">
        <f t="shared" si="655"/>
        <v>0</v>
      </c>
      <c r="K3281" s="88"/>
      <c r="L3281" s="6" t="str">
        <f t="shared" si="656"/>
        <v>/0</v>
      </c>
      <c r="M3281" s="478" t="str">
        <f>IF(K3281="","",VLOOKUP(L3281,ورقة1!$A$1:$B$240,2,0))</f>
        <v/>
      </c>
      <c r="N3281" s="17">
        <f t="shared" si="657"/>
        <v>0</v>
      </c>
      <c r="O3281" s="17" t="e">
        <f>#REF!+(#REF!*30)+#REF!*365</f>
        <v>#REF!</v>
      </c>
      <c r="P3281" s="509"/>
      <c r="Q3281" s="480" t="str">
        <f t="shared" si="658"/>
        <v/>
      </c>
      <c r="R3281" s="483" t="str">
        <f t="shared" si="659"/>
        <v/>
      </c>
      <c r="S3281" s="482" t="str">
        <f t="shared" si="660"/>
        <v/>
      </c>
      <c r="T3281" s="484" t="e">
        <f t="shared" ca="1" si="661"/>
        <v>#VALUE!</v>
      </c>
      <c r="U3281" s="7">
        <f t="shared" ca="1" si="662"/>
        <v>46035</v>
      </c>
      <c r="V3281" s="96" t="e">
        <f t="shared" ca="1" si="663"/>
        <v>#VALUE!</v>
      </c>
      <c r="W3281" s="18"/>
      <c r="X3281" s="6"/>
      <c r="Y3281" s="326"/>
      <c r="Z3281" s="89"/>
      <c r="AA3281" s="89"/>
      <c r="AB3281" s="89"/>
      <c r="AC3281" s="6"/>
      <c r="AD3281" s="16"/>
      <c r="AE3281" s="16"/>
      <c r="AF3281" s="16"/>
      <c r="AG3281" s="10">
        <f t="shared" si="664"/>
        <v>0</v>
      </c>
      <c r="AH3281" s="96">
        <f t="shared" si="665"/>
        <v>0</v>
      </c>
      <c r="AI3281" s="16"/>
      <c r="AJ3281" s="61"/>
      <c r="AK3281" s="16"/>
      <c r="AM3281" s="476" t="s">
        <v>3080</v>
      </c>
      <c r="AN3281" s="476">
        <v>1</v>
      </c>
      <c r="AO3281" s="476">
        <v>1</v>
      </c>
      <c r="AP3281" s="96"/>
    </row>
    <row r="3282" spans="1:42" ht="69.75" customHeight="1">
      <c r="A3282" s="3">
        <v>3281</v>
      </c>
      <c r="B3282" s="83"/>
      <c r="C3282" s="83"/>
      <c r="D3282" s="87"/>
      <c r="E3282" s="18" t="s">
        <v>3081</v>
      </c>
      <c r="F3282" s="88"/>
      <c r="G3282" s="88"/>
      <c r="H3282" s="4" t="str">
        <f t="shared" si="654"/>
        <v>/</v>
      </c>
      <c r="I3282" s="478" t="str">
        <f>IF(G3282="","",VLOOKUP(H3282,ورقة1!$A$1:$B$240,2,0))</f>
        <v/>
      </c>
      <c r="J3282" s="5">
        <f t="shared" si="655"/>
        <v>0</v>
      </c>
      <c r="K3282" s="88"/>
      <c r="L3282" s="6" t="str">
        <f t="shared" si="656"/>
        <v>/0</v>
      </c>
      <c r="M3282" s="478" t="str">
        <f>IF(K3282="","",VLOOKUP(L3282,ورقة1!$A$1:$B$240,2,0))</f>
        <v/>
      </c>
      <c r="N3282" s="17">
        <f t="shared" si="657"/>
        <v>0</v>
      </c>
      <c r="O3282" s="17" t="e">
        <f>#REF!+(#REF!*30)+#REF!*365</f>
        <v>#REF!</v>
      </c>
      <c r="P3282" s="509"/>
      <c r="Q3282" s="480" t="str">
        <f t="shared" si="658"/>
        <v/>
      </c>
      <c r="R3282" s="483" t="str">
        <f t="shared" si="659"/>
        <v/>
      </c>
      <c r="S3282" s="482" t="str">
        <f t="shared" si="660"/>
        <v/>
      </c>
      <c r="T3282" s="484" t="e">
        <f t="shared" ca="1" si="661"/>
        <v>#VALUE!</v>
      </c>
      <c r="U3282" s="7">
        <f t="shared" ca="1" si="662"/>
        <v>46035</v>
      </c>
      <c r="V3282" s="96" t="e">
        <f t="shared" ca="1" si="663"/>
        <v>#VALUE!</v>
      </c>
      <c r="W3282" s="18"/>
      <c r="X3282" s="6"/>
      <c r="Y3282" s="326"/>
      <c r="Z3282" s="89"/>
      <c r="AA3282" s="89"/>
      <c r="AB3282" s="89"/>
      <c r="AC3282" s="6"/>
      <c r="AD3282" s="16"/>
      <c r="AE3282" s="16"/>
      <c r="AF3282" s="16"/>
      <c r="AG3282" s="10">
        <f t="shared" si="664"/>
        <v>0</v>
      </c>
      <c r="AH3282" s="96">
        <f t="shared" si="665"/>
        <v>0</v>
      </c>
      <c r="AI3282" s="16"/>
      <c r="AJ3282" s="61"/>
      <c r="AK3282" s="16"/>
      <c r="AM3282" s="476" t="s">
        <v>3080</v>
      </c>
      <c r="AN3282" s="476">
        <v>1</v>
      </c>
      <c r="AO3282" s="476">
        <v>1</v>
      </c>
      <c r="AP3282" s="96"/>
    </row>
    <row r="3283" spans="1:42" ht="69.75" customHeight="1">
      <c r="A3283" s="3">
        <v>3282</v>
      </c>
      <c r="B3283" s="83"/>
      <c r="C3283" s="83"/>
      <c r="D3283" s="87"/>
      <c r="E3283" s="18" t="s">
        <v>3081</v>
      </c>
      <c r="F3283" s="88"/>
      <c r="G3283" s="88"/>
      <c r="H3283" s="4" t="str">
        <f t="shared" si="654"/>
        <v>/</v>
      </c>
      <c r="I3283" s="478" t="str">
        <f>IF(G3283="","",VLOOKUP(H3283,ورقة1!$A$1:$B$240,2,0))</f>
        <v/>
      </c>
      <c r="J3283" s="5">
        <f t="shared" si="655"/>
        <v>0</v>
      </c>
      <c r="K3283" s="88"/>
      <c r="L3283" s="6" t="str">
        <f t="shared" si="656"/>
        <v>/0</v>
      </c>
      <c r="M3283" s="478" t="str">
        <f>IF(K3283="","",VLOOKUP(L3283,ورقة1!$A$1:$B$240,2,0))</f>
        <v/>
      </c>
      <c r="N3283" s="17">
        <f t="shared" si="657"/>
        <v>0</v>
      </c>
      <c r="O3283" s="17" t="e">
        <f>#REF!+(#REF!*30)+#REF!*365</f>
        <v>#REF!</v>
      </c>
      <c r="P3283" s="509"/>
      <c r="Q3283" s="480" t="str">
        <f t="shared" si="658"/>
        <v/>
      </c>
      <c r="R3283" s="483" t="str">
        <f t="shared" si="659"/>
        <v/>
      </c>
      <c r="S3283" s="482" t="str">
        <f t="shared" si="660"/>
        <v/>
      </c>
      <c r="T3283" s="484" t="e">
        <f t="shared" ca="1" si="661"/>
        <v>#VALUE!</v>
      </c>
      <c r="U3283" s="7">
        <f t="shared" ca="1" si="662"/>
        <v>46035</v>
      </c>
      <c r="V3283" s="96" t="e">
        <f t="shared" ca="1" si="663"/>
        <v>#VALUE!</v>
      </c>
      <c r="W3283" s="18"/>
      <c r="X3283" s="6"/>
      <c r="Y3283" s="326"/>
      <c r="Z3283" s="89"/>
      <c r="AA3283" s="89"/>
      <c r="AB3283" s="89"/>
      <c r="AC3283" s="6"/>
      <c r="AD3283" s="16"/>
      <c r="AE3283" s="16"/>
      <c r="AF3283" s="16"/>
      <c r="AG3283" s="10">
        <f t="shared" si="664"/>
        <v>0</v>
      </c>
      <c r="AH3283" s="96">
        <f t="shared" si="665"/>
        <v>0</v>
      </c>
      <c r="AI3283" s="16"/>
      <c r="AJ3283" s="61"/>
      <c r="AK3283" s="16"/>
      <c r="AM3283" s="476" t="s">
        <v>3080</v>
      </c>
      <c r="AN3283" s="476">
        <v>1</v>
      </c>
      <c r="AO3283" s="476">
        <v>1</v>
      </c>
      <c r="AP3283" s="96"/>
    </row>
    <row r="3284" spans="1:42" ht="69.75" customHeight="1">
      <c r="A3284" s="3">
        <v>3283</v>
      </c>
      <c r="B3284" s="83"/>
      <c r="C3284" s="83"/>
      <c r="D3284" s="87"/>
      <c r="E3284" s="18" t="s">
        <v>3081</v>
      </c>
      <c r="F3284" s="88"/>
      <c r="G3284" s="88"/>
      <c r="H3284" s="4" t="str">
        <f t="shared" si="654"/>
        <v>/</v>
      </c>
      <c r="I3284" s="478" t="str">
        <f>IF(G3284="","",VLOOKUP(H3284,ورقة1!$A$1:$B$240,2,0))</f>
        <v/>
      </c>
      <c r="J3284" s="5">
        <f t="shared" si="655"/>
        <v>0</v>
      </c>
      <c r="K3284" s="88"/>
      <c r="L3284" s="6" t="str">
        <f t="shared" si="656"/>
        <v>/0</v>
      </c>
      <c r="M3284" s="478" t="str">
        <f>IF(K3284="","",VLOOKUP(L3284,ورقة1!$A$1:$B$240,2,0))</f>
        <v/>
      </c>
      <c r="N3284" s="17">
        <f t="shared" si="657"/>
        <v>0</v>
      </c>
      <c r="O3284" s="17" t="e">
        <f>#REF!+(#REF!*30)+#REF!*365</f>
        <v>#REF!</v>
      </c>
      <c r="P3284" s="509"/>
      <c r="Q3284" s="480" t="str">
        <f t="shared" si="658"/>
        <v/>
      </c>
      <c r="R3284" s="483" t="str">
        <f t="shared" si="659"/>
        <v/>
      </c>
      <c r="S3284" s="482" t="str">
        <f t="shared" si="660"/>
        <v/>
      </c>
      <c r="T3284" s="484" t="e">
        <f t="shared" ca="1" si="661"/>
        <v>#VALUE!</v>
      </c>
      <c r="U3284" s="7">
        <f t="shared" ca="1" si="662"/>
        <v>46035</v>
      </c>
      <c r="V3284" s="96" t="e">
        <f t="shared" ca="1" si="663"/>
        <v>#VALUE!</v>
      </c>
      <c r="W3284" s="18"/>
      <c r="X3284" s="6"/>
      <c r="Y3284" s="326"/>
      <c r="Z3284" s="89"/>
      <c r="AA3284" s="89"/>
      <c r="AB3284" s="89"/>
      <c r="AC3284" s="6"/>
      <c r="AD3284" s="16"/>
      <c r="AE3284" s="16"/>
      <c r="AF3284" s="16"/>
      <c r="AG3284" s="10">
        <f t="shared" si="664"/>
        <v>0</v>
      </c>
      <c r="AH3284" s="96">
        <f t="shared" si="665"/>
        <v>0</v>
      </c>
      <c r="AI3284" s="16"/>
      <c r="AJ3284" s="61"/>
      <c r="AK3284" s="16"/>
      <c r="AM3284" s="476" t="s">
        <v>3080</v>
      </c>
      <c r="AN3284" s="476">
        <v>1</v>
      </c>
      <c r="AO3284" s="476">
        <v>1</v>
      </c>
      <c r="AP3284" s="96"/>
    </row>
    <row r="3285" spans="1:42" ht="69.75" customHeight="1">
      <c r="A3285" s="3">
        <v>3284</v>
      </c>
      <c r="B3285" s="83"/>
      <c r="C3285" s="83"/>
      <c r="D3285" s="87"/>
      <c r="E3285" s="18" t="s">
        <v>3081</v>
      </c>
      <c r="F3285" s="88"/>
      <c r="G3285" s="88"/>
      <c r="H3285" s="4" t="str">
        <f t="shared" si="654"/>
        <v>/</v>
      </c>
      <c r="I3285" s="478" t="str">
        <f>IF(G3285="","",VLOOKUP(H3285,ورقة1!$A$1:$B$240,2,0))</f>
        <v/>
      </c>
      <c r="J3285" s="5">
        <f t="shared" si="655"/>
        <v>0</v>
      </c>
      <c r="K3285" s="88"/>
      <c r="L3285" s="6" t="str">
        <f t="shared" si="656"/>
        <v>/0</v>
      </c>
      <c r="M3285" s="478" t="str">
        <f>IF(K3285="","",VLOOKUP(L3285,ورقة1!$A$1:$B$240,2,0))</f>
        <v/>
      </c>
      <c r="N3285" s="17">
        <f t="shared" si="657"/>
        <v>0</v>
      </c>
      <c r="O3285" s="17" t="e">
        <f>#REF!+(#REF!*30)+#REF!*365</f>
        <v>#REF!</v>
      </c>
      <c r="P3285" s="509"/>
      <c r="Q3285" s="480" t="str">
        <f t="shared" si="658"/>
        <v/>
      </c>
      <c r="R3285" s="483" t="str">
        <f t="shared" si="659"/>
        <v/>
      </c>
      <c r="S3285" s="482" t="str">
        <f t="shared" si="660"/>
        <v/>
      </c>
      <c r="T3285" s="484" t="e">
        <f t="shared" ca="1" si="661"/>
        <v>#VALUE!</v>
      </c>
      <c r="U3285" s="7">
        <f t="shared" ca="1" si="662"/>
        <v>46035</v>
      </c>
      <c r="V3285" s="96" t="e">
        <f t="shared" ca="1" si="663"/>
        <v>#VALUE!</v>
      </c>
      <c r="W3285" s="18"/>
      <c r="X3285" s="6"/>
      <c r="Y3285" s="326"/>
      <c r="Z3285" s="89"/>
      <c r="AA3285" s="89"/>
      <c r="AB3285" s="89"/>
      <c r="AC3285" s="6"/>
      <c r="AD3285" s="16"/>
      <c r="AE3285" s="16"/>
      <c r="AF3285" s="16"/>
      <c r="AG3285" s="10">
        <f t="shared" si="664"/>
        <v>0</v>
      </c>
      <c r="AH3285" s="96">
        <f t="shared" si="665"/>
        <v>0</v>
      </c>
      <c r="AI3285" s="16"/>
      <c r="AJ3285" s="61"/>
      <c r="AK3285" s="16"/>
      <c r="AM3285" s="476" t="s">
        <v>3080</v>
      </c>
      <c r="AN3285" s="476">
        <v>1</v>
      </c>
      <c r="AO3285" s="476">
        <v>1</v>
      </c>
      <c r="AP3285" s="96"/>
    </row>
    <row r="3286" spans="1:42" ht="69.75" customHeight="1">
      <c r="A3286" s="3">
        <v>3285</v>
      </c>
      <c r="B3286" s="83"/>
      <c r="C3286" s="83"/>
      <c r="D3286" s="87"/>
      <c r="E3286" s="18" t="s">
        <v>3081</v>
      </c>
      <c r="F3286" s="88"/>
      <c r="G3286" s="88"/>
      <c r="H3286" s="4" t="str">
        <f t="shared" si="654"/>
        <v>/</v>
      </c>
      <c r="I3286" s="478" t="str">
        <f>IF(G3286="","",VLOOKUP(H3286,ورقة1!$A$1:$B$240,2,0))</f>
        <v/>
      </c>
      <c r="J3286" s="5">
        <f t="shared" si="655"/>
        <v>0</v>
      </c>
      <c r="K3286" s="88"/>
      <c r="L3286" s="6" t="str">
        <f t="shared" si="656"/>
        <v>/0</v>
      </c>
      <c r="M3286" s="478" t="str">
        <f>IF(K3286="","",VLOOKUP(L3286,ورقة1!$A$1:$B$240,2,0))</f>
        <v/>
      </c>
      <c r="N3286" s="17">
        <f t="shared" si="657"/>
        <v>0</v>
      </c>
      <c r="O3286" s="17" t="e">
        <f>#REF!+(#REF!*30)+#REF!*365</f>
        <v>#REF!</v>
      </c>
      <c r="P3286" s="509"/>
      <c r="Q3286" s="480" t="str">
        <f t="shared" si="658"/>
        <v/>
      </c>
      <c r="R3286" s="483" t="str">
        <f t="shared" si="659"/>
        <v/>
      </c>
      <c r="S3286" s="482" t="str">
        <f t="shared" si="660"/>
        <v/>
      </c>
      <c r="T3286" s="484" t="e">
        <f t="shared" ca="1" si="661"/>
        <v>#VALUE!</v>
      </c>
      <c r="U3286" s="7">
        <f t="shared" ca="1" si="662"/>
        <v>46035</v>
      </c>
      <c r="V3286" s="96" t="e">
        <f t="shared" ca="1" si="663"/>
        <v>#VALUE!</v>
      </c>
      <c r="W3286" s="18"/>
      <c r="X3286" s="6"/>
      <c r="Y3286" s="326"/>
      <c r="Z3286" s="89"/>
      <c r="AA3286" s="89"/>
      <c r="AB3286" s="89"/>
      <c r="AC3286" s="6"/>
      <c r="AD3286" s="16"/>
      <c r="AE3286" s="16"/>
      <c r="AF3286" s="16"/>
      <c r="AG3286" s="10">
        <f t="shared" si="664"/>
        <v>0</v>
      </c>
      <c r="AH3286" s="96">
        <f t="shared" si="665"/>
        <v>0</v>
      </c>
      <c r="AI3286" s="16"/>
      <c r="AJ3286" s="61"/>
      <c r="AK3286" s="16"/>
      <c r="AM3286" s="476" t="s">
        <v>3080</v>
      </c>
      <c r="AN3286" s="476">
        <v>1</v>
      </c>
      <c r="AO3286" s="476">
        <v>1</v>
      </c>
      <c r="AP3286" s="96"/>
    </row>
    <row r="3287" spans="1:42" ht="69.75" customHeight="1">
      <c r="A3287" s="3">
        <v>3286</v>
      </c>
      <c r="B3287" s="83"/>
      <c r="C3287" s="83"/>
      <c r="D3287" s="87"/>
      <c r="E3287" s="18" t="s">
        <v>3081</v>
      </c>
      <c r="F3287" s="88"/>
      <c r="G3287" s="88"/>
      <c r="H3287" s="4" t="str">
        <f t="shared" si="654"/>
        <v>/</v>
      </c>
      <c r="I3287" s="478" t="str">
        <f>IF(G3287="","",VLOOKUP(H3287,ورقة1!$A$1:$B$240,2,0))</f>
        <v/>
      </c>
      <c r="J3287" s="5">
        <f t="shared" si="655"/>
        <v>0</v>
      </c>
      <c r="K3287" s="88"/>
      <c r="L3287" s="6" t="str">
        <f t="shared" si="656"/>
        <v>/0</v>
      </c>
      <c r="M3287" s="478" t="str">
        <f>IF(K3287="","",VLOOKUP(L3287,ورقة1!$A$1:$B$240,2,0))</f>
        <v/>
      </c>
      <c r="N3287" s="17">
        <f t="shared" si="657"/>
        <v>0</v>
      </c>
      <c r="O3287" s="17" t="e">
        <f>#REF!+(#REF!*30)+#REF!*365</f>
        <v>#REF!</v>
      </c>
      <c r="P3287" s="509"/>
      <c r="Q3287" s="480" t="str">
        <f t="shared" si="658"/>
        <v/>
      </c>
      <c r="R3287" s="483" t="str">
        <f t="shared" si="659"/>
        <v/>
      </c>
      <c r="S3287" s="482" t="str">
        <f t="shared" si="660"/>
        <v/>
      </c>
      <c r="T3287" s="484" t="e">
        <f t="shared" ca="1" si="661"/>
        <v>#VALUE!</v>
      </c>
      <c r="U3287" s="7">
        <f t="shared" ca="1" si="662"/>
        <v>46035</v>
      </c>
      <c r="V3287" s="96" t="e">
        <f t="shared" ca="1" si="663"/>
        <v>#VALUE!</v>
      </c>
      <c r="W3287" s="18"/>
      <c r="X3287" s="6"/>
      <c r="Y3287" s="326"/>
      <c r="Z3287" s="89"/>
      <c r="AA3287" s="89"/>
      <c r="AB3287" s="89"/>
      <c r="AC3287" s="6"/>
      <c r="AD3287" s="16"/>
      <c r="AE3287" s="16"/>
      <c r="AF3287" s="16"/>
      <c r="AG3287" s="10">
        <f t="shared" si="664"/>
        <v>0</v>
      </c>
      <c r="AH3287" s="96">
        <f t="shared" si="665"/>
        <v>0</v>
      </c>
      <c r="AI3287" s="16"/>
      <c r="AJ3287" s="61"/>
      <c r="AK3287" s="16"/>
      <c r="AM3287" s="476" t="s">
        <v>3080</v>
      </c>
      <c r="AN3287" s="476">
        <v>1</v>
      </c>
      <c r="AO3287" s="476">
        <v>1</v>
      </c>
      <c r="AP3287" s="96"/>
    </row>
    <row r="3288" spans="1:42" ht="69.75" customHeight="1">
      <c r="A3288" s="3">
        <v>3287</v>
      </c>
      <c r="B3288" s="83"/>
      <c r="C3288" s="83"/>
      <c r="D3288" s="87"/>
      <c r="E3288" s="18" t="s">
        <v>3081</v>
      </c>
      <c r="F3288" s="88"/>
      <c r="G3288" s="88"/>
      <c r="H3288" s="4" t="str">
        <f t="shared" si="654"/>
        <v>/</v>
      </c>
      <c r="I3288" s="478" t="str">
        <f>IF(G3288="","",VLOOKUP(H3288,ورقة1!$A$1:$B$240,2,0))</f>
        <v/>
      </c>
      <c r="J3288" s="5">
        <f t="shared" si="655"/>
        <v>0</v>
      </c>
      <c r="K3288" s="88"/>
      <c r="L3288" s="6" t="str">
        <f t="shared" si="656"/>
        <v>/0</v>
      </c>
      <c r="M3288" s="478" t="str">
        <f>IF(K3288="","",VLOOKUP(L3288,ورقة1!$A$1:$B$240,2,0))</f>
        <v/>
      </c>
      <c r="N3288" s="17">
        <f t="shared" si="657"/>
        <v>0</v>
      </c>
      <c r="O3288" s="17" t="e">
        <f>#REF!+(#REF!*30)+#REF!*365</f>
        <v>#REF!</v>
      </c>
      <c r="P3288" s="509"/>
      <c r="Q3288" s="480" t="str">
        <f t="shared" si="658"/>
        <v/>
      </c>
      <c r="R3288" s="483" t="str">
        <f t="shared" si="659"/>
        <v/>
      </c>
      <c r="S3288" s="482" t="str">
        <f t="shared" si="660"/>
        <v/>
      </c>
      <c r="T3288" s="484" t="e">
        <f t="shared" ca="1" si="661"/>
        <v>#VALUE!</v>
      </c>
      <c r="U3288" s="7">
        <f t="shared" ca="1" si="662"/>
        <v>46035</v>
      </c>
      <c r="V3288" s="96" t="e">
        <f t="shared" ca="1" si="663"/>
        <v>#VALUE!</v>
      </c>
      <c r="W3288" s="18"/>
      <c r="X3288" s="6"/>
      <c r="Y3288" s="326"/>
      <c r="Z3288" s="89"/>
      <c r="AA3288" s="89"/>
      <c r="AB3288" s="89"/>
      <c r="AC3288" s="6"/>
      <c r="AD3288" s="16"/>
      <c r="AE3288" s="16"/>
      <c r="AF3288" s="16"/>
      <c r="AG3288" s="10">
        <f t="shared" si="664"/>
        <v>0</v>
      </c>
      <c r="AH3288" s="96">
        <f t="shared" si="665"/>
        <v>0</v>
      </c>
      <c r="AI3288" s="16"/>
      <c r="AJ3288" s="61"/>
      <c r="AK3288" s="16"/>
      <c r="AM3288" s="476" t="s">
        <v>3080</v>
      </c>
      <c r="AN3288" s="476">
        <v>1</v>
      </c>
      <c r="AO3288" s="476">
        <v>1</v>
      </c>
      <c r="AP3288" s="96"/>
    </row>
    <row r="3289" spans="1:42" ht="69.75" customHeight="1">
      <c r="A3289" s="3">
        <v>3288</v>
      </c>
      <c r="B3289" s="83"/>
      <c r="C3289" s="83"/>
      <c r="D3289" s="87"/>
      <c r="E3289" s="18" t="s">
        <v>3081</v>
      </c>
      <c r="F3289" s="88"/>
      <c r="G3289" s="88"/>
      <c r="H3289" s="4" t="str">
        <f t="shared" si="654"/>
        <v>/</v>
      </c>
      <c r="I3289" s="478" t="str">
        <f>IF(G3289="","",VLOOKUP(H3289,ورقة1!$A$1:$B$240,2,0))</f>
        <v/>
      </c>
      <c r="J3289" s="5">
        <f t="shared" si="655"/>
        <v>0</v>
      </c>
      <c r="K3289" s="88"/>
      <c r="L3289" s="6" t="str">
        <f t="shared" si="656"/>
        <v>/0</v>
      </c>
      <c r="M3289" s="478" t="str">
        <f>IF(K3289="","",VLOOKUP(L3289,ورقة1!$A$1:$B$240,2,0))</f>
        <v/>
      </c>
      <c r="N3289" s="17">
        <f t="shared" si="657"/>
        <v>0</v>
      </c>
      <c r="O3289" s="17" t="e">
        <f>#REF!+(#REF!*30)+#REF!*365</f>
        <v>#REF!</v>
      </c>
      <c r="P3289" s="509"/>
      <c r="Q3289" s="480" t="str">
        <f t="shared" si="658"/>
        <v/>
      </c>
      <c r="R3289" s="483" t="str">
        <f t="shared" si="659"/>
        <v/>
      </c>
      <c r="S3289" s="482" t="str">
        <f t="shared" si="660"/>
        <v/>
      </c>
      <c r="T3289" s="484" t="e">
        <f t="shared" ca="1" si="661"/>
        <v>#VALUE!</v>
      </c>
      <c r="U3289" s="7">
        <f t="shared" ca="1" si="662"/>
        <v>46035</v>
      </c>
      <c r="V3289" s="96" t="e">
        <f t="shared" ca="1" si="663"/>
        <v>#VALUE!</v>
      </c>
      <c r="W3289" s="18"/>
      <c r="X3289" s="6"/>
      <c r="Y3289" s="326"/>
      <c r="Z3289" s="89"/>
      <c r="AA3289" s="89"/>
      <c r="AB3289" s="89"/>
      <c r="AC3289" s="6"/>
      <c r="AD3289" s="16"/>
      <c r="AE3289" s="16"/>
      <c r="AF3289" s="16"/>
      <c r="AG3289" s="10">
        <f t="shared" si="664"/>
        <v>0</v>
      </c>
      <c r="AH3289" s="96">
        <f t="shared" si="665"/>
        <v>0</v>
      </c>
      <c r="AI3289" s="16"/>
      <c r="AJ3289" s="61"/>
      <c r="AK3289" s="16"/>
      <c r="AM3289" s="476" t="s">
        <v>3080</v>
      </c>
      <c r="AN3289" s="476">
        <v>1</v>
      </c>
      <c r="AO3289" s="476">
        <v>1</v>
      </c>
      <c r="AP3289" s="96"/>
    </row>
    <row r="3290" spans="1:42" ht="69.75" customHeight="1">
      <c r="A3290" s="3">
        <v>3289</v>
      </c>
      <c r="B3290" s="83"/>
      <c r="C3290" s="83"/>
      <c r="D3290" s="87"/>
      <c r="E3290" s="18" t="s">
        <v>3081</v>
      </c>
      <c r="F3290" s="88"/>
      <c r="G3290" s="88"/>
      <c r="H3290" s="4" t="str">
        <f t="shared" si="654"/>
        <v>/</v>
      </c>
      <c r="I3290" s="478" t="str">
        <f>IF(G3290="","",VLOOKUP(H3290,ورقة1!$A$1:$B$240,2,0))</f>
        <v/>
      </c>
      <c r="J3290" s="5">
        <f t="shared" si="655"/>
        <v>0</v>
      </c>
      <c r="K3290" s="88"/>
      <c r="L3290" s="6" t="str">
        <f t="shared" si="656"/>
        <v>/0</v>
      </c>
      <c r="M3290" s="478" t="str">
        <f>IF(K3290="","",VLOOKUP(L3290,ورقة1!$A$1:$B$240,2,0))</f>
        <v/>
      </c>
      <c r="N3290" s="17">
        <f t="shared" si="657"/>
        <v>0</v>
      </c>
      <c r="O3290" s="17" t="e">
        <f>#REF!+(#REF!*30)+#REF!*365</f>
        <v>#REF!</v>
      </c>
      <c r="P3290" s="509"/>
      <c r="Q3290" s="480" t="str">
        <f t="shared" si="658"/>
        <v/>
      </c>
      <c r="R3290" s="483" t="str">
        <f t="shared" si="659"/>
        <v/>
      </c>
      <c r="S3290" s="482" t="str">
        <f t="shared" si="660"/>
        <v/>
      </c>
      <c r="T3290" s="484" t="e">
        <f t="shared" ca="1" si="661"/>
        <v>#VALUE!</v>
      </c>
      <c r="U3290" s="7">
        <f t="shared" ca="1" si="662"/>
        <v>46035</v>
      </c>
      <c r="V3290" s="96" t="e">
        <f t="shared" ca="1" si="663"/>
        <v>#VALUE!</v>
      </c>
      <c r="W3290" s="18"/>
      <c r="X3290" s="6"/>
      <c r="Y3290" s="326"/>
      <c r="Z3290" s="89"/>
      <c r="AA3290" s="89"/>
      <c r="AB3290" s="89"/>
      <c r="AC3290" s="6"/>
      <c r="AD3290" s="16"/>
      <c r="AE3290" s="16"/>
      <c r="AF3290" s="16"/>
      <c r="AG3290" s="10">
        <f t="shared" si="664"/>
        <v>0</v>
      </c>
      <c r="AH3290" s="96">
        <f t="shared" si="665"/>
        <v>0</v>
      </c>
      <c r="AI3290" s="16"/>
      <c r="AJ3290" s="61"/>
      <c r="AK3290" s="16"/>
      <c r="AM3290" s="476" t="s">
        <v>3080</v>
      </c>
      <c r="AN3290" s="476">
        <v>1</v>
      </c>
      <c r="AO3290" s="476">
        <v>1</v>
      </c>
      <c r="AP3290" s="96"/>
    </row>
    <row r="3291" spans="1:42" ht="69.75" customHeight="1">
      <c r="A3291" s="3">
        <v>3290</v>
      </c>
      <c r="B3291" s="83"/>
      <c r="C3291" s="83"/>
      <c r="D3291" s="87"/>
      <c r="E3291" s="18" t="s">
        <v>3081</v>
      </c>
      <c r="F3291" s="88"/>
      <c r="G3291" s="88"/>
      <c r="H3291" s="4" t="str">
        <f t="shared" si="654"/>
        <v>/</v>
      </c>
      <c r="I3291" s="478" t="str">
        <f>IF(G3291="","",VLOOKUP(H3291,ورقة1!$A$1:$B$240,2,0))</f>
        <v/>
      </c>
      <c r="J3291" s="5">
        <f t="shared" si="655"/>
        <v>0</v>
      </c>
      <c r="K3291" s="88"/>
      <c r="L3291" s="6" t="str">
        <f t="shared" si="656"/>
        <v>/0</v>
      </c>
      <c r="M3291" s="478" t="str">
        <f>IF(K3291="","",VLOOKUP(L3291,ورقة1!$A$1:$B$240,2,0))</f>
        <v/>
      </c>
      <c r="N3291" s="17">
        <f t="shared" si="657"/>
        <v>0</v>
      </c>
      <c r="O3291" s="17" t="e">
        <f>#REF!+(#REF!*30)+#REF!*365</f>
        <v>#REF!</v>
      </c>
      <c r="P3291" s="509"/>
      <c r="Q3291" s="480" t="str">
        <f t="shared" si="658"/>
        <v/>
      </c>
      <c r="R3291" s="483" t="str">
        <f t="shared" si="659"/>
        <v/>
      </c>
      <c r="S3291" s="482" t="str">
        <f t="shared" si="660"/>
        <v/>
      </c>
      <c r="T3291" s="484" t="e">
        <f t="shared" ca="1" si="661"/>
        <v>#VALUE!</v>
      </c>
      <c r="U3291" s="7">
        <f t="shared" ca="1" si="662"/>
        <v>46035</v>
      </c>
      <c r="V3291" s="96" t="e">
        <f t="shared" ca="1" si="663"/>
        <v>#VALUE!</v>
      </c>
      <c r="W3291" s="18"/>
      <c r="X3291" s="6"/>
      <c r="Y3291" s="326"/>
      <c r="Z3291" s="89"/>
      <c r="AA3291" s="89"/>
      <c r="AB3291" s="89"/>
      <c r="AC3291" s="6"/>
      <c r="AD3291" s="16"/>
      <c r="AE3291" s="16"/>
      <c r="AF3291" s="16"/>
      <c r="AG3291" s="10">
        <f t="shared" si="664"/>
        <v>0</v>
      </c>
      <c r="AH3291" s="96">
        <f t="shared" si="665"/>
        <v>0</v>
      </c>
      <c r="AI3291" s="16"/>
      <c r="AJ3291" s="61"/>
      <c r="AK3291" s="16"/>
      <c r="AM3291" s="476" t="s">
        <v>3080</v>
      </c>
      <c r="AN3291" s="476">
        <v>1</v>
      </c>
      <c r="AO3291" s="476">
        <v>1</v>
      </c>
      <c r="AP3291" s="96"/>
    </row>
    <row r="3292" spans="1:42" ht="69.75" customHeight="1">
      <c r="A3292" s="3">
        <v>3291</v>
      </c>
      <c r="B3292" s="83"/>
      <c r="C3292" s="83"/>
      <c r="D3292" s="87"/>
      <c r="E3292" s="18" t="s">
        <v>3081</v>
      </c>
      <c r="F3292" s="88"/>
      <c r="G3292" s="88"/>
      <c r="H3292" s="4" t="str">
        <f t="shared" si="654"/>
        <v>/</v>
      </c>
      <c r="I3292" s="478" t="str">
        <f>IF(G3292="","",VLOOKUP(H3292,ورقة1!$A$1:$B$240,2,0))</f>
        <v/>
      </c>
      <c r="J3292" s="5">
        <f t="shared" si="655"/>
        <v>0</v>
      </c>
      <c r="K3292" s="88"/>
      <c r="L3292" s="6" t="str">
        <f t="shared" si="656"/>
        <v>/0</v>
      </c>
      <c r="M3292" s="478" t="str">
        <f>IF(K3292="","",VLOOKUP(L3292,ورقة1!$A$1:$B$240,2,0))</f>
        <v/>
      </c>
      <c r="N3292" s="17">
        <f t="shared" si="657"/>
        <v>0</v>
      </c>
      <c r="O3292" s="17" t="e">
        <f>#REF!+(#REF!*30)+#REF!*365</f>
        <v>#REF!</v>
      </c>
      <c r="P3292" s="509"/>
      <c r="Q3292" s="480" t="str">
        <f t="shared" si="658"/>
        <v/>
      </c>
      <c r="R3292" s="483" t="str">
        <f t="shared" si="659"/>
        <v/>
      </c>
      <c r="S3292" s="482" t="str">
        <f t="shared" si="660"/>
        <v/>
      </c>
      <c r="T3292" s="484" t="e">
        <f t="shared" ca="1" si="661"/>
        <v>#VALUE!</v>
      </c>
      <c r="U3292" s="7">
        <f t="shared" ca="1" si="662"/>
        <v>46035</v>
      </c>
      <c r="V3292" s="96" t="e">
        <f t="shared" ca="1" si="663"/>
        <v>#VALUE!</v>
      </c>
      <c r="W3292" s="18"/>
      <c r="X3292" s="6"/>
      <c r="Y3292" s="326"/>
      <c r="Z3292" s="89"/>
      <c r="AA3292" s="89"/>
      <c r="AB3292" s="89"/>
      <c r="AC3292" s="6"/>
      <c r="AD3292" s="16"/>
      <c r="AE3292" s="16"/>
      <c r="AF3292" s="16"/>
      <c r="AG3292" s="10">
        <f t="shared" si="664"/>
        <v>0</v>
      </c>
      <c r="AH3292" s="96">
        <f t="shared" si="665"/>
        <v>0</v>
      </c>
      <c r="AI3292" s="16"/>
      <c r="AJ3292" s="61"/>
      <c r="AK3292" s="16"/>
      <c r="AM3292" s="476" t="s">
        <v>3080</v>
      </c>
      <c r="AN3292" s="476">
        <v>1</v>
      </c>
      <c r="AO3292" s="476">
        <v>1</v>
      </c>
      <c r="AP3292" s="96"/>
    </row>
    <row r="3293" spans="1:42" ht="69.75" customHeight="1">
      <c r="A3293" s="3">
        <v>3292</v>
      </c>
      <c r="B3293" s="83"/>
      <c r="C3293" s="83"/>
      <c r="D3293" s="87"/>
      <c r="E3293" s="18" t="s">
        <v>3081</v>
      </c>
      <c r="F3293" s="88"/>
      <c r="G3293" s="88"/>
      <c r="H3293" s="4" t="str">
        <f t="shared" si="654"/>
        <v>/</v>
      </c>
      <c r="I3293" s="478" t="str">
        <f>IF(G3293="","",VLOOKUP(H3293,ورقة1!$A$1:$B$240,2,0))</f>
        <v/>
      </c>
      <c r="J3293" s="5">
        <f t="shared" si="655"/>
        <v>0</v>
      </c>
      <c r="K3293" s="88"/>
      <c r="L3293" s="6" t="str">
        <f t="shared" si="656"/>
        <v>/0</v>
      </c>
      <c r="M3293" s="478" t="str">
        <f>IF(K3293="","",VLOOKUP(L3293,ورقة1!$A$1:$B$240,2,0))</f>
        <v/>
      </c>
      <c r="N3293" s="17">
        <f t="shared" si="657"/>
        <v>0</v>
      </c>
      <c r="O3293" s="17" t="e">
        <f>#REF!+(#REF!*30)+#REF!*365</f>
        <v>#REF!</v>
      </c>
      <c r="P3293" s="509"/>
      <c r="Q3293" s="480" t="str">
        <f t="shared" si="658"/>
        <v/>
      </c>
      <c r="R3293" s="483" t="str">
        <f t="shared" si="659"/>
        <v/>
      </c>
      <c r="S3293" s="482" t="str">
        <f t="shared" si="660"/>
        <v/>
      </c>
      <c r="T3293" s="484" t="e">
        <f t="shared" ca="1" si="661"/>
        <v>#VALUE!</v>
      </c>
      <c r="U3293" s="7">
        <f t="shared" ca="1" si="662"/>
        <v>46035</v>
      </c>
      <c r="V3293" s="96" t="e">
        <f t="shared" ca="1" si="663"/>
        <v>#VALUE!</v>
      </c>
      <c r="W3293" s="18"/>
      <c r="X3293" s="6"/>
      <c r="Y3293" s="326"/>
      <c r="Z3293" s="89"/>
      <c r="AA3293" s="89"/>
      <c r="AB3293" s="89"/>
      <c r="AC3293" s="6"/>
      <c r="AD3293" s="16"/>
      <c r="AE3293" s="16"/>
      <c r="AF3293" s="16"/>
      <c r="AG3293" s="10">
        <f t="shared" si="664"/>
        <v>0</v>
      </c>
      <c r="AH3293" s="96">
        <f t="shared" si="665"/>
        <v>0</v>
      </c>
      <c r="AI3293" s="16"/>
      <c r="AJ3293" s="61"/>
      <c r="AK3293" s="16"/>
      <c r="AM3293" s="476" t="s">
        <v>3080</v>
      </c>
      <c r="AN3293" s="476">
        <v>1</v>
      </c>
      <c r="AO3293" s="476">
        <v>1</v>
      </c>
      <c r="AP3293" s="96"/>
    </row>
    <row r="3294" spans="1:42" ht="69.75" customHeight="1">
      <c r="A3294" s="3">
        <v>3293</v>
      </c>
      <c r="B3294" s="83"/>
      <c r="C3294" s="83"/>
      <c r="D3294" s="87"/>
      <c r="E3294" s="18" t="s">
        <v>3081</v>
      </c>
      <c r="F3294" s="88"/>
      <c r="G3294" s="88"/>
      <c r="H3294" s="4" t="str">
        <f t="shared" si="654"/>
        <v>/</v>
      </c>
      <c r="I3294" s="478" t="str">
        <f>IF(G3294="","",VLOOKUP(H3294,ورقة1!$A$1:$B$240,2,0))</f>
        <v/>
      </c>
      <c r="J3294" s="5">
        <f t="shared" si="655"/>
        <v>0</v>
      </c>
      <c r="K3294" s="88"/>
      <c r="L3294" s="6" t="str">
        <f t="shared" si="656"/>
        <v>/0</v>
      </c>
      <c r="M3294" s="478" t="str">
        <f>IF(K3294="","",VLOOKUP(L3294,ورقة1!$A$1:$B$240,2,0))</f>
        <v/>
      </c>
      <c r="N3294" s="17">
        <f t="shared" si="657"/>
        <v>0</v>
      </c>
      <c r="O3294" s="17" t="e">
        <f>#REF!+(#REF!*30)+#REF!*365</f>
        <v>#REF!</v>
      </c>
      <c r="P3294" s="509"/>
      <c r="Q3294" s="480" t="str">
        <f t="shared" si="658"/>
        <v/>
      </c>
      <c r="R3294" s="483" t="str">
        <f t="shared" si="659"/>
        <v/>
      </c>
      <c r="S3294" s="482" t="str">
        <f t="shared" si="660"/>
        <v/>
      </c>
      <c r="T3294" s="484" t="e">
        <f t="shared" ca="1" si="661"/>
        <v>#VALUE!</v>
      </c>
      <c r="U3294" s="7">
        <f t="shared" ca="1" si="662"/>
        <v>46035</v>
      </c>
      <c r="V3294" s="96" t="e">
        <f t="shared" ca="1" si="663"/>
        <v>#VALUE!</v>
      </c>
      <c r="W3294" s="18"/>
      <c r="X3294" s="6"/>
      <c r="Y3294" s="326"/>
      <c r="Z3294" s="89"/>
      <c r="AA3294" s="89"/>
      <c r="AB3294" s="89"/>
      <c r="AC3294" s="6"/>
      <c r="AD3294" s="16"/>
      <c r="AE3294" s="16"/>
      <c r="AF3294" s="16"/>
      <c r="AG3294" s="10">
        <f t="shared" si="664"/>
        <v>0</v>
      </c>
      <c r="AH3294" s="96">
        <f t="shared" si="665"/>
        <v>0</v>
      </c>
      <c r="AI3294" s="16"/>
      <c r="AJ3294" s="61"/>
      <c r="AK3294" s="16"/>
      <c r="AM3294" s="476" t="s">
        <v>3080</v>
      </c>
      <c r="AN3294" s="476">
        <v>1</v>
      </c>
      <c r="AO3294" s="476">
        <v>1</v>
      </c>
      <c r="AP3294" s="96"/>
    </row>
    <row r="3295" spans="1:42" ht="69.75" customHeight="1">
      <c r="A3295" s="3">
        <v>3294</v>
      </c>
      <c r="B3295" s="83"/>
      <c r="C3295" s="83"/>
      <c r="D3295" s="87"/>
      <c r="E3295" s="18" t="s">
        <v>3081</v>
      </c>
      <c r="F3295" s="88"/>
      <c r="G3295" s="88"/>
      <c r="H3295" s="4" t="str">
        <f t="shared" si="654"/>
        <v>/</v>
      </c>
      <c r="I3295" s="478" t="str">
        <f>IF(G3295="","",VLOOKUP(H3295,ورقة1!$A$1:$B$240,2,0))</f>
        <v/>
      </c>
      <c r="J3295" s="5">
        <f t="shared" si="655"/>
        <v>0</v>
      </c>
      <c r="K3295" s="88"/>
      <c r="L3295" s="6" t="str">
        <f t="shared" si="656"/>
        <v>/0</v>
      </c>
      <c r="M3295" s="478" t="str">
        <f>IF(K3295="","",VLOOKUP(L3295,ورقة1!$A$1:$B$240,2,0))</f>
        <v/>
      </c>
      <c r="N3295" s="17">
        <f t="shared" si="657"/>
        <v>0</v>
      </c>
      <c r="O3295" s="17" t="e">
        <f>#REF!+(#REF!*30)+#REF!*365</f>
        <v>#REF!</v>
      </c>
      <c r="P3295" s="509"/>
      <c r="Q3295" s="480" t="str">
        <f t="shared" si="658"/>
        <v/>
      </c>
      <c r="R3295" s="483" t="str">
        <f t="shared" si="659"/>
        <v/>
      </c>
      <c r="S3295" s="482" t="str">
        <f t="shared" si="660"/>
        <v/>
      </c>
      <c r="T3295" s="484" t="e">
        <f t="shared" ca="1" si="661"/>
        <v>#VALUE!</v>
      </c>
      <c r="U3295" s="7">
        <f t="shared" ca="1" si="662"/>
        <v>46035</v>
      </c>
      <c r="V3295" s="96" t="e">
        <f t="shared" ca="1" si="663"/>
        <v>#VALUE!</v>
      </c>
      <c r="W3295" s="18"/>
      <c r="X3295" s="6"/>
      <c r="Y3295" s="326"/>
      <c r="Z3295" s="89"/>
      <c r="AA3295" s="89"/>
      <c r="AB3295" s="89"/>
      <c r="AC3295" s="6"/>
      <c r="AD3295" s="16"/>
      <c r="AE3295" s="16"/>
      <c r="AF3295" s="16"/>
      <c r="AG3295" s="10">
        <f t="shared" si="664"/>
        <v>0</v>
      </c>
      <c r="AH3295" s="96">
        <f t="shared" si="665"/>
        <v>0</v>
      </c>
      <c r="AI3295" s="16"/>
      <c r="AJ3295" s="61"/>
      <c r="AK3295" s="16"/>
      <c r="AM3295" s="476" t="s">
        <v>3080</v>
      </c>
      <c r="AN3295" s="476">
        <v>1</v>
      </c>
      <c r="AO3295" s="476">
        <v>1</v>
      </c>
      <c r="AP3295" s="96"/>
    </row>
    <row r="3296" spans="1:42" ht="69.75" customHeight="1">
      <c r="A3296" s="3">
        <v>3295</v>
      </c>
      <c r="B3296" s="83"/>
      <c r="C3296" s="83"/>
      <c r="D3296" s="87"/>
      <c r="E3296" s="18" t="s">
        <v>3081</v>
      </c>
      <c r="F3296" s="88"/>
      <c r="G3296" s="88"/>
      <c r="H3296" s="4" t="str">
        <f t="shared" si="654"/>
        <v>/</v>
      </c>
      <c r="I3296" s="478" t="str">
        <f>IF(G3296="","",VLOOKUP(H3296,ورقة1!$A$1:$B$240,2,0))</f>
        <v/>
      </c>
      <c r="J3296" s="5">
        <f t="shared" si="655"/>
        <v>0</v>
      </c>
      <c r="K3296" s="88"/>
      <c r="L3296" s="6" t="str">
        <f t="shared" si="656"/>
        <v>/0</v>
      </c>
      <c r="M3296" s="478" t="str">
        <f>IF(K3296="","",VLOOKUP(L3296,ورقة1!$A$1:$B$240,2,0))</f>
        <v/>
      </c>
      <c r="N3296" s="17">
        <f t="shared" si="657"/>
        <v>0</v>
      </c>
      <c r="O3296" s="17" t="e">
        <f>#REF!+(#REF!*30)+#REF!*365</f>
        <v>#REF!</v>
      </c>
      <c r="P3296" s="509"/>
      <c r="Q3296" s="480" t="str">
        <f t="shared" si="658"/>
        <v/>
      </c>
      <c r="R3296" s="483" t="str">
        <f t="shared" si="659"/>
        <v/>
      </c>
      <c r="S3296" s="482" t="str">
        <f t="shared" si="660"/>
        <v/>
      </c>
      <c r="T3296" s="484" t="e">
        <f t="shared" ca="1" si="661"/>
        <v>#VALUE!</v>
      </c>
      <c r="U3296" s="7">
        <f t="shared" ca="1" si="662"/>
        <v>46035</v>
      </c>
      <c r="V3296" s="96" t="e">
        <f t="shared" ca="1" si="663"/>
        <v>#VALUE!</v>
      </c>
      <c r="W3296" s="18"/>
      <c r="X3296" s="6"/>
      <c r="Y3296" s="326"/>
      <c r="Z3296" s="89"/>
      <c r="AA3296" s="89"/>
      <c r="AB3296" s="89"/>
      <c r="AC3296" s="6"/>
      <c r="AD3296" s="16"/>
      <c r="AE3296" s="16"/>
      <c r="AF3296" s="16"/>
      <c r="AG3296" s="10">
        <f t="shared" si="664"/>
        <v>0</v>
      </c>
      <c r="AH3296" s="96">
        <f t="shared" si="665"/>
        <v>0</v>
      </c>
      <c r="AI3296" s="16"/>
      <c r="AJ3296" s="61"/>
      <c r="AK3296" s="16"/>
      <c r="AM3296" s="476" t="s">
        <v>3080</v>
      </c>
      <c r="AN3296" s="476">
        <v>1</v>
      </c>
      <c r="AO3296" s="476">
        <v>1</v>
      </c>
      <c r="AP3296" s="96"/>
    </row>
    <row r="3297" spans="1:42" ht="69.75" customHeight="1">
      <c r="A3297" s="3">
        <v>3296</v>
      </c>
      <c r="B3297" s="83"/>
      <c r="C3297" s="83"/>
      <c r="D3297" s="87"/>
      <c r="E3297" s="18" t="s">
        <v>3081</v>
      </c>
      <c r="F3297" s="88"/>
      <c r="G3297" s="88"/>
      <c r="H3297" s="4" t="str">
        <f t="shared" si="654"/>
        <v>/</v>
      </c>
      <c r="I3297" s="478" t="str">
        <f>IF(G3297="","",VLOOKUP(H3297,ورقة1!$A$1:$B$240,2,0))</f>
        <v/>
      </c>
      <c r="J3297" s="5">
        <f t="shared" si="655"/>
        <v>0</v>
      </c>
      <c r="K3297" s="88"/>
      <c r="L3297" s="6" t="str">
        <f t="shared" si="656"/>
        <v>/0</v>
      </c>
      <c r="M3297" s="478" t="str">
        <f>IF(K3297="","",VLOOKUP(L3297,ورقة1!$A$1:$B$240,2,0))</f>
        <v/>
      </c>
      <c r="N3297" s="17">
        <f t="shared" si="657"/>
        <v>0</v>
      </c>
      <c r="O3297" s="17" t="e">
        <f>#REF!+(#REF!*30)+#REF!*365</f>
        <v>#REF!</v>
      </c>
      <c r="P3297" s="509"/>
      <c r="Q3297" s="480" t="str">
        <f t="shared" si="658"/>
        <v/>
      </c>
      <c r="R3297" s="483" t="str">
        <f t="shared" si="659"/>
        <v/>
      </c>
      <c r="S3297" s="482" t="str">
        <f t="shared" si="660"/>
        <v/>
      </c>
      <c r="T3297" s="484" t="e">
        <f t="shared" ca="1" si="661"/>
        <v>#VALUE!</v>
      </c>
      <c r="U3297" s="7">
        <f t="shared" ca="1" si="662"/>
        <v>46035</v>
      </c>
      <c r="V3297" s="96" t="e">
        <f t="shared" ca="1" si="663"/>
        <v>#VALUE!</v>
      </c>
      <c r="W3297" s="18"/>
      <c r="X3297" s="6"/>
      <c r="Y3297" s="326"/>
      <c r="Z3297" s="89"/>
      <c r="AA3297" s="89"/>
      <c r="AB3297" s="89"/>
      <c r="AC3297" s="6"/>
      <c r="AD3297" s="16"/>
      <c r="AE3297" s="16"/>
      <c r="AF3297" s="16"/>
      <c r="AG3297" s="10">
        <f t="shared" si="664"/>
        <v>0</v>
      </c>
      <c r="AH3297" s="96">
        <f t="shared" si="665"/>
        <v>0</v>
      </c>
      <c r="AI3297" s="16"/>
      <c r="AJ3297" s="61"/>
      <c r="AK3297" s="16"/>
      <c r="AM3297" s="476" t="s">
        <v>3080</v>
      </c>
      <c r="AN3297" s="476">
        <v>1</v>
      </c>
      <c r="AO3297" s="476">
        <v>1</v>
      </c>
      <c r="AP3297" s="96"/>
    </row>
    <row r="3298" spans="1:42" ht="69.75" customHeight="1">
      <c r="A3298" s="3">
        <v>3297</v>
      </c>
      <c r="B3298" s="83"/>
      <c r="C3298" s="83"/>
      <c r="D3298" s="87"/>
      <c r="E3298" s="18" t="s">
        <v>3081</v>
      </c>
      <c r="F3298" s="88"/>
      <c r="G3298" s="88"/>
      <c r="H3298" s="4" t="str">
        <f t="shared" si="654"/>
        <v>/</v>
      </c>
      <c r="I3298" s="478" t="str">
        <f>IF(G3298="","",VLOOKUP(H3298,ورقة1!$A$1:$B$240,2,0))</f>
        <v/>
      </c>
      <c r="J3298" s="5">
        <f t="shared" si="655"/>
        <v>0</v>
      </c>
      <c r="K3298" s="88"/>
      <c r="L3298" s="6" t="str">
        <f t="shared" si="656"/>
        <v>/0</v>
      </c>
      <c r="M3298" s="478" t="str">
        <f>IF(K3298="","",VLOOKUP(L3298,ورقة1!$A$1:$B$240,2,0))</f>
        <v/>
      </c>
      <c r="N3298" s="17">
        <f t="shared" si="657"/>
        <v>0</v>
      </c>
      <c r="O3298" s="17" t="e">
        <f>#REF!+(#REF!*30)+#REF!*365</f>
        <v>#REF!</v>
      </c>
      <c r="P3298" s="509"/>
      <c r="Q3298" s="480" t="str">
        <f t="shared" si="658"/>
        <v/>
      </c>
      <c r="R3298" s="483" t="str">
        <f t="shared" si="659"/>
        <v/>
      </c>
      <c r="S3298" s="482" t="str">
        <f t="shared" si="660"/>
        <v/>
      </c>
      <c r="T3298" s="484" t="e">
        <f t="shared" ca="1" si="661"/>
        <v>#VALUE!</v>
      </c>
      <c r="U3298" s="7">
        <f t="shared" ca="1" si="662"/>
        <v>46035</v>
      </c>
      <c r="V3298" s="96" t="e">
        <f t="shared" ca="1" si="663"/>
        <v>#VALUE!</v>
      </c>
      <c r="W3298" s="18"/>
      <c r="X3298" s="6"/>
      <c r="Y3298" s="326"/>
      <c r="Z3298" s="89"/>
      <c r="AA3298" s="89"/>
      <c r="AB3298" s="89"/>
      <c r="AC3298" s="6"/>
      <c r="AD3298" s="16"/>
      <c r="AE3298" s="16"/>
      <c r="AF3298" s="16"/>
      <c r="AG3298" s="10">
        <f t="shared" si="664"/>
        <v>0</v>
      </c>
      <c r="AH3298" s="96">
        <f t="shared" si="665"/>
        <v>0</v>
      </c>
      <c r="AI3298" s="16"/>
      <c r="AJ3298" s="61"/>
      <c r="AK3298" s="16"/>
      <c r="AM3298" s="476" t="s">
        <v>3080</v>
      </c>
      <c r="AN3298" s="476">
        <v>1</v>
      </c>
      <c r="AO3298" s="476">
        <v>1</v>
      </c>
      <c r="AP3298" s="96"/>
    </row>
    <row r="3299" spans="1:42" ht="69.75" customHeight="1">
      <c r="A3299" s="3">
        <v>3298</v>
      </c>
      <c r="B3299" s="83"/>
      <c r="C3299" s="83"/>
      <c r="D3299" s="87"/>
      <c r="E3299" s="18" t="s">
        <v>3081</v>
      </c>
      <c r="F3299" s="88"/>
      <c r="G3299" s="88"/>
      <c r="H3299" s="4" t="str">
        <f t="shared" si="654"/>
        <v>/</v>
      </c>
      <c r="I3299" s="478" t="str">
        <f>IF(G3299="","",VLOOKUP(H3299,ورقة1!$A$1:$B$240,2,0))</f>
        <v/>
      </c>
      <c r="J3299" s="5">
        <f t="shared" si="655"/>
        <v>0</v>
      </c>
      <c r="K3299" s="88"/>
      <c r="L3299" s="6" t="str">
        <f t="shared" si="656"/>
        <v>/0</v>
      </c>
      <c r="M3299" s="478" t="str">
        <f>IF(K3299="","",VLOOKUP(L3299,ورقة1!$A$1:$B$240,2,0))</f>
        <v/>
      </c>
      <c r="N3299" s="17">
        <f t="shared" si="657"/>
        <v>0</v>
      </c>
      <c r="O3299" s="17" t="e">
        <f>#REF!+(#REF!*30)+#REF!*365</f>
        <v>#REF!</v>
      </c>
      <c r="P3299" s="509"/>
      <c r="Q3299" s="480" t="str">
        <f t="shared" si="658"/>
        <v/>
      </c>
      <c r="R3299" s="483" t="str">
        <f t="shared" si="659"/>
        <v/>
      </c>
      <c r="S3299" s="482" t="str">
        <f t="shared" si="660"/>
        <v/>
      </c>
      <c r="T3299" s="484" t="e">
        <f t="shared" ca="1" si="661"/>
        <v>#VALUE!</v>
      </c>
      <c r="U3299" s="7">
        <f t="shared" ca="1" si="662"/>
        <v>46035</v>
      </c>
      <c r="V3299" s="96" t="e">
        <f t="shared" ca="1" si="663"/>
        <v>#VALUE!</v>
      </c>
      <c r="W3299" s="18"/>
      <c r="X3299" s="6"/>
      <c r="Y3299" s="326"/>
      <c r="Z3299" s="89"/>
      <c r="AA3299" s="89"/>
      <c r="AB3299" s="89"/>
      <c r="AC3299" s="6"/>
      <c r="AD3299" s="16"/>
      <c r="AE3299" s="16"/>
      <c r="AF3299" s="16"/>
      <c r="AG3299" s="10">
        <f t="shared" si="664"/>
        <v>0</v>
      </c>
      <c r="AH3299" s="96">
        <f t="shared" si="665"/>
        <v>0</v>
      </c>
      <c r="AI3299" s="16"/>
      <c r="AJ3299" s="61"/>
      <c r="AK3299" s="16"/>
      <c r="AM3299" s="476" t="s">
        <v>3080</v>
      </c>
      <c r="AN3299" s="476">
        <v>1</v>
      </c>
      <c r="AO3299" s="476">
        <v>1</v>
      </c>
      <c r="AP3299" s="96"/>
    </row>
    <row r="3300" spans="1:42" ht="69.75" customHeight="1">
      <c r="A3300" s="3">
        <v>3299</v>
      </c>
      <c r="B3300" s="83"/>
      <c r="C3300" s="83"/>
      <c r="D3300" s="87"/>
      <c r="E3300" s="18" t="s">
        <v>3081</v>
      </c>
      <c r="F3300" s="88"/>
      <c r="G3300" s="88"/>
      <c r="H3300" s="4" t="str">
        <f t="shared" si="654"/>
        <v>/</v>
      </c>
      <c r="I3300" s="478" t="str">
        <f>IF(G3300="","",VLOOKUP(H3300,ورقة1!$A$1:$B$240,2,0))</f>
        <v/>
      </c>
      <c r="J3300" s="5">
        <f t="shared" si="655"/>
        <v>0</v>
      </c>
      <c r="K3300" s="88"/>
      <c r="L3300" s="6" t="str">
        <f t="shared" si="656"/>
        <v>/0</v>
      </c>
      <c r="M3300" s="478" t="str">
        <f>IF(K3300="","",VLOOKUP(L3300,ورقة1!$A$1:$B$240,2,0))</f>
        <v/>
      </c>
      <c r="N3300" s="17">
        <f t="shared" si="657"/>
        <v>0</v>
      </c>
      <c r="O3300" s="17" t="e">
        <f>#REF!+(#REF!*30)+#REF!*365</f>
        <v>#REF!</v>
      </c>
      <c r="P3300" s="509"/>
      <c r="Q3300" s="480" t="str">
        <f t="shared" si="658"/>
        <v/>
      </c>
      <c r="R3300" s="483" t="str">
        <f t="shared" si="659"/>
        <v/>
      </c>
      <c r="S3300" s="482" t="str">
        <f t="shared" si="660"/>
        <v/>
      </c>
      <c r="T3300" s="484" t="e">
        <f t="shared" ca="1" si="661"/>
        <v>#VALUE!</v>
      </c>
      <c r="U3300" s="7">
        <f t="shared" ca="1" si="662"/>
        <v>46035</v>
      </c>
      <c r="V3300" s="96" t="e">
        <f t="shared" ca="1" si="663"/>
        <v>#VALUE!</v>
      </c>
      <c r="W3300" s="18"/>
      <c r="X3300" s="6"/>
      <c r="Y3300" s="326"/>
      <c r="Z3300" s="89"/>
      <c r="AA3300" s="89"/>
      <c r="AB3300" s="89"/>
      <c r="AC3300" s="6"/>
      <c r="AD3300" s="16"/>
      <c r="AE3300" s="16"/>
      <c r="AF3300" s="16"/>
      <c r="AG3300" s="10">
        <f t="shared" si="664"/>
        <v>0</v>
      </c>
      <c r="AH3300" s="96">
        <f t="shared" si="665"/>
        <v>0</v>
      </c>
      <c r="AI3300" s="16"/>
      <c r="AJ3300" s="61"/>
      <c r="AK3300" s="16"/>
      <c r="AM3300" s="476" t="s">
        <v>3080</v>
      </c>
      <c r="AN3300" s="476">
        <v>1</v>
      </c>
      <c r="AO3300" s="476">
        <v>1</v>
      </c>
      <c r="AP3300" s="96"/>
    </row>
    <row r="3301" spans="1:42" ht="69.75" customHeight="1">
      <c r="A3301" s="3">
        <v>3300</v>
      </c>
      <c r="B3301" s="83"/>
      <c r="C3301" s="83"/>
      <c r="D3301" s="87"/>
      <c r="E3301" s="18" t="s">
        <v>3081</v>
      </c>
      <c r="F3301" s="88"/>
      <c r="G3301" s="88"/>
      <c r="H3301" s="4" t="str">
        <f t="shared" si="654"/>
        <v>/</v>
      </c>
      <c r="I3301" s="478" t="str">
        <f>IF(G3301="","",VLOOKUP(H3301,ورقة1!$A$1:$B$240,2,0))</f>
        <v/>
      </c>
      <c r="J3301" s="5">
        <f t="shared" si="655"/>
        <v>0</v>
      </c>
      <c r="K3301" s="88"/>
      <c r="L3301" s="6" t="str">
        <f t="shared" si="656"/>
        <v>/0</v>
      </c>
      <c r="M3301" s="478" t="str">
        <f>IF(K3301="","",VLOOKUP(L3301,ورقة1!$A$1:$B$240,2,0))</f>
        <v/>
      </c>
      <c r="N3301" s="17">
        <f t="shared" si="657"/>
        <v>0</v>
      </c>
      <c r="O3301" s="17" t="e">
        <f>#REF!+(#REF!*30)+#REF!*365</f>
        <v>#REF!</v>
      </c>
      <c r="P3301" s="509"/>
      <c r="Q3301" s="480" t="str">
        <f t="shared" si="658"/>
        <v/>
      </c>
      <c r="R3301" s="483" t="str">
        <f t="shared" si="659"/>
        <v/>
      </c>
      <c r="S3301" s="482" t="str">
        <f t="shared" si="660"/>
        <v/>
      </c>
      <c r="T3301" s="484" t="e">
        <f t="shared" ca="1" si="661"/>
        <v>#VALUE!</v>
      </c>
      <c r="U3301" s="7">
        <f t="shared" ca="1" si="662"/>
        <v>46035</v>
      </c>
      <c r="V3301" s="96" t="e">
        <f t="shared" ca="1" si="663"/>
        <v>#VALUE!</v>
      </c>
      <c r="W3301" s="18"/>
      <c r="X3301" s="6"/>
      <c r="Y3301" s="326"/>
      <c r="Z3301" s="89"/>
      <c r="AA3301" s="89"/>
      <c r="AB3301" s="89"/>
      <c r="AC3301" s="6"/>
      <c r="AD3301" s="16"/>
      <c r="AE3301" s="16"/>
      <c r="AF3301" s="16"/>
      <c r="AG3301" s="10">
        <f t="shared" si="664"/>
        <v>0</v>
      </c>
      <c r="AH3301" s="96">
        <f t="shared" si="665"/>
        <v>0</v>
      </c>
      <c r="AI3301" s="16"/>
      <c r="AJ3301" s="61"/>
      <c r="AK3301" s="16"/>
      <c r="AM3301" s="476" t="s">
        <v>3080</v>
      </c>
      <c r="AN3301" s="476">
        <v>1</v>
      </c>
      <c r="AO3301" s="476">
        <v>1</v>
      </c>
      <c r="AP3301" s="96"/>
    </row>
    <row r="3302" spans="1:42" ht="69.75" customHeight="1">
      <c r="A3302" s="3">
        <v>3301</v>
      </c>
      <c r="B3302" s="83"/>
      <c r="C3302" s="83"/>
      <c r="D3302" s="87"/>
      <c r="E3302" s="18" t="s">
        <v>3081</v>
      </c>
      <c r="F3302" s="88"/>
      <c r="G3302" s="88"/>
      <c r="H3302" s="4" t="str">
        <f t="shared" si="654"/>
        <v>/</v>
      </c>
      <c r="I3302" s="478" t="str">
        <f>IF(G3302="","",VLOOKUP(H3302,ورقة1!$A$1:$B$240,2,0))</f>
        <v/>
      </c>
      <c r="J3302" s="5">
        <f t="shared" si="655"/>
        <v>0</v>
      </c>
      <c r="K3302" s="88"/>
      <c r="L3302" s="6" t="str">
        <f t="shared" si="656"/>
        <v>/0</v>
      </c>
      <c r="M3302" s="478" t="str">
        <f>IF(K3302="","",VLOOKUP(L3302,ورقة1!$A$1:$B$240,2,0))</f>
        <v/>
      </c>
      <c r="N3302" s="17">
        <f t="shared" si="657"/>
        <v>0</v>
      </c>
      <c r="O3302" s="17" t="e">
        <f>#REF!+(#REF!*30)+#REF!*365</f>
        <v>#REF!</v>
      </c>
      <c r="P3302" s="509"/>
      <c r="Q3302" s="480" t="str">
        <f t="shared" si="658"/>
        <v/>
      </c>
      <c r="R3302" s="483" t="str">
        <f t="shared" si="659"/>
        <v/>
      </c>
      <c r="S3302" s="482" t="str">
        <f t="shared" si="660"/>
        <v/>
      </c>
      <c r="T3302" s="484" t="e">
        <f t="shared" ca="1" si="661"/>
        <v>#VALUE!</v>
      </c>
      <c r="U3302" s="7">
        <f t="shared" ca="1" si="662"/>
        <v>46035</v>
      </c>
      <c r="V3302" s="96" t="e">
        <f t="shared" ca="1" si="663"/>
        <v>#VALUE!</v>
      </c>
      <c r="W3302" s="18"/>
      <c r="X3302" s="6"/>
      <c r="Y3302" s="326"/>
      <c r="Z3302" s="89"/>
      <c r="AA3302" s="89"/>
      <c r="AB3302" s="89"/>
      <c r="AC3302" s="6"/>
      <c r="AD3302" s="16"/>
      <c r="AE3302" s="16"/>
      <c r="AF3302" s="16"/>
      <c r="AG3302" s="10">
        <f t="shared" si="664"/>
        <v>0</v>
      </c>
      <c r="AH3302" s="96">
        <f t="shared" si="665"/>
        <v>0</v>
      </c>
      <c r="AI3302" s="16"/>
      <c r="AJ3302" s="61"/>
      <c r="AK3302" s="16"/>
      <c r="AM3302" s="476" t="s">
        <v>3080</v>
      </c>
      <c r="AN3302" s="476">
        <v>1</v>
      </c>
      <c r="AO3302" s="476">
        <v>1</v>
      </c>
      <c r="AP3302" s="96"/>
    </row>
    <row r="3303" spans="1:42" ht="69.75" customHeight="1">
      <c r="A3303" s="3">
        <v>3302</v>
      </c>
      <c r="B3303" s="83"/>
      <c r="C3303" s="83"/>
      <c r="D3303" s="87"/>
      <c r="E3303" s="18" t="s">
        <v>3081</v>
      </c>
      <c r="F3303" s="88"/>
      <c r="G3303" s="88"/>
      <c r="H3303" s="4" t="str">
        <f t="shared" si="654"/>
        <v>/</v>
      </c>
      <c r="I3303" s="478" t="str">
        <f>IF(G3303="","",VLOOKUP(H3303,ورقة1!$A$1:$B$240,2,0))</f>
        <v/>
      </c>
      <c r="J3303" s="5">
        <f t="shared" si="655"/>
        <v>0</v>
      </c>
      <c r="K3303" s="88"/>
      <c r="L3303" s="6" t="str">
        <f t="shared" si="656"/>
        <v>/0</v>
      </c>
      <c r="M3303" s="478" t="str">
        <f>IF(K3303="","",VLOOKUP(L3303,ورقة1!$A$1:$B$240,2,0))</f>
        <v/>
      </c>
      <c r="N3303" s="17">
        <f t="shared" si="657"/>
        <v>0</v>
      </c>
      <c r="O3303" s="17" t="e">
        <f>#REF!+(#REF!*30)+#REF!*365</f>
        <v>#REF!</v>
      </c>
      <c r="P3303" s="509"/>
      <c r="Q3303" s="480" t="str">
        <f t="shared" si="658"/>
        <v/>
      </c>
      <c r="R3303" s="483" t="str">
        <f t="shared" si="659"/>
        <v/>
      </c>
      <c r="S3303" s="482" t="str">
        <f t="shared" si="660"/>
        <v/>
      </c>
      <c r="T3303" s="484" t="e">
        <f t="shared" ca="1" si="661"/>
        <v>#VALUE!</v>
      </c>
      <c r="U3303" s="7">
        <f t="shared" ca="1" si="662"/>
        <v>46035</v>
      </c>
      <c r="V3303" s="96" t="e">
        <f t="shared" ca="1" si="663"/>
        <v>#VALUE!</v>
      </c>
      <c r="W3303" s="18"/>
      <c r="X3303" s="6"/>
      <c r="Y3303" s="326"/>
      <c r="Z3303" s="89"/>
      <c r="AA3303" s="89"/>
      <c r="AB3303" s="89"/>
      <c r="AC3303" s="6"/>
      <c r="AD3303" s="16"/>
      <c r="AE3303" s="16"/>
      <c r="AF3303" s="16"/>
      <c r="AG3303" s="10">
        <f t="shared" si="664"/>
        <v>0</v>
      </c>
      <c r="AH3303" s="96">
        <f t="shared" si="665"/>
        <v>0</v>
      </c>
      <c r="AI3303" s="16"/>
      <c r="AJ3303" s="61"/>
      <c r="AK3303" s="16"/>
      <c r="AM3303" s="476" t="s">
        <v>3080</v>
      </c>
      <c r="AN3303" s="476">
        <v>1</v>
      </c>
      <c r="AO3303" s="476">
        <v>1</v>
      </c>
      <c r="AP3303" s="96"/>
    </row>
    <row r="3304" spans="1:42" ht="69.75" customHeight="1">
      <c r="A3304" s="3">
        <v>3303</v>
      </c>
      <c r="B3304" s="83"/>
      <c r="C3304" s="83"/>
      <c r="D3304" s="87"/>
      <c r="E3304" s="18" t="s">
        <v>3081</v>
      </c>
      <c r="F3304" s="88"/>
      <c r="G3304" s="88"/>
      <c r="H3304" s="4" t="str">
        <f t="shared" si="654"/>
        <v>/</v>
      </c>
      <c r="I3304" s="478" t="str">
        <f>IF(G3304="","",VLOOKUP(H3304,ورقة1!$A$1:$B$240,2,0))</f>
        <v/>
      </c>
      <c r="J3304" s="5">
        <f t="shared" si="655"/>
        <v>0</v>
      </c>
      <c r="K3304" s="88"/>
      <c r="L3304" s="6" t="str">
        <f t="shared" si="656"/>
        <v>/0</v>
      </c>
      <c r="M3304" s="478" t="str">
        <f>IF(K3304="","",VLOOKUP(L3304,ورقة1!$A$1:$B$240,2,0))</f>
        <v/>
      </c>
      <c r="N3304" s="17">
        <f t="shared" si="657"/>
        <v>0</v>
      </c>
      <c r="O3304" s="17" t="e">
        <f>#REF!+(#REF!*30)+#REF!*365</f>
        <v>#REF!</v>
      </c>
      <c r="P3304" s="509"/>
      <c r="Q3304" s="480" t="str">
        <f t="shared" si="658"/>
        <v/>
      </c>
      <c r="R3304" s="483" t="str">
        <f t="shared" si="659"/>
        <v/>
      </c>
      <c r="S3304" s="482" t="str">
        <f t="shared" si="660"/>
        <v/>
      </c>
      <c r="T3304" s="484" t="e">
        <f t="shared" ca="1" si="661"/>
        <v>#VALUE!</v>
      </c>
      <c r="U3304" s="7">
        <f t="shared" ca="1" si="662"/>
        <v>46035</v>
      </c>
      <c r="V3304" s="96" t="e">
        <f t="shared" ca="1" si="663"/>
        <v>#VALUE!</v>
      </c>
      <c r="W3304" s="18"/>
      <c r="X3304" s="6"/>
      <c r="Y3304" s="326"/>
      <c r="Z3304" s="89"/>
      <c r="AA3304" s="89"/>
      <c r="AB3304" s="89"/>
      <c r="AC3304" s="6"/>
      <c r="AD3304" s="16"/>
      <c r="AE3304" s="16"/>
      <c r="AF3304" s="16"/>
      <c r="AG3304" s="10">
        <f t="shared" si="664"/>
        <v>0</v>
      </c>
      <c r="AH3304" s="96">
        <f t="shared" si="665"/>
        <v>0</v>
      </c>
      <c r="AI3304" s="16"/>
      <c r="AJ3304" s="61"/>
      <c r="AK3304" s="16"/>
      <c r="AM3304" s="476" t="s">
        <v>3080</v>
      </c>
      <c r="AN3304" s="476">
        <v>1</v>
      </c>
      <c r="AO3304" s="476">
        <v>1</v>
      </c>
      <c r="AP3304" s="96"/>
    </row>
    <row r="3305" spans="1:42" ht="69.75" customHeight="1">
      <c r="A3305" s="3">
        <v>3304</v>
      </c>
      <c r="B3305" s="83"/>
      <c r="C3305" s="83"/>
      <c r="D3305" s="87"/>
      <c r="E3305" s="18" t="s">
        <v>3081</v>
      </c>
      <c r="F3305" s="88"/>
      <c r="G3305" s="88"/>
      <c r="H3305" s="4" t="str">
        <f t="shared" si="654"/>
        <v>/</v>
      </c>
      <c r="I3305" s="478" t="str">
        <f>IF(G3305="","",VLOOKUP(H3305,ورقة1!$A$1:$B$240,2,0))</f>
        <v/>
      </c>
      <c r="J3305" s="5">
        <f t="shared" si="655"/>
        <v>0</v>
      </c>
      <c r="K3305" s="88"/>
      <c r="L3305" s="6" t="str">
        <f t="shared" si="656"/>
        <v>/0</v>
      </c>
      <c r="M3305" s="478" t="str">
        <f>IF(K3305="","",VLOOKUP(L3305,ورقة1!$A$1:$B$240,2,0))</f>
        <v/>
      </c>
      <c r="N3305" s="17">
        <f t="shared" si="657"/>
        <v>0</v>
      </c>
      <c r="O3305" s="17" t="e">
        <f>#REF!+(#REF!*30)+#REF!*365</f>
        <v>#REF!</v>
      </c>
      <c r="P3305" s="509"/>
      <c r="Q3305" s="480" t="str">
        <f t="shared" si="658"/>
        <v/>
      </c>
      <c r="R3305" s="483" t="str">
        <f t="shared" si="659"/>
        <v/>
      </c>
      <c r="S3305" s="482" t="str">
        <f t="shared" si="660"/>
        <v/>
      </c>
      <c r="T3305" s="484" t="e">
        <f t="shared" ca="1" si="661"/>
        <v>#VALUE!</v>
      </c>
      <c r="U3305" s="7">
        <f t="shared" ca="1" si="662"/>
        <v>46035</v>
      </c>
      <c r="V3305" s="96" t="e">
        <f t="shared" ca="1" si="663"/>
        <v>#VALUE!</v>
      </c>
      <c r="W3305" s="18"/>
      <c r="X3305" s="6"/>
      <c r="Y3305" s="326"/>
      <c r="Z3305" s="89"/>
      <c r="AA3305" s="89"/>
      <c r="AB3305" s="89"/>
      <c r="AC3305" s="6"/>
      <c r="AD3305" s="16"/>
      <c r="AE3305" s="16"/>
      <c r="AF3305" s="16"/>
      <c r="AG3305" s="10">
        <f t="shared" si="664"/>
        <v>0</v>
      </c>
      <c r="AH3305" s="96">
        <f t="shared" si="665"/>
        <v>0</v>
      </c>
      <c r="AI3305" s="16"/>
      <c r="AJ3305" s="61"/>
      <c r="AK3305" s="16"/>
      <c r="AM3305" s="476" t="s">
        <v>3080</v>
      </c>
      <c r="AN3305" s="476">
        <v>1</v>
      </c>
      <c r="AO3305" s="476">
        <v>1</v>
      </c>
      <c r="AP3305" s="96"/>
    </row>
    <row r="3306" spans="1:42" ht="69.75" customHeight="1">
      <c r="A3306" s="3">
        <v>3305</v>
      </c>
      <c r="B3306" s="83"/>
      <c r="C3306" s="83"/>
      <c r="D3306" s="87"/>
      <c r="E3306" s="18" t="s">
        <v>3081</v>
      </c>
      <c r="F3306" s="88"/>
      <c r="G3306" s="88"/>
      <c r="H3306" s="4" t="str">
        <f t="shared" si="654"/>
        <v>/</v>
      </c>
      <c r="I3306" s="478" t="str">
        <f>IF(G3306="","",VLOOKUP(H3306,ورقة1!$A$1:$B$240,2,0))</f>
        <v/>
      </c>
      <c r="J3306" s="5">
        <f t="shared" si="655"/>
        <v>0</v>
      </c>
      <c r="K3306" s="88"/>
      <c r="L3306" s="6" t="str">
        <f t="shared" si="656"/>
        <v>/0</v>
      </c>
      <c r="M3306" s="478" t="str">
        <f>IF(K3306="","",VLOOKUP(L3306,ورقة1!$A$1:$B$240,2,0))</f>
        <v/>
      </c>
      <c r="N3306" s="17">
        <f t="shared" si="657"/>
        <v>0</v>
      </c>
      <c r="O3306" s="17" t="e">
        <f>#REF!+(#REF!*30)+#REF!*365</f>
        <v>#REF!</v>
      </c>
      <c r="P3306" s="509"/>
      <c r="Q3306" s="480" t="str">
        <f t="shared" si="658"/>
        <v/>
      </c>
      <c r="R3306" s="483" t="str">
        <f t="shared" si="659"/>
        <v/>
      </c>
      <c r="S3306" s="482" t="str">
        <f t="shared" si="660"/>
        <v/>
      </c>
      <c r="T3306" s="484" t="e">
        <f t="shared" ca="1" si="661"/>
        <v>#VALUE!</v>
      </c>
      <c r="U3306" s="7">
        <f t="shared" ca="1" si="662"/>
        <v>46035</v>
      </c>
      <c r="V3306" s="96" t="e">
        <f t="shared" ca="1" si="663"/>
        <v>#VALUE!</v>
      </c>
      <c r="W3306" s="18"/>
      <c r="X3306" s="6"/>
      <c r="Y3306" s="326"/>
      <c r="Z3306" s="89"/>
      <c r="AA3306" s="89"/>
      <c r="AB3306" s="89"/>
      <c r="AC3306" s="6"/>
      <c r="AD3306" s="16"/>
      <c r="AE3306" s="16"/>
      <c r="AF3306" s="16"/>
      <c r="AG3306" s="10">
        <f t="shared" si="664"/>
        <v>0</v>
      </c>
      <c r="AH3306" s="96">
        <f t="shared" si="665"/>
        <v>0</v>
      </c>
      <c r="AI3306" s="16"/>
      <c r="AJ3306" s="61"/>
      <c r="AK3306" s="16"/>
      <c r="AM3306" s="476" t="s">
        <v>3080</v>
      </c>
      <c r="AN3306" s="476">
        <v>1</v>
      </c>
      <c r="AO3306" s="476">
        <v>1</v>
      </c>
      <c r="AP3306" s="96"/>
    </row>
    <row r="3307" spans="1:42" ht="69.75" customHeight="1">
      <c r="A3307" s="3">
        <v>3306</v>
      </c>
      <c r="B3307" s="83"/>
      <c r="C3307" s="83"/>
      <c r="D3307" s="87"/>
      <c r="E3307" s="18" t="s">
        <v>3081</v>
      </c>
      <c r="F3307" s="88"/>
      <c r="G3307" s="88"/>
      <c r="H3307" s="4" t="str">
        <f t="shared" si="654"/>
        <v>/</v>
      </c>
      <c r="I3307" s="478" t="str">
        <f>IF(G3307="","",VLOOKUP(H3307,ورقة1!$A$1:$B$240,2,0))</f>
        <v/>
      </c>
      <c r="J3307" s="5">
        <f t="shared" si="655"/>
        <v>0</v>
      </c>
      <c r="K3307" s="88"/>
      <c r="L3307" s="6" t="str">
        <f t="shared" si="656"/>
        <v>/0</v>
      </c>
      <c r="M3307" s="478" t="str">
        <f>IF(K3307="","",VLOOKUP(L3307,ورقة1!$A$1:$B$240,2,0))</f>
        <v/>
      </c>
      <c r="N3307" s="17">
        <f t="shared" si="657"/>
        <v>0</v>
      </c>
      <c r="O3307" s="17" t="e">
        <f>#REF!+(#REF!*30)+#REF!*365</f>
        <v>#REF!</v>
      </c>
      <c r="P3307" s="509"/>
      <c r="Q3307" s="480" t="str">
        <f t="shared" si="658"/>
        <v/>
      </c>
      <c r="R3307" s="483" t="str">
        <f t="shared" si="659"/>
        <v/>
      </c>
      <c r="S3307" s="482" t="str">
        <f t="shared" si="660"/>
        <v/>
      </c>
      <c r="T3307" s="484" t="e">
        <f t="shared" ca="1" si="661"/>
        <v>#VALUE!</v>
      </c>
      <c r="U3307" s="7">
        <f t="shared" ca="1" si="662"/>
        <v>46035</v>
      </c>
      <c r="V3307" s="96" t="e">
        <f t="shared" ca="1" si="663"/>
        <v>#VALUE!</v>
      </c>
      <c r="W3307" s="18"/>
      <c r="X3307" s="6"/>
      <c r="Y3307" s="326"/>
      <c r="Z3307" s="89"/>
      <c r="AA3307" s="89"/>
      <c r="AB3307" s="89"/>
      <c r="AC3307" s="6"/>
      <c r="AD3307" s="16"/>
      <c r="AE3307" s="16"/>
      <c r="AF3307" s="16"/>
      <c r="AG3307" s="10">
        <f t="shared" si="664"/>
        <v>0</v>
      </c>
      <c r="AH3307" s="96">
        <f t="shared" si="665"/>
        <v>0</v>
      </c>
      <c r="AI3307" s="16"/>
      <c r="AJ3307" s="61"/>
      <c r="AK3307" s="16"/>
      <c r="AM3307" s="476" t="s">
        <v>3080</v>
      </c>
      <c r="AN3307" s="476">
        <v>1</v>
      </c>
      <c r="AO3307" s="476">
        <v>1</v>
      </c>
      <c r="AP3307" s="96"/>
    </row>
    <row r="3308" spans="1:42" ht="69.75" customHeight="1">
      <c r="A3308" s="3">
        <v>3307</v>
      </c>
      <c r="B3308" s="83"/>
      <c r="C3308" s="83"/>
      <c r="D3308" s="87"/>
      <c r="E3308" s="18" t="s">
        <v>3081</v>
      </c>
      <c r="F3308" s="88"/>
      <c r="G3308" s="88"/>
      <c r="H3308" s="4" t="str">
        <f t="shared" si="654"/>
        <v>/</v>
      </c>
      <c r="I3308" s="478" t="str">
        <f>IF(G3308="","",VLOOKUP(H3308,ورقة1!$A$1:$B$240,2,0))</f>
        <v/>
      </c>
      <c r="J3308" s="5">
        <f t="shared" si="655"/>
        <v>0</v>
      </c>
      <c r="K3308" s="88"/>
      <c r="L3308" s="6" t="str">
        <f t="shared" si="656"/>
        <v>/0</v>
      </c>
      <c r="M3308" s="478" t="str">
        <f>IF(K3308="","",VLOOKUP(L3308,ورقة1!$A$1:$B$240,2,0))</f>
        <v/>
      </c>
      <c r="N3308" s="17">
        <f t="shared" si="657"/>
        <v>0</v>
      </c>
      <c r="O3308" s="17" t="e">
        <f>#REF!+(#REF!*30)+#REF!*365</f>
        <v>#REF!</v>
      </c>
      <c r="P3308" s="509"/>
      <c r="Q3308" s="480" t="str">
        <f t="shared" si="658"/>
        <v/>
      </c>
      <c r="R3308" s="483" t="str">
        <f t="shared" si="659"/>
        <v/>
      </c>
      <c r="S3308" s="482" t="str">
        <f t="shared" si="660"/>
        <v/>
      </c>
      <c r="T3308" s="484" t="e">
        <f t="shared" ca="1" si="661"/>
        <v>#VALUE!</v>
      </c>
      <c r="U3308" s="7">
        <f t="shared" ca="1" si="662"/>
        <v>46035</v>
      </c>
      <c r="V3308" s="96" t="e">
        <f t="shared" ca="1" si="663"/>
        <v>#VALUE!</v>
      </c>
      <c r="W3308" s="18"/>
      <c r="X3308" s="6"/>
      <c r="Y3308" s="326"/>
      <c r="Z3308" s="89"/>
      <c r="AA3308" s="89"/>
      <c r="AB3308" s="89"/>
      <c r="AC3308" s="6"/>
      <c r="AD3308" s="16"/>
      <c r="AE3308" s="16"/>
      <c r="AF3308" s="16"/>
      <c r="AG3308" s="10">
        <f t="shared" si="664"/>
        <v>0</v>
      </c>
      <c r="AH3308" s="96">
        <f t="shared" si="665"/>
        <v>0</v>
      </c>
      <c r="AI3308" s="16"/>
      <c r="AJ3308" s="61"/>
      <c r="AK3308" s="16"/>
      <c r="AM3308" s="476" t="s">
        <v>3080</v>
      </c>
      <c r="AN3308" s="476">
        <v>1</v>
      </c>
      <c r="AO3308" s="476">
        <v>1</v>
      </c>
      <c r="AP3308" s="96"/>
    </row>
    <row r="3309" spans="1:42" ht="69.75" customHeight="1">
      <c r="A3309" s="3">
        <v>3308</v>
      </c>
      <c r="B3309" s="83"/>
      <c r="C3309" s="83"/>
      <c r="D3309" s="87"/>
      <c r="E3309" s="18" t="s">
        <v>3081</v>
      </c>
      <c r="F3309" s="88"/>
      <c r="G3309" s="88"/>
      <c r="H3309" s="4" t="str">
        <f t="shared" si="654"/>
        <v>/</v>
      </c>
      <c r="I3309" s="478" t="str">
        <f>IF(G3309="","",VLOOKUP(H3309,ورقة1!$A$1:$B$240,2,0))</f>
        <v/>
      </c>
      <c r="J3309" s="5">
        <f t="shared" si="655"/>
        <v>0</v>
      </c>
      <c r="K3309" s="88"/>
      <c r="L3309" s="6" t="str">
        <f t="shared" si="656"/>
        <v>/0</v>
      </c>
      <c r="M3309" s="478" t="str">
        <f>IF(K3309="","",VLOOKUP(L3309,ورقة1!$A$1:$B$240,2,0))</f>
        <v/>
      </c>
      <c r="N3309" s="17">
        <f t="shared" si="657"/>
        <v>0</v>
      </c>
      <c r="O3309" s="17" t="e">
        <f>#REF!+(#REF!*30)+#REF!*365</f>
        <v>#REF!</v>
      </c>
      <c r="P3309" s="509"/>
      <c r="Q3309" s="480" t="str">
        <f t="shared" si="658"/>
        <v/>
      </c>
      <c r="R3309" s="483" t="str">
        <f t="shared" si="659"/>
        <v/>
      </c>
      <c r="S3309" s="482" t="str">
        <f t="shared" si="660"/>
        <v/>
      </c>
      <c r="T3309" s="484" t="e">
        <f t="shared" ca="1" si="661"/>
        <v>#VALUE!</v>
      </c>
      <c r="U3309" s="7">
        <f t="shared" ca="1" si="662"/>
        <v>46035</v>
      </c>
      <c r="V3309" s="96" t="e">
        <f t="shared" ca="1" si="663"/>
        <v>#VALUE!</v>
      </c>
      <c r="W3309" s="18"/>
      <c r="X3309" s="6"/>
      <c r="Y3309" s="326"/>
      <c r="Z3309" s="89"/>
      <c r="AA3309" s="89"/>
      <c r="AB3309" s="89"/>
      <c r="AC3309" s="6"/>
      <c r="AD3309" s="16"/>
      <c r="AE3309" s="16"/>
      <c r="AF3309" s="16"/>
      <c r="AG3309" s="10">
        <f t="shared" si="664"/>
        <v>0</v>
      </c>
      <c r="AH3309" s="96">
        <f t="shared" si="665"/>
        <v>0</v>
      </c>
      <c r="AI3309" s="16"/>
      <c r="AJ3309" s="61"/>
      <c r="AK3309" s="16"/>
      <c r="AM3309" s="476" t="s">
        <v>3080</v>
      </c>
      <c r="AN3309" s="476">
        <v>1</v>
      </c>
      <c r="AO3309" s="476">
        <v>1</v>
      </c>
      <c r="AP3309" s="96"/>
    </row>
    <row r="3310" spans="1:42" ht="69.75" customHeight="1">
      <c r="A3310" s="3">
        <v>3309</v>
      </c>
      <c r="B3310" s="83"/>
      <c r="C3310" s="83"/>
      <c r="D3310" s="87"/>
      <c r="E3310" s="18" t="s">
        <v>3081</v>
      </c>
      <c r="F3310" s="88"/>
      <c r="G3310" s="88"/>
      <c r="H3310" s="4" t="str">
        <f t="shared" si="654"/>
        <v>/</v>
      </c>
      <c r="I3310" s="478" t="str">
        <f>IF(G3310="","",VLOOKUP(H3310,ورقة1!$A$1:$B$240,2,0))</f>
        <v/>
      </c>
      <c r="J3310" s="5">
        <f t="shared" si="655"/>
        <v>0</v>
      </c>
      <c r="K3310" s="88"/>
      <c r="L3310" s="6" t="str">
        <f t="shared" si="656"/>
        <v>/0</v>
      </c>
      <c r="M3310" s="478" t="str">
        <f>IF(K3310="","",VLOOKUP(L3310,ورقة1!$A$1:$B$240,2,0))</f>
        <v/>
      </c>
      <c r="N3310" s="17">
        <f t="shared" si="657"/>
        <v>0</v>
      </c>
      <c r="O3310" s="17" t="e">
        <f>#REF!+(#REF!*30)+#REF!*365</f>
        <v>#REF!</v>
      </c>
      <c r="P3310" s="509"/>
      <c r="Q3310" s="480" t="str">
        <f t="shared" si="658"/>
        <v/>
      </c>
      <c r="R3310" s="483" t="str">
        <f t="shared" si="659"/>
        <v/>
      </c>
      <c r="S3310" s="482" t="str">
        <f t="shared" si="660"/>
        <v/>
      </c>
      <c r="T3310" s="484" t="e">
        <f t="shared" ca="1" si="661"/>
        <v>#VALUE!</v>
      </c>
      <c r="U3310" s="7">
        <f t="shared" ca="1" si="662"/>
        <v>46035</v>
      </c>
      <c r="V3310" s="96" t="e">
        <f t="shared" ca="1" si="663"/>
        <v>#VALUE!</v>
      </c>
      <c r="W3310" s="18"/>
      <c r="X3310" s="6"/>
      <c r="Y3310" s="326"/>
      <c r="Z3310" s="89"/>
      <c r="AA3310" s="89"/>
      <c r="AB3310" s="89"/>
      <c r="AC3310" s="6"/>
      <c r="AD3310" s="16"/>
      <c r="AE3310" s="16"/>
      <c r="AF3310" s="16"/>
      <c r="AG3310" s="10">
        <f t="shared" si="664"/>
        <v>0</v>
      </c>
      <c r="AH3310" s="96">
        <f t="shared" si="665"/>
        <v>0</v>
      </c>
      <c r="AI3310" s="16"/>
      <c r="AJ3310" s="61"/>
      <c r="AK3310" s="16"/>
      <c r="AM3310" s="476" t="s">
        <v>3080</v>
      </c>
      <c r="AN3310" s="476">
        <v>1</v>
      </c>
      <c r="AO3310" s="476">
        <v>1</v>
      </c>
      <c r="AP3310" s="96"/>
    </row>
    <row r="3311" spans="1:42" ht="69.75" customHeight="1">
      <c r="A3311" s="3">
        <v>3310</v>
      </c>
      <c r="B3311" s="83"/>
      <c r="C3311" s="83"/>
      <c r="D3311" s="87"/>
      <c r="E3311" s="18" t="s">
        <v>3081</v>
      </c>
      <c r="F3311" s="88"/>
      <c r="G3311" s="88"/>
      <c r="H3311" s="4" t="str">
        <f t="shared" si="654"/>
        <v>/</v>
      </c>
      <c r="I3311" s="478" t="str">
        <f>IF(G3311="","",VLOOKUP(H3311,ورقة1!$A$1:$B$240,2,0))</f>
        <v/>
      </c>
      <c r="J3311" s="5">
        <f t="shared" si="655"/>
        <v>0</v>
      </c>
      <c r="K3311" s="88"/>
      <c r="L3311" s="6" t="str">
        <f t="shared" si="656"/>
        <v>/0</v>
      </c>
      <c r="M3311" s="478" t="str">
        <f>IF(K3311="","",VLOOKUP(L3311,ورقة1!$A$1:$B$240,2,0))</f>
        <v/>
      </c>
      <c r="N3311" s="17">
        <f t="shared" si="657"/>
        <v>0</v>
      </c>
      <c r="O3311" s="17" t="e">
        <f>#REF!+(#REF!*30)+#REF!*365</f>
        <v>#REF!</v>
      </c>
      <c r="P3311" s="509"/>
      <c r="Q3311" s="480" t="str">
        <f t="shared" si="658"/>
        <v/>
      </c>
      <c r="R3311" s="483" t="str">
        <f t="shared" si="659"/>
        <v/>
      </c>
      <c r="S3311" s="482" t="str">
        <f t="shared" si="660"/>
        <v/>
      </c>
      <c r="T3311" s="484" t="e">
        <f t="shared" ca="1" si="661"/>
        <v>#VALUE!</v>
      </c>
      <c r="U3311" s="7">
        <f t="shared" ca="1" si="662"/>
        <v>46035</v>
      </c>
      <c r="V3311" s="96" t="e">
        <f t="shared" ca="1" si="663"/>
        <v>#VALUE!</v>
      </c>
      <c r="W3311" s="18"/>
      <c r="X3311" s="6"/>
      <c r="Y3311" s="326"/>
      <c r="Z3311" s="89"/>
      <c r="AA3311" s="89"/>
      <c r="AB3311" s="89"/>
      <c r="AC3311" s="6"/>
      <c r="AD3311" s="16"/>
      <c r="AE3311" s="16"/>
      <c r="AF3311" s="16"/>
      <c r="AG3311" s="10">
        <f t="shared" si="664"/>
        <v>0</v>
      </c>
      <c r="AH3311" s="96">
        <f t="shared" si="665"/>
        <v>0</v>
      </c>
      <c r="AI3311" s="16"/>
      <c r="AJ3311" s="61"/>
      <c r="AK3311" s="16"/>
      <c r="AM3311" s="476" t="s">
        <v>3080</v>
      </c>
      <c r="AN3311" s="476">
        <v>1</v>
      </c>
      <c r="AO3311" s="476">
        <v>1</v>
      </c>
      <c r="AP3311" s="96"/>
    </row>
    <row r="3312" spans="1:42" ht="69.75" customHeight="1">
      <c r="A3312" s="3">
        <v>3311</v>
      </c>
      <c r="B3312" s="83"/>
      <c r="C3312" s="83"/>
      <c r="D3312" s="87"/>
      <c r="E3312" s="18" t="s">
        <v>3081</v>
      </c>
      <c r="F3312" s="88"/>
      <c r="G3312" s="88"/>
      <c r="H3312" s="4" t="str">
        <f t="shared" si="654"/>
        <v>/</v>
      </c>
      <c r="I3312" s="478" t="str">
        <f>IF(G3312="","",VLOOKUP(H3312,ورقة1!$A$1:$B$240,2,0))</f>
        <v/>
      </c>
      <c r="J3312" s="5">
        <f t="shared" si="655"/>
        <v>0</v>
      </c>
      <c r="K3312" s="88"/>
      <c r="L3312" s="6" t="str">
        <f t="shared" si="656"/>
        <v>/0</v>
      </c>
      <c r="M3312" s="478" t="str">
        <f>IF(K3312="","",VLOOKUP(L3312,ورقة1!$A$1:$B$240,2,0))</f>
        <v/>
      </c>
      <c r="N3312" s="17">
        <f t="shared" si="657"/>
        <v>0</v>
      </c>
      <c r="O3312" s="17" t="e">
        <f>#REF!+(#REF!*30)+#REF!*365</f>
        <v>#REF!</v>
      </c>
      <c r="P3312" s="509"/>
      <c r="Q3312" s="480" t="str">
        <f t="shared" si="658"/>
        <v/>
      </c>
      <c r="R3312" s="483" t="str">
        <f t="shared" si="659"/>
        <v/>
      </c>
      <c r="S3312" s="482" t="str">
        <f t="shared" si="660"/>
        <v/>
      </c>
      <c r="T3312" s="484" t="e">
        <f t="shared" ca="1" si="661"/>
        <v>#VALUE!</v>
      </c>
      <c r="U3312" s="7">
        <f t="shared" ca="1" si="662"/>
        <v>46035</v>
      </c>
      <c r="V3312" s="96" t="e">
        <f t="shared" ca="1" si="663"/>
        <v>#VALUE!</v>
      </c>
      <c r="W3312" s="18"/>
      <c r="X3312" s="6"/>
      <c r="Y3312" s="326"/>
      <c r="Z3312" s="89"/>
      <c r="AA3312" s="89"/>
      <c r="AB3312" s="89"/>
      <c r="AC3312" s="6"/>
      <c r="AD3312" s="16"/>
      <c r="AE3312" s="16"/>
      <c r="AF3312" s="16"/>
      <c r="AG3312" s="10">
        <f t="shared" si="664"/>
        <v>0</v>
      </c>
      <c r="AH3312" s="96">
        <f t="shared" si="665"/>
        <v>0</v>
      </c>
      <c r="AI3312" s="16"/>
      <c r="AJ3312" s="61"/>
      <c r="AK3312" s="16"/>
      <c r="AM3312" s="476" t="s">
        <v>3080</v>
      </c>
      <c r="AN3312" s="476">
        <v>1</v>
      </c>
      <c r="AO3312" s="476">
        <v>1</v>
      </c>
      <c r="AP3312" s="96"/>
    </row>
    <row r="3313" spans="1:42" ht="69.75" customHeight="1">
      <c r="A3313" s="3">
        <v>3312</v>
      </c>
      <c r="B3313" s="83"/>
      <c r="C3313" s="83"/>
      <c r="D3313" s="87"/>
      <c r="E3313" s="18" t="s">
        <v>3081</v>
      </c>
      <c r="F3313" s="88"/>
      <c r="G3313" s="88"/>
      <c r="H3313" s="4" t="str">
        <f t="shared" si="654"/>
        <v>/</v>
      </c>
      <c r="I3313" s="478" t="str">
        <f>IF(G3313="","",VLOOKUP(H3313,ورقة1!$A$1:$B$240,2,0))</f>
        <v/>
      </c>
      <c r="J3313" s="5">
        <f t="shared" si="655"/>
        <v>0</v>
      </c>
      <c r="K3313" s="88"/>
      <c r="L3313" s="6" t="str">
        <f t="shared" si="656"/>
        <v>/0</v>
      </c>
      <c r="M3313" s="478" t="str">
        <f>IF(K3313="","",VLOOKUP(L3313,ورقة1!$A$1:$B$240,2,0))</f>
        <v/>
      </c>
      <c r="N3313" s="17">
        <f t="shared" si="657"/>
        <v>0</v>
      </c>
      <c r="O3313" s="17" t="e">
        <f>#REF!+(#REF!*30)+#REF!*365</f>
        <v>#REF!</v>
      </c>
      <c r="P3313" s="509"/>
      <c r="Q3313" s="480" t="str">
        <f t="shared" si="658"/>
        <v/>
      </c>
      <c r="R3313" s="483" t="str">
        <f t="shared" si="659"/>
        <v/>
      </c>
      <c r="S3313" s="482" t="str">
        <f t="shared" si="660"/>
        <v/>
      </c>
      <c r="T3313" s="484" t="e">
        <f t="shared" ca="1" si="661"/>
        <v>#VALUE!</v>
      </c>
      <c r="U3313" s="7">
        <f t="shared" ca="1" si="662"/>
        <v>46035</v>
      </c>
      <c r="V3313" s="96" t="e">
        <f t="shared" ca="1" si="663"/>
        <v>#VALUE!</v>
      </c>
      <c r="W3313" s="18"/>
      <c r="X3313" s="6"/>
      <c r="Y3313" s="326"/>
      <c r="Z3313" s="89"/>
      <c r="AA3313" s="89"/>
      <c r="AB3313" s="89"/>
      <c r="AC3313" s="6"/>
      <c r="AD3313" s="16"/>
      <c r="AE3313" s="16"/>
      <c r="AF3313" s="16"/>
      <c r="AG3313" s="10">
        <f t="shared" si="664"/>
        <v>0</v>
      </c>
      <c r="AH3313" s="96">
        <f t="shared" si="665"/>
        <v>0</v>
      </c>
      <c r="AI3313" s="16"/>
      <c r="AJ3313" s="61"/>
      <c r="AK3313" s="16"/>
      <c r="AM3313" s="476" t="s">
        <v>3080</v>
      </c>
      <c r="AN3313" s="476">
        <v>1</v>
      </c>
      <c r="AO3313" s="476">
        <v>1</v>
      </c>
      <c r="AP3313" s="96"/>
    </row>
    <row r="3314" spans="1:42" ht="69.75" customHeight="1">
      <c r="A3314" s="3">
        <v>3313</v>
      </c>
      <c r="B3314" s="83"/>
      <c r="C3314" s="83"/>
      <c r="D3314" s="87"/>
      <c r="E3314" s="18" t="s">
        <v>3081</v>
      </c>
      <c r="F3314" s="88"/>
      <c r="G3314" s="88"/>
      <c r="H3314" s="4" t="str">
        <f t="shared" si="654"/>
        <v>/</v>
      </c>
      <c r="I3314" s="478" t="str">
        <f>IF(G3314="","",VLOOKUP(H3314,ورقة1!$A$1:$B$240,2,0))</f>
        <v/>
      </c>
      <c r="J3314" s="5">
        <f t="shared" si="655"/>
        <v>0</v>
      </c>
      <c r="K3314" s="88"/>
      <c r="L3314" s="6" t="str">
        <f t="shared" si="656"/>
        <v>/0</v>
      </c>
      <c r="M3314" s="478" t="str">
        <f>IF(K3314="","",VLOOKUP(L3314,ورقة1!$A$1:$B$240,2,0))</f>
        <v/>
      </c>
      <c r="N3314" s="17">
        <f t="shared" si="657"/>
        <v>0</v>
      </c>
      <c r="O3314" s="17" t="e">
        <f>#REF!+(#REF!*30)+#REF!*365</f>
        <v>#REF!</v>
      </c>
      <c r="P3314" s="509"/>
      <c r="Q3314" s="480" t="str">
        <f t="shared" si="658"/>
        <v/>
      </c>
      <c r="R3314" s="483" t="str">
        <f t="shared" si="659"/>
        <v/>
      </c>
      <c r="S3314" s="482" t="str">
        <f t="shared" si="660"/>
        <v/>
      </c>
      <c r="T3314" s="484" t="e">
        <f t="shared" ca="1" si="661"/>
        <v>#VALUE!</v>
      </c>
      <c r="U3314" s="7">
        <f t="shared" ca="1" si="662"/>
        <v>46035</v>
      </c>
      <c r="V3314" s="96" t="e">
        <f t="shared" ca="1" si="663"/>
        <v>#VALUE!</v>
      </c>
      <c r="W3314" s="18"/>
      <c r="X3314" s="6"/>
      <c r="Y3314" s="326"/>
      <c r="Z3314" s="89"/>
      <c r="AA3314" s="89"/>
      <c r="AB3314" s="89"/>
      <c r="AC3314" s="6"/>
      <c r="AD3314" s="16"/>
      <c r="AE3314" s="16"/>
      <c r="AF3314" s="16"/>
      <c r="AG3314" s="10">
        <f t="shared" si="664"/>
        <v>0</v>
      </c>
      <c r="AH3314" s="96">
        <f t="shared" si="665"/>
        <v>0</v>
      </c>
      <c r="AI3314" s="16"/>
      <c r="AJ3314" s="61"/>
      <c r="AK3314" s="16"/>
      <c r="AM3314" s="476" t="s">
        <v>3080</v>
      </c>
      <c r="AN3314" s="476">
        <v>1</v>
      </c>
      <c r="AO3314" s="476">
        <v>1</v>
      </c>
      <c r="AP3314" s="96"/>
    </row>
    <row r="3315" spans="1:42" ht="69.75" customHeight="1">
      <c r="A3315" s="3">
        <v>3314</v>
      </c>
      <c r="B3315" s="83"/>
      <c r="C3315" s="83"/>
      <c r="D3315" s="87"/>
      <c r="E3315" s="18" t="s">
        <v>3081</v>
      </c>
      <c r="F3315" s="88"/>
      <c r="G3315" s="88"/>
      <c r="H3315" s="4" t="str">
        <f t="shared" si="654"/>
        <v>/</v>
      </c>
      <c r="I3315" s="478" t="str">
        <f>IF(G3315="","",VLOOKUP(H3315,ورقة1!$A$1:$B$240,2,0))</f>
        <v/>
      </c>
      <c r="J3315" s="5">
        <f t="shared" si="655"/>
        <v>0</v>
      </c>
      <c r="K3315" s="88"/>
      <c r="L3315" s="6" t="str">
        <f t="shared" si="656"/>
        <v>/0</v>
      </c>
      <c r="M3315" s="478" t="str">
        <f>IF(K3315="","",VLOOKUP(L3315,ورقة1!$A$1:$B$240,2,0))</f>
        <v/>
      </c>
      <c r="N3315" s="17">
        <f t="shared" si="657"/>
        <v>0</v>
      </c>
      <c r="O3315" s="17" t="e">
        <f>#REF!+(#REF!*30)+#REF!*365</f>
        <v>#REF!</v>
      </c>
      <c r="P3315" s="509"/>
      <c r="Q3315" s="480" t="str">
        <f t="shared" si="658"/>
        <v/>
      </c>
      <c r="R3315" s="483" t="str">
        <f t="shared" si="659"/>
        <v/>
      </c>
      <c r="S3315" s="482" t="str">
        <f t="shared" si="660"/>
        <v/>
      </c>
      <c r="T3315" s="484" t="e">
        <f t="shared" ca="1" si="661"/>
        <v>#VALUE!</v>
      </c>
      <c r="U3315" s="7">
        <f t="shared" ca="1" si="662"/>
        <v>46035</v>
      </c>
      <c r="V3315" s="96" t="e">
        <f t="shared" ca="1" si="663"/>
        <v>#VALUE!</v>
      </c>
      <c r="W3315" s="18"/>
      <c r="X3315" s="6"/>
      <c r="Y3315" s="326"/>
      <c r="Z3315" s="89"/>
      <c r="AA3315" s="89"/>
      <c r="AB3315" s="89"/>
      <c r="AC3315" s="6"/>
      <c r="AD3315" s="16"/>
      <c r="AE3315" s="16"/>
      <c r="AF3315" s="16"/>
      <c r="AG3315" s="10">
        <f t="shared" si="664"/>
        <v>0</v>
      </c>
      <c r="AH3315" s="96">
        <f t="shared" si="665"/>
        <v>0</v>
      </c>
      <c r="AI3315" s="16"/>
      <c r="AJ3315" s="61"/>
      <c r="AK3315" s="16"/>
      <c r="AM3315" s="476" t="s">
        <v>3080</v>
      </c>
      <c r="AN3315" s="476">
        <v>1</v>
      </c>
      <c r="AO3315" s="476">
        <v>1</v>
      </c>
      <c r="AP3315" s="96"/>
    </row>
    <row r="3316" spans="1:42" ht="69.75" customHeight="1">
      <c r="A3316" s="3">
        <v>3315</v>
      </c>
      <c r="B3316" s="83"/>
      <c r="C3316" s="83"/>
      <c r="D3316" s="87"/>
      <c r="E3316" s="18" t="s">
        <v>3081</v>
      </c>
      <c r="F3316" s="88"/>
      <c r="G3316" s="88"/>
      <c r="H3316" s="4" t="str">
        <f t="shared" si="654"/>
        <v>/</v>
      </c>
      <c r="I3316" s="478" t="str">
        <f>IF(G3316="","",VLOOKUP(H3316,ورقة1!$A$1:$B$240,2,0))</f>
        <v/>
      </c>
      <c r="J3316" s="5">
        <f t="shared" si="655"/>
        <v>0</v>
      </c>
      <c r="K3316" s="88"/>
      <c r="L3316" s="6" t="str">
        <f t="shared" si="656"/>
        <v>/0</v>
      </c>
      <c r="M3316" s="478" t="str">
        <f>IF(K3316="","",VLOOKUP(L3316,ورقة1!$A$1:$B$240,2,0))</f>
        <v/>
      </c>
      <c r="N3316" s="17">
        <f t="shared" si="657"/>
        <v>0</v>
      </c>
      <c r="O3316" s="17" t="e">
        <f>#REF!+(#REF!*30)+#REF!*365</f>
        <v>#REF!</v>
      </c>
      <c r="P3316" s="509"/>
      <c r="Q3316" s="480" t="str">
        <f t="shared" si="658"/>
        <v/>
      </c>
      <c r="R3316" s="483" t="str">
        <f t="shared" si="659"/>
        <v/>
      </c>
      <c r="S3316" s="482" t="str">
        <f t="shared" si="660"/>
        <v/>
      </c>
      <c r="T3316" s="484" t="e">
        <f t="shared" ca="1" si="661"/>
        <v>#VALUE!</v>
      </c>
      <c r="U3316" s="7">
        <f t="shared" ca="1" si="662"/>
        <v>46035</v>
      </c>
      <c r="V3316" s="96" t="e">
        <f t="shared" ca="1" si="663"/>
        <v>#VALUE!</v>
      </c>
      <c r="W3316" s="18"/>
      <c r="X3316" s="6"/>
      <c r="Y3316" s="326"/>
      <c r="Z3316" s="89"/>
      <c r="AA3316" s="89"/>
      <c r="AB3316" s="89"/>
      <c r="AC3316" s="6"/>
      <c r="AD3316" s="16"/>
      <c r="AE3316" s="16"/>
      <c r="AF3316" s="16"/>
      <c r="AG3316" s="10">
        <f t="shared" si="664"/>
        <v>0</v>
      </c>
      <c r="AH3316" s="96">
        <f t="shared" si="665"/>
        <v>0</v>
      </c>
      <c r="AI3316" s="16"/>
      <c r="AJ3316" s="61"/>
      <c r="AK3316" s="16"/>
      <c r="AM3316" s="476" t="s">
        <v>3080</v>
      </c>
      <c r="AN3316" s="476">
        <v>1</v>
      </c>
      <c r="AO3316" s="476">
        <v>1</v>
      </c>
      <c r="AP3316" s="96"/>
    </row>
    <row r="3317" spans="1:42" ht="69.75" customHeight="1">
      <c r="A3317" s="3">
        <v>3316</v>
      </c>
      <c r="B3317" s="83"/>
      <c r="C3317" s="83"/>
      <c r="D3317" s="87"/>
      <c r="E3317" s="18" t="s">
        <v>3081</v>
      </c>
      <c r="F3317" s="88"/>
      <c r="G3317" s="88"/>
      <c r="H3317" s="4" t="str">
        <f t="shared" si="654"/>
        <v>/</v>
      </c>
      <c r="I3317" s="478" t="str">
        <f>IF(G3317="","",VLOOKUP(H3317,ورقة1!$A$1:$B$240,2,0))</f>
        <v/>
      </c>
      <c r="J3317" s="5">
        <f t="shared" si="655"/>
        <v>0</v>
      </c>
      <c r="K3317" s="88"/>
      <c r="L3317" s="6" t="str">
        <f t="shared" si="656"/>
        <v>/0</v>
      </c>
      <c r="M3317" s="478" t="str">
        <f>IF(K3317="","",VLOOKUP(L3317,ورقة1!$A$1:$B$240,2,0))</f>
        <v/>
      </c>
      <c r="N3317" s="17">
        <f t="shared" si="657"/>
        <v>0</v>
      </c>
      <c r="O3317" s="17" t="e">
        <f>#REF!+(#REF!*30)+#REF!*365</f>
        <v>#REF!</v>
      </c>
      <c r="P3317" s="509"/>
      <c r="Q3317" s="480" t="str">
        <f t="shared" si="658"/>
        <v/>
      </c>
      <c r="R3317" s="483" t="str">
        <f t="shared" si="659"/>
        <v/>
      </c>
      <c r="S3317" s="482" t="str">
        <f t="shared" si="660"/>
        <v/>
      </c>
      <c r="T3317" s="484" t="e">
        <f t="shared" ca="1" si="661"/>
        <v>#VALUE!</v>
      </c>
      <c r="U3317" s="7">
        <f t="shared" ca="1" si="662"/>
        <v>46035</v>
      </c>
      <c r="V3317" s="96" t="e">
        <f t="shared" ca="1" si="663"/>
        <v>#VALUE!</v>
      </c>
      <c r="W3317" s="18"/>
      <c r="X3317" s="6"/>
      <c r="Y3317" s="326"/>
      <c r="Z3317" s="89"/>
      <c r="AA3317" s="89"/>
      <c r="AB3317" s="89"/>
      <c r="AC3317" s="6"/>
      <c r="AD3317" s="16"/>
      <c r="AE3317" s="16"/>
      <c r="AF3317" s="16"/>
      <c r="AG3317" s="10">
        <f t="shared" si="664"/>
        <v>0</v>
      </c>
      <c r="AH3317" s="96">
        <f t="shared" si="665"/>
        <v>0</v>
      </c>
      <c r="AI3317" s="16"/>
      <c r="AJ3317" s="61"/>
      <c r="AK3317" s="16"/>
      <c r="AM3317" s="476" t="s">
        <v>3080</v>
      </c>
      <c r="AN3317" s="476">
        <v>1</v>
      </c>
      <c r="AO3317" s="476">
        <v>1</v>
      </c>
      <c r="AP3317" s="96"/>
    </row>
    <row r="3318" spans="1:42" ht="69.75" customHeight="1">
      <c r="A3318" s="3">
        <v>3317</v>
      </c>
      <c r="B3318" s="83"/>
      <c r="C3318" s="83"/>
      <c r="D3318" s="87"/>
      <c r="E3318" s="18" t="s">
        <v>3081</v>
      </c>
      <c r="F3318" s="88"/>
      <c r="G3318" s="88"/>
      <c r="H3318" s="4" t="str">
        <f t="shared" si="654"/>
        <v>/</v>
      </c>
      <c r="I3318" s="478" t="str">
        <f>IF(G3318="","",VLOOKUP(H3318,ورقة1!$A$1:$B$240,2,0))</f>
        <v/>
      </c>
      <c r="J3318" s="5">
        <f t="shared" si="655"/>
        <v>0</v>
      </c>
      <c r="K3318" s="88"/>
      <c r="L3318" s="6" t="str">
        <f t="shared" si="656"/>
        <v>/0</v>
      </c>
      <c r="M3318" s="478" t="str">
        <f>IF(K3318="","",VLOOKUP(L3318,ورقة1!$A$1:$B$240,2,0))</f>
        <v/>
      </c>
      <c r="N3318" s="17">
        <f t="shared" si="657"/>
        <v>0</v>
      </c>
      <c r="O3318" s="17" t="e">
        <f>#REF!+(#REF!*30)+#REF!*365</f>
        <v>#REF!</v>
      </c>
      <c r="P3318" s="509"/>
      <c r="Q3318" s="480" t="str">
        <f t="shared" si="658"/>
        <v/>
      </c>
      <c r="R3318" s="483" t="str">
        <f t="shared" si="659"/>
        <v/>
      </c>
      <c r="S3318" s="482" t="str">
        <f t="shared" si="660"/>
        <v/>
      </c>
      <c r="T3318" s="484" t="e">
        <f t="shared" ca="1" si="661"/>
        <v>#VALUE!</v>
      </c>
      <c r="U3318" s="7">
        <f t="shared" ca="1" si="662"/>
        <v>46035</v>
      </c>
      <c r="V3318" s="96" t="e">
        <f t="shared" ca="1" si="663"/>
        <v>#VALUE!</v>
      </c>
      <c r="W3318" s="18"/>
      <c r="X3318" s="6"/>
      <c r="Y3318" s="326"/>
      <c r="Z3318" s="89"/>
      <c r="AA3318" s="89"/>
      <c r="AB3318" s="89"/>
      <c r="AC3318" s="6"/>
      <c r="AD3318" s="16"/>
      <c r="AE3318" s="16"/>
      <c r="AF3318" s="16"/>
      <c r="AG3318" s="10">
        <f t="shared" si="664"/>
        <v>0</v>
      </c>
      <c r="AH3318" s="96">
        <f t="shared" si="665"/>
        <v>0</v>
      </c>
      <c r="AI3318" s="16"/>
      <c r="AJ3318" s="61"/>
      <c r="AK3318" s="16"/>
      <c r="AM3318" s="476" t="s">
        <v>3080</v>
      </c>
      <c r="AN3318" s="476">
        <v>1</v>
      </c>
      <c r="AO3318" s="476">
        <v>1</v>
      </c>
      <c r="AP3318" s="96"/>
    </row>
    <row r="3319" spans="1:42" ht="69.75" customHeight="1">
      <c r="A3319" s="3">
        <v>3318</v>
      </c>
      <c r="B3319" s="83"/>
      <c r="C3319" s="83"/>
      <c r="D3319" s="87"/>
      <c r="E3319" s="18" t="s">
        <v>3081</v>
      </c>
      <c r="F3319" s="88"/>
      <c r="G3319" s="88"/>
      <c r="H3319" s="4" t="str">
        <f t="shared" si="654"/>
        <v>/</v>
      </c>
      <c r="I3319" s="478" t="str">
        <f>IF(G3319="","",VLOOKUP(H3319,ورقة1!$A$1:$B$240,2,0))</f>
        <v/>
      </c>
      <c r="J3319" s="5">
        <f t="shared" si="655"/>
        <v>0</v>
      </c>
      <c r="K3319" s="88"/>
      <c r="L3319" s="6" t="str">
        <f t="shared" si="656"/>
        <v>/0</v>
      </c>
      <c r="M3319" s="478" t="str">
        <f>IF(K3319="","",VLOOKUP(L3319,ورقة1!$A$1:$B$240,2,0))</f>
        <v/>
      </c>
      <c r="N3319" s="17">
        <f t="shared" si="657"/>
        <v>0</v>
      </c>
      <c r="O3319" s="17" t="e">
        <f>#REF!+(#REF!*30)+#REF!*365</f>
        <v>#REF!</v>
      </c>
      <c r="P3319" s="509"/>
      <c r="Q3319" s="480" t="str">
        <f t="shared" si="658"/>
        <v/>
      </c>
      <c r="R3319" s="483" t="str">
        <f t="shared" si="659"/>
        <v/>
      </c>
      <c r="S3319" s="482" t="str">
        <f t="shared" si="660"/>
        <v/>
      </c>
      <c r="T3319" s="484" t="e">
        <f t="shared" ca="1" si="661"/>
        <v>#VALUE!</v>
      </c>
      <c r="U3319" s="7">
        <f t="shared" ca="1" si="662"/>
        <v>46035</v>
      </c>
      <c r="V3319" s="96" t="e">
        <f t="shared" ca="1" si="663"/>
        <v>#VALUE!</v>
      </c>
      <c r="W3319" s="18"/>
      <c r="X3319" s="6"/>
      <c r="Y3319" s="326"/>
      <c r="Z3319" s="89"/>
      <c r="AA3319" s="89"/>
      <c r="AB3319" s="89"/>
      <c r="AC3319" s="6"/>
      <c r="AD3319" s="16"/>
      <c r="AE3319" s="16"/>
      <c r="AF3319" s="16"/>
      <c r="AG3319" s="10">
        <f t="shared" si="664"/>
        <v>0</v>
      </c>
      <c r="AH3319" s="96">
        <f t="shared" si="665"/>
        <v>0</v>
      </c>
      <c r="AI3319" s="16"/>
      <c r="AJ3319" s="61"/>
      <c r="AK3319" s="16"/>
      <c r="AM3319" s="476" t="s">
        <v>3080</v>
      </c>
      <c r="AN3319" s="476">
        <v>1</v>
      </c>
      <c r="AO3319" s="476">
        <v>1</v>
      </c>
      <c r="AP3319" s="96"/>
    </row>
    <row r="3320" spans="1:42" ht="69.75" customHeight="1">
      <c r="A3320" s="3">
        <v>3319</v>
      </c>
      <c r="B3320" s="83"/>
      <c r="C3320" s="83"/>
      <c r="D3320" s="87"/>
      <c r="E3320" s="18" t="s">
        <v>3081</v>
      </c>
      <c r="F3320" s="88"/>
      <c r="G3320" s="88"/>
      <c r="H3320" s="4" t="str">
        <f t="shared" si="654"/>
        <v>/</v>
      </c>
      <c r="I3320" s="478" t="str">
        <f>IF(G3320="","",VLOOKUP(H3320,ورقة1!$A$1:$B$240,2,0))</f>
        <v/>
      </c>
      <c r="J3320" s="5">
        <f t="shared" si="655"/>
        <v>0</v>
      </c>
      <c r="K3320" s="88"/>
      <c r="L3320" s="6" t="str">
        <f t="shared" si="656"/>
        <v>/0</v>
      </c>
      <c r="M3320" s="478" t="str">
        <f>IF(K3320="","",VLOOKUP(L3320,ورقة1!$A$1:$B$240,2,0))</f>
        <v/>
      </c>
      <c r="N3320" s="17">
        <f t="shared" si="657"/>
        <v>0</v>
      </c>
      <c r="O3320" s="17" t="e">
        <f>#REF!+(#REF!*30)+#REF!*365</f>
        <v>#REF!</v>
      </c>
      <c r="P3320" s="509"/>
      <c r="Q3320" s="480" t="str">
        <f t="shared" si="658"/>
        <v/>
      </c>
      <c r="R3320" s="483" t="str">
        <f t="shared" si="659"/>
        <v/>
      </c>
      <c r="S3320" s="482" t="str">
        <f t="shared" si="660"/>
        <v/>
      </c>
      <c r="T3320" s="484" t="e">
        <f t="shared" ca="1" si="661"/>
        <v>#VALUE!</v>
      </c>
      <c r="U3320" s="7">
        <f t="shared" ca="1" si="662"/>
        <v>46035</v>
      </c>
      <c r="V3320" s="96" t="e">
        <f t="shared" ca="1" si="663"/>
        <v>#VALUE!</v>
      </c>
      <c r="W3320" s="18"/>
      <c r="X3320" s="6"/>
      <c r="Y3320" s="326"/>
      <c r="Z3320" s="89"/>
      <c r="AA3320" s="89"/>
      <c r="AB3320" s="89"/>
      <c r="AC3320" s="6"/>
      <c r="AD3320" s="16"/>
      <c r="AE3320" s="16"/>
      <c r="AF3320" s="16"/>
      <c r="AG3320" s="10">
        <f t="shared" si="664"/>
        <v>0</v>
      </c>
      <c r="AH3320" s="96">
        <f t="shared" si="665"/>
        <v>0</v>
      </c>
      <c r="AI3320" s="16"/>
      <c r="AJ3320" s="61"/>
      <c r="AK3320" s="16"/>
      <c r="AM3320" s="476" t="s">
        <v>3080</v>
      </c>
      <c r="AN3320" s="476">
        <v>1</v>
      </c>
      <c r="AO3320" s="476">
        <v>1</v>
      </c>
      <c r="AP3320" s="96"/>
    </row>
    <row r="3321" spans="1:42" ht="69.75" customHeight="1">
      <c r="A3321" s="3">
        <v>3320</v>
      </c>
      <c r="B3321" s="83"/>
      <c r="C3321" s="83"/>
      <c r="D3321" s="87"/>
      <c r="E3321" s="18" t="s">
        <v>3081</v>
      </c>
      <c r="F3321" s="88"/>
      <c r="G3321" s="88"/>
      <c r="H3321" s="4" t="str">
        <f t="shared" si="654"/>
        <v>/</v>
      </c>
      <c r="I3321" s="478" t="str">
        <f>IF(G3321="","",VLOOKUP(H3321,ورقة1!$A$1:$B$240,2,0))</f>
        <v/>
      </c>
      <c r="J3321" s="5">
        <f t="shared" si="655"/>
        <v>0</v>
      </c>
      <c r="K3321" s="88"/>
      <c r="L3321" s="6" t="str">
        <f t="shared" si="656"/>
        <v>/0</v>
      </c>
      <c r="M3321" s="478" t="str">
        <f>IF(K3321="","",VLOOKUP(L3321,ورقة1!$A$1:$B$240,2,0))</f>
        <v/>
      </c>
      <c r="N3321" s="17">
        <f t="shared" si="657"/>
        <v>0</v>
      </c>
      <c r="O3321" s="17" t="e">
        <f>#REF!+(#REF!*30)+#REF!*365</f>
        <v>#REF!</v>
      </c>
      <c r="P3321" s="509"/>
      <c r="Q3321" s="480" t="str">
        <f t="shared" si="658"/>
        <v/>
      </c>
      <c r="R3321" s="483" t="str">
        <f t="shared" si="659"/>
        <v/>
      </c>
      <c r="S3321" s="482" t="str">
        <f t="shared" si="660"/>
        <v/>
      </c>
      <c r="T3321" s="484" t="e">
        <f t="shared" ca="1" si="661"/>
        <v>#VALUE!</v>
      </c>
      <c r="U3321" s="7">
        <f t="shared" ca="1" si="662"/>
        <v>46035</v>
      </c>
      <c r="V3321" s="96" t="e">
        <f t="shared" ca="1" si="663"/>
        <v>#VALUE!</v>
      </c>
      <c r="W3321" s="18"/>
      <c r="X3321" s="6"/>
      <c r="Y3321" s="326"/>
      <c r="Z3321" s="89"/>
      <c r="AA3321" s="89"/>
      <c r="AB3321" s="89"/>
      <c r="AC3321" s="6"/>
      <c r="AD3321" s="16"/>
      <c r="AE3321" s="16"/>
      <c r="AF3321" s="16"/>
      <c r="AG3321" s="10">
        <f t="shared" si="664"/>
        <v>0</v>
      </c>
      <c r="AH3321" s="96">
        <f t="shared" si="665"/>
        <v>0</v>
      </c>
      <c r="AI3321" s="16"/>
      <c r="AJ3321" s="61"/>
      <c r="AK3321" s="16"/>
      <c r="AM3321" s="476" t="s">
        <v>3080</v>
      </c>
      <c r="AN3321" s="476">
        <v>1</v>
      </c>
      <c r="AO3321" s="476">
        <v>1</v>
      </c>
      <c r="AP3321" s="96"/>
    </row>
    <row r="3322" spans="1:42" ht="69.75" customHeight="1">
      <c r="A3322" s="3">
        <v>3321</v>
      </c>
      <c r="B3322" s="83"/>
      <c r="C3322" s="83"/>
      <c r="D3322" s="87"/>
      <c r="E3322" s="18" t="s">
        <v>3081</v>
      </c>
      <c r="F3322" s="88"/>
      <c r="G3322" s="88"/>
      <c r="H3322" s="4" t="str">
        <f t="shared" si="654"/>
        <v>/</v>
      </c>
      <c r="I3322" s="478" t="str">
        <f>IF(G3322="","",VLOOKUP(H3322,ورقة1!$A$1:$B$240,2,0))</f>
        <v/>
      </c>
      <c r="J3322" s="5">
        <f t="shared" si="655"/>
        <v>0</v>
      </c>
      <c r="K3322" s="88"/>
      <c r="L3322" s="6" t="str">
        <f t="shared" si="656"/>
        <v>/0</v>
      </c>
      <c r="M3322" s="478" t="str">
        <f>IF(K3322="","",VLOOKUP(L3322,ورقة1!$A$1:$B$240,2,0))</f>
        <v/>
      </c>
      <c r="N3322" s="17">
        <f t="shared" si="657"/>
        <v>0</v>
      </c>
      <c r="O3322" s="17" t="e">
        <f>#REF!+(#REF!*30)+#REF!*365</f>
        <v>#REF!</v>
      </c>
      <c r="P3322" s="509"/>
      <c r="Q3322" s="480" t="str">
        <f t="shared" si="658"/>
        <v/>
      </c>
      <c r="R3322" s="483" t="str">
        <f t="shared" si="659"/>
        <v/>
      </c>
      <c r="S3322" s="482" t="str">
        <f t="shared" si="660"/>
        <v/>
      </c>
      <c r="T3322" s="484" t="e">
        <f t="shared" ca="1" si="661"/>
        <v>#VALUE!</v>
      </c>
      <c r="U3322" s="7">
        <f t="shared" ca="1" si="662"/>
        <v>46035</v>
      </c>
      <c r="V3322" s="96" t="e">
        <f t="shared" ca="1" si="663"/>
        <v>#VALUE!</v>
      </c>
      <c r="W3322" s="18"/>
      <c r="X3322" s="6"/>
      <c r="Y3322" s="326"/>
      <c r="Z3322" s="89"/>
      <c r="AA3322" s="89"/>
      <c r="AB3322" s="89"/>
      <c r="AC3322" s="6"/>
      <c r="AD3322" s="16"/>
      <c r="AE3322" s="16"/>
      <c r="AF3322" s="16"/>
      <c r="AG3322" s="10">
        <f t="shared" si="664"/>
        <v>0</v>
      </c>
      <c r="AH3322" s="96">
        <f t="shared" si="665"/>
        <v>0</v>
      </c>
      <c r="AI3322" s="16"/>
      <c r="AJ3322" s="61"/>
      <c r="AK3322" s="16"/>
      <c r="AM3322" s="476" t="s">
        <v>3080</v>
      </c>
      <c r="AN3322" s="476">
        <v>1</v>
      </c>
      <c r="AO3322" s="476">
        <v>1</v>
      </c>
      <c r="AP3322" s="96"/>
    </row>
    <row r="3323" spans="1:42" ht="69.75" customHeight="1">
      <c r="A3323" s="3">
        <v>3322</v>
      </c>
      <c r="B3323" s="83"/>
      <c r="C3323" s="83"/>
      <c r="D3323" s="87"/>
      <c r="E3323" s="18" t="s">
        <v>3081</v>
      </c>
      <c r="F3323" s="88"/>
      <c r="G3323" s="88"/>
      <c r="H3323" s="4" t="str">
        <f t="shared" si="654"/>
        <v>/</v>
      </c>
      <c r="I3323" s="478" t="str">
        <f>IF(G3323="","",VLOOKUP(H3323,ورقة1!$A$1:$B$240,2,0))</f>
        <v/>
      </c>
      <c r="J3323" s="5">
        <f t="shared" si="655"/>
        <v>0</v>
      </c>
      <c r="K3323" s="88"/>
      <c r="L3323" s="6" t="str">
        <f t="shared" si="656"/>
        <v>/0</v>
      </c>
      <c r="M3323" s="478" t="str">
        <f>IF(K3323="","",VLOOKUP(L3323,ورقة1!$A$1:$B$240,2,0))</f>
        <v/>
      </c>
      <c r="N3323" s="17">
        <f t="shared" si="657"/>
        <v>0</v>
      </c>
      <c r="O3323" s="17" t="e">
        <f>#REF!+(#REF!*30)+#REF!*365</f>
        <v>#REF!</v>
      </c>
      <c r="P3323" s="509"/>
      <c r="Q3323" s="480" t="str">
        <f t="shared" si="658"/>
        <v/>
      </c>
      <c r="R3323" s="483" t="str">
        <f t="shared" si="659"/>
        <v/>
      </c>
      <c r="S3323" s="482" t="str">
        <f t="shared" si="660"/>
        <v/>
      </c>
      <c r="T3323" s="484" t="e">
        <f t="shared" ca="1" si="661"/>
        <v>#VALUE!</v>
      </c>
      <c r="U3323" s="7">
        <f t="shared" ca="1" si="662"/>
        <v>46035</v>
      </c>
      <c r="V3323" s="96" t="e">
        <f t="shared" ca="1" si="663"/>
        <v>#VALUE!</v>
      </c>
      <c r="W3323" s="18"/>
      <c r="X3323" s="6"/>
      <c r="Y3323" s="326"/>
      <c r="Z3323" s="89"/>
      <c r="AA3323" s="89"/>
      <c r="AB3323" s="89"/>
      <c r="AC3323" s="6"/>
      <c r="AD3323" s="16"/>
      <c r="AE3323" s="16"/>
      <c r="AF3323" s="16"/>
      <c r="AG3323" s="10">
        <f t="shared" si="664"/>
        <v>0</v>
      </c>
      <c r="AH3323" s="96">
        <f t="shared" si="665"/>
        <v>0</v>
      </c>
      <c r="AI3323" s="16"/>
      <c r="AJ3323" s="61"/>
      <c r="AK3323" s="16"/>
      <c r="AM3323" s="476" t="s">
        <v>3080</v>
      </c>
      <c r="AN3323" s="476">
        <v>1</v>
      </c>
      <c r="AO3323" s="476">
        <v>1</v>
      </c>
      <c r="AP3323" s="96"/>
    </row>
    <row r="3324" spans="1:42" ht="69.75" customHeight="1">
      <c r="A3324" s="3">
        <v>3323</v>
      </c>
      <c r="B3324" s="83"/>
      <c r="C3324" s="83"/>
      <c r="D3324" s="87"/>
      <c r="E3324" s="18" t="s">
        <v>3081</v>
      </c>
      <c r="F3324" s="88"/>
      <c r="G3324" s="88"/>
      <c r="H3324" s="4" t="str">
        <f t="shared" si="654"/>
        <v>/</v>
      </c>
      <c r="I3324" s="478" t="str">
        <f>IF(G3324="","",VLOOKUP(H3324,ورقة1!$A$1:$B$240,2,0))</f>
        <v/>
      </c>
      <c r="J3324" s="5">
        <f t="shared" si="655"/>
        <v>0</v>
      </c>
      <c r="K3324" s="88"/>
      <c r="L3324" s="6" t="str">
        <f t="shared" si="656"/>
        <v>/0</v>
      </c>
      <c r="M3324" s="478" t="str">
        <f>IF(K3324="","",VLOOKUP(L3324,ورقة1!$A$1:$B$240,2,0))</f>
        <v/>
      </c>
      <c r="N3324" s="17">
        <f t="shared" si="657"/>
        <v>0</v>
      </c>
      <c r="O3324" s="17" t="e">
        <f>#REF!+(#REF!*30)+#REF!*365</f>
        <v>#REF!</v>
      </c>
      <c r="P3324" s="509"/>
      <c r="Q3324" s="480" t="str">
        <f t="shared" si="658"/>
        <v/>
      </c>
      <c r="R3324" s="483" t="str">
        <f t="shared" si="659"/>
        <v/>
      </c>
      <c r="S3324" s="482" t="str">
        <f t="shared" si="660"/>
        <v/>
      </c>
      <c r="T3324" s="484" t="e">
        <f t="shared" ca="1" si="661"/>
        <v>#VALUE!</v>
      </c>
      <c r="U3324" s="7">
        <f t="shared" ca="1" si="662"/>
        <v>46035</v>
      </c>
      <c r="V3324" s="96" t="e">
        <f t="shared" ca="1" si="663"/>
        <v>#VALUE!</v>
      </c>
      <c r="W3324" s="18"/>
      <c r="X3324" s="6"/>
      <c r="Y3324" s="326"/>
      <c r="Z3324" s="89"/>
      <c r="AA3324" s="89"/>
      <c r="AB3324" s="89"/>
      <c r="AC3324" s="6"/>
      <c r="AD3324" s="16"/>
      <c r="AE3324" s="16"/>
      <c r="AF3324" s="16"/>
      <c r="AG3324" s="10">
        <f t="shared" si="664"/>
        <v>0</v>
      </c>
      <c r="AH3324" s="96">
        <f t="shared" si="665"/>
        <v>0</v>
      </c>
      <c r="AI3324" s="16"/>
      <c r="AJ3324" s="61"/>
      <c r="AK3324" s="16"/>
      <c r="AM3324" s="476" t="s">
        <v>3080</v>
      </c>
      <c r="AN3324" s="476">
        <v>1</v>
      </c>
      <c r="AO3324" s="476">
        <v>1</v>
      </c>
      <c r="AP3324" s="96"/>
    </row>
    <row r="3325" spans="1:42" ht="69.75" customHeight="1">
      <c r="A3325" s="3">
        <v>3324</v>
      </c>
      <c r="B3325" s="83"/>
      <c r="C3325" s="83"/>
      <c r="D3325" s="87"/>
      <c r="E3325" s="18" t="s">
        <v>3081</v>
      </c>
      <c r="F3325" s="88"/>
      <c r="G3325" s="88"/>
      <c r="H3325" s="4" t="str">
        <f t="shared" si="654"/>
        <v>/</v>
      </c>
      <c r="I3325" s="478" t="str">
        <f>IF(G3325="","",VLOOKUP(H3325,ورقة1!$A$1:$B$240,2,0))</f>
        <v/>
      </c>
      <c r="J3325" s="5">
        <f t="shared" si="655"/>
        <v>0</v>
      </c>
      <c r="K3325" s="88"/>
      <c r="L3325" s="6" t="str">
        <f t="shared" si="656"/>
        <v>/0</v>
      </c>
      <c r="M3325" s="478" t="str">
        <f>IF(K3325="","",VLOOKUP(L3325,ورقة1!$A$1:$B$240,2,0))</f>
        <v/>
      </c>
      <c r="N3325" s="17">
        <f t="shared" si="657"/>
        <v>0</v>
      </c>
      <c r="O3325" s="17" t="e">
        <f>#REF!+(#REF!*30)+#REF!*365</f>
        <v>#REF!</v>
      </c>
      <c r="P3325" s="509"/>
      <c r="Q3325" s="480" t="str">
        <f t="shared" si="658"/>
        <v/>
      </c>
      <c r="R3325" s="483" t="str">
        <f t="shared" si="659"/>
        <v/>
      </c>
      <c r="S3325" s="482" t="str">
        <f t="shared" si="660"/>
        <v/>
      </c>
      <c r="T3325" s="484" t="e">
        <f t="shared" ca="1" si="661"/>
        <v>#VALUE!</v>
      </c>
      <c r="U3325" s="7">
        <f t="shared" ca="1" si="662"/>
        <v>46035</v>
      </c>
      <c r="V3325" s="96" t="e">
        <f t="shared" ca="1" si="663"/>
        <v>#VALUE!</v>
      </c>
      <c r="W3325" s="18"/>
      <c r="X3325" s="6"/>
      <c r="Y3325" s="326"/>
      <c r="Z3325" s="89"/>
      <c r="AA3325" s="89"/>
      <c r="AB3325" s="89"/>
      <c r="AC3325" s="6"/>
      <c r="AD3325" s="16"/>
      <c r="AE3325" s="16"/>
      <c r="AF3325" s="16"/>
      <c r="AG3325" s="10">
        <f t="shared" si="664"/>
        <v>0</v>
      </c>
      <c r="AH3325" s="96">
        <f t="shared" si="665"/>
        <v>0</v>
      </c>
      <c r="AI3325" s="16"/>
      <c r="AJ3325" s="61"/>
      <c r="AK3325" s="16"/>
      <c r="AM3325" s="476" t="s">
        <v>3080</v>
      </c>
      <c r="AN3325" s="476">
        <v>1</v>
      </c>
      <c r="AO3325" s="476">
        <v>1</v>
      </c>
      <c r="AP3325" s="96"/>
    </row>
    <row r="3326" spans="1:42" ht="69.75" customHeight="1">
      <c r="A3326" s="3">
        <v>3325</v>
      </c>
      <c r="B3326" s="83"/>
      <c r="C3326" s="83"/>
      <c r="D3326" s="87"/>
      <c r="E3326" s="18" t="s">
        <v>3081</v>
      </c>
      <c r="F3326" s="88"/>
      <c r="G3326" s="88"/>
      <c r="H3326" s="4" t="str">
        <f t="shared" si="654"/>
        <v>/</v>
      </c>
      <c r="I3326" s="478" t="str">
        <f>IF(G3326="","",VLOOKUP(H3326,ورقة1!$A$1:$B$240,2,0))</f>
        <v/>
      </c>
      <c r="J3326" s="5">
        <f t="shared" si="655"/>
        <v>0</v>
      </c>
      <c r="K3326" s="88"/>
      <c r="L3326" s="6" t="str">
        <f t="shared" si="656"/>
        <v>/0</v>
      </c>
      <c r="M3326" s="478" t="str">
        <f>IF(K3326="","",VLOOKUP(L3326,ورقة1!$A$1:$B$240,2,0))</f>
        <v/>
      </c>
      <c r="N3326" s="17">
        <f t="shared" si="657"/>
        <v>0</v>
      </c>
      <c r="O3326" s="17" t="e">
        <f>#REF!+(#REF!*30)+#REF!*365</f>
        <v>#REF!</v>
      </c>
      <c r="P3326" s="509"/>
      <c r="Q3326" s="480" t="str">
        <f t="shared" si="658"/>
        <v/>
      </c>
      <c r="R3326" s="483" t="str">
        <f t="shared" si="659"/>
        <v/>
      </c>
      <c r="S3326" s="482" t="str">
        <f t="shared" si="660"/>
        <v/>
      </c>
      <c r="T3326" s="484" t="e">
        <f t="shared" ca="1" si="661"/>
        <v>#VALUE!</v>
      </c>
      <c r="U3326" s="7">
        <f t="shared" ca="1" si="662"/>
        <v>46035</v>
      </c>
      <c r="V3326" s="96" t="e">
        <f t="shared" ca="1" si="663"/>
        <v>#VALUE!</v>
      </c>
      <c r="W3326" s="18"/>
      <c r="X3326" s="6"/>
      <c r="Y3326" s="326"/>
      <c r="Z3326" s="89"/>
      <c r="AA3326" s="89"/>
      <c r="AB3326" s="89"/>
      <c r="AC3326" s="6"/>
      <c r="AD3326" s="16"/>
      <c r="AE3326" s="16"/>
      <c r="AF3326" s="16"/>
      <c r="AG3326" s="10">
        <f t="shared" si="664"/>
        <v>0</v>
      </c>
      <c r="AH3326" s="96">
        <f t="shared" si="665"/>
        <v>0</v>
      </c>
      <c r="AI3326" s="16"/>
      <c r="AJ3326" s="61"/>
      <c r="AK3326" s="16"/>
      <c r="AM3326" s="476" t="s">
        <v>3080</v>
      </c>
      <c r="AN3326" s="476">
        <v>1</v>
      </c>
      <c r="AO3326" s="476">
        <v>1</v>
      </c>
      <c r="AP3326" s="96"/>
    </row>
    <row r="3327" spans="1:42" ht="69.75" customHeight="1">
      <c r="A3327" s="3">
        <v>3326</v>
      </c>
      <c r="B3327" s="83"/>
      <c r="C3327" s="83"/>
      <c r="D3327" s="87"/>
      <c r="E3327" s="18" t="s">
        <v>3081</v>
      </c>
      <c r="F3327" s="88"/>
      <c r="G3327" s="88"/>
      <c r="H3327" s="4" t="str">
        <f t="shared" si="654"/>
        <v>/</v>
      </c>
      <c r="I3327" s="478" t="str">
        <f>IF(G3327="","",VLOOKUP(H3327,ورقة1!$A$1:$B$240,2,0))</f>
        <v/>
      </c>
      <c r="J3327" s="5">
        <f t="shared" si="655"/>
        <v>0</v>
      </c>
      <c r="K3327" s="88"/>
      <c r="L3327" s="6" t="str">
        <f t="shared" si="656"/>
        <v>/0</v>
      </c>
      <c r="M3327" s="478" t="str">
        <f>IF(K3327="","",VLOOKUP(L3327,ورقة1!$A$1:$B$240,2,0))</f>
        <v/>
      </c>
      <c r="N3327" s="17">
        <f t="shared" si="657"/>
        <v>0</v>
      </c>
      <c r="O3327" s="17" t="e">
        <f>#REF!+(#REF!*30)+#REF!*365</f>
        <v>#REF!</v>
      </c>
      <c r="P3327" s="509"/>
      <c r="Q3327" s="480" t="str">
        <f t="shared" si="658"/>
        <v/>
      </c>
      <c r="R3327" s="483" t="str">
        <f t="shared" si="659"/>
        <v/>
      </c>
      <c r="S3327" s="482" t="str">
        <f t="shared" si="660"/>
        <v/>
      </c>
      <c r="T3327" s="484" t="e">
        <f t="shared" ca="1" si="661"/>
        <v>#VALUE!</v>
      </c>
      <c r="U3327" s="7">
        <f t="shared" ca="1" si="662"/>
        <v>46035</v>
      </c>
      <c r="V3327" s="96" t="e">
        <f t="shared" ca="1" si="663"/>
        <v>#VALUE!</v>
      </c>
      <c r="W3327" s="18"/>
      <c r="X3327" s="6"/>
      <c r="Y3327" s="326"/>
      <c r="Z3327" s="89"/>
      <c r="AA3327" s="89"/>
      <c r="AB3327" s="89"/>
      <c r="AC3327" s="6"/>
      <c r="AD3327" s="16"/>
      <c r="AE3327" s="16"/>
      <c r="AF3327" s="16"/>
      <c r="AG3327" s="10">
        <f t="shared" si="664"/>
        <v>0</v>
      </c>
      <c r="AH3327" s="96">
        <f t="shared" si="665"/>
        <v>0</v>
      </c>
      <c r="AI3327" s="16"/>
      <c r="AJ3327" s="61"/>
      <c r="AK3327" s="16"/>
      <c r="AM3327" s="476" t="s">
        <v>3080</v>
      </c>
      <c r="AN3327" s="476">
        <v>1</v>
      </c>
      <c r="AO3327" s="476">
        <v>1</v>
      </c>
      <c r="AP3327" s="96"/>
    </row>
    <row r="3328" spans="1:42" ht="69.75" customHeight="1">
      <c r="A3328" s="3">
        <v>3327</v>
      </c>
      <c r="B3328" s="83"/>
      <c r="C3328" s="83"/>
      <c r="D3328" s="87"/>
      <c r="E3328" s="18" t="s">
        <v>3081</v>
      </c>
      <c r="F3328" s="88"/>
      <c r="G3328" s="88"/>
      <c r="H3328" s="4" t="str">
        <f t="shared" si="654"/>
        <v>/</v>
      </c>
      <c r="I3328" s="478" t="str">
        <f>IF(G3328="","",VLOOKUP(H3328,ورقة1!$A$1:$B$240,2,0))</f>
        <v/>
      </c>
      <c r="J3328" s="5">
        <f t="shared" si="655"/>
        <v>0</v>
      </c>
      <c r="K3328" s="88"/>
      <c r="L3328" s="6" t="str">
        <f t="shared" si="656"/>
        <v>/0</v>
      </c>
      <c r="M3328" s="478" t="str">
        <f>IF(K3328="","",VLOOKUP(L3328,ورقة1!$A$1:$B$240,2,0))</f>
        <v/>
      </c>
      <c r="N3328" s="17">
        <f t="shared" si="657"/>
        <v>0</v>
      </c>
      <c r="O3328" s="17" t="e">
        <f>#REF!+(#REF!*30)+#REF!*365</f>
        <v>#REF!</v>
      </c>
      <c r="P3328" s="509"/>
      <c r="Q3328" s="480" t="str">
        <f t="shared" si="658"/>
        <v/>
      </c>
      <c r="R3328" s="483" t="str">
        <f t="shared" si="659"/>
        <v/>
      </c>
      <c r="S3328" s="482" t="str">
        <f t="shared" si="660"/>
        <v/>
      </c>
      <c r="T3328" s="484" t="e">
        <f t="shared" ca="1" si="661"/>
        <v>#VALUE!</v>
      </c>
      <c r="U3328" s="7">
        <f t="shared" ca="1" si="662"/>
        <v>46035</v>
      </c>
      <c r="V3328" s="96" t="e">
        <f t="shared" ca="1" si="663"/>
        <v>#VALUE!</v>
      </c>
      <c r="W3328" s="18"/>
      <c r="X3328" s="6"/>
      <c r="Y3328" s="326"/>
      <c r="Z3328" s="89"/>
      <c r="AA3328" s="89"/>
      <c r="AB3328" s="89"/>
      <c r="AC3328" s="6"/>
      <c r="AD3328" s="16"/>
      <c r="AE3328" s="16"/>
      <c r="AF3328" s="16"/>
      <c r="AG3328" s="10">
        <f t="shared" si="664"/>
        <v>0</v>
      </c>
      <c r="AH3328" s="96">
        <f t="shared" si="665"/>
        <v>0</v>
      </c>
      <c r="AI3328" s="16"/>
      <c r="AJ3328" s="61"/>
      <c r="AK3328" s="16"/>
      <c r="AM3328" s="476" t="s">
        <v>3080</v>
      </c>
      <c r="AN3328" s="476">
        <v>1</v>
      </c>
      <c r="AO3328" s="476">
        <v>1</v>
      </c>
      <c r="AP3328" s="96"/>
    </row>
    <row r="3329" spans="1:42" ht="69.75" customHeight="1">
      <c r="A3329" s="3">
        <v>3328</v>
      </c>
      <c r="B3329" s="83"/>
      <c r="C3329" s="83"/>
      <c r="D3329" s="87"/>
      <c r="E3329" s="18" t="s">
        <v>3081</v>
      </c>
      <c r="F3329" s="88"/>
      <c r="G3329" s="88"/>
      <c r="H3329" s="4" t="str">
        <f t="shared" si="654"/>
        <v>/</v>
      </c>
      <c r="I3329" s="478" t="str">
        <f>IF(G3329="","",VLOOKUP(H3329,ورقة1!$A$1:$B$240,2,0))</f>
        <v/>
      </c>
      <c r="J3329" s="5">
        <f t="shared" si="655"/>
        <v>0</v>
      </c>
      <c r="K3329" s="88"/>
      <c r="L3329" s="6" t="str">
        <f t="shared" si="656"/>
        <v>/0</v>
      </c>
      <c r="M3329" s="478" t="str">
        <f>IF(K3329="","",VLOOKUP(L3329,ورقة1!$A$1:$B$240,2,0))</f>
        <v/>
      </c>
      <c r="N3329" s="17">
        <f t="shared" si="657"/>
        <v>0</v>
      </c>
      <c r="O3329" s="17" t="e">
        <f>#REF!+(#REF!*30)+#REF!*365</f>
        <v>#REF!</v>
      </c>
      <c r="P3329" s="509"/>
      <c r="Q3329" s="480" t="str">
        <f t="shared" si="658"/>
        <v/>
      </c>
      <c r="R3329" s="483" t="str">
        <f t="shared" si="659"/>
        <v/>
      </c>
      <c r="S3329" s="482" t="str">
        <f t="shared" si="660"/>
        <v/>
      </c>
      <c r="T3329" s="484" t="e">
        <f t="shared" ca="1" si="661"/>
        <v>#VALUE!</v>
      </c>
      <c r="U3329" s="7">
        <f t="shared" ca="1" si="662"/>
        <v>46035</v>
      </c>
      <c r="V3329" s="96" t="e">
        <f t="shared" ca="1" si="663"/>
        <v>#VALUE!</v>
      </c>
      <c r="W3329" s="18"/>
      <c r="X3329" s="6"/>
      <c r="Y3329" s="326"/>
      <c r="Z3329" s="89"/>
      <c r="AA3329" s="89"/>
      <c r="AB3329" s="89"/>
      <c r="AC3329" s="6"/>
      <c r="AD3329" s="16"/>
      <c r="AE3329" s="16"/>
      <c r="AF3329" s="16"/>
      <c r="AG3329" s="10">
        <f t="shared" si="664"/>
        <v>0</v>
      </c>
      <c r="AH3329" s="96">
        <f t="shared" si="665"/>
        <v>0</v>
      </c>
      <c r="AI3329" s="16"/>
      <c r="AJ3329" s="61"/>
      <c r="AK3329" s="16"/>
      <c r="AM3329" s="476" t="s">
        <v>3080</v>
      </c>
      <c r="AN3329" s="476">
        <v>1</v>
      </c>
      <c r="AO3329" s="476">
        <v>1</v>
      </c>
      <c r="AP3329" s="96"/>
    </row>
    <row r="3330" spans="1:42" ht="69.75" customHeight="1">
      <c r="A3330" s="3">
        <v>3329</v>
      </c>
      <c r="B3330" s="83"/>
      <c r="C3330" s="83"/>
      <c r="D3330" s="87"/>
      <c r="E3330" s="18" t="s">
        <v>3081</v>
      </c>
      <c r="F3330" s="88"/>
      <c r="G3330" s="88"/>
      <c r="H3330" s="4" t="str">
        <f t="shared" ref="H3330:H3393" si="666">G3330&amp;"/"&amp;F3330</f>
        <v>/</v>
      </c>
      <c r="I3330" s="478" t="str">
        <f>IF(G3330="","",VLOOKUP(H3330,ورقة1!$A$1:$B$240,2,0))</f>
        <v/>
      </c>
      <c r="J3330" s="5">
        <f t="shared" ref="J3330:J3393" si="667">F3330</f>
        <v>0</v>
      </c>
      <c r="K3330" s="88"/>
      <c r="L3330" s="6" t="str">
        <f t="shared" ref="L3330:L3393" si="668">K3330&amp;"/"&amp;J3330</f>
        <v>/0</v>
      </c>
      <c r="M3330" s="478" t="str">
        <f>IF(K3330="","",VLOOKUP(L3330,ورقة1!$A$1:$B$240,2,0))</f>
        <v/>
      </c>
      <c r="N3330" s="17">
        <f t="shared" ref="N3330:N3393" si="669">Z3330+(AA3330*30)+(AB3330*365)</f>
        <v>0</v>
      </c>
      <c r="O3330" s="17" t="e">
        <f>#REF!+(#REF!*30)+#REF!*365</f>
        <v>#REF!</v>
      </c>
      <c r="P3330" s="509"/>
      <c r="Q3330" s="480" t="str">
        <f t="shared" ref="Q3330:Q3393" si="670">IF(P3330="","",P3330+365)</f>
        <v/>
      </c>
      <c r="R3330" s="483" t="str">
        <f t="shared" ref="R3330:R3393" si="671">IF(P3330="","",EDATE(P3330,12+AG3330)+AC3330-N3330)</f>
        <v/>
      </c>
      <c r="S3330" s="482" t="str">
        <f t="shared" ref="S3330:S3393" si="672">IF(P3330="","",IF(T3330=TRUE,"يستحق العلاوة",IF(V3330=TRUE,"قريبا يستحق العلاوة"," ")))</f>
        <v/>
      </c>
      <c r="T3330" s="484" t="e">
        <f t="shared" ref="T3330:T3393" ca="1" si="673">AND(MONTH(U3330)=MONTH(R3330),YEAR(U3330)=YEAR(R3330))</f>
        <v>#VALUE!</v>
      </c>
      <c r="U3330" s="7">
        <f t="shared" ref="U3330:U3393" ca="1" si="674">TODAY()</f>
        <v>46035</v>
      </c>
      <c r="V3330" s="96" t="e">
        <f t="shared" ref="V3330:V3393" ca="1" si="675">AND(R3330-U3330&lt;30,U3330&lt;R3330)</f>
        <v>#VALUE!</v>
      </c>
      <c r="W3330" s="18"/>
      <c r="X3330" s="6"/>
      <c r="Y3330" s="326"/>
      <c r="Z3330" s="89"/>
      <c r="AA3330" s="89"/>
      <c r="AB3330" s="89"/>
      <c r="AC3330" s="6"/>
      <c r="AD3330" s="16"/>
      <c r="AE3330" s="16"/>
      <c r="AF3330" s="16"/>
      <c r="AG3330" s="10">
        <f t="shared" ref="AG3330:AG3393" si="676">(((AD3330*3)+(AE3330*6)+(AF3330*12))-AH3330)</f>
        <v>0</v>
      </c>
      <c r="AH3330" s="96">
        <f t="shared" ref="AH3330:AH3393" si="677">W3330+X3330</f>
        <v>0</v>
      </c>
      <c r="AI3330" s="16"/>
      <c r="AJ3330" s="61"/>
      <c r="AK3330" s="16"/>
      <c r="AM3330" s="476" t="s">
        <v>3080</v>
      </c>
      <c r="AN3330" s="476">
        <v>1</v>
      </c>
      <c r="AO3330" s="476">
        <v>1</v>
      </c>
      <c r="AP3330" s="96"/>
    </row>
    <row r="3331" spans="1:42" ht="69.75" customHeight="1">
      <c r="A3331" s="3">
        <v>3330</v>
      </c>
      <c r="B3331" s="83"/>
      <c r="C3331" s="83"/>
      <c r="D3331" s="87"/>
      <c r="E3331" s="18" t="s">
        <v>3081</v>
      </c>
      <c r="F3331" s="88"/>
      <c r="G3331" s="88"/>
      <c r="H3331" s="4" t="str">
        <f t="shared" si="666"/>
        <v>/</v>
      </c>
      <c r="I3331" s="478" t="str">
        <f>IF(G3331="","",VLOOKUP(H3331,ورقة1!$A$1:$B$240,2,0))</f>
        <v/>
      </c>
      <c r="J3331" s="5">
        <f t="shared" si="667"/>
        <v>0</v>
      </c>
      <c r="K3331" s="88"/>
      <c r="L3331" s="6" t="str">
        <f t="shared" si="668"/>
        <v>/0</v>
      </c>
      <c r="M3331" s="478" t="str">
        <f>IF(K3331="","",VLOOKUP(L3331,ورقة1!$A$1:$B$240,2,0))</f>
        <v/>
      </c>
      <c r="N3331" s="17">
        <f t="shared" si="669"/>
        <v>0</v>
      </c>
      <c r="O3331" s="17" t="e">
        <f>#REF!+(#REF!*30)+#REF!*365</f>
        <v>#REF!</v>
      </c>
      <c r="P3331" s="509"/>
      <c r="Q3331" s="480" t="str">
        <f t="shared" si="670"/>
        <v/>
      </c>
      <c r="R3331" s="483" t="str">
        <f t="shared" si="671"/>
        <v/>
      </c>
      <c r="S3331" s="482" t="str">
        <f t="shared" si="672"/>
        <v/>
      </c>
      <c r="T3331" s="484" t="e">
        <f t="shared" ca="1" si="673"/>
        <v>#VALUE!</v>
      </c>
      <c r="U3331" s="7">
        <f t="shared" ca="1" si="674"/>
        <v>46035</v>
      </c>
      <c r="V3331" s="96" t="e">
        <f t="shared" ca="1" si="675"/>
        <v>#VALUE!</v>
      </c>
      <c r="W3331" s="18"/>
      <c r="X3331" s="6"/>
      <c r="Y3331" s="326"/>
      <c r="Z3331" s="89"/>
      <c r="AA3331" s="89"/>
      <c r="AB3331" s="89"/>
      <c r="AC3331" s="6"/>
      <c r="AD3331" s="16"/>
      <c r="AE3331" s="16"/>
      <c r="AF3331" s="16"/>
      <c r="AG3331" s="10">
        <f t="shared" si="676"/>
        <v>0</v>
      </c>
      <c r="AH3331" s="96">
        <f t="shared" si="677"/>
        <v>0</v>
      </c>
      <c r="AI3331" s="16"/>
      <c r="AJ3331" s="61"/>
      <c r="AK3331" s="16"/>
      <c r="AM3331" s="476" t="s">
        <v>3080</v>
      </c>
      <c r="AN3331" s="476">
        <v>1</v>
      </c>
      <c r="AO3331" s="476">
        <v>1</v>
      </c>
      <c r="AP3331" s="96"/>
    </row>
    <row r="3332" spans="1:42" ht="69.75" customHeight="1">
      <c r="A3332" s="3">
        <v>3331</v>
      </c>
      <c r="B3332" s="83"/>
      <c r="C3332" s="83"/>
      <c r="D3332" s="87"/>
      <c r="E3332" s="18" t="s">
        <v>3081</v>
      </c>
      <c r="F3332" s="88"/>
      <c r="G3332" s="88"/>
      <c r="H3332" s="4" t="str">
        <f t="shared" si="666"/>
        <v>/</v>
      </c>
      <c r="I3332" s="478" t="str">
        <f>IF(G3332="","",VLOOKUP(H3332,ورقة1!$A$1:$B$240,2,0))</f>
        <v/>
      </c>
      <c r="J3332" s="5">
        <f t="shared" si="667"/>
        <v>0</v>
      </c>
      <c r="K3332" s="88"/>
      <c r="L3332" s="6" t="str">
        <f t="shared" si="668"/>
        <v>/0</v>
      </c>
      <c r="M3332" s="478" t="str">
        <f>IF(K3332="","",VLOOKUP(L3332,ورقة1!$A$1:$B$240,2,0))</f>
        <v/>
      </c>
      <c r="N3332" s="17">
        <f t="shared" si="669"/>
        <v>0</v>
      </c>
      <c r="O3332" s="17" t="e">
        <f>#REF!+(#REF!*30)+#REF!*365</f>
        <v>#REF!</v>
      </c>
      <c r="P3332" s="509"/>
      <c r="Q3332" s="480" t="str">
        <f t="shared" si="670"/>
        <v/>
      </c>
      <c r="R3332" s="483" t="str">
        <f t="shared" si="671"/>
        <v/>
      </c>
      <c r="S3332" s="482" t="str">
        <f t="shared" si="672"/>
        <v/>
      </c>
      <c r="T3332" s="484" t="e">
        <f t="shared" ca="1" si="673"/>
        <v>#VALUE!</v>
      </c>
      <c r="U3332" s="7">
        <f t="shared" ca="1" si="674"/>
        <v>46035</v>
      </c>
      <c r="V3332" s="96" t="e">
        <f t="shared" ca="1" si="675"/>
        <v>#VALUE!</v>
      </c>
      <c r="W3332" s="18"/>
      <c r="X3332" s="6"/>
      <c r="Y3332" s="326"/>
      <c r="Z3332" s="89"/>
      <c r="AA3332" s="89"/>
      <c r="AB3332" s="89"/>
      <c r="AC3332" s="6"/>
      <c r="AD3332" s="16"/>
      <c r="AE3332" s="16"/>
      <c r="AF3332" s="16"/>
      <c r="AG3332" s="10">
        <f t="shared" si="676"/>
        <v>0</v>
      </c>
      <c r="AH3332" s="96">
        <f t="shared" si="677"/>
        <v>0</v>
      </c>
      <c r="AI3332" s="16"/>
      <c r="AJ3332" s="61"/>
      <c r="AK3332" s="16"/>
      <c r="AM3332" s="476" t="s">
        <v>3080</v>
      </c>
      <c r="AN3332" s="476">
        <v>1</v>
      </c>
      <c r="AO3332" s="476">
        <v>1</v>
      </c>
      <c r="AP3332" s="96"/>
    </row>
    <row r="3333" spans="1:42" ht="69.75" customHeight="1">
      <c r="A3333" s="3">
        <v>3332</v>
      </c>
      <c r="B3333" s="83"/>
      <c r="C3333" s="83"/>
      <c r="D3333" s="87"/>
      <c r="E3333" s="18" t="s">
        <v>3081</v>
      </c>
      <c r="F3333" s="88"/>
      <c r="G3333" s="88"/>
      <c r="H3333" s="4" t="str">
        <f t="shared" si="666"/>
        <v>/</v>
      </c>
      <c r="I3333" s="478" t="str">
        <f>IF(G3333="","",VLOOKUP(H3333,ورقة1!$A$1:$B$240,2,0))</f>
        <v/>
      </c>
      <c r="J3333" s="5">
        <f t="shared" si="667"/>
        <v>0</v>
      </c>
      <c r="K3333" s="88"/>
      <c r="L3333" s="6" t="str">
        <f t="shared" si="668"/>
        <v>/0</v>
      </c>
      <c r="M3333" s="478" t="str">
        <f>IF(K3333="","",VLOOKUP(L3333,ورقة1!$A$1:$B$240,2,0))</f>
        <v/>
      </c>
      <c r="N3333" s="17">
        <f t="shared" si="669"/>
        <v>0</v>
      </c>
      <c r="O3333" s="17" t="e">
        <f>#REF!+(#REF!*30)+#REF!*365</f>
        <v>#REF!</v>
      </c>
      <c r="P3333" s="509"/>
      <c r="Q3333" s="480" t="str">
        <f t="shared" si="670"/>
        <v/>
      </c>
      <c r="R3333" s="483" t="str">
        <f t="shared" si="671"/>
        <v/>
      </c>
      <c r="S3333" s="482" t="str">
        <f t="shared" si="672"/>
        <v/>
      </c>
      <c r="T3333" s="484" t="e">
        <f t="shared" ca="1" si="673"/>
        <v>#VALUE!</v>
      </c>
      <c r="U3333" s="7">
        <f t="shared" ca="1" si="674"/>
        <v>46035</v>
      </c>
      <c r="V3333" s="96" t="e">
        <f t="shared" ca="1" si="675"/>
        <v>#VALUE!</v>
      </c>
      <c r="W3333" s="18"/>
      <c r="X3333" s="6"/>
      <c r="Y3333" s="326"/>
      <c r="Z3333" s="89"/>
      <c r="AA3333" s="89"/>
      <c r="AB3333" s="89"/>
      <c r="AC3333" s="6"/>
      <c r="AD3333" s="16"/>
      <c r="AE3333" s="16"/>
      <c r="AF3333" s="16"/>
      <c r="AG3333" s="10">
        <f t="shared" si="676"/>
        <v>0</v>
      </c>
      <c r="AH3333" s="96">
        <f t="shared" si="677"/>
        <v>0</v>
      </c>
      <c r="AI3333" s="16"/>
      <c r="AJ3333" s="61"/>
      <c r="AK3333" s="16"/>
      <c r="AM3333" s="476" t="s">
        <v>3080</v>
      </c>
      <c r="AN3333" s="476">
        <v>1</v>
      </c>
      <c r="AO3333" s="476">
        <v>1</v>
      </c>
      <c r="AP3333" s="96"/>
    </row>
    <row r="3334" spans="1:42" ht="69.75" customHeight="1">
      <c r="A3334" s="3">
        <v>3333</v>
      </c>
      <c r="B3334" s="83"/>
      <c r="C3334" s="83"/>
      <c r="D3334" s="87"/>
      <c r="E3334" s="18" t="s">
        <v>3081</v>
      </c>
      <c r="F3334" s="88"/>
      <c r="G3334" s="88"/>
      <c r="H3334" s="4" t="str">
        <f t="shared" si="666"/>
        <v>/</v>
      </c>
      <c r="I3334" s="478" t="str">
        <f>IF(G3334="","",VLOOKUP(H3334,ورقة1!$A$1:$B$240,2,0))</f>
        <v/>
      </c>
      <c r="J3334" s="5">
        <f t="shared" si="667"/>
        <v>0</v>
      </c>
      <c r="K3334" s="88"/>
      <c r="L3334" s="6" t="str">
        <f t="shared" si="668"/>
        <v>/0</v>
      </c>
      <c r="M3334" s="478" t="str">
        <f>IF(K3334="","",VLOOKUP(L3334,ورقة1!$A$1:$B$240,2,0))</f>
        <v/>
      </c>
      <c r="N3334" s="17">
        <f t="shared" si="669"/>
        <v>0</v>
      </c>
      <c r="O3334" s="17" t="e">
        <f>#REF!+(#REF!*30)+#REF!*365</f>
        <v>#REF!</v>
      </c>
      <c r="P3334" s="509"/>
      <c r="Q3334" s="480" t="str">
        <f t="shared" si="670"/>
        <v/>
      </c>
      <c r="R3334" s="483" t="str">
        <f t="shared" si="671"/>
        <v/>
      </c>
      <c r="S3334" s="482" t="str">
        <f t="shared" si="672"/>
        <v/>
      </c>
      <c r="T3334" s="484" t="e">
        <f t="shared" ca="1" si="673"/>
        <v>#VALUE!</v>
      </c>
      <c r="U3334" s="7">
        <f t="shared" ca="1" si="674"/>
        <v>46035</v>
      </c>
      <c r="V3334" s="96" t="e">
        <f t="shared" ca="1" si="675"/>
        <v>#VALUE!</v>
      </c>
      <c r="W3334" s="18"/>
      <c r="X3334" s="6"/>
      <c r="Y3334" s="326"/>
      <c r="Z3334" s="89"/>
      <c r="AA3334" s="89"/>
      <c r="AB3334" s="89"/>
      <c r="AC3334" s="6"/>
      <c r="AD3334" s="16"/>
      <c r="AE3334" s="16"/>
      <c r="AF3334" s="16"/>
      <c r="AG3334" s="10">
        <f t="shared" si="676"/>
        <v>0</v>
      </c>
      <c r="AH3334" s="96">
        <f t="shared" si="677"/>
        <v>0</v>
      </c>
      <c r="AI3334" s="16"/>
      <c r="AJ3334" s="61"/>
      <c r="AK3334" s="16"/>
      <c r="AM3334" s="476" t="s">
        <v>3080</v>
      </c>
      <c r="AN3334" s="476">
        <v>1</v>
      </c>
      <c r="AO3334" s="476">
        <v>1</v>
      </c>
      <c r="AP3334" s="96"/>
    </row>
    <row r="3335" spans="1:42" ht="69.75" customHeight="1">
      <c r="A3335" s="3">
        <v>3334</v>
      </c>
      <c r="B3335" s="83"/>
      <c r="C3335" s="83"/>
      <c r="D3335" s="87"/>
      <c r="E3335" s="18" t="s">
        <v>3081</v>
      </c>
      <c r="F3335" s="88"/>
      <c r="G3335" s="88"/>
      <c r="H3335" s="4" t="str">
        <f t="shared" si="666"/>
        <v>/</v>
      </c>
      <c r="I3335" s="478" t="str">
        <f>IF(G3335="","",VLOOKUP(H3335,ورقة1!$A$1:$B$240,2,0))</f>
        <v/>
      </c>
      <c r="J3335" s="5">
        <f t="shared" si="667"/>
        <v>0</v>
      </c>
      <c r="K3335" s="88"/>
      <c r="L3335" s="6" t="str">
        <f t="shared" si="668"/>
        <v>/0</v>
      </c>
      <c r="M3335" s="478" t="str">
        <f>IF(K3335="","",VLOOKUP(L3335,ورقة1!$A$1:$B$240,2,0))</f>
        <v/>
      </c>
      <c r="N3335" s="17">
        <f t="shared" si="669"/>
        <v>0</v>
      </c>
      <c r="O3335" s="17" t="e">
        <f>#REF!+(#REF!*30)+#REF!*365</f>
        <v>#REF!</v>
      </c>
      <c r="P3335" s="509"/>
      <c r="Q3335" s="480" t="str">
        <f t="shared" si="670"/>
        <v/>
      </c>
      <c r="R3335" s="483" t="str">
        <f t="shared" si="671"/>
        <v/>
      </c>
      <c r="S3335" s="482" t="str">
        <f t="shared" si="672"/>
        <v/>
      </c>
      <c r="T3335" s="484" t="e">
        <f t="shared" ca="1" si="673"/>
        <v>#VALUE!</v>
      </c>
      <c r="U3335" s="7">
        <f t="shared" ca="1" si="674"/>
        <v>46035</v>
      </c>
      <c r="V3335" s="96" t="e">
        <f t="shared" ca="1" si="675"/>
        <v>#VALUE!</v>
      </c>
      <c r="W3335" s="18"/>
      <c r="X3335" s="6"/>
      <c r="Y3335" s="326"/>
      <c r="Z3335" s="89"/>
      <c r="AA3335" s="89"/>
      <c r="AB3335" s="89"/>
      <c r="AC3335" s="6"/>
      <c r="AD3335" s="16"/>
      <c r="AE3335" s="16"/>
      <c r="AF3335" s="16"/>
      <c r="AG3335" s="10">
        <f t="shared" si="676"/>
        <v>0</v>
      </c>
      <c r="AH3335" s="96">
        <f t="shared" si="677"/>
        <v>0</v>
      </c>
      <c r="AI3335" s="16"/>
      <c r="AJ3335" s="61"/>
      <c r="AK3335" s="16"/>
      <c r="AM3335" s="476" t="s">
        <v>3080</v>
      </c>
      <c r="AN3335" s="476">
        <v>1</v>
      </c>
      <c r="AO3335" s="476">
        <v>1</v>
      </c>
      <c r="AP3335" s="96"/>
    </row>
    <row r="3336" spans="1:42" ht="69.75" customHeight="1">
      <c r="A3336" s="3">
        <v>3335</v>
      </c>
      <c r="B3336" s="83"/>
      <c r="C3336" s="83"/>
      <c r="D3336" s="87"/>
      <c r="E3336" s="18" t="s">
        <v>3081</v>
      </c>
      <c r="F3336" s="88"/>
      <c r="G3336" s="88"/>
      <c r="H3336" s="4" t="str">
        <f t="shared" si="666"/>
        <v>/</v>
      </c>
      <c r="I3336" s="478" t="str">
        <f>IF(G3336="","",VLOOKUP(H3336,ورقة1!$A$1:$B$240,2,0))</f>
        <v/>
      </c>
      <c r="J3336" s="5">
        <f t="shared" si="667"/>
        <v>0</v>
      </c>
      <c r="K3336" s="88"/>
      <c r="L3336" s="6" t="str">
        <f t="shared" si="668"/>
        <v>/0</v>
      </c>
      <c r="M3336" s="478" t="str">
        <f>IF(K3336="","",VLOOKUP(L3336,ورقة1!$A$1:$B$240,2,0))</f>
        <v/>
      </c>
      <c r="N3336" s="17">
        <f t="shared" si="669"/>
        <v>0</v>
      </c>
      <c r="O3336" s="17" t="e">
        <f>#REF!+(#REF!*30)+#REF!*365</f>
        <v>#REF!</v>
      </c>
      <c r="P3336" s="509"/>
      <c r="Q3336" s="480" t="str">
        <f t="shared" si="670"/>
        <v/>
      </c>
      <c r="R3336" s="483" t="str">
        <f t="shared" si="671"/>
        <v/>
      </c>
      <c r="S3336" s="482" t="str">
        <f t="shared" si="672"/>
        <v/>
      </c>
      <c r="T3336" s="484" t="e">
        <f t="shared" ca="1" si="673"/>
        <v>#VALUE!</v>
      </c>
      <c r="U3336" s="7">
        <f t="shared" ca="1" si="674"/>
        <v>46035</v>
      </c>
      <c r="V3336" s="96" t="e">
        <f t="shared" ca="1" si="675"/>
        <v>#VALUE!</v>
      </c>
      <c r="W3336" s="18"/>
      <c r="X3336" s="6"/>
      <c r="Y3336" s="326"/>
      <c r="Z3336" s="89"/>
      <c r="AA3336" s="89"/>
      <c r="AB3336" s="89"/>
      <c r="AC3336" s="6"/>
      <c r="AD3336" s="16"/>
      <c r="AE3336" s="16"/>
      <c r="AF3336" s="16"/>
      <c r="AG3336" s="10">
        <f t="shared" si="676"/>
        <v>0</v>
      </c>
      <c r="AH3336" s="96">
        <f t="shared" si="677"/>
        <v>0</v>
      </c>
      <c r="AI3336" s="16"/>
      <c r="AJ3336" s="61"/>
      <c r="AK3336" s="16"/>
      <c r="AM3336" s="476" t="s">
        <v>3080</v>
      </c>
      <c r="AN3336" s="476">
        <v>1</v>
      </c>
      <c r="AO3336" s="476">
        <v>1</v>
      </c>
      <c r="AP3336" s="96"/>
    </row>
    <row r="3337" spans="1:42" ht="69.75" customHeight="1">
      <c r="A3337" s="3">
        <v>3336</v>
      </c>
      <c r="B3337" s="83"/>
      <c r="C3337" s="83"/>
      <c r="D3337" s="87"/>
      <c r="E3337" s="18" t="s">
        <v>3081</v>
      </c>
      <c r="F3337" s="88"/>
      <c r="G3337" s="88"/>
      <c r="H3337" s="4" t="str">
        <f t="shared" si="666"/>
        <v>/</v>
      </c>
      <c r="I3337" s="478" t="str">
        <f>IF(G3337="","",VLOOKUP(H3337,ورقة1!$A$1:$B$240,2,0))</f>
        <v/>
      </c>
      <c r="J3337" s="5">
        <f t="shared" si="667"/>
        <v>0</v>
      </c>
      <c r="K3337" s="88"/>
      <c r="L3337" s="6" t="str">
        <f t="shared" si="668"/>
        <v>/0</v>
      </c>
      <c r="M3337" s="478" t="str">
        <f>IF(K3337="","",VLOOKUP(L3337,ورقة1!$A$1:$B$240,2,0))</f>
        <v/>
      </c>
      <c r="N3337" s="17">
        <f t="shared" si="669"/>
        <v>0</v>
      </c>
      <c r="O3337" s="17" t="e">
        <f>#REF!+(#REF!*30)+#REF!*365</f>
        <v>#REF!</v>
      </c>
      <c r="P3337" s="509"/>
      <c r="Q3337" s="480" t="str">
        <f t="shared" si="670"/>
        <v/>
      </c>
      <c r="R3337" s="483" t="str">
        <f t="shared" si="671"/>
        <v/>
      </c>
      <c r="S3337" s="482" t="str">
        <f t="shared" si="672"/>
        <v/>
      </c>
      <c r="T3337" s="484" t="e">
        <f t="shared" ca="1" si="673"/>
        <v>#VALUE!</v>
      </c>
      <c r="U3337" s="7">
        <f t="shared" ca="1" si="674"/>
        <v>46035</v>
      </c>
      <c r="V3337" s="96" t="e">
        <f t="shared" ca="1" si="675"/>
        <v>#VALUE!</v>
      </c>
      <c r="W3337" s="18"/>
      <c r="X3337" s="6"/>
      <c r="Y3337" s="326"/>
      <c r="Z3337" s="89"/>
      <c r="AA3337" s="89"/>
      <c r="AB3337" s="89"/>
      <c r="AC3337" s="6"/>
      <c r="AD3337" s="16"/>
      <c r="AE3337" s="16"/>
      <c r="AF3337" s="16"/>
      <c r="AG3337" s="10">
        <f t="shared" si="676"/>
        <v>0</v>
      </c>
      <c r="AH3337" s="96">
        <f t="shared" si="677"/>
        <v>0</v>
      </c>
      <c r="AI3337" s="16"/>
      <c r="AJ3337" s="61"/>
      <c r="AK3337" s="16"/>
      <c r="AM3337" s="476" t="s">
        <v>3080</v>
      </c>
      <c r="AN3337" s="476">
        <v>1</v>
      </c>
      <c r="AO3337" s="476">
        <v>1</v>
      </c>
      <c r="AP3337" s="96"/>
    </row>
    <row r="3338" spans="1:42" ht="69.75" customHeight="1">
      <c r="A3338" s="3">
        <v>3337</v>
      </c>
      <c r="B3338" s="83"/>
      <c r="C3338" s="83"/>
      <c r="D3338" s="87"/>
      <c r="E3338" s="18" t="s">
        <v>3081</v>
      </c>
      <c r="F3338" s="88"/>
      <c r="G3338" s="88"/>
      <c r="H3338" s="4" t="str">
        <f t="shared" si="666"/>
        <v>/</v>
      </c>
      <c r="I3338" s="478" t="str">
        <f>IF(G3338="","",VLOOKUP(H3338,ورقة1!$A$1:$B$240,2,0))</f>
        <v/>
      </c>
      <c r="J3338" s="5">
        <f t="shared" si="667"/>
        <v>0</v>
      </c>
      <c r="K3338" s="88"/>
      <c r="L3338" s="6" t="str">
        <f t="shared" si="668"/>
        <v>/0</v>
      </c>
      <c r="M3338" s="478" t="str">
        <f>IF(K3338="","",VLOOKUP(L3338,ورقة1!$A$1:$B$240,2,0))</f>
        <v/>
      </c>
      <c r="N3338" s="17">
        <f t="shared" si="669"/>
        <v>0</v>
      </c>
      <c r="O3338" s="17" t="e">
        <f>#REF!+(#REF!*30)+#REF!*365</f>
        <v>#REF!</v>
      </c>
      <c r="P3338" s="509"/>
      <c r="Q3338" s="480" t="str">
        <f t="shared" si="670"/>
        <v/>
      </c>
      <c r="R3338" s="483" t="str">
        <f t="shared" si="671"/>
        <v/>
      </c>
      <c r="S3338" s="482" t="str">
        <f t="shared" si="672"/>
        <v/>
      </c>
      <c r="T3338" s="484" t="e">
        <f t="shared" ca="1" si="673"/>
        <v>#VALUE!</v>
      </c>
      <c r="U3338" s="7">
        <f t="shared" ca="1" si="674"/>
        <v>46035</v>
      </c>
      <c r="V3338" s="96" t="e">
        <f t="shared" ca="1" si="675"/>
        <v>#VALUE!</v>
      </c>
      <c r="W3338" s="18"/>
      <c r="X3338" s="6"/>
      <c r="Y3338" s="326"/>
      <c r="Z3338" s="89"/>
      <c r="AA3338" s="89"/>
      <c r="AB3338" s="89"/>
      <c r="AC3338" s="6"/>
      <c r="AD3338" s="16"/>
      <c r="AE3338" s="16"/>
      <c r="AF3338" s="16"/>
      <c r="AG3338" s="10">
        <f t="shared" si="676"/>
        <v>0</v>
      </c>
      <c r="AH3338" s="96">
        <f t="shared" si="677"/>
        <v>0</v>
      </c>
      <c r="AI3338" s="16"/>
      <c r="AJ3338" s="61"/>
      <c r="AK3338" s="16"/>
      <c r="AM3338" s="476" t="s">
        <v>3080</v>
      </c>
      <c r="AN3338" s="476">
        <v>1</v>
      </c>
      <c r="AO3338" s="476">
        <v>1</v>
      </c>
      <c r="AP3338" s="96"/>
    </row>
    <row r="3339" spans="1:42" ht="69.75" customHeight="1">
      <c r="A3339" s="3">
        <v>3338</v>
      </c>
      <c r="B3339" s="83"/>
      <c r="C3339" s="83"/>
      <c r="D3339" s="87"/>
      <c r="E3339" s="18" t="s">
        <v>3081</v>
      </c>
      <c r="F3339" s="88"/>
      <c r="G3339" s="88"/>
      <c r="H3339" s="4" t="str">
        <f t="shared" si="666"/>
        <v>/</v>
      </c>
      <c r="I3339" s="478" t="str">
        <f>IF(G3339="","",VLOOKUP(H3339,ورقة1!$A$1:$B$240,2,0))</f>
        <v/>
      </c>
      <c r="J3339" s="5">
        <f t="shared" si="667"/>
        <v>0</v>
      </c>
      <c r="K3339" s="88"/>
      <c r="L3339" s="6" t="str">
        <f t="shared" si="668"/>
        <v>/0</v>
      </c>
      <c r="M3339" s="478" t="str">
        <f>IF(K3339="","",VLOOKUP(L3339,ورقة1!$A$1:$B$240,2,0))</f>
        <v/>
      </c>
      <c r="N3339" s="17">
        <f t="shared" si="669"/>
        <v>0</v>
      </c>
      <c r="O3339" s="17" t="e">
        <f>#REF!+(#REF!*30)+#REF!*365</f>
        <v>#REF!</v>
      </c>
      <c r="P3339" s="509"/>
      <c r="Q3339" s="480" t="str">
        <f t="shared" si="670"/>
        <v/>
      </c>
      <c r="R3339" s="483" t="str">
        <f t="shared" si="671"/>
        <v/>
      </c>
      <c r="S3339" s="482" t="str">
        <f t="shared" si="672"/>
        <v/>
      </c>
      <c r="T3339" s="484" t="e">
        <f t="shared" ca="1" si="673"/>
        <v>#VALUE!</v>
      </c>
      <c r="U3339" s="7">
        <f t="shared" ca="1" si="674"/>
        <v>46035</v>
      </c>
      <c r="V3339" s="96" t="e">
        <f t="shared" ca="1" si="675"/>
        <v>#VALUE!</v>
      </c>
      <c r="W3339" s="18"/>
      <c r="X3339" s="6"/>
      <c r="Y3339" s="326"/>
      <c r="Z3339" s="89"/>
      <c r="AA3339" s="89"/>
      <c r="AB3339" s="89"/>
      <c r="AC3339" s="6"/>
      <c r="AD3339" s="16"/>
      <c r="AE3339" s="16"/>
      <c r="AF3339" s="16"/>
      <c r="AG3339" s="10">
        <f t="shared" si="676"/>
        <v>0</v>
      </c>
      <c r="AH3339" s="96">
        <f t="shared" si="677"/>
        <v>0</v>
      </c>
      <c r="AI3339" s="16"/>
      <c r="AJ3339" s="61"/>
      <c r="AK3339" s="16"/>
      <c r="AM3339" s="476" t="s">
        <v>3080</v>
      </c>
      <c r="AN3339" s="476">
        <v>1</v>
      </c>
      <c r="AO3339" s="476">
        <v>1</v>
      </c>
      <c r="AP3339" s="96"/>
    </row>
    <row r="3340" spans="1:42" ht="69.75" customHeight="1">
      <c r="A3340" s="3">
        <v>3339</v>
      </c>
      <c r="B3340" s="83"/>
      <c r="C3340" s="83"/>
      <c r="D3340" s="87"/>
      <c r="E3340" s="18" t="s">
        <v>3081</v>
      </c>
      <c r="F3340" s="88"/>
      <c r="G3340" s="88"/>
      <c r="H3340" s="4" t="str">
        <f t="shared" si="666"/>
        <v>/</v>
      </c>
      <c r="I3340" s="478" t="str">
        <f>IF(G3340="","",VLOOKUP(H3340,ورقة1!$A$1:$B$240,2,0))</f>
        <v/>
      </c>
      <c r="J3340" s="5">
        <f t="shared" si="667"/>
        <v>0</v>
      </c>
      <c r="K3340" s="88"/>
      <c r="L3340" s="6" t="str">
        <f t="shared" si="668"/>
        <v>/0</v>
      </c>
      <c r="M3340" s="478" t="str">
        <f>IF(K3340="","",VLOOKUP(L3340,ورقة1!$A$1:$B$240,2,0))</f>
        <v/>
      </c>
      <c r="N3340" s="17">
        <f t="shared" si="669"/>
        <v>0</v>
      </c>
      <c r="O3340" s="17" t="e">
        <f>#REF!+(#REF!*30)+#REF!*365</f>
        <v>#REF!</v>
      </c>
      <c r="P3340" s="509"/>
      <c r="Q3340" s="480" t="str">
        <f t="shared" si="670"/>
        <v/>
      </c>
      <c r="R3340" s="483" t="str">
        <f t="shared" si="671"/>
        <v/>
      </c>
      <c r="S3340" s="482" t="str">
        <f t="shared" si="672"/>
        <v/>
      </c>
      <c r="T3340" s="484" t="e">
        <f t="shared" ca="1" si="673"/>
        <v>#VALUE!</v>
      </c>
      <c r="U3340" s="7">
        <f t="shared" ca="1" si="674"/>
        <v>46035</v>
      </c>
      <c r="V3340" s="96" t="e">
        <f t="shared" ca="1" si="675"/>
        <v>#VALUE!</v>
      </c>
      <c r="W3340" s="18"/>
      <c r="X3340" s="6"/>
      <c r="Y3340" s="326"/>
      <c r="Z3340" s="89"/>
      <c r="AA3340" s="89"/>
      <c r="AB3340" s="89"/>
      <c r="AC3340" s="6"/>
      <c r="AD3340" s="16"/>
      <c r="AE3340" s="16"/>
      <c r="AF3340" s="16"/>
      <c r="AG3340" s="10">
        <f t="shared" si="676"/>
        <v>0</v>
      </c>
      <c r="AH3340" s="96">
        <f t="shared" si="677"/>
        <v>0</v>
      </c>
      <c r="AI3340" s="16"/>
      <c r="AJ3340" s="61"/>
      <c r="AK3340" s="16"/>
      <c r="AM3340" s="476" t="s">
        <v>3080</v>
      </c>
      <c r="AN3340" s="476">
        <v>1</v>
      </c>
      <c r="AO3340" s="476">
        <v>1</v>
      </c>
      <c r="AP3340" s="96"/>
    </row>
    <row r="3341" spans="1:42" ht="69.75" customHeight="1">
      <c r="A3341" s="3">
        <v>3340</v>
      </c>
      <c r="B3341" s="83"/>
      <c r="C3341" s="83"/>
      <c r="D3341" s="87"/>
      <c r="E3341" s="18" t="s">
        <v>3081</v>
      </c>
      <c r="F3341" s="88"/>
      <c r="G3341" s="88"/>
      <c r="H3341" s="4" t="str">
        <f t="shared" si="666"/>
        <v>/</v>
      </c>
      <c r="I3341" s="478" t="str">
        <f>IF(G3341="","",VLOOKUP(H3341,ورقة1!$A$1:$B$240,2,0))</f>
        <v/>
      </c>
      <c r="J3341" s="5">
        <f t="shared" si="667"/>
        <v>0</v>
      </c>
      <c r="K3341" s="88"/>
      <c r="L3341" s="6" t="str">
        <f t="shared" si="668"/>
        <v>/0</v>
      </c>
      <c r="M3341" s="478" t="str">
        <f>IF(K3341="","",VLOOKUP(L3341,ورقة1!$A$1:$B$240,2,0))</f>
        <v/>
      </c>
      <c r="N3341" s="17">
        <f t="shared" si="669"/>
        <v>0</v>
      </c>
      <c r="O3341" s="17" t="e">
        <f>#REF!+(#REF!*30)+#REF!*365</f>
        <v>#REF!</v>
      </c>
      <c r="P3341" s="509"/>
      <c r="Q3341" s="480" t="str">
        <f t="shared" si="670"/>
        <v/>
      </c>
      <c r="R3341" s="483" t="str">
        <f t="shared" si="671"/>
        <v/>
      </c>
      <c r="S3341" s="482" t="str">
        <f t="shared" si="672"/>
        <v/>
      </c>
      <c r="T3341" s="484" t="e">
        <f t="shared" ca="1" si="673"/>
        <v>#VALUE!</v>
      </c>
      <c r="U3341" s="7">
        <f t="shared" ca="1" si="674"/>
        <v>46035</v>
      </c>
      <c r="V3341" s="96" t="e">
        <f t="shared" ca="1" si="675"/>
        <v>#VALUE!</v>
      </c>
      <c r="W3341" s="18"/>
      <c r="X3341" s="6"/>
      <c r="Y3341" s="326"/>
      <c r="Z3341" s="89"/>
      <c r="AA3341" s="89"/>
      <c r="AB3341" s="89"/>
      <c r="AC3341" s="6"/>
      <c r="AD3341" s="16"/>
      <c r="AE3341" s="16"/>
      <c r="AF3341" s="16"/>
      <c r="AG3341" s="10">
        <f t="shared" si="676"/>
        <v>0</v>
      </c>
      <c r="AH3341" s="96">
        <f t="shared" si="677"/>
        <v>0</v>
      </c>
      <c r="AI3341" s="16"/>
      <c r="AJ3341" s="61"/>
      <c r="AK3341" s="16"/>
      <c r="AM3341" s="476" t="s">
        <v>3080</v>
      </c>
      <c r="AN3341" s="476">
        <v>1</v>
      </c>
      <c r="AO3341" s="476">
        <v>1</v>
      </c>
      <c r="AP3341" s="96"/>
    </row>
    <row r="3342" spans="1:42" ht="69.75" customHeight="1">
      <c r="A3342" s="3">
        <v>3341</v>
      </c>
      <c r="B3342" s="83"/>
      <c r="C3342" s="83"/>
      <c r="D3342" s="87"/>
      <c r="E3342" s="18" t="s">
        <v>3081</v>
      </c>
      <c r="F3342" s="88"/>
      <c r="G3342" s="88"/>
      <c r="H3342" s="4" t="str">
        <f t="shared" si="666"/>
        <v>/</v>
      </c>
      <c r="I3342" s="478" t="str">
        <f>IF(G3342="","",VLOOKUP(H3342,ورقة1!$A$1:$B$240,2,0))</f>
        <v/>
      </c>
      <c r="J3342" s="5">
        <f t="shared" si="667"/>
        <v>0</v>
      </c>
      <c r="K3342" s="88"/>
      <c r="L3342" s="6" t="str">
        <f t="shared" si="668"/>
        <v>/0</v>
      </c>
      <c r="M3342" s="478" t="str">
        <f>IF(K3342="","",VLOOKUP(L3342,ورقة1!$A$1:$B$240,2,0))</f>
        <v/>
      </c>
      <c r="N3342" s="17">
        <f t="shared" si="669"/>
        <v>0</v>
      </c>
      <c r="O3342" s="17" t="e">
        <f>#REF!+(#REF!*30)+#REF!*365</f>
        <v>#REF!</v>
      </c>
      <c r="P3342" s="509"/>
      <c r="Q3342" s="480" t="str">
        <f t="shared" si="670"/>
        <v/>
      </c>
      <c r="R3342" s="483" t="str">
        <f t="shared" si="671"/>
        <v/>
      </c>
      <c r="S3342" s="482" t="str">
        <f t="shared" si="672"/>
        <v/>
      </c>
      <c r="T3342" s="484" t="e">
        <f t="shared" ca="1" si="673"/>
        <v>#VALUE!</v>
      </c>
      <c r="U3342" s="7">
        <f t="shared" ca="1" si="674"/>
        <v>46035</v>
      </c>
      <c r="V3342" s="96" t="e">
        <f t="shared" ca="1" si="675"/>
        <v>#VALUE!</v>
      </c>
      <c r="W3342" s="18"/>
      <c r="X3342" s="6"/>
      <c r="Y3342" s="326"/>
      <c r="Z3342" s="89"/>
      <c r="AA3342" s="89"/>
      <c r="AB3342" s="89"/>
      <c r="AC3342" s="6"/>
      <c r="AD3342" s="16"/>
      <c r="AE3342" s="16"/>
      <c r="AF3342" s="16"/>
      <c r="AG3342" s="10">
        <f t="shared" si="676"/>
        <v>0</v>
      </c>
      <c r="AH3342" s="96">
        <f t="shared" si="677"/>
        <v>0</v>
      </c>
      <c r="AI3342" s="16"/>
      <c r="AJ3342" s="61"/>
      <c r="AK3342" s="16"/>
      <c r="AM3342" s="476" t="s">
        <v>3080</v>
      </c>
      <c r="AN3342" s="476">
        <v>1</v>
      </c>
      <c r="AO3342" s="476">
        <v>1</v>
      </c>
      <c r="AP3342" s="96"/>
    </row>
    <row r="3343" spans="1:42" ht="69.75" customHeight="1">
      <c r="A3343" s="3">
        <v>3342</v>
      </c>
      <c r="B3343" s="83"/>
      <c r="C3343" s="83"/>
      <c r="D3343" s="87"/>
      <c r="E3343" s="18" t="s">
        <v>3081</v>
      </c>
      <c r="F3343" s="88"/>
      <c r="G3343" s="88"/>
      <c r="H3343" s="4" t="str">
        <f t="shared" si="666"/>
        <v>/</v>
      </c>
      <c r="I3343" s="478" t="str">
        <f>IF(G3343="","",VLOOKUP(H3343,ورقة1!$A$1:$B$240,2,0))</f>
        <v/>
      </c>
      <c r="J3343" s="5">
        <f t="shared" si="667"/>
        <v>0</v>
      </c>
      <c r="K3343" s="88"/>
      <c r="L3343" s="6" t="str">
        <f t="shared" si="668"/>
        <v>/0</v>
      </c>
      <c r="M3343" s="478" t="str">
        <f>IF(K3343="","",VLOOKUP(L3343,ورقة1!$A$1:$B$240,2,0))</f>
        <v/>
      </c>
      <c r="N3343" s="17">
        <f t="shared" si="669"/>
        <v>0</v>
      </c>
      <c r="O3343" s="17" t="e">
        <f>#REF!+(#REF!*30)+#REF!*365</f>
        <v>#REF!</v>
      </c>
      <c r="P3343" s="509"/>
      <c r="Q3343" s="480" t="str">
        <f t="shared" si="670"/>
        <v/>
      </c>
      <c r="R3343" s="483" t="str">
        <f t="shared" si="671"/>
        <v/>
      </c>
      <c r="S3343" s="482" t="str">
        <f t="shared" si="672"/>
        <v/>
      </c>
      <c r="T3343" s="484" t="e">
        <f t="shared" ca="1" si="673"/>
        <v>#VALUE!</v>
      </c>
      <c r="U3343" s="7">
        <f t="shared" ca="1" si="674"/>
        <v>46035</v>
      </c>
      <c r="V3343" s="96" t="e">
        <f t="shared" ca="1" si="675"/>
        <v>#VALUE!</v>
      </c>
      <c r="W3343" s="18"/>
      <c r="X3343" s="6"/>
      <c r="Y3343" s="326"/>
      <c r="Z3343" s="89"/>
      <c r="AA3343" s="89"/>
      <c r="AB3343" s="89"/>
      <c r="AC3343" s="6"/>
      <c r="AD3343" s="16"/>
      <c r="AE3343" s="16"/>
      <c r="AF3343" s="16"/>
      <c r="AG3343" s="10">
        <f t="shared" si="676"/>
        <v>0</v>
      </c>
      <c r="AH3343" s="96">
        <f t="shared" si="677"/>
        <v>0</v>
      </c>
      <c r="AI3343" s="16"/>
      <c r="AJ3343" s="61"/>
      <c r="AK3343" s="16"/>
      <c r="AM3343" s="476" t="s">
        <v>3080</v>
      </c>
      <c r="AN3343" s="476">
        <v>1</v>
      </c>
      <c r="AO3343" s="476">
        <v>1</v>
      </c>
      <c r="AP3343" s="96"/>
    </row>
    <row r="3344" spans="1:42" ht="69.75" customHeight="1">
      <c r="A3344" s="3">
        <v>3343</v>
      </c>
      <c r="B3344" s="83"/>
      <c r="C3344" s="83"/>
      <c r="D3344" s="87"/>
      <c r="E3344" s="18" t="s">
        <v>3081</v>
      </c>
      <c r="F3344" s="88"/>
      <c r="G3344" s="88"/>
      <c r="H3344" s="4" t="str">
        <f t="shared" si="666"/>
        <v>/</v>
      </c>
      <c r="I3344" s="478" t="str">
        <f>IF(G3344="","",VLOOKUP(H3344,ورقة1!$A$1:$B$240,2,0))</f>
        <v/>
      </c>
      <c r="J3344" s="5">
        <f t="shared" si="667"/>
        <v>0</v>
      </c>
      <c r="K3344" s="88"/>
      <c r="L3344" s="6" t="str">
        <f t="shared" si="668"/>
        <v>/0</v>
      </c>
      <c r="M3344" s="478" t="str">
        <f>IF(K3344="","",VLOOKUP(L3344,ورقة1!$A$1:$B$240,2,0))</f>
        <v/>
      </c>
      <c r="N3344" s="17">
        <f t="shared" si="669"/>
        <v>0</v>
      </c>
      <c r="O3344" s="17" t="e">
        <f>#REF!+(#REF!*30)+#REF!*365</f>
        <v>#REF!</v>
      </c>
      <c r="P3344" s="509"/>
      <c r="Q3344" s="480" t="str">
        <f t="shared" si="670"/>
        <v/>
      </c>
      <c r="R3344" s="483" t="str">
        <f t="shared" si="671"/>
        <v/>
      </c>
      <c r="S3344" s="482" t="str">
        <f t="shared" si="672"/>
        <v/>
      </c>
      <c r="T3344" s="484" t="e">
        <f t="shared" ca="1" si="673"/>
        <v>#VALUE!</v>
      </c>
      <c r="U3344" s="7">
        <f t="shared" ca="1" si="674"/>
        <v>46035</v>
      </c>
      <c r="V3344" s="96" t="e">
        <f t="shared" ca="1" si="675"/>
        <v>#VALUE!</v>
      </c>
      <c r="W3344" s="18"/>
      <c r="X3344" s="6"/>
      <c r="Y3344" s="326"/>
      <c r="Z3344" s="89"/>
      <c r="AA3344" s="89"/>
      <c r="AB3344" s="89"/>
      <c r="AC3344" s="6"/>
      <c r="AD3344" s="16"/>
      <c r="AE3344" s="16"/>
      <c r="AF3344" s="16"/>
      <c r="AG3344" s="10">
        <f t="shared" si="676"/>
        <v>0</v>
      </c>
      <c r="AH3344" s="96">
        <f t="shared" si="677"/>
        <v>0</v>
      </c>
      <c r="AI3344" s="16"/>
      <c r="AJ3344" s="61"/>
      <c r="AK3344" s="16"/>
      <c r="AM3344" s="476" t="s">
        <v>3080</v>
      </c>
      <c r="AN3344" s="476">
        <v>1</v>
      </c>
      <c r="AO3344" s="476">
        <v>1</v>
      </c>
      <c r="AP3344" s="96"/>
    </row>
    <row r="3345" spans="1:42" ht="69.75" customHeight="1">
      <c r="A3345" s="3">
        <v>3344</v>
      </c>
      <c r="B3345" s="83"/>
      <c r="C3345" s="83"/>
      <c r="D3345" s="87"/>
      <c r="E3345" s="18" t="s">
        <v>3081</v>
      </c>
      <c r="F3345" s="88"/>
      <c r="G3345" s="88"/>
      <c r="H3345" s="4" t="str">
        <f t="shared" si="666"/>
        <v>/</v>
      </c>
      <c r="I3345" s="478" t="str">
        <f>IF(G3345="","",VLOOKUP(H3345,ورقة1!$A$1:$B$240,2,0))</f>
        <v/>
      </c>
      <c r="J3345" s="5">
        <f t="shared" si="667"/>
        <v>0</v>
      </c>
      <c r="K3345" s="88"/>
      <c r="L3345" s="6" t="str">
        <f t="shared" si="668"/>
        <v>/0</v>
      </c>
      <c r="M3345" s="478" t="str">
        <f>IF(K3345="","",VLOOKUP(L3345,ورقة1!$A$1:$B$240,2,0))</f>
        <v/>
      </c>
      <c r="N3345" s="17">
        <f t="shared" si="669"/>
        <v>0</v>
      </c>
      <c r="O3345" s="17" t="e">
        <f>#REF!+(#REF!*30)+#REF!*365</f>
        <v>#REF!</v>
      </c>
      <c r="P3345" s="509"/>
      <c r="Q3345" s="480" t="str">
        <f t="shared" si="670"/>
        <v/>
      </c>
      <c r="R3345" s="483" t="str">
        <f t="shared" si="671"/>
        <v/>
      </c>
      <c r="S3345" s="482" t="str">
        <f t="shared" si="672"/>
        <v/>
      </c>
      <c r="T3345" s="484" t="e">
        <f t="shared" ca="1" si="673"/>
        <v>#VALUE!</v>
      </c>
      <c r="U3345" s="7">
        <f t="shared" ca="1" si="674"/>
        <v>46035</v>
      </c>
      <c r="V3345" s="96" t="e">
        <f t="shared" ca="1" si="675"/>
        <v>#VALUE!</v>
      </c>
      <c r="W3345" s="18"/>
      <c r="X3345" s="6"/>
      <c r="Y3345" s="326"/>
      <c r="Z3345" s="89"/>
      <c r="AA3345" s="89"/>
      <c r="AB3345" s="89"/>
      <c r="AC3345" s="6"/>
      <c r="AD3345" s="16"/>
      <c r="AE3345" s="16"/>
      <c r="AF3345" s="16"/>
      <c r="AG3345" s="10">
        <f t="shared" si="676"/>
        <v>0</v>
      </c>
      <c r="AH3345" s="96">
        <f t="shared" si="677"/>
        <v>0</v>
      </c>
      <c r="AI3345" s="16"/>
      <c r="AJ3345" s="61"/>
      <c r="AK3345" s="16"/>
      <c r="AM3345" s="476" t="s">
        <v>3080</v>
      </c>
      <c r="AN3345" s="476">
        <v>1</v>
      </c>
      <c r="AO3345" s="476">
        <v>1</v>
      </c>
      <c r="AP3345" s="96"/>
    </row>
    <row r="3346" spans="1:42" ht="69.75" customHeight="1">
      <c r="A3346" s="3">
        <v>3345</v>
      </c>
      <c r="B3346" s="83"/>
      <c r="C3346" s="83"/>
      <c r="D3346" s="87"/>
      <c r="E3346" s="18" t="s">
        <v>3081</v>
      </c>
      <c r="F3346" s="88"/>
      <c r="G3346" s="88"/>
      <c r="H3346" s="4" t="str">
        <f t="shared" si="666"/>
        <v>/</v>
      </c>
      <c r="I3346" s="478" t="str">
        <f>IF(G3346="","",VLOOKUP(H3346,ورقة1!$A$1:$B$240,2,0))</f>
        <v/>
      </c>
      <c r="J3346" s="5">
        <f t="shared" si="667"/>
        <v>0</v>
      </c>
      <c r="K3346" s="88"/>
      <c r="L3346" s="6" t="str">
        <f t="shared" si="668"/>
        <v>/0</v>
      </c>
      <c r="M3346" s="478" t="str">
        <f>IF(K3346="","",VLOOKUP(L3346,ورقة1!$A$1:$B$240,2,0))</f>
        <v/>
      </c>
      <c r="N3346" s="17">
        <f t="shared" si="669"/>
        <v>0</v>
      </c>
      <c r="O3346" s="17" t="e">
        <f>#REF!+(#REF!*30)+#REF!*365</f>
        <v>#REF!</v>
      </c>
      <c r="P3346" s="509"/>
      <c r="Q3346" s="480" t="str">
        <f t="shared" si="670"/>
        <v/>
      </c>
      <c r="R3346" s="483" t="str">
        <f t="shared" si="671"/>
        <v/>
      </c>
      <c r="S3346" s="482" t="str">
        <f t="shared" si="672"/>
        <v/>
      </c>
      <c r="T3346" s="484" t="e">
        <f t="shared" ca="1" si="673"/>
        <v>#VALUE!</v>
      </c>
      <c r="U3346" s="7">
        <f t="shared" ca="1" si="674"/>
        <v>46035</v>
      </c>
      <c r="V3346" s="96" t="e">
        <f t="shared" ca="1" si="675"/>
        <v>#VALUE!</v>
      </c>
      <c r="W3346" s="18"/>
      <c r="X3346" s="6"/>
      <c r="Y3346" s="326"/>
      <c r="Z3346" s="89"/>
      <c r="AA3346" s="89"/>
      <c r="AB3346" s="89"/>
      <c r="AC3346" s="6"/>
      <c r="AD3346" s="16"/>
      <c r="AE3346" s="16"/>
      <c r="AF3346" s="16"/>
      <c r="AG3346" s="10">
        <f t="shared" si="676"/>
        <v>0</v>
      </c>
      <c r="AH3346" s="96">
        <f t="shared" si="677"/>
        <v>0</v>
      </c>
      <c r="AI3346" s="16"/>
      <c r="AJ3346" s="61"/>
      <c r="AK3346" s="16"/>
      <c r="AM3346" s="476" t="s">
        <v>3080</v>
      </c>
      <c r="AN3346" s="476">
        <v>1</v>
      </c>
      <c r="AO3346" s="476">
        <v>1</v>
      </c>
      <c r="AP3346" s="96"/>
    </row>
    <row r="3347" spans="1:42" ht="69.75" customHeight="1">
      <c r="A3347" s="3">
        <v>3346</v>
      </c>
      <c r="B3347" s="83"/>
      <c r="C3347" s="83"/>
      <c r="D3347" s="87"/>
      <c r="E3347" s="18" t="s">
        <v>3081</v>
      </c>
      <c r="F3347" s="88"/>
      <c r="G3347" s="88"/>
      <c r="H3347" s="4" t="str">
        <f t="shared" si="666"/>
        <v>/</v>
      </c>
      <c r="I3347" s="478" t="str">
        <f>IF(G3347="","",VLOOKUP(H3347,ورقة1!$A$1:$B$240,2,0))</f>
        <v/>
      </c>
      <c r="J3347" s="5">
        <f t="shared" si="667"/>
        <v>0</v>
      </c>
      <c r="K3347" s="88"/>
      <c r="L3347" s="6" t="str">
        <f t="shared" si="668"/>
        <v>/0</v>
      </c>
      <c r="M3347" s="478" t="str">
        <f>IF(K3347="","",VLOOKUP(L3347,ورقة1!$A$1:$B$240,2,0))</f>
        <v/>
      </c>
      <c r="N3347" s="17">
        <f t="shared" si="669"/>
        <v>0</v>
      </c>
      <c r="O3347" s="17" t="e">
        <f>#REF!+(#REF!*30)+#REF!*365</f>
        <v>#REF!</v>
      </c>
      <c r="P3347" s="509"/>
      <c r="Q3347" s="480" t="str">
        <f t="shared" si="670"/>
        <v/>
      </c>
      <c r="R3347" s="483" t="str">
        <f t="shared" si="671"/>
        <v/>
      </c>
      <c r="S3347" s="482" t="str">
        <f t="shared" si="672"/>
        <v/>
      </c>
      <c r="T3347" s="484" t="e">
        <f t="shared" ca="1" si="673"/>
        <v>#VALUE!</v>
      </c>
      <c r="U3347" s="7">
        <f t="shared" ca="1" si="674"/>
        <v>46035</v>
      </c>
      <c r="V3347" s="96" t="e">
        <f t="shared" ca="1" si="675"/>
        <v>#VALUE!</v>
      </c>
      <c r="W3347" s="18"/>
      <c r="X3347" s="6"/>
      <c r="Y3347" s="326"/>
      <c r="Z3347" s="89"/>
      <c r="AA3347" s="89"/>
      <c r="AB3347" s="89"/>
      <c r="AC3347" s="6"/>
      <c r="AD3347" s="16"/>
      <c r="AE3347" s="16"/>
      <c r="AF3347" s="16"/>
      <c r="AG3347" s="10">
        <f t="shared" si="676"/>
        <v>0</v>
      </c>
      <c r="AH3347" s="96">
        <f t="shared" si="677"/>
        <v>0</v>
      </c>
      <c r="AI3347" s="16"/>
      <c r="AJ3347" s="61"/>
      <c r="AK3347" s="16"/>
      <c r="AM3347" s="476" t="s">
        <v>3080</v>
      </c>
      <c r="AN3347" s="476">
        <v>1</v>
      </c>
      <c r="AO3347" s="476">
        <v>1</v>
      </c>
      <c r="AP3347" s="96"/>
    </row>
    <row r="3348" spans="1:42" ht="69.75" customHeight="1">
      <c r="A3348" s="3">
        <v>3347</v>
      </c>
      <c r="B3348" s="83"/>
      <c r="C3348" s="83"/>
      <c r="D3348" s="87"/>
      <c r="E3348" s="18" t="s">
        <v>3081</v>
      </c>
      <c r="F3348" s="88"/>
      <c r="G3348" s="88"/>
      <c r="H3348" s="4" t="str">
        <f t="shared" si="666"/>
        <v>/</v>
      </c>
      <c r="I3348" s="478" t="str">
        <f>IF(G3348="","",VLOOKUP(H3348,ورقة1!$A$1:$B$240,2,0))</f>
        <v/>
      </c>
      <c r="J3348" s="5">
        <f t="shared" si="667"/>
        <v>0</v>
      </c>
      <c r="K3348" s="88"/>
      <c r="L3348" s="6" t="str">
        <f t="shared" si="668"/>
        <v>/0</v>
      </c>
      <c r="M3348" s="478" t="str">
        <f>IF(K3348="","",VLOOKUP(L3348,ورقة1!$A$1:$B$240,2,0))</f>
        <v/>
      </c>
      <c r="N3348" s="17">
        <f t="shared" si="669"/>
        <v>0</v>
      </c>
      <c r="O3348" s="17" t="e">
        <f>#REF!+(#REF!*30)+#REF!*365</f>
        <v>#REF!</v>
      </c>
      <c r="P3348" s="509"/>
      <c r="Q3348" s="480" t="str">
        <f t="shared" si="670"/>
        <v/>
      </c>
      <c r="R3348" s="483" t="str">
        <f t="shared" si="671"/>
        <v/>
      </c>
      <c r="S3348" s="482" t="str">
        <f t="shared" si="672"/>
        <v/>
      </c>
      <c r="T3348" s="484" t="e">
        <f t="shared" ca="1" si="673"/>
        <v>#VALUE!</v>
      </c>
      <c r="U3348" s="7">
        <f t="shared" ca="1" si="674"/>
        <v>46035</v>
      </c>
      <c r="V3348" s="96" t="e">
        <f t="shared" ca="1" si="675"/>
        <v>#VALUE!</v>
      </c>
      <c r="W3348" s="18"/>
      <c r="X3348" s="6"/>
      <c r="Y3348" s="326"/>
      <c r="Z3348" s="89"/>
      <c r="AA3348" s="89"/>
      <c r="AB3348" s="89"/>
      <c r="AC3348" s="6"/>
      <c r="AD3348" s="16"/>
      <c r="AE3348" s="16"/>
      <c r="AF3348" s="16"/>
      <c r="AG3348" s="10">
        <f t="shared" si="676"/>
        <v>0</v>
      </c>
      <c r="AH3348" s="96">
        <f t="shared" si="677"/>
        <v>0</v>
      </c>
      <c r="AI3348" s="16"/>
      <c r="AJ3348" s="61"/>
      <c r="AK3348" s="16"/>
      <c r="AM3348" s="476" t="s">
        <v>3080</v>
      </c>
      <c r="AN3348" s="476">
        <v>1</v>
      </c>
      <c r="AO3348" s="476">
        <v>1</v>
      </c>
      <c r="AP3348" s="96"/>
    </row>
    <row r="3349" spans="1:42" ht="69.75" customHeight="1">
      <c r="A3349" s="3">
        <v>3348</v>
      </c>
      <c r="B3349" s="83"/>
      <c r="C3349" s="83"/>
      <c r="D3349" s="87"/>
      <c r="E3349" s="18" t="s">
        <v>3081</v>
      </c>
      <c r="F3349" s="88"/>
      <c r="G3349" s="88"/>
      <c r="H3349" s="4" t="str">
        <f t="shared" si="666"/>
        <v>/</v>
      </c>
      <c r="I3349" s="478" t="str">
        <f>IF(G3349="","",VLOOKUP(H3349,ورقة1!$A$1:$B$240,2,0))</f>
        <v/>
      </c>
      <c r="J3349" s="5">
        <f t="shared" si="667"/>
        <v>0</v>
      </c>
      <c r="K3349" s="88"/>
      <c r="L3349" s="6" t="str">
        <f t="shared" si="668"/>
        <v>/0</v>
      </c>
      <c r="M3349" s="478" t="str">
        <f>IF(K3349="","",VLOOKUP(L3349,ورقة1!$A$1:$B$240,2,0))</f>
        <v/>
      </c>
      <c r="N3349" s="17">
        <f t="shared" si="669"/>
        <v>0</v>
      </c>
      <c r="O3349" s="17" t="e">
        <f>#REF!+(#REF!*30)+#REF!*365</f>
        <v>#REF!</v>
      </c>
      <c r="P3349" s="509"/>
      <c r="Q3349" s="480" t="str">
        <f t="shared" si="670"/>
        <v/>
      </c>
      <c r="R3349" s="483" t="str">
        <f t="shared" si="671"/>
        <v/>
      </c>
      <c r="S3349" s="482" t="str">
        <f t="shared" si="672"/>
        <v/>
      </c>
      <c r="T3349" s="484" t="e">
        <f t="shared" ca="1" si="673"/>
        <v>#VALUE!</v>
      </c>
      <c r="U3349" s="7">
        <f t="shared" ca="1" si="674"/>
        <v>46035</v>
      </c>
      <c r="V3349" s="96" t="e">
        <f t="shared" ca="1" si="675"/>
        <v>#VALUE!</v>
      </c>
      <c r="W3349" s="18"/>
      <c r="X3349" s="6"/>
      <c r="Y3349" s="326"/>
      <c r="Z3349" s="89"/>
      <c r="AA3349" s="89"/>
      <c r="AB3349" s="89"/>
      <c r="AC3349" s="6"/>
      <c r="AD3349" s="16"/>
      <c r="AE3349" s="16"/>
      <c r="AF3349" s="16"/>
      <c r="AG3349" s="10">
        <f t="shared" si="676"/>
        <v>0</v>
      </c>
      <c r="AH3349" s="96">
        <f t="shared" si="677"/>
        <v>0</v>
      </c>
      <c r="AI3349" s="16"/>
      <c r="AJ3349" s="61"/>
      <c r="AK3349" s="16"/>
      <c r="AM3349" s="476" t="s">
        <v>3080</v>
      </c>
      <c r="AN3349" s="476">
        <v>1</v>
      </c>
      <c r="AO3349" s="476">
        <v>1</v>
      </c>
      <c r="AP3349" s="96"/>
    </row>
    <row r="3350" spans="1:42" ht="69.75" customHeight="1">
      <c r="A3350" s="3">
        <v>3349</v>
      </c>
      <c r="B3350" s="83"/>
      <c r="C3350" s="83"/>
      <c r="D3350" s="87"/>
      <c r="E3350" s="18" t="s">
        <v>3081</v>
      </c>
      <c r="F3350" s="88"/>
      <c r="G3350" s="88"/>
      <c r="H3350" s="4" t="str">
        <f t="shared" si="666"/>
        <v>/</v>
      </c>
      <c r="I3350" s="478" t="str">
        <f>IF(G3350="","",VLOOKUP(H3350,ورقة1!$A$1:$B$240,2,0))</f>
        <v/>
      </c>
      <c r="J3350" s="5">
        <f t="shared" si="667"/>
        <v>0</v>
      </c>
      <c r="K3350" s="88"/>
      <c r="L3350" s="6" t="str">
        <f t="shared" si="668"/>
        <v>/0</v>
      </c>
      <c r="M3350" s="478" t="str">
        <f>IF(K3350="","",VLOOKUP(L3350,ورقة1!$A$1:$B$240,2,0))</f>
        <v/>
      </c>
      <c r="N3350" s="17">
        <f t="shared" si="669"/>
        <v>0</v>
      </c>
      <c r="O3350" s="17" t="e">
        <f>#REF!+(#REF!*30)+#REF!*365</f>
        <v>#REF!</v>
      </c>
      <c r="P3350" s="509"/>
      <c r="Q3350" s="480" t="str">
        <f t="shared" si="670"/>
        <v/>
      </c>
      <c r="R3350" s="483" t="str">
        <f t="shared" si="671"/>
        <v/>
      </c>
      <c r="S3350" s="482" t="str">
        <f t="shared" si="672"/>
        <v/>
      </c>
      <c r="T3350" s="484" t="e">
        <f t="shared" ca="1" si="673"/>
        <v>#VALUE!</v>
      </c>
      <c r="U3350" s="7">
        <f t="shared" ca="1" si="674"/>
        <v>46035</v>
      </c>
      <c r="V3350" s="96" t="e">
        <f t="shared" ca="1" si="675"/>
        <v>#VALUE!</v>
      </c>
      <c r="W3350" s="18"/>
      <c r="X3350" s="6"/>
      <c r="Y3350" s="326"/>
      <c r="Z3350" s="89"/>
      <c r="AA3350" s="89"/>
      <c r="AB3350" s="89"/>
      <c r="AC3350" s="6"/>
      <c r="AD3350" s="16"/>
      <c r="AE3350" s="16"/>
      <c r="AF3350" s="16"/>
      <c r="AG3350" s="10">
        <f t="shared" si="676"/>
        <v>0</v>
      </c>
      <c r="AH3350" s="96">
        <f t="shared" si="677"/>
        <v>0</v>
      </c>
      <c r="AI3350" s="16"/>
      <c r="AJ3350" s="61"/>
      <c r="AK3350" s="16"/>
      <c r="AM3350" s="476" t="s">
        <v>3080</v>
      </c>
      <c r="AN3350" s="476">
        <v>1</v>
      </c>
      <c r="AO3350" s="476">
        <v>1</v>
      </c>
      <c r="AP3350" s="96"/>
    </row>
    <row r="3351" spans="1:42" ht="69.75" customHeight="1">
      <c r="A3351" s="3">
        <v>3350</v>
      </c>
      <c r="B3351" s="83"/>
      <c r="C3351" s="83"/>
      <c r="D3351" s="87"/>
      <c r="E3351" s="18" t="s">
        <v>3081</v>
      </c>
      <c r="F3351" s="88"/>
      <c r="G3351" s="88"/>
      <c r="H3351" s="4" t="str">
        <f t="shared" si="666"/>
        <v>/</v>
      </c>
      <c r="I3351" s="478" t="str">
        <f>IF(G3351="","",VLOOKUP(H3351,ورقة1!$A$1:$B$240,2,0))</f>
        <v/>
      </c>
      <c r="J3351" s="5">
        <f t="shared" si="667"/>
        <v>0</v>
      </c>
      <c r="K3351" s="88"/>
      <c r="L3351" s="6" t="str">
        <f t="shared" si="668"/>
        <v>/0</v>
      </c>
      <c r="M3351" s="478" t="str">
        <f>IF(K3351="","",VLOOKUP(L3351,ورقة1!$A$1:$B$240,2,0))</f>
        <v/>
      </c>
      <c r="N3351" s="17">
        <f t="shared" si="669"/>
        <v>0</v>
      </c>
      <c r="O3351" s="17" t="e">
        <f>#REF!+(#REF!*30)+#REF!*365</f>
        <v>#REF!</v>
      </c>
      <c r="P3351" s="509"/>
      <c r="Q3351" s="480" t="str">
        <f t="shared" si="670"/>
        <v/>
      </c>
      <c r="R3351" s="483" t="str">
        <f t="shared" si="671"/>
        <v/>
      </c>
      <c r="S3351" s="482" t="str">
        <f t="shared" si="672"/>
        <v/>
      </c>
      <c r="T3351" s="484" t="e">
        <f t="shared" ca="1" si="673"/>
        <v>#VALUE!</v>
      </c>
      <c r="U3351" s="7">
        <f t="shared" ca="1" si="674"/>
        <v>46035</v>
      </c>
      <c r="V3351" s="96" t="e">
        <f t="shared" ca="1" si="675"/>
        <v>#VALUE!</v>
      </c>
      <c r="W3351" s="18"/>
      <c r="X3351" s="6"/>
      <c r="Y3351" s="326"/>
      <c r="Z3351" s="89"/>
      <c r="AA3351" s="89"/>
      <c r="AB3351" s="89"/>
      <c r="AC3351" s="6"/>
      <c r="AD3351" s="16"/>
      <c r="AE3351" s="16"/>
      <c r="AF3351" s="16"/>
      <c r="AG3351" s="10">
        <f t="shared" si="676"/>
        <v>0</v>
      </c>
      <c r="AH3351" s="96">
        <f t="shared" si="677"/>
        <v>0</v>
      </c>
      <c r="AI3351" s="16"/>
      <c r="AJ3351" s="61"/>
      <c r="AK3351" s="16"/>
      <c r="AM3351" s="476" t="s">
        <v>3080</v>
      </c>
      <c r="AN3351" s="476">
        <v>1</v>
      </c>
      <c r="AO3351" s="476">
        <v>1</v>
      </c>
      <c r="AP3351" s="96"/>
    </row>
    <row r="3352" spans="1:42" ht="69.75" customHeight="1">
      <c r="A3352" s="3">
        <v>3351</v>
      </c>
      <c r="B3352" s="83"/>
      <c r="C3352" s="83"/>
      <c r="D3352" s="87"/>
      <c r="E3352" s="18" t="s">
        <v>3081</v>
      </c>
      <c r="F3352" s="88"/>
      <c r="G3352" s="88"/>
      <c r="H3352" s="4" t="str">
        <f t="shared" si="666"/>
        <v>/</v>
      </c>
      <c r="I3352" s="478" t="str">
        <f>IF(G3352="","",VLOOKUP(H3352,ورقة1!$A$1:$B$240,2,0))</f>
        <v/>
      </c>
      <c r="J3352" s="5">
        <f t="shared" si="667"/>
        <v>0</v>
      </c>
      <c r="K3352" s="88"/>
      <c r="L3352" s="6" t="str">
        <f t="shared" si="668"/>
        <v>/0</v>
      </c>
      <c r="M3352" s="478" t="str">
        <f>IF(K3352="","",VLOOKUP(L3352,ورقة1!$A$1:$B$240,2,0))</f>
        <v/>
      </c>
      <c r="N3352" s="17">
        <f t="shared" si="669"/>
        <v>0</v>
      </c>
      <c r="O3352" s="17" t="e">
        <f>#REF!+(#REF!*30)+#REF!*365</f>
        <v>#REF!</v>
      </c>
      <c r="P3352" s="509"/>
      <c r="Q3352" s="480" t="str">
        <f t="shared" si="670"/>
        <v/>
      </c>
      <c r="R3352" s="483" t="str">
        <f t="shared" si="671"/>
        <v/>
      </c>
      <c r="S3352" s="482" t="str">
        <f t="shared" si="672"/>
        <v/>
      </c>
      <c r="T3352" s="484" t="e">
        <f t="shared" ca="1" si="673"/>
        <v>#VALUE!</v>
      </c>
      <c r="U3352" s="7">
        <f t="shared" ca="1" si="674"/>
        <v>46035</v>
      </c>
      <c r="V3352" s="96" t="e">
        <f t="shared" ca="1" si="675"/>
        <v>#VALUE!</v>
      </c>
      <c r="W3352" s="18"/>
      <c r="X3352" s="6"/>
      <c r="Y3352" s="326"/>
      <c r="Z3352" s="89"/>
      <c r="AA3352" s="89"/>
      <c r="AB3352" s="89"/>
      <c r="AC3352" s="6"/>
      <c r="AD3352" s="16"/>
      <c r="AE3352" s="16"/>
      <c r="AF3352" s="16"/>
      <c r="AG3352" s="10">
        <f t="shared" si="676"/>
        <v>0</v>
      </c>
      <c r="AH3352" s="96">
        <f t="shared" si="677"/>
        <v>0</v>
      </c>
      <c r="AI3352" s="16"/>
      <c r="AJ3352" s="61"/>
      <c r="AK3352" s="16"/>
      <c r="AM3352" s="476" t="s">
        <v>3080</v>
      </c>
      <c r="AN3352" s="476">
        <v>1</v>
      </c>
      <c r="AO3352" s="476">
        <v>1</v>
      </c>
      <c r="AP3352" s="96"/>
    </row>
    <row r="3353" spans="1:42" ht="69.75" customHeight="1">
      <c r="A3353" s="3">
        <v>3352</v>
      </c>
      <c r="B3353" s="83"/>
      <c r="C3353" s="83"/>
      <c r="D3353" s="87"/>
      <c r="E3353" s="18" t="s">
        <v>3081</v>
      </c>
      <c r="F3353" s="88"/>
      <c r="G3353" s="88"/>
      <c r="H3353" s="4" t="str">
        <f t="shared" si="666"/>
        <v>/</v>
      </c>
      <c r="I3353" s="478" t="str">
        <f>IF(G3353="","",VLOOKUP(H3353,ورقة1!$A$1:$B$240,2,0))</f>
        <v/>
      </c>
      <c r="J3353" s="5">
        <f t="shared" si="667"/>
        <v>0</v>
      </c>
      <c r="K3353" s="88"/>
      <c r="L3353" s="6" t="str">
        <f t="shared" si="668"/>
        <v>/0</v>
      </c>
      <c r="M3353" s="478" t="str">
        <f>IF(K3353="","",VLOOKUP(L3353,ورقة1!$A$1:$B$240,2,0))</f>
        <v/>
      </c>
      <c r="N3353" s="17">
        <f t="shared" si="669"/>
        <v>0</v>
      </c>
      <c r="O3353" s="17" t="e">
        <f>#REF!+(#REF!*30)+#REF!*365</f>
        <v>#REF!</v>
      </c>
      <c r="P3353" s="509"/>
      <c r="Q3353" s="480" t="str">
        <f t="shared" si="670"/>
        <v/>
      </c>
      <c r="R3353" s="483" t="str">
        <f t="shared" si="671"/>
        <v/>
      </c>
      <c r="S3353" s="482" t="str">
        <f t="shared" si="672"/>
        <v/>
      </c>
      <c r="T3353" s="484" t="e">
        <f t="shared" ca="1" si="673"/>
        <v>#VALUE!</v>
      </c>
      <c r="U3353" s="7">
        <f t="shared" ca="1" si="674"/>
        <v>46035</v>
      </c>
      <c r="V3353" s="96" t="e">
        <f t="shared" ca="1" si="675"/>
        <v>#VALUE!</v>
      </c>
      <c r="W3353" s="18"/>
      <c r="X3353" s="6"/>
      <c r="Y3353" s="326"/>
      <c r="Z3353" s="89"/>
      <c r="AA3353" s="89"/>
      <c r="AB3353" s="89"/>
      <c r="AC3353" s="6"/>
      <c r="AD3353" s="16"/>
      <c r="AE3353" s="16"/>
      <c r="AF3353" s="16"/>
      <c r="AG3353" s="10">
        <f t="shared" si="676"/>
        <v>0</v>
      </c>
      <c r="AH3353" s="96">
        <f t="shared" si="677"/>
        <v>0</v>
      </c>
      <c r="AI3353" s="16"/>
      <c r="AJ3353" s="61"/>
      <c r="AK3353" s="16"/>
      <c r="AM3353" s="476" t="s">
        <v>3080</v>
      </c>
      <c r="AN3353" s="476">
        <v>1</v>
      </c>
      <c r="AO3353" s="476">
        <v>1</v>
      </c>
      <c r="AP3353" s="96"/>
    </row>
    <row r="3354" spans="1:42" ht="69.75" customHeight="1">
      <c r="A3354" s="3">
        <v>3353</v>
      </c>
      <c r="B3354" s="83"/>
      <c r="C3354" s="83"/>
      <c r="D3354" s="87"/>
      <c r="E3354" s="18" t="s">
        <v>3081</v>
      </c>
      <c r="F3354" s="88"/>
      <c r="G3354" s="88"/>
      <c r="H3354" s="4" t="str">
        <f t="shared" si="666"/>
        <v>/</v>
      </c>
      <c r="I3354" s="478" t="str">
        <f>IF(G3354="","",VLOOKUP(H3354,ورقة1!$A$1:$B$240,2,0))</f>
        <v/>
      </c>
      <c r="J3354" s="5">
        <f t="shared" si="667"/>
        <v>0</v>
      </c>
      <c r="K3354" s="88"/>
      <c r="L3354" s="6" t="str">
        <f t="shared" si="668"/>
        <v>/0</v>
      </c>
      <c r="M3354" s="478" t="str">
        <f>IF(K3354="","",VLOOKUP(L3354,ورقة1!$A$1:$B$240,2,0))</f>
        <v/>
      </c>
      <c r="N3354" s="17">
        <f t="shared" si="669"/>
        <v>0</v>
      </c>
      <c r="O3354" s="17" t="e">
        <f>#REF!+(#REF!*30)+#REF!*365</f>
        <v>#REF!</v>
      </c>
      <c r="P3354" s="509"/>
      <c r="Q3354" s="480" t="str">
        <f t="shared" si="670"/>
        <v/>
      </c>
      <c r="R3354" s="483" t="str">
        <f t="shared" si="671"/>
        <v/>
      </c>
      <c r="S3354" s="482" t="str">
        <f t="shared" si="672"/>
        <v/>
      </c>
      <c r="T3354" s="484" t="e">
        <f t="shared" ca="1" si="673"/>
        <v>#VALUE!</v>
      </c>
      <c r="U3354" s="7">
        <f t="shared" ca="1" si="674"/>
        <v>46035</v>
      </c>
      <c r="V3354" s="96" t="e">
        <f t="shared" ca="1" si="675"/>
        <v>#VALUE!</v>
      </c>
      <c r="W3354" s="18"/>
      <c r="X3354" s="6"/>
      <c r="Y3354" s="326"/>
      <c r="Z3354" s="89"/>
      <c r="AA3354" s="89"/>
      <c r="AB3354" s="89"/>
      <c r="AC3354" s="6"/>
      <c r="AD3354" s="16"/>
      <c r="AE3354" s="16"/>
      <c r="AF3354" s="16"/>
      <c r="AG3354" s="10">
        <f t="shared" si="676"/>
        <v>0</v>
      </c>
      <c r="AH3354" s="96">
        <f t="shared" si="677"/>
        <v>0</v>
      </c>
      <c r="AI3354" s="16"/>
      <c r="AJ3354" s="61"/>
      <c r="AK3354" s="16"/>
      <c r="AM3354" s="476" t="s">
        <v>3080</v>
      </c>
      <c r="AN3354" s="476">
        <v>1</v>
      </c>
      <c r="AO3354" s="476">
        <v>1</v>
      </c>
      <c r="AP3354" s="96"/>
    </row>
    <row r="3355" spans="1:42" ht="69.75" customHeight="1">
      <c r="A3355" s="3">
        <v>3354</v>
      </c>
      <c r="B3355" s="83"/>
      <c r="C3355" s="83"/>
      <c r="D3355" s="87"/>
      <c r="E3355" s="18" t="s">
        <v>3081</v>
      </c>
      <c r="F3355" s="88"/>
      <c r="G3355" s="88"/>
      <c r="H3355" s="4" t="str">
        <f t="shared" si="666"/>
        <v>/</v>
      </c>
      <c r="I3355" s="478" t="str">
        <f>IF(G3355="","",VLOOKUP(H3355,ورقة1!$A$1:$B$240,2,0))</f>
        <v/>
      </c>
      <c r="J3355" s="5">
        <f t="shared" si="667"/>
        <v>0</v>
      </c>
      <c r="K3355" s="88"/>
      <c r="L3355" s="6" t="str">
        <f t="shared" si="668"/>
        <v>/0</v>
      </c>
      <c r="M3355" s="478" t="str">
        <f>IF(K3355="","",VLOOKUP(L3355,ورقة1!$A$1:$B$240,2,0))</f>
        <v/>
      </c>
      <c r="N3355" s="17">
        <f t="shared" si="669"/>
        <v>0</v>
      </c>
      <c r="O3355" s="17" t="e">
        <f>#REF!+(#REF!*30)+#REF!*365</f>
        <v>#REF!</v>
      </c>
      <c r="P3355" s="509"/>
      <c r="Q3355" s="480" t="str">
        <f t="shared" si="670"/>
        <v/>
      </c>
      <c r="R3355" s="483" t="str">
        <f t="shared" si="671"/>
        <v/>
      </c>
      <c r="S3355" s="482" t="str">
        <f t="shared" si="672"/>
        <v/>
      </c>
      <c r="T3355" s="484" t="e">
        <f t="shared" ca="1" si="673"/>
        <v>#VALUE!</v>
      </c>
      <c r="U3355" s="7">
        <f t="shared" ca="1" si="674"/>
        <v>46035</v>
      </c>
      <c r="V3355" s="96" t="e">
        <f t="shared" ca="1" si="675"/>
        <v>#VALUE!</v>
      </c>
      <c r="W3355" s="18"/>
      <c r="X3355" s="6"/>
      <c r="Y3355" s="326"/>
      <c r="Z3355" s="89"/>
      <c r="AA3355" s="89"/>
      <c r="AB3355" s="89"/>
      <c r="AC3355" s="6"/>
      <c r="AD3355" s="16"/>
      <c r="AE3355" s="16"/>
      <c r="AF3355" s="16"/>
      <c r="AG3355" s="10">
        <f t="shared" si="676"/>
        <v>0</v>
      </c>
      <c r="AH3355" s="96">
        <f t="shared" si="677"/>
        <v>0</v>
      </c>
      <c r="AI3355" s="16"/>
      <c r="AJ3355" s="61"/>
      <c r="AK3355" s="16"/>
      <c r="AM3355" s="476" t="s">
        <v>3080</v>
      </c>
      <c r="AN3355" s="476">
        <v>1</v>
      </c>
      <c r="AO3355" s="476">
        <v>1</v>
      </c>
      <c r="AP3355" s="96"/>
    </row>
    <row r="3356" spans="1:42" ht="69.75" customHeight="1">
      <c r="A3356" s="3">
        <v>3355</v>
      </c>
      <c r="B3356" s="83"/>
      <c r="C3356" s="83"/>
      <c r="D3356" s="87"/>
      <c r="E3356" s="18" t="s">
        <v>3081</v>
      </c>
      <c r="F3356" s="88"/>
      <c r="G3356" s="88"/>
      <c r="H3356" s="4" t="str">
        <f t="shared" si="666"/>
        <v>/</v>
      </c>
      <c r="I3356" s="478" t="str">
        <f>IF(G3356="","",VLOOKUP(H3356,ورقة1!$A$1:$B$240,2,0))</f>
        <v/>
      </c>
      <c r="J3356" s="5">
        <f t="shared" si="667"/>
        <v>0</v>
      </c>
      <c r="K3356" s="88"/>
      <c r="L3356" s="6" t="str">
        <f t="shared" si="668"/>
        <v>/0</v>
      </c>
      <c r="M3356" s="478" t="str">
        <f>IF(K3356="","",VLOOKUP(L3356,ورقة1!$A$1:$B$240,2,0))</f>
        <v/>
      </c>
      <c r="N3356" s="17">
        <f t="shared" si="669"/>
        <v>0</v>
      </c>
      <c r="O3356" s="17" t="e">
        <f>#REF!+(#REF!*30)+#REF!*365</f>
        <v>#REF!</v>
      </c>
      <c r="P3356" s="509"/>
      <c r="Q3356" s="480" t="str">
        <f t="shared" si="670"/>
        <v/>
      </c>
      <c r="R3356" s="483" t="str">
        <f t="shared" si="671"/>
        <v/>
      </c>
      <c r="S3356" s="482" t="str">
        <f t="shared" si="672"/>
        <v/>
      </c>
      <c r="T3356" s="484" t="e">
        <f t="shared" ca="1" si="673"/>
        <v>#VALUE!</v>
      </c>
      <c r="U3356" s="7">
        <f t="shared" ca="1" si="674"/>
        <v>46035</v>
      </c>
      <c r="V3356" s="96" t="e">
        <f t="shared" ca="1" si="675"/>
        <v>#VALUE!</v>
      </c>
      <c r="W3356" s="18"/>
      <c r="X3356" s="6"/>
      <c r="Y3356" s="326"/>
      <c r="Z3356" s="89"/>
      <c r="AA3356" s="89"/>
      <c r="AB3356" s="89"/>
      <c r="AC3356" s="6"/>
      <c r="AD3356" s="16"/>
      <c r="AE3356" s="16"/>
      <c r="AF3356" s="16"/>
      <c r="AG3356" s="10">
        <f t="shared" si="676"/>
        <v>0</v>
      </c>
      <c r="AH3356" s="96">
        <f t="shared" si="677"/>
        <v>0</v>
      </c>
      <c r="AI3356" s="16"/>
      <c r="AJ3356" s="61"/>
      <c r="AK3356" s="16"/>
      <c r="AM3356" s="476" t="s">
        <v>3080</v>
      </c>
      <c r="AN3356" s="476">
        <v>1</v>
      </c>
      <c r="AO3356" s="476">
        <v>1</v>
      </c>
      <c r="AP3356" s="96"/>
    </row>
    <row r="3357" spans="1:42" ht="69.75" customHeight="1">
      <c r="A3357" s="3">
        <v>3356</v>
      </c>
      <c r="B3357" s="83"/>
      <c r="C3357" s="83"/>
      <c r="D3357" s="87"/>
      <c r="E3357" s="18" t="s">
        <v>3081</v>
      </c>
      <c r="F3357" s="88"/>
      <c r="G3357" s="88"/>
      <c r="H3357" s="4" t="str">
        <f t="shared" si="666"/>
        <v>/</v>
      </c>
      <c r="I3357" s="478" t="str">
        <f>IF(G3357="","",VLOOKUP(H3357,ورقة1!$A$1:$B$240,2,0))</f>
        <v/>
      </c>
      <c r="J3357" s="5">
        <f t="shared" si="667"/>
        <v>0</v>
      </c>
      <c r="K3357" s="88"/>
      <c r="L3357" s="6" t="str">
        <f t="shared" si="668"/>
        <v>/0</v>
      </c>
      <c r="M3357" s="478" t="str">
        <f>IF(K3357="","",VLOOKUP(L3357,ورقة1!$A$1:$B$240,2,0))</f>
        <v/>
      </c>
      <c r="N3357" s="17">
        <f t="shared" si="669"/>
        <v>0</v>
      </c>
      <c r="O3357" s="17" t="e">
        <f>#REF!+(#REF!*30)+#REF!*365</f>
        <v>#REF!</v>
      </c>
      <c r="P3357" s="509"/>
      <c r="Q3357" s="480" t="str">
        <f t="shared" si="670"/>
        <v/>
      </c>
      <c r="R3357" s="483" t="str">
        <f t="shared" si="671"/>
        <v/>
      </c>
      <c r="S3357" s="482" t="str">
        <f t="shared" si="672"/>
        <v/>
      </c>
      <c r="T3357" s="484" t="e">
        <f t="shared" ca="1" si="673"/>
        <v>#VALUE!</v>
      </c>
      <c r="U3357" s="7">
        <f t="shared" ca="1" si="674"/>
        <v>46035</v>
      </c>
      <c r="V3357" s="96" t="e">
        <f t="shared" ca="1" si="675"/>
        <v>#VALUE!</v>
      </c>
      <c r="W3357" s="18"/>
      <c r="X3357" s="6"/>
      <c r="Y3357" s="326"/>
      <c r="Z3357" s="89"/>
      <c r="AA3357" s="89"/>
      <c r="AB3357" s="89"/>
      <c r="AC3357" s="6"/>
      <c r="AD3357" s="16"/>
      <c r="AE3357" s="16"/>
      <c r="AF3357" s="16"/>
      <c r="AG3357" s="10">
        <f t="shared" si="676"/>
        <v>0</v>
      </c>
      <c r="AH3357" s="96">
        <f t="shared" si="677"/>
        <v>0</v>
      </c>
      <c r="AI3357" s="16"/>
      <c r="AJ3357" s="61"/>
      <c r="AK3357" s="16"/>
      <c r="AM3357" s="476" t="s">
        <v>3080</v>
      </c>
      <c r="AN3357" s="476">
        <v>1</v>
      </c>
      <c r="AO3357" s="476">
        <v>1</v>
      </c>
      <c r="AP3357" s="96"/>
    </row>
    <row r="3358" spans="1:42" ht="69.75" customHeight="1">
      <c r="A3358" s="3">
        <v>3357</v>
      </c>
      <c r="B3358" s="83"/>
      <c r="C3358" s="83"/>
      <c r="D3358" s="87"/>
      <c r="E3358" s="18" t="s">
        <v>3081</v>
      </c>
      <c r="F3358" s="88"/>
      <c r="G3358" s="88"/>
      <c r="H3358" s="4" t="str">
        <f t="shared" si="666"/>
        <v>/</v>
      </c>
      <c r="I3358" s="478" t="str">
        <f>IF(G3358="","",VLOOKUP(H3358,ورقة1!$A$1:$B$240,2,0))</f>
        <v/>
      </c>
      <c r="J3358" s="5">
        <f t="shared" si="667"/>
        <v>0</v>
      </c>
      <c r="K3358" s="88"/>
      <c r="L3358" s="6" t="str">
        <f t="shared" si="668"/>
        <v>/0</v>
      </c>
      <c r="M3358" s="478" t="str">
        <f>IF(K3358="","",VLOOKUP(L3358,ورقة1!$A$1:$B$240,2,0))</f>
        <v/>
      </c>
      <c r="N3358" s="17">
        <f t="shared" si="669"/>
        <v>0</v>
      </c>
      <c r="O3358" s="17" t="e">
        <f>#REF!+(#REF!*30)+#REF!*365</f>
        <v>#REF!</v>
      </c>
      <c r="P3358" s="509"/>
      <c r="Q3358" s="480" t="str">
        <f t="shared" si="670"/>
        <v/>
      </c>
      <c r="R3358" s="483" t="str">
        <f t="shared" si="671"/>
        <v/>
      </c>
      <c r="S3358" s="482" t="str">
        <f t="shared" si="672"/>
        <v/>
      </c>
      <c r="T3358" s="484" t="e">
        <f t="shared" ca="1" si="673"/>
        <v>#VALUE!</v>
      </c>
      <c r="U3358" s="7">
        <f t="shared" ca="1" si="674"/>
        <v>46035</v>
      </c>
      <c r="V3358" s="96" t="e">
        <f t="shared" ca="1" si="675"/>
        <v>#VALUE!</v>
      </c>
      <c r="W3358" s="18"/>
      <c r="X3358" s="6"/>
      <c r="Y3358" s="326"/>
      <c r="Z3358" s="89"/>
      <c r="AA3358" s="89"/>
      <c r="AB3358" s="89"/>
      <c r="AC3358" s="6"/>
      <c r="AD3358" s="16"/>
      <c r="AE3358" s="16"/>
      <c r="AF3358" s="16"/>
      <c r="AG3358" s="10">
        <f t="shared" si="676"/>
        <v>0</v>
      </c>
      <c r="AH3358" s="96">
        <f t="shared" si="677"/>
        <v>0</v>
      </c>
      <c r="AI3358" s="16"/>
      <c r="AJ3358" s="61"/>
      <c r="AK3358" s="16"/>
      <c r="AM3358" s="476" t="s">
        <v>3080</v>
      </c>
      <c r="AN3358" s="476">
        <v>1</v>
      </c>
      <c r="AO3358" s="476">
        <v>1</v>
      </c>
      <c r="AP3358" s="96"/>
    </row>
    <row r="3359" spans="1:42" ht="69.75" customHeight="1">
      <c r="A3359" s="3">
        <v>3358</v>
      </c>
      <c r="B3359" s="83"/>
      <c r="C3359" s="83"/>
      <c r="D3359" s="87"/>
      <c r="E3359" s="18" t="s">
        <v>3081</v>
      </c>
      <c r="F3359" s="88"/>
      <c r="G3359" s="88"/>
      <c r="H3359" s="4" t="str">
        <f t="shared" si="666"/>
        <v>/</v>
      </c>
      <c r="I3359" s="478" t="str">
        <f>IF(G3359="","",VLOOKUP(H3359,ورقة1!$A$1:$B$240,2,0))</f>
        <v/>
      </c>
      <c r="J3359" s="5">
        <f t="shared" si="667"/>
        <v>0</v>
      </c>
      <c r="K3359" s="88"/>
      <c r="L3359" s="6" t="str">
        <f t="shared" si="668"/>
        <v>/0</v>
      </c>
      <c r="M3359" s="478" t="str">
        <f>IF(K3359="","",VLOOKUP(L3359,ورقة1!$A$1:$B$240,2,0))</f>
        <v/>
      </c>
      <c r="N3359" s="17">
        <f t="shared" si="669"/>
        <v>0</v>
      </c>
      <c r="O3359" s="17" t="e">
        <f>#REF!+(#REF!*30)+#REF!*365</f>
        <v>#REF!</v>
      </c>
      <c r="P3359" s="509"/>
      <c r="Q3359" s="480" t="str">
        <f t="shared" si="670"/>
        <v/>
      </c>
      <c r="R3359" s="483" t="str">
        <f t="shared" si="671"/>
        <v/>
      </c>
      <c r="S3359" s="482" t="str">
        <f t="shared" si="672"/>
        <v/>
      </c>
      <c r="T3359" s="484" t="e">
        <f t="shared" ca="1" si="673"/>
        <v>#VALUE!</v>
      </c>
      <c r="U3359" s="7">
        <f t="shared" ca="1" si="674"/>
        <v>46035</v>
      </c>
      <c r="V3359" s="96" t="e">
        <f t="shared" ca="1" si="675"/>
        <v>#VALUE!</v>
      </c>
      <c r="W3359" s="18"/>
      <c r="X3359" s="6"/>
      <c r="Y3359" s="326"/>
      <c r="Z3359" s="89"/>
      <c r="AA3359" s="89"/>
      <c r="AB3359" s="89"/>
      <c r="AC3359" s="6"/>
      <c r="AD3359" s="16"/>
      <c r="AE3359" s="16"/>
      <c r="AF3359" s="16"/>
      <c r="AG3359" s="10">
        <f t="shared" si="676"/>
        <v>0</v>
      </c>
      <c r="AH3359" s="96">
        <f t="shared" si="677"/>
        <v>0</v>
      </c>
      <c r="AI3359" s="16"/>
      <c r="AJ3359" s="61"/>
      <c r="AK3359" s="16"/>
      <c r="AM3359" s="476" t="s">
        <v>3080</v>
      </c>
      <c r="AN3359" s="476">
        <v>1</v>
      </c>
      <c r="AO3359" s="476">
        <v>1</v>
      </c>
      <c r="AP3359" s="96"/>
    </row>
    <row r="3360" spans="1:42" ht="69.75" customHeight="1">
      <c r="A3360" s="3">
        <v>3359</v>
      </c>
      <c r="B3360" s="83"/>
      <c r="C3360" s="83"/>
      <c r="D3360" s="87"/>
      <c r="E3360" s="18" t="s">
        <v>3081</v>
      </c>
      <c r="F3360" s="88"/>
      <c r="G3360" s="88"/>
      <c r="H3360" s="4" t="str">
        <f t="shared" si="666"/>
        <v>/</v>
      </c>
      <c r="I3360" s="478" t="str">
        <f>IF(G3360="","",VLOOKUP(H3360,ورقة1!$A$1:$B$240,2,0))</f>
        <v/>
      </c>
      <c r="J3360" s="5">
        <f t="shared" si="667"/>
        <v>0</v>
      </c>
      <c r="K3360" s="88"/>
      <c r="L3360" s="6" t="str">
        <f t="shared" si="668"/>
        <v>/0</v>
      </c>
      <c r="M3360" s="478" t="str">
        <f>IF(K3360="","",VLOOKUP(L3360,ورقة1!$A$1:$B$240,2,0))</f>
        <v/>
      </c>
      <c r="N3360" s="17">
        <f t="shared" si="669"/>
        <v>0</v>
      </c>
      <c r="O3360" s="17" t="e">
        <f>#REF!+(#REF!*30)+#REF!*365</f>
        <v>#REF!</v>
      </c>
      <c r="P3360" s="509"/>
      <c r="Q3360" s="480" t="str">
        <f t="shared" si="670"/>
        <v/>
      </c>
      <c r="R3360" s="483" t="str">
        <f t="shared" si="671"/>
        <v/>
      </c>
      <c r="S3360" s="482" t="str">
        <f t="shared" si="672"/>
        <v/>
      </c>
      <c r="T3360" s="484" t="e">
        <f t="shared" ca="1" si="673"/>
        <v>#VALUE!</v>
      </c>
      <c r="U3360" s="7">
        <f t="shared" ca="1" si="674"/>
        <v>46035</v>
      </c>
      <c r="V3360" s="96" t="e">
        <f t="shared" ca="1" si="675"/>
        <v>#VALUE!</v>
      </c>
      <c r="W3360" s="18"/>
      <c r="X3360" s="6"/>
      <c r="Y3360" s="326"/>
      <c r="Z3360" s="89"/>
      <c r="AA3360" s="89"/>
      <c r="AB3360" s="89"/>
      <c r="AC3360" s="6"/>
      <c r="AD3360" s="16"/>
      <c r="AE3360" s="16"/>
      <c r="AF3360" s="16"/>
      <c r="AG3360" s="10">
        <f t="shared" si="676"/>
        <v>0</v>
      </c>
      <c r="AH3360" s="96">
        <f t="shared" si="677"/>
        <v>0</v>
      </c>
      <c r="AI3360" s="16"/>
      <c r="AJ3360" s="61"/>
      <c r="AK3360" s="16"/>
      <c r="AM3360" s="476" t="s">
        <v>3080</v>
      </c>
      <c r="AN3360" s="476">
        <v>1</v>
      </c>
      <c r="AO3360" s="476">
        <v>1</v>
      </c>
      <c r="AP3360" s="96"/>
    </row>
    <row r="3361" spans="1:42" ht="69.75" customHeight="1">
      <c r="A3361" s="3">
        <v>3360</v>
      </c>
      <c r="B3361" s="83"/>
      <c r="C3361" s="83"/>
      <c r="D3361" s="87"/>
      <c r="E3361" s="18" t="s">
        <v>3081</v>
      </c>
      <c r="F3361" s="88"/>
      <c r="G3361" s="88"/>
      <c r="H3361" s="4" t="str">
        <f t="shared" si="666"/>
        <v>/</v>
      </c>
      <c r="I3361" s="478" t="str">
        <f>IF(G3361="","",VLOOKUP(H3361,ورقة1!$A$1:$B$240,2,0))</f>
        <v/>
      </c>
      <c r="J3361" s="5">
        <f t="shared" si="667"/>
        <v>0</v>
      </c>
      <c r="K3361" s="88"/>
      <c r="L3361" s="6" t="str">
        <f t="shared" si="668"/>
        <v>/0</v>
      </c>
      <c r="M3361" s="478" t="str">
        <f>IF(K3361="","",VLOOKUP(L3361,ورقة1!$A$1:$B$240,2,0))</f>
        <v/>
      </c>
      <c r="N3361" s="17">
        <f t="shared" si="669"/>
        <v>0</v>
      </c>
      <c r="O3361" s="17" t="e">
        <f>#REF!+(#REF!*30)+#REF!*365</f>
        <v>#REF!</v>
      </c>
      <c r="P3361" s="509"/>
      <c r="Q3361" s="480" t="str">
        <f t="shared" si="670"/>
        <v/>
      </c>
      <c r="R3361" s="483" t="str">
        <f t="shared" si="671"/>
        <v/>
      </c>
      <c r="S3361" s="482" t="str">
        <f t="shared" si="672"/>
        <v/>
      </c>
      <c r="T3361" s="484" t="e">
        <f t="shared" ca="1" si="673"/>
        <v>#VALUE!</v>
      </c>
      <c r="U3361" s="7">
        <f t="shared" ca="1" si="674"/>
        <v>46035</v>
      </c>
      <c r="V3361" s="96" t="e">
        <f t="shared" ca="1" si="675"/>
        <v>#VALUE!</v>
      </c>
      <c r="W3361" s="18"/>
      <c r="X3361" s="6"/>
      <c r="Y3361" s="326"/>
      <c r="Z3361" s="89"/>
      <c r="AA3361" s="89"/>
      <c r="AB3361" s="89"/>
      <c r="AC3361" s="6"/>
      <c r="AD3361" s="16"/>
      <c r="AE3361" s="16"/>
      <c r="AF3361" s="16"/>
      <c r="AG3361" s="10">
        <f t="shared" si="676"/>
        <v>0</v>
      </c>
      <c r="AH3361" s="96">
        <f t="shared" si="677"/>
        <v>0</v>
      </c>
      <c r="AI3361" s="16"/>
      <c r="AJ3361" s="61"/>
      <c r="AK3361" s="16"/>
      <c r="AM3361" s="476" t="s">
        <v>3080</v>
      </c>
      <c r="AN3361" s="476">
        <v>1</v>
      </c>
      <c r="AO3361" s="476">
        <v>1</v>
      </c>
      <c r="AP3361" s="96"/>
    </row>
    <row r="3362" spans="1:42" ht="69.75" customHeight="1">
      <c r="A3362" s="3">
        <v>3361</v>
      </c>
      <c r="B3362" s="83"/>
      <c r="C3362" s="83"/>
      <c r="D3362" s="87"/>
      <c r="E3362" s="18" t="s">
        <v>3081</v>
      </c>
      <c r="F3362" s="88"/>
      <c r="G3362" s="88"/>
      <c r="H3362" s="4" t="str">
        <f t="shared" si="666"/>
        <v>/</v>
      </c>
      <c r="I3362" s="478" t="str">
        <f>IF(G3362="","",VLOOKUP(H3362,ورقة1!$A$1:$B$240,2,0))</f>
        <v/>
      </c>
      <c r="J3362" s="5">
        <f t="shared" si="667"/>
        <v>0</v>
      </c>
      <c r="K3362" s="88"/>
      <c r="L3362" s="6" t="str">
        <f t="shared" si="668"/>
        <v>/0</v>
      </c>
      <c r="M3362" s="478" t="str">
        <f>IF(K3362="","",VLOOKUP(L3362,ورقة1!$A$1:$B$240,2,0))</f>
        <v/>
      </c>
      <c r="N3362" s="17">
        <f t="shared" si="669"/>
        <v>0</v>
      </c>
      <c r="O3362" s="17" t="e">
        <f>#REF!+(#REF!*30)+#REF!*365</f>
        <v>#REF!</v>
      </c>
      <c r="P3362" s="509"/>
      <c r="Q3362" s="480" t="str">
        <f t="shared" si="670"/>
        <v/>
      </c>
      <c r="R3362" s="483" t="str">
        <f t="shared" si="671"/>
        <v/>
      </c>
      <c r="S3362" s="482" t="str">
        <f t="shared" si="672"/>
        <v/>
      </c>
      <c r="T3362" s="484" t="e">
        <f t="shared" ca="1" si="673"/>
        <v>#VALUE!</v>
      </c>
      <c r="U3362" s="7">
        <f t="shared" ca="1" si="674"/>
        <v>46035</v>
      </c>
      <c r="V3362" s="96" t="e">
        <f t="shared" ca="1" si="675"/>
        <v>#VALUE!</v>
      </c>
      <c r="W3362" s="18"/>
      <c r="X3362" s="6"/>
      <c r="Y3362" s="326"/>
      <c r="Z3362" s="89"/>
      <c r="AA3362" s="89"/>
      <c r="AB3362" s="89"/>
      <c r="AC3362" s="6"/>
      <c r="AD3362" s="16"/>
      <c r="AE3362" s="16"/>
      <c r="AF3362" s="16"/>
      <c r="AG3362" s="10">
        <f t="shared" si="676"/>
        <v>0</v>
      </c>
      <c r="AH3362" s="96">
        <f t="shared" si="677"/>
        <v>0</v>
      </c>
      <c r="AI3362" s="16"/>
      <c r="AJ3362" s="61"/>
      <c r="AK3362" s="16"/>
      <c r="AM3362" s="476" t="s">
        <v>3080</v>
      </c>
      <c r="AN3362" s="476">
        <v>1</v>
      </c>
      <c r="AO3362" s="476">
        <v>1</v>
      </c>
      <c r="AP3362" s="96"/>
    </row>
    <row r="3363" spans="1:42" ht="69.75" customHeight="1">
      <c r="A3363" s="3">
        <v>3362</v>
      </c>
      <c r="B3363" s="83"/>
      <c r="C3363" s="83"/>
      <c r="D3363" s="87"/>
      <c r="E3363" s="18" t="s">
        <v>3081</v>
      </c>
      <c r="F3363" s="88"/>
      <c r="G3363" s="88"/>
      <c r="H3363" s="4" t="str">
        <f t="shared" si="666"/>
        <v>/</v>
      </c>
      <c r="I3363" s="478" t="str">
        <f>IF(G3363="","",VLOOKUP(H3363,ورقة1!$A$1:$B$240,2,0))</f>
        <v/>
      </c>
      <c r="J3363" s="5">
        <f t="shared" si="667"/>
        <v>0</v>
      </c>
      <c r="K3363" s="88"/>
      <c r="L3363" s="6" t="str">
        <f t="shared" si="668"/>
        <v>/0</v>
      </c>
      <c r="M3363" s="478" t="str">
        <f>IF(K3363="","",VLOOKUP(L3363,ورقة1!$A$1:$B$240,2,0))</f>
        <v/>
      </c>
      <c r="N3363" s="17">
        <f t="shared" si="669"/>
        <v>0</v>
      </c>
      <c r="O3363" s="17" t="e">
        <f>#REF!+(#REF!*30)+#REF!*365</f>
        <v>#REF!</v>
      </c>
      <c r="P3363" s="509"/>
      <c r="Q3363" s="480" t="str">
        <f t="shared" si="670"/>
        <v/>
      </c>
      <c r="R3363" s="483" t="str">
        <f t="shared" si="671"/>
        <v/>
      </c>
      <c r="S3363" s="482" t="str">
        <f t="shared" si="672"/>
        <v/>
      </c>
      <c r="T3363" s="484" t="e">
        <f t="shared" ca="1" si="673"/>
        <v>#VALUE!</v>
      </c>
      <c r="U3363" s="7">
        <f t="shared" ca="1" si="674"/>
        <v>46035</v>
      </c>
      <c r="V3363" s="96" t="e">
        <f t="shared" ca="1" si="675"/>
        <v>#VALUE!</v>
      </c>
      <c r="W3363" s="18"/>
      <c r="X3363" s="6"/>
      <c r="Y3363" s="326"/>
      <c r="Z3363" s="89"/>
      <c r="AA3363" s="89"/>
      <c r="AB3363" s="89"/>
      <c r="AC3363" s="6"/>
      <c r="AD3363" s="16"/>
      <c r="AE3363" s="16"/>
      <c r="AF3363" s="16"/>
      <c r="AG3363" s="10">
        <f t="shared" si="676"/>
        <v>0</v>
      </c>
      <c r="AH3363" s="96">
        <f t="shared" si="677"/>
        <v>0</v>
      </c>
      <c r="AI3363" s="16"/>
      <c r="AJ3363" s="61"/>
      <c r="AK3363" s="16"/>
      <c r="AM3363" s="476" t="s">
        <v>3080</v>
      </c>
      <c r="AN3363" s="476">
        <v>1</v>
      </c>
      <c r="AO3363" s="476">
        <v>1</v>
      </c>
      <c r="AP3363" s="96"/>
    </row>
    <row r="3364" spans="1:42" ht="69.75" customHeight="1">
      <c r="A3364" s="3">
        <v>3363</v>
      </c>
      <c r="B3364" s="83"/>
      <c r="C3364" s="83"/>
      <c r="D3364" s="87"/>
      <c r="E3364" s="18" t="s">
        <v>3081</v>
      </c>
      <c r="F3364" s="88"/>
      <c r="G3364" s="88"/>
      <c r="H3364" s="4" t="str">
        <f t="shared" si="666"/>
        <v>/</v>
      </c>
      <c r="I3364" s="478" t="str">
        <f>IF(G3364="","",VLOOKUP(H3364,ورقة1!$A$1:$B$240,2,0))</f>
        <v/>
      </c>
      <c r="J3364" s="5">
        <f t="shared" si="667"/>
        <v>0</v>
      </c>
      <c r="K3364" s="88"/>
      <c r="L3364" s="6" t="str">
        <f t="shared" si="668"/>
        <v>/0</v>
      </c>
      <c r="M3364" s="478" t="str">
        <f>IF(K3364="","",VLOOKUP(L3364,ورقة1!$A$1:$B$240,2,0))</f>
        <v/>
      </c>
      <c r="N3364" s="17">
        <f t="shared" si="669"/>
        <v>0</v>
      </c>
      <c r="O3364" s="17" t="e">
        <f>#REF!+(#REF!*30)+#REF!*365</f>
        <v>#REF!</v>
      </c>
      <c r="P3364" s="509"/>
      <c r="Q3364" s="480" t="str">
        <f t="shared" si="670"/>
        <v/>
      </c>
      <c r="R3364" s="483" t="str">
        <f t="shared" si="671"/>
        <v/>
      </c>
      <c r="S3364" s="482" t="str">
        <f t="shared" si="672"/>
        <v/>
      </c>
      <c r="T3364" s="484" t="e">
        <f t="shared" ca="1" si="673"/>
        <v>#VALUE!</v>
      </c>
      <c r="U3364" s="7">
        <f t="shared" ca="1" si="674"/>
        <v>46035</v>
      </c>
      <c r="V3364" s="96" t="e">
        <f t="shared" ca="1" si="675"/>
        <v>#VALUE!</v>
      </c>
      <c r="W3364" s="18"/>
      <c r="X3364" s="6"/>
      <c r="Y3364" s="326"/>
      <c r="Z3364" s="89"/>
      <c r="AA3364" s="89"/>
      <c r="AB3364" s="89"/>
      <c r="AC3364" s="6"/>
      <c r="AD3364" s="16"/>
      <c r="AE3364" s="16"/>
      <c r="AF3364" s="16"/>
      <c r="AG3364" s="10">
        <f t="shared" si="676"/>
        <v>0</v>
      </c>
      <c r="AH3364" s="96">
        <f t="shared" si="677"/>
        <v>0</v>
      </c>
      <c r="AI3364" s="16"/>
      <c r="AJ3364" s="61"/>
      <c r="AK3364" s="16"/>
      <c r="AM3364" s="476" t="s">
        <v>3080</v>
      </c>
      <c r="AN3364" s="476">
        <v>1</v>
      </c>
      <c r="AO3364" s="476">
        <v>1</v>
      </c>
      <c r="AP3364" s="96"/>
    </row>
    <row r="3365" spans="1:42" ht="69.75" customHeight="1">
      <c r="A3365" s="3">
        <v>3364</v>
      </c>
      <c r="B3365" s="83"/>
      <c r="C3365" s="83"/>
      <c r="D3365" s="87"/>
      <c r="E3365" s="18" t="s">
        <v>3081</v>
      </c>
      <c r="F3365" s="88"/>
      <c r="G3365" s="88"/>
      <c r="H3365" s="4" t="str">
        <f t="shared" si="666"/>
        <v>/</v>
      </c>
      <c r="I3365" s="478" t="str">
        <f>IF(G3365="","",VLOOKUP(H3365,ورقة1!$A$1:$B$240,2,0))</f>
        <v/>
      </c>
      <c r="J3365" s="5">
        <f t="shared" si="667"/>
        <v>0</v>
      </c>
      <c r="K3365" s="88"/>
      <c r="L3365" s="6" t="str">
        <f t="shared" si="668"/>
        <v>/0</v>
      </c>
      <c r="M3365" s="478" t="str">
        <f>IF(K3365="","",VLOOKUP(L3365,ورقة1!$A$1:$B$240,2,0))</f>
        <v/>
      </c>
      <c r="N3365" s="17">
        <f t="shared" si="669"/>
        <v>0</v>
      </c>
      <c r="O3365" s="17" t="e">
        <f>#REF!+(#REF!*30)+#REF!*365</f>
        <v>#REF!</v>
      </c>
      <c r="P3365" s="509"/>
      <c r="Q3365" s="480" t="str">
        <f t="shared" si="670"/>
        <v/>
      </c>
      <c r="R3365" s="483" t="str">
        <f t="shared" si="671"/>
        <v/>
      </c>
      <c r="S3365" s="482" t="str">
        <f t="shared" si="672"/>
        <v/>
      </c>
      <c r="T3365" s="484" t="e">
        <f t="shared" ca="1" si="673"/>
        <v>#VALUE!</v>
      </c>
      <c r="U3365" s="7">
        <f t="shared" ca="1" si="674"/>
        <v>46035</v>
      </c>
      <c r="V3365" s="96" t="e">
        <f t="shared" ca="1" si="675"/>
        <v>#VALUE!</v>
      </c>
      <c r="W3365" s="18"/>
      <c r="X3365" s="6"/>
      <c r="Y3365" s="326"/>
      <c r="Z3365" s="89"/>
      <c r="AA3365" s="89"/>
      <c r="AB3365" s="89"/>
      <c r="AC3365" s="6"/>
      <c r="AD3365" s="16"/>
      <c r="AE3365" s="16"/>
      <c r="AF3365" s="16"/>
      <c r="AG3365" s="10">
        <f t="shared" si="676"/>
        <v>0</v>
      </c>
      <c r="AH3365" s="96">
        <f t="shared" si="677"/>
        <v>0</v>
      </c>
      <c r="AI3365" s="16"/>
      <c r="AJ3365" s="61"/>
      <c r="AK3365" s="16"/>
      <c r="AM3365" s="476" t="s">
        <v>3080</v>
      </c>
      <c r="AN3365" s="476">
        <v>1</v>
      </c>
      <c r="AO3365" s="476">
        <v>1</v>
      </c>
      <c r="AP3365" s="96"/>
    </row>
    <row r="3366" spans="1:42" ht="69.75" customHeight="1">
      <c r="A3366" s="3">
        <v>3365</v>
      </c>
      <c r="B3366" s="83"/>
      <c r="C3366" s="83"/>
      <c r="D3366" s="87"/>
      <c r="E3366" s="18" t="s">
        <v>3081</v>
      </c>
      <c r="F3366" s="88"/>
      <c r="G3366" s="88"/>
      <c r="H3366" s="4" t="str">
        <f t="shared" si="666"/>
        <v>/</v>
      </c>
      <c r="I3366" s="478" t="str">
        <f>IF(G3366="","",VLOOKUP(H3366,ورقة1!$A$1:$B$240,2,0))</f>
        <v/>
      </c>
      <c r="J3366" s="5">
        <f t="shared" si="667"/>
        <v>0</v>
      </c>
      <c r="K3366" s="88"/>
      <c r="L3366" s="6" t="str">
        <f t="shared" si="668"/>
        <v>/0</v>
      </c>
      <c r="M3366" s="478" t="str">
        <f>IF(K3366="","",VLOOKUP(L3366,ورقة1!$A$1:$B$240,2,0))</f>
        <v/>
      </c>
      <c r="N3366" s="17">
        <f t="shared" si="669"/>
        <v>0</v>
      </c>
      <c r="O3366" s="17" t="e">
        <f>#REF!+(#REF!*30)+#REF!*365</f>
        <v>#REF!</v>
      </c>
      <c r="P3366" s="509"/>
      <c r="Q3366" s="480" t="str">
        <f t="shared" si="670"/>
        <v/>
      </c>
      <c r="R3366" s="483" t="str">
        <f t="shared" si="671"/>
        <v/>
      </c>
      <c r="S3366" s="482" t="str">
        <f t="shared" si="672"/>
        <v/>
      </c>
      <c r="T3366" s="484" t="e">
        <f t="shared" ca="1" si="673"/>
        <v>#VALUE!</v>
      </c>
      <c r="U3366" s="7">
        <f t="shared" ca="1" si="674"/>
        <v>46035</v>
      </c>
      <c r="V3366" s="96" t="e">
        <f t="shared" ca="1" si="675"/>
        <v>#VALUE!</v>
      </c>
      <c r="W3366" s="18"/>
      <c r="X3366" s="6"/>
      <c r="Y3366" s="326"/>
      <c r="Z3366" s="89"/>
      <c r="AA3366" s="89"/>
      <c r="AB3366" s="89"/>
      <c r="AC3366" s="6"/>
      <c r="AD3366" s="16"/>
      <c r="AE3366" s="16"/>
      <c r="AF3366" s="16"/>
      <c r="AG3366" s="10">
        <f t="shared" si="676"/>
        <v>0</v>
      </c>
      <c r="AH3366" s="96">
        <f t="shared" si="677"/>
        <v>0</v>
      </c>
      <c r="AI3366" s="16"/>
      <c r="AJ3366" s="61"/>
      <c r="AK3366" s="16"/>
      <c r="AM3366" s="476" t="s">
        <v>3080</v>
      </c>
      <c r="AN3366" s="476">
        <v>1</v>
      </c>
      <c r="AO3366" s="476">
        <v>1</v>
      </c>
      <c r="AP3366" s="96"/>
    </row>
    <row r="3367" spans="1:42" ht="69.75" customHeight="1">
      <c r="A3367" s="3">
        <v>3366</v>
      </c>
      <c r="B3367" s="83"/>
      <c r="C3367" s="83"/>
      <c r="D3367" s="87"/>
      <c r="E3367" s="18" t="s">
        <v>3081</v>
      </c>
      <c r="F3367" s="88"/>
      <c r="G3367" s="88"/>
      <c r="H3367" s="4" t="str">
        <f t="shared" si="666"/>
        <v>/</v>
      </c>
      <c r="I3367" s="478" t="str">
        <f>IF(G3367="","",VLOOKUP(H3367,ورقة1!$A$1:$B$240,2,0))</f>
        <v/>
      </c>
      <c r="J3367" s="5">
        <f t="shared" si="667"/>
        <v>0</v>
      </c>
      <c r="K3367" s="88"/>
      <c r="L3367" s="6" t="str">
        <f t="shared" si="668"/>
        <v>/0</v>
      </c>
      <c r="M3367" s="478" t="str">
        <f>IF(K3367="","",VLOOKUP(L3367,ورقة1!$A$1:$B$240,2,0))</f>
        <v/>
      </c>
      <c r="N3367" s="17">
        <f t="shared" si="669"/>
        <v>0</v>
      </c>
      <c r="O3367" s="17" t="e">
        <f>#REF!+(#REF!*30)+#REF!*365</f>
        <v>#REF!</v>
      </c>
      <c r="P3367" s="509"/>
      <c r="Q3367" s="480" t="str">
        <f t="shared" si="670"/>
        <v/>
      </c>
      <c r="R3367" s="483" t="str">
        <f t="shared" si="671"/>
        <v/>
      </c>
      <c r="S3367" s="482" t="str">
        <f t="shared" si="672"/>
        <v/>
      </c>
      <c r="T3367" s="484" t="e">
        <f t="shared" ca="1" si="673"/>
        <v>#VALUE!</v>
      </c>
      <c r="U3367" s="7">
        <f t="shared" ca="1" si="674"/>
        <v>46035</v>
      </c>
      <c r="V3367" s="96" t="e">
        <f t="shared" ca="1" si="675"/>
        <v>#VALUE!</v>
      </c>
      <c r="W3367" s="18"/>
      <c r="X3367" s="6"/>
      <c r="Y3367" s="326"/>
      <c r="Z3367" s="89"/>
      <c r="AA3367" s="89"/>
      <c r="AB3367" s="89"/>
      <c r="AC3367" s="6"/>
      <c r="AD3367" s="16"/>
      <c r="AE3367" s="16"/>
      <c r="AF3367" s="16"/>
      <c r="AG3367" s="10">
        <f t="shared" si="676"/>
        <v>0</v>
      </c>
      <c r="AH3367" s="96">
        <f t="shared" si="677"/>
        <v>0</v>
      </c>
      <c r="AI3367" s="16"/>
      <c r="AJ3367" s="61"/>
      <c r="AK3367" s="16"/>
      <c r="AM3367" s="476" t="s">
        <v>3080</v>
      </c>
      <c r="AN3367" s="476">
        <v>1</v>
      </c>
      <c r="AO3367" s="476">
        <v>1</v>
      </c>
      <c r="AP3367" s="96"/>
    </row>
    <row r="3368" spans="1:42" ht="69.75" customHeight="1">
      <c r="A3368" s="3">
        <v>3367</v>
      </c>
      <c r="B3368" s="83"/>
      <c r="C3368" s="83"/>
      <c r="D3368" s="87"/>
      <c r="E3368" s="18" t="s">
        <v>3081</v>
      </c>
      <c r="F3368" s="88"/>
      <c r="G3368" s="88"/>
      <c r="H3368" s="4" t="str">
        <f t="shared" si="666"/>
        <v>/</v>
      </c>
      <c r="I3368" s="478" t="str">
        <f>IF(G3368="","",VLOOKUP(H3368,ورقة1!$A$1:$B$240,2,0))</f>
        <v/>
      </c>
      <c r="J3368" s="5">
        <f t="shared" si="667"/>
        <v>0</v>
      </c>
      <c r="K3368" s="88"/>
      <c r="L3368" s="6" t="str">
        <f t="shared" si="668"/>
        <v>/0</v>
      </c>
      <c r="M3368" s="478" t="str">
        <f>IF(K3368="","",VLOOKUP(L3368,ورقة1!$A$1:$B$240,2,0))</f>
        <v/>
      </c>
      <c r="N3368" s="17">
        <f t="shared" si="669"/>
        <v>0</v>
      </c>
      <c r="O3368" s="17" t="e">
        <f>#REF!+(#REF!*30)+#REF!*365</f>
        <v>#REF!</v>
      </c>
      <c r="P3368" s="509"/>
      <c r="Q3368" s="480" t="str">
        <f t="shared" si="670"/>
        <v/>
      </c>
      <c r="R3368" s="483" t="str">
        <f t="shared" si="671"/>
        <v/>
      </c>
      <c r="S3368" s="482" t="str">
        <f t="shared" si="672"/>
        <v/>
      </c>
      <c r="T3368" s="484" t="e">
        <f t="shared" ca="1" si="673"/>
        <v>#VALUE!</v>
      </c>
      <c r="U3368" s="7">
        <f t="shared" ca="1" si="674"/>
        <v>46035</v>
      </c>
      <c r="V3368" s="96" t="e">
        <f t="shared" ca="1" si="675"/>
        <v>#VALUE!</v>
      </c>
      <c r="W3368" s="18"/>
      <c r="X3368" s="6"/>
      <c r="Y3368" s="326"/>
      <c r="Z3368" s="89"/>
      <c r="AA3368" s="89"/>
      <c r="AB3368" s="89"/>
      <c r="AC3368" s="6"/>
      <c r="AD3368" s="16"/>
      <c r="AE3368" s="16"/>
      <c r="AF3368" s="16"/>
      <c r="AG3368" s="10">
        <f t="shared" si="676"/>
        <v>0</v>
      </c>
      <c r="AH3368" s="96">
        <f t="shared" si="677"/>
        <v>0</v>
      </c>
      <c r="AI3368" s="16"/>
      <c r="AJ3368" s="61"/>
      <c r="AK3368" s="16"/>
      <c r="AM3368" s="476" t="s">
        <v>3080</v>
      </c>
      <c r="AN3368" s="476">
        <v>1</v>
      </c>
      <c r="AO3368" s="476">
        <v>1</v>
      </c>
      <c r="AP3368" s="96"/>
    </row>
    <row r="3369" spans="1:42" ht="69.75" customHeight="1">
      <c r="A3369" s="3">
        <v>3368</v>
      </c>
      <c r="B3369" s="83"/>
      <c r="C3369" s="83"/>
      <c r="D3369" s="87"/>
      <c r="E3369" s="18" t="s">
        <v>3081</v>
      </c>
      <c r="F3369" s="88"/>
      <c r="G3369" s="88"/>
      <c r="H3369" s="4" t="str">
        <f t="shared" si="666"/>
        <v>/</v>
      </c>
      <c r="I3369" s="478" t="str">
        <f>IF(G3369="","",VLOOKUP(H3369,ورقة1!$A$1:$B$240,2,0))</f>
        <v/>
      </c>
      <c r="J3369" s="5">
        <f t="shared" si="667"/>
        <v>0</v>
      </c>
      <c r="K3369" s="88"/>
      <c r="L3369" s="6" t="str">
        <f t="shared" si="668"/>
        <v>/0</v>
      </c>
      <c r="M3369" s="478" t="str">
        <f>IF(K3369="","",VLOOKUP(L3369,ورقة1!$A$1:$B$240,2,0))</f>
        <v/>
      </c>
      <c r="N3369" s="17">
        <f t="shared" si="669"/>
        <v>0</v>
      </c>
      <c r="O3369" s="17" t="e">
        <f>#REF!+(#REF!*30)+#REF!*365</f>
        <v>#REF!</v>
      </c>
      <c r="P3369" s="509"/>
      <c r="Q3369" s="480" t="str">
        <f t="shared" si="670"/>
        <v/>
      </c>
      <c r="R3369" s="483" t="str">
        <f t="shared" si="671"/>
        <v/>
      </c>
      <c r="S3369" s="482" t="str">
        <f t="shared" si="672"/>
        <v/>
      </c>
      <c r="T3369" s="484" t="e">
        <f t="shared" ca="1" si="673"/>
        <v>#VALUE!</v>
      </c>
      <c r="U3369" s="7">
        <f t="shared" ca="1" si="674"/>
        <v>46035</v>
      </c>
      <c r="V3369" s="96" t="e">
        <f t="shared" ca="1" si="675"/>
        <v>#VALUE!</v>
      </c>
      <c r="W3369" s="18"/>
      <c r="X3369" s="6"/>
      <c r="Y3369" s="326"/>
      <c r="Z3369" s="89"/>
      <c r="AA3369" s="89"/>
      <c r="AB3369" s="89"/>
      <c r="AC3369" s="6"/>
      <c r="AD3369" s="16"/>
      <c r="AE3369" s="16"/>
      <c r="AF3369" s="16"/>
      <c r="AG3369" s="10">
        <f t="shared" si="676"/>
        <v>0</v>
      </c>
      <c r="AH3369" s="96">
        <f t="shared" si="677"/>
        <v>0</v>
      </c>
      <c r="AI3369" s="16"/>
      <c r="AJ3369" s="61"/>
      <c r="AK3369" s="16"/>
      <c r="AM3369" s="476" t="s">
        <v>3080</v>
      </c>
      <c r="AN3369" s="476">
        <v>1</v>
      </c>
      <c r="AO3369" s="476">
        <v>1</v>
      </c>
      <c r="AP3369" s="96"/>
    </row>
    <row r="3370" spans="1:42" ht="69.75" customHeight="1">
      <c r="A3370" s="3">
        <v>3369</v>
      </c>
      <c r="B3370" s="83"/>
      <c r="C3370" s="83"/>
      <c r="D3370" s="87"/>
      <c r="E3370" s="18" t="s">
        <v>3081</v>
      </c>
      <c r="F3370" s="88"/>
      <c r="G3370" s="88"/>
      <c r="H3370" s="4" t="str">
        <f t="shared" si="666"/>
        <v>/</v>
      </c>
      <c r="I3370" s="478" t="str">
        <f>IF(G3370="","",VLOOKUP(H3370,ورقة1!$A$1:$B$240,2,0))</f>
        <v/>
      </c>
      <c r="J3370" s="5">
        <f t="shared" si="667"/>
        <v>0</v>
      </c>
      <c r="K3370" s="88"/>
      <c r="L3370" s="6" t="str">
        <f t="shared" si="668"/>
        <v>/0</v>
      </c>
      <c r="M3370" s="478" t="str">
        <f>IF(K3370="","",VLOOKUP(L3370,ورقة1!$A$1:$B$240,2,0))</f>
        <v/>
      </c>
      <c r="N3370" s="17">
        <f t="shared" si="669"/>
        <v>0</v>
      </c>
      <c r="O3370" s="17" t="e">
        <f>#REF!+(#REF!*30)+#REF!*365</f>
        <v>#REF!</v>
      </c>
      <c r="P3370" s="509"/>
      <c r="Q3370" s="480" t="str">
        <f t="shared" si="670"/>
        <v/>
      </c>
      <c r="R3370" s="483" t="str">
        <f t="shared" si="671"/>
        <v/>
      </c>
      <c r="S3370" s="482" t="str">
        <f t="shared" si="672"/>
        <v/>
      </c>
      <c r="T3370" s="484" t="e">
        <f t="shared" ca="1" si="673"/>
        <v>#VALUE!</v>
      </c>
      <c r="U3370" s="7">
        <f t="shared" ca="1" si="674"/>
        <v>46035</v>
      </c>
      <c r="V3370" s="96" t="e">
        <f t="shared" ca="1" si="675"/>
        <v>#VALUE!</v>
      </c>
      <c r="W3370" s="18"/>
      <c r="X3370" s="6"/>
      <c r="Y3370" s="326"/>
      <c r="Z3370" s="89"/>
      <c r="AA3370" s="89"/>
      <c r="AB3370" s="89"/>
      <c r="AC3370" s="6"/>
      <c r="AD3370" s="16"/>
      <c r="AE3370" s="16"/>
      <c r="AF3370" s="16"/>
      <c r="AG3370" s="10">
        <f t="shared" si="676"/>
        <v>0</v>
      </c>
      <c r="AH3370" s="96">
        <f t="shared" si="677"/>
        <v>0</v>
      </c>
      <c r="AI3370" s="16"/>
      <c r="AJ3370" s="61"/>
      <c r="AK3370" s="16"/>
      <c r="AM3370" s="476" t="s">
        <v>3080</v>
      </c>
      <c r="AN3370" s="476">
        <v>1</v>
      </c>
      <c r="AO3370" s="476">
        <v>1</v>
      </c>
      <c r="AP3370" s="96"/>
    </row>
    <row r="3371" spans="1:42" ht="69.75" customHeight="1">
      <c r="A3371" s="3">
        <v>3370</v>
      </c>
      <c r="B3371" s="83"/>
      <c r="C3371" s="83"/>
      <c r="D3371" s="87"/>
      <c r="E3371" s="18" t="s">
        <v>3081</v>
      </c>
      <c r="F3371" s="88"/>
      <c r="G3371" s="88"/>
      <c r="H3371" s="4" t="str">
        <f t="shared" si="666"/>
        <v>/</v>
      </c>
      <c r="I3371" s="478" t="str">
        <f>IF(G3371="","",VLOOKUP(H3371,ورقة1!$A$1:$B$240,2,0))</f>
        <v/>
      </c>
      <c r="J3371" s="5">
        <f t="shared" si="667"/>
        <v>0</v>
      </c>
      <c r="K3371" s="88"/>
      <c r="L3371" s="6" t="str">
        <f t="shared" si="668"/>
        <v>/0</v>
      </c>
      <c r="M3371" s="478" t="str">
        <f>IF(K3371="","",VLOOKUP(L3371,ورقة1!$A$1:$B$240,2,0))</f>
        <v/>
      </c>
      <c r="N3371" s="17">
        <f t="shared" si="669"/>
        <v>0</v>
      </c>
      <c r="O3371" s="17" t="e">
        <f>#REF!+(#REF!*30)+#REF!*365</f>
        <v>#REF!</v>
      </c>
      <c r="P3371" s="509"/>
      <c r="Q3371" s="480" t="str">
        <f t="shared" si="670"/>
        <v/>
      </c>
      <c r="R3371" s="483" t="str">
        <f t="shared" si="671"/>
        <v/>
      </c>
      <c r="S3371" s="482" t="str">
        <f t="shared" si="672"/>
        <v/>
      </c>
      <c r="T3371" s="484" t="e">
        <f t="shared" ca="1" si="673"/>
        <v>#VALUE!</v>
      </c>
      <c r="U3371" s="7">
        <f t="shared" ca="1" si="674"/>
        <v>46035</v>
      </c>
      <c r="V3371" s="96" t="e">
        <f t="shared" ca="1" si="675"/>
        <v>#VALUE!</v>
      </c>
      <c r="W3371" s="18"/>
      <c r="X3371" s="6"/>
      <c r="Y3371" s="326"/>
      <c r="Z3371" s="89"/>
      <c r="AA3371" s="89"/>
      <c r="AB3371" s="89"/>
      <c r="AC3371" s="6"/>
      <c r="AD3371" s="16"/>
      <c r="AE3371" s="16"/>
      <c r="AF3371" s="16"/>
      <c r="AG3371" s="10">
        <f t="shared" si="676"/>
        <v>0</v>
      </c>
      <c r="AH3371" s="96">
        <f t="shared" si="677"/>
        <v>0</v>
      </c>
      <c r="AI3371" s="16"/>
      <c r="AJ3371" s="61"/>
      <c r="AK3371" s="16"/>
      <c r="AM3371" s="476" t="s">
        <v>3080</v>
      </c>
      <c r="AN3371" s="476">
        <v>1</v>
      </c>
      <c r="AO3371" s="476">
        <v>1</v>
      </c>
      <c r="AP3371" s="96"/>
    </row>
    <row r="3372" spans="1:42" ht="69.75" customHeight="1">
      <c r="A3372" s="3">
        <v>3371</v>
      </c>
      <c r="B3372" s="83"/>
      <c r="C3372" s="83"/>
      <c r="D3372" s="87"/>
      <c r="E3372" s="18" t="s">
        <v>3081</v>
      </c>
      <c r="F3372" s="88"/>
      <c r="G3372" s="88"/>
      <c r="H3372" s="4" t="str">
        <f t="shared" si="666"/>
        <v>/</v>
      </c>
      <c r="I3372" s="478" t="str">
        <f>IF(G3372="","",VLOOKUP(H3372,ورقة1!$A$1:$B$240,2,0))</f>
        <v/>
      </c>
      <c r="J3372" s="5">
        <f t="shared" si="667"/>
        <v>0</v>
      </c>
      <c r="K3372" s="88"/>
      <c r="L3372" s="6" t="str">
        <f t="shared" si="668"/>
        <v>/0</v>
      </c>
      <c r="M3372" s="478" t="str">
        <f>IF(K3372="","",VLOOKUP(L3372,ورقة1!$A$1:$B$240,2,0))</f>
        <v/>
      </c>
      <c r="N3372" s="17">
        <f t="shared" si="669"/>
        <v>0</v>
      </c>
      <c r="O3372" s="17" t="e">
        <f>#REF!+(#REF!*30)+#REF!*365</f>
        <v>#REF!</v>
      </c>
      <c r="P3372" s="509"/>
      <c r="Q3372" s="480" t="str">
        <f t="shared" si="670"/>
        <v/>
      </c>
      <c r="R3372" s="483" t="str">
        <f t="shared" si="671"/>
        <v/>
      </c>
      <c r="S3372" s="482" t="str">
        <f t="shared" si="672"/>
        <v/>
      </c>
      <c r="T3372" s="484" t="e">
        <f t="shared" ca="1" si="673"/>
        <v>#VALUE!</v>
      </c>
      <c r="U3372" s="7">
        <f t="shared" ca="1" si="674"/>
        <v>46035</v>
      </c>
      <c r="V3372" s="96" t="e">
        <f t="shared" ca="1" si="675"/>
        <v>#VALUE!</v>
      </c>
      <c r="W3372" s="18"/>
      <c r="X3372" s="6"/>
      <c r="Y3372" s="326"/>
      <c r="Z3372" s="89"/>
      <c r="AA3372" s="89"/>
      <c r="AB3372" s="89"/>
      <c r="AC3372" s="6"/>
      <c r="AD3372" s="16"/>
      <c r="AE3372" s="16"/>
      <c r="AF3372" s="16"/>
      <c r="AG3372" s="10">
        <f t="shared" si="676"/>
        <v>0</v>
      </c>
      <c r="AH3372" s="96">
        <f t="shared" si="677"/>
        <v>0</v>
      </c>
      <c r="AI3372" s="16"/>
      <c r="AJ3372" s="61"/>
      <c r="AK3372" s="16"/>
      <c r="AM3372" s="476" t="s">
        <v>3080</v>
      </c>
      <c r="AN3372" s="476">
        <v>1</v>
      </c>
      <c r="AO3372" s="476">
        <v>1</v>
      </c>
      <c r="AP3372" s="96"/>
    </row>
    <row r="3373" spans="1:42" ht="69.75" customHeight="1">
      <c r="A3373" s="3">
        <v>3372</v>
      </c>
      <c r="B3373" s="83"/>
      <c r="C3373" s="83"/>
      <c r="D3373" s="87"/>
      <c r="E3373" s="18" t="s">
        <v>3081</v>
      </c>
      <c r="F3373" s="88"/>
      <c r="G3373" s="88"/>
      <c r="H3373" s="4" t="str">
        <f t="shared" si="666"/>
        <v>/</v>
      </c>
      <c r="I3373" s="478" t="str">
        <f>IF(G3373="","",VLOOKUP(H3373,ورقة1!$A$1:$B$240,2,0))</f>
        <v/>
      </c>
      <c r="J3373" s="5">
        <f t="shared" si="667"/>
        <v>0</v>
      </c>
      <c r="K3373" s="88"/>
      <c r="L3373" s="6" t="str">
        <f t="shared" si="668"/>
        <v>/0</v>
      </c>
      <c r="M3373" s="478" t="str">
        <f>IF(K3373="","",VLOOKUP(L3373,ورقة1!$A$1:$B$240,2,0))</f>
        <v/>
      </c>
      <c r="N3373" s="17">
        <f t="shared" si="669"/>
        <v>0</v>
      </c>
      <c r="O3373" s="17" t="e">
        <f>#REF!+(#REF!*30)+#REF!*365</f>
        <v>#REF!</v>
      </c>
      <c r="P3373" s="509"/>
      <c r="Q3373" s="480" t="str">
        <f t="shared" si="670"/>
        <v/>
      </c>
      <c r="R3373" s="483" t="str">
        <f t="shared" si="671"/>
        <v/>
      </c>
      <c r="S3373" s="482" t="str">
        <f t="shared" si="672"/>
        <v/>
      </c>
      <c r="T3373" s="484" t="e">
        <f t="shared" ca="1" si="673"/>
        <v>#VALUE!</v>
      </c>
      <c r="U3373" s="7">
        <f t="shared" ca="1" si="674"/>
        <v>46035</v>
      </c>
      <c r="V3373" s="96" t="e">
        <f t="shared" ca="1" si="675"/>
        <v>#VALUE!</v>
      </c>
      <c r="W3373" s="18"/>
      <c r="X3373" s="6"/>
      <c r="Y3373" s="326"/>
      <c r="Z3373" s="89"/>
      <c r="AA3373" s="89"/>
      <c r="AB3373" s="89"/>
      <c r="AC3373" s="6"/>
      <c r="AD3373" s="16"/>
      <c r="AE3373" s="16"/>
      <c r="AF3373" s="16"/>
      <c r="AG3373" s="10">
        <f t="shared" si="676"/>
        <v>0</v>
      </c>
      <c r="AH3373" s="96">
        <f t="shared" si="677"/>
        <v>0</v>
      </c>
      <c r="AI3373" s="16"/>
      <c r="AJ3373" s="61"/>
      <c r="AK3373" s="16"/>
      <c r="AM3373" s="476" t="s">
        <v>3080</v>
      </c>
      <c r="AN3373" s="476">
        <v>1</v>
      </c>
      <c r="AO3373" s="476">
        <v>1</v>
      </c>
      <c r="AP3373" s="96"/>
    </row>
    <row r="3374" spans="1:42" ht="69.75" customHeight="1">
      <c r="A3374" s="3">
        <v>3373</v>
      </c>
      <c r="B3374" s="83"/>
      <c r="C3374" s="83"/>
      <c r="D3374" s="87"/>
      <c r="E3374" s="18" t="s">
        <v>3081</v>
      </c>
      <c r="F3374" s="88"/>
      <c r="G3374" s="88"/>
      <c r="H3374" s="4" t="str">
        <f t="shared" si="666"/>
        <v>/</v>
      </c>
      <c r="I3374" s="478" t="str">
        <f>IF(G3374="","",VLOOKUP(H3374,ورقة1!$A$1:$B$240,2,0))</f>
        <v/>
      </c>
      <c r="J3374" s="5">
        <f t="shared" si="667"/>
        <v>0</v>
      </c>
      <c r="K3374" s="88"/>
      <c r="L3374" s="6" t="str">
        <f t="shared" si="668"/>
        <v>/0</v>
      </c>
      <c r="M3374" s="478" t="str">
        <f>IF(K3374="","",VLOOKUP(L3374,ورقة1!$A$1:$B$240,2,0))</f>
        <v/>
      </c>
      <c r="N3374" s="17">
        <f t="shared" si="669"/>
        <v>0</v>
      </c>
      <c r="O3374" s="17" t="e">
        <f>#REF!+(#REF!*30)+#REF!*365</f>
        <v>#REF!</v>
      </c>
      <c r="P3374" s="509"/>
      <c r="Q3374" s="480" t="str">
        <f t="shared" si="670"/>
        <v/>
      </c>
      <c r="R3374" s="483" t="str">
        <f t="shared" si="671"/>
        <v/>
      </c>
      <c r="S3374" s="482" t="str">
        <f t="shared" si="672"/>
        <v/>
      </c>
      <c r="T3374" s="484" t="e">
        <f t="shared" ca="1" si="673"/>
        <v>#VALUE!</v>
      </c>
      <c r="U3374" s="7">
        <f t="shared" ca="1" si="674"/>
        <v>46035</v>
      </c>
      <c r="V3374" s="96" t="e">
        <f t="shared" ca="1" si="675"/>
        <v>#VALUE!</v>
      </c>
      <c r="W3374" s="18"/>
      <c r="X3374" s="6"/>
      <c r="Y3374" s="326"/>
      <c r="Z3374" s="89"/>
      <c r="AA3374" s="89"/>
      <c r="AB3374" s="89"/>
      <c r="AC3374" s="6"/>
      <c r="AD3374" s="16"/>
      <c r="AE3374" s="16"/>
      <c r="AF3374" s="16"/>
      <c r="AG3374" s="10">
        <f t="shared" si="676"/>
        <v>0</v>
      </c>
      <c r="AH3374" s="96">
        <f t="shared" si="677"/>
        <v>0</v>
      </c>
      <c r="AI3374" s="16"/>
      <c r="AJ3374" s="61"/>
      <c r="AK3374" s="16"/>
      <c r="AM3374" s="476" t="s">
        <v>3080</v>
      </c>
      <c r="AN3374" s="476">
        <v>1</v>
      </c>
      <c r="AO3374" s="476">
        <v>1</v>
      </c>
      <c r="AP3374" s="96"/>
    </row>
    <row r="3375" spans="1:42" ht="69.75" customHeight="1">
      <c r="A3375" s="3">
        <v>3374</v>
      </c>
      <c r="B3375" s="83"/>
      <c r="C3375" s="83"/>
      <c r="D3375" s="87"/>
      <c r="E3375" s="18" t="s">
        <v>3081</v>
      </c>
      <c r="F3375" s="88"/>
      <c r="G3375" s="88"/>
      <c r="H3375" s="4" t="str">
        <f t="shared" si="666"/>
        <v>/</v>
      </c>
      <c r="I3375" s="478" t="str">
        <f>IF(G3375="","",VLOOKUP(H3375,ورقة1!$A$1:$B$240,2,0))</f>
        <v/>
      </c>
      <c r="J3375" s="5">
        <f t="shared" si="667"/>
        <v>0</v>
      </c>
      <c r="K3375" s="88"/>
      <c r="L3375" s="6" t="str">
        <f t="shared" si="668"/>
        <v>/0</v>
      </c>
      <c r="M3375" s="478" t="str">
        <f>IF(K3375="","",VLOOKUP(L3375,ورقة1!$A$1:$B$240,2,0))</f>
        <v/>
      </c>
      <c r="N3375" s="17">
        <f t="shared" si="669"/>
        <v>0</v>
      </c>
      <c r="O3375" s="17" t="e">
        <f>#REF!+(#REF!*30)+#REF!*365</f>
        <v>#REF!</v>
      </c>
      <c r="P3375" s="509"/>
      <c r="Q3375" s="480" t="str">
        <f t="shared" si="670"/>
        <v/>
      </c>
      <c r="R3375" s="483" t="str">
        <f t="shared" si="671"/>
        <v/>
      </c>
      <c r="S3375" s="482" t="str">
        <f t="shared" si="672"/>
        <v/>
      </c>
      <c r="T3375" s="484" t="e">
        <f t="shared" ca="1" si="673"/>
        <v>#VALUE!</v>
      </c>
      <c r="U3375" s="7">
        <f t="shared" ca="1" si="674"/>
        <v>46035</v>
      </c>
      <c r="V3375" s="96" t="e">
        <f t="shared" ca="1" si="675"/>
        <v>#VALUE!</v>
      </c>
      <c r="W3375" s="18"/>
      <c r="X3375" s="6"/>
      <c r="Y3375" s="326"/>
      <c r="Z3375" s="89"/>
      <c r="AA3375" s="89"/>
      <c r="AB3375" s="89"/>
      <c r="AC3375" s="6"/>
      <c r="AD3375" s="16"/>
      <c r="AE3375" s="16"/>
      <c r="AF3375" s="16"/>
      <c r="AG3375" s="10">
        <f t="shared" si="676"/>
        <v>0</v>
      </c>
      <c r="AH3375" s="96">
        <f t="shared" si="677"/>
        <v>0</v>
      </c>
      <c r="AI3375" s="16"/>
      <c r="AJ3375" s="61"/>
      <c r="AK3375" s="16"/>
      <c r="AM3375" s="476" t="s">
        <v>3080</v>
      </c>
      <c r="AN3375" s="476">
        <v>1</v>
      </c>
      <c r="AO3375" s="476">
        <v>1</v>
      </c>
      <c r="AP3375" s="96"/>
    </row>
    <row r="3376" spans="1:42" ht="69.75" customHeight="1">
      <c r="A3376" s="3">
        <v>3375</v>
      </c>
      <c r="B3376" s="83"/>
      <c r="C3376" s="83"/>
      <c r="D3376" s="87"/>
      <c r="E3376" s="18" t="s">
        <v>3081</v>
      </c>
      <c r="F3376" s="88"/>
      <c r="G3376" s="88"/>
      <c r="H3376" s="4" t="str">
        <f t="shared" si="666"/>
        <v>/</v>
      </c>
      <c r="I3376" s="478" t="str">
        <f>IF(G3376="","",VLOOKUP(H3376,ورقة1!$A$1:$B$240,2,0))</f>
        <v/>
      </c>
      <c r="J3376" s="5">
        <f t="shared" si="667"/>
        <v>0</v>
      </c>
      <c r="K3376" s="88"/>
      <c r="L3376" s="6" t="str">
        <f t="shared" si="668"/>
        <v>/0</v>
      </c>
      <c r="M3376" s="478" t="str">
        <f>IF(K3376="","",VLOOKUP(L3376,ورقة1!$A$1:$B$240,2,0))</f>
        <v/>
      </c>
      <c r="N3376" s="17">
        <f t="shared" si="669"/>
        <v>0</v>
      </c>
      <c r="O3376" s="17" t="e">
        <f>#REF!+(#REF!*30)+#REF!*365</f>
        <v>#REF!</v>
      </c>
      <c r="P3376" s="509"/>
      <c r="Q3376" s="480" t="str">
        <f t="shared" si="670"/>
        <v/>
      </c>
      <c r="R3376" s="483" t="str">
        <f t="shared" si="671"/>
        <v/>
      </c>
      <c r="S3376" s="482" t="str">
        <f t="shared" si="672"/>
        <v/>
      </c>
      <c r="T3376" s="484" t="e">
        <f t="shared" ca="1" si="673"/>
        <v>#VALUE!</v>
      </c>
      <c r="U3376" s="7">
        <f t="shared" ca="1" si="674"/>
        <v>46035</v>
      </c>
      <c r="V3376" s="96" t="e">
        <f t="shared" ca="1" si="675"/>
        <v>#VALUE!</v>
      </c>
      <c r="W3376" s="18"/>
      <c r="X3376" s="6"/>
      <c r="Y3376" s="326"/>
      <c r="Z3376" s="89"/>
      <c r="AA3376" s="89"/>
      <c r="AB3376" s="89"/>
      <c r="AC3376" s="6"/>
      <c r="AD3376" s="16"/>
      <c r="AE3376" s="16"/>
      <c r="AF3376" s="16"/>
      <c r="AG3376" s="10">
        <f t="shared" si="676"/>
        <v>0</v>
      </c>
      <c r="AH3376" s="96">
        <f t="shared" si="677"/>
        <v>0</v>
      </c>
      <c r="AI3376" s="16"/>
      <c r="AJ3376" s="61"/>
      <c r="AK3376" s="16"/>
      <c r="AM3376" s="476" t="s">
        <v>3080</v>
      </c>
      <c r="AN3376" s="476">
        <v>1</v>
      </c>
      <c r="AO3376" s="476">
        <v>1</v>
      </c>
      <c r="AP3376" s="96"/>
    </row>
    <row r="3377" spans="1:42" ht="69.75" customHeight="1">
      <c r="A3377" s="3">
        <v>3376</v>
      </c>
      <c r="B3377" s="83"/>
      <c r="C3377" s="83"/>
      <c r="D3377" s="87"/>
      <c r="E3377" s="18" t="s">
        <v>3081</v>
      </c>
      <c r="F3377" s="88"/>
      <c r="G3377" s="88"/>
      <c r="H3377" s="4" t="str">
        <f t="shared" si="666"/>
        <v>/</v>
      </c>
      <c r="I3377" s="478" t="str">
        <f>IF(G3377="","",VLOOKUP(H3377,ورقة1!$A$1:$B$240,2,0))</f>
        <v/>
      </c>
      <c r="J3377" s="5">
        <f t="shared" si="667"/>
        <v>0</v>
      </c>
      <c r="K3377" s="88"/>
      <c r="L3377" s="6" t="str">
        <f t="shared" si="668"/>
        <v>/0</v>
      </c>
      <c r="M3377" s="478" t="str">
        <f>IF(K3377="","",VLOOKUP(L3377,ورقة1!$A$1:$B$240,2,0))</f>
        <v/>
      </c>
      <c r="N3377" s="17">
        <f t="shared" si="669"/>
        <v>0</v>
      </c>
      <c r="O3377" s="17" t="e">
        <f>#REF!+(#REF!*30)+#REF!*365</f>
        <v>#REF!</v>
      </c>
      <c r="P3377" s="509"/>
      <c r="Q3377" s="480" t="str">
        <f t="shared" si="670"/>
        <v/>
      </c>
      <c r="R3377" s="483" t="str">
        <f t="shared" si="671"/>
        <v/>
      </c>
      <c r="S3377" s="482" t="str">
        <f t="shared" si="672"/>
        <v/>
      </c>
      <c r="T3377" s="484" t="e">
        <f t="shared" ca="1" si="673"/>
        <v>#VALUE!</v>
      </c>
      <c r="U3377" s="7">
        <f t="shared" ca="1" si="674"/>
        <v>46035</v>
      </c>
      <c r="V3377" s="96" t="e">
        <f t="shared" ca="1" si="675"/>
        <v>#VALUE!</v>
      </c>
      <c r="W3377" s="18"/>
      <c r="X3377" s="6"/>
      <c r="Y3377" s="326"/>
      <c r="Z3377" s="89"/>
      <c r="AA3377" s="89"/>
      <c r="AB3377" s="89"/>
      <c r="AC3377" s="6"/>
      <c r="AD3377" s="16"/>
      <c r="AE3377" s="16"/>
      <c r="AF3377" s="16"/>
      <c r="AG3377" s="10">
        <f t="shared" si="676"/>
        <v>0</v>
      </c>
      <c r="AH3377" s="96">
        <f t="shared" si="677"/>
        <v>0</v>
      </c>
      <c r="AI3377" s="16"/>
      <c r="AJ3377" s="61"/>
      <c r="AK3377" s="16"/>
      <c r="AM3377" s="476" t="s">
        <v>3080</v>
      </c>
      <c r="AN3377" s="476">
        <v>1</v>
      </c>
      <c r="AO3377" s="476">
        <v>1</v>
      </c>
      <c r="AP3377" s="96"/>
    </row>
    <row r="3378" spans="1:42" ht="69.75" customHeight="1">
      <c r="A3378" s="3">
        <v>3377</v>
      </c>
      <c r="B3378" s="83"/>
      <c r="C3378" s="83"/>
      <c r="D3378" s="87"/>
      <c r="E3378" s="18" t="s">
        <v>3081</v>
      </c>
      <c r="F3378" s="88"/>
      <c r="G3378" s="88"/>
      <c r="H3378" s="4" t="str">
        <f t="shared" si="666"/>
        <v>/</v>
      </c>
      <c r="I3378" s="478" t="str">
        <f>IF(G3378="","",VLOOKUP(H3378,ورقة1!$A$1:$B$240,2,0))</f>
        <v/>
      </c>
      <c r="J3378" s="5">
        <f t="shared" si="667"/>
        <v>0</v>
      </c>
      <c r="K3378" s="88"/>
      <c r="L3378" s="6" t="str">
        <f t="shared" si="668"/>
        <v>/0</v>
      </c>
      <c r="M3378" s="478" t="str">
        <f>IF(K3378="","",VLOOKUP(L3378,ورقة1!$A$1:$B$240,2,0))</f>
        <v/>
      </c>
      <c r="N3378" s="17">
        <f t="shared" si="669"/>
        <v>0</v>
      </c>
      <c r="O3378" s="17" t="e">
        <f>#REF!+(#REF!*30)+#REF!*365</f>
        <v>#REF!</v>
      </c>
      <c r="P3378" s="509"/>
      <c r="Q3378" s="480" t="str">
        <f t="shared" si="670"/>
        <v/>
      </c>
      <c r="R3378" s="483" t="str">
        <f t="shared" si="671"/>
        <v/>
      </c>
      <c r="S3378" s="482" t="str">
        <f t="shared" si="672"/>
        <v/>
      </c>
      <c r="T3378" s="484" t="e">
        <f t="shared" ca="1" si="673"/>
        <v>#VALUE!</v>
      </c>
      <c r="U3378" s="7">
        <f t="shared" ca="1" si="674"/>
        <v>46035</v>
      </c>
      <c r="V3378" s="96" t="e">
        <f t="shared" ca="1" si="675"/>
        <v>#VALUE!</v>
      </c>
      <c r="W3378" s="18"/>
      <c r="X3378" s="6"/>
      <c r="Y3378" s="326"/>
      <c r="Z3378" s="89"/>
      <c r="AA3378" s="89"/>
      <c r="AB3378" s="89"/>
      <c r="AC3378" s="6"/>
      <c r="AD3378" s="16"/>
      <c r="AE3378" s="16"/>
      <c r="AF3378" s="16"/>
      <c r="AG3378" s="10">
        <f t="shared" si="676"/>
        <v>0</v>
      </c>
      <c r="AH3378" s="96">
        <f t="shared" si="677"/>
        <v>0</v>
      </c>
      <c r="AI3378" s="16"/>
      <c r="AJ3378" s="61"/>
      <c r="AK3378" s="16"/>
      <c r="AM3378" s="476" t="s">
        <v>3080</v>
      </c>
      <c r="AN3378" s="476">
        <v>1</v>
      </c>
      <c r="AO3378" s="476">
        <v>1</v>
      </c>
      <c r="AP3378" s="96"/>
    </row>
    <row r="3379" spans="1:42" ht="69.75" customHeight="1">
      <c r="A3379" s="3">
        <v>3378</v>
      </c>
      <c r="B3379" s="83"/>
      <c r="C3379" s="83"/>
      <c r="D3379" s="87"/>
      <c r="E3379" s="18" t="s">
        <v>3081</v>
      </c>
      <c r="F3379" s="88"/>
      <c r="G3379" s="88"/>
      <c r="H3379" s="4" t="str">
        <f t="shared" si="666"/>
        <v>/</v>
      </c>
      <c r="I3379" s="478" t="str">
        <f>IF(G3379="","",VLOOKUP(H3379,ورقة1!$A$1:$B$240,2,0))</f>
        <v/>
      </c>
      <c r="J3379" s="5">
        <f t="shared" si="667"/>
        <v>0</v>
      </c>
      <c r="K3379" s="88"/>
      <c r="L3379" s="6" t="str">
        <f t="shared" si="668"/>
        <v>/0</v>
      </c>
      <c r="M3379" s="478" t="str">
        <f>IF(K3379="","",VLOOKUP(L3379,ورقة1!$A$1:$B$240,2,0))</f>
        <v/>
      </c>
      <c r="N3379" s="17">
        <f t="shared" si="669"/>
        <v>0</v>
      </c>
      <c r="O3379" s="17" t="e">
        <f>#REF!+(#REF!*30)+#REF!*365</f>
        <v>#REF!</v>
      </c>
      <c r="P3379" s="509"/>
      <c r="Q3379" s="480" t="str">
        <f t="shared" si="670"/>
        <v/>
      </c>
      <c r="R3379" s="483" t="str">
        <f t="shared" si="671"/>
        <v/>
      </c>
      <c r="S3379" s="482" t="str">
        <f t="shared" si="672"/>
        <v/>
      </c>
      <c r="T3379" s="484" t="e">
        <f t="shared" ca="1" si="673"/>
        <v>#VALUE!</v>
      </c>
      <c r="U3379" s="7">
        <f t="shared" ca="1" si="674"/>
        <v>46035</v>
      </c>
      <c r="V3379" s="96" t="e">
        <f t="shared" ca="1" si="675"/>
        <v>#VALUE!</v>
      </c>
      <c r="W3379" s="18"/>
      <c r="X3379" s="6"/>
      <c r="Y3379" s="326"/>
      <c r="Z3379" s="89"/>
      <c r="AA3379" s="89"/>
      <c r="AB3379" s="89"/>
      <c r="AC3379" s="6"/>
      <c r="AD3379" s="16"/>
      <c r="AE3379" s="16"/>
      <c r="AF3379" s="16"/>
      <c r="AG3379" s="10">
        <f t="shared" si="676"/>
        <v>0</v>
      </c>
      <c r="AH3379" s="96">
        <f t="shared" si="677"/>
        <v>0</v>
      </c>
      <c r="AI3379" s="16"/>
      <c r="AJ3379" s="61"/>
      <c r="AK3379" s="16"/>
      <c r="AM3379" s="476" t="s">
        <v>3080</v>
      </c>
      <c r="AN3379" s="476">
        <v>1</v>
      </c>
      <c r="AO3379" s="476">
        <v>1</v>
      </c>
      <c r="AP3379" s="96"/>
    </row>
    <row r="3380" spans="1:42" ht="69.75" customHeight="1">
      <c r="A3380" s="3">
        <v>3379</v>
      </c>
      <c r="B3380" s="83"/>
      <c r="C3380" s="83"/>
      <c r="D3380" s="87"/>
      <c r="E3380" s="18" t="s">
        <v>3081</v>
      </c>
      <c r="F3380" s="88"/>
      <c r="G3380" s="88"/>
      <c r="H3380" s="4" t="str">
        <f t="shared" si="666"/>
        <v>/</v>
      </c>
      <c r="I3380" s="478" t="str">
        <f>IF(G3380="","",VLOOKUP(H3380,ورقة1!$A$1:$B$240,2,0))</f>
        <v/>
      </c>
      <c r="J3380" s="5">
        <f t="shared" si="667"/>
        <v>0</v>
      </c>
      <c r="K3380" s="88"/>
      <c r="L3380" s="6" t="str">
        <f t="shared" si="668"/>
        <v>/0</v>
      </c>
      <c r="M3380" s="478" t="str">
        <f>IF(K3380="","",VLOOKUP(L3380,ورقة1!$A$1:$B$240,2,0))</f>
        <v/>
      </c>
      <c r="N3380" s="17">
        <f t="shared" si="669"/>
        <v>0</v>
      </c>
      <c r="O3380" s="17" t="e">
        <f>#REF!+(#REF!*30)+#REF!*365</f>
        <v>#REF!</v>
      </c>
      <c r="P3380" s="509"/>
      <c r="Q3380" s="480" t="str">
        <f t="shared" si="670"/>
        <v/>
      </c>
      <c r="R3380" s="483" t="str">
        <f t="shared" si="671"/>
        <v/>
      </c>
      <c r="S3380" s="482" t="str">
        <f t="shared" si="672"/>
        <v/>
      </c>
      <c r="T3380" s="484" t="e">
        <f t="shared" ca="1" si="673"/>
        <v>#VALUE!</v>
      </c>
      <c r="U3380" s="7">
        <f t="shared" ca="1" si="674"/>
        <v>46035</v>
      </c>
      <c r="V3380" s="96" t="e">
        <f t="shared" ca="1" si="675"/>
        <v>#VALUE!</v>
      </c>
      <c r="W3380" s="18"/>
      <c r="X3380" s="6"/>
      <c r="Y3380" s="326"/>
      <c r="Z3380" s="89"/>
      <c r="AA3380" s="89"/>
      <c r="AB3380" s="89"/>
      <c r="AC3380" s="6"/>
      <c r="AD3380" s="16"/>
      <c r="AE3380" s="16"/>
      <c r="AF3380" s="16"/>
      <c r="AG3380" s="10">
        <f t="shared" si="676"/>
        <v>0</v>
      </c>
      <c r="AH3380" s="96">
        <f t="shared" si="677"/>
        <v>0</v>
      </c>
      <c r="AI3380" s="16"/>
      <c r="AJ3380" s="61"/>
      <c r="AK3380" s="16"/>
      <c r="AM3380" s="476" t="s">
        <v>3080</v>
      </c>
      <c r="AN3380" s="476">
        <v>1</v>
      </c>
      <c r="AO3380" s="476">
        <v>1</v>
      </c>
      <c r="AP3380" s="96"/>
    </row>
    <row r="3381" spans="1:42" ht="69.75" customHeight="1">
      <c r="A3381" s="3">
        <v>3380</v>
      </c>
      <c r="B3381" s="83"/>
      <c r="C3381" s="83"/>
      <c r="D3381" s="87"/>
      <c r="E3381" s="18" t="s">
        <v>3081</v>
      </c>
      <c r="F3381" s="88"/>
      <c r="G3381" s="88"/>
      <c r="H3381" s="4" t="str">
        <f t="shared" si="666"/>
        <v>/</v>
      </c>
      <c r="I3381" s="478" t="str">
        <f>IF(G3381="","",VLOOKUP(H3381,ورقة1!$A$1:$B$240,2,0))</f>
        <v/>
      </c>
      <c r="J3381" s="5">
        <f t="shared" si="667"/>
        <v>0</v>
      </c>
      <c r="K3381" s="88"/>
      <c r="L3381" s="6" t="str">
        <f t="shared" si="668"/>
        <v>/0</v>
      </c>
      <c r="M3381" s="478" t="str">
        <f>IF(K3381="","",VLOOKUP(L3381,ورقة1!$A$1:$B$240,2,0))</f>
        <v/>
      </c>
      <c r="N3381" s="17">
        <f t="shared" si="669"/>
        <v>0</v>
      </c>
      <c r="O3381" s="17" t="e">
        <f>#REF!+(#REF!*30)+#REF!*365</f>
        <v>#REF!</v>
      </c>
      <c r="P3381" s="509"/>
      <c r="Q3381" s="480" t="str">
        <f t="shared" si="670"/>
        <v/>
      </c>
      <c r="R3381" s="483" t="str">
        <f t="shared" si="671"/>
        <v/>
      </c>
      <c r="S3381" s="482" t="str">
        <f t="shared" si="672"/>
        <v/>
      </c>
      <c r="T3381" s="484" t="e">
        <f t="shared" ca="1" si="673"/>
        <v>#VALUE!</v>
      </c>
      <c r="U3381" s="7">
        <f t="shared" ca="1" si="674"/>
        <v>46035</v>
      </c>
      <c r="V3381" s="96" t="e">
        <f t="shared" ca="1" si="675"/>
        <v>#VALUE!</v>
      </c>
      <c r="W3381" s="18"/>
      <c r="X3381" s="6"/>
      <c r="Y3381" s="326"/>
      <c r="Z3381" s="89"/>
      <c r="AA3381" s="89"/>
      <c r="AB3381" s="89"/>
      <c r="AC3381" s="6"/>
      <c r="AD3381" s="16"/>
      <c r="AE3381" s="16"/>
      <c r="AF3381" s="16"/>
      <c r="AG3381" s="10">
        <f t="shared" si="676"/>
        <v>0</v>
      </c>
      <c r="AH3381" s="96">
        <f t="shared" si="677"/>
        <v>0</v>
      </c>
      <c r="AI3381" s="16"/>
      <c r="AJ3381" s="61"/>
      <c r="AK3381" s="16"/>
      <c r="AM3381" s="476" t="s">
        <v>3080</v>
      </c>
      <c r="AN3381" s="476">
        <v>1</v>
      </c>
      <c r="AO3381" s="476">
        <v>1</v>
      </c>
      <c r="AP3381" s="96"/>
    </row>
    <row r="3382" spans="1:42" ht="69.75" customHeight="1">
      <c r="A3382" s="3">
        <v>3381</v>
      </c>
      <c r="B3382" s="83"/>
      <c r="C3382" s="83"/>
      <c r="D3382" s="87"/>
      <c r="E3382" s="18" t="s">
        <v>3081</v>
      </c>
      <c r="F3382" s="88"/>
      <c r="G3382" s="88"/>
      <c r="H3382" s="4" t="str">
        <f t="shared" si="666"/>
        <v>/</v>
      </c>
      <c r="I3382" s="478" t="str">
        <f>IF(G3382="","",VLOOKUP(H3382,ورقة1!$A$1:$B$240,2,0))</f>
        <v/>
      </c>
      <c r="J3382" s="5">
        <f t="shared" si="667"/>
        <v>0</v>
      </c>
      <c r="K3382" s="88"/>
      <c r="L3382" s="6" t="str">
        <f t="shared" si="668"/>
        <v>/0</v>
      </c>
      <c r="M3382" s="478" t="str">
        <f>IF(K3382="","",VLOOKUP(L3382,ورقة1!$A$1:$B$240,2,0))</f>
        <v/>
      </c>
      <c r="N3382" s="17">
        <f t="shared" si="669"/>
        <v>0</v>
      </c>
      <c r="O3382" s="17" t="e">
        <f>#REF!+(#REF!*30)+#REF!*365</f>
        <v>#REF!</v>
      </c>
      <c r="P3382" s="509"/>
      <c r="Q3382" s="480" t="str">
        <f t="shared" si="670"/>
        <v/>
      </c>
      <c r="R3382" s="483" t="str">
        <f t="shared" si="671"/>
        <v/>
      </c>
      <c r="S3382" s="482" t="str">
        <f t="shared" si="672"/>
        <v/>
      </c>
      <c r="T3382" s="484" t="e">
        <f t="shared" ca="1" si="673"/>
        <v>#VALUE!</v>
      </c>
      <c r="U3382" s="7">
        <f t="shared" ca="1" si="674"/>
        <v>46035</v>
      </c>
      <c r="V3382" s="96" t="e">
        <f t="shared" ca="1" si="675"/>
        <v>#VALUE!</v>
      </c>
      <c r="W3382" s="18"/>
      <c r="X3382" s="6"/>
      <c r="Y3382" s="326"/>
      <c r="Z3382" s="89"/>
      <c r="AA3382" s="89"/>
      <c r="AB3382" s="89"/>
      <c r="AC3382" s="6"/>
      <c r="AD3382" s="16"/>
      <c r="AE3382" s="16"/>
      <c r="AF3382" s="16"/>
      <c r="AG3382" s="10">
        <f t="shared" si="676"/>
        <v>0</v>
      </c>
      <c r="AH3382" s="96">
        <f t="shared" si="677"/>
        <v>0</v>
      </c>
      <c r="AI3382" s="16"/>
      <c r="AJ3382" s="61"/>
      <c r="AK3382" s="16"/>
      <c r="AM3382" s="476" t="s">
        <v>3080</v>
      </c>
      <c r="AN3382" s="476">
        <v>1</v>
      </c>
      <c r="AO3382" s="476">
        <v>1</v>
      </c>
      <c r="AP3382" s="96"/>
    </row>
    <row r="3383" spans="1:42" ht="69.75" customHeight="1">
      <c r="A3383" s="3">
        <v>3382</v>
      </c>
      <c r="B3383" s="83"/>
      <c r="C3383" s="83"/>
      <c r="D3383" s="87"/>
      <c r="E3383" s="18" t="s">
        <v>3081</v>
      </c>
      <c r="F3383" s="88"/>
      <c r="G3383" s="88"/>
      <c r="H3383" s="4" t="str">
        <f t="shared" si="666"/>
        <v>/</v>
      </c>
      <c r="I3383" s="478" t="str">
        <f>IF(G3383="","",VLOOKUP(H3383,ورقة1!$A$1:$B$240,2,0))</f>
        <v/>
      </c>
      <c r="J3383" s="5">
        <f t="shared" si="667"/>
        <v>0</v>
      </c>
      <c r="K3383" s="88"/>
      <c r="L3383" s="6" t="str">
        <f t="shared" si="668"/>
        <v>/0</v>
      </c>
      <c r="M3383" s="478" t="str">
        <f>IF(K3383="","",VLOOKUP(L3383,ورقة1!$A$1:$B$240,2,0))</f>
        <v/>
      </c>
      <c r="N3383" s="17">
        <f t="shared" si="669"/>
        <v>0</v>
      </c>
      <c r="O3383" s="17" t="e">
        <f>#REF!+(#REF!*30)+#REF!*365</f>
        <v>#REF!</v>
      </c>
      <c r="P3383" s="509"/>
      <c r="Q3383" s="480" t="str">
        <f t="shared" si="670"/>
        <v/>
      </c>
      <c r="R3383" s="483" t="str">
        <f t="shared" si="671"/>
        <v/>
      </c>
      <c r="S3383" s="482" t="str">
        <f t="shared" si="672"/>
        <v/>
      </c>
      <c r="T3383" s="484" t="e">
        <f t="shared" ca="1" si="673"/>
        <v>#VALUE!</v>
      </c>
      <c r="U3383" s="7">
        <f t="shared" ca="1" si="674"/>
        <v>46035</v>
      </c>
      <c r="V3383" s="96" t="e">
        <f t="shared" ca="1" si="675"/>
        <v>#VALUE!</v>
      </c>
      <c r="W3383" s="18"/>
      <c r="X3383" s="6"/>
      <c r="Y3383" s="326"/>
      <c r="Z3383" s="89"/>
      <c r="AA3383" s="89"/>
      <c r="AB3383" s="89"/>
      <c r="AC3383" s="6"/>
      <c r="AD3383" s="16"/>
      <c r="AE3383" s="16"/>
      <c r="AF3383" s="16"/>
      <c r="AG3383" s="10">
        <f t="shared" si="676"/>
        <v>0</v>
      </c>
      <c r="AH3383" s="96">
        <f t="shared" si="677"/>
        <v>0</v>
      </c>
      <c r="AI3383" s="16"/>
      <c r="AJ3383" s="61"/>
      <c r="AK3383" s="16"/>
      <c r="AM3383" s="476" t="s">
        <v>3080</v>
      </c>
      <c r="AN3383" s="476">
        <v>1</v>
      </c>
      <c r="AO3383" s="476">
        <v>1</v>
      </c>
      <c r="AP3383" s="96"/>
    </row>
    <row r="3384" spans="1:42" ht="69.75" customHeight="1">
      <c r="A3384" s="3">
        <v>3383</v>
      </c>
      <c r="B3384" s="83"/>
      <c r="C3384" s="83"/>
      <c r="D3384" s="87"/>
      <c r="E3384" s="18" t="s">
        <v>3081</v>
      </c>
      <c r="F3384" s="88"/>
      <c r="G3384" s="88"/>
      <c r="H3384" s="4" t="str">
        <f t="shared" si="666"/>
        <v>/</v>
      </c>
      <c r="I3384" s="478" t="str">
        <f>IF(G3384="","",VLOOKUP(H3384,ورقة1!$A$1:$B$240,2,0))</f>
        <v/>
      </c>
      <c r="J3384" s="5">
        <f t="shared" si="667"/>
        <v>0</v>
      </c>
      <c r="K3384" s="88"/>
      <c r="L3384" s="6" t="str">
        <f t="shared" si="668"/>
        <v>/0</v>
      </c>
      <c r="M3384" s="478" t="str">
        <f>IF(K3384="","",VLOOKUP(L3384,ورقة1!$A$1:$B$240,2,0))</f>
        <v/>
      </c>
      <c r="N3384" s="17">
        <f t="shared" si="669"/>
        <v>0</v>
      </c>
      <c r="O3384" s="17" t="e">
        <f>#REF!+(#REF!*30)+#REF!*365</f>
        <v>#REF!</v>
      </c>
      <c r="P3384" s="509"/>
      <c r="Q3384" s="480" t="str">
        <f t="shared" si="670"/>
        <v/>
      </c>
      <c r="R3384" s="483" t="str">
        <f t="shared" si="671"/>
        <v/>
      </c>
      <c r="S3384" s="482" t="str">
        <f t="shared" si="672"/>
        <v/>
      </c>
      <c r="T3384" s="484" t="e">
        <f t="shared" ca="1" si="673"/>
        <v>#VALUE!</v>
      </c>
      <c r="U3384" s="7">
        <f t="shared" ca="1" si="674"/>
        <v>46035</v>
      </c>
      <c r="V3384" s="96" t="e">
        <f t="shared" ca="1" si="675"/>
        <v>#VALUE!</v>
      </c>
      <c r="W3384" s="18"/>
      <c r="X3384" s="6"/>
      <c r="Y3384" s="326"/>
      <c r="Z3384" s="89"/>
      <c r="AA3384" s="89"/>
      <c r="AB3384" s="89"/>
      <c r="AC3384" s="6"/>
      <c r="AD3384" s="16"/>
      <c r="AE3384" s="16"/>
      <c r="AF3384" s="16"/>
      <c r="AG3384" s="10">
        <f t="shared" si="676"/>
        <v>0</v>
      </c>
      <c r="AH3384" s="96">
        <f t="shared" si="677"/>
        <v>0</v>
      </c>
      <c r="AI3384" s="16"/>
      <c r="AJ3384" s="61"/>
      <c r="AK3384" s="16"/>
      <c r="AM3384" s="476" t="s">
        <v>3080</v>
      </c>
      <c r="AN3384" s="476">
        <v>1</v>
      </c>
      <c r="AO3384" s="476">
        <v>1</v>
      </c>
      <c r="AP3384" s="96"/>
    </row>
    <row r="3385" spans="1:42" ht="69.75" customHeight="1">
      <c r="A3385" s="3">
        <v>3384</v>
      </c>
      <c r="B3385" s="83"/>
      <c r="C3385" s="83"/>
      <c r="D3385" s="87"/>
      <c r="E3385" s="18" t="s">
        <v>3081</v>
      </c>
      <c r="F3385" s="88"/>
      <c r="G3385" s="88"/>
      <c r="H3385" s="4" t="str">
        <f t="shared" si="666"/>
        <v>/</v>
      </c>
      <c r="I3385" s="478" t="str">
        <f>IF(G3385="","",VLOOKUP(H3385,ورقة1!$A$1:$B$240,2,0))</f>
        <v/>
      </c>
      <c r="J3385" s="5">
        <f t="shared" si="667"/>
        <v>0</v>
      </c>
      <c r="K3385" s="88"/>
      <c r="L3385" s="6" t="str">
        <f t="shared" si="668"/>
        <v>/0</v>
      </c>
      <c r="M3385" s="478" t="str">
        <f>IF(K3385="","",VLOOKUP(L3385,ورقة1!$A$1:$B$240,2,0))</f>
        <v/>
      </c>
      <c r="N3385" s="17">
        <f t="shared" si="669"/>
        <v>0</v>
      </c>
      <c r="O3385" s="17" t="e">
        <f>#REF!+(#REF!*30)+#REF!*365</f>
        <v>#REF!</v>
      </c>
      <c r="P3385" s="509"/>
      <c r="Q3385" s="480" t="str">
        <f t="shared" si="670"/>
        <v/>
      </c>
      <c r="R3385" s="483" t="str">
        <f t="shared" si="671"/>
        <v/>
      </c>
      <c r="S3385" s="482" t="str">
        <f t="shared" si="672"/>
        <v/>
      </c>
      <c r="T3385" s="484" t="e">
        <f t="shared" ca="1" si="673"/>
        <v>#VALUE!</v>
      </c>
      <c r="U3385" s="7">
        <f t="shared" ca="1" si="674"/>
        <v>46035</v>
      </c>
      <c r="V3385" s="96" t="e">
        <f t="shared" ca="1" si="675"/>
        <v>#VALUE!</v>
      </c>
      <c r="W3385" s="18"/>
      <c r="X3385" s="6"/>
      <c r="Y3385" s="326"/>
      <c r="Z3385" s="89"/>
      <c r="AA3385" s="89"/>
      <c r="AB3385" s="89"/>
      <c r="AC3385" s="6"/>
      <c r="AD3385" s="16"/>
      <c r="AE3385" s="16"/>
      <c r="AF3385" s="16"/>
      <c r="AG3385" s="10">
        <f t="shared" si="676"/>
        <v>0</v>
      </c>
      <c r="AH3385" s="96">
        <f t="shared" si="677"/>
        <v>0</v>
      </c>
      <c r="AI3385" s="16"/>
      <c r="AJ3385" s="61"/>
      <c r="AK3385" s="16"/>
      <c r="AM3385" s="476" t="s">
        <v>3080</v>
      </c>
      <c r="AN3385" s="476">
        <v>1</v>
      </c>
      <c r="AO3385" s="476">
        <v>1</v>
      </c>
      <c r="AP3385" s="96"/>
    </row>
    <row r="3386" spans="1:42" ht="69.75" customHeight="1">
      <c r="A3386" s="3">
        <v>3385</v>
      </c>
      <c r="B3386" s="83"/>
      <c r="C3386" s="83"/>
      <c r="D3386" s="87"/>
      <c r="E3386" s="18" t="s">
        <v>3081</v>
      </c>
      <c r="F3386" s="88"/>
      <c r="G3386" s="88"/>
      <c r="H3386" s="4" t="str">
        <f t="shared" si="666"/>
        <v>/</v>
      </c>
      <c r="I3386" s="478" t="str">
        <f>IF(G3386="","",VLOOKUP(H3386,ورقة1!$A$1:$B$240,2,0))</f>
        <v/>
      </c>
      <c r="J3386" s="5">
        <f t="shared" si="667"/>
        <v>0</v>
      </c>
      <c r="K3386" s="88"/>
      <c r="L3386" s="6" t="str">
        <f t="shared" si="668"/>
        <v>/0</v>
      </c>
      <c r="M3386" s="478" t="str">
        <f>IF(K3386="","",VLOOKUP(L3386,ورقة1!$A$1:$B$240,2,0))</f>
        <v/>
      </c>
      <c r="N3386" s="17">
        <f t="shared" si="669"/>
        <v>0</v>
      </c>
      <c r="O3386" s="17" t="e">
        <f>#REF!+(#REF!*30)+#REF!*365</f>
        <v>#REF!</v>
      </c>
      <c r="P3386" s="509"/>
      <c r="Q3386" s="480" t="str">
        <f t="shared" si="670"/>
        <v/>
      </c>
      <c r="R3386" s="483" t="str">
        <f t="shared" si="671"/>
        <v/>
      </c>
      <c r="S3386" s="482" t="str">
        <f t="shared" si="672"/>
        <v/>
      </c>
      <c r="T3386" s="484" t="e">
        <f t="shared" ca="1" si="673"/>
        <v>#VALUE!</v>
      </c>
      <c r="U3386" s="7">
        <f t="shared" ca="1" si="674"/>
        <v>46035</v>
      </c>
      <c r="V3386" s="96" t="e">
        <f t="shared" ca="1" si="675"/>
        <v>#VALUE!</v>
      </c>
      <c r="W3386" s="18"/>
      <c r="X3386" s="6"/>
      <c r="Y3386" s="326"/>
      <c r="Z3386" s="89"/>
      <c r="AA3386" s="89"/>
      <c r="AB3386" s="89"/>
      <c r="AC3386" s="6"/>
      <c r="AD3386" s="16"/>
      <c r="AE3386" s="16"/>
      <c r="AF3386" s="16"/>
      <c r="AG3386" s="10">
        <f t="shared" si="676"/>
        <v>0</v>
      </c>
      <c r="AH3386" s="96">
        <f t="shared" si="677"/>
        <v>0</v>
      </c>
      <c r="AI3386" s="16"/>
      <c r="AJ3386" s="61"/>
      <c r="AK3386" s="16"/>
      <c r="AM3386" s="476" t="s">
        <v>3080</v>
      </c>
      <c r="AN3386" s="476">
        <v>1</v>
      </c>
      <c r="AO3386" s="476">
        <v>1</v>
      </c>
      <c r="AP3386" s="96"/>
    </row>
    <row r="3387" spans="1:42" ht="69.75" customHeight="1">
      <c r="A3387" s="3">
        <v>3386</v>
      </c>
      <c r="B3387" s="83"/>
      <c r="C3387" s="83"/>
      <c r="D3387" s="87"/>
      <c r="E3387" s="18" t="s">
        <v>3081</v>
      </c>
      <c r="F3387" s="88"/>
      <c r="G3387" s="88"/>
      <c r="H3387" s="4" t="str">
        <f t="shared" si="666"/>
        <v>/</v>
      </c>
      <c r="I3387" s="478" t="str">
        <f>IF(G3387="","",VLOOKUP(H3387,ورقة1!$A$1:$B$240,2,0))</f>
        <v/>
      </c>
      <c r="J3387" s="5">
        <f t="shared" si="667"/>
        <v>0</v>
      </c>
      <c r="K3387" s="88"/>
      <c r="L3387" s="6" t="str">
        <f t="shared" si="668"/>
        <v>/0</v>
      </c>
      <c r="M3387" s="478" t="str">
        <f>IF(K3387="","",VLOOKUP(L3387,ورقة1!$A$1:$B$240,2,0))</f>
        <v/>
      </c>
      <c r="N3387" s="17">
        <f t="shared" si="669"/>
        <v>0</v>
      </c>
      <c r="O3387" s="17" t="e">
        <f>#REF!+(#REF!*30)+#REF!*365</f>
        <v>#REF!</v>
      </c>
      <c r="P3387" s="509"/>
      <c r="Q3387" s="480" t="str">
        <f t="shared" si="670"/>
        <v/>
      </c>
      <c r="R3387" s="483" t="str">
        <f t="shared" si="671"/>
        <v/>
      </c>
      <c r="S3387" s="482" t="str">
        <f t="shared" si="672"/>
        <v/>
      </c>
      <c r="T3387" s="484" t="e">
        <f t="shared" ca="1" si="673"/>
        <v>#VALUE!</v>
      </c>
      <c r="U3387" s="7">
        <f t="shared" ca="1" si="674"/>
        <v>46035</v>
      </c>
      <c r="V3387" s="96" t="e">
        <f t="shared" ca="1" si="675"/>
        <v>#VALUE!</v>
      </c>
      <c r="W3387" s="18"/>
      <c r="X3387" s="6"/>
      <c r="Y3387" s="326"/>
      <c r="Z3387" s="89"/>
      <c r="AA3387" s="89"/>
      <c r="AB3387" s="89"/>
      <c r="AC3387" s="6"/>
      <c r="AD3387" s="16"/>
      <c r="AE3387" s="16"/>
      <c r="AF3387" s="16"/>
      <c r="AG3387" s="10">
        <f t="shared" si="676"/>
        <v>0</v>
      </c>
      <c r="AH3387" s="96">
        <f t="shared" si="677"/>
        <v>0</v>
      </c>
      <c r="AI3387" s="16"/>
      <c r="AJ3387" s="61"/>
      <c r="AK3387" s="16"/>
      <c r="AM3387" s="476" t="s">
        <v>3080</v>
      </c>
      <c r="AN3387" s="476">
        <v>1</v>
      </c>
      <c r="AO3387" s="476">
        <v>1</v>
      </c>
      <c r="AP3387" s="96"/>
    </row>
    <row r="3388" spans="1:42" ht="69.75" customHeight="1">
      <c r="A3388" s="3">
        <v>3387</v>
      </c>
      <c r="B3388" s="83"/>
      <c r="C3388" s="83"/>
      <c r="D3388" s="87"/>
      <c r="E3388" s="18" t="s">
        <v>3081</v>
      </c>
      <c r="F3388" s="88"/>
      <c r="G3388" s="88"/>
      <c r="H3388" s="4" t="str">
        <f t="shared" si="666"/>
        <v>/</v>
      </c>
      <c r="I3388" s="478" t="str">
        <f>IF(G3388="","",VLOOKUP(H3388,ورقة1!$A$1:$B$240,2,0))</f>
        <v/>
      </c>
      <c r="J3388" s="5">
        <f t="shared" si="667"/>
        <v>0</v>
      </c>
      <c r="K3388" s="88"/>
      <c r="L3388" s="6" t="str">
        <f t="shared" si="668"/>
        <v>/0</v>
      </c>
      <c r="M3388" s="478" t="str">
        <f>IF(K3388="","",VLOOKUP(L3388,ورقة1!$A$1:$B$240,2,0))</f>
        <v/>
      </c>
      <c r="N3388" s="17">
        <f t="shared" si="669"/>
        <v>0</v>
      </c>
      <c r="O3388" s="17" t="e">
        <f>#REF!+(#REF!*30)+#REF!*365</f>
        <v>#REF!</v>
      </c>
      <c r="P3388" s="509"/>
      <c r="Q3388" s="480" t="str">
        <f t="shared" si="670"/>
        <v/>
      </c>
      <c r="R3388" s="483" t="str">
        <f t="shared" si="671"/>
        <v/>
      </c>
      <c r="S3388" s="482" t="str">
        <f t="shared" si="672"/>
        <v/>
      </c>
      <c r="T3388" s="484" t="e">
        <f t="shared" ca="1" si="673"/>
        <v>#VALUE!</v>
      </c>
      <c r="U3388" s="7">
        <f t="shared" ca="1" si="674"/>
        <v>46035</v>
      </c>
      <c r="V3388" s="96" t="e">
        <f t="shared" ca="1" si="675"/>
        <v>#VALUE!</v>
      </c>
      <c r="W3388" s="18"/>
      <c r="X3388" s="6"/>
      <c r="Y3388" s="326"/>
      <c r="Z3388" s="89"/>
      <c r="AA3388" s="89"/>
      <c r="AB3388" s="89"/>
      <c r="AC3388" s="6"/>
      <c r="AD3388" s="16"/>
      <c r="AE3388" s="16"/>
      <c r="AF3388" s="16"/>
      <c r="AG3388" s="10">
        <f t="shared" si="676"/>
        <v>0</v>
      </c>
      <c r="AH3388" s="96">
        <f t="shared" si="677"/>
        <v>0</v>
      </c>
      <c r="AI3388" s="16"/>
      <c r="AJ3388" s="61"/>
      <c r="AK3388" s="16"/>
      <c r="AM3388" s="476" t="s">
        <v>3080</v>
      </c>
      <c r="AN3388" s="476">
        <v>1</v>
      </c>
      <c r="AO3388" s="476">
        <v>1</v>
      </c>
      <c r="AP3388" s="96"/>
    </row>
    <row r="3389" spans="1:42" ht="69.75" customHeight="1">
      <c r="A3389" s="3">
        <v>3388</v>
      </c>
      <c r="B3389" s="83"/>
      <c r="C3389" s="83"/>
      <c r="D3389" s="87"/>
      <c r="E3389" s="18" t="s">
        <v>3081</v>
      </c>
      <c r="F3389" s="88"/>
      <c r="G3389" s="88"/>
      <c r="H3389" s="4" t="str">
        <f t="shared" si="666"/>
        <v>/</v>
      </c>
      <c r="I3389" s="478" t="str">
        <f>IF(G3389="","",VLOOKUP(H3389,ورقة1!$A$1:$B$240,2,0))</f>
        <v/>
      </c>
      <c r="J3389" s="5">
        <f t="shared" si="667"/>
        <v>0</v>
      </c>
      <c r="K3389" s="88"/>
      <c r="L3389" s="6" t="str">
        <f t="shared" si="668"/>
        <v>/0</v>
      </c>
      <c r="M3389" s="478" t="str">
        <f>IF(K3389="","",VLOOKUP(L3389,ورقة1!$A$1:$B$240,2,0))</f>
        <v/>
      </c>
      <c r="N3389" s="17">
        <f t="shared" si="669"/>
        <v>0</v>
      </c>
      <c r="O3389" s="17" t="e">
        <f>#REF!+(#REF!*30)+#REF!*365</f>
        <v>#REF!</v>
      </c>
      <c r="P3389" s="509"/>
      <c r="Q3389" s="480" t="str">
        <f t="shared" si="670"/>
        <v/>
      </c>
      <c r="R3389" s="483" t="str">
        <f t="shared" si="671"/>
        <v/>
      </c>
      <c r="S3389" s="482" t="str">
        <f t="shared" si="672"/>
        <v/>
      </c>
      <c r="T3389" s="484" t="e">
        <f t="shared" ca="1" si="673"/>
        <v>#VALUE!</v>
      </c>
      <c r="U3389" s="7">
        <f t="shared" ca="1" si="674"/>
        <v>46035</v>
      </c>
      <c r="V3389" s="96" t="e">
        <f t="shared" ca="1" si="675"/>
        <v>#VALUE!</v>
      </c>
      <c r="W3389" s="18"/>
      <c r="X3389" s="6"/>
      <c r="Y3389" s="326"/>
      <c r="Z3389" s="89"/>
      <c r="AA3389" s="89"/>
      <c r="AB3389" s="89"/>
      <c r="AC3389" s="6"/>
      <c r="AD3389" s="16"/>
      <c r="AE3389" s="16"/>
      <c r="AF3389" s="16"/>
      <c r="AG3389" s="10">
        <f t="shared" si="676"/>
        <v>0</v>
      </c>
      <c r="AH3389" s="96">
        <f t="shared" si="677"/>
        <v>0</v>
      </c>
      <c r="AI3389" s="16"/>
      <c r="AJ3389" s="61"/>
      <c r="AK3389" s="16"/>
      <c r="AM3389" s="476" t="s">
        <v>3080</v>
      </c>
      <c r="AN3389" s="476">
        <v>1</v>
      </c>
      <c r="AO3389" s="476">
        <v>1</v>
      </c>
      <c r="AP3389" s="96"/>
    </row>
    <row r="3390" spans="1:42" ht="69.75" customHeight="1">
      <c r="A3390" s="3">
        <v>3389</v>
      </c>
      <c r="B3390" s="83"/>
      <c r="C3390" s="83"/>
      <c r="D3390" s="87"/>
      <c r="E3390" s="18" t="s">
        <v>3081</v>
      </c>
      <c r="F3390" s="88"/>
      <c r="G3390" s="88"/>
      <c r="H3390" s="4" t="str">
        <f t="shared" si="666"/>
        <v>/</v>
      </c>
      <c r="I3390" s="478" t="str">
        <f>IF(G3390="","",VLOOKUP(H3390,ورقة1!$A$1:$B$240,2,0))</f>
        <v/>
      </c>
      <c r="J3390" s="5">
        <f t="shared" si="667"/>
        <v>0</v>
      </c>
      <c r="K3390" s="88"/>
      <c r="L3390" s="6" t="str">
        <f t="shared" si="668"/>
        <v>/0</v>
      </c>
      <c r="M3390" s="478" t="str">
        <f>IF(K3390="","",VLOOKUP(L3390,ورقة1!$A$1:$B$240,2,0))</f>
        <v/>
      </c>
      <c r="N3390" s="17">
        <f t="shared" si="669"/>
        <v>0</v>
      </c>
      <c r="O3390" s="17" t="e">
        <f>#REF!+(#REF!*30)+#REF!*365</f>
        <v>#REF!</v>
      </c>
      <c r="P3390" s="509"/>
      <c r="Q3390" s="480" t="str">
        <f t="shared" si="670"/>
        <v/>
      </c>
      <c r="R3390" s="483" t="str">
        <f t="shared" si="671"/>
        <v/>
      </c>
      <c r="S3390" s="482" t="str">
        <f t="shared" si="672"/>
        <v/>
      </c>
      <c r="T3390" s="484" t="e">
        <f t="shared" ca="1" si="673"/>
        <v>#VALUE!</v>
      </c>
      <c r="U3390" s="7">
        <f t="shared" ca="1" si="674"/>
        <v>46035</v>
      </c>
      <c r="V3390" s="96" t="e">
        <f t="shared" ca="1" si="675"/>
        <v>#VALUE!</v>
      </c>
      <c r="W3390" s="18"/>
      <c r="X3390" s="6"/>
      <c r="Y3390" s="326"/>
      <c r="Z3390" s="89"/>
      <c r="AA3390" s="89"/>
      <c r="AB3390" s="89"/>
      <c r="AC3390" s="6"/>
      <c r="AD3390" s="16"/>
      <c r="AE3390" s="16"/>
      <c r="AF3390" s="16"/>
      <c r="AG3390" s="10">
        <f t="shared" si="676"/>
        <v>0</v>
      </c>
      <c r="AH3390" s="96">
        <f t="shared" si="677"/>
        <v>0</v>
      </c>
      <c r="AI3390" s="16"/>
      <c r="AJ3390" s="61"/>
      <c r="AK3390" s="16"/>
      <c r="AM3390" s="476" t="s">
        <v>3080</v>
      </c>
      <c r="AN3390" s="476">
        <v>1</v>
      </c>
      <c r="AO3390" s="476">
        <v>1</v>
      </c>
      <c r="AP3390" s="96"/>
    </row>
    <row r="3391" spans="1:42" ht="69.75" customHeight="1">
      <c r="A3391" s="3">
        <v>3390</v>
      </c>
      <c r="B3391" s="83"/>
      <c r="C3391" s="83"/>
      <c r="D3391" s="87"/>
      <c r="E3391" s="18" t="s">
        <v>3081</v>
      </c>
      <c r="F3391" s="88"/>
      <c r="G3391" s="88"/>
      <c r="H3391" s="4" t="str">
        <f t="shared" si="666"/>
        <v>/</v>
      </c>
      <c r="I3391" s="478" t="str">
        <f>IF(G3391="","",VLOOKUP(H3391,ورقة1!$A$1:$B$240,2,0))</f>
        <v/>
      </c>
      <c r="J3391" s="5">
        <f t="shared" si="667"/>
        <v>0</v>
      </c>
      <c r="K3391" s="88"/>
      <c r="L3391" s="6" t="str">
        <f t="shared" si="668"/>
        <v>/0</v>
      </c>
      <c r="M3391" s="478" t="str">
        <f>IF(K3391="","",VLOOKUP(L3391,ورقة1!$A$1:$B$240,2,0))</f>
        <v/>
      </c>
      <c r="N3391" s="17">
        <f t="shared" si="669"/>
        <v>0</v>
      </c>
      <c r="O3391" s="17" t="e">
        <f>#REF!+(#REF!*30)+#REF!*365</f>
        <v>#REF!</v>
      </c>
      <c r="P3391" s="509"/>
      <c r="Q3391" s="480" t="str">
        <f t="shared" si="670"/>
        <v/>
      </c>
      <c r="R3391" s="483" t="str">
        <f t="shared" si="671"/>
        <v/>
      </c>
      <c r="S3391" s="482" t="str">
        <f t="shared" si="672"/>
        <v/>
      </c>
      <c r="T3391" s="484" t="e">
        <f t="shared" ca="1" si="673"/>
        <v>#VALUE!</v>
      </c>
      <c r="U3391" s="7">
        <f t="shared" ca="1" si="674"/>
        <v>46035</v>
      </c>
      <c r="V3391" s="96" t="e">
        <f t="shared" ca="1" si="675"/>
        <v>#VALUE!</v>
      </c>
      <c r="W3391" s="18"/>
      <c r="X3391" s="6"/>
      <c r="Y3391" s="326"/>
      <c r="Z3391" s="89"/>
      <c r="AA3391" s="89"/>
      <c r="AB3391" s="89"/>
      <c r="AC3391" s="6"/>
      <c r="AD3391" s="16"/>
      <c r="AE3391" s="16"/>
      <c r="AF3391" s="16"/>
      <c r="AG3391" s="10">
        <f t="shared" si="676"/>
        <v>0</v>
      </c>
      <c r="AH3391" s="96">
        <f t="shared" si="677"/>
        <v>0</v>
      </c>
      <c r="AI3391" s="16"/>
      <c r="AJ3391" s="61"/>
      <c r="AK3391" s="16"/>
      <c r="AM3391" s="476" t="s">
        <v>3080</v>
      </c>
      <c r="AN3391" s="476">
        <v>1</v>
      </c>
      <c r="AO3391" s="476">
        <v>1</v>
      </c>
      <c r="AP3391" s="96"/>
    </row>
    <row r="3392" spans="1:42" ht="69.75" customHeight="1">
      <c r="A3392" s="3">
        <v>3391</v>
      </c>
      <c r="B3392" s="83"/>
      <c r="C3392" s="83"/>
      <c r="D3392" s="87"/>
      <c r="E3392" s="18" t="s">
        <v>3081</v>
      </c>
      <c r="F3392" s="88"/>
      <c r="G3392" s="88"/>
      <c r="H3392" s="4" t="str">
        <f t="shared" si="666"/>
        <v>/</v>
      </c>
      <c r="I3392" s="478" t="str">
        <f>IF(G3392="","",VLOOKUP(H3392,ورقة1!$A$1:$B$240,2,0))</f>
        <v/>
      </c>
      <c r="J3392" s="5">
        <f t="shared" si="667"/>
        <v>0</v>
      </c>
      <c r="K3392" s="88"/>
      <c r="L3392" s="6" t="str">
        <f t="shared" si="668"/>
        <v>/0</v>
      </c>
      <c r="M3392" s="478" t="str">
        <f>IF(K3392="","",VLOOKUP(L3392,ورقة1!$A$1:$B$240,2,0))</f>
        <v/>
      </c>
      <c r="N3392" s="17">
        <f t="shared" si="669"/>
        <v>0</v>
      </c>
      <c r="O3392" s="17" t="e">
        <f>#REF!+(#REF!*30)+#REF!*365</f>
        <v>#REF!</v>
      </c>
      <c r="P3392" s="509"/>
      <c r="Q3392" s="480" t="str">
        <f t="shared" si="670"/>
        <v/>
      </c>
      <c r="R3392" s="483" t="str">
        <f t="shared" si="671"/>
        <v/>
      </c>
      <c r="S3392" s="482" t="str">
        <f t="shared" si="672"/>
        <v/>
      </c>
      <c r="T3392" s="484" t="e">
        <f t="shared" ca="1" si="673"/>
        <v>#VALUE!</v>
      </c>
      <c r="U3392" s="7">
        <f t="shared" ca="1" si="674"/>
        <v>46035</v>
      </c>
      <c r="V3392" s="96" t="e">
        <f t="shared" ca="1" si="675"/>
        <v>#VALUE!</v>
      </c>
      <c r="W3392" s="18"/>
      <c r="X3392" s="6"/>
      <c r="Y3392" s="326"/>
      <c r="Z3392" s="89"/>
      <c r="AA3392" s="89"/>
      <c r="AB3392" s="89"/>
      <c r="AC3392" s="6"/>
      <c r="AD3392" s="16"/>
      <c r="AE3392" s="16"/>
      <c r="AF3392" s="16"/>
      <c r="AG3392" s="10">
        <f t="shared" si="676"/>
        <v>0</v>
      </c>
      <c r="AH3392" s="96">
        <f t="shared" si="677"/>
        <v>0</v>
      </c>
      <c r="AI3392" s="16"/>
      <c r="AJ3392" s="61"/>
      <c r="AK3392" s="16"/>
      <c r="AM3392" s="476" t="s">
        <v>3080</v>
      </c>
      <c r="AN3392" s="476">
        <v>1</v>
      </c>
      <c r="AO3392" s="476">
        <v>1</v>
      </c>
      <c r="AP3392" s="96"/>
    </row>
    <row r="3393" spans="1:42" ht="69.75" customHeight="1">
      <c r="A3393" s="3">
        <v>3392</v>
      </c>
      <c r="B3393" s="83"/>
      <c r="C3393" s="83"/>
      <c r="D3393" s="87"/>
      <c r="E3393" s="18" t="s">
        <v>3081</v>
      </c>
      <c r="F3393" s="88"/>
      <c r="G3393" s="88"/>
      <c r="H3393" s="4" t="str">
        <f t="shared" si="666"/>
        <v>/</v>
      </c>
      <c r="I3393" s="478" t="str">
        <f>IF(G3393="","",VLOOKUP(H3393,ورقة1!$A$1:$B$240,2,0))</f>
        <v/>
      </c>
      <c r="J3393" s="5">
        <f t="shared" si="667"/>
        <v>0</v>
      </c>
      <c r="K3393" s="88"/>
      <c r="L3393" s="6" t="str">
        <f t="shared" si="668"/>
        <v>/0</v>
      </c>
      <c r="M3393" s="478" t="str">
        <f>IF(K3393="","",VLOOKUP(L3393,ورقة1!$A$1:$B$240,2,0))</f>
        <v/>
      </c>
      <c r="N3393" s="17">
        <f t="shared" si="669"/>
        <v>0</v>
      </c>
      <c r="O3393" s="17" t="e">
        <f>#REF!+(#REF!*30)+#REF!*365</f>
        <v>#REF!</v>
      </c>
      <c r="P3393" s="509"/>
      <c r="Q3393" s="480" t="str">
        <f t="shared" si="670"/>
        <v/>
      </c>
      <c r="R3393" s="483" t="str">
        <f t="shared" si="671"/>
        <v/>
      </c>
      <c r="S3393" s="482" t="str">
        <f t="shared" si="672"/>
        <v/>
      </c>
      <c r="T3393" s="484" t="e">
        <f t="shared" ca="1" si="673"/>
        <v>#VALUE!</v>
      </c>
      <c r="U3393" s="7">
        <f t="shared" ca="1" si="674"/>
        <v>46035</v>
      </c>
      <c r="V3393" s="96" t="e">
        <f t="shared" ca="1" si="675"/>
        <v>#VALUE!</v>
      </c>
      <c r="W3393" s="18"/>
      <c r="X3393" s="6"/>
      <c r="Y3393" s="326"/>
      <c r="Z3393" s="89"/>
      <c r="AA3393" s="89"/>
      <c r="AB3393" s="89"/>
      <c r="AC3393" s="6"/>
      <c r="AD3393" s="16"/>
      <c r="AE3393" s="16"/>
      <c r="AF3393" s="16"/>
      <c r="AG3393" s="10">
        <f t="shared" si="676"/>
        <v>0</v>
      </c>
      <c r="AH3393" s="96">
        <f t="shared" si="677"/>
        <v>0</v>
      </c>
      <c r="AI3393" s="16"/>
      <c r="AJ3393" s="61"/>
      <c r="AK3393" s="16"/>
      <c r="AM3393" s="476" t="s">
        <v>3080</v>
      </c>
      <c r="AN3393" s="476">
        <v>1</v>
      </c>
      <c r="AO3393" s="476">
        <v>1</v>
      </c>
      <c r="AP3393" s="96"/>
    </row>
    <row r="3394" spans="1:42" ht="69.75" customHeight="1">
      <c r="A3394" s="3">
        <v>3393</v>
      </c>
      <c r="B3394" s="83"/>
      <c r="C3394" s="83"/>
      <c r="D3394" s="87"/>
      <c r="E3394" s="18" t="s">
        <v>3081</v>
      </c>
      <c r="F3394" s="88"/>
      <c r="G3394" s="88"/>
      <c r="H3394" s="4" t="str">
        <f t="shared" ref="H3394:H3457" si="678">G3394&amp;"/"&amp;F3394</f>
        <v>/</v>
      </c>
      <c r="I3394" s="478" t="str">
        <f>IF(G3394="","",VLOOKUP(H3394,ورقة1!$A$1:$B$240,2,0))</f>
        <v/>
      </c>
      <c r="J3394" s="5">
        <f t="shared" ref="J3394:J3457" si="679">F3394</f>
        <v>0</v>
      </c>
      <c r="K3394" s="88"/>
      <c r="L3394" s="6" t="str">
        <f t="shared" ref="L3394:L3457" si="680">K3394&amp;"/"&amp;J3394</f>
        <v>/0</v>
      </c>
      <c r="M3394" s="478" t="str">
        <f>IF(K3394="","",VLOOKUP(L3394,ورقة1!$A$1:$B$240,2,0))</f>
        <v/>
      </c>
      <c r="N3394" s="17">
        <f t="shared" ref="N3394:N3457" si="681">Z3394+(AA3394*30)+(AB3394*365)</f>
        <v>0</v>
      </c>
      <c r="O3394" s="17" t="e">
        <f>#REF!+(#REF!*30)+#REF!*365</f>
        <v>#REF!</v>
      </c>
      <c r="P3394" s="509"/>
      <c r="Q3394" s="480" t="str">
        <f t="shared" ref="Q3394:Q3457" si="682">IF(P3394="","",P3394+365)</f>
        <v/>
      </c>
      <c r="R3394" s="483" t="str">
        <f t="shared" ref="R3394:R3457" si="683">IF(P3394="","",EDATE(P3394,12+AG3394)+AC3394-N3394)</f>
        <v/>
      </c>
      <c r="S3394" s="482" t="str">
        <f t="shared" ref="S3394:S3457" si="684">IF(P3394="","",IF(T3394=TRUE,"يستحق العلاوة",IF(V3394=TRUE,"قريبا يستحق العلاوة"," ")))</f>
        <v/>
      </c>
      <c r="T3394" s="484" t="e">
        <f t="shared" ref="T3394:T3457" ca="1" si="685">AND(MONTH(U3394)=MONTH(R3394),YEAR(U3394)=YEAR(R3394))</f>
        <v>#VALUE!</v>
      </c>
      <c r="U3394" s="7">
        <f t="shared" ref="U3394:U3457" ca="1" si="686">TODAY()</f>
        <v>46035</v>
      </c>
      <c r="V3394" s="96" t="e">
        <f t="shared" ref="V3394:V3457" ca="1" si="687">AND(R3394-U3394&lt;30,U3394&lt;R3394)</f>
        <v>#VALUE!</v>
      </c>
      <c r="W3394" s="18"/>
      <c r="X3394" s="6"/>
      <c r="Y3394" s="326"/>
      <c r="Z3394" s="89"/>
      <c r="AA3394" s="89"/>
      <c r="AB3394" s="89"/>
      <c r="AC3394" s="6"/>
      <c r="AD3394" s="16"/>
      <c r="AE3394" s="16"/>
      <c r="AF3394" s="16"/>
      <c r="AG3394" s="10">
        <f t="shared" ref="AG3394:AG3457" si="688">(((AD3394*3)+(AE3394*6)+(AF3394*12))-AH3394)</f>
        <v>0</v>
      </c>
      <c r="AH3394" s="96">
        <f t="shared" ref="AH3394:AH3457" si="689">W3394+X3394</f>
        <v>0</v>
      </c>
      <c r="AI3394" s="16"/>
      <c r="AJ3394" s="61"/>
      <c r="AK3394" s="16"/>
      <c r="AM3394" s="476" t="s">
        <v>3080</v>
      </c>
      <c r="AN3394" s="476">
        <v>1</v>
      </c>
      <c r="AO3394" s="476">
        <v>1</v>
      </c>
      <c r="AP3394" s="96"/>
    </row>
    <row r="3395" spans="1:42" ht="69.75" customHeight="1">
      <c r="A3395" s="3">
        <v>3394</v>
      </c>
      <c r="B3395" s="83"/>
      <c r="C3395" s="83"/>
      <c r="D3395" s="87"/>
      <c r="E3395" s="18" t="s">
        <v>3081</v>
      </c>
      <c r="F3395" s="88"/>
      <c r="G3395" s="88"/>
      <c r="H3395" s="4" t="str">
        <f t="shared" si="678"/>
        <v>/</v>
      </c>
      <c r="I3395" s="478" t="str">
        <f>IF(G3395="","",VLOOKUP(H3395,ورقة1!$A$1:$B$240,2,0))</f>
        <v/>
      </c>
      <c r="J3395" s="5">
        <f t="shared" si="679"/>
        <v>0</v>
      </c>
      <c r="K3395" s="88"/>
      <c r="L3395" s="6" t="str">
        <f t="shared" si="680"/>
        <v>/0</v>
      </c>
      <c r="M3395" s="478" t="str">
        <f>IF(K3395="","",VLOOKUP(L3395,ورقة1!$A$1:$B$240,2,0))</f>
        <v/>
      </c>
      <c r="N3395" s="17">
        <f t="shared" si="681"/>
        <v>0</v>
      </c>
      <c r="O3395" s="17" t="e">
        <f>#REF!+(#REF!*30)+#REF!*365</f>
        <v>#REF!</v>
      </c>
      <c r="P3395" s="509"/>
      <c r="Q3395" s="480" t="str">
        <f t="shared" si="682"/>
        <v/>
      </c>
      <c r="R3395" s="483" t="str">
        <f t="shared" si="683"/>
        <v/>
      </c>
      <c r="S3395" s="482" t="str">
        <f t="shared" si="684"/>
        <v/>
      </c>
      <c r="T3395" s="484" t="e">
        <f t="shared" ca="1" si="685"/>
        <v>#VALUE!</v>
      </c>
      <c r="U3395" s="7">
        <f t="shared" ca="1" si="686"/>
        <v>46035</v>
      </c>
      <c r="V3395" s="96" t="e">
        <f t="shared" ca="1" si="687"/>
        <v>#VALUE!</v>
      </c>
      <c r="W3395" s="18"/>
      <c r="X3395" s="6"/>
      <c r="Y3395" s="326"/>
      <c r="Z3395" s="89"/>
      <c r="AA3395" s="89"/>
      <c r="AB3395" s="89"/>
      <c r="AC3395" s="6"/>
      <c r="AD3395" s="16"/>
      <c r="AE3395" s="16"/>
      <c r="AF3395" s="16"/>
      <c r="AG3395" s="10">
        <f t="shared" si="688"/>
        <v>0</v>
      </c>
      <c r="AH3395" s="96">
        <f t="shared" si="689"/>
        <v>0</v>
      </c>
      <c r="AI3395" s="16"/>
      <c r="AJ3395" s="61"/>
      <c r="AK3395" s="16"/>
      <c r="AM3395" s="476" t="s">
        <v>3080</v>
      </c>
      <c r="AN3395" s="476">
        <v>1</v>
      </c>
      <c r="AO3395" s="476">
        <v>1</v>
      </c>
      <c r="AP3395" s="96"/>
    </row>
    <row r="3396" spans="1:42" ht="69.75" customHeight="1">
      <c r="A3396" s="3">
        <v>3395</v>
      </c>
      <c r="B3396" s="83"/>
      <c r="C3396" s="83"/>
      <c r="D3396" s="87"/>
      <c r="E3396" s="18" t="s">
        <v>3081</v>
      </c>
      <c r="F3396" s="88"/>
      <c r="G3396" s="88"/>
      <c r="H3396" s="4" t="str">
        <f t="shared" si="678"/>
        <v>/</v>
      </c>
      <c r="I3396" s="478" t="str">
        <f>IF(G3396="","",VLOOKUP(H3396,ورقة1!$A$1:$B$240,2,0))</f>
        <v/>
      </c>
      <c r="J3396" s="5">
        <f t="shared" si="679"/>
        <v>0</v>
      </c>
      <c r="K3396" s="88"/>
      <c r="L3396" s="6" t="str">
        <f t="shared" si="680"/>
        <v>/0</v>
      </c>
      <c r="M3396" s="478" t="str">
        <f>IF(K3396="","",VLOOKUP(L3396,ورقة1!$A$1:$B$240,2,0))</f>
        <v/>
      </c>
      <c r="N3396" s="17">
        <f t="shared" si="681"/>
        <v>0</v>
      </c>
      <c r="O3396" s="17" t="e">
        <f>#REF!+(#REF!*30)+#REF!*365</f>
        <v>#REF!</v>
      </c>
      <c r="P3396" s="509"/>
      <c r="Q3396" s="480" t="str">
        <f t="shared" si="682"/>
        <v/>
      </c>
      <c r="R3396" s="483" t="str">
        <f t="shared" si="683"/>
        <v/>
      </c>
      <c r="S3396" s="482" t="str">
        <f t="shared" si="684"/>
        <v/>
      </c>
      <c r="T3396" s="484" t="e">
        <f t="shared" ca="1" si="685"/>
        <v>#VALUE!</v>
      </c>
      <c r="U3396" s="7">
        <f t="shared" ca="1" si="686"/>
        <v>46035</v>
      </c>
      <c r="V3396" s="96" t="e">
        <f t="shared" ca="1" si="687"/>
        <v>#VALUE!</v>
      </c>
      <c r="W3396" s="18"/>
      <c r="X3396" s="6"/>
      <c r="Y3396" s="326"/>
      <c r="Z3396" s="89"/>
      <c r="AA3396" s="89"/>
      <c r="AB3396" s="89"/>
      <c r="AC3396" s="6"/>
      <c r="AD3396" s="16"/>
      <c r="AE3396" s="16"/>
      <c r="AF3396" s="16"/>
      <c r="AG3396" s="10">
        <f t="shared" si="688"/>
        <v>0</v>
      </c>
      <c r="AH3396" s="96">
        <f t="shared" si="689"/>
        <v>0</v>
      </c>
      <c r="AI3396" s="16"/>
      <c r="AJ3396" s="61"/>
      <c r="AK3396" s="16"/>
      <c r="AM3396" s="476" t="s">
        <v>3080</v>
      </c>
      <c r="AN3396" s="476">
        <v>1</v>
      </c>
      <c r="AO3396" s="476">
        <v>1</v>
      </c>
      <c r="AP3396" s="96"/>
    </row>
    <row r="3397" spans="1:42" ht="69.75" customHeight="1">
      <c r="A3397" s="3">
        <v>3396</v>
      </c>
      <c r="B3397" s="83"/>
      <c r="C3397" s="83"/>
      <c r="D3397" s="87"/>
      <c r="E3397" s="18" t="s">
        <v>3081</v>
      </c>
      <c r="F3397" s="88"/>
      <c r="G3397" s="88"/>
      <c r="H3397" s="4" t="str">
        <f t="shared" si="678"/>
        <v>/</v>
      </c>
      <c r="I3397" s="478" t="str">
        <f>IF(G3397="","",VLOOKUP(H3397,ورقة1!$A$1:$B$240,2,0))</f>
        <v/>
      </c>
      <c r="J3397" s="5">
        <f t="shared" si="679"/>
        <v>0</v>
      </c>
      <c r="K3397" s="88"/>
      <c r="L3397" s="6" t="str">
        <f t="shared" si="680"/>
        <v>/0</v>
      </c>
      <c r="M3397" s="478" t="str">
        <f>IF(K3397="","",VLOOKUP(L3397,ورقة1!$A$1:$B$240,2,0))</f>
        <v/>
      </c>
      <c r="N3397" s="17">
        <f t="shared" si="681"/>
        <v>0</v>
      </c>
      <c r="O3397" s="17" t="e">
        <f>#REF!+(#REF!*30)+#REF!*365</f>
        <v>#REF!</v>
      </c>
      <c r="P3397" s="509"/>
      <c r="Q3397" s="480" t="str">
        <f t="shared" si="682"/>
        <v/>
      </c>
      <c r="R3397" s="483" t="str">
        <f t="shared" si="683"/>
        <v/>
      </c>
      <c r="S3397" s="482" t="str">
        <f t="shared" si="684"/>
        <v/>
      </c>
      <c r="T3397" s="484" t="e">
        <f t="shared" ca="1" si="685"/>
        <v>#VALUE!</v>
      </c>
      <c r="U3397" s="7">
        <f t="shared" ca="1" si="686"/>
        <v>46035</v>
      </c>
      <c r="V3397" s="96" t="e">
        <f t="shared" ca="1" si="687"/>
        <v>#VALUE!</v>
      </c>
      <c r="W3397" s="18"/>
      <c r="X3397" s="6"/>
      <c r="Y3397" s="326"/>
      <c r="Z3397" s="89"/>
      <c r="AA3397" s="89"/>
      <c r="AB3397" s="89"/>
      <c r="AC3397" s="6"/>
      <c r="AD3397" s="16"/>
      <c r="AE3397" s="16"/>
      <c r="AF3397" s="16"/>
      <c r="AG3397" s="10">
        <f t="shared" si="688"/>
        <v>0</v>
      </c>
      <c r="AH3397" s="96">
        <f t="shared" si="689"/>
        <v>0</v>
      </c>
      <c r="AI3397" s="16"/>
      <c r="AJ3397" s="61"/>
      <c r="AK3397" s="16"/>
      <c r="AM3397" s="476" t="s">
        <v>3080</v>
      </c>
      <c r="AN3397" s="476">
        <v>1</v>
      </c>
      <c r="AO3397" s="476">
        <v>1</v>
      </c>
      <c r="AP3397" s="96"/>
    </row>
    <row r="3398" spans="1:42" ht="69.75" customHeight="1">
      <c r="A3398" s="3">
        <v>3397</v>
      </c>
      <c r="B3398" s="83"/>
      <c r="C3398" s="83"/>
      <c r="D3398" s="87"/>
      <c r="E3398" s="18" t="s">
        <v>3081</v>
      </c>
      <c r="F3398" s="88"/>
      <c r="G3398" s="88"/>
      <c r="H3398" s="4" t="str">
        <f t="shared" si="678"/>
        <v>/</v>
      </c>
      <c r="I3398" s="478" t="str">
        <f>IF(G3398="","",VLOOKUP(H3398,ورقة1!$A$1:$B$240,2,0))</f>
        <v/>
      </c>
      <c r="J3398" s="5">
        <f t="shared" si="679"/>
        <v>0</v>
      </c>
      <c r="K3398" s="88"/>
      <c r="L3398" s="6" t="str">
        <f t="shared" si="680"/>
        <v>/0</v>
      </c>
      <c r="M3398" s="478" t="str">
        <f>IF(K3398="","",VLOOKUP(L3398,ورقة1!$A$1:$B$240,2,0))</f>
        <v/>
      </c>
      <c r="N3398" s="17">
        <f t="shared" si="681"/>
        <v>0</v>
      </c>
      <c r="O3398" s="17" t="e">
        <f>#REF!+(#REF!*30)+#REF!*365</f>
        <v>#REF!</v>
      </c>
      <c r="P3398" s="509"/>
      <c r="Q3398" s="480" t="str">
        <f t="shared" si="682"/>
        <v/>
      </c>
      <c r="R3398" s="483" t="str">
        <f t="shared" si="683"/>
        <v/>
      </c>
      <c r="S3398" s="482" t="str">
        <f t="shared" si="684"/>
        <v/>
      </c>
      <c r="T3398" s="484" t="e">
        <f t="shared" ca="1" si="685"/>
        <v>#VALUE!</v>
      </c>
      <c r="U3398" s="7">
        <f t="shared" ca="1" si="686"/>
        <v>46035</v>
      </c>
      <c r="V3398" s="96" t="e">
        <f t="shared" ca="1" si="687"/>
        <v>#VALUE!</v>
      </c>
      <c r="W3398" s="18"/>
      <c r="X3398" s="6"/>
      <c r="Y3398" s="326"/>
      <c r="Z3398" s="89"/>
      <c r="AA3398" s="89"/>
      <c r="AB3398" s="89"/>
      <c r="AC3398" s="6"/>
      <c r="AD3398" s="16"/>
      <c r="AE3398" s="16"/>
      <c r="AF3398" s="16"/>
      <c r="AG3398" s="10">
        <f t="shared" si="688"/>
        <v>0</v>
      </c>
      <c r="AH3398" s="96">
        <f t="shared" si="689"/>
        <v>0</v>
      </c>
      <c r="AI3398" s="16"/>
      <c r="AJ3398" s="61"/>
      <c r="AK3398" s="16"/>
      <c r="AM3398" s="476" t="s">
        <v>3080</v>
      </c>
      <c r="AN3398" s="476">
        <v>1</v>
      </c>
      <c r="AO3398" s="476">
        <v>1</v>
      </c>
      <c r="AP3398" s="96"/>
    </row>
    <row r="3399" spans="1:42" ht="69.75" customHeight="1">
      <c r="A3399" s="3">
        <v>3398</v>
      </c>
      <c r="B3399" s="83"/>
      <c r="C3399" s="83"/>
      <c r="D3399" s="87"/>
      <c r="E3399" s="18" t="s">
        <v>3081</v>
      </c>
      <c r="F3399" s="88"/>
      <c r="G3399" s="88"/>
      <c r="H3399" s="4" t="str">
        <f t="shared" si="678"/>
        <v>/</v>
      </c>
      <c r="I3399" s="478" t="str">
        <f>IF(G3399="","",VLOOKUP(H3399,ورقة1!$A$1:$B$240,2,0))</f>
        <v/>
      </c>
      <c r="J3399" s="5">
        <f t="shared" si="679"/>
        <v>0</v>
      </c>
      <c r="K3399" s="88"/>
      <c r="L3399" s="6" t="str">
        <f t="shared" si="680"/>
        <v>/0</v>
      </c>
      <c r="M3399" s="478" t="str">
        <f>IF(K3399="","",VLOOKUP(L3399,ورقة1!$A$1:$B$240,2,0))</f>
        <v/>
      </c>
      <c r="N3399" s="17">
        <f t="shared" si="681"/>
        <v>0</v>
      </c>
      <c r="O3399" s="17" t="e">
        <f>#REF!+(#REF!*30)+#REF!*365</f>
        <v>#REF!</v>
      </c>
      <c r="P3399" s="509"/>
      <c r="Q3399" s="480" t="str">
        <f t="shared" si="682"/>
        <v/>
      </c>
      <c r="R3399" s="483" t="str">
        <f t="shared" si="683"/>
        <v/>
      </c>
      <c r="S3399" s="482" t="str">
        <f t="shared" si="684"/>
        <v/>
      </c>
      <c r="T3399" s="484" t="e">
        <f t="shared" ca="1" si="685"/>
        <v>#VALUE!</v>
      </c>
      <c r="U3399" s="7">
        <f t="shared" ca="1" si="686"/>
        <v>46035</v>
      </c>
      <c r="V3399" s="96" t="e">
        <f t="shared" ca="1" si="687"/>
        <v>#VALUE!</v>
      </c>
      <c r="W3399" s="18"/>
      <c r="X3399" s="6"/>
      <c r="Y3399" s="326"/>
      <c r="Z3399" s="89"/>
      <c r="AA3399" s="89"/>
      <c r="AB3399" s="89"/>
      <c r="AC3399" s="6"/>
      <c r="AD3399" s="16"/>
      <c r="AE3399" s="16"/>
      <c r="AF3399" s="16"/>
      <c r="AG3399" s="10">
        <f t="shared" si="688"/>
        <v>0</v>
      </c>
      <c r="AH3399" s="96">
        <f t="shared" si="689"/>
        <v>0</v>
      </c>
      <c r="AI3399" s="16"/>
      <c r="AJ3399" s="61"/>
      <c r="AK3399" s="16"/>
      <c r="AM3399" s="476" t="s">
        <v>3080</v>
      </c>
      <c r="AN3399" s="476">
        <v>1</v>
      </c>
      <c r="AO3399" s="476">
        <v>1</v>
      </c>
      <c r="AP3399" s="96"/>
    </row>
    <row r="3400" spans="1:42" ht="69.75" customHeight="1">
      <c r="A3400" s="3">
        <v>3399</v>
      </c>
      <c r="B3400" s="83"/>
      <c r="C3400" s="83"/>
      <c r="D3400" s="87"/>
      <c r="E3400" s="18" t="s">
        <v>3081</v>
      </c>
      <c r="F3400" s="88"/>
      <c r="G3400" s="88"/>
      <c r="H3400" s="4" t="str">
        <f t="shared" si="678"/>
        <v>/</v>
      </c>
      <c r="I3400" s="478" t="str">
        <f>IF(G3400="","",VLOOKUP(H3400,ورقة1!$A$1:$B$240,2,0))</f>
        <v/>
      </c>
      <c r="J3400" s="5">
        <f t="shared" si="679"/>
        <v>0</v>
      </c>
      <c r="K3400" s="88"/>
      <c r="L3400" s="6" t="str">
        <f t="shared" si="680"/>
        <v>/0</v>
      </c>
      <c r="M3400" s="478" t="str">
        <f>IF(K3400="","",VLOOKUP(L3400,ورقة1!$A$1:$B$240,2,0))</f>
        <v/>
      </c>
      <c r="N3400" s="17">
        <f t="shared" si="681"/>
        <v>0</v>
      </c>
      <c r="O3400" s="17" t="e">
        <f>#REF!+(#REF!*30)+#REF!*365</f>
        <v>#REF!</v>
      </c>
      <c r="P3400" s="509"/>
      <c r="Q3400" s="480" t="str">
        <f t="shared" si="682"/>
        <v/>
      </c>
      <c r="R3400" s="483" t="str">
        <f t="shared" si="683"/>
        <v/>
      </c>
      <c r="S3400" s="482" t="str">
        <f t="shared" si="684"/>
        <v/>
      </c>
      <c r="T3400" s="484" t="e">
        <f t="shared" ca="1" si="685"/>
        <v>#VALUE!</v>
      </c>
      <c r="U3400" s="7">
        <f t="shared" ca="1" si="686"/>
        <v>46035</v>
      </c>
      <c r="V3400" s="96" t="e">
        <f t="shared" ca="1" si="687"/>
        <v>#VALUE!</v>
      </c>
      <c r="W3400" s="18"/>
      <c r="X3400" s="6"/>
      <c r="Y3400" s="326"/>
      <c r="Z3400" s="89"/>
      <c r="AA3400" s="89"/>
      <c r="AB3400" s="89"/>
      <c r="AC3400" s="6"/>
      <c r="AD3400" s="16"/>
      <c r="AE3400" s="16"/>
      <c r="AF3400" s="16"/>
      <c r="AG3400" s="10">
        <f t="shared" si="688"/>
        <v>0</v>
      </c>
      <c r="AH3400" s="96">
        <f t="shared" si="689"/>
        <v>0</v>
      </c>
      <c r="AI3400" s="16"/>
      <c r="AJ3400" s="61"/>
      <c r="AK3400" s="16"/>
      <c r="AM3400" s="476" t="s">
        <v>3080</v>
      </c>
      <c r="AN3400" s="476">
        <v>1</v>
      </c>
      <c r="AO3400" s="476">
        <v>1</v>
      </c>
      <c r="AP3400" s="96"/>
    </row>
    <row r="3401" spans="1:42" ht="69.75" customHeight="1">
      <c r="A3401" s="3">
        <v>3400</v>
      </c>
      <c r="B3401" s="83"/>
      <c r="C3401" s="83"/>
      <c r="D3401" s="87"/>
      <c r="E3401" s="18" t="s">
        <v>3081</v>
      </c>
      <c r="F3401" s="88"/>
      <c r="G3401" s="88"/>
      <c r="H3401" s="4" t="str">
        <f t="shared" si="678"/>
        <v>/</v>
      </c>
      <c r="I3401" s="478" t="str">
        <f>IF(G3401="","",VLOOKUP(H3401,ورقة1!$A$1:$B$240,2,0))</f>
        <v/>
      </c>
      <c r="J3401" s="5">
        <f t="shared" si="679"/>
        <v>0</v>
      </c>
      <c r="K3401" s="88"/>
      <c r="L3401" s="6" t="str">
        <f t="shared" si="680"/>
        <v>/0</v>
      </c>
      <c r="M3401" s="478" t="str">
        <f>IF(K3401="","",VLOOKUP(L3401,ورقة1!$A$1:$B$240,2,0))</f>
        <v/>
      </c>
      <c r="N3401" s="17">
        <f t="shared" si="681"/>
        <v>0</v>
      </c>
      <c r="O3401" s="17" t="e">
        <f>#REF!+(#REF!*30)+#REF!*365</f>
        <v>#REF!</v>
      </c>
      <c r="P3401" s="509"/>
      <c r="Q3401" s="480" t="str">
        <f t="shared" si="682"/>
        <v/>
      </c>
      <c r="R3401" s="483" t="str">
        <f t="shared" si="683"/>
        <v/>
      </c>
      <c r="S3401" s="482" t="str">
        <f t="shared" si="684"/>
        <v/>
      </c>
      <c r="T3401" s="484" t="e">
        <f t="shared" ca="1" si="685"/>
        <v>#VALUE!</v>
      </c>
      <c r="U3401" s="7">
        <f t="shared" ca="1" si="686"/>
        <v>46035</v>
      </c>
      <c r="V3401" s="96" t="e">
        <f t="shared" ca="1" si="687"/>
        <v>#VALUE!</v>
      </c>
      <c r="W3401" s="18"/>
      <c r="X3401" s="6"/>
      <c r="Y3401" s="326"/>
      <c r="Z3401" s="89"/>
      <c r="AA3401" s="89"/>
      <c r="AB3401" s="89"/>
      <c r="AC3401" s="6"/>
      <c r="AD3401" s="16"/>
      <c r="AE3401" s="16"/>
      <c r="AF3401" s="16"/>
      <c r="AG3401" s="10">
        <f t="shared" si="688"/>
        <v>0</v>
      </c>
      <c r="AH3401" s="96">
        <f t="shared" si="689"/>
        <v>0</v>
      </c>
      <c r="AI3401" s="16"/>
      <c r="AJ3401" s="61"/>
      <c r="AK3401" s="16"/>
      <c r="AM3401" s="476" t="s">
        <v>3080</v>
      </c>
      <c r="AN3401" s="476">
        <v>1</v>
      </c>
      <c r="AO3401" s="476">
        <v>1</v>
      </c>
      <c r="AP3401" s="96"/>
    </row>
    <row r="3402" spans="1:42" ht="69.75" customHeight="1">
      <c r="A3402" s="3">
        <v>3401</v>
      </c>
      <c r="B3402" s="83"/>
      <c r="C3402" s="83"/>
      <c r="D3402" s="87"/>
      <c r="E3402" s="18" t="s">
        <v>3081</v>
      </c>
      <c r="F3402" s="88"/>
      <c r="G3402" s="88"/>
      <c r="H3402" s="4" t="str">
        <f t="shared" si="678"/>
        <v>/</v>
      </c>
      <c r="I3402" s="478" t="str">
        <f>IF(G3402="","",VLOOKUP(H3402,ورقة1!$A$1:$B$240,2,0))</f>
        <v/>
      </c>
      <c r="J3402" s="5">
        <f t="shared" si="679"/>
        <v>0</v>
      </c>
      <c r="K3402" s="88"/>
      <c r="L3402" s="6" t="str">
        <f t="shared" si="680"/>
        <v>/0</v>
      </c>
      <c r="M3402" s="478" t="str">
        <f>IF(K3402="","",VLOOKUP(L3402,ورقة1!$A$1:$B$240,2,0))</f>
        <v/>
      </c>
      <c r="N3402" s="17">
        <f t="shared" si="681"/>
        <v>0</v>
      </c>
      <c r="O3402" s="17" t="e">
        <f>#REF!+(#REF!*30)+#REF!*365</f>
        <v>#REF!</v>
      </c>
      <c r="P3402" s="509"/>
      <c r="Q3402" s="480" t="str">
        <f t="shared" si="682"/>
        <v/>
      </c>
      <c r="R3402" s="483" t="str">
        <f t="shared" si="683"/>
        <v/>
      </c>
      <c r="S3402" s="482" t="str">
        <f t="shared" si="684"/>
        <v/>
      </c>
      <c r="T3402" s="484" t="e">
        <f t="shared" ca="1" si="685"/>
        <v>#VALUE!</v>
      </c>
      <c r="U3402" s="7">
        <f t="shared" ca="1" si="686"/>
        <v>46035</v>
      </c>
      <c r="V3402" s="96" t="e">
        <f t="shared" ca="1" si="687"/>
        <v>#VALUE!</v>
      </c>
      <c r="W3402" s="18"/>
      <c r="X3402" s="6"/>
      <c r="Y3402" s="326"/>
      <c r="Z3402" s="89"/>
      <c r="AA3402" s="89"/>
      <c r="AB3402" s="89"/>
      <c r="AC3402" s="6"/>
      <c r="AD3402" s="16"/>
      <c r="AE3402" s="16"/>
      <c r="AF3402" s="16"/>
      <c r="AG3402" s="10">
        <f t="shared" si="688"/>
        <v>0</v>
      </c>
      <c r="AH3402" s="96">
        <f t="shared" si="689"/>
        <v>0</v>
      </c>
      <c r="AI3402" s="16"/>
      <c r="AJ3402" s="61"/>
      <c r="AK3402" s="16"/>
      <c r="AM3402" s="476" t="s">
        <v>3080</v>
      </c>
      <c r="AN3402" s="476">
        <v>1</v>
      </c>
      <c r="AO3402" s="476">
        <v>1</v>
      </c>
      <c r="AP3402" s="96"/>
    </row>
    <row r="3403" spans="1:42" ht="69.75" customHeight="1">
      <c r="A3403" s="3">
        <v>3402</v>
      </c>
      <c r="B3403" s="83"/>
      <c r="C3403" s="83"/>
      <c r="D3403" s="87"/>
      <c r="E3403" s="18" t="s">
        <v>3081</v>
      </c>
      <c r="F3403" s="88"/>
      <c r="G3403" s="88"/>
      <c r="H3403" s="4" t="str">
        <f t="shared" si="678"/>
        <v>/</v>
      </c>
      <c r="I3403" s="478" t="str">
        <f>IF(G3403="","",VLOOKUP(H3403,ورقة1!$A$1:$B$240,2,0))</f>
        <v/>
      </c>
      <c r="J3403" s="5">
        <f t="shared" si="679"/>
        <v>0</v>
      </c>
      <c r="K3403" s="88"/>
      <c r="L3403" s="6" t="str">
        <f t="shared" si="680"/>
        <v>/0</v>
      </c>
      <c r="M3403" s="478" t="str">
        <f>IF(K3403="","",VLOOKUP(L3403,ورقة1!$A$1:$B$240,2,0))</f>
        <v/>
      </c>
      <c r="N3403" s="17">
        <f t="shared" si="681"/>
        <v>0</v>
      </c>
      <c r="O3403" s="17" t="e">
        <f>#REF!+(#REF!*30)+#REF!*365</f>
        <v>#REF!</v>
      </c>
      <c r="P3403" s="509"/>
      <c r="Q3403" s="480" t="str">
        <f t="shared" si="682"/>
        <v/>
      </c>
      <c r="R3403" s="483" t="str">
        <f t="shared" si="683"/>
        <v/>
      </c>
      <c r="S3403" s="482" t="str">
        <f t="shared" si="684"/>
        <v/>
      </c>
      <c r="T3403" s="484" t="e">
        <f t="shared" ca="1" si="685"/>
        <v>#VALUE!</v>
      </c>
      <c r="U3403" s="7">
        <f t="shared" ca="1" si="686"/>
        <v>46035</v>
      </c>
      <c r="V3403" s="96" t="e">
        <f t="shared" ca="1" si="687"/>
        <v>#VALUE!</v>
      </c>
      <c r="W3403" s="18"/>
      <c r="X3403" s="6"/>
      <c r="Y3403" s="326"/>
      <c r="Z3403" s="89"/>
      <c r="AA3403" s="89"/>
      <c r="AB3403" s="89"/>
      <c r="AC3403" s="6"/>
      <c r="AD3403" s="16"/>
      <c r="AE3403" s="16"/>
      <c r="AF3403" s="16"/>
      <c r="AG3403" s="10">
        <f t="shared" si="688"/>
        <v>0</v>
      </c>
      <c r="AH3403" s="96">
        <f t="shared" si="689"/>
        <v>0</v>
      </c>
      <c r="AI3403" s="16"/>
      <c r="AJ3403" s="61"/>
      <c r="AK3403" s="16"/>
      <c r="AM3403" s="476" t="s">
        <v>3080</v>
      </c>
      <c r="AN3403" s="476">
        <v>1</v>
      </c>
      <c r="AO3403" s="476">
        <v>1</v>
      </c>
      <c r="AP3403" s="96"/>
    </row>
    <row r="3404" spans="1:42" ht="69.75" customHeight="1">
      <c r="A3404" s="3">
        <v>3403</v>
      </c>
      <c r="B3404" s="83"/>
      <c r="C3404" s="83"/>
      <c r="D3404" s="87"/>
      <c r="E3404" s="18" t="s">
        <v>3081</v>
      </c>
      <c r="F3404" s="88"/>
      <c r="G3404" s="88"/>
      <c r="H3404" s="4" t="str">
        <f t="shared" si="678"/>
        <v>/</v>
      </c>
      <c r="I3404" s="478" t="str">
        <f>IF(G3404="","",VLOOKUP(H3404,ورقة1!$A$1:$B$240,2,0))</f>
        <v/>
      </c>
      <c r="J3404" s="5">
        <f t="shared" si="679"/>
        <v>0</v>
      </c>
      <c r="K3404" s="88"/>
      <c r="L3404" s="6" t="str">
        <f t="shared" si="680"/>
        <v>/0</v>
      </c>
      <c r="M3404" s="478" t="str">
        <f>IF(K3404="","",VLOOKUP(L3404,ورقة1!$A$1:$B$240,2,0))</f>
        <v/>
      </c>
      <c r="N3404" s="17">
        <f t="shared" si="681"/>
        <v>0</v>
      </c>
      <c r="O3404" s="17" t="e">
        <f>#REF!+(#REF!*30)+#REF!*365</f>
        <v>#REF!</v>
      </c>
      <c r="P3404" s="509"/>
      <c r="Q3404" s="480" t="str">
        <f t="shared" si="682"/>
        <v/>
      </c>
      <c r="R3404" s="483" t="str">
        <f t="shared" si="683"/>
        <v/>
      </c>
      <c r="S3404" s="482" t="str">
        <f t="shared" si="684"/>
        <v/>
      </c>
      <c r="T3404" s="484" t="e">
        <f t="shared" ca="1" si="685"/>
        <v>#VALUE!</v>
      </c>
      <c r="U3404" s="7">
        <f t="shared" ca="1" si="686"/>
        <v>46035</v>
      </c>
      <c r="V3404" s="96" t="e">
        <f t="shared" ca="1" si="687"/>
        <v>#VALUE!</v>
      </c>
      <c r="W3404" s="18"/>
      <c r="X3404" s="6"/>
      <c r="Y3404" s="326"/>
      <c r="Z3404" s="89"/>
      <c r="AA3404" s="89"/>
      <c r="AB3404" s="89"/>
      <c r="AC3404" s="6"/>
      <c r="AD3404" s="16"/>
      <c r="AE3404" s="16"/>
      <c r="AF3404" s="16"/>
      <c r="AG3404" s="10">
        <f t="shared" si="688"/>
        <v>0</v>
      </c>
      <c r="AH3404" s="96">
        <f t="shared" si="689"/>
        <v>0</v>
      </c>
      <c r="AI3404" s="16"/>
      <c r="AJ3404" s="61"/>
      <c r="AK3404" s="16"/>
      <c r="AM3404" s="476" t="s">
        <v>3080</v>
      </c>
      <c r="AN3404" s="476">
        <v>1</v>
      </c>
      <c r="AO3404" s="476">
        <v>1</v>
      </c>
      <c r="AP3404" s="96"/>
    </row>
    <row r="3405" spans="1:42" ht="69.75" customHeight="1">
      <c r="A3405" s="3">
        <v>3404</v>
      </c>
      <c r="B3405" s="83"/>
      <c r="C3405" s="83"/>
      <c r="D3405" s="87"/>
      <c r="E3405" s="18" t="s">
        <v>3081</v>
      </c>
      <c r="F3405" s="88"/>
      <c r="G3405" s="88"/>
      <c r="H3405" s="4" t="str">
        <f t="shared" si="678"/>
        <v>/</v>
      </c>
      <c r="I3405" s="478" t="str">
        <f>IF(G3405="","",VLOOKUP(H3405,ورقة1!$A$1:$B$240,2,0))</f>
        <v/>
      </c>
      <c r="J3405" s="5">
        <f t="shared" si="679"/>
        <v>0</v>
      </c>
      <c r="K3405" s="88"/>
      <c r="L3405" s="6" t="str">
        <f t="shared" si="680"/>
        <v>/0</v>
      </c>
      <c r="M3405" s="478" t="str">
        <f>IF(K3405="","",VLOOKUP(L3405,ورقة1!$A$1:$B$240,2,0))</f>
        <v/>
      </c>
      <c r="N3405" s="17">
        <f t="shared" si="681"/>
        <v>0</v>
      </c>
      <c r="O3405" s="17" t="e">
        <f>#REF!+(#REF!*30)+#REF!*365</f>
        <v>#REF!</v>
      </c>
      <c r="P3405" s="509"/>
      <c r="Q3405" s="480" t="str">
        <f t="shared" si="682"/>
        <v/>
      </c>
      <c r="R3405" s="483" t="str">
        <f t="shared" si="683"/>
        <v/>
      </c>
      <c r="S3405" s="482" t="str">
        <f t="shared" si="684"/>
        <v/>
      </c>
      <c r="T3405" s="484" t="e">
        <f t="shared" ca="1" si="685"/>
        <v>#VALUE!</v>
      </c>
      <c r="U3405" s="7">
        <f t="shared" ca="1" si="686"/>
        <v>46035</v>
      </c>
      <c r="V3405" s="96" t="e">
        <f t="shared" ca="1" si="687"/>
        <v>#VALUE!</v>
      </c>
      <c r="W3405" s="18"/>
      <c r="X3405" s="6"/>
      <c r="Y3405" s="326"/>
      <c r="Z3405" s="89"/>
      <c r="AA3405" s="89"/>
      <c r="AB3405" s="89"/>
      <c r="AC3405" s="6"/>
      <c r="AD3405" s="16"/>
      <c r="AE3405" s="16"/>
      <c r="AF3405" s="16"/>
      <c r="AG3405" s="10">
        <f t="shared" si="688"/>
        <v>0</v>
      </c>
      <c r="AH3405" s="96">
        <f t="shared" si="689"/>
        <v>0</v>
      </c>
      <c r="AI3405" s="16"/>
      <c r="AJ3405" s="61"/>
      <c r="AK3405" s="16"/>
      <c r="AM3405" s="476" t="s">
        <v>3080</v>
      </c>
      <c r="AN3405" s="476">
        <v>1</v>
      </c>
      <c r="AO3405" s="476">
        <v>1</v>
      </c>
      <c r="AP3405" s="96"/>
    </row>
    <row r="3406" spans="1:42" ht="69.75" customHeight="1">
      <c r="A3406" s="3">
        <v>3405</v>
      </c>
      <c r="B3406" s="83"/>
      <c r="C3406" s="83"/>
      <c r="D3406" s="87"/>
      <c r="E3406" s="18" t="s">
        <v>3081</v>
      </c>
      <c r="F3406" s="88"/>
      <c r="G3406" s="88"/>
      <c r="H3406" s="4" t="str">
        <f t="shared" si="678"/>
        <v>/</v>
      </c>
      <c r="I3406" s="478" t="str">
        <f>IF(G3406="","",VLOOKUP(H3406,ورقة1!$A$1:$B$240,2,0))</f>
        <v/>
      </c>
      <c r="J3406" s="5">
        <f t="shared" si="679"/>
        <v>0</v>
      </c>
      <c r="K3406" s="88"/>
      <c r="L3406" s="6" t="str">
        <f t="shared" si="680"/>
        <v>/0</v>
      </c>
      <c r="M3406" s="478" t="str">
        <f>IF(K3406="","",VLOOKUP(L3406,ورقة1!$A$1:$B$240,2,0))</f>
        <v/>
      </c>
      <c r="N3406" s="17">
        <f t="shared" si="681"/>
        <v>0</v>
      </c>
      <c r="O3406" s="17" t="e">
        <f>#REF!+(#REF!*30)+#REF!*365</f>
        <v>#REF!</v>
      </c>
      <c r="P3406" s="509"/>
      <c r="Q3406" s="480" t="str">
        <f t="shared" si="682"/>
        <v/>
      </c>
      <c r="R3406" s="483" t="str">
        <f t="shared" si="683"/>
        <v/>
      </c>
      <c r="S3406" s="482" t="str">
        <f t="shared" si="684"/>
        <v/>
      </c>
      <c r="T3406" s="484" t="e">
        <f t="shared" ca="1" si="685"/>
        <v>#VALUE!</v>
      </c>
      <c r="U3406" s="7">
        <f t="shared" ca="1" si="686"/>
        <v>46035</v>
      </c>
      <c r="V3406" s="96" t="e">
        <f t="shared" ca="1" si="687"/>
        <v>#VALUE!</v>
      </c>
      <c r="W3406" s="18"/>
      <c r="X3406" s="6"/>
      <c r="Y3406" s="326"/>
      <c r="Z3406" s="89"/>
      <c r="AA3406" s="89"/>
      <c r="AB3406" s="89"/>
      <c r="AC3406" s="6"/>
      <c r="AD3406" s="16"/>
      <c r="AE3406" s="16"/>
      <c r="AF3406" s="16"/>
      <c r="AG3406" s="10">
        <f t="shared" si="688"/>
        <v>0</v>
      </c>
      <c r="AH3406" s="96">
        <f t="shared" si="689"/>
        <v>0</v>
      </c>
      <c r="AI3406" s="16"/>
      <c r="AJ3406" s="61"/>
      <c r="AK3406" s="16"/>
      <c r="AM3406" s="476" t="s">
        <v>3080</v>
      </c>
      <c r="AN3406" s="476">
        <v>1</v>
      </c>
      <c r="AO3406" s="476">
        <v>1</v>
      </c>
      <c r="AP3406" s="96"/>
    </row>
    <row r="3407" spans="1:42" ht="69.75" customHeight="1">
      <c r="A3407" s="3">
        <v>3406</v>
      </c>
      <c r="B3407" s="83"/>
      <c r="C3407" s="83"/>
      <c r="D3407" s="87"/>
      <c r="E3407" s="18" t="s">
        <v>3081</v>
      </c>
      <c r="F3407" s="88"/>
      <c r="G3407" s="88"/>
      <c r="H3407" s="4" t="str">
        <f t="shared" si="678"/>
        <v>/</v>
      </c>
      <c r="I3407" s="478" t="str">
        <f>IF(G3407="","",VLOOKUP(H3407,ورقة1!$A$1:$B$240,2,0))</f>
        <v/>
      </c>
      <c r="J3407" s="5">
        <f t="shared" si="679"/>
        <v>0</v>
      </c>
      <c r="K3407" s="88"/>
      <c r="L3407" s="6" t="str">
        <f t="shared" si="680"/>
        <v>/0</v>
      </c>
      <c r="M3407" s="478" t="str">
        <f>IF(K3407="","",VLOOKUP(L3407,ورقة1!$A$1:$B$240,2,0))</f>
        <v/>
      </c>
      <c r="N3407" s="17">
        <f t="shared" si="681"/>
        <v>0</v>
      </c>
      <c r="O3407" s="17" t="e">
        <f>#REF!+(#REF!*30)+#REF!*365</f>
        <v>#REF!</v>
      </c>
      <c r="P3407" s="509"/>
      <c r="Q3407" s="480" t="str">
        <f t="shared" si="682"/>
        <v/>
      </c>
      <c r="R3407" s="483" t="str">
        <f t="shared" si="683"/>
        <v/>
      </c>
      <c r="S3407" s="482" t="str">
        <f t="shared" si="684"/>
        <v/>
      </c>
      <c r="T3407" s="484" t="e">
        <f t="shared" ca="1" si="685"/>
        <v>#VALUE!</v>
      </c>
      <c r="U3407" s="7">
        <f t="shared" ca="1" si="686"/>
        <v>46035</v>
      </c>
      <c r="V3407" s="96" t="e">
        <f t="shared" ca="1" si="687"/>
        <v>#VALUE!</v>
      </c>
      <c r="W3407" s="18"/>
      <c r="X3407" s="6"/>
      <c r="Y3407" s="326"/>
      <c r="Z3407" s="89"/>
      <c r="AA3407" s="89"/>
      <c r="AB3407" s="89"/>
      <c r="AC3407" s="6"/>
      <c r="AD3407" s="16"/>
      <c r="AE3407" s="16"/>
      <c r="AF3407" s="16"/>
      <c r="AG3407" s="10">
        <f t="shared" si="688"/>
        <v>0</v>
      </c>
      <c r="AH3407" s="96">
        <f t="shared" si="689"/>
        <v>0</v>
      </c>
      <c r="AI3407" s="16"/>
      <c r="AJ3407" s="61"/>
      <c r="AK3407" s="16"/>
      <c r="AM3407" s="476" t="s">
        <v>3080</v>
      </c>
      <c r="AN3407" s="476">
        <v>1</v>
      </c>
      <c r="AO3407" s="476">
        <v>1</v>
      </c>
      <c r="AP3407" s="96"/>
    </row>
    <row r="3408" spans="1:42" ht="69.75" customHeight="1">
      <c r="A3408" s="3">
        <v>3407</v>
      </c>
      <c r="B3408" s="83"/>
      <c r="C3408" s="83"/>
      <c r="D3408" s="87"/>
      <c r="E3408" s="18" t="s">
        <v>3081</v>
      </c>
      <c r="F3408" s="88"/>
      <c r="G3408" s="88"/>
      <c r="H3408" s="4" t="str">
        <f t="shared" si="678"/>
        <v>/</v>
      </c>
      <c r="I3408" s="478" t="str">
        <f>IF(G3408="","",VLOOKUP(H3408,ورقة1!$A$1:$B$240,2,0))</f>
        <v/>
      </c>
      <c r="J3408" s="5">
        <f t="shared" si="679"/>
        <v>0</v>
      </c>
      <c r="K3408" s="88"/>
      <c r="L3408" s="6" t="str">
        <f t="shared" si="680"/>
        <v>/0</v>
      </c>
      <c r="M3408" s="478" t="str">
        <f>IF(K3408="","",VLOOKUP(L3408,ورقة1!$A$1:$B$240,2,0))</f>
        <v/>
      </c>
      <c r="N3408" s="17">
        <f t="shared" si="681"/>
        <v>0</v>
      </c>
      <c r="O3408" s="17" t="e">
        <f>#REF!+(#REF!*30)+#REF!*365</f>
        <v>#REF!</v>
      </c>
      <c r="P3408" s="509"/>
      <c r="Q3408" s="480" t="str">
        <f t="shared" si="682"/>
        <v/>
      </c>
      <c r="R3408" s="483" t="str">
        <f t="shared" si="683"/>
        <v/>
      </c>
      <c r="S3408" s="482" t="str">
        <f t="shared" si="684"/>
        <v/>
      </c>
      <c r="T3408" s="484" t="e">
        <f t="shared" ca="1" si="685"/>
        <v>#VALUE!</v>
      </c>
      <c r="U3408" s="7">
        <f t="shared" ca="1" si="686"/>
        <v>46035</v>
      </c>
      <c r="V3408" s="96" t="e">
        <f t="shared" ca="1" si="687"/>
        <v>#VALUE!</v>
      </c>
      <c r="W3408" s="18"/>
      <c r="X3408" s="6"/>
      <c r="Y3408" s="326"/>
      <c r="Z3408" s="89"/>
      <c r="AA3408" s="89"/>
      <c r="AB3408" s="89"/>
      <c r="AC3408" s="6"/>
      <c r="AD3408" s="16"/>
      <c r="AE3408" s="16"/>
      <c r="AF3408" s="16"/>
      <c r="AG3408" s="10">
        <f t="shared" si="688"/>
        <v>0</v>
      </c>
      <c r="AH3408" s="96">
        <f t="shared" si="689"/>
        <v>0</v>
      </c>
      <c r="AI3408" s="16"/>
      <c r="AJ3408" s="61"/>
      <c r="AK3408" s="16"/>
      <c r="AM3408" s="476" t="s">
        <v>3080</v>
      </c>
      <c r="AN3408" s="476">
        <v>1</v>
      </c>
      <c r="AO3408" s="476">
        <v>1</v>
      </c>
      <c r="AP3408" s="96"/>
    </row>
    <row r="3409" spans="1:42" ht="69.75" customHeight="1">
      <c r="A3409" s="3">
        <v>3408</v>
      </c>
      <c r="B3409" s="83"/>
      <c r="C3409" s="83"/>
      <c r="D3409" s="87"/>
      <c r="E3409" s="18" t="s">
        <v>3081</v>
      </c>
      <c r="F3409" s="88"/>
      <c r="G3409" s="88"/>
      <c r="H3409" s="4" t="str">
        <f t="shared" si="678"/>
        <v>/</v>
      </c>
      <c r="I3409" s="478" t="str">
        <f>IF(G3409="","",VLOOKUP(H3409,ورقة1!$A$1:$B$240,2,0))</f>
        <v/>
      </c>
      <c r="J3409" s="5">
        <f t="shared" si="679"/>
        <v>0</v>
      </c>
      <c r="K3409" s="88"/>
      <c r="L3409" s="6" t="str">
        <f t="shared" si="680"/>
        <v>/0</v>
      </c>
      <c r="M3409" s="478" t="str">
        <f>IF(K3409="","",VLOOKUP(L3409,ورقة1!$A$1:$B$240,2,0))</f>
        <v/>
      </c>
      <c r="N3409" s="17">
        <f t="shared" si="681"/>
        <v>0</v>
      </c>
      <c r="O3409" s="17" t="e">
        <f>#REF!+(#REF!*30)+#REF!*365</f>
        <v>#REF!</v>
      </c>
      <c r="P3409" s="509"/>
      <c r="Q3409" s="480" t="str">
        <f t="shared" si="682"/>
        <v/>
      </c>
      <c r="R3409" s="483" t="str">
        <f t="shared" si="683"/>
        <v/>
      </c>
      <c r="S3409" s="482" t="str">
        <f t="shared" si="684"/>
        <v/>
      </c>
      <c r="T3409" s="484" t="e">
        <f t="shared" ca="1" si="685"/>
        <v>#VALUE!</v>
      </c>
      <c r="U3409" s="7">
        <f t="shared" ca="1" si="686"/>
        <v>46035</v>
      </c>
      <c r="V3409" s="96" t="e">
        <f t="shared" ca="1" si="687"/>
        <v>#VALUE!</v>
      </c>
      <c r="W3409" s="18"/>
      <c r="X3409" s="6"/>
      <c r="Y3409" s="326"/>
      <c r="Z3409" s="89"/>
      <c r="AA3409" s="89"/>
      <c r="AB3409" s="89"/>
      <c r="AC3409" s="6"/>
      <c r="AD3409" s="16"/>
      <c r="AE3409" s="16"/>
      <c r="AF3409" s="16"/>
      <c r="AG3409" s="10">
        <f t="shared" si="688"/>
        <v>0</v>
      </c>
      <c r="AH3409" s="96">
        <f t="shared" si="689"/>
        <v>0</v>
      </c>
      <c r="AI3409" s="16"/>
      <c r="AJ3409" s="61"/>
      <c r="AK3409" s="16"/>
      <c r="AM3409" s="476" t="s">
        <v>3080</v>
      </c>
      <c r="AN3409" s="476">
        <v>1</v>
      </c>
      <c r="AO3409" s="476">
        <v>1</v>
      </c>
      <c r="AP3409" s="96"/>
    </row>
    <row r="3410" spans="1:42" ht="69.75" customHeight="1">
      <c r="A3410" s="3">
        <v>3409</v>
      </c>
      <c r="B3410" s="83"/>
      <c r="C3410" s="83"/>
      <c r="D3410" s="87"/>
      <c r="E3410" s="18" t="s">
        <v>3081</v>
      </c>
      <c r="F3410" s="88"/>
      <c r="G3410" s="88"/>
      <c r="H3410" s="4" t="str">
        <f t="shared" si="678"/>
        <v>/</v>
      </c>
      <c r="I3410" s="478" t="str">
        <f>IF(G3410="","",VLOOKUP(H3410,ورقة1!$A$1:$B$240,2,0))</f>
        <v/>
      </c>
      <c r="J3410" s="5">
        <f t="shared" si="679"/>
        <v>0</v>
      </c>
      <c r="K3410" s="88"/>
      <c r="L3410" s="6" t="str">
        <f t="shared" si="680"/>
        <v>/0</v>
      </c>
      <c r="M3410" s="478" t="str">
        <f>IF(K3410="","",VLOOKUP(L3410,ورقة1!$A$1:$B$240,2,0))</f>
        <v/>
      </c>
      <c r="N3410" s="17">
        <f t="shared" si="681"/>
        <v>0</v>
      </c>
      <c r="O3410" s="17" t="e">
        <f>#REF!+(#REF!*30)+#REF!*365</f>
        <v>#REF!</v>
      </c>
      <c r="P3410" s="509"/>
      <c r="Q3410" s="480" t="str">
        <f t="shared" si="682"/>
        <v/>
      </c>
      <c r="R3410" s="483" t="str">
        <f t="shared" si="683"/>
        <v/>
      </c>
      <c r="S3410" s="482" t="str">
        <f t="shared" si="684"/>
        <v/>
      </c>
      <c r="T3410" s="484" t="e">
        <f t="shared" ca="1" si="685"/>
        <v>#VALUE!</v>
      </c>
      <c r="U3410" s="7">
        <f t="shared" ca="1" si="686"/>
        <v>46035</v>
      </c>
      <c r="V3410" s="96" t="e">
        <f t="shared" ca="1" si="687"/>
        <v>#VALUE!</v>
      </c>
      <c r="W3410" s="18"/>
      <c r="X3410" s="6"/>
      <c r="Y3410" s="326"/>
      <c r="Z3410" s="89"/>
      <c r="AA3410" s="89"/>
      <c r="AB3410" s="89"/>
      <c r="AC3410" s="6"/>
      <c r="AD3410" s="16"/>
      <c r="AE3410" s="16"/>
      <c r="AF3410" s="16"/>
      <c r="AG3410" s="10">
        <f t="shared" si="688"/>
        <v>0</v>
      </c>
      <c r="AH3410" s="96">
        <f t="shared" si="689"/>
        <v>0</v>
      </c>
      <c r="AI3410" s="16"/>
      <c r="AJ3410" s="61"/>
      <c r="AK3410" s="16"/>
      <c r="AM3410" s="476" t="s">
        <v>3080</v>
      </c>
      <c r="AN3410" s="476">
        <v>1</v>
      </c>
      <c r="AO3410" s="476">
        <v>1</v>
      </c>
      <c r="AP3410" s="96"/>
    </row>
    <row r="3411" spans="1:42" ht="69.75" customHeight="1">
      <c r="A3411" s="3">
        <v>3410</v>
      </c>
      <c r="B3411" s="83"/>
      <c r="C3411" s="83"/>
      <c r="D3411" s="87"/>
      <c r="E3411" s="18" t="s">
        <v>3081</v>
      </c>
      <c r="F3411" s="88"/>
      <c r="G3411" s="88"/>
      <c r="H3411" s="4" t="str">
        <f t="shared" si="678"/>
        <v>/</v>
      </c>
      <c r="I3411" s="478" t="str">
        <f>IF(G3411="","",VLOOKUP(H3411,ورقة1!$A$1:$B$240,2,0))</f>
        <v/>
      </c>
      <c r="J3411" s="5">
        <f t="shared" si="679"/>
        <v>0</v>
      </c>
      <c r="K3411" s="88"/>
      <c r="L3411" s="6" t="str">
        <f t="shared" si="680"/>
        <v>/0</v>
      </c>
      <c r="M3411" s="478" t="str">
        <f>IF(K3411="","",VLOOKUP(L3411,ورقة1!$A$1:$B$240,2,0))</f>
        <v/>
      </c>
      <c r="N3411" s="17">
        <f t="shared" si="681"/>
        <v>0</v>
      </c>
      <c r="O3411" s="17" t="e">
        <f>#REF!+(#REF!*30)+#REF!*365</f>
        <v>#REF!</v>
      </c>
      <c r="P3411" s="509"/>
      <c r="Q3411" s="480" t="str">
        <f t="shared" si="682"/>
        <v/>
      </c>
      <c r="R3411" s="483" t="str">
        <f t="shared" si="683"/>
        <v/>
      </c>
      <c r="S3411" s="482" t="str">
        <f t="shared" si="684"/>
        <v/>
      </c>
      <c r="T3411" s="484" t="e">
        <f t="shared" ca="1" si="685"/>
        <v>#VALUE!</v>
      </c>
      <c r="U3411" s="7">
        <f t="shared" ca="1" si="686"/>
        <v>46035</v>
      </c>
      <c r="V3411" s="96" t="e">
        <f t="shared" ca="1" si="687"/>
        <v>#VALUE!</v>
      </c>
      <c r="W3411" s="18"/>
      <c r="X3411" s="6"/>
      <c r="Y3411" s="326"/>
      <c r="Z3411" s="89"/>
      <c r="AA3411" s="89"/>
      <c r="AB3411" s="89"/>
      <c r="AC3411" s="6"/>
      <c r="AD3411" s="16"/>
      <c r="AE3411" s="16"/>
      <c r="AF3411" s="16"/>
      <c r="AG3411" s="10">
        <f t="shared" si="688"/>
        <v>0</v>
      </c>
      <c r="AH3411" s="96">
        <f t="shared" si="689"/>
        <v>0</v>
      </c>
      <c r="AI3411" s="16"/>
      <c r="AJ3411" s="61"/>
      <c r="AK3411" s="16"/>
      <c r="AM3411" s="476" t="s">
        <v>3080</v>
      </c>
      <c r="AN3411" s="476">
        <v>1</v>
      </c>
      <c r="AO3411" s="476">
        <v>1</v>
      </c>
      <c r="AP3411" s="96"/>
    </row>
    <row r="3412" spans="1:42" ht="69.75" customHeight="1">
      <c r="A3412" s="3">
        <v>3411</v>
      </c>
      <c r="B3412" s="83"/>
      <c r="C3412" s="83"/>
      <c r="D3412" s="87"/>
      <c r="E3412" s="18" t="s">
        <v>3081</v>
      </c>
      <c r="F3412" s="88"/>
      <c r="G3412" s="88"/>
      <c r="H3412" s="4" t="str">
        <f t="shared" si="678"/>
        <v>/</v>
      </c>
      <c r="I3412" s="478" t="str">
        <f>IF(G3412="","",VLOOKUP(H3412,ورقة1!$A$1:$B$240,2,0))</f>
        <v/>
      </c>
      <c r="J3412" s="5">
        <f t="shared" si="679"/>
        <v>0</v>
      </c>
      <c r="K3412" s="88"/>
      <c r="L3412" s="6" t="str">
        <f t="shared" si="680"/>
        <v>/0</v>
      </c>
      <c r="M3412" s="478" t="str">
        <f>IF(K3412="","",VLOOKUP(L3412,ورقة1!$A$1:$B$240,2,0))</f>
        <v/>
      </c>
      <c r="N3412" s="17">
        <f t="shared" si="681"/>
        <v>0</v>
      </c>
      <c r="O3412" s="17" t="e">
        <f>#REF!+(#REF!*30)+#REF!*365</f>
        <v>#REF!</v>
      </c>
      <c r="P3412" s="509"/>
      <c r="Q3412" s="480" t="str">
        <f t="shared" si="682"/>
        <v/>
      </c>
      <c r="R3412" s="483" t="str">
        <f t="shared" si="683"/>
        <v/>
      </c>
      <c r="S3412" s="482" t="str">
        <f t="shared" si="684"/>
        <v/>
      </c>
      <c r="T3412" s="484" t="e">
        <f t="shared" ca="1" si="685"/>
        <v>#VALUE!</v>
      </c>
      <c r="U3412" s="7">
        <f t="shared" ca="1" si="686"/>
        <v>46035</v>
      </c>
      <c r="V3412" s="96" t="e">
        <f t="shared" ca="1" si="687"/>
        <v>#VALUE!</v>
      </c>
      <c r="W3412" s="18"/>
      <c r="X3412" s="6"/>
      <c r="Y3412" s="326"/>
      <c r="Z3412" s="89"/>
      <c r="AA3412" s="89"/>
      <c r="AB3412" s="89"/>
      <c r="AC3412" s="6"/>
      <c r="AD3412" s="16"/>
      <c r="AE3412" s="16"/>
      <c r="AF3412" s="16"/>
      <c r="AG3412" s="10">
        <f t="shared" si="688"/>
        <v>0</v>
      </c>
      <c r="AH3412" s="96">
        <f t="shared" si="689"/>
        <v>0</v>
      </c>
      <c r="AI3412" s="16"/>
      <c r="AJ3412" s="61"/>
      <c r="AK3412" s="16"/>
      <c r="AM3412" s="476" t="s">
        <v>3080</v>
      </c>
      <c r="AN3412" s="476">
        <v>1</v>
      </c>
      <c r="AO3412" s="476">
        <v>1</v>
      </c>
      <c r="AP3412" s="96"/>
    </row>
    <row r="3413" spans="1:42" ht="69.75" customHeight="1">
      <c r="A3413" s="3">
        <v>3412</v>
      </c>
      <c r="B3413" s="83"/>
      <c r="C3413" s="83"/>
      <c r="D3413" s="87"/>
      <c r="E3413" s="18" t="s">
        <v>3081</v>
      </c>
      <c r="F3413" s="88"/>
      <c r="G3413" s="88"/>
      <c r="H3413" s="4" t="str">
        <f t="shared" si="678"/>
        <v>/</v>
      </c>
      <c r="I3413" s="478" t="str">
        <f>IF(G3413="","",VLOOKUP(H3413,ورقة1!$A$1:$B$240,2,0))</f>
        <v/>
      </c>
      <c r="J3413" s="5">
        <f t="shared" si="679"/>
        <v>0</v>
      </c>
      <c r="K3413" s="88"/>
      <c r="L3413" s="6" t="str">
        <f t="shared" si="680"/>
        <v>/0</v>
      </c>
      <c r="M3413" s="478" t="str">
        <f>IF(K3413="","",VLOOKUP(L3413,ورقة1!$A$1:$B$240,2,0))</f>
        <v/>
      </c>
      <c r="N3413" s="17">
        <f t="shared" si="681"/>
        <v>0</v>
      </c>
      <c r="O3413" s="17" t="e">
        <f>#REF!+(#REF!*30)+#REF!*365</f>
        <v>#REF!</v>
      </c>
      <c r="P3413" s="509"/>
      <c r="Q3413" s="480" t="str">
        <f t="shared" si="682"/>
        <v/>
      </c>
      <c r="R3413" s="483" t="str">
        <f t="shared" si="683"/>
        <v/>
      </c>
      <c r="S3413" s="482" t="str">
        <f t="shared" si="684"/>
        <v/>
      </c>
      <c r="T3413" s="484" t="e">
        <f t="shared" ca="1" si="685"/>
        <v>#VALUE!</v>
      </c>
      <c r="U3413" s="7">
        <f t="shared" ca="1" si="686"/>
        <v>46035</v>
      </c>
      <c r="V3413" s="96" t="e">
        <f t="shared" ca="1" si="687"/>
        <v>#VALUE!</v>
      </c>
      <c r="W3413" s="18"/>
      <c r="X3413" s="6"/>
      <c r="Y3413" s="326"/>
      <c r="Z3413" s="89"/>
      <c r="AA3413" s="89"/>
      <c r="AB3413" s="89"/>
      <c r="AC3413" s="6"/>
      <c r="AD3413" s="16"/>
      <c r="AE3413" s="16"/>
      <c r="AF3413" s="16"/>
      <c r="AG3413" s="10">
        <f t="shared" si="688"/>
        <v>0</v>
      </c>
      <c r="AH3413" s="96">
        <f t="shared" si="689"/>
        <v>0</v>
      </c>
      <c r="AI3413" s="16"/>
      <c r="AJ3413" s="61"/>
      <c r="AK3413" s="16"/>
      <c r="AM3413" s="476" t="s">
        <v>3080</v>
      </c>
      <c r="AN3413" s="476">
        <v>1</v>
      </c>
      <c r="AO3413" s="476">
        <v>1</v>
      </c>
      <c r="AP3413" s="96"/>
    </row>
    <row r="3414" spans="1:42" ht="69.75" customHeight="1">
      <c r="A3414" s="3">
        <v>3413</v>
      </c>
      <c r="B3414" s="83"/>
      <c r="C3414" s="83"/>
      <c r="D3414" s="87"/>
      <c r="E3414" s="18" t="s">
        <v>3081</v>
      </c>
      <c r="F3414" s="88"/>
      <c r="G3414" s="88"/>
      <c r="H3414" s="4" t="str">
        <f t="shared" si="678"/>
        <v>/</v>
      </c>
      <c r="I3414" s="478" t="str">
        <f>IF(G3414="","",VLOOKUP(H3414,ورقة1!$A$1:$B$240,2,0))</f>
        <v/>
      </c>
      <c r="J3414" s="5">
        <f t="shared" si="679"/>
        <v>0</v>
      </c>
      <c r="K3414" s="88"/>
      <c r="L3414" s="6" t="str">
        <f t="shared" si="680"/>
        <v>/0</v>
      </c>
      <c r="M3414" s="478" t="str">
        <f>IF(K3414="","",VLOOKUP(L3414,ورقة1!$A$1:$B$240,2,0))</f>
        <v/>
      </c>
      <c r="N3414" s="17">
        <f t="shared" si="681"/>
        <v>0</v>
      </c>
      <c r="O3414" s="17" t="e">
        <f>#REF!+(#REF!*30)+#REF!*365</f>
        <v>#REF!</v>
      </c>
      <c r="P3414" s="509"/>
      <c r="Q3414" s="480" t="str">
        <f t="shared" si="682"/>
        <v/>
      </c>
      <c r="R3414" s="483" t="str">
        <f t="shared" si="683"/>
        <v/>
      </c>
      <c r="S3414" s="482" t="str">
        <f t="shared" si="684"/>
        <v/>
      </c>
      <c r="T3414" s="484" t="e">
        <f t="shared" ca="1" si="685"/>
        <v>#VALUE!</v>
      </c>
      <c r="U3414" s="7">
        <f t="shared" ca="1" si="686"/>
        <v>46035</v>
      </c>
      <c r="V3414" s="96" t="e">
        <f t="shared" ca="1" si="687"/>
        <v>#VALUE!</v>
      </c>
      <c r="W3414" s="18"/>
      <c r="X3414" s="6"/>
      <c r="Y3414" s="326"/>
      <c r="Z3414" s="89"/>
      <c r="AA3414" s="89"/>
      <c r="AB3414" s="89"/>
      <c r="AC3414" s="6"/>
      <c r="AD3414" s="16"/>
      <c r="AE3414" s="16"/>
      <c r="AF3414" s="16"/>
      <c r="AG3414" s="10">
        <f t="shared" si="688"/>
        <v>0</v>
      </c>
      <c r="AH3414" s="96">
        <f t="shared" si="689"/>
        <v>0</v>
      </c>
      <c r="AI3414" s="16"/>
      <c r="AJ3414" s="61"/>
      <c r="AK3414" s="16"/>
      <c r="AM3414" s="476" t="s">
        <v>3080</v>
      </c>
      <c r="AN3414" s="476">
        <v>1</v>
      </c>
      <c r="AO3414" s="476">
        <v>1</v>
      </c>
      <c r="AP3414" s="96"/>
    </row>
    <row r="3415" spans="1:42" ht="69.75" customHeight="1">
      <c r="A3415" s="3">
        <v>3414</v>
      </c>
      <c r="B3415" s="83"/>
      <c r="C3415" s="83"/>
      <c r="D3415" s="87"/>
      <c r="E3415" s="18" t="s">
        <v>3081</v>
      </c>
      <c r="F3415" s="88"/>
      <c r="G3415" s="88"/>
      <c r="H3415" s="4" t="str">
        <f t="shared" si="678"/>
        <v>/</v>
      </c>
      <c r="I3415" s="478" t="str">
        <f>IF(G3415="","",VLOOKUP(H3415,ورقة1!$A$1:$B$240,2,0))</f>
        <v/>
      </c>
      <c r="J3415" s="5">
        <f t="shared" si="679"/>
        <v>0</v>
      </c>
      <c r="K3415" s="88"/>
      <c r="L3415" s="6" t="str">
        <f t="shared" si="680"/>
        <v>/0</v>
      </c>
      <c r="M3415" s="478" t="str">
        <f>IF(K3415="","",VLOOKUP(L3415,ورقة1!$A$1:$B$240,2,0))</f>
        <v/>
      </c>
      <c r="N3415" s="17">
        <f t="shared" si="681"/>
        <v>0</v>
      </c>
      <c r="O3415" s="17" t="e">
        <f>#REF!+(#REF!*30)+#REF!*365</f>
        <v>#REF!</v>
      </c>
      <c r="P3415" s="509"/>
      <c r="Q3415" s="480" t="str">
        <f t="shared" si="682"/>
        <v/>
      </c>
      <c r="R3415" s="483" t="str">
        <f t="shared" si="683"/>
        <v/>
      </c>
      <c r="S3415" s="482" t="str">
        <f t="shared" si="684"/>
        <v/>
      </c>
      <c r="T3415" s="484" t="e">
        <f t="shared" ca="1" si="685"/>
        <v>#VALUE!</v>
      </c>
      <c r="U3415" s="7">
        <f t="shared" ca="1" si="686"/>
        <v>46035</v>
      </c>
      <c r="V3415" s="96" t="e">
        <f t="shared" ca="1" si="687"/>
        <v>#VALUE!</v>
      </c>
      <c r="W3415" s="18"/>
      <c r="X3415" s="6"/>
      <c r="Y3415" s="326"/>
      <c r="Z3415" s="89"/>
      <c r="AA3415" s="89"/>
      <c r="AB3415" s="89"/>
      <c r="AC3415" s="6"/>
      <c r="AD3415" s="16"/>
      <c r="AE3415" s="16"/>
      <c r="AF3415" s="16"/>
      <c r="AG3415" s="10">
        <f t="shared" si="688"/>
        <v>0</v>
      </c>
      <c r="AH3415" s="96">
        <f t="shared" si="689"/>
        <v>0</v>
      </c>
      <c r="AI3415" s="16"/>
      <c r="AJ3415" s="61"/>
      <c r="AK3415" s="16"/>
      <c r="AM3415" s="476" t="s">
        <v>3080</v>
      </c>
      <c r="AN3415" s="476">
        <v>1</v>
      </c>
      <c r="AO3415" s="476">
        <v>1</v>
      </c>
      <c r="AP3415" s="96"/>
    </row>
    <row r="3416" spans="1:42" ht="69.75" customHeight="1">
      <c r="A3416" s="3">
        <v>3415</v>
      </c>
      <c r="B3416" s="83"/>
      <c r="C3416" s="83"/>
      <c r="D3416" s="87"/>
      <c r="E3416" s="18" t="s">
        <v>3081</v>
      </c>
      <c r="F3416" s="88"/>
      <c r="G3416" s="88"/>
      <c r="H3416" s="4" t="str">
        <f t="shared" si="678"/>
        <v>/</v>
      </c>
      <c r="I3416" s="478" t="str">
        <f>IF(G3416="","",VLOOKUP(H3416,ورقة1!$A$1:$B$240,2,0))</f>
        <v/>
      </c>
      <c r="J3416" s="5">
        <f t="shared" si="679"/>
        <v>0</v>
      </c>
      <c r="K3416" s="88"/>
      <c r="L3416" s="6" t="str">
        <f t="shared" si="680"/>
        <v>/0</v>
      </c>
      <c r="M3416" s="478" t="str">
        <f>IF(K3416="","",VLOOKUP(L3416,ورقة1!$A$1:$B$240,2,0))</f>
        <v/>
      </c>
      <c r="N3416" s="17">
        <f t="shared" si="681"/>
        <v>0</v>
      </c>
      <c r="O3416" s="17" t="e">
        <f>#REF!+(#REF!*30)+#REF!*365</f>
        <v>#REF!</v>
      </c>
      <c r="P3416" s="509"/>
      <c r="Q3416" s="480" t="str">
        <f t="shared" si="682"/>
        <v/>
      </c>
      <c r="R3416" s="483" t="str">
        <f t="shared" si="683"/>
        <v/>
      </c>
      <c r="S3416" s="482" t="str">
        <f t="shared" si="684"/>
        <v/>
      </c>
      <c r="T3416" s="484" t="e">
        <f t="shared" ca="1" si="685"/>
        <v>#VALUE!</v>
      </c>
      <c r="U3416" s="7">
        <f t="shared" ca="1" si="686"/>
        <v>46035</v>
      </c>
      <c r="V3416" s="96" t="e">
        <f t="shared" ca="1" si="687"/>
        <v>#VALUE!</v>
      </c>
      <c r="W3416" s="18"/>
      <c r="X3416" s="6"/>
      <c r="Y3416" s="326"/>
      <c r="Z3416" s="89"/>
      <c r="AA3416" s="89"/>
      <c r="AB3416" s="89"/>
      <c r="AC3416" s="6"/>
      <c r="AD3416" s="16"/>
      <c r="AE3416" s="16"/>
      <c r="AF3416" s="16"/>
      <c r="AG3416" s="10">
        <f t="shared" si="688"/>
        <v>0</v>
      </c>
      <c r="AH3416" s="96">
        <f t="shared" si="689"/>
        <v>0</v>
      </c>
      <c r="AI3416" s="16"/>
      <c r="AJ3416" s="61"/>
      <c r="AK3416" s="16"/>
      <c r="AM3416" s="476" t="s">
        <v>3080</v>
      </c>
      <c r="AN3416" s="476">
        <v>1</v>
      </c>
      <c r="AO3416" s="476">
        <v>1</v>
      </c>
      <c r="AP3416" s="96"/>
    </row>
    <row r="3417" spans="1:42" ht="69.75" customHeight="1">
      <c r="A3417" s="3">
        <v>3416</v>
      </c>
      <c r="B3417" s="83"/>
      <c r="C3417" s="83"/>
      <c r="D3417" s="87"/>
      <c r="E3417" s="18" t="s">
        <v>3081</v>
      </c>
      <c r="F3417" s="88"/>
      <c r="G3417" s="88"/>
      <c r="H3417" s="4" t="str">
        <f t="shared" si="678"/>
        <v>/</v>
      </c>
      <c r="I3417" s="478" t="str">
        <f>IF(G3417="","",VLOOKUP(H3417,ورقة1!$A$1:$B$240,2,0))</f>
        <v/>
      </c>
      <c r="J3417" s="5">
        <f t="shared" si="679"/>
        <v>0</v>
      </c>
      <c r="K3417" s="88"/>
      <c r="L3417" s="6" t="str">
        <f t="shared" si="680"/>
        <v>/0</v>
      </c>
      <c r="M3417" s="478" t="str">
        <f>IF(K3417="","",VLOOKUP(L3417,ورقة1!$A$1:$B$240,2,0))</f>
        <v/>
      </c>
      <c r="N3417" s="17">
        <f t="shared" si="681"/>
        <v>0</v>
      </c>
      <c r="O3417" s="17" t="e">
        <f>#REF!+(#REF!*30)+#REF!*365</f>
        <v>#REF!</v>
      </c>
      <c r="P3417" s="509"/>
      <c r="Q3417" s="480" t="str">
        <f t="shared" si="682"/>
        <v/>
      </c>
      <c r="R3417" s="483" t="str">
        <f t="shared" si="683"/>
        <v/>
      </c>
      <c r="S3417" s="482" t="str">
        <f t="shared" si="684"/>
        <v/>
      </c>
      <c r="T3417" s="484" t="e">
        <f t="shared" ca="1" si="685"/>
        <v>#VALUE!</v>
      </c>
      <c r="U3417" s="7">
        <f t="shared" ca="1" si="686"/>
        <v>46035</v>
      </c>
      <c r="V3417" s="96" t="e">
        <f t="shared" ca="1" si="687"/>
        <v>#VALUE!</v>
      </c>
      <c r="W3417" s="18"/>
      <c r="X3417" s="6"/>
      <c r="Y3417" s="326"/>
      <c r="Z3417" s="89"/>
      <c r="AA3417" s="89"/>
      <c r="AB3417" s="89"/>
      <c r="AC3417" s="6"/>
      <c r="AD3417" s="16"/>
      <c r="AE3417" s="16"/>
      <c r="AF3417" s="16"/>
      <c r="AG3417" s="10">
        <f t="shared" si="688"/>
        <v>0</v>
      </c>
      <c r="AH3417" s="96">
        <f t="shared" si="689"/>
        <v>0</v>
      </c>
      <c r="AI3417" s="16"/>
      <c r="AJ3417" s="61"/>
      <c r="AK3417" s="16"/>
      <c r="AM3417" s="476" t="s">
        <v>3080</v>
      </c>
      <c r="AN3417" s="476">
        <v>1</v>
      </c>
      <c r="AO3417" s="476">
        <v>1</v>
      </c>
      <c r="AP3417" s="96"/>
    </row>
    <row r="3418" spans="1:42" ht="69.75" customHeight="1">
      <c r="A3418" s="3">
        <v>3417</v>
      </c>
      <c r="B3418" s="83"/>
      <c r="C3418" s="83"/>
      <c r="D3418" s="87"/>
      <c r="E3418" s="18" t="s">
        <v>3081</v>
      </c>
      <c r="F3418" s="88"/>
      <c r="G3418" s="88"/>
      <c r="H3418" s="4" t="str">
        <f t="shared" si="678"/>
        <v>/</v>
      </c>
      <c r="I3418" s="478" t="str">
        <f>IF(G3418="","",VLOOKUP(H3418,ورقة1!$A$1:$B$240,2,0))</f>
        <v/>
      </c>
      <c r="J3418" s="5">
        <f t="shared" si="679"/>
        <v>0</v>
      </c>
      <c r="K3418" s="88"/>
      <c r="L3418" s="6" t="str">
        <f t="shared" si="680"/>
        <v>/0</v>
      </c>
      <c r="M3418" s="478" t="str">
        <f>IF(K3418="","",VLOOKUP(L3418,ورقة1!$A$1:$B$240,2,0))</f>
        <v/>
      </c>
      <c r="N3418" s="17">
        <f t="shared" si="681"/>
        <v>0</v>
      </c>
      <c r="O3418" s="17" t="e">
        <f>#REF!+(#REF!*30)+#REF!*365</f>
        <v>#REF!</v>
      </c>
      <c r="P3418" s="509"/>
      <c r="Q3418" s="480" t="str">
        <f t="shared" si="682"/>
        <v/>
      </c>
      <c r="R3418" s="483" t="str">
        <f t="shared" si="683"/>
        <v/>
      </c>
      <c r="S3418" s="482" t="str">
        <f t="shared" si="684"/>
        <v/>
      </c>
      <c r="T3418" s="484" t="e">
        <f t="shared" ca="1" si="685"/>
        <v>#VALUE!</v>
      </c>
      <c r="U3418" s="7">
        <f t="shared" ca="1" si="686"/>
        <v>46035</v>
      </c>
      <c r="V3418" s="96" t="e">
        <f t="shared" ca="1" si="687"/>
        <v>#VALUE!</v>
      </c>
      <c r="W3418" s="18"/>
      <c r="X3418" s="6"/>
      <c r="Y3418" s="326"/>
      <c r="Z3418" s="89"/>
      <c r="AA3418" s="89"/>
      <c r="AB3418" s="89"/>
      <c r="AC3418" s="6"/>
      <c r="AD3418" s="16"/>
      <c r="AE3418" s="16"/>
      <c r="AF3418" s="16"/>
      <c r="AG3418" s="10">
        <f t="shared" si="688"/>
        <v>0</v>
      </c>
      <c r="AH3418" s="96">
        <f t="shared" si="689"/>
        <v>0</v>
      </c>
      <c r="AI3418" s="16"/>
      <c r="AJ3418" s="61"/>
      <c r="AK3418" s="16"/>
      <c r="AM3418" s="476" t="s">
        <v>3080</v>
      </c>
      <c r="AN3418" s="476">
        <v>1</v>
      </c>
      <c r="AO3418" s="476">
        <v>1</v>
      </c>
      <c r="AP3418" s="96"/>
    </row>
    <row r="3419" spans="1:42" ht="69.75" customHeight="1">
      <c r="A3419" s="3">
        <v>3418</v>
      </c>
      <c r="B3419" s="83"/>
      <c r="C3419" s="83"/>
      <c r="D3419" s="87"/>
      <c r="E3419" s="18" t="s">
        <v>3081</v>
      </c>
      <c r="F3419" s="88"/>
      <c r="G3419" s="88"/>
      <c r="H3419" s="4" t="str">
        <f t="shared" si="678"/>
        <v>/</v>
      </c>
      <c r="I3419" s="478" t="str">
        <f>IF(G3419="","",VLOOKUP(H3419,ورقة1!$A$1:$B$240,2,0))</f>
        <v/>
      </c>
      <c r="J3419" s="5">
        <f t="shared" si="679"/>
        <v>0</v>
      </c>
      <c r="K3419" s="88"/>
      <c r="L3419" s="6" t="str">
        <f t="shared" si="680"/>
        <v>/0</v>
      </c>
      <c r="M3419" s="478" t="str">
        <f>IF(K3419="","",VLOOKUP(L3419,ورقة1!$A$1:$B$240,2,0))</f>
        <v/>
      </c>
      <c r="N3419" s="17">
        <f t="shared" si="681"/>
        <v>0</v>
      </c>
      <c r="O3419" s="17" t="e">
        <f>#REF!+(#REF!*30)+#REF!*365</f>
        <v>#REF!</v>
      </c>
      <c r="P3419" s="509"/>
      <c r="Q3419" s="480" t="str">
        <f t="shared" si="682"/>
        <v/>
      </c>
      <c r="R3419" s="483" t="str">
        <f t="shared" si="683"/>
        <v/>
      </c>
      <c r="S3419" s="482" t="str">
        <f t="shared" si="684"/>
        <v/>
      </c>
      <c r="T3419" s="484" t="e">
        <f t="shared" ca="1" si="685"/>
        <v>#VALUE!</v>
      </c>
      <c r="U3419" s="7">
        <f t="shared" ca="1" si="686"/>
        <v>46035</v>
      </c>
      <c r="V3419" s="96" t="e">
        <f t="shared" ca="1" si="687"/>
        <v>#VALUE!</v>
      </c>
      <c r="W3419" s="18"/>
      <c r="X3419" s="6"/>
      <c r="Y3419" s="326"/>
      <c r="Z3419" s="89"/>
      <c r="AA3419" s="89"/>
      <c r="AB3419" s="89"/>
      <c r="AC3419" s="6"/>
      <c r="AD3419" s="16"/>
      <c r="AE3419" s="16"/>
      <c r="AF3419" s="16"/>
      <c r="AG3419" s="10">
        <f t="shared" si="688"/>
        <v>0</v>
      </c>
      <c r="AH3419" s="96">
        <f t="shared" si="689"/>
        <v>0</v>
      </c>
      <c r="AI3419" s="16"/>
      <c r="AJ3419" s="61"/>
      <c r="AK3419" s="16"/>
      <c r="AM3419" s="476" t="s">
        <v>3080</v>
      </c>
      <c r="AN3419" s="476">
        <v>1</v>
      </c>
      <c r="AO3419" s="476">
        <v>1</v>
      </c>
      <c r="AP3419" s="96"/>
    </row>
    <row r="3420" spans="1:42" ht="69.75" customHeight="1">
      <c r="A3420" s="3">
        <v>3419</v>
      </c>
      <c r="B3420" s="83"/>
      <c r="C3420" s="83"/>
      <c r="D3420" s="87"/>
      <c r="E3420" s="18" t="s">
        <v>3081</v>
      </c>
      <c r="F3420" s="88"/>
      <c r="G3420" s="88"/>
      <c r="H3420" s="4" t="str">
        <f t="shared" si="678"/>
        <v>/</v>
      </c>
      <c r="I3420" s="478" t="str">
        <f>IF(G3420="","",VLOOKUP(H3420,ورقة1!$A$1:$B$240,2,0))</f>
        <v/>
      </c>
      <c r="J3420" s="5">
        <f t="shared" si="679"/>
        <v>0</v>
      </c>
      <c r="K3420" s="88"/>
      <c r="L3420" s="6" t="str">
        <f t="shared" si="680"/>
        <v>/0</v>
      </c>
      <c r="M3420" s="478" t="str">
        <f>IF(K3420="","",VLOOKUP(L3420,ورقة1!$A$1:$B$240,2,0))</f>
        <v/>
      </c>
      <c r="N3420" s="17">
        <f t="shared" si="681"/>
        <v>0</v>
      </c>
      <c r="O3420" s="17" t="e">
        <f>#REF!+(#REF!*30)+#REF!*365</f>
        <v>#REF!</v>
      </c>
      <c r="P3420" s="509"/>
      <c r="Q3420" s="480" t="str">
        <f t="shared" si="682"/>
        <v/>
      </c>
      <c r="R3420" s="483" t="str">
        <f t="shared" si="683"/>
        <v/>
      </c>
      <c r="S3420" s="482" t="str">
        <f t="shared" si="684"/>
        <v/>
      </c>
      <c r="T3420" s="484" t="e">
        <f t="shared" ca="1" si="685"/>
        <v>#VALUE!</v>
      </c>
      <c r="U3420" s="7">
        <f t="shared" ca="1" si="686"/>
        <v>46035</v>
      </c>
      <c r="V3420" s="96" t="e">
        <f t="shared" ca="1" si="687"/>
        <v>#VALUE!</v>
      </c>
      <c r="W3420" s="18"/>
      <c r="X3420" s="6"/>
      <c r="Y3420" s="326"/>
      <c r="Z3420" s="89"/>
      <c r="AA3420" s="89"/>
      <c r="AB3420" s="89"/>
      <c r="AC3420" s="6"/>
      <c r="AD3420" s="16"/>
      <c r="AE3420" s="16"/>
      <c r="AF3420" s="16"/>
      <c r="AG3420" s="10">
        <f t="shared" si="688"/>
        <v>0</v>
      </c>
      <c r="AH3420" s="96">
        <f t="shared" si="689"/>
        <v>0</v>
      </c>
      <c r="AI3420" s="16"/>
      <c r="AJ3420" s="61"/>
      <c r="AK3420" s="16"/>
      <c r="AM3420" s="476" t="s">
        <v>3080</v>
      </c>
      <c r="AN3420" s="476">
        <v>1</v>
      </c>
      <c r="AO3420" s="476">
        <v>1</v>
      </c>
      <c r="AP3420" s="96"/>
    </row>
    <row r="3421" spans="1:42" ht="69.75" customHeight="1">
      <c r="A3421" s="3">
        <v>3420</v>
      </c>
      <c r="B3421" s="83"/>
      <c r="C3421" s="83"/>
      <c r="D3421" s="87"/>
      <c r="E3421" s="18" t="s">
        <v>3081</v>
      </c>
      <c r="F3421" s="88"/>
      <c r="G3421" s="88"/>
      <c r="H3421" s="4" t="str">
        <f t="shared" si="678"/>
        <v>/</v>
      </c>
      <c r="I3421" s="478" t="str">
        <f>IF(G3421="","",VLOOKUP(H3421,ورقة1!$A$1:$B$240,2,0))</f>
        <v/>
      </c>
      <c r="J3421" s="5">
        <f t="shared" si="679"/>
        <v>0</v>
      </c>
      <c r="K3421" s="88"/>
      <c r="L3421" s="6" t="str">
        <f t="shared" si="680"/>
        <v>/0</v>
      </c>
      <c r="M3421" s="478" t="str">
        <f>IF(K3421="","",VLOOKUP(L3421,ورقة1!$A$1:$B$240,2,0))</f>
        <v/>
      </c>
      <c r="N3421" s="17">
        <f t="shared" si="681"/>
        <v>0</v>
      </c>
      <c r="O3421" s="17" t="e">
        <f>#REF!+(#REF!*30)+#REF!*365</f>
        <v>#REF!</v>
      </c>
      <c r="P3421" s="509"/>
      <c r="Q3421" s="480" t="str">
        <f t="shared" si="682"/>
        <v/>
      </c>
      <c r="R3421" s="483" t="str">
        <f t="shared" si="683"/>
        <v/>
      </c>
      <c r="S3421" s="482" t="str">
        <f t="shared" si="684"/>
        <v/>
      </c>
      <c r="T3421" s="484" t="e">
        <f t="shared" ca="1" si="685"/>
        <v>#VALUE!</v>
      </c>
      <c r="U3421" s="7">
        <f t="shared" ca="1" si="686"/>
        <v>46035</v>
      </c>
      <c r="V3421" s="96" t="e">
        <f t="shared" ca="1" si="687"/>
        <v>#VALUE!</v>
      </c>
      <c r="W3421" s="18"/>
      <c r="X3421" s="6"/>
      <c r="Y3421" s="326"/>
      <c r="Z3421" s="89"/>
      <c r="AA3421" s="89"/>
      <c r="AB3421" s="89"/>
      <c r="AC3421" s="6"/>
      <c r="AD3421" s="16"/>
      <c r="AE3421" s="16"/>
      <c r="AF3421" s="16"/>
      <c r="AG3421" s="10">
        <f t="shared" si="688"/>
        <v>0</v>
      </c>
      <c r="AH3421" s="96">
        <f t="shared" si="689"/>
        <v>0</v>
      </c>
      <c r="AI3421" s="16"/>
      <c r="AJ3421" s="61"/>
      <c r="AK3421" s="16"/>
      <c r="AM3421" s="476" t="s">
        <v>3080</v>
      </c>
      <c r="AN3421" s="476">
        <v>1</v>
      </c>
      <c r="AO3421" s="476">
        <v>1</v>
      </c>
      <c r="AP3421" s="96"/>
    </row>
    <row r="3422" spans="1:42" ht="69.75" customHeight="1">
      <c r="A3422" s="3">
        <v>3421</v>
      </c>
      <c r="B3422" s="83"/>
      <c r="C3422" s="83"/>
      <c r="D3422" s="87"/>
      <c r="E3422" s="18" t="s">
        <v>3081</v>
      </c>
      <c r="F3422" s="88"/>
      <c r="G3422" s="88"/>
      <c r="H3422" s="4" t="str">
        <f t="shared" si="678"/>
        <v>/</v>
      </c>
      <c r="I3422" s="478" t="str">
        <f>IF(G3422="","",VLOOKUP(H3422,ورقة1!$A$1:$B$240,2,0))</f>
        <v/>
      </c>
      <c r="J3422" s="5">
        <f t="shared" si="679"/>
        <v>0</v>
      </c>
      <c r="K3422" s="88"/>
      <c r="L3422" s="6" t="str">
        <f t="shared" si="680"/>
        <v>/0</v>
      </c>
      <c r="M3422" s="478" t="str">
        <f>IF(K3422="","",VLOOKUP(L3422,ورقة1!$A$1:$B$240,2,0))</f>
        <v/>
      </c>
      <c r="N3422" s="17">
        <f t="shared" si="681"/>
        <v>0</v>
      </c>
      <c r="O3422" s="17" t="e">
        <f>#REF!+(#REF!*30)+#REF!*365</f>
        <v>#REF!</v>
      </c>
      <c r="P3422" s="509"/>
      <c r="Q3422" s="480" t="str">
        <f t="shared" si="682"/>
        <v/>
      </c>
      <c r="R3422" s="483" t="str">
        <f t="shared" si="683"/>
        <v/>
      </c>
      <c r="S3422" s="482" t="str">
        <f t="shared" si="684"/>
        <v/>
      </c>
      <c r="T3422" s="484" t="e">
        <f t="shared" ca="1" si="685"/>
        <v>#VALUE!</v>
      </c>
      <c r="U3422" s="7">
        <f t="shared" ca="1" si="686"/>
        <v>46035</v>
      </c>
      <c r="V3422" s="96" t="e">
        <f t="shared" ca="1" si="687"/>
        <v>#VALUE!</v>
      </c>
      <c r="W3422" s="18"/>
      <c r="X3422" s="6"/>
      <c r="Y3422" s="326"/>
      <c r="Z3422" s="89"/>
      <c r="AA3422" s="89"/>
      <c r="AB3422" s="89"/>
      <c r="AC3422" s="6"/>
      <c r="AD3422" s="16"/>
      <c r="AE3422" s="16"/>
      <c r="AF3422" s="16"/>
      <c r="AG3422" s="10">
        <f t="shared" si="688"/>
        <v>0</v>
      </c>
      <c r="AH3422" s="96">
        <f t="shared" si="689"/>
        <v>0</v>
      </c>
      <c r="AI3422" s="16"/>
      <c r="AJ3422" s="61"/>
      <c r="AK3422" s="16"/>
      <c r="AM3422" s="476" t="s">
        <v>3080</v>
      </c>
      <c r="AN3422" s="476">
        <v>1</v>
      </c>
      <c r="AO3422" s="476">
        <v>1</v>
      </c>
      <c r="AP3422" s="96"/>
    </row>
    <row r="3423" spans="1:42" ht="69.75" customHeight="1">
      <c r="A3423" s="3">
        <v>3422</v>
      </c>
      <c r="B3423" s="83"/>
      <c r="C3423" s="83"/>
      <c r="D3423" s="87"/>
      <c r="E3423" s="18" t="s">
        <v>3081</v>
      </c>
      <c r="F3423" s="88"/>
      <c r="G3423" s="88"/>
      <c r="H3423" s="4" t="str">
        <f t="shared" si="678"/>
        <v>/</v>
      </c>
      <c r="I3423" s="478" t="str">
        <f>IF(G3423="","",VLOOKUP(H3423,ورقة1!$A$1:$B$240,2,0))</f>
        <v/>
      </c>
      <c r="J3423" s="5">
        <f t="shared" si="679"/>
        <v>0</v>
      </c>
      <c r="K3423" s="88"/>
      <c r="L3423" s="6" t="str">
        <f t="shared" si="680"/>
        <v>/0</v>
      </c>
      <c r="M3423" s="478" t="str">
        <f>IF(K3423="","",VLOOKUP(L3423,ورقة1!$A$1:$B$240,2,0))</f>
        <v/>
      </c>
      <c r="N3423" s="17">
        <f t="shared" si="681"/>
        <v>0</v>
      </c>
      <c r="O3423" s="17" t="e">
        <f>#REF!+(#REF!*30)+#REF!*365</f>
        <v>#REF!</v>
      </c>
      <c r="P3423" s="509"/>
      <c r="Q3423" s="480" t="str">
        <f t="shared" si="682"/>
        <v/>
      </c>
      <c r="R3423" s="483" t="str">
        <f t="shared" si="683"/>
        <v/>
      </c>
      <c r="S3423" s="482" t="str">
        <f t="shared" si="684"/>
        <v/>
      </c>
      <c r="T3423" s="484" t="e">
        <f t="shared" ca="1" si="685"/>
        <v>#VALUE!</v>
      </c>
      <c r="U3423" s="7">
        <f t="shared" ca="1" si="686"/>
        <v>46035</v>
      </c>
      <c r="V3423" s="96" t="e">
        <f t="shared" ca="1" si="687"/>
        <v>#VALUE!</v>
      </c>
      <c r="W3423" s="18"/>
      <c r="X3423" s="6"/>
      <c r="Y3423" s="326"/>
      <c r="Z3423" s="89"/>
      <c r="AA3423" s="89"/>
      <c r="AB3423" s="89"/>
      <c r="AC3423" s="6"/>
      <c r="AD3423" s="16"/>
      <c r="AE3423" s="16"/>
      <c r="AF3423" s="16"/>
      <c r="AG3423" s="10">
        <f t="shared" si="688"/>
        <v>0</v>
      </c>
      <c r="AH3423" s="96">
        <f t="shared" si="689"/>
        <v>0</v>
      </c>
      <c r="AI3423" s="16"/>
      <c r="AJ3423" s="61"/>
      <c r="AK3423" s="16"/>
      <c r="AM3423" s="476" t="s">
        <v>3080</v>
      </c>
      <c r="AN3423" s="476">
        <v>1</v>
      </c>
      <c r="AO3423" s="476">
        <v>1</v>
      </c>
      <c r="AP3423" s="96"/>
    </row>
    <row r="3424" spans="1:42" ht="69.75" customHeight="1">
      <c r="A3424" s="3">
        <v>3423</v>
      </c>
      <c r="B3424" s="83"/>
      <c r="C3424" s="83"/>
      <c r="D3424" s="87"/>
      <c r="E3424" s="18" t="s">
        <v>3081</v>
      </c>
      <c r="F3424" s="88"/>
      <c r="G3424" s="88"/>
      <c r="H3424" s="4" t="str">
        <f t="shared" si="678"/>
        <v>/</v>
      </c>
      <c r="I3424" s="478" t="str">
        <f>IF(G3424="","",VLOOKUP(H3424,ورقة1!$A$1:$B$240,2,0))</f>
        <v/>
      </c>
      <c r="J3424" s="5">
        <f t="shared" si="679"/>
        <v>0</v>
      </c>
      <c r="K3424" s="88"/>
      <c r="L3424" s="6" t="str">
        <f t="shared" si="680"/>
        <v>/0</v>
      </c>
      <c r="M3424" s="478" t="str">
        <f>IF(K3424="","",VLOOKUP(L3424,ورقة1!$A$1:$B$240,2,0))</f>
        <v/>
      </c>
      <c r="N3424" s="17">
        <f t="shared" si="681"/>
        <v>0</v>
      </c>
      <c r="O3424" s="17" t="e">
        <f>#REF!+(#REF!*30)+#REF!*365</f>
        <v>#REF!</v>
      </c>
      <c r="P3424" s="509"/>
      <c r="Q3424" s="480" t="str">
        <f t="shared" si="682"/>
        <v/>
      </c>
      <c r="R3424" s="483" t="str">
        <f t="shared" si="683"/>
        <v/>
      </c>
      <c r="S3424" s="482" t="str">
        <f t="shared" si="684"/>
        <v/>
      </c>
      <c r="T3424" s="484" t="e">
        <f t="shared" ca="1" si="685"/>
        <v>#VALUE!</v>
      </c>
      <c r="U3424" s="7">
        <f t="shared" ca="1" si="686"/>
        <v>46035</v>
      </c>
      <c r="V3424" s="96" t="e">
        <f t="shared" ca="1" si="687"/>
        <v>#VALUE!</v>
      </c>
      <c r="W3424" s="18"/>
      <c r="X3424" s="6"/>
      <c r="Y3424" s="326"/>
      <c r="Z3424" s="89"/>
      <c r="AA3424" s="89"/>
      <c r="AB3424" s="89"/>
      <c r="AC3424" s="6"/>
      <c r="AD3424" s="16"/>
      <c r="AE3424" s="16"/>
      <c r="AF3424" s="16"/>
      <c r="AG3424" s="10">
        <f t="shared" si="688"/>
        <v>0</v>
      </c>
      <c r="AH3424" s="96">
        <f t="shared" si="689"/>
        <v>0</v>
      </c>
      <c r="AI3424" s="16"/>
      <c r="AJ3424" s="61"/>
      <c r="AK3424" s="16"/>
      <c r="AM3424" s="476" t="s">
        <v>3080</v>
      </c>
      <c r="AN3424" s="476">
        <v>1</v>
      </c>
      <c r="AO3424" s="476">
        <v>1</v>
      </c>
      <c r="AP3424" s="96"/>
    </row>
    <row r="3425" spans="1:42" ht="69.75" customHeight="1">
      <c r="A3425" s="3">
        <v>3424</v>
      </c>
      <c r="B3425" s="83"/>
      <c r="C3425" s="83"/>
      <c r="D3425" s="87"/>
      <c r="E3425" s="18" t="s">
        <v>3081</v>
      </c>
      <c r="F3425" s="88"/>
      <c r="G3425" s="88"/>
      <c r="H3425" s="4" t="str">
        <f t="shared" si="678"/>
        <v>/</v>
      </c>
      <c r="I3425" s="478" t="str">
        <f>IF(G3425="","",VLOOKUP(H3425,ورقة1!$A$1:$B$240,2,0))</f>
        <v/>
      </c>
      <c r="J3425" s="5">
        <f t="shared" si="679"/>
        <v>0</v>
      </c>
      <c r="K3425" s="88"/>
      <c r="L3425" s="6" t="str">
        <f t="shared" si="680"/>
        <v>/0</v>
      </c>
      <c r="M3425" s="478" t="str">
        <f>IF(K3425="","",VLOOKUP(L3425,ورقة1!$A$1:$B$240,2,0))</f>
        <v/>
      </c>
      <c r="N3425" s="17">
        <f t="shared" si="681"/>
        <v>0</v>
      </c>
      <c r="O3425" s="17" t="e">
        <f>#REF!+(#REF!*30)+#REF!*365</f>
        <v>#REF!</v>
      </c>
      <c r="P3425" s="509"/>
      <c r="Q3425" s="480" t="str">
        <f t="shared" si="682"/>
        <v/>
      </c>
      <c r="R3425" s="483" t="str">
        <f t="shared" si="683"/>
        <v/>
      </c>
      <c r="S3425" s="482" t="str">
        <f t="shared" si="684"/>
        <v/>
      </c>
      <c r="T3425" s="484" t="e">
        <f t="shared" ca="1" si="685"/>
        <v>#VALUE!</v>
      </c>
      <c r="U3425" s="7">
        <f t="shared" ca="1" si="686"/>
        <v>46035</v>
      </c>
      <c r="V3425" s="96" t="e">
        <f t="shared" ca="1" si="687"/>
        <v>#VALUE!</v>
      </c>
      <c r="W3425" s="18"/>
      <c r="X3425" s="6"/>
      <c r="Y3425" s="326"/>
      <c r="Z3425" s="89"/>
      <c r="AA3425" s="89"/>
      <c r="AB3425" s="89"/>
      <c r="AC3425" s="6"/>
      <c r="AD3425" s="16"/>
      <c r="AE3425" s="16"/>
      <c r="AF3425" s="16"/>
      <c r="AG3425" s="10">
        <f t="shared" si="688"/>
        <v>0</v>
      </c>
      <c r="AH3425" s="96">
        <f t="shared" si="689"/>
        <v>0</v>
      </c>
      <c r="AI3425" s="16"/>
      <c r="AJ3425" s="61"/>
      <c r="AK3425" s="16"/>
      <c r="AM3425" s="476" t="s">
        <v>3080</v>
      </c>
      <c r="AN3425" s="476">
        <v>1</v>
      </c>
      <c r="AO3425" s="476">
        <v>1</v>
      </c>
      <c r="AP3425" s="96"/>
    </row>
    <row r="3426" spans="1:42" ht="69.75" customHeight="1">
      <c r="A3426" s="3">
        <v>3425</v>
      </c>
      <c r="B3426" s="83"/>
      <c r="C3426" s="83"/>
      <c r="D3426" s="87"/>
      <c r="E3426" s="18" t="s">
        <v>3081</v>
      </c>
      <c r="F3426" s="88"/>
      <c r="G3426" s="88"/>
      <c r="H3426" s="4" t="str">
        <f t="shared" si="678"/>
        <v>/</v>
      </c>
      <c r="I3426" s="478" t="str">
        <f>IF(G3426="","",VLOOKUP(H3426,ورقة1!$A$1:$B$240,2,0))</f>
        <v/>
      </c>
      <c r="J3426" s="5">
        <f t="shared" si="679"/>
        <v>0</v>
      </c>
      <c r="K3426" s="88"/>
      <c r="L3426" s="6" t="str">
        <f t="shared" si="680"/>
        <v>/0</v>
      </c>
      <c r="M3426" s="478" t="str">
        <f>IF(K3426="","",VLOOKUP(L3426,ورقة1!$A$1:$B$240,2,0))</f>
        <v/>
      </c>
      <c r="N3426" s="17">
        <f t="shared" si="681"/>
        <v>0</v>
      </c>
      <c r="O3426" s="17" t="e">
        <f>#REF!+(#REF!*30)+#REF!*365</f>
        <v>#REF!</v>
      </c>
      <c r="P3426" s="509"/>
      <c r="Q3426" s="480" t="str">
        <f t="shared" si="682"/>
        <v/>
      </c>
      <c r="R3426" s="483" t="str">
        <f t="shared" si="683"/>
        <v/>
      </c>
      <c r="S3426" s="482" t="str">
        <f t="shared" si="684"/>
        <v/>
      </c>
      <c r="T3426" s="484" t="e">
        <f t="shared" ca="1" si="685"/>
        <v>#VALUE!</v>
      </c>
      <c r="U3426" s="7">
        <f t="shared" ca="1" si="686"/>
        <v>46035</v>
      </c>
      <c r="V3426" s="96" t="e">
        <f t="shared" ca="1" si="687"/>
        <v>#VALUE!</v>
      </c>
      <c r="W3426" s="18"/>
      <c r="X3426" s="6"/>
      <c r="Y3426" s="326"/>
      <c r="Z3426" s="89"/>
      <c r="AA3426" s="89"/>
      <c r="AB3426" s="89"/>
      <c r="AC3426" s="6"/>
      <c r="AD3426" s="16"/>
      <c r="AE3426" s="16"/>
      <c r="AF3426" s="16"/>
      <c r="AG3426" s="10">
        <f t="shared" si="688"/>
        <v>0</v>
      </c>
      <c r="AH3426" s="96">
        <f t="shared" si="689"/>
        <v>0</v>
      </c>
      <c r="AI3426" s="16"/>
      <c r="AJ3426" s="61"/>
      <c r="AK3426" s="16"/>
      <c r="AM3426" s="476" t="s">
        <v>3080</v>
      </c>
      <c r="AN3426" s="476">
        <v>1</v>
      </c>
      <c r="AO3426" s="476">
        <v>1</v>
      </c>
      <c r="AP3426" s="96"/>
    </row>
    <row r="3427" spans="1:42" ht="69.75" customHeight="1">
      <c r="A3427" s="3">
        <v>3426</v>
      </c>
      <c r="B3427" s="83"/>
      <c r="C3427" s="83"/>
      <c r="D3427" s="87"/>
      <c r="E3427" s="18" t="s">
        <v>3081</v>
      </c>
      <c r="F3427" s="88"/>
      <c r="G3427" s="88"/>
      <c r="H3427" s="4" t="str">
        <f t="shared" si="678"/>
        <v>/</v>
      </c>
      <c r="I3427" s="478" t="str">
        <f>IF(G3427="","",VLOOKUP(H3427,ورقة1!$A$1:$B$240,2,0))</f>
        <v/>
      </c>
      <c r="J3427" s="5">
        <f t="shared" si="679"/>
        <v>0</v>
      </c>
      <c r="K3427" s="88"/>
      <c r="L3427" s="6" t="str">
        <f t="shared" si="680"/>
        <v>/0</v>
      </c>
      <c r="M3427" s="478" t="str">
        <f>IF(K3427="","",VLOOKUP(L3427,ورقة1!$A$1:$B$240,2,0))</f>
        <v/>
      </c>
      <c r="N3427" s="17">
        <f t="shared" si="681"/>
        <v>0</v>
      </c>
      <c r="O3427" s="17" t="e">
        <f>#REF!+(#REF!*30)+#REF!*365</f>
        <v>#REF!</v>
      </c>
      <c r="P3427" s="509"/>
      <c r="Q3427" s="480" t="str">
        <f t="shared" si="682"/>
        <v/>
      </c>
      <c r="R3427" s="483" t="str">
        <f t="shared" si="683"/>
        <v/>
      </c>
      <c r="S3427" s="482" t="str">
        <f t="shared" si="684"/>
        <v/>
      </c>
      <c r="T3427" s="484" t="e">
        <f t="shared" ca="1" si="685"/>
        <v>#VALUE!</v>
      </c>
      <c r="U3427" s="7">
        <f t="shared" ca="1" si="686"/>
        <v>46035</v>
      </c>
      <c r="V3427" s="96" t="e">
        <f t="shared" ca="1" si="687"/>
        <v>#VALUE!</v>
      </c>
      <c r="W3427" s="18"/>
      <c r="X3427" s="6"/>
      <c r="Y3427" s="326"/>
      <c r="Z3427" s="89"/>
      <c r="AA3427" s="89"/>
      <c r="AB3427" s="89"/>
      <c r="AC3427" s="6"/>
      <c r="AD3427" s="16"/>
      <c r="AE3427" s="16"/>
      <c r="AF3427" s="16"/>
      <c r="AG3427" s="10">
        <f t="shared" si="688"/>
        <v>0</v>
      </c>
      <c r="AH3427" s="96">
        <f t="shared" si="689"/>
        <v>0</v>
      </c>
      <c r="AI3427" s="16"/>
      <c r="AJ3427" s="61"/>
      <c r="AK3427" s="16"/>
      <c r="AM3427" s="476" t="s">
        <v>3080</v>
      </c>
      <c r="AN3427" s="476">
        <v>1</v>
      </c>
      <c r="AO3427" s="476">
        <v>1</v>
      </c>
      <c r="AP3427" s="96"/>
    </row>
    <row r="3428" spans="1:42" ht="69.75" customHeight="1">
      <c r="A3428" s="3">
        <v>3427</v>
      </c>
      <c r="B3428" s="83"/>
      <c r="C3428" s="83"/>
      <c r="D3428" s="87"/>
      <c r="E3428" s="18" t="s">
        <v>3081</v>
      </c>
      <c r="F3428" s="88"/>
      <c r="G3428" s="88"/>
      <c r="H3428" s="4" t="str">
        <f t="shared" si="678"/>
        <v>/</v>
      </c>
      <c r="I3428" s="478" t="str">
        <f>IF(G3428="","",VLOOKUP(H3428,ورقة1!$A$1:$B$240,2,0))</f>
        <v/>
      </c>
      <c r="J3428" s="5">
        <f t="shared" si="679"/>
        <v>0</v>
      </c>
      <c r="K3428" s="88"/>
      <c r="L3428" s="6" t="str">
        <f t="shared" si="680"/>
        <v>/0</v>
      </c>
      <c r="M3428" s="478" t="str">
        <f>IF(K3428="","",VLOOKUP(L3428,ورقة1!$A$1:$B$240,2,0))</f>
        <v/>
      </c>
      <c r="N3428" s="17">
        <f t="shared" si="681"/>
        <v>0</v>
      </c>
      <c r="O3428" s="17" t="e">
        <f>#REF!+(#REF!*30)+#REF!*365</f>
        <v>#REF!</v>
      </c>
      <c r="P3428" s="509"/>
      <c r="Q3428" s="480" t="str">
        <f t="shared" si="682"/>
        <v/>
      </c>
      <c r="R3428" s="483" t="str">
        <f t="shared" si="683"/>
        <v/>
      </c>
      <c r="S3428" s="482" t="str">
        <f t="shared" si="684"/>
        <v/>
      </c>
      <c r="T3428" s="484" t="e">
        <f t="shared" ca="1" si="685"/>
        <v>#VALUE!</v>
      </c>
      <c r="U3428" s="7">
        <f t="shared" ca="1" si="686"/>
        <v>46035</v>
      </c>
      <c r="V3428" s="96" t="e">
        <f t="shared" ca="1" si="687"/>
        <v>#VALUE!</v>
      </c>
      <c r="W3428" s="18"/>
      <c r="X3428" s="6"/>
      <c r="Y3428" s="326"/>
      <c r="Z3428" s="89"/>
      <c r="AA3428" s="89"/>
      <c r="AB3428" s="89"/>
      <c r="AC3428" s="6"/>
      <c r="AD3428" s="16"/>
      <c r="AE3428" s="16"/>
      <c r="AF3428" s="16"/>
      <c r="AG3428" s="10">
        <f t="shared" si="688"/>
        <v>0</v>
      </c>
      <c r="AH3428" s="96">
        <f t="shared" si="689"/>
        <v>0</v>
      </c>
      <c r="AI3428" s="16"/>
      <c r="AJ3428" s="61"/>
      <c r="AK3428" s="16"/>
      <c r="AM3428" s="476" t="s">
        <v>3080</v>
      </c>
      <c r="AN3428" s="476">
        <v>1</v>
      </c>
      <c r="AO3428" s="476">
        <v>1</v>
      </c>
      <c r="AP3428" s="96"/>
    </row>
    <row r="3429" spans="1:42" ht="69.75" customHeight="1">
      <c r="A3429" s="3">
        <v>3428</v>
      </c>
      <c r="B3429" s="83"/>
      <c r="C3429" s="83"/>
      <c r="D3429" s="87"/>
      <c r="E3429" s="18" t="s">
        <v>3081</v>
      </c>
      <c r="F3429" s="88"/>
      <c r="G3429" s="88"/>
      <c r="H3429" s="4" t="str">
        <f t="shared" si="678"/>
        <v>/</v>
      </c>
      <c r="I3429" s="478" t="str">
        <f>IF(G3429="","",VLOOKUP(H3429,ورقة1!$A$1:$B$240,2,0))</f>
        <v/>
      </c>
      <c r="J3429" s="5">
        <f t="shared" si="679"/>
        <v>0</v>
      </c>
      <c r="K3429" s="88"/>
      <c r="L3429" s="6" t="str">
        <f t="shared" si="680"/>
        <v>/0</v>
      </c>
      <c r="M3429" s="478" t="str">
        <f>IF(K3429="","",VLOOKUP(L3429,ورقة1!$A$1:$B$240,2,0))</f>
        <v/>
      </c>
      <c r="N3429" s="17">
        <f t="shared" si="681"/>
        <v>0</v>
      </c>
      <c r="O3429" s="17" t="e">
        <f>#REF!+(#REF!*30)+#REF!*365</f>
        <v>#REF!</v>
      </c>
      <c r="P3429" s="509"/>
      <c r="Q3429" s="480" t="str">
        <f t="shared" si="682"/>
        <v/>
      </c>
      <c r="R3429" s="483" t="str">
        <f t="shared" si="683"/>
        <v/>
      </c>
      <c r="S3429" s="482" t="str">
        <f t="shared" si="684"/>
        <v/>
      </c>
      <c r="T3429" s="484" t="e">
        <f t="shared" ca="1" si="685"/>
        <v>#VALUE!</v>
      </c>
      <c r="U3429" s="7">
        <f t="shared" ca="1" si="686"/>
        <v>46035</v>
      </c>
      <c r="V3429" s="96" t="e">
        <f t="shared" ca="1" si="687"/>
        <v>#VALUE!</v>
      </c>
      <c r="W3429" s="18"/>
      <c r="X3429" s="6"/>
      <c r="Y3429" s="326"/>
      <c r="Z3429" s="89"/>
      <c r="AA3429" s="89"/>
      <c r="AB3429" s="89"/>
      <c r="AC3429" s="6"/>
      <c r="AD3429" s="16"/>
      <c r="AE3429" s="16"/>
      <c r="AF3429" s="16"/>
      <c r="AG3429" s="10">
        <f t="shared" si="688"/>
        <v>0</v>
      </c>
      <c r="AH3429" s="96">
        <f t="shared" si="689"/>
        <v>0</v>
      </c>
      <c r="AI3429" s="16"/>
      <c r="AJ3429" s="61"/>
      <c r="AK3429" s="16"/>
      <c r="AM3429" s="476" t="s">
        <v>3080</v>
      </c>
      <c r="AN3429" s="476">
        <v>1</v>
      </c>
      <c r="AO3429" s="476">
        <v>1</v>
      </c>
      <c r="AP3429" s="96"/>
    </row>
    <row r="3430" spans="1:42" ht="69.75" customHeight="1">
      <c r="A3430" s="3">
        <v>3429</v>
      </c>
      <c r="B3430" s="83"/>
      <c r="C3430" s="83"/>
      <c r="D3430" s="87"/>
      <c r="E3430" s="18" t="s">
        <v>3081</v>
      </c>
      <c r="F3430" s="88"/>
      <c r="G3430" s="88"/>
      <c r="H3430" s="4" t="str">
        <f t="shared" si="678"/>
        <v>/</v>
      </c>
      <c r="I3430" s="478" t="str">
        <f>IF(G3430="","",VLOOKUP(H3430,ورقة1!$A$1:$B$240,2,0))</f>
        <v/>
      </c>
      <c r="J3430" s="5">
        <f t="shared" si="679"/>
        <v>0</v>
      </c>
      <c r="K3430" s="88"/>
      <c r="L3430" s="6" t="str">
        <f t="shared" si="680"/>
        <v>/0</v>
      </c>
      <c r="M3430" s="478" t="str">
        <f>IF(K3430="","",VLOOKUP(L3430,ورقة1!$A$1:$B$240,2,0))</f>
        <v/>
      </c>
      <c r="N3430" s="17">
        <f t="shared" si="681"/>
        <v>0</v>
      </c>
      <c r="O3430" s="17" t="e">
        <f>#REF!+(#REF!*30)+#REF!*365</f>
        <v>#REF!</v>
      </c>
      <c r="P3430" s="509"/>
      <c r="Q3430" s="480" t="str">
        <f t="shared" si="682"/>
        <v/>
      </c>
      <c r="R3430" s="483" t="str">
        <f t="shared" si="683"/>
        <v/>
      </c>
      <c r="S3430" s="482" t="str">
        <f t="shared" si="684"/>
        <v/>
      </c>
      <c r="T3430" s="484" t="e">
        <f t="shared" ca="1" si="685"/>
        <v>#VALUE!</v>
      </c>
      <c r="U3430" s="7">
        <f t="shared" ca="1" si="686"/>
        <v>46035</v>
      </c>
      <c r="V3430" s="96" t="e">
        <f t="shared" ca="1" si="687"/>
        <v>#VALUE!</v>
      </c>
      <c r="W3430" s="18"/>
      <c r="X3430" s="6"/>
      <c r="Y3430" s="326"/>
      <c r="Z3430" s="89"/>
      <c r="AA3430" s="89"/>
      <c r="AB3430" s="89"/>
      <c r="AC3430" s="6"/>
      <c r="AD3430" s="16"/>
      <c r="AE3430" s="16"/>
      <c r="AF3430" s="16"/>
      <c r="AG3430" s="10">
        <f t="shared" si="688"/>
        <v>0</v>
      </c>
      <c r="AH3430" s="96">
        <f t="shared" si="689"/>
        <v>0</v>
      </c>
      <c r="AI3430" s="16"/>
      <c r="AJ3430" s="61"/>
      <c r="AK3430" s="16"/>
      <c r="AM3430" s="476" t="s">
        <v>3080</v>
      </c>
      <c r="AN3430" s="476">
        <v>1</v>
      </c>
      <c r="AO3430" s="476">
        <v>1</v>
      </c>
      <c r="AP3430" s="96"/>
    </row>
    <row r="3431" spans="1:42" ht="69.75" customHeight="1">
      <c r="A3431" s="3">
        <v>3430</v>
      </c>
      <c r="B3431" s="83"/>
      <c r="C3431" s="83"/>
      <c r="D3431" s="87"/>
      <c r="E3431" s="18" t="s">
        <v>3081</v>
      </c>
      <c r="F3431" s="88"/>
      <c r="G3431" s="88"/>
      <c r="H3431" s="4" t="str">
        <f t="shared" si="678"/>
        <v>/</v>
      </c>
      <c r="I3431" s="478" t="str">
        <f>IF(G3431="","",VLOOKUP(H3431,ورقة1!$A$1:$B$240,2,0))</f>
        <v/>
      </c>
      <c r="J3431" s="5">
        <f t="shared" si="679"/>
        <v>0</v>
      </c>
      <c r="K3431" s="88"/>
      <c r="L3431" s="6" t="str">
        <f t="shared" si="680"/>
        <v>/0</v>
      </c>
      <c r="M3431" s="478" t="str">
        <f>IF(K3431="","",VLOOKUP(L3431,ورقة1!$A$1:$B$240,2,0))</f>
        <v/>
      </c>
      <c r="N3431" s="17">
        <f t="shared" si="681"/>
        <v>0</v>
      </c>
      <c r="O3431" s="17" t="e">
        <f>#REF!+(#REF!*30)+#REF!*365</f>
        <v>#REF!</v>
      </c>
      <c r="P3431" s="509"/>
      <c r="Q3431" s="480" t="str">
        <f t="shared" si="682"/>
        <v/>
      </c>
      <c r="R3431" s="483" t="str">
        <f t="shared" si="683"/>
        <v/>
      </c>
      <c r="S3431" s="482" t="str">
        <f t="shared" si="684"/>
        <v/>
      </c>
      <c r="T3431" s="484" t="e">
        <f t="shared" ca="1" si="685"/>
        <v>#VALUE!</v>
      </c>
      <c r="U3431" s="7">
        <f t="shared" ca="1" si="686"/>
        <v>46035</v>
      </c>
      <c r="V3431" s="96" t="e">
        <f t="shared" ca="1" si="687"/>
        <v>#VALUE!</v>
      </c>
      <c r="W3431" s="18"/>
      <c r="X3431" s="6"/>
      <c r="Y3431" s="326"/>
      <c r="Z3431" s="89"/>
      <c r="AA3431" s="89"/>
      <c r="AB3431" s="89"/>
      <c r="AC3431" s="6"/>
      <c r="AD3431" s="16"/>
      <c r="AE3431" s="16"/>
      <c r="AF3431" s="16"/>
      <c r="AG3431" s="10">
        <f t="shared" si="688"/>
        <v>0</v>
      </c>
      <c r="AH3431" s="96">
        <f t="shared" si="689"/>
        <v>0</v>
      </c>
      <c r="AI3431" s="16"/>
      <c r="AJ3431" s="61"/>
      <c r="AK3431" s="16"/>
      <c r="AM3431" s="476" t="s">
        <v>3080</v>
      </c>
      <c r="AN3431" s="476">
        <v>1</v>
      </c>
      <c r="AO3431" s="476">
        <v>1</v>
      </c>
      <c r="AP3431" s="96"/>
    </row>
    <row r="3432" spans="1:42" ht="69.75" customHeight="1">
      <c r="A3432" s="3">
        <v>3431</v>
      </c>
      <c r="B3432" s="83"/>
      <c r="C3432" s="83"/>
      <c r="D3432" s="87"/>
      <c r="E3432" s="18" t="s">
        <v>3081</v>
      </c>
      <c r="F3432" s="88"/>
      <c r="G3432" s="88"/>
      <c r="H3432" s="4" t="str">
        <f t="shared" si="678"/>
        <v>/</v>
      </c>
      <c r="I3432" s="478" t="str">
        <f>IF(G3432="","",VLOOKUP(H3432,ورقة1!$A$1:$B$240,2,0))</f>
        <v/>
      </c>
      <c r="J3432" s="5">
        <f t="shared" si="679"/>
        <v>0</v>
      </c>
      <c r="K3432" s="88"/>
      <c r="L3432" s="6" t="str">
        <f t="shared" si="680"/>
        <v>/0</v>
      </c>
      <c r="M3432" s="478" t="str">
        <f>IF(K3432="","",VLOOKUP(L3432,ورقة1!$A$1:$B$240,2,0))</f>
        <v/>
      </c>
      <c r="N3432" s="17">
        <f t="shared" si="681"/>
        <v>0</v>
      </c>
      <c r="O3432" s="17" t="e">
        <f>#REF!+(#REF!*30)+#REF!*365</f>
        <v>#REF!</v>
      </c>
      <c r="P3432" s="509"/>
      <c r="Q3432" s="480" t="str">
        <f t="shared" si="682"/>
        <v/>
      </c>
      <c r="R3432" s="483" t="str">
        <f t="shared" si="683"/>
        <v/>
      </c>
      <c r="S3432" s="482" t="str">
        <f t="shared" si="684"/>
        <v/>
      </c>
      <c r="T3432" s="484" t="e">
        <f t="shared" ca="1" si="685"/>
        <v>#VALUE!</v>
      </c>
      <c r="U3432" s="7">
        <f t="shared" ca="1" si="686"/>
        <v>46035</v>
      </c>
      <c r="V3432" s="96" t="e">
        <f t="shared" ca="1" si="687"/>
        <v>#VALUE!</v>
      </c>
      <c r="W3432" s="18"/>
      <c r="X3432" s="6"/>
      <c r="Y3432" s="326"/>
      <c r="Z3432" s="89"/>
      <c r="AA3432" s="89"/>
      <c r="AB3432" s="89"/>
      <c r="AC3432" s="6"/>
      <c r="AD3432" s="16"/>
      <c r="AE3432" s="16"/>
      <c r="AF3432" s="16"/>
      <c r="AG3432" s="10">
        <f t="shared" si="688"/>
        <v>0</v>
      </c>
      <c r="AH3432" s="96">
        <f t="shared" si="689"/>
        <v>0</v>
      </c>
      <c r="AI3432" s="16"/>
      <c r="AJ3432" s="61"/>
      <c r="AK3432" s="16"/>
      <c r="AM3432" s="476" t="s">
        <v>3080</v>
      </c>
      <c r="AN3432" s="476">
        <v>1</v>
      </c>
      <c r="AO3432" s="476">
        <v>1</v>
      </c>
      <c r="AP3432" s="96"/>
    </row>
    <row r="3433" spans="1:42" ht="69.75" customHeight="1">
      <c r="A3433" s="3">
        <v>3432</v>
      </c>
      <c r="B3433" s="83"/>
      <c r="C3433" s="83"/>
      <c r="D3433" s="87"/>
      <c r="E3433" s="18" t="s">
        <v>3081</v>
      </c>
      <c r="F3433" s="88"/>
      <c r="G3433" s="88"/>
      <c r="H3433" s="4" t="str">
        <f t="shared" si="678"/>
        <v>/</v>
      </c>
      <c r="I3433" s="478" t="str">
        <f>IF(G3433="","",VLOOKUP(H3433,ورقة1!$A$1:$B$240,2,0))</f>
        <v/>
      </c>
      <c r="J3433" s="5">
        <f t="shared" si="679"/>
        <v>0</v>
      </c>
      <c r="K3433" s="88"/>
      <c r="L3433" s="6" t="str">
        <f t="shared" si="680"/>
        <v>/0</v>
      </c>
      <c r="M3433" s="478" t="str">
        <f>IF(K3433="","",VLOOKUP(L3433,ورقة1!$A$1:$B$240,2,0))</f>
        <v/>
      </c>
      <c r="N3433" s="17">
        <f t="shared" si="681"/>
        <v>0</v>
      </c>
      <c r="O3433" s="17" t="e">
        <f>#REF!+(#REF!*30)+#REF!*365</f>
        <v>#REF!</v>
      </c>
      <c r="P3433" s="509"/>
      <c r="Q3433" s="480" t="str">
        <f t="shared" si="682"/>
        <v/>
      </c>
      <c r="R3433" s="483" t="str">
        <f t="shared" si="683"/>
        <v/>
      </c>
      <c r="S3433" s="482" t="str">
        <f t="shared" si="684"/>
        <v/>
      </c>
      <c r="T3433" s="484" t="e">
        <f t="shared" ca="1" si="685"/>
        <v>#VALUE!</v>
      </c>
      <c r="U3433" s="7">
        <f t="shared" ca="1" si="686"/>
        <v>46035</v>
      </c>
      <c r="V3433" s="96" t="e">
        <f t="shared" ca="1" si="687"/>
        <v>#VALUE!</v>
      </c>
      <c r="W3433" s="18"/>
      <c r="X3433" s="6"/>
      <c r="Y3433" s="326"/>
      <c r="Z3433" s="89"/>
      <c r="AA3433" s="89"/>
      <c r="AB3433" s="89"/>
      <c r="AC3433" s="6"/>
      <c r="AD3433" s="16"/>
      <c r="AE3433" s="16"/>
      <c r="AF3433" s="16"/>
      <c r="AG3433" s="10">
        <f t="shared" si="688"/>
        <v>0</v>
      </c>
      <c r="AH3433" s="96">
        <f t="shared" si="689"/>
        <v>0</v>
      </c>
      <c r="AI3433" s="16"/>
      <c r="AJ3433" s="61"/>
      <c r="AK3433" s="16"/>
      <c r="AM3433" s="476" t="s">
        <v>3080</v>
      </c>
      <c r="AN3433" s="476">
        <v>1</v>
      </c>
      <c r="AO3433" s="476">
        <v>1</v>
      </c>
      <c r="AP3433" s="96"/>
    </row>
    <row r="3434" spans="1:42" ht="69.75" customHeight="1">
      <c r="A3434" s="3">
        <v>3433</v>
      </c>
      <c r="B3434" s="83"/>
      <c r="C3434" s="83"/>
      <c r="D3434" s="87"/>
      <c r="E3434" s="18" t="s">
        <v>3081</v>
      </c>
      <c r="F3434" s="88"/>
      <c r="G3434" s="88"/>
      <c r="H3434" s="4" t="str">
        <f t="shared" si="678"/>
        <v>/</v>
      </c>
      <c r="I3434" s="478" t="str">
        <f>IF(G3434="","",VLOOKUP(H3434,ورقة1!$A$1:$B$240,2,0))</f>
        <v/>
      </c>
      <c r="J3434" s="5">
        <f t="shared" si="679"/>
        <v>0</v>
      </c>
      <c r="K3434" s="88"/>
      <c r="L3434" s="6" t="str">
        <f t="shared" si="680"/>
        <v>/0</v>
      </c>
      <c r="M3434" s="478" t="str">
        <f>IF(K3434="","",VLOOKUP(L3434,ورقة1!$A$1:$B$240,2,0))</f>
        <v/>
      </c>
      <c r="N3434" s="17">
        <f t="shared" si="681"/>
        <v>0</v>
      </c>
      <c r="O3434" s="17" t="e">
        <f>#REF!+(#REF!*30)+#REF!*365</f>
        <v>#REF!</v>
      </c>
      <c r="P3434" s="509"/>
      <c r="Q3434" s="480" t="str">
        <f t="shared" si="682"/>
        <v/>
      </c>
      <c r="R3434" s="483" t="str">
        <f t="shared" si="683"/>
        <v/>
      </c>
      <c r="S3434" s="482" t="str">
        <f t="shared" si="684"/>
        <v/>
      </c>
      <c r="T3434" s="484" t="e">
        <f t="shared" ca="1" si="685"/>
        <v>#VALUE!</v>
      </c>
      <c r="U3434" s="7">
        <f t="shared" ca="1" si="686"/>
        <v>46035</v>
      </c>
      <c r="V3434" s="96" t="e">
        <f t="shared" ca="1" si="687"/>
        <v>#VALUE!</v>
      </c>
      <c r="W3434" s="18"/>
      <c r="X3434" s="6"/>
      <c r="Y3434" s="326"/>
      <c r="Z3434" s="89"/>
      <c r="AA3434" s="89"/>
      <c r="AB3434" s="89"/>
      <c r="AC3434" s="6"/>
      <c r="AD3434" s="16"/>
      <c r="AE3434" s="16"/>
      <c r="AF3434" s="16"/>
      <c r="AG3434" s="10">
        <f t="shared" si="688"/>
        <v>0</v>
      </c>
      <c r="AH3434" s="96">
        <f t="shared" si="689"/>
        <v>0</v>
      </c>
      <c r="AI3434" s="16"/>
      <c r="AJ3434" s="61"/>
      <c r="AK3434" s="16"/>
      <c r="AM3434" s="476" t="s">
        <v>3080</v>
      </c>
      <c r="AN3434" s="476">
        <v>1</v>
      </c>
      <c r="AO3434" s="476">
        <v>1</v>
      </c>
      <c r="AP3434" s="96"/>
    </row>
    <row r="3435" spans="1:42" ht="69.75" customHeight="1">
      <c r="A3435" s="3">
        <v>3434</v>
      </c>
      <c r="B3435" s="83"/>
      <c r="C3435" s="83"/>
      <c r="D3435" s="87"/>
      <c r="E3435" s="18" t="s">
        <v>3081</v>
      </c>
      <c r="F3435" s="88"/>
      <c r="G3435" s="88"/>
      <c r="H3435" s="4" t="str">
        <f t="shared" si="678"/>
        <v>/</v>
      </c>
      <c r="I3435" s="478" t="str">
        <f>IF(G3435="","",VLOOKUP(H3435,ورقة1!$A$1:$B$240,2,0))</f>
        <v/>
      </c>
      <c r="J3435" s="5">
        <f t="shared" si="679"/>
        <v>0</v>
      </c>
      <c r="K3435" s="88"/>
      <c r="L3435" s="6" t="str">
        <f t="shared" si="680"/>
        <v>/0</v>
      </c>
      <c r="M3435" s="478" t="str">
        <f>IF(K3435="","",VLOOKUP(L3435,ورقة1!$A$1:$B$240,2,0))</f>
        <v/>
      </c>
      <c r="N3435" s="17">
        <f t="shared" si="681"/>
        <v>0</v>
      </c>
      <c r="O3435" s="17" t="e">
        <f>#REF!+(#REF!*30)+#REF!*365</f>
        <v>#REF!</v>
      </c>
      <c r="P3435" s="509"/>
      <c r="Q3435" s="480" t="str">
        <f t="shared" si="682"/>
        <v/>
      </c>
      <c r="R3435" s="483" t="str">
        <f t="shared" si="683"/>
        <v/>
      </c>
      <c r="S3435" s="482" t="str">
        <f t="shared" si="684"/>
        <v/>
      </c>
      <c r="T3435" s="484" t="e">
        <f t="shared" ca="1" si="685"/>
        <v>#VALUE!</v>
      </c>
      <c r="U3435" s="7">
        <f t="shared" ca="1" si="686"/>
        <v>46035</v>
      </c>
      <c r="V3435" s="96" t="e">
        <f t="shared" ca="1" si="687"/>
        <v>#VALUE!</v>
      </c>
      <c r="W3435" s="18"/>
      <c r="X3435" s="6"/>
      <c r="Y3435" s="326"/>
      <c r="Z3435" s="89"/>
      <c r="AA3435" s="89"/>
      <c r="AB3435" s="89"/>
      <c r="AC3435" s="6"/>
      <c r="AD3435" s="16"/>
      <c r="AE3435" s="16"/>
      <c r="AF3435" s="16"/>
      <c r="AG3435" s="10">
        <f t="shared" si="688"/>
        <v>0</v>
      </c>
      <c r="AH3435" s="96">
        <f t="shared" si="689"/>
        <v>0</v>
      </c>
      <c r="AI3435" s="16"/>
      <c r="AJ3435" s="61"/>
      <c r="AK3435" s="16"/>
      <c r="AM3435" s="476" t="s">
        <v>3080</v>
      </c>
      <c r="AN3435" s="476">
        <v>1</v>
      </c>
      <c r="AO3435" s="476">
        <v>1</v>
      </c>
      <c r="AP3435" s="96"/>
    </row>
    <row r="3436" spans="1:42" ht="69.75" customHeight="1">
      <c r="A3436" s="3">
        <v>3435</v>
      </c>
      <c r="B3436" s="83"/>
      <c r="C3436" s="83"/>
      <c r="D3436" s="87"/>
      <c r="E3436" s="18" t="s">
        <v>3081</v>
      </c>
      <c r="F3436" s="88"/>
      <c r="G3436" s="88"/>
      <c r="H3436" s="4" t="str">
        <f t="shared" si="678"/>
        <v>/</v>
      </c>
      <c r="I3436" s="478" t="str">
        <f>IF(G3436="","",VLOOKUP(H3436,ورقة1!$A$1:$B$240,2,0))</f>
        <v/>
      </c>
      <c r="J3436" s="5">
        <f t="shared" si="679"/>
        <v>0</v>
      </c>
      <c r="K3436" s="88"/>
      <c r="L3436" s="6" t="str">
        <f t="shared" si="680"/>
        <v>/0</v>
      </c>
      <c r="M3436" s="478" t="str">
        <f>IF(K3436="","",VLOOKUP(L3436,ورقة1!$A$1:$B$240,2,0))</f>
        <v/>
      </c>
      <c r="N3436" s="17">
        <f t="shared" si="681"/>
        <v>0</v>
      </c>
      <c r="O3436" s="17" t="e">
        <f>#REF!+(#REF!*30)+#REF!*365</f>
        <v>#REF!</v>
      </c>
      <c r="P3436" s="509"/>
      <c r="Q3436" s="480" t="str">
        <f t="shared" si="682"/>
        <v/>
      </c>
      <c r="R3436" s="483" t="str">
        <f t="shared" si="683"/>
        <v/>
      </c>
      <c r="S3436" s="482" t="str">
        <f t="shared" si="684"/>
        <v/>
      </c>
      <c r="T3436" s="484" t="e">
        <f t="shared" ca="1" si="685"/>
        <v>#VALUE!</v>
      </c>
      <c r="U3436" s="7">
        <f t="shared" ca="1" si="686"/>
        <v>46035</v>
      </c>
      <c r="V3436" s="96" t="e">
        <f t="shared" ca="1" si="687"/>
        <v>#VALUE!</v>
      </c>
      <c r="W3436" s="18"/>
      <c r="X3436" s="6"/>
      <c r="Y3436" s="326"/>
      <c r="Z3436" s="89"/>
      <c r="AA3436" s="89"/>
      <c r="AB3436" s="89"/>
      <c r="AC3436" s="6"/>
      <c r="AD3436" s="16"/>
      <c r="AE3436" s="16"/>
      <c r="AF3436" s="16"/>
      <c r="AG3436" s="10">
        <f t="shared" si="688"/>
        <v>0</v>
      </c>
      <c r="AH3436" s="96">
        <f t="shared" si="689"/>
        <v>0</v>
      </c>
      <c r="AI3436" s="16"/>
      <c r="AJ3436" s="61"/>
      <c r="AK3436" s="16"/>
      <c r="AM3436" s="476" t="s">
        <v>3080</v>
      </c>
      <c r="AN3436" s="476">
        <v>1</v>
      </c>
      <c r="AO3436" s="476">
        <v>1</v>
      </c>
      <c r="AP3436" s="96"/>
    </row>
    <row r="3437" spans="1:42" ht="69.75" customHeight="1">
      <c r="A3437" s="3">
        <v>3436</v>
      </c>
      <c r="B3437" s="83"/>
      <c r="C3437" s="83"/>
      <c r="D3437" s="87"/>
      <c r="E3437" s="18" t="s">
        <v>3081</v>
      </c>
      <c r="F3437" s="88"/>
      <c r="G3437" s="88"/>
      <c r="H3437" s="4" t="str">
        <f t="shared" si="678"/>
        <v>/</v>
      </c>
      <c r="I3437" s="478" t="str">
        <f>IF(G3437="","",VLOOKUP(H3437,ورقة1!$A$1:$B$240,2,0))</f>
        <v/>
      </c>
      <c r="J3437" s="5">
        <f t="shared" si="679"/>
        <v>0</v>
      </c>
      <c r="K3437" s="88"/>
      <c r="L3437" s="6" t="str">
        <f t="shared" si="680"/>
        <v>/0</v>
      </c>
      <c r="M3437" s="478" t="str">
        <f>IF(K3437="","",VLOOKUP(L3437,ورقة1!$A$1:$B$240,2,0))</f>
        <v/>
      </c>
      <c r="N3437" s="17">
        <f t="shared" si="681"/>
        <v>0</v>
      </c>
      <c r="O3437" s="17" t="e">
        <f>#REF!+(#REF!*30)+#REF!*365</f>
        <v>#REF!</v>
      </c>
      <c r="P3437" s="509"/>
      <c r="Q3437" s="480" t="str">
        <f t="shared" si="682"/>
        <v/>
      </c>
      <c r="R3437" s="483" t="str">
        <f t="shared" si="683"/>
        <v/>
      </c>
      <c r="S3437" s="482" t="str">
        <f t="shared" si="684"/>
        <v/>
      </c>
      <c r="T3437" s="484" t="e">
        <f t="shared" ca="1" si="685"/>
        <v>#VALUE!</v>
      </c>
      <c r="U3437" s="7">
        <f t="shared" ca="1" si="686"/>
        <v>46035</v>
      </c>
      <c r="V3437" s="96" t="e">
        <f t="shared" ca="1" si="687"/>
        <v>#VALUE!</v>
      </c>
      <c r="W3437" s="18"/>
      <c r="X3437" s="6"/>
      <c r="Y3437" s="326"/>
      <c r="Z3437" s="89"/>
      <c r="AA3437" s="89"/>
      <c r="AB3437" s="89"/>
      <c r="AC3437" s="6"/>
      <c r="AD3437" s="16"/>
      <c r="AE3437" s="16"/>
      <c r="AF3437" s="16"/>
      <c r="AG3437" s="10">
        <f t="shared" si="688"/>
        <v>0</v>
      </c>
      <c r="AH3437" s="96">
        <f t="shared" si="689"/>
        <v>0</v>
      </c>
      <c r="AI3437" s="16"/>
      <c r="AJ3437" s="61"/>
      <c r="AK3437" s="16"/>
      <c r="AM3437" s="476" t="s">
        <v>3080</v>
      </c>
      <c r="AN3437" s="476">
        <v>1</v>
      </c>
      <c r="AO3437" s="476">
        <v>1</v>
      </c>
      <c r="AP3437" s="96"/>
    </row>
    <row r="3438" spans="1:42" ht="69.75" customHeight="1">
      <c r="A3438" s="3">
        <v>3437</v>
      </c>
      <c r="B3438" s="83"/>
      <c r="C3438" s="83"/>
      <c r="D3438" s="87"/>
      <c r="E3438" s="18" t="s">
        <v>3081</v>
      </c>
      <c r="F3438" s="88"/>
      <c r="G3438" s="88"/>
      <c r="H3438" s="4" t="str">
        <f t="shared" si="678"/>
        <v>/</v>
      </c>
      <c r="I3438" s="478" t="str">
        <f>IF(G3438="","",VLOOKUP(H3438,ورقة1!$A$1:$B$240,2,0))</f>
        <v/>
      </c>
      <c r="J3438" s="5">
        <f t="shared" si="679"/>
        <v>0</v>
      </c>
      <c r="K3438" s="88"/>
      <c r="L3438" s="6" t="str">
        <f t="shared" si="680"/>
        <v>/0</v>
      </c>
      <c r="M3438" s="478" t="str">
        <f>IF(K3438="","",VLOOKUP(L3438,ورقة1!$A$1:$B$240,2,0))</f>
        <v/>
      </c>
      <c r="N3438" s="17">
        <f t="shared" si="681"/>
        <v>0</v>
      </c>
      <c r="O3438" s="17" t="e">
        <f>#REF!+(#REF!*30)+#REF!*365</f>
        <v>#REF!</v>
      </c>
      <c r="P3438" s="509"/>
      <c r="Q3438" s="480" t="str">
        <f t="shared" si="682"/>
        <v/>
      </c>
      <c r="R3438" s="483" t="str">
        <f t="shared" si="683"/>
        <v/>
      </c>
      <c r="S3438" s="482" t="str">
        <f t="shared" si="684"/>
        <v/>
      </c>
      <c r="T3438" s="484" t="e">
        <f t="shared" ca="1" si="685"/>
        <v>#VALUE!</v>
      </c>
      <c r="U3438" s="7">
        <f t="shared" ca="1" si="686"/>
        <v>46035</v>
      </c>
      <c r="V3438" s="96" t="e">
        <f t="shared" ca="1" si="687"/>
        <v>#VALUE!</v>
      </c>
      <c r="W3438" s="18"/>
      <c r="X3438" s="6"/>
      <c r="Y3438" s="326"/>
      <c r="Z3438" s="89"/>
      <c r="AA3438" s="89"/>
      <c r="AB3438" s="89"/>
      <c r="AC3438" s="6"/>
      <c r="AD3438" s="16"/>
      <c r="AE3438" s="16"/>
      <c r="AF3438" s="16"/>
      <c r="AG3438" s="10">
        <f t="shared" si="688"/>
        <v>0</v>
      </c>
      <c r="AH3438" s="96">
        <f t="shared" si="689"/>
        <v>0</v>
      </c>
      <c r="AI3438" s="16"/>
      <c r="AJ3438" s="61"/>
      <c r="AK3438" s="16"/>
      <c r="AM3438" s="476" t="s">
        <v>3080</v>
      </c>
      <c r="AN3438" s="476">
        <v>1</v>
      </c>
      <c r="AO3438" s="476">
        <v>1</v>
      </c>
      <c r="AP3438" s="96"/>
    </row>
    <row r="3439" spans="1:42" ht="69.75" customHeight="1">
      <c r="A3439" s="3">
        <v>3438</v>
      </c>
      <c r="B3439" s="83"/>
      <c r="C3439" s="83"/>
      <c r="D3439" s="87"/>
      <c r="E3439" s="18" t="s">
        <v>3081</v>
      </c>
      <c r="F3439" s="88"/>
      <c r="G3439" s="88"/>
      <c r="H3439" s="4" t="str">
        <f t="shared" si="678"/>
        <v>/</v>
      </c>
      <c r="I3439" s="478" t="str">
        <f>IF(G3439="","",VLOOKUP(H3439,ورقة1!$A$1:$B$240,2,0))</f>
        <v/>
      </c>
      <c r="J3439" s="5">
        <f t="shared" si="679"/>
        <v>0</v>
      </c>
      <c r="K3439" s="88"/>
      <c r="L3439" s="6" t="str">
        <f t="shared" si="680"/>
        <v>/0</v>
      </c>
      <c r="M3439" s="478" t="str">
        <f>IF(K3439="","",VLOOKUP(L3439,ورقة1!$A$1:$B$240,2,0))</f>
        <v/>
      </c>
      <c r="N3439" s="17">
        <f t="shared" si="681"/>
        <v>0</v>
      </c>
      <c r="O3439" s="17" t="e">
        <f>#REF!+(#REF!*30)+#REF!*365</f>
        <v>#REF!</v>
      </c>
      <c r="P3439" s="509"/>
      <c r="Q3439" s="480" t="str">
        <f t="shared" si="682"/>
        <v/>
      </c>
      <c r="R3439" s="483" t="str">
        <f t="shared" si="683"/>
        <v/>
      </c>
      <c r="S3439" s="482" t="str">
        <f t="shared" si="684"/>
        <v/>
      </c>
      <c r="T3439" s="484" t="e">
        <f t="shared" ca="1" si="685"/>
        <v>#VALUE!</v>
      </c>
      <c r="U3439" s="7">
        <f t="shared" ca="1" si="686"/>
        <v>46035</v>
      </c>
      <c r="V3439" s="96" t="e">
        <f t="shared" ca="1" si="687"/>
        <v>#VALUE!</v>
      </c>
      <c r="W3439" s="18"/>
      <c r="X3439" s="6"/>
      <c r="Y3439" s="326"/>
      <c r="Z3439" s="89"/>
      <c r="AA3439" s="89"/>
      <c r="AB3439" s="89"/>
      <c r="AC3439" s="6"/>
      <c r="AD3439" s="16"/>
      <c r="AE3439" s="16"/>
      <c r="AF3439" s="16"/>
      <c r="AG3439" s="10">
        <f t="shared" si="688"/>
        <v>0</v>
      </c>
      <c r="AH3439" s="96">
        <f t="shared" si="689"/>
        <v>0</v>
      </c>
      <c r="AI3439" s="16"/>
      <c r="AJ3439" s="61"/>
      <c r="AK3439" s="16"/>
      <c r="AM3439" s="476" t="s">
        <v>3080</v>
      </c>
      <c r="AN3439" s="476">
        <v>1</v>
      </c>
      <c r="AO3439" s="476">
        <v>1</v>
      </c>
      <c r="AP3439" s="96"/>
    </row>
    <row r="3440" spans="1:42" ht="69.75" customHeight="1">
      <c r="A3440" s="3">
        <v>3439</v>
      </c>
      <c r="B3440" s="83"/>
      <c r="C3440" s="83"/>
      <c r="D3440" s="87"/>
      <c r="E3440" s="18" t="s">
        <v>3081</v>
      </c>
      <c r="F3440" s="88"/>
      <c r="G3440" s="88"/>
      <c r="H3440" s="4" t="str">
        <f t="shared" si="678"/>
        <v>/</v>
      </c>
      <c r="I3440" s="478" t="str">
        <f>IF(G3440="","",VLOOKUP(H3440,ورقة1!$A$1:$B$240,2,0))</f>
        <v/>
      </c>
      <c r="J3440" s="5">
        <f t="shared" si="679"/>
        <v>0</v>
      </c>
      <c r="K3440" s="88"/>
      <c r="L3440" s="6" t="str">
        <f t="shared" si="680"/>
        <v>/0</v>
      </c>
      <c r="M3440" s="478" t="str">
        <f>IF(K3440="","",VLOOKUP(L3440,ورقة1!$A$1:$B$240,2,0))</f>
        <v/>
      </c>
      <c r="N3440" s="17">
        <f t="shared" si="681"/>
        <v>0</v>
      </c>
      <c r="O3440" s="17" t="e">
        <f>#REF!+(#REF!*30)+#REF!*365</f>
        <v>#REF!</v>
      </c>
      <c r="P3440" s="509"/>
      <c r="Q3440" s="480" t="str">
        <f t="shared" si="682"/>
        <v/>
      </c>
      <c r="R3440" s="483" t="str">
        <f t="shared" si="683"/>
        <v/>
      </c>
      <c r="S3440" s="482" t="str">
        <f t="shared" si="684"/>
        <v/>
      </c>
      <c r="T3440" s="484" t="e">
        <f t="shared" ca="1" si="685"/>
        <v>#VALUE!</v>
      </c>
      <c r="U3440" s="7">
        <f t="shared" ca="1" si="686"/>
        <v>46035</v>
      </c>
      <c r="V3440" s="96" t="e">
        <f t="shared" ca="1" si="687"/>
        <v>#VALUE!</v>
      </c>
      <c r="W3440" s="18"/>
      <c r="X3440" s="6"/>
      <c r="Y3440" s="326"/>
      <c r="Z3440" s="89"/>
      <c r="AA3440" s="89"/>
      <c r="AB3440" s="89"/>
      <c r="AC3440" s="6"/>
      <c r="AD3440" s="16"/>
      <c r="AE3440" s="16"/>
      <c r="AF3440" s="16"/>
      <c r="AG3440" s="10">
        <f t="shared" si="688"/>
        <v>0</v>
      </c>
      <c r="AH3440" s="96">
        <f t="shared" si="689"/>
        <v>0</v>
      </c>
      <c r="AI3440" s="16"/>
      <c r="AJ3440" s="61"/>
      <c r="AK3440" s="16"/>
      <c r="AM3440" s="476" t="s">
        <v>3080</v>
      </c>
      <c r="AN3440" s="476">
        <v>1</v>
      </c>
      <c r="AO3440" s="476">
        <v>1</v>
      </c>
      <c r="AP3440" s="96"/>
    </row>
    <row r="3441" spans="1:42" ht="69.75" customHeight="1">
      <c r="A3441" s="3">
        <v>3440</v>
      </c>
      <c r="B3441" s="83"/>
      <c r="C3441" s="83"/>
      <c r="D3441" s="87"/>
      <c r="E3441" s="18" t="s">
        <v>3081</v>
      </c>
      <c r="F3441" s="88"/>
      <c r="G3441" s="88"/>
      <c r="H3441" s="4" t="str">
        <f t="shared" si="678"/>
        <v>/</v>
      </c>
      <c r="I3441" s="478" t="str">
        <f>IF(G3441="","",VLOOKUP(H3441,ورقة1!$A$1:$B$240,2,0))</f>
        <v/>
      </c>
      <c r="J3441" s="5">
        <f t="shared" si="679"/>
        <v>0</v>
      </c>
      <c r="K3441" s="88"/>
      <c r="L3441" s="6" t="str">
        <f t="shared" si="680"/>
        <v>/0</v>
      </c>
      <c r="M3441" s="478" t="str">
        <f>IF(K3441="","",VLOOKUP(L3441,ورقة1!$A$1:$B$240,2,0))</f>
        <v/>
      </c>
      <c r="N3441" s="17">
        <f t="shared" si="681"/>
        <v>0</v>
      </c>
      <c r="O3441" s="17" t="e">
        <f>#REF!+(#REF!*30)+#REF!*365</f>
        <v>#REF!</v>
      </c>
      <c r="P3441" s="509"/>
      <c r="Q3441" s="480" t="str">
        <f t="shared" si="682"/>
        <v/>
      </c>
      <c r="R3441" s="483" t="str">
        <f t="shared" si="683"/>
        <v/>
      </c>
      <c r="S3441" s="482" t="str">
        <f t="shared" si="684"/>
        <v/>
      </c>
      <c r="T3441" s="484" t="e">
        <f t="shared" ca="1" si="685"/>
        <v>#VALUE!</v>
      </c>
      <c r="U3441" s="7">
        <f t="shared" ca="1" si="686"/>
        <v>46035</v>
      </c>
      <c r="V3441" s="96" t="e">
        <f t="shared" ca="1" si="687"/>
        <v>#VALUE!</v>
      </c>
      <c r="W3441" s="18"/>
      <c r="X3441" s="6"/>
      <c r="Y3441" s="326"/>
      <c r="Z3441" s="89"/>
      <c r="AA3441" s="89"/>
      <c r="AB3441" s="89"/>
      <c r="AC3441" s="6"/>
      <c r="AD3441" s="16"/>
      <c r="AE3441" s="16"/>
      <c r="AF3441" s="16"/>
      <c r="AG3441" s="10">
        <f t="shared" si="688"/>
        <v>0</v>
      </c>
      <c r="AH3441" s="96">
        <f t="shared" si="689"/>
        <v>0</v>
      </c>
      <c r="AI3441" s="16"/>
      <c r="AJ3441" s="61"/>
      <c r="AK3441" s="16"/>
      <c r="AM3441" s="476" t="s">
        <v>3080</v>
      </c>
      <c r="AN3441" s="476">
        <v>1</v>
      </c>
      <c r="AO3441" s="476">
        <v>1</v>
      </c>
      <c r="AP3441" s="96"/>
    </row>
    <row r="3442" spans="1:42" ht="69.75" customHeight="1">
      <c r="A3442" s="3">
        <v>3441</v>
      </c>
      <c r="B3442" s="83"/>
      <c r="C3442" s="83"/>
      <c r="D3442" s="87"/>
      <c r="E3442" s="18" t="s">
        <v>3081</v>
      </c>
      <c r="F3442" s="88"/>
      <c r="G3442" s="88"/>
      <c r="H3442" s="4" t="str">
        <f t="shared" si="678"/>
        <v>/</v>
      </c>
      <c r="I3442" s="478" t="str">
        <f>IF(G3442="","",VLOOKUP(H3442,ورقة1!$A$1:$B$240,2,0))</f>
        <v/>
      </c>
      <c r="J3442" s="5">
        <f t="shared" si="679"/>
        <v>0</v>
      </c>
      <c r="K3442" s="88"/>
      <c r="L3442" s="6" t="str">
        <f t="shared" si="680"/>
        <v>/0</v>
      </c>
      <c r="M3442" s="478" t="str">
        <f>IF(K3442="","",VLOOKUP(L3442,ورقة1!$A$1:$B$240,2,0))</f>
        <v/>
      </c>
      <c r="N3442" s="17">
        <f t="shared" si="681"/>
        <v>0</v>
      </c>
      <c r="O3442" s="17" t="e">
        <f>#REF!+(#REF!*30)+#REF!*365</f>
        <v>#REF!</v>
      </c>
      <c r="P3442" s="509"/>
      <c r="Q3442" s="480" t="str">
        <f t="shared" si="682"/>
        <v/>
      </c>
      <c r="R3442" s="483" t="str">
        <f t="shared" si="683"/>
        <v/>
      </c>
      <c r="S3442" s="482" t="str">
        <f t="shared" si="684"/>
        <v/>
      </c>
      <c r="T3442" s="484" t="e">
        <f t="shared" ca="1" si="685"/>
        <v>#VALUE!</v>
      </c>
      <c r="U3442" s="7">
        <f t="shared" ca="1" si="686"/>
        <v>46035</v>
      </c>
      <c r="V3442" s="96" t="e">
        <f t="shared" ca="1" si="687"/>
        <v>#VALUE!</v>
      </c>
      <c r="W3442" s="18"/>
      <c r="X3442" s="6"/>
      <c r="Y3442" s="326"/>
      <c r="Z3442" s="89"/>
      <c r="AA3442" s="89"/>
      <c r="AB3442" s="89"/>
      <c r="AC3442" s="6"/>
      <c r="AD3442" s="16"/>
      <c r="AE3442" s="16"/>
      <c r="AF3442" s="16"/>
      <c r="AG3442" s="10">
        <f t="shared" si="688"/>
        <v>0</v>
      </c>
      <c r="AH3442" s="96">
        <f t="shared" si="689"/>
        <v>0</v>
      </c>
      <c r="AI3442" s="16"/>
      <c r="AJ3442" s="61"/>
      <c r="AK3442" s="16"/>
      <c r="AM3442" s="476" t="s">
        <v>3080</v>
      </c>
      <c r="AN3442" s="476">
        <v>1</v>
      </c>
      <c r="AO3442" s="476">
        <v>1</v>
      </c>
      <c r="AP3442" s="96"/>
    </row>
    <row r="3443" spans="1:42" ht="69.75" customHeight="1">
      <c r="A3443" s="3">
        <v>3442</v>
      </c>
      <c r="B3443" s="83"/>
      <c r="C3443" s="83"/>
      <c r="D3443" s="87"/>
      <c r="E3443" s="18" t="s">
        <v>3081</v>
      </c>
      <c r="F3443" s="88"/>
      <c r="G3443" s="88"/>
      <c r="H3443" s="4" t="str">
        <f t="shared" si="678"/>
        <v>/</v>
      </c>
      <c r="I3443" s="478" t="str">
        <f>IF(G3443="","",VLOOKUP(H3443,ورقة1!$A$1:$B$240,2,0))</f>
        <v/>
      </c>
      <c r="J3443" s="5">
        <f t="shared" si="679"/>
        <v>0</v>
      </c>
      <c r="K3443" s="88"/>
      <c r="L3443" s="6" t="str">
        <f t="shared" si="680"/>
        <v>/0</v>
      </c>
      <c r="M3443" s="478" t="str">
        <f>IF(K3443="","",VLOOKUP(L3443,ورقة1!$A$1:$B$240,2,0))</f>
        <v/>
      </c>
      <c r="N3443" s="17">
        <f t="shared" si="681"/>
        <v>0</v>
      </c>
      <c r="O3443" s="17" t="e">
        <f>#REF!+(#REF!*30)+#REF!*365</f>
        <v>#REF!</v>
      </c>
      <c r="P3443" s="509"/>
      <c r="Q3443" s="480" t="str">
        <f t="shared" si="682"/>
        <v/>
      </c>
      <c r="R3443" s="483" t="str">
        <f t="shared" si="683"/>
        <v/>
      </c>
      <c r="S3443" s="482" t="str">
        <f t="shared" si="684"/>
        <v/>
      </c>
      <c r="T3443" s="484" t="e">
        <f t="shared" ca="1" si="685"/>
        <v>#VALUE!</v>
      </c>
      <c r="U3443" s="7">
        <f t="shared" ca="1" si="686"/>
        <v>46035</v>
      </c>
      <c r="V3443" s="96" t="e">
        <f t="shared" ca="1" si="687"/>
        <v>#VALUE!</v>
      </c>
      <c r="W3443" s="18"/>
      <c r="X3443" s="6"/>
      <c r="Y3443" s="326"/>
      <c r="Z3443" s="89"/>
      <c r="AA3443" s="89"/>
      <c r="AB3443" s="89"/>
      <c r="AC3443" s="6"/>
      <c r="AD3443" s="16"/>
      <c r="AE3443" s="16"/>
      <c r="AF3443" s="16"/>
      <c r="AG3443" s="10">
        <f t="shared" si="688"/>
        <v>0</v>
      </c>
      <c r="AH3443" s="96">
        <f t="shared" si="689"/>
        <v>0</v>
      </c>
      <c r="AI3443" s="16"/>
      <c r="AJ3443" s="61"/>
      <c r="AK3443" s="16"/>
      <c r="AM3443" s="476" t="s">
        <v>3080</v>
      </c>
      <c r="AN3443" s="476">
        <v>1</v>
      </c>
      <c r="AO3443" s="476">
        <v>1</v>
      </c>
      <c r="AP3443" s="96"/>
    </row>
    <row r="3444" spans="1:42" ht="69.75" customHeight="1">
      <c r="A3444" s="3">
        <v>3443</v>
      </c>
      <c r="B3444" s="83"/>
      <c r="C3444" s="83"/>
      <c r="D3444" s="87"/>
      <c r="E3444" s="18" t="s">
        <v>3081</v>
      </c>
      <c r="F3444" s="88"/>
      <c r="G3444" s="88"/>
      <c r="H3444" s="4" t="str">
        <f t="shared" si="678"/>
        <v>/</v>
      </c>
      <c r="I3444" s="478" t="str">
        <f>IF(G3444="","",VLOOKUP(H3444,ورقة1!$A$1:$B$240,2,0))</f>
        <v/>
      </c>
      <c r="J3444" s="5">
        <f t="shared" si="679"/>
        <v>0</v>
      </c>
      <c r="K3444" s="88"/>
      <c r="L3444" s="6" t="str">
        <f t="shared" si="680"/>
        <v>/0</v>
      </c>
      <c r="M3444" s="478" t="str">
        <f>IF(K3444="","",VLOOKUP(L3444,ورقة1!$A$1:$B$240,2,0))</f>
        <v/>
      </c>
      <c r="N3444" s="17">
        <f t="shared" si="681"/>
        <v>0</v>
      </c>
      <c r="O3444" s="17" t="e">
        <f>#REF!+(#REF!*30)+#REF!*365</f>
        <v>#REF!</v>
      </c>
      <c r="P3444" s="509"/>
      <c r="Q3444" s="480" t="str">
        <f t="shared" si="682"/>
        <v/>
      </c>
      <c r="R3444" s="483" t="str">
        <f t="shared" si="683"/>
        <v/>
      </c>
      <c r="S3444" s="482" t="str">
        <f t="shared" si="684"/>
        <v/>
      </c>
      <c r="T3444" s="484" t="e">
        <f t="shared" ca="1" si="685"/>
        <v>#VALUE!</v>
      </c>
      <c r="U3444" s="7">
        <f t="shared" ca="1" si="686"/>
        <v>46035</v>
      </c>
      <c r="V3444" s="96" t="e">
        <f t="shared" ca="1" si="687"/>
        <v>#VALUE!</v>
      </c>
      <c r="W3444" s="18"/>
      <c r="X3444" s="6"/>
      <c r="Y3444" s="326"/>
      <c r="Z3444" s="89"/>
      <c r="AA3444" s="89"/>
      <c r="AB3444" s="89"/>
      <c r="AC3444" s="6"/>
      <c r="AD3444" s="16"/>
      <c r="AE3444" s="16"/>
      <c r="AF3444" s="16"/>
      <c r="AG3444" s="10">
        <f t="shared" si="688"/>
        <v>0</v>
      </c>
      <c r="AH3444" s="96">
        <f t="shared" si="689"/>
        <v>0</v>
      </c>
      <c r="AI3444" s="16"/>
      <c r="AJ3444" s="61"/>
      <c r="AK3444" s="16"/>
      <c r="AM3444" s="476" t="s">
        <v>3080</v>
      </c>
      <c r="AN3444" s="476">
        <v>1</v>
      </c>
      <c r="AO3444" s="476">
        <v>1</v>
      </c>
      <c r="AP3444" s="96"/>
    </row>
    <row r="3445" spans="1:42" ht="69.75" customHeight="1">
      <c r="A3445" s="3">
        <v>3444</v>
      </c>
      <c r="B3445" s="83"/>
      <c r="C3445" s="83"/>
      <c r="D3445" s="87"/>
      <c r="E3445" s="18" t="s">
        <v>3081</v>
      </c>
      <c r="F3445" s="88"/>
      <c r="G3445" s="88"/>
      <c r="H3445" s="4" t="str">
        <f t="shared" si="678"/>
        <v>/</v>
      </c>
      <c r="I3445" s="478" t="str">
        <f>IF(G3445="","",VLOOKUP(H3445,ورقة1!$A$1:$B$240,2,0))</f>
        <v/>
      </c>
      <c r="J3445" s="5">
        <f t="shared" si="679"/>
        <v>0</v>
      </c>
      <c r="K3445" s="88"/>
      <c r="L3445" s="6" t="str">
        <f t="shared" si="680"/>
        <v>/0</v>
      </c>
      <c r="M3445" s="478" t="str">
        <f>IF(K3445="","",VLOOKUP(L3445,ورقة1!$A$1:$B$240,2,0))</f>
        <v/>
      </c>
      <c r="N3445" s="17">
        <f t="shared" si="681"/>
        <v>0</v>
      </c>
      <c r="O3445" s="17" t="e">
        <f>#REF!+(#REF!*30)+#REF!*365</f>
        <v>#REF!</v>
      </c>
      <c r="P3445" s="509"/>
      <c r="Q3445" s="480" t="str">
        <f t="shared" si="682"/>
        <v/>
      </c>
      <c r="R3445" s="483" t="str">
        <f t="shared" si="683"/>
        <v/>
      </c>
      <c r="S3445" s="482" t="str">
        <f t="shared" si="684"/>
        <v/>
      </c>
      <c r="T3445" s="484" t="e">
        <f t="shared" ca="1" si="685"/>
        <v>#VALUE!</v>
      </c>
      <c r="U3445" s="7">
        <f t="shared" ca="1" si="686"/>
        <v>46035</v>
      </c>
      <c r="V3445" s="96" t="e">
        <f t="shared" ca="1" si="687"/>
        <v>#VALUE!</v>
      </c>
      <c r="W3445" s="18"/>
      <c r="X3445" s="6"/>
      <c r="Y3445" s="326"/>
      <c r="Z3445" s="89"/>
      <c r="AA3445" s="89"/>
      <c r="AB3445" s="89"/>
      <c r="AC3445" s="6"/>
      <c r="AD3445" s="16"/>
      <c r="AE3445" s="16"/>
      <c r="AF3445" s="16"/>
      <c r="AG3445" s="10">
        <f t="shared" si="688"/>
        <v>0</v>
      </c>
      <c r="AH3445" s="96">
        <f t="shared" si="689"/>
        <v>0</v>
      </c>
      <c r="AI3445" s="16"/>
      <c r="AJ3445" s="61"/>
      <c r="AK3445" s="16"/>
      <c r="AM3445" s="476" t="s">
        <v>3080</v>
      </c>
      <c r="AN3445" s="476">
        <v>1</v>
      </c>
      <c r="AO3445" s="476">
        <v>1</v>
      </c>
      <c r="AP3445" s="96"/>
    </row>
    <row r="3446" spans="1:42" ht="69.75" customHeight="1">
      <c r="A3446" s="3">
        <v>3445</v>
      </c>
      <c r="B3446" s="83"/>
      <c r="C3446" s="83"/>
      <c r="D3446" s="87"/>
      <c r="E3446" s="18" t="s">
        <v>3081</v>
      </c>
      <c r="F3446" s="88"/>
      <c r="G3446" s="88"/>
      <c r="H3446" s="4" t="str">
        <f t="shared" si="678"/>
        <v>/</v>
      </c>
      <c r="I3446" s="478" t="str">
        <f>IF(G3446="","",VLOOKUP(H3446,ورقة1!$A$1:$B$240,2,0))</f>
        <v/>
      </c>
      <c r="J3446" s="5">
        <f t="shared" si="679"/>
        <v>0</v>
      </c>
      <c r="K3446" s="88"/>
      <c r="L3446" s="6" t="str">
        <f t="shared" si="680"/>
        <v>/0</v>
      </c>
      <c r="M3446" s="478" t="str">
        <f>IF(K3446="","",VLOOKUP(L3446,ورقة1!$A$1:$B$240,2,0))</f>
        <v/>
      </c>
      <c r="N3446" s="17">
        <f t="shared" si="681"/>
        <v>0</v>
      </c>
      <c r="O3446" s="17" t="e">
        <f>#REF!+(#REF!*30)+#REF!*365</f>
        <v>#REF!</v>
      </c>
      <c r="P3446" s="509"/>
      <c r="Q3446" s="480" t="str">
        <f t="shared" si="682"/>
        <v/>
      </c>
      <c r="R3446" s="483" t="str">
        <f t="shared" si="683"/>
        <v/>
      </c>
      <c r="S3446" s="482" t="str">
        <f t="shared" si="684"/>
        <v/>
      </c>
      <c r="T3446" s="484" t="e">
        <f t="shared" ca="1" si="685"/>
        <v>#VALUE!</v>
      </c>
      <c r="U3446" s="7">
        <f t="shared" ca="1" si="686"/>
        <v>46035</v>
      </c>
      <c r="V3446" s="96" t="e">
        <f t="shared" ca="1" si="687"/>
        <v>#VALUE!</v>
      </c>
      <c r="W3446" s="18"/>
      <c r="X3446" s="6"/>
      <c r="Y3446" s="326"/>
      <c r="Z3446" s="89"/>
      <c r="AA3446" s="89"/>
      <c r="AB3446" s="89"/>
      <c r="AC3446" s="6"/>
      <c r="AD3446" s="16"/>
      <c r="AE3446" s="16"/>
      <c r="AF3446" s="16"/>
      <c r="AG3446" s="10">
        <f t="shared" si="688"/>
        <v>0</v>
      </c>
      <c r="AH3446" s="96">
        <f t="shared" si="689"/>
        <v>0</v>
      </c>
      <c r="AI3446" s="16"/>
      <c r="AJ3446" s="61"/>
      <c r="AK3446" s="16"/>
      <c r="AM3446" s="476" t="s">
        <v>3080</v>
      </c>
      <c r="AN3446" s="476">
        <v>1</v>
      </c>
      <c r="AO3446" s="476">
        <v>1</v>
      </c>
      <c r="AP3446" s="96"/>
    </row>
    <row r="3447" spans="1:42" ht="69.75" customHeight="1">
      <c r="A3447" s="3">
        <v>3446</v>
      </c>
      <c r="B3447" s="83"/>
      <c r="C3447" s="83"/>
      <c r="D3447" s="87"/>
      <c r="E3447" s="18" t="s">
        <v>3081</v>
      </c>
      <c r="F3447" s="88"/>
      <c r="G3447" s="88"/>
      <c r="H3447" s="4" t="str">
        <f t="shared" si="678"/>
        <v>/</v>
      </c>
      <c r="I3447" s="478" t="str">
        <f>IF(G3447="","",VLOOKUP(H3447,ورقة1!$A$1:$B$240,2,0))</f>
        <v/>
      </c>
      <c r="J3447" s="5">
        <f t="shared" si="679"/>
        <v>0</v>
      </c>
      <c r="K3447" s="88"/>
      <c r="L3447" s="6" t="str">
        <f t="shared" si="680"/>
        <v>/0</v>
      </c>
      <c r="M3447" s="478" t="str">
        <f>IF(K3447="","",VLOOKUP(L3447,ورقة1!$A$1:$B$240,2,0))</f>
        <v/>
      </c>
      <c r="N3447" s="17">
        <f t="shared" si="681"/>
        <v>0</v>
      </c>
      <c r="O3447" s="17" t="e">
        <f>#REF!+(#REF!*30)+#REF!*365</f>
        <v>#REF!</v>
      </c>
      <c r="P3447" s="509"/>
      <c r="Q3447" s="480" t="str">
        <f t="shared" si="682"/>
        <v/>
      </c>
      <c r="R3447" s="483" t="str">
        <f t="shared" si="683"/>
        <v/>
      </c>
      <c r="S3447" s="482" t="str">
        <f t="shared" si="684"/>
        <v/>
      </c>
      <c r="T3447" s="484" t="e">
        <f t="shared" ca="1" si="685"/>
        <v>#VALUE!</v>
      </c>
      <c r="U3447" s="7">
        <f t="shared" ca="1" si="686"/>
        <v>46035</v>
      </c>
      <c r="V3447" s="96" t="e">
        <f t="shared" ca="1" si="687"/>
        <v>#VALUE!</v>
      </c>
      <c r="W3447" s="18"/>
      <c r="X3447" s="6"/>
      <c r="Y3447" s="326"/>
      <c r="Z3447" s="89"/>
      <c r="AA3447" s="89"/>
      <c r="AB3447" s="89"/>
      <c r="AC3447" s="6"/>
      <c r="AD3447" s="16"/>
      <c r="AE3447" s="16"/>
      <c r="AF3447" s="16"/>
      <c r="AG3447" s="10">
        <f t="shared" si="688"/>
        <v>0</v>
      </c>
      <c r="AH3447" s="96">
        <f t="shared" si="689"/>
        <v>0</v>
      </c>
      <c r="AI3447" s="16"/>
      <c r="AJ3447" s="61"/>
      <c r="AK3447" s="16"/>
      <c r="AM3447" s="476" t="s">
        <v>3080</v>
      </c>
      <c r="AN3447" s="476">
        <v>1</v>
      </c>
      <c r="AO3447" s="476">
        <v>1</v>
      </c>
      <c r="AP3447" s="96"/>
    </row>
    <row r="3448" spans="1:42" ht="69.75" customHeight="1">
      <c r="A3448" s="3">
        <v>3447</v>
      </c>
      <c r="B3448" s="83"/>
      <c r="C3448" s="83"/>
      <c r="D3448" s="87"/>
      <c r="E3448" s="18" t="s">
        <v>3081</v>
      </c>
      <c r="F3448" s="88"/>
      <c r="G3448" s="88"/>
      <c r="H3448" s="4" t="str">
        <f t="shared" si="678"/>
        <v>/</v>
      </c>
      <c r="I3448" s="478" t="str">
        <f>IF(G3448="","",VLOOKUP(H3448,ورقة1!$A$1:$B$240,2,0))</f>
        <v/>
      </c>
      <c r="J3448" s="5">
        <f t="shared" si="679"/>
        <v>0</v>
      </c>
      <c r="K3448" s="88"/>
      <c r="L3448" s="6" t="str">
        <f t="shared" si="680"/>
        <v>/0</v>
      </c>
      <c r="M3448" s="478" t="str">
        <f>IF(K3448="","",VLOOKUP(L3448,ورقة1!$A$1:$B$240,2,0))</f>
        <v/>
      </c>
      <c r="N3448" s="17">
        <f t="shared" si="681"/>
        <v>0</v>
      </c>
      <c r="O3448" s="17" t="e">
        <f>#REF!+(#REF!*30)+#REF!*365</f>
        <v>#REF!</v>
      </c>
      <c r="P3448" s="509"/>
      <c r="Q3448" s="480" t="str">
        <f t="shared" si="682"/>
        <v/>
      </c>
      <c r="R3448" s="483" t="str">
        <f t="shared" si="683"/>
        <v/>
      </c>
      <c r="S3448" s="482" t="str">
        <f t="shared" si="684"/>
        <v/>
      </c>
      <c r="T3448" s="484" t="e">
        <f t="shared" ca="1" si="685"/>
        <v>#VALUE!</v>
      </c>
      <c r="U3448" s="7">
        <f t="shared" ca="1" si="686"/>
        <v>46035</v>
      </c>
      <c r="V3448" s="96" t="e">
        <f t="shared" ca="1" si="687"/>
        <v>#VALUE!</v>
      </c>
      <c r="W3448" s="18"/>
      <c r="X3448" s="6"/>
      <c r="Y3448" s="326"/>
      <c r="Z3448" s="89"/>
      <c r="AA3448" s="89"/>
      <c r="AB3448" s="89"/>
      <c r="AC3448" s="6"/>
      <c r="AD3448" s="16"/>
      <c r="AE3448" s="16"/>
      <c r="AF3448" s="16"/>
      <c r="AG3448" s="10">
        <f t="shared" si="688"/>
        <v>0</v>
      </c>
      <c r="AH3448" s="96">
        <f t="shared" si="689"/>
        <v>0</v>
      </c>
      <c r="AI3448" s="16"/>
      <c r="AJ3448" s="61"/>
      <c r="AK3448" s="16"/>
      <c r="AM3448" s="476" t="s">
        <v>3080</v>
      </c>
      <c r="AN3448" s="476">
        <v>1</v>
      </c>
      <c r="AO3448" s="476">
        <v>1</v>
      </c>
      <c r="AP3448" s="96"/>
    </row>
    <row r="3449" spans="1:42" ht="69.75" customHeight="1">
      <c r="A3449" s="3">
        <v>3448</v>
      </c>
      <c r="B3449" s="83"/>
      <c r="C3449" s="83"/>
      <c r="D3449" s="87"/>
      <c r="E3449" s="18" t="s">
        <v>3081</v>
      </c>
      <c r="F3449" s="88"/>
      <c r="G3449" s="88"/>
      <c r="H3449" s="4" t="str">
        <f t="shared" si="678"/>
        <v>/</v>
      </c>
      <c r="I3449" s="478" t="str">
        <f>IF(G3449="","",VLOOKUP(H3449,ورقة1!$A$1:$B$240,2,0))</f>
        <v/>
      </c>
      <c r="J3449" s="5">
        <f t="shared" si="679"/>
        <v>0</v>
      </c>
      <c r="K3449" s="88"/>
      <c r="L3449" s="6" t="str">
        <f t="shared" si="680"/>
        <v>/0</v>
      </c>
      <c r="M3449" s="478" t="str">
        <f>IF(K3449="","",VLOOKUP(L3449,ورقة1!$A$1:$B$240,2,0))</f>
        <v/>
      </c>
      <c r="N3449" s="17">
        <f t="shared" si="681"/>
        <v>0</v>
      </c>
      <c r="O3449" s="17" t="e">
        <f>#REF!+(#REF!*30)+#REF!*365</f>
        <v>#REF!</v>
      </c>
      <c r="P3449" s="509"/>
      <c r="Q3449" s="480" t="str">
        <f t="shared" si="682"/>
        <v/>
      </c>
      <c r="R3449" s="483" t="str">
        <f t="shared" si="683"/>
        <v/>
      </c>
      <c r="S3449" s="482" t="str">
        <f t="shared" si="684"/>
        <v/>
      </c>
      <c r="T3449" s="484" t="e">
        <f t="shared" ca="1" si="685"/>
        <v>#VALUE!</v>
      </c>
      <c r="U3449" s="7">
        <f t="shared" ca="1" si="686"/>
        <v>46035</v>
      </c>
      <c r="V3449" s="96" t="e">
        <f t="shared" ca="1" si="687"/>
        <v>#VALUE!</v>
      </c>
      <c r="W3449" s="18"/>
      <c r="X3449" s="6"/>
      <c r="Y3449" s="326"/>
      <c r="Z3449" s="89"/>
      <c r="AA3449" s="89"/>
      <c r="AB3449" s="89"/>
      <c r="AC3449" s="6"/>
      <c r="AD3449" s="16"/>
      <c r="AE3449" s="16"/>
      <c r="AF3449" s="16"/>
      <c r="AG3449" s="10">
        <f t="shared" si="688"/>
        <v>0</v>
      </c>
      <c r="AH3449" s="96">
        <f t="shared" si="689"/>
        <v>0</v>
      </c>
      <c r="AI3449" s="16"/>
      <c r="AJ3449" s="61"/>
      <c r="AK3449" s="16"/>
      <c r="AM3449" s="476" t="s">
        <v>3080</v>
      </c>
      <c r="AN3449" s="476">
        <v>1</v>
      </c>
      <c r="AO3449" s="476">
        <v>1</v>
      </c>
      <c r="AP3449" s="96"/>
    </row>
    <row r="3450" spans="1:42" ht="69.75" customHeight="1">
      <c r="A3450" s="3">
        <v>3449</v>
      </c>
      <c r="B3450" s="83"/>
      <c r="C3450" s="83"/>
      <c r="D3450" s="87"/>
      <c r="E3450" s="18" t="s">
        <v>3081</v>
      </c>
      <c r="F3450" s="88"/>
      <c r="G3450" s="88"/>
      <c r="H3450" s="4" t="str">
        <f t="shared" si="678"/>
        <v>/</v>
      </c>
      <c r="I3450" s="478" t="str">
        <f>IF(G3450="","",VLOOKUP(H3450,ورقة1!$A$1:$B$240,2,0))</f>
        <v/>
      </c>
      <c r="J3450" s="5">
        <f t="shared" si="679"/>
        <v>0</v>
      </c>
      <c r="K3450" s="88"/>
      <c r="L3450" s="6" t="str">
        <f t="shared" si="680"/>
        <v>/0</v>
      </c>
      <c r="M3450" s="478" t="str">
        <f>IF(K3450="","",VLOOKUP(L3450,ورقة1!$A$1:$B$240,2,0))</f>
        <v/>
      </c>
      <c r="N3450" s="17">
        <f t="shared" si="681"/>
        <v>0</v>
      </c>
      <c r="O3450" s="17" t="e">
        <f>#REF!+(#REF!*30)+#REF!*365</f>
        <v>#REF!</v>
      </c>
      <c r="P3450" s="509"/>
      <c r="Q3450" s="480" t="str">
        <f t="shared" si="682"/>
        <v/>
      </c>
      <c r="R3450" s="483" t="str">
        <f t="shared" si="683"/>
        <v/>
      </c>
      <c r="S3450" s="482" t="str">
        <f t="shared" si="684"/>
        <v/>
      </c>
      <c r="T3450" s="484" t="e">
        <f t="shared" ca="1" si="685"/>
        <v>#VALUE!</v>
      </c>
      <c r="U3450" s="7">
        <f t="shared" ca="1" si="686"/>
        <v>46035</v>
      </c>
      <c r="V3450" s="96" t="e">
        <f t="shared" ca="1" si="687"/>
        <v>#VALUE!</v>
      </c>
      <c r="W3450" s="18"/>
      <c r="X3450" s="6"/>
      <c r="Y3450" s="326"/>
      <c r="Z3450" s="89"/>
      <c r="AA3450" s="89"/>
      <c r="AB3450" s="89"/>
      <c r="AC3450" s="6"/>
      <c r="AD3450" s="16"/>
      <c r="AE3450" s="16"/>
      <c r="AF3450" s="16"/>
      <c r="AG3450" s="10">
        <f t="shared" si="688"/>
        <v>0</v>
      </c>
      <c r="AH3450" s="96">
        <f t="shared" si="689"/>
        <v>0</v>
      </c>
      <c r="AI3450" s="16"/>
      <c r="AJ3450" s="61"/>
      <c r="AK3450" s="16"/>
      <c r="AM3450" s="476" t="s">
        <v>3080</v>
      </c>
      <c r="AN3450" s="476">
        <v>1</v>
      </c>
      <c r="AO3450" s="476">
        <v>1</v>
      </c>
      <c r="AP3450" s="96"/>
    </row>
    <row r="3451" spans="1:42" ht="69.75" customHeight="1">
      <c r="A3451" s="3">
        <v>3450</v>
      </c>
      <c r="B3451" s="83"/>
      <c r="C3451" s="83"/>
      <c r="D3451" s="87"/>
      <c r="E3451" s="18" t="s">
        <v>3081</v>
      </c>
      <c r="F3451" s="88"/>
      <c r="G3451" s="88"/>
      <c r="H3451" s="4" t="str">
        <f t="shared" si="678"/>
        <v>/</v>
      </c>
      <c r="I3451" s="478" t="str">
        <f>IF(G3451="","",VLOOKUP(H3451,ورقة1!$A$1:$B$240,2,0))</f>
        <v/>
      </c>
      <c r="J3451" s="5">
        <f t="shared" si="679"/>
        <v>0</v>
      </c>
      <c r="K3451" s="88"/>
      <c r="L3451" s="6" t="str">
        <f t="shared" si="680"/>
        <v>/0</v>
      </c>
      <c r="M3451" s="478" t="str">
        <f>IF(K3451="","",VLOOKUP(L3451,ورقة1!$A$1:$B$240,2,0))</f>
        <v/>
      </c>
      <c r="N3451" s="17">
        <f t="shared" si="681"/>
        <v>0</v>
      </c>
      <c r="O3451" s="17" t="e">
        <f>#REF!+(#REF!*30)+#REF!*365</f>
        <v>#REF!</v>
      </c>
      <c r="P3451" s="509"/>
      <c r="Q3451" s="480" t="str">
        <f t="shared" si="682"/>
        <v/>
      </c>
      <c r="R3451" s="483" t="str">
        <f t="shared" si="683"/>
        <v/>
      </c>
      <c r="S3451" s="482" t="str">
        <f t="shared" si="684"/>
        <v/>
      </c>
      <c r="T3451" s="484" t="e">
        <f t="shared" ca="1" si="685"/>
        <v>#VALUE!</v>
      </c>
      <c r="U3451" s="7">
        <f t="shared" ca="1" si="686"/>
        <v>46035</v>
      </c>
      <c r="V3451" s="96" t="e">
        <f t="shared" ca="1" si="687"/>
        <v>#VALUE!</v>
      </c>
      <c r="W3451" s="18"/>
      <c r="X3451" s="6"/>
      <c r="Y3451" s="326"/>
      <c r="Z3451" s="89"/>
      <c r="AA3451" s="89"/>
      <c r="AB3451" s="89"/>
      <c r="AC3451" s="6"/>
      <c r="AD3451" s="16"/>
      <c r="AE3451" s="16"/>
      <c r="AF3451" s="16"/>
      <c r="AG3451" s="10">
        <f t="shared" si="688"/>
        <v>0</v>
      </c>
      <c r="AH3451" s="96">
        <f t="shared" si="689"/>
        <v>0</v>
      </c>
      <c r="AI3451" s="16"/>
      <c r="AJ3451" s="61"/>
      <c r="AK3451" s="16"/>
      <c r="AM3451" s="476" t="s">
        <v>3080</v>
      </c>
      <c r="AN3451" s="476">
        <v>1</v>
      </c>
      <c r="AO3451" s="476">
        <v>1</v>
      </c>
      <c r="AP3451" s="96"/>
    </row>
    <row r="3452" spans="1:42" ht="69.75" customHeight="1">
      <c r="A3452" s="3">
        <v>3451</v>
      </c>
      <c r="B3452" s="83"/>
      <c r="C3452" s="83"/>
      <c r="D3452" s="87"/>
      <c r="E3452" s="18" t="s">
        <v>3081</v>
      </c>
      <c r="F3452" s="88"/>
      <c r="G3452" s="88"/>
      <c r="H3452" s="4" t="str">
        <f t="shared" si="678"/>
        <v>/</v>
      </c>
      <c r="I3452" s="478" t="str">
        <f>IF(G3452="","",VLOOKUP(H3452,ورقة1!$A$1:$B$240,2,0))</f>
        <v/>
      </c>
      <c r="J3452" s="5">
        <f t="shared" si="679"/>
        <v>0</v>
      </c>
      <c r="K3452" s="88"/>
      <c r="L3452" s="6" t="str">
        <f t="shared" si="680"/>
        <v>/0</v>
      </c>
      <c r="M3452" s="478" t="str">
        <f>IF(K3452="","",VLOOKUP(L3452,ورقة1!$A$1:$B$240,2,0))</f>
        <v/>
      </c>
      <c r="N3452" s="17">
        <f t="shared" si="681"/>
        <v>0</v>
      </c>
      <c r="O3452" s="17" t="e">
        <f>#REF!+(#REF!*30)+#REF!*365</f>
        <v>#REF!</v>
      </c>
      <c r="P3452" s="509"/>
      <c r="Q3452" s="480" t="str">
        <f t="shared" si="682"/>
        <v/>
      </c>
      <c r="R3452" s="483" t="str">
        <f t="shared" si="683"/>
        <v/>
      </c>
      <c r="S3452" s="482" t="str">
        <f t="shared" si="684"/>
        <v/>
      </c>
      <c r="T3452" s="484" t="e">
        <f t="shared" ca="1" si="685"/>
        <v>#VALUE!</v>
      </c>
      <c r="U3452" s="7">
        <f t="shared" ca="1" si="686"/>
        <v>46035</v>
      </c>
      <c r="V3452" s="96" t="e">
        <f t="shared" ca="1" si="687"/>
        <v>#VALUE!</v>
      </c>
      <c r="W3452" s="18"/>
      <c r="X3452" s="6"/>
      <c r="Y3452" s="326"/>
      <c r="Z3452" s="89"/>
      <c r="AA3452" s="89"/>
      <c r="AB3452" s="89"/>
      <c r="AC3452" s="6"/>
      <c r="AD3452" s="16"/>
      <c r="AE3452" s="16"/>
      <c r="AF3452" s="16"/>
      <c r="AG3452" s="10">
        <f t="shared" si="688"/>
        <v>0</v>
      </c>
      <c r="AH3452" s="96">
        <f t="shared" si="689"/>
        <v>0</v>
      </c>
      <c r="AI3452" s="16"/>
      <c r="AJ3452" s="61"/>
      <c r="AK3452" s="16"/>
      <c r="AM3452" s="476" t="s">
        <v>3080</v>
      </c>
      <c r="AN3452" s="476">
        <v>1</v>
      </c>
      <c r="AO3452" s="476">
        <v>1</v>
      </c>
      <c r="AP3452" s="96"/>
    </row>
    <row r="3453" spans="1:42" ht="69.75" customHeight="1">
      <c r="A3453" s="3">
        <v>3452</v>
      </c>
      <c r="B3453" s="83"/>
      <c r="C3453" s="83"/>
      <c r="D3453" s="87"/>
      <c r="E3453" s="18" t="s">
        <v>3081</v>
      </c>
      <c r="F3453" s="88"/>
      <c r="G3453" s="88"/>
      <c r="H3453" s="4" t="str">
        <f t="shared" si="678"/>
        <v>/</v>
      </c>
      <c r="I3453" s="478" t="str">
        <f>IF(G3453="","",VLOOKUP(H3453,ورقة1!$A$1:$B$240,2,0))</f>
        <v/>
      </c>
      <c r="J3453" s="5">
        <f t="shared" si="679"/>
        <v>0</v>
      </c>
      <c r="K3453" s="88"/>
      <c r="L3453" s="6" t="str">
        <f t="shared" si="680"/>
        <v>/0</v>
      </c>
      <c r="M3453" s="478" t="str">
        <f>IF(K3453="","",VLOOKUP(L3453,ورقة1!$A$1:$B$240,2,0))</f>
        <v/>
      </c>
      <c r="N3453" s="17">
        <f t="shared" si="681"/>
        <v>0</v>
      </c>
      <c r="O3453" s="17" t="e">
        <f>#REF!+(#REF!*30)+#REF!*365</f>
        <v>#REF!</v>
      </c>
      <c r="P3453" s="509"/>
      <c r="Q3453" s="480" t="str">
        <f t="shared" si="682"/>
        <v/>
      </c>
      <c r="R3453" s="483" t="str">
        <f t="shared" si="683"/>
        <v/>
      </c>
      <c r="S3453" s="482" t="str">
        <f t="shared" si="684"/>
        <v/>
      </c>
      <c r="T3453" s="484" t="e">
        <f t="shared" ca="1" si="685"/>
        <v>#VALUE!</v>
      </c>
      <c r="U3453" s="7">
        <f t="shared" ca="1" si="686"/>
        <v>46035</v>
      </c>
      <c r="V3453" s="96" t="e">
        <f t="shared" ca="1" si="687"/>
        <v>#VALUE!</v>
      </c>
      <c r="W3453" s="18"/>
      <c r="X3453" s="6"/>
      <c r="Y3453" s="326"/>
      <c r="Z3453" s="89"/>
      <c r="AA3453" s="89"/>
      <c r="AB3453" s="89"/>
      <c r="AC3453" s="6"/>
      <c r="AD3453" s="16"/>
      <c r="AE3453" s="16"/>
      <c r="AF3453" s="16"/>
      <c r="AG3453" s="10">
        <f t="shared" si="688"/>
        <v>0</v>
      </c>
      <c r="AH3453" s="96">
        <f t="shared" si="689"/>
        <v>0</v>
      </c>
      <c r="AI3453" s="16"/>
      <c r="AJ3453" s="61"/>
      <c r="AK3453" s="16"/>
      <c r="AM3453" s="476" t="s">
        <v>3080</v>
      </c>
      <c r="AN3453" s="476">
        <v>1</v>
      </c>
      <c r="AO3453" s="476">
        <v>1</v>
      </c>
      <c r="AP3453" s="96"/>
    </row>
    <row r="3454" spans="1:42" ht="69.75" customHeight="1">
      <c r="A3454" s="3">
        <v>3453</v>
      </c>
      <c r="B3454" s="83"/>
      <c r="C3454" s="83"/>
      <c r="D3454" s="87"/>
      <c r="E3454" s="18" t="s">
        <v>3081</v>
      </c>
      <c r="F3454" s="88"/>
      <c r="G3454" s="88"/>
      <c r="H3454" s="4" t="str">
        <f t="shared" si="678"/>
        <v>/</v>
      </c>
      <c r="I3454" s="478" t="str">
        <f>IF(G3454="","",VLOOKUP(H3454,ورقة1!$A$1:$B$240,2,0))</f>
        <v/>
      </c>
      <c r="J3454" s="5">
        <f t="shared" si="679"/>
        <v>0</v>
      </c>
      <c r="K3454" s="88"/>
      <c r="L3454" s="6" t="str">
        <f t="shared" si="680"/>
        <v>/0</v>
      </c>
      <c r="M3454" s="478" t="str">
        <f>IF(K3454="","",VLOOKUP(L3454,ورقة1!$A$1:$B$240,2,0))</f>
        <v/>
      </c>
      <c r="N3454" s="17">
        <f t="shared" si="681"/>
        <v>0</v>
      </c>
      <c r="O3454" s="17" t="e">
        <f>#REF!+(#REF!*30)+#REF!*365</f>
        <v>#REF!</v>
      </c>
      <c r="P3454" s="509"/>
      <c r="Q3454" s="480" t="str">
        <f t="shared" si="682"/>
        <v/>
      </c>
      <c r="R3454" s="483" t="str">
        <f t="shared" si="683"/>
        <v/>
      </c>
      <c r="S3454" s="482" t="str">
        <f t="shared" si="684"/>
        <v/>
      </c>
      <c r="T3454" s="484" t="e">
        <f t="shared" ca="1" si="685"/>
        <v>#VALUE!</v>
      </c>
      <c r="U3454" s="7">
        <f t="shared" ca="1" si="686"/>
        <v>46035</v>
      </c>
      <c r="V3454" s="96" t="e">
        <f t="shared" ca="1" si="687"/>
        <v>#VALUE!</v>
      </c>
      <c r="W3454" s="18"/>
      <c r="X3454" s="6"/>
      <c r="Y3454" s="326"/>
      <c r="Z3454" s="89"/>
      <c r="AA3454" s="89"/>
      <c r="AB3454" s="89"/>
      <c r="AC3454" s="6"/>
      <c r="AD3454" s="16"/>
      <c r="AE3454" s="16"/>
      <c r="AF3454" s="16"/>
      <c r="AG3454" s="10">
        <f t="shared" si="688"/>
        <v>0</v>
      </c>
      <c r="AH3454" s="96">
        <f t="shared" si="689"/>
        <v>0</v>
      </c>
      <c r="AI3454" s="16"/>
      <c r="AJ3454" s="61"/>
      <c r="AK3454" s="16"/>
      <c r="AM3454" s="476" t="s">
        <v>3080</v>
      </c>
      <c r="AN3454" s="476">
        <v>1</v>
      </c>
      <c r="AO3454" s="476">
        <v>1</v>
      </c>
      <c r="AP3454" s="96"/>
    </row>
    <row r="3455" spans="1:42" ht="69.75" customHeight="1">
      <c r="A3455" s="3">
        <v>3454</v>
      </c>
      <c r="B3455" s="83"/>
      <c r="C3455" s="83"/>
      <c r="D3455" s="87"/>
      <c r="E3455" s="18" t="s">
        <v>3081</v>
      </c>
      <c r="F3455" s="88"/>
      <c r="G3455" s="88"/>
      <c r="H3455" s="4" t="str">
        <f t="shared" si="678"/>
        <v>/</v>
      </c>
      <c r="I3455" s="478" t="str">
        <f>IF(G3455="","",VLOOKUP(H3455,ورقة1!$A$1:$B$240,2,0))</f>
        <v/>
      </c>
      <c r="J3455" s="5">
        <f t="shared" si="679"/>
        <v>0</v>
      </c>
      <c r="K3455" s="88"/>
      <c r="L3455" s="6" t="str">
        <f t="shared" si="680"/>
        <v>/0</v>
      </c>
      <c r="M3455" s="478" t="str">
        <f>IF(K3455="","",VLOOKUP(L3455,ورقة1!$A$1:$B$240,2,0))</f>
        <v/>
      </c>
      <c r="N3455" s="17">
        <f t="shared" si="681"/>
        <v>0</v>
      </c>
      <c r="O3455" s="17" t="e">
        <f>#REF!+(#REF!*30)+#REF!*365</f>
        <v>#REF!</v>
      </c>
      <c r="P3455" s="509"/>
      <c r="Q3455" s="480" t="str">
        <f t="shared" si="682"/>
        <v/>
      </c>
      <c r="R3455" s="483" t="str">
        <f t="shared" si="683"/>
        <v/>
      </c>
      <c r="S3455" s="482" t="str">
        <f t="shared" si="684"/>
        <v/>
      </c>
      <c r="T3455" s="484" t="e">
        <f t="shared" ca="1" si="685"/>
        <v>#VALUE!</v>
      </c>
      <c r="U3455" s="7">
        <f t="shared" ca="1" si="686"/>
        <v>46035</v>
      </c>
      <c r="V3455" s="96" t="e">
        <f t="shared" ca="1" si="687"/>
        <v>#VALUE!</v>
      </c>
      <c r="W3455" s="18"/>
      <c r="X3455" s="6"/>
      <c r="Y3455" s="326"/>
      <c r="Z3455" s="89"/>
      <c r="AA3455" s="89"/>
      <c r="AB3455" s="89"/>
      <c r="AC3455" s="6"/>
      <c r="AD3455" s="16"/>
      <c r="AE3455" s="16"/>
      <c r="AF3455" s="16"/>
      <c r="AG3455" s="10">
        <f t="shared" si="688"/>
        <v>0</v>
      </c>
      <c r="AH3455" s="96">
        <f t="shared" si="689"/>
        <v>0</v>
      </c>
      <c r="AI3455" s="16"/>
      <c r="AJ3455" s="61"/>
      <c r="AK3455" s="16"/>
      <c r="AM3455" s="476" t="s">
        <v>3080</v>
      </c>
      <c r="AN3455" s="476">
        <v>1</v>
      </c>
      <c r="AO3455" s="476">
        <v>1</v>
      </c>
      <c r="AP3455" s="96"/>
    </row>
    <row r="3456" spans="1:42" ht="69.75" customHeight="1">
      <c r="A3456" s="3">
        <v>3455</v>
      </c>
      <c r="B3456" s="83"/>
      <c r="C3456" s="83"/>
      <c r="D3456" s="87"/>
      <c r="E3456" s="18" t="s">
        <v>3081</v>
      </c>
      <c r="F3456" s="88"/>
      <c r="G3456" s="88"/>
      <c r="H3456" s="4" t="str">
        <f t="shared" si="678"/>
        <v>/</v>
      </c>
      <c r="I3456" s="478" t="str">
        <f>IF(G3456="","",VLOOKUP(H3456,ورقة1!$A$1:$B$240,2,0))</f>
        <v/>
      </c>
      <c r="J3456" s="5">
        <f t="shared" si="679"/>
        <v>0</v>
      </c>
      <c r="K3456" s="88"/>
      <c r="L3456" s="6" t="str">
        <f t="shared" si="680"/>
        <v>/0</v>
      </c>
      <c r="M3456" s="478" t="str">
        <f>IF(K3456="","",VLOOKUP(L3456,ورقة1!$A$1:$B$240,2,0))</f>
        <v/>
      </c>
      <c r="N3456" s="17">
        <f t="shared" si="681"/>
        <v>0</v>
      </c>
      <c r="O3456" s="17" t="e">
        <f>#REF!+(#REF!*30)+#REF!*365</f>
        <v>#REF!</v>
      </c>
      <c r="P3456" s="509"/>
      <c r="Q3456" s="480" t="str">
        <f t="shared" si="682"/>
        <v/>
      </c>
      <c r="R3456" s="483" t="str">
        <f t="shared" si="683"/>
        <v/>
      </c>
      <c r="S3456" s="482" t="str">
        <f t="shared" si="684"/>
        <v/>
      </c>
      <c r="T3456" s="484" t="e">
        <f t="shared" ca="1" si="685"/>
        <v>#VALUE!</v>
      </c>
      <c r="U3456" s="7">
        <f t="shared" ca="1" si="686"/>
        <v>46035</v>
      </c>
      <c r="V3456" s="96" t="e">
        <f t="shared" ca="1" si="687"/>
        <v>#VALUE!</v>
      </c>
      <c r="W3456" s="18"/>
      <c r="X3456" s="6"/>
      <c r="Y3456" s="326"/>
      <c r="Z3456" s="89"/>
      <c r="AA3456" s="89"/>
      <c r="AB3456" s="89"/>
      <c r="AC3456" s="6"/>
      <c r="AD3456" s="16"/>
      <c r="AE3456" s="16"/>
      <c r="AF3456" s="16"/>
      <c r="AG3456" s="10">
        <f t="shared" si="688"/>
        <v>0</v>
      </c>
      <c r="AH3456" s="96">
        <f t="shared" si="689"/>
        <v>0</v>
      </c>
      <c r="AI3456" s="16"/>
      <c r="AJ3456" s="61"/>
      <c r="AK3456" s="16"/>
      <c r="AM3456" s="476" t="s">
        <v>3080</v>
      </c>
      <c r="AN3456" s="476">
        <v>1</v>
      </c>
      <c r="AO3456" s="476">
        <v>1</v>
      </c>
      <c r="AP3456" s="96"/>
    </row>
    <row r="3457" spans="1:42" ht="69.75" customHeight="1">
      <c r="A3457" s="3">
        <v>3456</v>
      </c>
      <c r="B3457" s="83"/>
      <c r="C3457" s="83"/>
      <c r="D3457" s="87"/>
      <c r="E3457" s="18" t="s">
        <v>3081</v>
      </c>
      <c r="F3457" s="88"/>
      <c r="G3457" s="88"/>
      <c r="H3457" s="4" t="str">
        <f t="shared" si="678"/>
        <v>/</v>
      </c>
      <c r="I3457" s="478" t="str">
        <f>IF(G3457="","",VLOOKUP(H3457,ورقة1!$A$1:$B$240,2,0))</f>
        <v/>
      </c>
      <c r="J3457" s="5">
        <f t="shared" si="679"/>
        <v>0</v>
      </c>
      <c r="K3457" s="88"/>
      <c r="L3457" s="6" t="str">
        <f t="shared" si="680"/>
        <v>/0</v>
      </c>
      <c r="M3457" s="478" t="str">
        <f>IF(K3457="","",VLOOKUP(L3457,ورقة1!$A$1:$B$240,2,0))</f>
        <v/>
      </c>
      <c r="N3457" s="17">
        <f t="shared" si="681"/>
        <v>0</v>
      </c>
      <c r="O3457" s="17" t="e">
        <f>#REF!+(#REF!*30)+#REF!*365</f>
        <v>#REF!</v>
      </c>
      <c r="P3457" s="509"/>
      <c r="Q3457" s="480" t="str">
        <f t="shared" si="682"/>
        <v/>
      </c>
      <c r="R3457" s="483" t="str">
        <f t="shared" si="683"/>
        <v/>
      </c>
      <c r="S3457" s="482" t="str">
        <f t="shared" si="684"/>
        <v/>
      </c>
      <c r="T3457" s="484" t="e">
        <f t="shared" ca="1" si="685"/>
        <v>#VALUE!</v>
      </c>
      <c r="U3457" s="7">
        <f t="shared" ca="1" si="686"/>
        <v>46035</v>
      </c>
      <c r="V3457" s="96" t="e">
        <f t="shared" ca="1" si="687"/>
        <v>#VALUE!</v>
      </c>
      <c r="W3457" s="18"/>
      <c r="X3457" s="6"/>
      <c r="Y3457" s="326"/>
      <c r="Z3457" s="89"/>
      <c r="AA3457" s="89"/>
      <c r="AB3457" s="89"/>
      <c r="AC3457" s="6"/>
      <c r="AD3457" s="16"/>
      <c r="AE3457" s="16"/>
      <c r="AF3457" s="16"/>
      <c r="AG3457" s="10">
        <f t="shared" si="688"/>
        <v>0</v>
      </c>
      <c r="AH3457" s="96">
        <f t="shared" si="689"/>
        <v>0</v>
      </c>
      <c r="AI3457" s="16"/>
      <c r="AJ3457" s="61"/>
      <c r="AK3457" s="16"/>
      <c r="AM3457" s="476" t="s">
        <v>3080</v>
      </c>
      <c r="AN3457" s="476">
        <v>1</v>
      </c>
      <c r="AO3457" s="476">
        <v>1</v>
      </c>
      <c r="AP3457" s="96"/>
    </row>
    <row r="3458" spans="1:42" ht="69.75" customHeight="1">
      <c r="A3458" s="3">
        <v>3457</v>
      </c>
      <c r="B3458" s="83"/>
      <c r="C3458" s="83"/>
      <c r="D3458" s="87"/>
      <c r="E3458" s="18" t="s">
        <v>3081</v>
      </c>
      <c r="F3458" s="88"/>
      <c r="G3458" s="88"/>
      <c r="H3458" s="4" t="str">
        <f t="shared" ref="H3458:H3521" si="690">G3458&amp;"/"&amp;F3458</f>
        <v>/</v>
      </c>
      <c r="I3458" s="478" t="str">
        <f>IF(G3458="","",VLOOKUP(H3458,ورقة1!$A$1:$B$240,2,0))</f>
        <v/>
      </c>
      <c r="J3458" s="5">
        <f t="shared" ref="J3458:J3521" si="691">F3458</f>
        <v>0</v>
      </c>
      <c r="K3458" s="88"/>
      <c r="L3458" s="6" t="str">
        <f t="shared" ref="L3458:L3521" si="692">K3458&amp;"/"&amp;J3458</f>
        <v>/0</v>
      </c>
      <c r="M3458" s="478" t="str">
        <f>IF(K3458="","",VLOOKUP(L3458,ورقة1!$A$1:$B$240,2,0))</f>
        <v/>
      </c>
      <c r="N3458" s="17">
        <f t="shared" ref="N3458:N3521" si="693">Z3458+(AA3458*30)+(AB3458*365)</f>
        <v>0</v>
      </c>
      <c r="O3458" s="17" t="e">
        <f>#REF!+(#REF!*30)+#REF!*365</f>
        <v>#REF!</v>
      </c>
      <c r="P3458" s="509"/>
      <c r="Q3458" s="480" t="str">
        <f t="shared" ref="Q3458:Q3521" si="694">IF(P3458="","",P3458+365)</f>
        <v/>
      </c>
      <c r="R3458" s="483" t="str">
        <f t="shared" ref="R3458:R3521" si="695">IF(P3458="","",EDATE(P3458,12+AG3458)+AC3458-N3458)</f>
        <v/>
      </c>
      <c r="S3458" s="482" t="str">
        <f t="shared" ref="S3458:S3521" si="696">IF(P3458="","",IF(T3458=TRUE,"يستحق العلاوة",IF(V3458=TRUE,"قريبا يستحق العلاوة"," ")))</f>
        <v/>
      </c>
      <c r="T3458" s="484" t="e">
        <f t="shared" ref="T3458:T3521" ca="1" si="697">AND(MONTH(U3458)=MONTH(R3458),YEAR(U3458)=YEAR(R3458))</f>
        <v>#VALUE!</v>
      </c>
      <c r="U3458" s="7">
        <f t="shared" ref="U3458:U3521" ca="1" si="698">TODAY()</f>
        <v>46035</v>
      </c>
      <c r="V3458" s="96" t="e">
        <f t="shared" ref="V3458:V3521" ca="1" si="699">AND(R3458-U3458&lt;30,U3458&lt;R3458)</f>
        <v>#VALUE!</v>
      </c>
      <c r="W3458" s="18"/>
      <c r="X3458" s="6"/>
      <c r="Y3458" s="326"/>
      <c r="Z3458" s="89"/>
      <c r="AA3458" s="89"/>
      <c r="AB3458" s="89"/>
      <c r="AC3458" s="6"/>
      <c r="AD3458" s="16"/>
      <c r="AE3458" s="16"/>
      <c r="AF3458" s="16"/>
      <c r="AG3458" s="10">
        <f t="shared" ref="AG3458:AG3521" si="700">(((AD3458*3)+(AE3458*6)+(AF3458*12))-AH3458)</f>
        <v>0</v>
      </c>
      <c r="AH3458" s="96">
        <f t="shared" ref="AH3458:AH3521" si="701">W3458+X3458</f>
        <v>0</v>
      </c>
      <c r="AI3458" s="16"/>
      <c r="AJ3458" s="61"/>
      <c r="AK3458" s="16"/>
      <c r="AM3458" s="476" t="s">
        <v>3080</v>
      </c>
      <c r="AN3458" s="476">
        <v>1</v>
      </c>
      <c r="AO3458" s="476">
        <v>1</v>
      </c>
      <c r="AP3458" s="96"/>
    </row>
    <row r="3459" spans="1:42" ht="69.75" customHeight="1">
      <c r="A3459" s="3">
        <v>3458</v>
      </c>
      <c r="B3459" s="83"/>
      <c r="C3459" s="83"/>
      <c r="D3459" s="87"/>
      <c r="E3459" s="18" t="s">
        <v>3081</v>
      </c>
      <c r="F3459" s="88"/>
      <c r="G3459" s="88"/>
      <c r="H3459" s="4" t="str">
        <f t="shared" si="690"/>
        <v>/</v>
      </c>
      <c r="I3459" s="478" t="str">
        <f>IF(G3459="","",VLOOKUP(H3459,ورقة1!$A$1:$B$240,2,0))</f>
        <v/>
      </c>
      <c r="J3459" s="5">
        <f t="shared" si="691"/>
        <v>0</v>
      </c>
      <c r="K3459" s="88"/>
      <c r="L3459" s="6" t="str">
        <f t="shared" si="692"/>
        <v>/0</v>
      </c>
      <c r="M3459" s="478" t="str">
        <f>IF(K3459="","",VLOOKUP(L3459,ورقة1!$A$1:$B$240,2,0))</f>
        <v/>
      </c>
      <c r="N3459" s="17">
        <f t="shared" si="693"/>
        <v>0</v>
      </c>
      <c r="O3459" s="17" t="e">
        <f>#REF!+(#REF!*30)+#REF!*365</f>
        <v>#REF!</v>
      </c>
      <c r="P3459" s="509"/>
      <c r="Q3459" s="480" t="str">
        <f t="shared" si="694"/>
        <v/>
      </c>
      <c r="R3459" s="483" t="str">
        <f t="shared" si="695"/>
        <v/>
      </c>
      <c r="S3459" s="482" t="str">
        <f t="shared" si="696"/>
        <v/>
      </c>
      <c r="T3459" s="484" t="e">
        <f t="shared" ca="1" si="697"/>
        <v>#VALUE!</v>
      </c>
      <c r="U3459" s="7">
        <f t="shared" ca="1" si="698"/>
        <v>46035</v>
      </c>
      <c r="V3459" s="96" t="e">
        <f t="shared" ca="1" si="699"/>
        <v>#VALUE!</v>
      </c>
      <c r="W3459" s="18"/>
      <c r="X3459" s="6"/>
      <c r="Y3459" s="326"/>
      <c r="Z3459" s="89"/>
      <c r="AA3459" s="89"/>
      <c r="AB3459" s="89"/>
      <c r="AC3459" s="6"/>
      <c r="AD3459" s="16"/>
      <c r="AE3459" s="16"/>
      <c r="AF3459" s="16"/>
      <c r="AG3459" s="10">
        <f t="shared" si="700"/>
        <v>0</v>
      </c>
      <c r="AH3459" s="96">
        <f t="shared" si="701"/>
        <v>0</v>
      </c>
      <c r="AI3459" s="16"/>
      <c r="AJ3459" s="61"/>
      <c r="AK3459" s="16"/>
      <c r="AM3459" s="476" t="s">
        <v>3080</v>
      </c>
      <c r="AN3459" s="476">
        <v>1</v>
      </c>
      <c r="AO3459" s="476">
        <v>1</v>
      </c>
      <c r="AP3459" s="96"/>
    </row>
    <row r="3460" spans="1:42" ht="69.75" customHeight="1">
      <c r="A3460" s="3">
        <v>3459</v>
      </c>
      <c r="B3460" s="83"/>
      <c r="C3460" s="83"/>
      <c r="D3460" s="87"/>
      <c r="E3460" s="18" t="s">
        <v>3081</v>
      </c>
      <c r="F3460" s="88"/>
      <c r="G3460" s="88"/>
      <c r="H3460" s="4" t="str">
        <f t="shared" si="690"/>
        <v>/</v>
      </c>
      <c r="I3460" s="478" t="str">
        <f>IF(G3460="","",VLOOKUP(H3460,ورقة1!$A$1:$B$240,2,0))</f>
        <v/>
      </c>
      <c r="J3460" s="5">
        <f t="shared" si="691"/>
        <v>0</v>
      </c>
      <c r="K3460" s="88"/>
      <c r="L3460" s="6" t="str">
        <f t="shared" si="692"/>
        <v>/0</v>
      </c>
      <c r="M3460" s="478" t="str">
        <f>IF(K3460="","",VLOOKUP(L3460,ورقة1!$A$1:$B$240,2,0))</f>
        <v/>
      </c>
      <c r="N3460" s="17">
        <f t="shared" si="693"/>
        <v>0</v>
      </c>
      <c r="O3460" s="17" t="e">
        <f>#REF!+(#REF!*30)+#REF!*365</f>
        <v>#REF!</v>
      </c>
      <c r="P3460" s="509"/>
      <c r="Q3460" s="480" t="str">
        <f t="shared" si="694"/>
        <v/>
      </c>
      <c r="R3460" s="483" t="str">
        <f t="shared" si="695"/>
        <v/>
      </c>
      <c r="S3460" s="482" t="str">
        <f t="shared" si="696"/>
        <v/>
      </c>
      <c r="T3460" s="484" t="e">
        <f t="shared" ca="1" si="697"/>
        <v>#VALUE!</v>
      </c>
      <c r="U3460" s="7">
        <f t="shared" ca="1" si="698"/>
        <v>46035</v>
      </c>
      <c r="V3460" s="96" t="e">
        <f t="shared" ca="1" si="699"/>
        <v>#VALUE!</v>
      </c>
      <c r="W3460" s="18"/>
      <c r="X3460" s="6"/>
      <c r="Y3460" s="326"/>
      <c r="Z3460" s="89"/>
      <c r="AA3460" s="89"/>
      <c r="AB3460" s="89"/>
      <c r="AC3460" s="6"/>
      <c r="AD3460" s="16"/>
      <c r="AE3460" s="16"/>
      <c r="AF3460" s="16"/>
      <c r="AG3460" s="10">
        <f t="shared" si="700"/>
        <v>0</v>
      </c>
      <c r="AH3460" s="96">
        <f t="shared" si="701"/>
        <v>0</v>
      </c>
      <c r="AI3460" s="16"/>
      <c r="AJ3460" s="61"/>
      <c r="AK3460" s="16"/>
      <c r="AM3460" s="476" t="s">
        <v>3080</v>
      </c>
      <c r="AN3460" s="476">
        <v>1</v>
      </c>
      <c r="AO3460" s="476">
        <v>1</v>
      </c>
      <c r="AP3460" s="96"/>
    </row>
    <row r="3461" spans="1:42" ht="69.75" customHeight="1">
      <c r="A3461" s="3">
        <v>3460</v>
      </c>
      <c r="B3461" s="83"/>
      <c r="C3461" s="83"/>
      <c r="D3461" s="87"/>
      <c r="E3461" s="18" t="s">
        <v>3081</v>
      </c>
      <c r="F3461" s="88"/>
      <c r="G3461" s="88"/>
      <c r="H3461" s="4" t="str">
        <f t="shared" si="690"/>
        <v>/</v>
      </c>
      <c r="I3461" s="478" t="str">
        <f>IF(G3461="","",VLOOKUP(H3461,ورقة1!$A$1:$B$240,2,0))</f>
        <v/>
      </c>
      <c r="J3461" s="5">
        <f t="shared" si="691"/>
        <v>0</v>
      </c>
      <c r="K3461" s="88"/>
      <c r="L3461" s="6" t="str">
        <f t="shared" si="692"/>
        <v>/0</v>
      </c>
      <c r="M3461" s="478" t="str">
        <f>IF(K3461="","",VLOOKUP(L3461,ورقة1!$A$1:$B$240,2,0))</f>
        <v/>
      </c>
      <c r="N3461" s="17">
        <f t="shared" si="693"/>
        <v>0</v>
      </c>
      <c r="O3461" s="17" t="e">
        <f>#REF!+(#REF!*30)+#REF!*365</f>
        <v>#REF!</v>
      </c>
      <c r="P3461" s="509"/>
      <c r="Q3461" s="480" t="str">
        <f t="shared" si="694"/>
        <v/>
      </c>
      <c r="R3461" s="483" t="str">
        <f t="shared" si="695"/>
        <v/>
      </c>
      <c r="S3461" s="482" t="str">
        <f t="shared" si="696"/>
        <v/>
      </c>
      <c r="T3461" s="484" t="e">
        <f t="shared" ca="1" si="697"/>
        <v>#VALUE!</v>
      </c>
      <c r="U3461" s="7">
        <f t="shared" ca="1" si="698"/>
        <v>46035</v>
      </c>
      <c r="V3461" s="96" t="e">
        <f t="shared" ca="1" si="699"/>
        <v>#VALUE!</v>
      </c>
      <c r="W3461" s="18"/>
      <c r="X3461" s="6"/>
      <c r="Y3461" s="326"/>
      <c r="Z3461" s="89"/>
      <c r="AA3461" s="89"/>
      <c r="AB3461" s="89"/>
      <c r="AC3461" s="6"/>
      <c r="AD3461" s="16"/>
      <c r="AE3461" s="16"/>
      <c r="AF3461" s="16"/>
      <c r="AG3461" s="10">
        <f t="shared" si="700"/>
        <v>0</v>
      </c>
      <c r="AH3461" s="96">
        <f t="shared" si="701"/>
        <v>0</v>
      </c>
      <c r="AI3461" s="16"/>
      <c r="AJ3461" s="61"/>
      <c r="AK3461" s="16"/>
      <c r="AM3461" s="476" t="s">
        <v>3080</v>
      </c>
      <c r="AN3461" s="476">
        <v>1</v>
      </c>
      <c r="AO3461" s="476">
        <v>1</v>
      </c>
      <c r="AP3461" s="96"/>
    </row>
    <row r="3462" spans="1:42" ht="69.75" customHeight="1">
      <c r="A3462" s="3">
        <v>3461</v>
      </c>
      <c r="B3462" s="83"/>
      <c r="C3462" s="83"/>
      <c r="D3462" s="87"/>
      <c r="E3462" s="18" t="s">
        <v>3081</v>
      </c>
      <c r="F3462" s="88"/>
      <c r="G3462" s="88"/>
      <c r="H3462" s="4" t="str">
        <f t="shared" si="690"/>
        <v>/</v>
      </c>
      <c r="I3462" s="478" t="str">
        <f>IF(G3462="","",VLOOKUP(H3462,ورقة1!$A$1:$B$240,2,0))</f>
        <v/>
      </c>
      <c r="J3462" s="5">
        <f t="shared" si="691"/>
        <v>0</v>
      </c>
      <c r="K3462" s="88"/>
      <c r="L3462" s="6" t="str">
        <f t="shared" si="692"/>
        <v>/0</v>
      </c>
      <c r="M3462" s="478" t="str">
        <f>IF(K3462="","",VLOOKUP(L3462,ورقة1!$A$1:$B$240,2,0))</f>
        <v/>
      </c>
      <c r="N3462" s="17">
        <f t="shared" si="693"/>
        <v>0</v>
      </c>
      <c r="O3462" s="17" t="e">
        <f>#REF!+(#REF!*30)+#REF!*365</f>
        <v>#REF!</v>
      </c>
      <c r="P3462" s="509"/>
      <c r="Q3462" s="480" t="str">
        <f t="shared" si="694"/>
        <v/>
      </c>
      <c r="R3462" s="483" t="str">
        <f t="shared" si="695"/>
        <v/>
      </c>
      <c r="S3462" s="482" t="str">
        <f t="shared" si="696"/>
        <v/>
      </c>
      <c r="T3462" s="484" t="e">
        <f t="shared" ca="1" si="697"/>
        <v>#VALUE!</v>
      </c>
      <c r="U3462" s="7">
        <f t="shared" ca="1" si="698"/>
        <v>46035</v>
      </c>
      <c r="V3462" s="96" t="e">
        <f t="shared" ca="1" si="699"/>
        <v>#VALUE!</v>
      </c>
      <c r="W3462" s="18"/>
      <c r="X3462" s="6"/>
      <c r="Y3462" s="326"/>
      <c r="Z3462" s="89"/>
      <c r="AA3462" s="89"/>
      <c r="AB3462" s="89"/>
      <c r="AC3462" s="6"/>
      <c r="AD3462" s="16"/>
      <c r="AE3462" s="16"/>
      <c r="AF3462" s="16"/>
      <c r="AG3462" s="10">
        <f t="shared" si="700"/>
        <v>0</v>
      </c>
      <c r="AH3462" s="96">
        <f t="shared" si="701"/>
        <v>0</v>
      </c>
      <c r="AI3462" s="16"/>
      <c r="AJ3462" s="61"/>
      <c r="AK3462" s="16"/>
      <c r="AM3462" s="476" t="s">
        <v>3080</v>
      </c>
      <c r="AN3462" s="476">
        <v>1</v>
      </c>
      <c r="AO3462" s="476">
        <v>1</v>
      </c>
      <c r="AP3462" s="96"/>
    </row>
    <row r="3463" spans="1:42" ht="69.75" customHeight="1">
      <c r="A3463" s="3">
        <v>3462</v>
      </c>
      <c r="B3463" s="83"/>
      <c r="C3463" s="83"/>
      <c r="D3463" s="87"/>
      <c r="E3463" s="18" t="s">
        <v>3081</v>
      </c>
      <c r="F3463" s="88"/>
      <c r="G3463" s="88"/>
      <c r="H3463" s="4" t="str">
        <f t="shared" si="690"/>
        <v>/</v>
      </c>
      <c r="I3463" s="478" t="str">
        <f>IF(G3463="","",VLOOKUP(H3463,ورقة1!$A$1:$B$240,2,0))</f>
        <v/>
      </c>
      <c r="J3463" s="5">
        <f t="shared" si="691"/>
        <v>0</v>
      </c>
      <c r="K3463" s="88"/>
      <c r="L3463" s="6" t="str">
        <f t="shared" si="692"/>
        <v>/0</v>
      </c>
      <c r="M3463" s="478" t="str">
        <f>IF(K3463="","",VLOOKUP(L3463,ورقة1!$A$1:$B$240,2,0))</f>
        <v/>
      </c>
      <c r="N3463" s="17">
        <f t="shared" si="693"/>
        <v>0</v>
      </c>
      <c r="O3463" s="17" t="e">
        <f>#REF!+(#REF!*30)+#REF!*365</f>
        <v>#REF!</v>
      </c>
      <c r="P3463" s="509"/>
      <c r="Q3463" s="480" t="str">
        <f t="shared" si="694"/>
        <v/>
      </c>
      <c r="R3463" s="483" t="str">
        <f t="shared" si="695"/>
        <v/>
      </c>
      <c r="S3463" s="482" t="str">
        <f t="shared" si="696"/>
        <v/>
      </c>
      <c r="T3463" s="484" t="e">
        <f t="shared" ca="1" si="697"/>
        <v>#VALUE!</v>
      </c>
      <c r="U3463" s="7">
        <f t="shared" ca="1" si="698"/>
        <v>46035</v>
      </c>
      <c r="V3463" s="96" t="e">
        <f t="shared" ca="1" si="699"/>
        <v>#VALUE!</v>
      </c>
      <c r="W3463" s="18"/>
      <c r="X3463" s="6"/>
      <c r="Y3463" s="326"/>
      <c r="Z3463" s="89"/>
      <c r="AA3463" s="89"/>
      <c r="AB3463" s="89"/>
      <c r="AC3463" s="6"/>
      <c r="AD3463" s="16"/>
      <c r="AE3463" s="16"/>
      <c r="AF3463" s="16"/>
      <c r="AG3463" s="10">
        <f t="shared" si="700"/>
        <v>0</v>
      </c>
      <c r="AH3463" s="96">
        <f t="shared" si="701"/>
        <v>0</v>
      </c>
      <c r="AI3463" s="16"/>
      <c r="AJ3463" s="61"/>
      <c r="AK3463" s="16"/>
      <c r="AM3463" s="476" t="s">
        <v>3080</v>
      </c>
      <c r="AN3463" s="476">
        <v>1</v>
      </c>
      <c r="AO3463" s="476">
        <v>1</v>
      </c>
      <c r="AP3463" s="96"/>
    </row>
    <row r="3464" spans="1:42" ht="69.75" customHeight="1">
      <c r="A3464" s="3">
        <v>3463</v>
      </c>
      <c r="B3464" s="83"/>
      <c r="C3464" s="83"/>
      <c r="D3464" s="87"/>
      <c r="E3464" s="18" t="s">
        <v>3081</v>
      </c>
      <c r="F3464" s="88"/>
      <c r="G3464" s="88"/>
      <c r="H3464" s="4" t="str">
        <f t="shared" si="690"/>
        <v>/</v>
      </c>
      <c r="I3464" s="478" t="str">
        <f>IF(G3464="","",VLOOKUP(H3464,ورقة1!$A$1:$B$240,2,0))</f>
        <v/>
      </c>
      <c r="J3464" s="5">
        <f t="shared" si="691"/>
        <v>0</v>
      </c>
      <c r="K3464" s="88"/>
      <c r="L3464" s="6" t="str">
        <f t="shared" si="692"/>
        <v>/0</v>
      </c>
      <c r="M3464" s="478" t="str">
        <f>IF(K3464="","",VLOOKUP(L3464,ورقة1!$A$1:$B$240,2,0))</f>
        <v/>
      </c>
      <c r="N3464" s="17">
        <f t="shared" si="693"/>
        <v>0</v>
      </c>
      <c r="O3464" s="17" t="e">
        <f>#REF!+(#REF!*30)+#REF!*365</f>
        <v>#REF!</v>
      </c>
      <c r="P3464" s="509"/>
      <c r="Q3464" s="480" t="str">
        <f t="shared" si="694"/>
        <v/>
      </c>
      <c r="R3464" s="483" t="str">
        <f t="shared" si="695"/>
        <v/>
      </c>
      <c r="S3464" s="482" t="str">
        <f t="shared" si="696"/>
        <v/>
      </c>
      <c r="T3464" s="484" t="e">
        <f t="shared" ca="1" si="697"/>
        <v>#VALUE!</v>
      </c>
      <c r="U3464" s="7">
        <f t="shared" ca="1" si="698"/>
        <v>46035</v>
      </c>
      <c r="V3464" s="96" t="e">
        <f t="shared" ca="1" si="699"/>
        <v>#VALUE!</v>
      </c>
      <c r="W3464" s="18"/>
      <c r="X3464" s="6"/>
      <c r="Y3464" s="326"/>
      <c r="Z3464" s="89"/>
      <c r="AA3464" s="89"/>
      <c r="AB3464" s="89"/>
      <c r="AC3464" s="6"/>
      <c r="AD3464" s="16"/>
      <c r="AE3464" s="16"/>
      <c r="AF3464" s="16"/>
      <c r="AG3464" s="10">
        <f t="shared" si="700"/>
        <v>0</v>
      </c>
      <c r="AH3464" s="96">
        <f t="shared" si="701"/>
        <v>0</v>
      </c>
      <c r="AI3464" s="16"/>
      <c r="AJ3464" s="61"/>
      <c r="AK3464" s="16"/>
      <c r="AM3464" s="476" t="s">
        <v>3080</v>
      </c>
      <c r="AN3464" s="476">
        <v>1</v>
      </c>
      <c r="AO3464" s="476">
        <v>1</v>
      </c>
      <c r="AP3464" s="96"/>
    </row>
    <row r="3465" spans="1:42" ht="69.75" customHeight="1">
      <c r="A3465" s="3">
        <v>3464</v>
      </c>
      <c r="B3465" s="83"/>
      <c r="C3465" s="83"/>
      <c r="D3465" s="87"/>
      <c r="E3465" s="18" t="s">
        <v>3081</v>
      </c>
      <c r="F3465" s="88"/>
      <c r="G3465" s="88"/>
      <c r="H3465" s="4" t="str">
        <f t="shared" si="690"/>
        <v>/</v>
      </c>
      <c r="I3465" s="478" t="str">
        <f>IF(G3465="","",VLOOKUP(H3465,ورقة1!$A$1:$B$240,2,0))</f>
        <v/>
      </c>
      <c r="J3465" s="5">
        <f t="shared" si="691"/>
        <v>0</v>
      </c>
      <c r="K3465" s="88"/>
      <c r="L3465" s="6" t="str">
        <f t="shared" si="692"/>
        <v>/0</v>
      </c>
      <c r="M3465" s="478" t="str">
        <f>IF(K3465="","",VLOOKUP(L3465,ورقة1!$A$1:$B$240,2,0))</f>
        <v/>
      </c>
      <c r="N3465" s="17">
        <f t="shared" si="693"/>
        <v>0</v>
      </c>
      <c r="O3465" s="17" t="e">
        <f>#REF!+(#REF!*30)+#REF!*365</f>
        <v>#REF!</v>
      </c>
      <c r="P3465" s="509"/>
      <c r="Q3465" s="480" t="str">
        <f t="shared" si="694"/>
        <v/>
      </c>
      <c r="R3465" s="483" t="str">
        <f t="shared" si="695"/>
        <v/>
      </c>
      <c r="S3465" s="482" t="str">
        <f t="shared" si="696"/>
        <v/>
      </c>
      <c r="T3465" s="484" t="e">
        <f t="shared" ca="1" si="697"/>
        <v>#VALUE!</v>
      </c>
      <c r="U3465" s="7">
        <f t="shared" ca="1" si="698"/>
        <v>46035</v>
      </c>
      <c r="V3465" s="96" t="e">
        <f t="shared" ca="1" si="699"/>
        <v>#VALUE!</v>
      </c>
      <c r="W3465" s="18"/>
      <c r="X3465" s="6"/>
      <c r="Y3465" s="326"/>
      <c r="Z3465" s="89"/>
      <c r="AA3465" s="89"/>
      <c r="AB3465" s="89"/>
      <c r="AC3465" s="6"/>
      <c r="AD3465" s="16"/>
      <c r="AE3465" s="16"/>
      <c r="AF3465" s="16"/>
      <c r="AG3465" s="10">
        <f t="shared" si="700"/>
        <v>0</v>
      </c>
      <c r="AH3465" s="96">
        <f t="shared" si="701"/>
        <v>0</v>
      </c>
      <c r="AI3465" s="16"/>
      <c r="AJ3465" s="61"/>
      <c r="AK3465" s="16"/>
      <c r="AM3465" s="476" t="s">
        <v>3080</v>
      </c>
      <c r="AN3465" s="476">
        <v>1</v>
      </c>
      <c r="AO3465" s="476">
        <v>1</v>
      </c>
      <c r="AP3465" s="96"/>
    </row>
    <row r="3466" spans="1:42" ht="69.75" customHeight="1">
      <c r="A3466" s="3">
        <v>3465</v>
      </c>
      <c r="B3466" s="83"/>
      <c r="C3466" s="83"/>
      <c r="D3466" s="87"/>
      <c r="E3466" s="18" t="s">
        <v>3081</v>
      </c>
      <c r="F3466" s="88"/>
      <c r="G3466" s="88"/>
      <c r="H3466" s="4" t="str">
        <f t="shared" si="690"/>
        <v>/</v>
      </c>
      <c r="I3466" s="478" t="str">
        <f>IF(G3466="","",VLOOKUP(H3466,ورقة1!$A$1:$B$240,2,0))</f>
        <v/>
      </c>
      <c r="J3466" s="5">
        <f t="shared" si="691"/>
        <v>0</v>
      </c>
      <c r="K3466" s="88"/>
      <c r="L3466" s="6" t="str">
        <f t="shared" si="692"/>
        <v>/0</v>
      </c>
      <c r="M3466" s="478" t="str">
        <f>IF(K3466="","",VLOOKUP(L3466,ورقة1!$A$1:$B$240,2,0))</f>
        <v/>
      </c>
      <c r="N3466" s="17">
        <f t="shared" si="693"/>
        <v>0</v>
      </c>
      <c r="O3466" s="17" t="e">
        <f>#REF!+(#REF!*30)+#REF!*365</f>
        <v>#REF!</v>
      </c>
      <c r="P3466" s="509"/>
      <c r="Q3466" s="480" t="str">
        <f t="shared" si="694"/>
        <v/>
      </c>
      <c r="R3466" s="483" t="str">
        <f t="shared" si="695"/>
        <v/>
      </c>
      <c r="S3466" s="482" t="str">
        <f t="shared" si="696"/>
        <v/>
      </c>
      <c r="T3466" s="484" t="e">
        <f t="shared" ca="1" si="697"/>
        <v>#VALUE!</v>
      </c>
      <c r="U3466" s="7">
        <f t="shared" ca="1" si="698"/>
        <v>46035</v>
      </c>
      <c r="V3466" s="96" t="e">
        <f t="shared" ca="1" si="699"/>
        <v>#VALUE!</v>
      </c>
      <c r="W3466" s="18"/>
      <c r="X3466" s="6"/>
      <c r="Y3466" s="326"/>
      <c r="Z3466" s="89"/>
      <c r="AA3466" s="89"/>
      <c r="AB3466" s="89"/>
      <c r="AC3466" s="6"/>
      <c r="AD3466" s="16"/>
      <c r="AE3466" s="16"/>
      <c r="AF3466" s="16"/>
      <c r="AG3466" s="10">
        <f t="shared" si="700"/>
        <v>0</v>
      </c>
      <c r="AH3466" s="96">
        <f t="shared" si="701"/>
        <v>0</v>
      </c>
      <c r="AI3466" s="16"/>
      <c r="AJ3466" s="61"/>
      <c r="AK3466" s="16"/>
      <c r="AM3466" s="476" t="s">
        <v>3080</v>
      </c>
      <c r="AN3466" s="476">
        <v>1</v>
      </c>
      <c r="AO3466" s="476">
        <v>1</v>
      </c>
      <c r="AP3466" s="96"/>
    </row>
    <row r="3467" spans="1:42" ht="69.75" customHeight="1">
      <c r="A3467" s="3">
        <v>3466</v>
      </c>
      <c r="B3467" s="83"/>
      <c r="C3467" s="83"/>
      <c r="D3467" s="87"/>
      <c r="E3467" s="18" t="s">
        <v>3081</v>
      </c>
      <c r="F3467" s="88"/>
      <c r="G3467" s="88"/>
      <c r="H3467" s="4" t="str">
        <f t="shared" si="690"/>
        <v>/</v>
      </c>
      <c r="I3467" s="478" t="str">
        <f>IF(G3467="","",VLOOKUP(H3467,ورقة1!$A$1:$B$240,2,0))</f>
        <v/>
      </c>
      <c r="J3467" s="5">
        <f t="shared" si="691"/>
        <v>0</v>
      </c>
      <c r="K3467" s="88"/>
      <c r="L3467" s="6" t="str">
        <f t="shared" si="692"/>
        <v>/0</v>
      </c>
      <c r="M3467" s="478" t="str">
        <f>IF(K3467="","",VLOOKUP(L3467,ورقة1!$A$1:$B$240,2,0))</f>
        <v/>
      </c>
      <c r="N3467" s="17">
        <f t="shared" si="693"/>
        <v>0</v>
      </c>
      <c r="O3467" s="17" t="e">
        <f>#REF!+(#REF!*30)+#REF!*365</f>
        <v>#REF!</v>
      </c>
      <c r="P3467" s="509"/>
      <c r="Q3467" s="480" t="str">
        <f t="shared" si="694"/>
        <v/>
      </c>
      <c r="R3467" s="483" t="str">
        <f t="shared" si="695"/>
        <v/>
      </c>
      <c r="S3467" s="482" t="str">
        <f t="shared" si="696"/>
        <v/>
      </c>
      <c r="T3467" s="484" t="e">
        <f t="shared" ca="1" si="697"/>
        <v>#VALUE!</v>
      </c>
      <c r="U3467" s="7">
        <f t="shared" ca="1" si="698"/>
        <v>46035</v>
      </c>
      <c r="V3467" s="96" t="e">
        <f t="shared" ca="1" si="699"/>
        <v>#VALUE!</v>
      </c>
      <c r="W3467" s="18"/>
      <c r="X3467" s="6"/>
      <c r="Y3467" s="326"/>
      <c r="Z3467" s="89"/>
      <c r="AA3467" s="89"/>
      <c r="AB3467" s="89"/>
      <c r="AC3467" s="6"/>
      <c r="AD3467" s="16"/>
      <c r="AE3467" s="16"/>
      <c r="AF3467" s="16"/>
      <c r="AG3467" s="10">
        <f t="shared" si="700"/>
        <v>0</v>
      </c>
      <c r="AH3467" s="96">
        <f t="shared" si="701"/>
        <v>0</v>
      </c>
      <c r="AI3467" s="16"/>
      <c r="AJ3467" s="61"/>
      <c r="AK3467" s="16"/>
      <c r="AM3467" s="476" t="s">
        <v>3080</v>
      </c>
      <c r="AN3467" s="476">
        <v>1</v>
      </c>
      <c r="AO3467" s="476">
        <v>1</v>
      </c>
      <c r="AP3467" s="96"/>
    </row>
    <row r="3468" spans="1:42" ht="69.75" customHeight="1">
      <c r="A3468" s="3">
        <v>3467</v>
      </c>
      <c r="B3468" s="83"/>
      <c r="C3468" s="83"/>
      <c r="D3468" s="87"/>
      <c r="E3468" s="18" t="s">
        <v>3081</v>
      </c>
      <c r="F3468" s="88"/>
      <c r="G3468" s="88"/>
      <c r="H3468" s="4" t="str">
        <f t="shared" si="690"/>
        <v>/</v>
      </c>
      <c r="I3468" s="478" t="str">
        <f>IF(G3468="","",VLOOKUP(H3468,ورقة1!$A$1:$B$240,2,0))</f>
        <v/>
      </c>
      <c r="J3468" s="5">
        <f t="shared" si="691"/>
        <v>0</v>
      </c>
      <c r="K3468" s="88"/>
      <c r="L3468" s="6" t="str">
        <f t="shared" si="692"/>
        <v>/0</v>
      </c>
      <c r="M3468" s="478" t="str">
        <f>IF(K3468="","",VLOOKUP(L3468,ورقة1!$A$1:$B$240,2,0))</f>
        <v/>
      </c>
      <c r="N3468" s="17">
        <f t="shared" si="693"/>
        <v>0</v>
      </c>
      <c r="O3468" s="17" t="e">
        <f>#REF!+(#REF!*30)+#REF!*365</f>
        <v>#REF!</v>
      </c>
      <c r="P3468" s="509"/>
      <c r="Q3468" s="480" t="str">
        <f t="shared" si="694"/>
        <v/>
      </c>
      <c r="R3468" s="483" t="str">
        <f t="shared" si="695"/>
        <v/>
      </c>
      <c r="S3468" s="482" t="str">
        <f t="shared" si="696"/>
        <v/>
      </c>
      <c r="T3468" s="484" t="e">
        <f t="shared" ca="1" si="697"/>
        <v>#VALUE!</v>
      </c>
      <c r="U3468" s="7">
        <f t="shared" ca="1" si="698"/>
        <v>46035</v>
      </c>
      <c r="V3468" s="96" t="e">
        <f t="shared" ca="1" si="699"/>
        <v>#VALUE!</v>
      </c>
      <c r="W3468" s="18"/>
      <c r="X3468" s="6"/>
      <c r="Y3468" s="326"/>
      <c r="Z3468" s="89"/>
      <c r="AA3468" s="89"/>
      <c r="AB3468" s="89"/>
      <c r="AC3468" s="6"/>
      <c r="AD3468" s="16"/>
      <c r="AE3468" s="16"/>
      <c r="AF3468" s="16"/>
      <c r="AG3468" s="10">
        <f t="shared" si="700"/>
        <v>0</v>
      </c>
      <c r="AH3468" s="96">
        <f t="shared" si="701"/>
        <v>0</v>
      </c>
      <c r="AI3468" s="16"/>
      <c r="AJ3468" s="61"/>
      <c r="AK3468" s="16"/>
      <c r="AM3468" s="476" t="s">
        <v>3080</v>
      </c>
      <c r="AN3468" s="476">
        <v>1</v>
      </c>
      <c r="AO3468" s="476">
        <v>1</v>
      </c>
      <c r="AP3468" s="96"/>
    </row>
    <row r="3469" spans="1:42" ht="69.75" customHeight="1">
      <c r="A3469" s="3">
        <v>3468</v>
      </c>
      <c r="B3469" s="83"/>
      <c r="C3469" s="83"/>
      <c r="D3469" s="87"/>
      <c r="E3469" s="18" t="s">
        <v>3081</v>
      </c>
      <c r="F3469" s="88"/>
      <c r="G3469" s="88"/>
      <c r="H3469" s="4" t="str">
        <f t="shared" si="690"/>
        <v>/</v>
      </c>
      <c r="I3469" s="478" t="str">
        <f>IF(G3469="","",VLOOKUP(H3469,ورقة1!$A$1:$B$240,2,0))</f>
        <v/>
      </c>
      <c r="J3469" s="5">
        <f t="shared" si="691"/>
        <v>0</v>
      </c>
      <c r="K3469" s="88"/>
      <c r="L3469" s="6" t="str">
        <f t="shared" si="692"/>
        <v>/0</v>
      </c>
      <c r="M3469" s="478" t="str">
        <f>IF(K3469="","",VLOOKUP(L3469,ورقة1!$A$1:$B$240,2,0))</f>
        <v/>
      </c>
      <c r="N3469" s="17">
        <f t="shared" si="693"/>
        <v>0</v>
      </c>
      <c r="O3469" s="17" t="e">
        <f>#REF!+(#REF!*30)+#REF!*365</f>
        <v>#REF!</v>
      </c>
      <c r="P3469" s="509"/>
      <c r="Q3469" s="480" t="str">
        <f t="shared" si="694"/>
        <v/>
      </c>
      <c r="R3469" s="483" t="str">
        <f t="shared" si="695"/>
        <v/>
      </c>
      <c r="S3469" s="482" t="str">
        <f t="shared" si="696"/>
        <v/>
      </c>
      <c r="T3469" s="484" t="e">
        <f t="shared" ca="1" si="697"/>
        <v>#VALUE!</v>
      </c>
      <c r="U3469" s="7">
        <f t="shared" ca="1" si="698"/>
        <v>46035</v>
      </c>
      <c r="V3469" s="96" t="e">
        <f t="shared" ca="1" si="699"/>
        <v>#VALUE!</v>
      </c>
      <c r="W3469" s="18"/>
      <c r="X3469" s="6"/>
      <c r="Y3469" s="326"/>
      <c r="Z3469" s="89"/>
      <c r="AA3469" s="89"/>
      <c r="AB3469" s="89"/>
      <c r="AC3469" s="6"/>
      <c r="AD3469" s="16"/>
      <c r="AE3469" s="16"/>
      <c r="AF3469" s="16"/>
      <c r="AG3469" s="10">
        <f t="shared" si="700"/>
        <v>0</v>
      </c>
      <c r="AH3469" s="96">
        <f t="shared" si="701"/>
        <v>0</v>
      </c>
      <c r="AI3469" s="16"/>
      <c r="AJ3469" s="61"/>
      <c r="AK3469" s="16"/>
      <c r="AM3469" s="476" t="s">
        <v>3080</v>
      </c>
      <c r="AN3469" s="476">
        <v>1</v>
      </c>
      <c r="AO3469" s="476">
        <v>1</v>
      </c>
      <c r="AP3469" s="96"/>
    </row>
    <row r="3470" spans="1:42" ht="69.75" customHeight="1">
      <c r="A3470" s="3">
        <v>3469</v>
      </c>
      <c r="B3470" s="83"/>
      <c r="C3470" s="83"/>
      <c r="D3470" s="87"/>
      <c r="E3470" s="18" t="s">
        <v>3081</v>
      </c>
      <c r="F3470" s="88"/>
      <c r="G3470" s="88"/>
      <c r="H3470" s="4" t="str">
        <f t="shared" si="690"/>
        <v>/</v>
      </c>
      <c r="I3470" s="478" t="str">
        <f>IF(G3470="","",VLOOKUP(H3470,ورقة1!$A$1:$B$240,2,0))</f>
        <v/>
      </c>
      <c r="J3470" s="5">
        <f t="shared" si="691"/>
        <v>0</v>
      </c>
      <c r="K3470" s="88"/>
      <c r="L3470" s="6" t="str">
        <f t="shared" si="692"/>
        <v>/0</v>
      </c>
      <c r="M3470" s="478" t="str">
        <f>IF(K3470="","",VLOOKUP(L3470,ورقة1!$A$1:$B$240,2,0))</f>
        <v/>
      </c>
      <c r="N3470" s="17">
        <f t="shared" si="693"/>
        <v>0</v>
      </c>
      <c r="O3470" s="17" t="e">
        <f>#REF!+(#REF!*30)+#REF!*365</f>
        <v>#REF!</v>
      </c>
      <c r="P3470" s="509"/>
      <c r="Q3470" s="480" t="str">
        <f t="shared" si="694"/>
        <v/>
      </c>
      <c r="R3470" s="483" t="str">
        <f t="shared" si="695"/>
        <v/>
      </c>
      <c r="S3470" s="482" t="str">
        <f t="shared" si="696"/>
        <v/>
      </c>
      <c r="T3470" s="484" t="e">
        <f t="shared" ca="1" si="697"/>
        <v>#VALUE!</v>
      </c>
      <c r="U3470" s="7">
        <f t="shared" ca="1" si="698"/>
        <v>46035</v>
      </c>
      <c r="V3470" s="96" t="e">
        <f t="shared" ca="1" si="699"/>
        <v>#VALUE!</v>
      </c>
      <c r="W3470" s="18"/>
      <c r="X3470" s="6"/>
      <c r="Y3470" s="326"/>
      <c r="Z3470" s="89"/>
      <c r="AA3470" s="89"/>
      <c r="AB3470" s="89"/>
      <c r="AC3470" s="6"/>
      <c r="AD3470" s="16"/>
      <c r="AE3470" s="16"/>
      <c r="AF3470" s="16"/>
      <c r="AG3470" s="10">
        <f t="shared" si="700"/>
        <v>0</v>
      </c>
      <c r="AH3470" s="96">
        <f t="shared" si="701"/>
        <v>0</v>
      </c>
      <c r="AI3470" s="16"/>
      <c r="AJ3470" s="61"/>
      <c r="AK3470" s="16"/>
      <c r="AM3470" s="476" t="s">
        <v>3080</v>
      </c>
      <c r="AN3470" s="476">
        <v>1</v>
      </c>
      <c r="AO3470" s="476">
        <v>1</v>
      </c>
      <c r="AP3470" s="96"/>
    </row>
    <row r="3471" spans="1:42" ht="69.75" customHeight="1">
      <c r="A3471" s="3">
        <v>3470</v>
      </c>
      <c r="B3471" s="83"/>
      <c r="C3471" s="83"/>
      <c r="D3471" s="87"/>
      <c r="E3471" s="18" t="s">
        <v>3081</v>
      </c>
      <c r="F3471" s="88"/>
      <c r="G3471" s="88"/>
      <c r="H3471" s="4" t="str">
        <f t="shared" si="690"/>
        <v>/</v>
      </c>
      <c r="I3471" s="478" t="str">
        <f>IF(G3471="","",VLOOKUP(H3471,ورقة1!$A$1:$B$240,2,0))</f>
        <v/>
      </c>
      <c r="J3471" s="5">
        <f t="shared" si="691"/>
        <v>0</v>
      </c>
      <c r="K3471" s="88"/>
      <c r="L3471" s="6" t="str">
        <f t="shared" si="692"/>
        <v>/0</v>
      </c>
      <c r="M3471" s="478" t="str">
        <f>IF(K3471="","",VLOOKUP(L3471,ورقة1!$A$1:$B$240,2,0))</f>
        <v/>
      </c>
      <c r="N3471" s="17">
        <f t="shared" si="693"/>
        <v>0</v>
      </c>
      <c r="O3471" s="17" t="e">
        <f>#REF!+(#REF!*30)+#REF!*365</f>
        <v>#REF!</v>
      </c>
      <c r="P3471" s="509"/>
      <c r="Q3471" s="480" t="str">
        <f t="shared" si="694"/>
        <v/>
      </c>
      <c r="R3471" s="483" t="str">
        <f t="shared" si="695"/>
        <v/>
      </c>
      <c r="S3471" s="482" t="str">
        <f t="shared" si="696"/>
        <v/>
      </c>
      <c r="T3471" s="484" t="e">
        <f t="shared" ca="1" si="697"/>
        <v>#VALUE!</v>
      </c>
      <c r="U3471" s="7">
        <f t="shared" ca="1" si="698"/>
        <v>46035</v>
      </c>
      <c r="V3471" s="96" t="e">
        <f t="shared" ca="1" si="699"/>
        <v>#VALUE!</v>
      </c>
      <c r="W3471" s="18"/>
      <c r="X3471" s="6"/>
      <c r="Y3471" s="326"/>
      <c r="Z3471" s="89"/>
      <c r="AA3471" s="89"/>
      <c r="AB3471" s="89"/>
      <c r="AC3471" s="6"/>
      <c r="AD3471" s="16"/>
      <c r="AE3471" s="16"/>
      <c r="AF3471" s="16"/>
      <c r="AG3471" s="10">
        <f t="shared" si="700"/>
        <v>0</v>
      </c>
      <c r="AH3471" s="96">
        <f t="shared" si="701"/>
        <v>0</v>
      </c>
      <c r="AI3471" s="16"/>
      <c r="AJ3471" s="61"/>
      <c r="AK3471" s="16"/>
      <c r="AM3471" s="476" t="s">
        <v>3080</v>
      </c>
      <c r="AN3471" s="476">
        <v>1</v>
      </c>
      <c r="AO3471" s="476">
        <v>1</v>
      </c>
      <c r="AP3471" s="96"/>
    </row>
    <row r="3472" spans="1:42" ht="69.75" customHeight="1">
      <c r="A3472" s="3">
        <v>3471</v>
      </c>
      <c r="B3472" s="83"/>
      <c r="C3472" s="83"/>
      <c r="D3472" s="87"/>
      <c r="E3472" s="18" t="s">
        <v>3081</v>
      </c>
      <c r="F3472" s="88"/>
      <c r="G3472" s="88"/>
      <c r="H3472" s="4" t="str">
        <f t="shared" si="690"/>
        <v>/</v>
      </c>
      <c r="I3472" s="478" t="str">
        <f>IF(G3472="","",VLOOKUP(H3472,ورقة1!$A$1:$B$240,2,0))</f>
        <v/>
      </c>
      <c r="J3472" s="5">
        <f t="shared" si="691"/>
        <v>0</v>
      </c>
      <c r="K3472" s="88"/>
      <c r="L3472" s="6" t="str">
        <f t="shared" si="692"/>
        <v>/0</v>
      </c>
      <c r="M3472" s="478" t="str">
        <f>IF(K3472="","",VLOOKUP(L3472,ورقة1!$A$1:$B$240,2,0))</f>
        <v/>
      </c>
      <c r="N3472" s="17">
        <f t="shared" si="693"/>
        <v>0</v>
      </c>
      <c r="O3472" s="17" t="e">
        <f>#REF!+(#REF!*30)+#REF!*365</f>
        <v>#REF!</v>
      </c>
      <c r="P3472" s="509"/>
      <c r="Q3472" s="480" t="str">
        <f t="shared" si="694"/>
        <v/>
      </c>
      <c r="R3472" s="483" t="str">
        <f t="shared" si="695"/>
        <v/>
      </c>
      <c r="S3472" s="482" t="str">
        <f t="shared" si="696"/>
        <v/>
      </c>
      <c r="T3472" s="484" t="e">
        <f t="shared" ca="1" si="697"/>
        <v>#VALUE!</v>
      </c>
      <c r="U3472" s="7">
        <f t="shared" ca="1" si="698"/>
        <v>46035</v>
      </c>
      <c r="V3472" s="96" t="e">
        <f t="shared" ca="1" si="699"/>
        <v>#VALUE!</v>
      </c>
      <c r="W3472" s="18"/>
      <c r="X3472" s="6"/>
      <c r="Y3472" s="326"/>
      <c r="Z3472" s="89"/>
      <c r="AA3472" s="89"/>
      <c r="AB3472" s="89"/>
      <c r="AC3472" s="6"/>
      <c r="AD3472" s="16"/>
      <c r="AE3472" s="16"/>
      <c r="AF3472" s="16"/>
      <c r="AG3472" s="10">
        <f t="shared" si="700"/>
        <v>0</v>
      </c>
      <c r="AH3472" s="96">
        <f t="shared" si="701"/>
        <v>0</v>
      </c>
      <c r="AI3472" s="16"/>
      <c r="AJ3472" s="61"/>
      <c r="AK3472" s="16"/>
      <c r="AM3472" s="476" t="s">
        <v>3080</v>
      </c>
      <c r="AN3472" s="476">
        <v>1</v>
      </c>
      <c r="AO3472" s="476">
        <v>1</v>
      </c>
      <c r="AP3472" s="96"/>
    </row>
    <row r="3473" spans="1:42" ht="69.75" customHeight="1">
      <c r="A3473" s="3">
        <v>3472</v>
      </c>
      <c r="B3473" s="83"/>
      <c r="C3473" s="83"/>
      <c r="D3473" s="87"/>
      <c r="E3473" s="18" t="s">
        <v>3081</v>
      </c>
      <c r="F3473" s="88"/>
      <c r="G3473" s="88"/>
      <c r="H3473" s="4" t="str">
        <f t="shared" si="690"/>
        <v>/</v>
      </c>
      <c r="I3473" s="478" t="str">
        <f>IF(G3473="","",VLOOKUP(H3473,ورقة1!$A$1:$B$240,2,0))</f>
        <v/>
      </c>
      <c r="J3473" s="5">
        <f t="shared" si="691"/>
        <v>0</v>
      </c>
      <c r="K3473" s="88"/>
      <c r="L3473" s="6" t="str">
        <f t="shared" si="692"/>
        <v>/0</v>
      </c>
      <c r="M3473" s="478" t="str">
        <f>IF(K3473="","",VLOOKUP(L3473,ورقة1!$A$1:$B$240,2,0))</f>
        <v/>
      </c>
      <c r="N3473" s="17">
        <f t="shared" si="693"/>
        <v>0</v>
      </c>
      <c r="O3473" s="17" t="e">
        <f>#REF!+(#REF!*30)+#REF!*365</f>
        <v>#REF!</v>
      </c>
      <c r="P3473" s="509"/>
      <c r="Q3473" s="480" t="str">
        <f t="shared" si="694"/>
        <v/>
      </c>
      <c r="R3473" s="483" t="str">
        <f t="shared" si="695"/>
        <v/>
      </c>
      <c r="S3473" s="482" t="str">
        <f t="shared" si="696"/>
        <v/>
      </c>
      <c r="T3473" s="484" t="e">
        <f t="shared" ca="1" si="697"/>
        <v>#VALUE!</v>
      </c>
      <c r="U3473" s="7">
        <f t="shared" ca="1" si="698"/>
        <v>46035</v>
      </c>
      <c r="V3473" s="96" t="e">
        <f t="shared" ca="1" si="699"/>
        <v>#VALUE!</v>
      </c>
      <c r="W3473" s="18"/>
      <c r="X3473" s="6"/>
      <c r="Y3473" s="326"/>
      <c r="Z3473" s="89"/>
      <c r="AA3473" s="89"/>
      <c r="AB3473" s="89"/>
      <c r="AC3473" s="6"/>
      <c r="AD3473" s="16"/>
      <c r="AE3473" s="16"/>
      <c r="AF3473" s="16"/>
      <c r="AG3473" s="10">
        <f t="shared" si="700"/>
        <v>0</v>
      </c>
      <c r="AH3473" s="96">
        <f t="shared" si="701"/>
        <v>0</v>
      </c>
      <c r="AI3473" s="16"/>
      <c r="AJ3473" s="61"/>
      <c r="AK3473" s="16"/>
      <c r="AM3473" s="476" t="s">
        <v>3080</v>
      </c>
      <c r="AN3473" s="476">
        <v>1</v>
      </c>
      <c r="AO3473" s="476">
        <v>1</v>
      </c>
      <c r="AP3473" s="96"/>
    </row>
    <row r="3474" spans="1:42" ht="69.75" customHeight="1">
      <c r="A3474" s="3">
        <v>3473</v>
      </c>
      <c r="B3474" s="83"/>
      <c r="C3474" s="83"/>
      <c r="D3474" s="87"/>
      <c r="E3474" s="18" t="s">
        <v>3081</v>
      </c>
      <c r="F3474" s="88"/>
      <c r="G3474" s="88"/>
      <c r="H3474" s="4" t="str">
        <f t="shared" si="690"/>
        <v>/</v>
      </c>
      <c r="I3474" s="478" t="str">
        <f>IF(G3474="","",VLOOKUP(H3474,ورقة1!$A$1:$B$240,2,0))</f>
        <v/>
      </c>
      <c r="J3474" s="5">
        <f t="shared" si="691"/>
        <v>0</v>
      </c>
      <c r="K3474" s="88"/>
      <c r="L3474" s="6" t="str">
        <f t="shared" si="692"/>
        <v>/0</v>
      </c>
      <c r="M3474" s="478" t="str">
        <f>IF(K3474="","",VLOOKUP(L3474,ورقة1!$A$1:$B$240,2,0))</f>
        <v/>
      </c>
      <c r="N3474" s="17">
        <f t="shared" si="693"/>
        <v>0</v>
      </c>
      <c r="O3474" s="17" t="e">
        <f>#REF!+(#REF!*30)+#REF!*365</f>
        <v>#REF!</v>
      </c>
      <c r="P3474" s="509"/>
      <c r="Q3474" s="480" t="str">
        <f t="shared" si="694"/>
        <v/>
      </c>
      <c r="R3474" s="483" t="str">
        <f t="shared" si="695"/>
        <v/>
      </c>
      <c r="S3474" s="482" t="str">
        <f t="shared" si="696"/>
        <v/>
      </c>
      <c r="T3474" s="484" t="e">
        <f t="shared" ca="1" si="697"/>
        <v>#VALUE!</v>
      </c>
      <c r="U3474" s="7">
        <f t="shared" ca="1" si="698"/>
        <v>46035</v>
      </c>
      <c r="V3474" s="96" t="e">
        <f t="shared" ca="1" si="699"/>
        <v>#VALUE!</v>
      </c>
      <c r="W3474" s="18"/>
      <c r="X3474" s="6"/>
      <c r="Y3474" s="326"/>
      <c r="Z3474" s="89"/>
      <c r="AA3474" s="89"/>
      <c r="AB3474" s="89"/>
      <c r="AC3474" s="6"/>
      <c r="AD3474" s="16"/>
      <c r="AE3474" s="16"/>
      <c r="AF3474" s="16"/>
      <c r="AG3474" s="10">
        <f t="shared" si="700"/>
        <v>0</v>
      </c>
      <c r="AH3474" s="96">
        <f t="shared" si="701"/>
        <v>0</v>
      </c>
      <c r="AI3474" s="16"/>
      <c r="AJ3474" s="61"/>
      <c r="AK3474" s="16"/>
      <c r="AM3474" s="476" t="s">
        <v>3080</v>
      </c>
      <c r="AN3474" s="476">
        <v>1</v>
      </c>
      <c r="AO3474" s="476">
        <v>1</v>
      </c>
      <c r="AP3474" s="96"/>
    </row>
    <row r="3475" spans="1:42" ht="69.75" customHeight="1">
      <c r="A3475" s="3">
        <v>3474</v>
      </c>
      <c r="B3475" s="83"/>
      <c r="C3475" s="83"/>
      <c r="D3475" s="87"/>
      <c r="E3475" s="18" t="s">
        <v>3081</v>
      </c>
      <c r="F3475" s="88"/>
      <c r="G3475" s="88"/>
      <c r="H3475" s="4" t="str">
        <f t="shared" si="690"/>
        <v>/</v>
      </c>
      <c r="I3475" s="478" t="str">
        <f>IF(G3475="","",VLOOKUP(H3475,ورقة1!$A$1:$B$240,2,0))</f>
        <v/>
      </c>
      <c r="J3475" s="5">
        <f t="shared" si="691"/>
        <v>0</v>
      </c>
      <c r="K3475" s="88"/>
      <c r="L3475" s="6" t="str">
        <f t="shared" si="692"/>
        <v>/0</v>
      </c>
      <c r="M3475" s="478" t="str">
        <f>IF(K3475="","",VLOOKUP(L3475,ورقة1!$A$1:$B$240,2,0))</f>
        <v/>
      </c>
      <c r="N3475" s="17">
        <f t="shared" si="693"/>
        <v>0</v>
      </c>
      <c r="O3475" s="17" t="e">
        <f>#REF!+(#REF!*30)+#REF!*365</f>
        <v>#REF!</v>
      </c>
      <c r="P3475" s="509"/>
      <c r="Q3475" s="480" t="str">
        <f t="shared" si="694"/>
        <v/>
      </c>
      <c r="R3475" s="483" t="str">
        <f t="shared" si="695"/>
        <v/>
      </c>
      <c r="S3475" s="482" t="str">
        <f t="shared" si="696"/>
        <v/>
      </c>
      <c r="T3475" s="484" t="e">
        <f t="shared" ca="1" si="697"/>
        <v>#VALUE!</v>
      </c>
      <c r="U3475" s="7">
        <f t="shared" ca="1" si="698"/>
        <v>46035</v>
      </c>
      <c r="V3475" s="96" t="e">
        <f t="shared" ca="1" si="699"/>
        <v>#VALUE!</v>
      </c>
      <c r="W3475" s="18"/>
      <c r="X3475" s="6"/>
      <c r="Y3475" s="326"/>
      <c r="Z3475" s="89"/>
      <c r="AA3475" s="89"/>
      <c r="AB3475" s="89"/>
      <c r="AC3475" s="6"/>
      <c r="AD3475" s="16"/>
      <c r="AE3475" s="16"/>
      <c r="AF3475" s="16"/>
      <c r="AG3475" s="10">
        <f t="shared" si="700"/>
        <v>0</v>
      </c>
      <c r="AH3475" s="96">
        <f t="shared" si="701"/>
        <v>0</v>
      </c>
      <c r="AI3475" s="16"/>
      <c r="AJ3475" s="61"/>
      <c r="AK3475" s="16"/>
      <c r="AM3475" s="476" t="s">
        <v>3080</v>
      </c>
      <c r="AN3475" s="476">
        <v>1</v>
      </c>
      <c r="AO3475" s="476">
        <v>1</v>
      </c>
      <c r="AP3475" s="96"/>
    </row>
    <row r="3476" spans="1:42" ht="69.75" customHeight="1">
      <c r="A3476" s="3">
        <v>3475</v>
      </c>
      <c r="B3476" s="83"/>
      <c r="C3476" s="83"/>
      <c r="D3476" s="87"/>
      <c r="E3476" s="18" t="s">
        <v>3081</v>
      </c>
      <c r="F3476" s="88"/>
      <c r="G3476" s="88"/>
      <c r="H3476" s="4" t="str">
        <f t="shared" si="690"/>
        <v>/</v>
      </c>
      <c r="I3476" s="478" t="str">
        <f>IF(G3476="","",VLOOKUP(H3476,ورقة1!$A$1:$B$240,2,0))</f>
        <v/>
      </c>
      <c r="J3476" s="5">
        <f t="shared" si="691"/>
        <v>0</v>
      </c>
      <c r="K3476" s="88"/>
      <c r="L3476" s="6" t="str">
        <f t="shared" si="692"/>
        <v>/0</v>
      </c>
      <c r="M3476" s="478" t="str">
        <f>IF(K3476="","",VLOOKUP(L3476,ورقة1!$A$1:$B$240,2,0))</f>
        <v/>
      </c>
      <c r="N3476" s="17">
        <f t="shared" si="693"/>
        <v>0</v>
      </c>
      <c r="O3476" s="17" t="e">
        <f>#REF!+(#REF!*30)+#REF!*365</f>
        <v>#REF!</v>
      </c>
      <c r="P3476" s="509"/>
      <c r="Q3476" s="480" t="str">
        <f t="shared" si="694"/>
        <v/>
      </c>
      <c r="R3476" s="483" t="str">
        <f t="shared" si="695"/>
        <v/>
      </c>
      <c r="S3476" s="482" t="str">
        <f t="shared" si="696"/>
        <v/>
      </c>
      <c r="T3476" s="484" t="e">
        <f t="shared" ca="1" si="697"/>
        <v>#VALUE!</v>
      </c>
      <c r="U3476" s="7">
        <f t="shared" ca="1" si="698"/>
        <v>46035</v>
      </c>
      <c r="V3476" s="96" t="e">
        <f t="shared" ca="1" si="699"/>
        <v>#VALUE!</v>
      </c>
      <c r="W3476" s="18"/>
      <c r="X3476" s="6"/>
      <c r="Y3476" s="326"/>
      <c r="Z3476" s="89"/>
      <c r="AA3476" s="89"/>
      <c r="AB3476" s="89"/>
      <c r="AC3476" s="6"/>
      <c r="AD3476" s="16"/>
      <c r="AE3476" s="16"/>
      <c r="AF3476" s="16"/>
      <c r="AG3476" s="10">
        <f t="shared" si="700"/>
        <v>0</v>
      </c>
      <c r="AH3476" s="96">
        <f t="shared" si="701"/>
        <v>0</v>
      </c>
      <c r="AI3476" s="16"/>
      <c r="AJ3476" s="61"/>
      <c r="AK3476" s="16"/>
      <c r="AM3476" s="476" t="s">
        <v>3080</v>
      </c>
      <c r="AN3476" s="476">
        <v>1</v>
      </c>
      <c r="AO3476" s="476">
        <v>1</v>
      </c>
      <c r="AP3476" s="96"/>
    </row>
    <row r="3477" spans="1:42" ht="69.75" customHeight="1">
      <c r="A3477" s="3">
        <v>3476</v>
      </c>
      <c r="B3477" s="83"/>
      <c r="C3477" s="83"/>
      <c r="D3477" s="87"/>
      <c r="E3477" s="18" t="s">
        <v>3081</v>
      </c>
      <c r="F3477" s="88"/>
      <c r="G3477" s="88"/>
      <c r="H3477" s="4" t="str">
        <f t="shared" si="690"/>
        <v>/</v>
      </c>
      <c r="I3477" s="478" t="str">
        <f>IF(G3477="","",VLOOKUP(H3477,ورقة1!$A$1:$B$240,2,0))</f>
        <v/>
      </c>
      <c r="J3477" s="5">
        <f t="shared" si="691"/>
        <v>0</v>
      </c>
      <c r="K3477" s="88"/>
      <c r="L3477" s="6" t="str">
        <f t="shared" si="692"/>
        <v>/0</v>
      </c>
      <c r="M3477" s="478" t="str">
        <f>IF(K3477="","",VLOOKUP(L3477,ورقة1!$A$1:$B$240,2,0))</f>
        <v/>
      </c>
      <c r="N3477" s="17">
        <f t="shared" si="693"/>
        <v>0</v>
      </c>
      <c r="O3477" s="17" t="e">
        <f>#REF!+(#REF!*30)+#REF!*365</f>
        <v>#REF!</v>
      </c>
      <c r="P3477" s="509"/>
      <c r="Q3477" s="480" t="str">
        <f t="shared" si="694"/>
        <v/>
      </c>
      <c r="R3477" s="483" t="str">
        <f t="shared" si="695"/>
        <v/>
      </c>
      <c r="S3477" s="482" t="str">
        <f t="shared" si="696"/>
        <v/>
      </c>
      <c r="T3477" s="484" t="e">
        <f t="shared" ca="1" si="697"/>
        <v>#VALUE!</v>
      </c>
      <c r="U3477" s="7">
        <f t="shared" ca="1" si="698"/>
        <v>46035</v>
      </c>
      <c r="V3477" s="96" t="e">
        <f t="shared" ca="1" si="699"/>
        <v>#VALUE!</v>
      </c>
      <c r="W3477" s="18"/>
      <c r="X3477" s="6"/>
      <c r="Y3477" s="326"/>
      <c r="Z3477" s="89"/>
      <c r="AA3477" s="89"/>
      <c r="AB3477" s="89"/>
      <c r="AC3477" s="6"/>
      <c r="AD3477" s="16"/>
      <c r="AE3477" s="16"/>
      <c r="AF3477" s="16"/>
      <c r="AG3477" s="10">
        <f t="shared" si="700"/>
        <v>0</v>
      </c>
      <c r="AH3477" s="96">
        <f t="shared" si="701"/>
        <v>0</v>
      </c>
      <c r="AI3477" s="16"/>
      <c r="AJ3477" s="61"/>
      <c r="AK3477" s="16"/>
      <c r="AM3477" s="476" t="s">
        <v>3080</v>
      </c>
      <c r="AN3477" s="476">
        <v>1</v>
      </c>
      <c r="AO3477" s="476">
        <v>1</v>
      </c>
      <c r="AP3477" s="96"/>
    </row>
    <row r="3478" spans="1:42" ht="69.75" customHeight="1">
      <c r="A3478" s="3">
        <v>3477</v>
      </c>
      <c r="B3478" s="83"/>
      <c r="C3478" s="83"/>
      <c r="D3478" s="87"/>
      <c r="E3478" s="18" t="s">
        <v>3081</v>
      </c>
      <c r="F3478" s="88"/>
      <c r="G3478" s="88"/>
      <c r="H3478" s="4" t="str">
        <f t="shared" si="690"/>
        <v>/</v>
      </c>
      <c r="I3478" s="478" t="str">
        <f>IF(G3478="","",VLOOKUP(H3478,ورقة1!$A$1:$B$240,2,0))</f>
        <v/>
      </c>
      <c r="J3478" s="5">
        <f t="shared" si="691"/>
        <v>0</v>
      </c>
      <c r="K3478" s="88"/>
      <c r="L3478" s="6" t="str">
        <f t="shared" si="692"/>
        <v>/0</v>
      </c>
      <c r="M3478" s="478" t="str">
        <f>IF(K3478="","",VLOOKUP(L3478,ورقة1!$A$1:$B$240,2,0))</f>
        <v/>
      </c>
      <c r="N3478" s="17">
        <f t="shared" si="693"/>
        <v>0</v>
      </c>
      <c r="O3478" s="17" t="e">
        <f>#REF!+(#REF!*30)+#REF!*365</f>
        <v>#REF!</v>
      </c>
      <c r="P3478" s="509"/>
      <c r="Q3478" s="480" t="str">
        <f t="shared" si="694"/>
        <v/>
      </c>
      <c r="R3478" s="483" t="str">
        <f t="shared" si="695"/>
        <v/>
      </c>
      <c r="S3478" s="482" t="str">
        <f t="shared" si="696"/>
        <v/>
      </c>
      <c r="T3478" s="484" t="e">
        <f t="shared" ca="1" si="697"/>
        <v>#VALUE!</v>
      </c>
      <c r="U3478" s="7">
        <f t="shared" ca="1" si="698"/>
        <v>46035</v>
      </c>
      <c r="V3478" s="96" t="e">
        <f t="shared" ca="1" si="699"/>
        <v>#VALUE!</v>
      </c>
      <c r="W3478" s="18"/>
      <c r="X3478" s="6"/>
      <c r="Y3478" s="326"/>
      <c r="Z3478" s="89"/>
      <c r="AA3478" s="89"/>
      <c r="AB3478" s="89"/>
      <c r="AC3478" s="6"/>
      <c r="AD3478" s="16"/>
      <c r="AE3478" s="16"/>
      <c r="AF3478" s="16"/>
      <c r="AG3478" s="10">
        <f t="shared" si="700"/>
        <v>0</v>
      </c>
      <c r="AH3478" s="96">
        <f t="shared" si="701"/>
        <v>0</v>
      </c>
      <c r="AI3478" s="16"/>
      <c r="AJ3478" s="61"/>
      <c r="AK3478" s="16"/>
      <c r="AM3478" s="476" t="s">
        <v>3080</v>
      </c>
      <c r="AN3478" s="476">
        <v>1</v>
      </c>
      <c r="AO3478" s="476">
        <v>1</v>
      </c>
      <c r="AP3478" s="96"/>
    </row>
    <row r="3479" spans="1:42" ht="69.75" customHeight="1">
      <c r="A3479" s="3">
        <v>3478</v>
      </c>
      <c r="B3479" s="83"/>
      <c r="C3479" s="83"/>
      <c r="D3479" s="87"/>
      <c r="E3479" s="18" t="s">
        <v>3081</v>
      </c>
      <c r="F3479" s="88"/>
      <c r="G3479" s="88"/>
      <c r="H3479" s="4" t="str">
        <f t="shared" si="690"/>
        <v>/</v>
      </c>
      <c r="I3479" s="478" t="str">
        <f>IF(G3479="","",VLOOKUP(H3479,ورقة1!$A$1:$B$240,2,0))</f>
        <v/>
      </c>
      <c r="J3479" s="5">
        <f t="shared" si="691"/>
        <v>0</v>
      </c>
      <c r="K3479" s="88"/>
      <c r="L3479" s="6" t="str">
        <f t="shared" si="692"/>
        <v>/0</v>
      </c>
      <c r="M3479" s="478" t="str">
        <f>IF(K3479="","",VLOOKUP(L3479,ورقة1!$A$1:$B$240,2,0))</f>
        <v/>
      </c>
      <c r="N3479" s="17">
        <f t="shared" si="693"/>
        <v>0</v>
      </c>
      <c r="O3479" s="17" t="e">
        <f>#REF!+(#REF!*30)+#REF!*365</f>
        <v>#REF!</v>
      </c>
      <c r="P3479" s="509"/>
      <c r="Q3479" s="480" t="str">
        <f t="shared" si="694"/>
        <v/>
      </c>
      <c r="R3479" s="483" t="str">
        <f t="shared" si="695"/>
        <v/>
      </c>
      <c r="S3479" s="482" t="str">
        <f t="shared" si="696"/>
        <v/>
      </c>
      <c r="T3479" s="484" t="e">
        <f t="shared" ca="1" si="697"/>
        <v>#VALUE!</v>
      </c>
      <c r="U3479" s="7">
        <f t="shared" ca="1" si="698"/>
        <v>46035</v>
      </c>
      <c r="V3479" s="96" t="e">
        <f t="shared" ca="1" si="699"/>
        <v>#VALUE!</v>
      </c>
      <c r="W3479" s="18"/>
      <c r="X3479" s="6"/>
      <c r="Y3479" s="326"/>
      <c r="Z3479" s="89"/>
      <c r="AA3479" s="89"/>
      <c r="AB3479" s="89"/>
      <c r="AC3479" s="6"/>
      <c r="AD3479" s="16"/>
      <c r="AE3479" s="16"/>
      <c r="AF3479" s="16"/>
      <c r="AG3479" s="10">
        <f t="shared" si="700"/>
        <v>0</v>
      </c>
      <c r="AH3479" s="96">
        <f t="shared" si="701"/>
        <v>0</v>
      </c>
      <c r="AI3479" s="16"/>
      <c r="AJ3479" s="61"/>
      <c r="AK3479" s="16"/>
      <c r="AM3479" s="476" t="s">
        <v>3080</v>
      </c>
      <c r="AN3479" s="476">
        <v>1</v>
      </c>
      <c r="AO3479" s="476">
        <v>1</v>
      </c>
      <c r="AP3479" s="96"/>
    </row>
    <row r="3480" spans="1:42" ht="69.75" customHeight="1">
      <c r="A3480" s="3">
        <v>3479</v>
      </c>
      <c r="B3480" s="83"/>
      <c r="C3480" s="83"/>
      <c r="D3480" s="87"/>
      <c r="E3480" s="18" t="s">
        <v>3081</v>
      </c>
      <c r="F3480" s="88"/>
      <c r="G3480" s="88"/>
      <c r="H3480" s="4" t="str">
        <f t="shared" si="690"/>
        <v>/</v>
      </c>
      <c r="I3480" s="478" t="str">
        <f>IF(G3480="","",VLOOKUP(H3480,ورقة1!$A$1:$B$240,2,0))</f>
        <v/>
      </c>
      <c r="J3480" s="5">
        <f t="shared" si="691"/>
        <v>0</v>
      </c>
      <c r="K3480" s="88"/>
      <c r="L3480" s="6" t="str">
        <f t="shared" si="692"/>
        <v>/0</v>
      </c>
      <c r="M3480" s="478" t="str">
        <f>IF(K3480="","",VLOOKUP(L3480,ورقة1!$A$1:$B$240,2,0))</f>
        <v/>
      </c>
      <c r="N3480" s="17">
        <f t="shared" si="693"/>
        <v>0</v>
      </c>
      <c r="O3480" s="17" t="e">
        <f>#REF!+(#REF!*30)+#REF!*365</f>
        <v>#REF!</v>
      </c>
      <c r="P3480" s="509"/>
      <c r="Q3480" s="480" t="str">
        <f t="shared" si="694"/>
        <v/>
      </c>
      <c r="R3480" s="483" t="str">
        <f t="shared" si="695"/>
        <v/>
      </c>
      <c r="S3480" s="482" t="str">
        <f t="shared" si="696"/>
        <v/>
      </c>
      <c r="T3480" s="484" t="e">
        <f t="shared" ca="1" si="697"/>
        <v>#VALUE!</v>
      </c>
      <c r="U3480" s="7">
        <f t="shared" ca="1" si="698"/>
        <v>46035</v>
      </c>
      <c r="V3480" s="96" t="e">
        <f t="shared" ca="1" si="699"/>
        <v>#VALUE!</v>
      </c>
      <c r="W3480" s="18"/>
      <c r="X3480" s="6"/>
      <c r="Y3480" s="326"/>
      <c r="Z3480" s="89"/>
      <c r="AA3480" s="89"/>
      <c r="AB3480" s="89"/>
      <c r="AC3480" s="6"/>
      <c r="AD3480" s="16"/>
      <c r="AE3480" s="16"/>
      <c r="AF3480" s="16"/>
      <c r="AG3480" s="10">
        <f t="shared" si="700"/>
        <v>0</v>
      </c>
      <c r="AH3480" s="96">
        <f t="shared" si="701"/>
        <v>0</v>
      </c>
      <c r="AI3480" s="16"/>
      <c r="AJ3480" s="61"/>
      <c r="AK3480" s="16"/>
      <c r="AM3480" s="476" t="s">
        <v>3080</v>
      </c>
      <c r="AN3480" s="476">
        <v>1</v>
      </c>
      <c r="AO3480" s="476">
        <v>1</v>
      </c>
      <c r="AP3480" s="96"/>
    </row>
    <row r="3481" spans="1:42" ht="69.75" customHeight="1">
      <c r="A3481" s="3">
        <v>3480</v>
      </c>
      <c r="B3481" s="83"/>
      <c r="C3481" s="83"/>
      <c r="D3481" s="87"/>
      <c r="E3481" s="18" t="s">
        <v>3081</v>
      </c>
      <c r="F3481" s="88"/>
      <c r="G3481" s="88"/>
      <c r="H3481" s="4" t="str">
        <f t="shared" si="690"/>
        <v>/</v>
      </c>
      <c r="I3481" s="478" t="str">
        <f>IF(G3481="","",VLOOKUP(H3481,ورقة1!$A$1:$B$240,2,0))</f>
        <v/>
      </c>
      <c r="J3481" s="5">
        <f t="shared" si="691"/>
        <v>0</v>
      </c>
      <c r="K3481" s="88"/>
      <c r="L3481" s="6" t="str">
        <f t="shared" si="692"/>
        <v>/0</v>
      </c>
      <c r="M3481" s="478" t="str">
        <f>IF(K3481="","",VLOOKUP(L3481,ورقة1!$A$1:$B$240,2,0))</f>
        <v/>
      </c>
      <c r="N3481" s="17">
        <f t="shared" si="693"/>
        <v>0</v>
      </c>
      <c r="O3481" s="17" t="e">
        <f>#REF!+(#REF!*30)+#REF!*365</f>
        <v>#REF!</v>
      </c>
      <c r="P3481" s="509"/>
      <c r="Q3481" s="480" t="str">
        <f t="shared" si="694"/>
        <v/>
      </c>
      <c r="R3481" s="483" t="str">
        <f t="shared" si="695"/>
        <v/>
      </c>
      <c r="S3481" s="482" t="str">
        <f t="shared" si="696"/>
        <v/>
      </c>
      <c r="T3481" s="484" t="e">
        <f t="shared" ca="1" si="697"/>
        <v>#VALUE!</v>
      </c>
      <c r="U3481" s="7">
        <f t="shared" ca="1" si="698"/>
        <v>46035</v>
      </c>
      <c r="V3481" s="96" t="e">
        <f t="shared" ca="1" si="699"/>
        <v>#VALUE!</v>
      </c>
      <c r="W3481" s="18"/>
      <c r="X3481" s="6"/>
      <c r="Y3481" s="326"/>
      <c r="Z3481" s="89"/>
      <c r="AA3481" s="89"/>
      <c r="AB3481" s="89"/>
      <c r="AC3481" s="6"/>
      <c r="AD3481" s="16"/>
      <c r="AE3481" s="16"/>
      <c r="AF3481" s="16"/>
      <c r="AG3481" s="10">
        <f t="shared" si="700"/>
        <v>0</v>
      </c>
      <c r="AH3481" s="96">
        <f t="shared" si="701"/>
        <v>0</v>
      </c>
      <c r="AI3481" s="16"/>
      <c r="AJ3481" s="61"/>
      <c r="AK3481" s="16"/>
      <c r="AM3481" s="476" t="s">
        <v>3080</v>
      </c>
      <c r="AN3481" s="476">
        <v>1</v>
      </c>
      <c r="AO3481" s="476">
        <v>1</v>
      </c>
      <c r="AP3481" s="96"/>
    </row>
    <row r="3482" spans="1:42" ht="69.75" customHeight="1">
      <c r="A3482" s="3">
        <v>3481</v>
      </c>
      <c r="B3482" s="83"/>
      <c r="C3482" s="83"/>
      <c r="D3482" s="87"/>
      <c r="E3482" s="18" t="s">
        <v>3081</v>
      </c>
      <c r="F3482" s="88"/>
      <c r="G3482" s="88"/>
      <c r="H3482" s="4" t="str">
        <f t="shared" si="690"/>
        <v>/</v>
      </c>
      <c r="I3482" s="478" t="str">
        <f>IF(G3482="","",VLOOKUP(H3482,ورقة1!$A$1:$B$240,2,0))</f>
        <v/>
      </c>
      <c r="J3482" s="5">
        <f t="shared" si="691"/>
        <v>0</v>
      </c>
      <c r="K3482" s="88"/>
      <c r="L3482" s="6" t="str">
        <f t="shared" si="692"/>
        <v>/0</v>
      </c>
      <c r="M3482" s="478" t="str">
        <f>IF(K3482="","",VLOOKUP(L3482,ورقة1!$A$1:$B$240,2,0))</f>
        <v/>
      </c>
      <c r="N3482" s="17">
        <f t="shared" si="693"/>
        <v>0</v>
      </c>
      <c r="O3482" s="17" t="e">
        <f>#REF!+(#REF!*30)+#REF!*365</f>
        <v>#REF!</v>
      </c>
      <c r="P3482" s="509"/>
      <c r="Q3482" s="480" t="str">
        <f t="shared" si="694"/>
        <v/>
      </c>
      <c r="R3482" s="483" t="str">
        <f t="shared" si="695"/>
        <v/>
      </c>
      <c r="S3482" s="482" t="str">
        <f t="shared" si="696"/>
        <v/>
      </c>
      <c r="T3482" s="484" t="e">
        <f t="shared" ca="1" si="697"/>
        <v>#VALUE!</v>
      </c>
      <c r="U3482" s="7">
        <f t="shared" ca="1" si="698"/>
        <v>46035</v>
      </c>
      <c r="V3482" s="96" t="e">
        <f t="shared" ca="1" si="699"/>
        <v>#VALUE!</v>
      </c>
      <c r="W3482" s="18"/>
      <c r="X3482" s="6"/>
      <c r="Y3482" s="326"/>
      <c r="Z3482" s="89"/>
      <c r="AA3482" s="89"/>
      <c r="AB3482" s="89"/>
      <c r="AC3482" s="6"/>
      <c r="AD3482" s="16"/>
      <c r="AE3482" s="16"/>
      <c r="AF3482" s="16"/>
      <c r="AG3482" s="10">
        <f t="shared" si="700"/>
        <v>0</v>
      </c>
      <c r="AH3482" s="96">
        <f t="shared" si="701"/>
        <v>0</v>
      </c>
      <c r="AI3482" s="16"/>
      <c r="AJ3482" s="61"/>
      <c r="AK3482" s="16"/>
      <c r="AM3482" s="476" t="s">
        <v>3080</v>
      </c>
      <c r="AN3482" s="476">
        <v>1</v>
      </c>
      <c r="AO3482" s="476">
        <v>1</v>
      </c>
      <c r="AP3482" s="96"/>
    </row>
    <row r="3483" spans="1:42" ht="69.75" customHeight="1">
      <c r="A3483" s="3">
        <v>3482</v>
      </c>
      <c r="B3483" s="83"/>
      <c r="C3483" s="83"/>
      <c r="D3483" s="87"/>
      <c r="E3483" s="18" t="s">
        <v>3081</v>
      </c>
      <c r="F3483" s="88"/>
      <c r="G3483" s="88"/>
      <c r="H3483" s="4" t="str">
        <f t="shared" si="690"/>
        <v>/</v>
      </c>
      <c r="I3483" s="478" t="str">
        <f>IF(G3483="","",VLOOKUP(H3483,ورقة1!$A$1:$B$240,2,0))</f>
        <v/>
      </c>
      <c r="J3483" s="5">
        <f t="shared" si="691"/>
        <v>0</v>
      </c>
      <c r="K3483" s="88"/>
      <c r="L3483" s="6" t="str">
        <f t="shared" si="692"/>
        <v>/0</v>
      </c>
      <c r="M3483" s="478" t="str">
        <f>IF(K3483="","",VLOOKUP(L3483,ورقة1!$A$1:$B$240,2,0))</f>
        <v/>
      </c>
      <c r="N3483" s="17">
        <f t="shared" si="693"/>
        <v>0</v>
      </c>
      <c r="O3483" s="17" t="e">
        <f>#REF!+(#REF!*30)+#REF!*365</f>
        <v>#REF!</v>
      </c>
      <c r="P3483" s="509"/>
      <c r="Q3483" s="480" t="str">
        <f t="shared" si="694"/>
        <v/>
      </c>
      <c r="R3483" s="483" t="str">
        <f t="shared" si="695"/>
        <v/>
      </c>
      <c r="S3483" s="482" t="str">
        <f t="shared" si="696"/>
        <v/>
      </c>
      <c r="T3483" s="484" t="e">
        <f t="shared" ca="1" si="697"/>
        <v>#VALUE!</v>
      </c>
      <c r="U3483" s="7">
        <f t="shared" ca="1" si="698"/>
        <v>46035</v>
      </c>
      <c r="V3483" s="96" t="e">
        <f t="shared" ca="1" si="699"/>
        <v>#VALUE!</v>
      </c>
      <c r="W3483" s="18"/>
      <c r="X3483" s="6"/>
      <c r="Y3483" s="326"/>
      <c r="Z3483" s="89"/>
      <c r="AA3483" s="89"/>
      <c r="AB3483" s="89"/>
      <c r="AC3483" s="6"/>
      <c r="AD3483" s="16"/>
      <c r="AE3483" s="16"/>
      <c r="AF3483" s="16"/>
      <c r="AG3483" s="10">
        <f t="shared" si="700"/>
        <v>0</v>
      </c>
      <c r="AH3483" s="96">
        <f t="shared" si="701"/>
        <v>0</v>
      </c>
      <c r="AI3483" s="16"/>
      <c r="AJ3483" s="61"/>
      <c r="AK3483" s="16"/>
      <c r="AM3483" s="476" t="s">
        <v>3080</v>
      </c>
      <c r="AN3483" s="476">
        <v>1</v>
      </c>
      <c r="AO3483" s="476">
        <v>1</v>
      </c>
      <c r="AP3483" s="96"/>
    </row>
    <row r="3484" spans="1:42" ht="69.75" customHeight="1">
      <c r="A3484" s="3">
        <v>3483</v>
      </c>
      <c r="B3484" s="83"/>
      <c r="C3484" s="83"/>
      <c r="D3484" s="87"/>
      <c r="E3484" s="18" t="s">
        <v>3081</v>
      </c>
      <c r="F3484" s="88"/>
      <c r="G3484" s="88"/>
      <c r="H3484" s="4" t="str">
        <f t="shared" si="690"/>
        <v>/</v>
      </c>
      <c r="I3484" s="478" t="str">
        <f>IF(G3484="","",VLOOKUP(H3484,ورقة1!$A$1:$B$240,2,0))</f>
        <v/>
      </c>
      <c r="J3484" s="5">
        <f t="shared" si="691"/>
        <v>0</v>
      </c>
      <c r="K3484" s="88"/>
      <c r="L3484" s="6" t="str">
        <f t="shared" si="692"/>
        <v>/0</v>
      </c>
      <c r="M3484" s="478" t="str">
        <f>IF(K3484="","",VLOOKUP(L3484,ورقة1!$A$1:$B$240,2,0))</f>
        <v/>
      </c>
      <c r="N3484" s="17">
        <f t="shared" si="693"/>
        <v>0</v>
      </c>
      <c r="O3484" s="17" t="e">
        <f>#REF!+(#REF!*30)+#REF!*365</f>
        <v>#REF!</v>
      </c>
      <c r="P3484" s="509"/>
      <c r="Q3484" s="480" t="str">
        <f t="shared" si="694"/>
        <v/>
      </c>
      <c r="R3484" s="483" t="str">
        <f t="shared" si="695"/>
        <v/>
      </c>
      <c r="S3484" s="482" t="str">
        <f t="shared" si="696"/>
        <v/>
      </c>
      <c r="T3484" s="484" t="e">
        <f t="shared" ca="1" si="697"/>
        <v>#VALUE!</v>
      </c>
      <c r="U3484" s="7">
        <f t="shared" ca="1" si="698"/>
        <v>46035</v>
      </c>
      <c r="V3484" s="96" t="e">
        <f t="shared" ca="1" si="699"/>
        <v>#VALUE!</v>
      </c>
      <c r="W3484" s="18"/>
      <c r="X3484" s="6"/>
      <c r="Y3484" s="326"/>
      <c r="Z3484" s="89"/>
      <c r="AA3484" s="89"/>
      <c r="AB3484" s="89"/>
      <c r="AC3484" s="6"/>
      <c r="AD3484" s="16"/>
      <c r="AE3484" s="16"/>
      <c r="AF3484" s="16"/>
      <c r="AG3484" s="10">
        <f t="shared" si="700"/>
        <v>0</v>
      </c>
      <c r="AH3484" s="96">
        <f t="shared" si="701"/>
        <v>0</v>
      </c>
      <c r="AI3484" s="16"/>
      <c r="AJ3484" s="61"/>
      <c r="AK3484" s="16"/>
      <c r="AM3484" s="476" t="s">
        <v>3080</v>
      </c>
      <c r="AN3484" s="476">
        <v>1</v>
      </c>
      <c r="AO3484" s="476">
        <v>1</v>
      </c>
      <c r="AP3484" s="96"/>
    </row>
    <row r="3485" spans="1:42" ht="69.75" customHeight="1">
      <c r="A3485" s="3">
        <v>3484</v>
      </c>
      <c r="B3485" s="83"/>
      <c r="C3485" s="83"/>
      <c r="D3485" s="87"/>
      <c r="E3485" s="18" t="s">
        <v>3081</v>
      </c>
      <c r="F3485" s="88"/>
      <c r="G3485" s="88"/>
      <c r="H3485" s="4" t="str">
        <f t="shared" si="690"/>
        <v>/</v>
      </c>
      <c r="I3485" s="478" t="str">
        <f>IF(G3485="","",VLOOKUP(H3485,ورقة1!$A$1:$B$240,2,0))</f>
        <v/>
      </c>
      <c r="J3485" s="5">
        <f t="shared" si="691"/>
        <v>0</v>
      </c>
      <c r="K3485" s="88"/>
      <c r="L3485" s="6" t="str">
        <f t="shared" si="692"/>
        <v>/0</v>
      </c>
      <c r="M3485" s="478" t="str">
        <f>IF(K3485="","",VLOOKUP(L3485,ورقة1!$A$1:$B$240,2,0))</f>
        <v/>
      </c>
      <c r="N3485" s="17">
        <f t="shared" si="693"/>
        <v>0</v>
      </c>
      <c r="O3485" s="17" t="e">
        <f>#REF!+(#REF!*30)+#REF!*365</f>
        <v>#REF!</v>
      </c>
      <c r="P3485" s="509"/>
      <c r="Q3485" s="480" t="str">
        <f t="shared" si="694"/>
        <v/>
      </c>
      <c r="R3485" s="483" t="str">
        <f t="shared" si="695"/>
        <v/>
      </c>
      <c r="S3485" s="482" t="str">
        <f t="shared" si="696"/>
        <v/>
      </c>
      <c r="T3485" s="484" t="e">
        <f t="shared" ca="1" si="697"/>
        <v>#VALUE!</v>
      </c>
      <c r="U3485" s="7">
        <f t="shared" ca="1" si="698"/>
        <v>46035</v>
      </c>
      <c r="V3485" s="96" t="e">
        <f t="shared" ca="1" si="699"/>
        <v>#VALUE!</v>
      </c>
      <c r="W3485" s="18"/>
      <c r="X3485" s="6"/>
      <c r="Y3485" s="326"/>
      <c r="Z3485" s="89"/>
      <c r="AA3485" s="89"/>
      <c r="AB3485" s="89"/>
      <c r="AC3485" s="6"/>
      <c r="AD3485" s="16"/>
      <c r="AE3485" s="16"/>
      <c r="AF3485" s="16"/>
      <c r="AG3485" s="10">
        <f t="shared" si="700"/>
        <v>0</v>
      </c>
      <c r="AH3485" s="96">
        <f t="shared" si="701"/>
        <v>0</v>
      </c>
      <c r="AI3485" s="16"/>
      <c r="AJ3485" s="61"/>
      <c r="AK3485" s="16"/>
      <c r="AM3485" s="476" t="s">
        <v>3080</v>
      </c>
      <c r="AN3485" s="476">
        <v>1</v>
      </c>
      <c r="AO3485" s="476">
        <v>1</v>
      </c>
      <c r="AP3485" s="96"/>
    </row>
    <row r="3486" spans="1:42" ht="69.75" customHeight="1">
      <c r="A3486" s="3">
        <v>3485</v>
      </c>
      <c r="B3486" s="83"/>
      <c r="C3486" s="83"/>
      <c r="D3486" s="87"/>
      <c r="E3486" s="18" t="s">
        <v>3081</v>
      </c>
      <c r="F3486" s="88"/>
      <c r="G3486" s="88"/>
      <c r="H3486" s="4" t="str">
        <f t="shared" si="690"/>
        <v>/</v>
      </c>
      <c r="I3486" s="478" t="str">
        <f>IF(G3486="","",VLOOKUP(H3486,ورقة1!$A$1:$B$240,2,0))</f>
        <v/>
      </c>
      <c r="J3486" s="5">
        <f t="shared" si="691"/>
        <v>0</v>
      </c>
      <c r="K3486" s="88"/>
      <c r="L3486" s="6" t="str">
        <f t="shared" si="692"/>
        <v>/0</v>
      </c>
      <c r="M3486" s="478" t="str">
        <f>IF(K3486="","",VLOOKUP(L3486,ورقة1!$A$1:$B$240,2,0))</f>
        <v/>
      </c>
      <c r="N3486" s="17">
        <f t="shared" si="693"/>
        <v>0</v>
      </c>
      <c r="O3486" s="17" t="e">
        <f>#REF!+(#REF!*30)+#REF!*365</f>
        <v>#REF!</v>
      </c>
      <c r="P3486" s="509"/>
      <c r="Q3486" s="480" t="str">
        <f t="shared" si="694"/>
        <v/>
      </c>
      <c r="R3486" s="483" t="str">
        <f t="shared" si="695"/>
        <v/>
      </c>
      <c r="S3486" s="482" t="str">
        <f t="shared" si="696"/>
        <v/>
      </c>
      <c r="T3486" s="484" t="e">
        <f t="shared" ca="1" si="697"/>
        <v>#VALUE!</v>
      </c>
      <c r="U3486" s="7">
        <f t="shared" ca="1" si="698"/>
        <v>46035</v>
      </c>
      <c r="V3486" s="96" t="e">
        <f t="shared" ca="1" si="699"/>
        <v>#VALUE!</v>
      </c>
      <c r="W3486" s="18"/>
      <c r="X3486" s="6"/>
      <c r="Y3486" s="326"/>
      <c r="Z3486" s="89"/>
      <c r="AA3486" s="89"/>
      <c r="AB3486" s="89"/>
      <c r="AC3486" s="6"/>
      <c r="AD3486" s="16"/>
      <c r="AE3486" s="16"/>
      <c r="AF3486" s="16"/>
      <c r="AG3486" s="10">
        <f t="shared" si="700"/>
        <v>0</v>
      </c>
      <c r="AH3486" s="96">
        <f t="shared" si="701"/>
        <v>0</v>
      </c>
      <c r="AI3486" s="16"/>
      <c r="AJ3486" s="61"/>
      <c r="AK3486" s="16"/>
      <c r="AM3486" s="476" t="s">
        <v>3080</v>
      </c>
      <c r="AN3486" s="476">
        <v>1</v>
      </c>
      <c r="AO3486" s="476">
        <v>1</v>
      </c>
      <c r="AP3486" s="96"/>
    </row>
    <row r="3487" spans="1:42" ht="69.75" customHeight="1">
      <c r="A3487" s="3">
        <v>3486</v>
      </c>
      <c r="B3487" s="83"/>
      <c r="C3487" s="83"/>
      <c r="D3487" s="87"/>
      <c r="E3487" s="18" t="s">
        <v>3081</v>
      </c>
      <c r="F3487" s="88"/>
      <c r="G3487" s="88"/>
      <c r="H3487" s="4" t="str">
        <f t="shared" si="690"/>
        <v>/</v>
      </c>
      <c r="I3487" s="478" t="str">
        <f>IF(G3487="","",VLOOKUP(H3487,ورقة1!$A$1:$B$240,2,0))</f>
        <v/>
      </c>
      <c r="J3487" s="5">
        <f t="shared" si="691"/>
        <v>0</v>
      </c>
      <c r="K3487" s="88"/>
      <c r="L3487" s="6" t="str">
        <f t="shared" si="692"/>
        <v>/0</v>
      </c>
      <c r="M3487" s="478" t="str">
        <f>IF(K3487="","",VLOOKUP(L3487,ورقة1!$A$1:$B$240,2,0))</f>
        <v/>
      </c>
      <c r="N3487" s="17">
        <f t="shared" si="693"/>
        <v>0</v>
      </c>
      <c r="O3487" s="17" t="e">
        <f>#REF!+(#REF!*30)+#REF!*365</f>
        <v>#REF!</v>
      </c>
      <c r="P3487" s="509"/>
      <c r="Q3487" s="480" t="str">
        <f t="shared" si="694"/>
        <v/>
      </c>
      <c r="R3487" s="483" t="str">
        <f t="shared" si="695"/>
        <v/>
      </c>
      <c r="S3487" s="482" t="str">
        <f t="shared" si="696"/>
        <v/>
      </c>
      <c r="T3487" s="484" t="e">
        <f t="shared" ca="1" si="697"/>
        <v>#VALUE!</v>
      </c>
      <c r="U3487" s="7">
        <f t="shared" ca="1" si="698"/>
        <v>46035</v>
      </c>
      <c r="V3487" s="96" t="e">
        <f t="shared" ca="1" si="699"/>
        <v>#VALUE!</v>
      </c>
      <c r="W3487" s="18"/>
      <c r="X3487" s="6"/>
      <c r="Y3487" s="326"/>
      <c r="Z3487" s="89"/>
      <c r="AA3487" s="89"/>
      <c r="AB3487" s="89"/>
      <c r="AC3487" s="6"/>
      <c r="AD3487" s="16"/>
      <c r="AE3487" s="16"/>
      <c r="AF3487" s="16"/>
      <c r="AG3487" s="10">
        <f t="shared" si="700"/>
        <v>0</v>
      </c>
      <c r="AH3487" s="96">
        <f t="shared" si="701"/>
        <v>0</v>
      </c>
      <c r="AI3487" s="16"/>
      <c r="AJ3487" s="61"/>
      <c r="AK3487" s="16"/>
      <c r="AM3487" s="476" t="s">
        <v>3080</v>
      </c>
      <c r="AN3487" s="476">
        <v>1</v>
      </c>
      <c r="AO3487" s="476">
        <v>1</v>
      </c>
      <c r="AP3487" s="96"/>
    </row>
    <row r="3488" spans="1:42" ht="69.75" customHeight="1">
      <c r="A3488" s="3">
        <v>3487</v>
      </c>
      <c r="B3488" s="83"/>
      <c r="C3488" s="83"/>
      <c r="D3488" s="87"/>
      <c r="E3488" s="18" t="s">
        <v>3081</v>
      </c>
      <c r="F3488" s="88"/>
      <c r="G3488" s="88"/>
      <c r="H3488" s="4" t="str">
        <f t="shared" si="690"/>
        <v>/</v>
      </c>
      <c r="I3488" s="478" t="str">
        <f>IF(G3488="","",VLOOKUP(H3488,ورقة1!$A$1:$B$240,2,0))</f>
        <v/>
      </c>
      <c r="J3488" s="5">
        <f t="shared" si="691"/>
        <v>0</v>
      </c>
      <c r="K3488" s="88"/>
      <c r="L3488" s="6" t="str">
        <f t="shared" si="692"/>
        <v>/0</v>
      </c>
      <c r="M3488" s="478" t="str">
        <f>IF(K3488="","",VLOOKUP(L3488,ورقة1!$A$1:$B$240,2,0))</f>
        <v/>
      </c>
      <c r="N3488" s="17">
        <f t="shared" si="693"/>
        <v>0</v>
      </c>
      <c r="O3488" s="17" t="e">
        <f>#REF!+(#REF!*30)+#REF!*365</f>
        <v>#REF!</v>
      </c>
      <c r="P3488" s="509"/>
      <c r="Q3488" s="480" t="str">
        <f t="shared" si="694"/>
        <v/>
      </c>
      <c r="R3488" s="483" t="str">
        <f t="shared" si="695"/>
        <v/>
      </c>
      <c r="S3488" s="482" t="str">
        <f t="shared" si="696"/>
        <v/>
      </c>
      <c r="T3488" s="484" t="e">
        <f t="shared" ca="1" si="697"/>
        <v>#VALUE!</v>
      </c>
      <c r="U3488" s="7">
        <f t="shared" ca="1" si="698"/>
        <v>46035</v>
      </c>
      <c r="V3488" s="96" t="e">
        <f t="shared" ca="1" si="699"/>
        <v>#VALUE!</v>
      </c>
      <c r="W3488" s="18"/>
      <c r="X3488" s="6"/>
      <c r="Y3488" s="326"/>
      <c r="Z3488" s="89"/>
      <c r="AA3488" s="89"/>
      <c r="AB3488" s="89"/>
      <c r="AC3488" s="6"/>
      <c r="AD3488" s="16"/>
      <c r="AE3488" s="16"/>
      <c r="AF3488" s="16"/>
      <c r="AG3488" s="10">
        <f t="shared" si="700"/>
        <v>0</v>
      </c>
      <c r="AH3488" s="96">
        <f t="shared" si="701"/>
        <v>0</v>
      </c>
      <c r="AI3488" s="16"/>
      <c r="AJ3488" s="61"/>
      <c r="AK3488" s="16"/>
      <c r="AM3488" s="476" t="s">
        <v>3080</v>
      </c>
      <c r="AN3488" s="476">
        <v>1</v>
      </c>
      <c r="AO3488" s="476">
        <v>1</v>
      </c>
      <c r="AP3488" s="96"/>
    </row>
    <row r="3489" spans="1:42" ht="69.75" customHeight="1">
      <c r="A3489" s="3">
        <v>3488</v>
      </c>
      <c r="B3489" s="83"/>
      <c r="C3489" s="83"/>
      <c r="D3489" s="87"/>
      <c r="E3489" s="18" t="s">
        <v>3081</v>
      </c>
      <c r="F3489" s="88"/>
      <c r="G3489" s="88"/>
      <c r="H3489" s="4" t="str">
        <f t="shared" si="690"/>
        <v>/</v>
      </c>
      <c r="I3489" s="478" t="str">
        <f>IF(G3489="","",VLOOKUP(H3489,ورقة1!$A$1:$B$240,2,0))</f>
        <v/>
      </c>
      <c r="J3489" s="5">
        <f t="shared" si="691"/>
        <v>0</v>
      </c>
      <c r="K3489" s="88"/>
      <c r="L3489" s="6" t="str">
        <f t="shared" si="692"/>
        <v>/0</v>
      </c>
      <c r="M3489" s="478" t="str">
        <f>IF(K3489="","",VLOOKUP(L3489,ورقة1!$A$1:$B$240,2,0))</f>
        <v/>
      </c>
      <c r="N3489" s="17">
        <f t="shared" si="693"/>
        <v>0</v>
      </c>
      <c r="O3489" s="17" t="e">
        <f>#REF!+(#REF!*30)+#REF!*365</f>
        <v>#REF!</v>
      </c>
      <c r="P3489" s="509"/>
      <c r="Q3489" s="480" t="str">
        <f t="shared" si="694"/>
        <v/>
      </c>
      <c r="R3489" s="483" t="str">
        <f t="shared" si="695"/>
        <v/>
      </c>
      <c r="S3489" s="482" t="str">
        <f t="shared" si="696"/>
        <v/>
      </c>
      <c r="T3489" s="484" t="e">
        <f t="shared" ca="1" si="697"/>
        <v>#VALUE!</v>
      </c>
      <c r="U3489" s="7">
        <f t="shared" ca="1" si="698"/>
        <v>46035</v>
      </c>
      <c r="V3489" s="96" t="e">
        <f t="shared" ca="1" si="699"/>
        <v>#VALUE!</v>
      </c>
      <c r="W3489" s="18"/>
      <c r="X3489" s="6"/>
      <c r="Y3489" s="326"/>
      <c r="Z3489" s="89"/>
      <c r="AA3489" s="89"/>
      <c r="AB3489" s="89"/>
      <c r="AC3489" s="6"/>
      <c r="AD3489" s="16"/>
      <c r="AE3489" s="16"/>
      <c r="AF3489" s="16"/>
      <c r="AG3489" s="10">
        <f t="shared" si="700"/>
        <v>0</v>
      </c>
      <c r="AH3489" s="96">
        <f t="shared" si="701"/>
        <v>0</v>
      </c>
      <c r="AI3489" s="16"/>
      <c r="AJ3489" s="61"/>
      <c r="AK3489" s="16"/>
      <c r="AM3489" s="476" t="s">
        <v>3080</v>
      </c>
      <c r="AN3489" s="476">
        <v>1</v>
      </c>
      <c r="AO3489" s="476">
        <v>1</v>
      </c>
      <c r="AP3489" s="96"/>
    </row>
    <row r="3490" spans="1:42" ht="69.75" customHeight="1">
      <c r="A3490" s="3">
        <v>3489</v>
      </c>
      <c r="B3490" s="83"/>
      <c r="C3490" s="83"/>
      <c r="D3490" s="87"/>
      <c r="E3490" s="18" t="s">
        <v>3081</v>
      </c>
      <c r="F3490" s="88"/>
      <c r="G3490" s="88"/>
      <c r="H3490" s="4" t="str">
        <f t="shared" si="690"/>
        <v>/</v>
      </c>
      <c r="I3490" s="478" t="str">
        <f>IF(G3490="","",VLOOKUP(H3490,ورقة1!$A$1:$B$240,2,0))</f>
        <v/>
      </c>
      <c r="J3490" s="5">
        <f t="shared" si="691"/>
        <v>0</v>
      </c>
      <c r="K3490" s="88"/>
      <c r="L3490" s="6" t="str">
        <f t="shared" si="692"/>
        <v>/0</v>
      </c>
      <c r="M3490" s="478" t="str">
        <f>IF(K3490="","",VLOOKUP(L3490,ورقة1!$A$1:$B$240,2,0))</f>
        <v/>
      </c>
      <c r="N3490" s="17">
        <f t="shared" si="693"/>
        <v>0</v>
      </c>
      <c r="O3490" s="17" t="e">
        <f>#REF!+(#REF!*30)+#REF!*365</f>
        <v>#REF!</v>
      </c>
      <c r="P3490" s="509"/>
      <c r="Q3490" s="480" t="str">
        <f t="shared" si="694"/>
        <v/>
      </c>
      <c r="R3490" s="483" t="str">
        <f t="shared" si="695"/>
        <v/>
      </c>
      <c r="S3490" s="482" t="str">
        <f t="shared" si="696"/>
        <v/>
      </c>
      <c r="T3490" s="484" t="e">
        <f t="shared" ca="1" si="697"/>
        <v>#VALUE!</v>
      </c>
      <c r="U3490" s="7">
        <f t="shared" ca="1" si="698"/>
        <v>46035</v>
      </c>
      <c r="V3490" s="96" t="e">
        <f t="shared" ca="1" si="699"/>
        <v>#VALUE!</v>
      </c>
      <c r="W3490" s="18"/>
      <c r="X3490" s="6"/>
      <c r="Y3490" s="326"/>
      <c r="Z3490" s="89"/>
      <c r="AA3490" s="89"/>
      <c r="AB3490" s="89"/>
      <c r="AC3490" s="6"/>
      <c r="AD3490" s="16"/>
      <c r="AE3490" s="16"/>
      <c r="AF3490" s="16"/>
      <c r="AG3490" s="10">
        <f t="shared" si="700"/>
        <v>0</v>
      </c>
      <c r="AH3490" s="96">
        <f t="shared" si="701"/>
        <v>0</v>
      </c>
      <c r="AI3490" s="16"/>
      <c r="AJ3490" s="61"/>
      <c r="AK3490" s="16"/>
      <c r="AM3490" s="476" t="s">
        <v>3080</v>
      </c>
      <c r="AN3490" s="476">
        <v>1</v>
      </c>
      <c r="AO3490" s="476">
        <v>1</v>
      </c>
      <c r="AP3490" s="96"/>
    </row>
    <row r="3491" spans="1:42" ht="69.75" customHeight="1">
      <c r="A3491" s="3">
        <v>3490</v>
      </c>
      <c r="B3491" s="83"/>
      <c r="C3491" s="83"/>
      <c r="D3491" s="87"/>
      <c r="E3491" s="18" t="s">
        <v>3081</v>
      </c>
      <c r="F3491" s="88"/>
      <c r="G3491" s="88"/>
      <c r="H3491" s="4" t="str">
        <f t="shared" si="690"/>
        <v>/</v>
      </c>
      <c r="I3491" s="478" t="str">
        <f>IF(G3491="","",VLOOKUP(H3491,ورقة1!$A$1:$B$240,2,0))</f>
        <v/>
      </c>
      <c r="J3491" s="5">
        <f t="shared" si="691"/>
        <v>0</v>
      </c>
      <c r="K3491" s="88"/>
      <c r="L3491" s="6" t="str">
        <f t="shared" si="692"/>
        <v>/0</v>
      </c>
      <c r="M3491" s="478" t="str">
        <f>IF(K3491="","",VLOOKUP(L3491,ورقة1!$A$1:$B$240,2,0))</f>
        <v/>
      </c>
      <c r="N3491" s="17">
        <f t="shared" si="693"/>
        <v>0</v>
      </c>
      <c r="O3491" s="17" t="e">
        <f>#REF!+(#REF!*30)+#REF!*365</f>
        <v>#REF!</v>
      </c>
      <c r="P3491" s="509"/>
      <c r="Q3491" s="480" t="str">
        <f t="shared" si="694"/>
        <v/>
      </c>
      <c r="R3491" s="483" t="str">
        <f t="shared" si="695"/>
        <v/>
      </c>
      <c r="S3491" s="482" t="str">
        <f t="shared" si="696"/>
        <v/>
      </c>
      <c r="T3491" s="484" t="e">
        <f t="shared" ca="1" si="697"/>
        <v>#VALUE!</v>
      </c>
      <c r="U3491" s="7">
        <f t="shared" ca="1" si="698"/>
        <v>46035</v>
      </c>
      <c r="V3491" s="96" t="e">
        <f t="shared" ca="1" si="699"/>
        <v>#VALUE!</v>
      </c>
      <c r="W3491" s="18"/>
      <c r="X3491" s="6"/>
      <c r="Y3491" s="326"/>
      <c r="Z3491" s="89"/>
      <c r="AA3491" s="89"/>
      <c r="AB3491" s="89"/>
      <c r="AC3491" s="6"/>
      <c r="AD3491" s="16"/>
      <c r="AE3491" s="16"/>
      <c r="AF3491" s="16"/>
      <c r="AG3491" s="10">
        <f t="shared" si="700"/>
        <v>0</v>
      </c>
      <c r="AH3491" s="96">
        <f t="shared" si="701"/>
        <v>0</v>
      </c>
      <c r="AI3491" s="16"/>
      <c r="AJ3491" s="61"/>
      <c r="AK3491" s="16"/>
      <c r="AM3491" s="476" t="s">
        <v>3080</v>
      </c>
      <c r="AN3491" s="476">
        <v>1</v>
      </c>
      <c r="AO3491" s="476">
        <v>1</v>
      </c>
      <c r="AP3491" s="96"/>
    </row>
    <row r="3492" spans="1:42" ht="69.75" customHeight="1">
      <c r="A3492" s="3">
        <v>3491</v>
      </c>
      <c r="B3492" s="83"/>
      <c r="C3492" s="83"/>
      <c r="D3492" s="87"/>
      <c r="E3492" s="18" t="s">
        <v>3081</v>
      </c>
      <c r="F3492" s="88"/>
      <c r="G3492" s="88"/>
      <c r="H3492" s="4" t="str">
        <f t="shared" si="690"/>
        <v>/</v>
      </c>
      <c r="I3492" s="478" t="str">
        <f>IF(G3492="","",VLOOKUP(H3492,ورقة1!$A$1:$B$240,2,0))</f>
        <v/>
      </c>
      <c r="J3492" s="5">
        <f t="shared" si="691"/>
        <v>0</v>
      </c>
      <c r="K3492" s="88"/>
      <c r="L3492" s="6" t="str">
        <f t="shared" si="692"/>
        <v>/0</v>
      </c>
      <c r="M3492" s="478" t="str">
        <f>IF(K3492="","",VLOOKUP(L3492,ورقة1!$A$1:$B$240,2,0))</f>
        <v/>
      </c>
      <c r="N3492" s="17">
        <f t="shared" si="693"/>
        <v>0</v>
      </c>
      <c r="O3492" s="17" t="e">
        <f>#REF!+(#REF!*30)+#REF!*365</f>
        <v>#REF!</v>
      </c>
      <c r="P3492" s="509"/>
      <c r="Q3492" s="480" t="str">
        <f t="shared" si="694"/>
        <v/>
      </c>
      <c r="R3492" s="483" t="str">
        <f t="shared" si="695"/>
        <v/>
      </c>
      <c r="S3492" s="482" t="str">
        <f t="shared" si="696"/>
        <v/>
      </c>
      <c r="T3492" s="484" t="e">
        <f t="shared" ca="1" si="697"/>
        <v>#VALUE!</v>
      </c>
      <c r="U3492" s="7">
        <f t="shared" ca="1" si="698"/>
        <v>46035</v>
      </c>
      <c r="V3492" s="96" t="e">
        <f t="shared" ca="1" si="699"/>
        <v>#VALUE!</v>
      </c>
      <c r="W3492" s="18"/>
      <c r="X3492" s="6"/>
      <c r="Y3492" s="326"/>
      <c r="Z3492" s="89"/>
      <c r="AA3492" s="89"/>
      <c r="AB3492" s="89"/>
      <c r="AC3492" s="6"/>
      <c r="AD3492" s="16"/>
      <c r="AE3492" s="16"/>
      <c r="AF3492" s="16"/>
      <c r="AG3492" s="10">
        <f t="shared" si="700"/>
        <v>0</v>
      </c>
      <c r="AH3492" s="96">
        <f t="shared" si="701"/>
        <v>0</v>
      </c>
      <c r="AI3492" s="16"/>
      <c r="AJ3492" s="61"/>
      <c r="AK3492" s="16"/>
      <c r="AM3492" s="476" t="s">
        <v>3080</v>
      </c>
      <c r="AN3492" s="476">
        <v>1</v>
      </c>
      <c r="AO3492" s="476">
        <v>1</v>
      </c>
      <c r="AP3492" s="96"/>
    </row>
    <row r="3493" spans="1:42" ht="69.75" customHeight="1">
      <c r="A3493" s="3">
        <v>3492</v>
      </c>
      <c r="B3493" s="83"/>
      <c r="C3493" s="83"/>
      <c r="D3493" s="87"/>
      <c r="E3493" s="18" t="s">
        <v>3081</v>
      </c>
      <c r="F3493" s="88"/>
      <c r="G3493" s="88"/>
      <c r="H3493" s="4" t="str">
        <f t="shared" si="690"/>
        <v>/</v>
      </c>
      <c r="I3493" s="478" t="str">
        <f>IF(G3493="","",VLOOKUP(H3493,ورقة1!$A$1:$B$240,2,0))</f>
        <v/>
      </c>
      <c r="J3493" s="5">
        <f t="shared" si="691"/>
        <v>0</v>
      </c>
      <c r="K3493" s="88"/>
      <c r="L3493" s="6" t="str">
        <f t="shared" si="692"/>
        <v>/0</v>
      </c>
      <c r="M3493" s="478" t="str">
        <f>IF(K3493="","",VLOOKUP(L3493,ورقة1!$A$1:$B$240,2,0))</f>
        <v/>
      </c>
      <c r="N3493" s="17">
        <f t="shared" si="693"/>
        <v>0</v>
      </c>
      <c r="O3493" s="17" t="e">
        <f>#REF!+(#REF!*30)+#REF!*365</f>
        <v>#REF!</v>
      </c>
      <c r="P3493" s="509"/>
      <c r="Q3493" s="480" t="str">
        <f t="shared" si="694"/>
        <v/>
      </c>
      <c r="R3493" s="483" t="str">
        <f t="shared" si="695"/>
        <v/>
      </c>
      <c r="S3493" s="482" t="str">
        <f t="shared" si="696"/>
        <v/>
      </c>
      <c r="T3493" s="484" t="e">
        <f t="shared" ca="1" si="697"/>
        <v>#VALUE!</v>
      </c>
      <c r="U3493" s="7">
        <f t="shared" ca="1" si="698"/>
        <v>46035</v>
      </c>
      <c r="V3493" s="96" t="e">
        <f t="shared" ca="1" si="699"/>
        <v>#VALUE!</v>
      </c>
      <c r="W3493" s="18"/>
      <c r="X3493" s="6"/>
      <c r="Y3493" s="326"/>
      <c r="Z3493" s="89"/>
      <c r="AA3493" s="89"/>
      <c r="AB3493" s="89"/>
      <c r="AC3493" s="6"/>
      <c r="AD3493" s="16"/>
      <c r="AE3493" s="16"/>
      <c r="AF3493" s="16"/>
      <c r="AG3493" s="10">
        <f t="shared" si="700"/>
        <v>0</v>
      </c>
      <c r="AH3493" s="96">
        <f t="shared" si="701"/>
        <v>0</v>
      </c>
      <c r="AI3493" s="16"/>
      <c r="AJ3493" s="61"/>
      <c r="AK3493" s="16"/>
      <c r="AM3493" s="476" t="s">
        <v>3080</v>
      </c>
      <c r="AN3493" s="476">
        <v>1</v>
      </c>
      <c r="AO3493" s="476">
        <v>1</v>
      </c>
      <c r="AP3493" s="96"/>
    </row>
    <row r="3494" spans="1:42" ht="69.75" customHeight="1">
      <c r="A3494" s="3">
        <v>3493</v>
      </c>
      <c r="B3494" s="83"/>
      <c r="C3494" s="83"/>
      <c r="D3494" s="87"/>
      <c r="E3494" s="18" t="s">
        <v>3081</v>
      </c>
      <c r="F3494" s="88"/>
      <c r="G3494" s="88"/>
      <c r="H3494" s="4" t="str">
        <f t="shared" si="690"/>
        <v>/</v>
      </c>
      <c r="I3494" s="478" t="str">
        <f>IF(G3494="","",VLOOKUP(H3494,ورقة1!$A$1:$B$240,2,0))</f>
        <v/>
      </c>
      <c r="J3494" s="5">
        <f t="shared" si="691"/>
        <v>0</v>
      </c>
      <c r="K3494" s="88"/>
      <c r="L3494" s="6" t="str">
        <f t="shared" si="692"/>
        <v>/0</v>
      </c>
      <c r="M3494" s="478" t="str">
        <f>IF(K3494="","",VLOOKUP(L3494,ورقة1!$A$1:$B$240,2,0))</f>
        <v/>
      </c>
      <c r="N3494" s="17">
        <f t="shared" si="693"/>
        <v>0</v>
      </c>
      <c r="O3494" s="17" t="e">
        <f>#REF!+(#REF!*30)+#REF!*365</f>
        <v>#REF!</v>
      </c>
      <c r="P3494" s="509"/>
      <c r="Q3494" s="480" t="str">
        <f t="shared" si="694"/>
        <v/>
      </c>
      <c r="R3494" s="483" t="str">
        <f t="shared" si="695"/>
        <v/>
      </c>
      <c r="S3494" s="482" t="str">
        <f t="shared" si="696"/>
        <v/>
      </c>
      <c r="T3494" s="484" t="e">
        <f t="shared" ca="1" si="697"/>
        <v>#VALUE!</v>
      </c>
      <c r="U3494" s="7">
        <f t="shared" ca="1" si="698"/>
        <v>46035</v>
      </c>
      <c r="V3494" s="96" t="e">
        <f t="shared" ca="1" si="699"/>
        <v>#VALUE!</v>
      </c>
      <c r="W3494" s="18"/>
      <c r="X3494" s="6"/>
      <c r="Y3494" s="326"/>
      <c r="Z3494" s="89"/>
      <c r="AA3494" s="89"/>
      <c r="AB3494" s="89"/>
      <c r="AC3494" s="6"/>
      <c r="AD3494" s="16"/>
      <c r="AE3494" s="16"/>
      <c r="AF3494" s="16"/>
      <c r="AG3494" s="10">
        <f t="shared" si="700"/>
        <v>0</v>
      </c>
      <c r="AH3494" s="96">
        <f t="shared" si="701"/>
        <v>0</v>
      </c>
      <c r="AI3494" s="16"/>
      <c r="AJ3494" s="61"/>
      <c r="AK3494" s="16"/>
      <c r="AM3494" s="476" t="s">
        <v>3080</v>
      </c>
      <c r="AN3494" s="476">
        <v>1</v>
      </c>
      <c r="AO3494" s="476">
        <v>1</v>
      </c>
      <c r="AP3494" s="96"/>
    </row>
    <row r="3495" spans="1:42" ht="69.75" customHeight="1">
      <c r="A3495" s="3">
        <v>3494</v>
      </c>
      <c r="B3495" s="83"/>
      <c r="C3495" s="83"/>
      <c r="D3495" s="87"/>
      <c r="E3495" s="18" t="s">
        <v>3081</v>
      </c>
      <c r="F3495" s="88"/>
      <c r="G3495" s="88"/>
      <c r="H3495" s="4" t="str">
        <f t="shared" si="690"/>
        <v>/</v>
      </c>
      <c r="I3495" s="478" t="str">
        <f>IF(G3495="","",VLOOKUP(H3495,ورقة1!$A$1:$B$240,2,0))</f>
        <v/>
      </c>
      <c r="J3495" s="5">
        <f t="shared" si="691"/>
        <v>0</v>
      </c>
      <c r="K3495" s="88"/>
      <c r="L3495" s="6" t="str">
        <f t="shared" si="692"/>
        <v>/0</v>
      </c>
      <c r="M3495" s="478" t="str">
        <f>IF(K3495="","",VLOOKUP(L3495,ورقة1!$A$1:$B$240,2,0))</f>
        <v/>
      </c>
      <c r="N3495" s="17">
        <f t="shared" si="693"/>
        <v>0</v>
      </c>
      <c r="O3495" s="17" t="e">
        <f>#REF!+(#REF!*30)+#REF!*365</f>
        <v>#REF!</v>
      </c>
      <c r="P3495" s="509"/>
      <c r="Q3495" s="480" t="str">
        <f t="shared" si="694"/>
        <v/>
      </c>
      <c r="R3495" s="483" t="str">
        <f t="shared" si="695"/>
        <v/>
      </c>
      <c r="S3495" s="482" t="str">
        <f t="shared" si="696"/>
        <v/>
      </c>
      <c r="T3495" s="484" t="e">
        <f t="shared" ca="1" si="697"/>
        <v>#VALUE!</v>
      </c>
      <c r="U3495" s="7">
        <f t="shared" ca="1" si="698"/>
        <v>46035</v>
      </c>
      <c r="V3495" s="96" t="e">
        <f t="shared" ca="1" si="699"/>
        <v>#VALUE!</v>
      </c>
      <c r="W3495" s="18"/>
      <c r="X3495" s="6"/>
      <c r="Y3495" s="326"/>
      <c r="Z3495" s="89"/>
      <c r="AA3495" s="89"/>
      <c r="AB3495" s="89"/>
      <c r="AC3495" s="6"/>
      <c r="AD3495" s="16"/>
      <c r="AE3495" s="16"/>
      <c r="AF3495" s="16"/>
      <c r="AG3495" s="10">
        <f t="shared" si="700"/>
        <v>0</v>
      </c>
      <c r="AH3495" s="96">
        <f t="shared" si="701"/>
        <v>0</v>
      </c>
      <c r="AI3495" s="16"/>
      <c r="AJ3495" s="61"/>
      <c r="AK3495" s="16"/>
      <c r="AM3495" s="476" t="s">
        <v>3080</v>
      </c>
      <c r="AN3495" s="476">
        <v>1</v>
      </c>
      <c r="AO3495" s="476">
        <v>1</v>
      </c>
      <c r="AP3495" s="96"/>
    </row>
    <row r="3496" spans="1:42" ht="69.75" customHeight="1">
      <c r="A3496" s="3">
        <v>3495</v>
      </c>
      <c r="B3496" s="83"/>
      <c r="C3496" s="83"/>
      <c r="D3496" s="87"/>
      <c r="E3496" s="18" t="s">
        <v>3081</v>
      </c>
      <c r="F3496" s="88"/>
      <c r="G3496" s="88"/>
      <c r="H3496" s="4" t="str">
        <f t="shared" si="690"/>
        <v>/</v>
      </c>
      <c r="I3496" s="478" t="str">
        <f>IF(G3496="","",VLOOKUP(H3496,ورقة1!$A$1:$B$240,2,0))</f>
        <v/>
      </c>
      <c r="J3496" s="5">
        <f t="shared" si="691"/>
        <v>0</v>
      </c>
      <c r="K3496" s="88"/>
      <c r="L3496" s="6" t="str">
        <f t="shared" si="692"/>
        <v>/0</v>
      </c>
      <c r="M3496" s="478" t="str">
        <f>IF(K3496="","",VLOOKUP(L3496,ورقة1!$A$1:$B$240,2,0))</f>
        <v/>
      </c>
      <c r="N3496" s="17">
        <f t="shared" si="693"/>
        <v>0</v>
      </c>
      <c r="O3496" s="17" t="e">
        <f>#REF!+(#REF!*30)+#REF!*365</f>
        <v>#REF!</v>
      </c>
      <c r="P3496" s="509"/>
      <c r="Q3496" s="480" t="str">
        <f t="shared" si="694"/>
        <v/>
      </c>
      <c r="R3496" s="483" t="str">
        <f t="shared" si="695"/>
        <v/>
      </c>
      <c r="S3496" s="482" t="str">
        <f t="shared" si="696"/>
        <v/>
      </c>
      <c r="T3496" s="484" t="e">
        <f t="shared" ca="1" si="697"/>
        <v>#VALUE!</v>
      </c>
      <c r="U3496" s="7">
        <f t="shared" ca="1" si="698"/>
        <v>46035</v>
      </c>
      <c r="V3496" s="96" t="e">
        <f t="shared" ca="1" si="699"/>
        <v>#VALUE!</v>
      </c>
      <c r="W3496" s="18"/>
      <c r="X3496" s="6"/>
      <c r="Y3496" s="326"/>
      <c r="Z3496" s="89"/>
      <c r="AA3496" s="89"/>
      <c r="AB3496" s="89"/>
      <c r="AC3496" s="6"/>
      <c r="AD3496" s="16"/>
      <c r="AE3496" s="16"/>
      <c r="AF3496" s="16"/>
      <c r="AG3496" s="10">
        <f t="shared" si="700"/>
        <v>0</v>
      </c>
      <c r="AH3496" s="96">
        <f t="shared" si="701"/>
        <v>0</v>
      </c>
      <c r="AI3496" s="16"/>
      <c r="AJ3496" s="61"/>
      <c r="AK3496" s="16"/>
      <c r="AM3496" s="476" t="s">
        <v>3080</v>
      </c>
      <c r="AN3496" s="476">
        <v>1</v>
      </c>
      <c r="AO3496" s="476">
        <v>1</v>
      </c>
      <c r="AP3496" s="96"/>
    </row>
    <row r="3497" spans="1:42" ht="69.75" customHeight="1">
      <c r="A3497" s="3">
        <v>3496</v>
      </c>
      <c r="B3497" s="83"/>
      <c r="C3497" s="83"/>
      <c r="D3497" s="87"/>
      <c r="E3497" s="18" t="s">
        <v>3081</v>
      </c>
      <c r="F3497" s="88"/>
      <c r="G3497" s="88"/>
      <c r="H3497" s="4" t="str">
        <f t="shared" si="690"/>
        <v>/</v>
      </c>
      <c r="I3497" s="478" t="str">
        <f>IF(G3497="","",VLOOKUP(H3497,ورقة1!$A$1:$B$240,2,0))</f>
        <v/>
      </c>
      <c r="J3497" s="5">
        <f t="shared" si="691"/>
        <v>0</v>
      </c>
      <c r="K3497" s="88"/>
      <c r="L3497" s="6" t="str">
        <f t="shared" si="692"/>
        <v>/0</v>
      </c>
      <c r="M3497" s="478" t="str">
        <f>IF(K3497="","",VLOOKUP(L3497,ورقة1!$A$1:$B$240,2,0))</f>
        <v/>
      </c>
      <c r="N3497" s="17">
        <f t="shared" si="693"/>
        <v>0</v>
      </c>
      <c r="O3497" s="17" t="e">
        <f>#REF!+(#REF!*30)+#REF!*365</f>
        <v>#REF!</v>
      </c>
      <c r="P3497" s="509"/>
      <c r="Q3497" s="480" t="str">
        <f t="shared" si="694"/>
        <v/>
      </c>
      <c r="R3497" s="483" t="str">
        <f t="shared" si="695"/>
        <v/>
      </c>
      <c r="S3497" s="482" t="str">
        <f t="shared" si="696"/>
        <v/>
      </c>
      <c r="T3497" s="484" t="e">
        <f t="shared" ca="1" si="697"/>
        <v>#VALUE!</v>
      </c>
      <c r="U3497" s="7">
        <f t="shared" ca="1" si="698"/>
        <v>46035</v>
      </c>
      <c r="V3497" s="96" t="e">
        <f t="shared" ca="1" si="699"/>
        <v>#VALUE!</v>
      </c>
      <c r="W3497" s="18"/>
      <c r="X3497" s="6"/>
      <c r="Y3497" s="326"/>
      <c r="Z3497" s="89"/>
      <c r="AA3497" s="89"/>
      <c r="AB3497" s="89"/>
      <c r="AC3497" s="6"/>
      <c r="AD3497" s="16"/>
      <c r="AE3497" s="16"/>
      <c r="AF3497" s="16"/>
      <c r="AG3497" s="10">
        <f t="shared" si="700"/>
        <v>0</v>
      </c>
      <c r="AH3497" s="96">
        <f t="shared" si="701"/>
        <v>0</v>
      </c>
      <c r="AI3497" s="16"/>
      <c r="AJ3497" s="61"/>
      <c r="AK3497" s="16"/>
      <c r="AM3497" s="476" t="s">
        <v>3080</v>
      </c>
      <c r="AN3497" s="476">
        <v>1</v>
      </c>
      <c r="AO3497" s="476">
        <v>1</v>
      </c>
      <c r="AP3497" s="96"/>
    </row>
    <row r="3498" spans="1:42" ht="69.75" customHeight="1">
      <c r="A3498" s="3">
        <v>3497</v>
      </c>
      <c r="B3498" s="83"/>
      <c r="C3498" s="83"/>
      <c r="D3498" s="87"/>
      <c r="E3498" s="18" t="s">
        <v>3081</v>
      </c>
      <c r="F3498" s="88"/>
      <c r="G3498" s="88"/>
      <c r="H3498" s="4" t="str">
        <f t="shared" si="690"/>
        <v>/</v>
      </c>
      <c r="I3498" s="478" t="str">
        <f>IF(G3498="","",VLOOKUP(H3498,ورقة1!$A$1:$B$240,2,0))</f>
        <v/>
      </c>
      <c r="J3498" s="5">
        <f t="shared" si="691"/>
        <v>0</v>
      </c>
      <c r="K3498" s="88"/>
      <c r="L3498" s="6" t="str">
        <f t="shared" si="692"/>
        <v>/0</v>
      </c>
      <c r="M3498" s="478" t="str">
        <f>IF(K3498="","",VLOOKUP(L3498,ورقة1!$A$1:$B$240,2,0))</f>
        <v/>
      </c>
      <c r="N3498" s="17">
        <f t="shared" si="693"/>
        <v>0</v>
      </c>
      <c r="O3498" s="17" t="e">
        <f>#REF!+(#REF!*30)+#REF!*365</f>
        <v>#REF!</v>
      </c>
      <c r="P3498" s="509"/>
      <c r="Q3498" s="480" t="str">
        <f t="shared" si="694"/>
        <v/>
      </c>
      <c r="R3498" s="483" t="str">
        <f t="shared" si="695"/>
        <v/>
      </c>
      <c r="S3498" s="482" t="str">
        <f t="shared" si="696"/>
        <v/>
      </c>
      <c r="T3498" s="484" t="e">
        <f t="shared" ca="1" si="697"/>
        <v>#VALUE!</v>
      </c>
      <c r="U3498" s="7">
        <f t="shared" ca="1" si="698"/>
        <v>46035</v>
      </c>
      <c r="V3498" s="96" t="e">
        <f t="shared" ca="1" si="699"/>
        <v>#VALUE!</v>
      </c>
      <c r="W3498" s="18"/>
      <c r="X3498" s="6"/>
      <c r="Y3498" s="326"/>
      <c r="Z3498" s="89"/>
      <c r="AA3498" s="89"/>
      <c r="AB3498" s="89"/>
      <c r="AC3498" s="6"/>
      <c r="AD3498" s="16"/>
      <c r="AE3498" s="16"/>
      <c r="AF3498" s="16"/>
      <c r="AG3498" s="10">
        <f t="shared" si="700"/>
        <v>0</v>
      </c>
      <c r="AH3498" s="96">
        <f t="shared" si="701"/>
        <v>0</v>
      </c>
      <c r="AI3498" s="16"/>
      <c r="AJ3498" s="61"/>
      <c r="AK3498" s="16"/>
      <c r="AM3498" s="476" t="s">
        <v>3080</v>
      </c>
      <c r="AN3498" s="476">
        <v>1</v>
      </c>
      <c r="AO3498" s="476">
        <v>1</v>
      </c>
      <c r="AP3498" s="96"/>
    </row>
    <row r="3499" spans="1:42" ht="69.75" customHeight="1">
      <c r="A3499" s="3">
        <v>3498</v>
      </c>
      <c r="B3499" s="83"/>
      <c r="C3499" s="83"/>
      <c r="D3499" s="87"/>
      <c r="E3499" s="18" t="s">
        <v>3081</v>
      </c>
      <c r="F3499" s="88"/>
      <c r="G3499" s="88"/>
      <c r="H3499" s="4" t="str">
        <f t="shared" si="690"/>
        <v>/</v>
      </c>
      <c r="I3499" s="478" t="str">
        <f>IF(G3499="","",VLOOKUP(H3499,ورقة1!$A$1:$B$240,2,0))</f>
        <v/>
      </c>
      <c r="J3499" s="5">
        <f t="shared" si="691"/>
        <v>0</v>
      </c>
      <c r="K3499" s="88"/>
      <c r="L3499" s="6" t="str">
        <f t="shared" si="692"/>
        <v>/0</v>
      </c>
      <c r="M3499" s="478" t="str">
        <f>IF(K3499="","",VLOOKUP(L3499,ورقة1!$A$1:$B$240,2,0))</f>
        <v/>
      </c>
      <c r="N3499" s="17">
        <f t="shared" si="693"/>
        <v>0</v>
      </c>
      <c r="O3499" s="17" t="e">
        <f>#REF!+(#REF!*30)+#REF!*365</f>
        <v>#REF!</v>
      </c>
      <c r="P3499" s="509"/>
      <c r="Q3499" s="480" t="str">
        <f t="shared" si="694"/>
        <v/>
      </c>
      <c r="R3499" s="483" t="str">
        <f t="shared" si="695"/>
        <v/>
      </c>
      <c r="S3499" s="482" t="str">
        <f t="shared" si="696"/>
        <v/>
      </c>
      <c r="T3499" s="484" t="e">
        <f t="shared" ca="1" si="697"/>
        <v>#VALUE!</v>
      </c>
      <c r="U3499" s="7">
        <f t="shared" ca="1" si="698"/>
        <v>46035</v>
      </c>
      <c r="V3499" s="96" t="e">
        <f t="shared" ca="1" si="699"/>
        <v>#VALUE!</v>
      </c>
      <c r="W3499" s="18"/>
      <c r="X3499" s="6"/>
      <c r="Y3499" s="326"/>
      <c r="Z3499" s="89"/>
      <c r="AA3499" s="89"/>
      <c r="AB3499" s="89"/>
      <c r="AC3499" s="6"/>
      <c r="AD3499" s="16"/>
      <c r="AE3499" s="16"/>
      <c r="AF3499" s="16"/>
      <c r="AG3499" s="10">
        <f t="shared" si="700"/>
        <v>0</v>
      </c>
      <c r="AH3499" s="96">
        <f t="shared" si="701"/>
        <v>0</v>
      </c>
      <c r="AI3499" s="16"/>
      <c r="AJ3499" s="61"/>
      <c r="AK3499" s="16"/>
      <c r="AM3499" s="476" t="s">
        <v>3080</v>
      </c>
      <c r="AN3499" s="476">
        <v>1</v>
      </c>
      <c r="AO3499" s="476">
        <v>1</v>
      </c>
      <c r="AP3499" s="96"/>
    </row>
    <row r="3500" spans="1:42" ht="69.75" customHeight="1">
      <c r="A3500" s="3">
        <v>3499</v>
      </c>
      <c r="B3500" s="83"/>
      <c r="C3500" s="83"/>
      <c r="D3500" s="87"/>
      <c r="E3500" s="18" t="s">
        <v>3081</v>
      </c>
      <c r="F3500" s="88"/>
      <c r="G3500" s="88"/>
      <c r="H3500" s="4" t="str">
        <f t="shared" si="690"/>
        <v>/</v>
      </c>
      <c r="I3500" s="478" t="str">
        <f>IF(G3500="","",VLOOKUP(H3500,ورقة1!$A$1:$B$240,2,0))</f>
        <v/>
      </c>
      <c r="J3500" s="5">
        <f t="shared" si="691"/>
        <v>0</v>
      </c>
      <c r="K3500" s="88"/>
      <c r="L3500" s="6" t="str">
        <f t="shared" si="692"/>
        <v>/0</v>
      </c>
      <c r="M3500" s="478" t="str">
        <f>IF(K3500="","",VLOOKUP(L3500,ورقة1!$A$1:$B$240,2,0))</f>
        <v/>
      </c>
      <c r="N3500" s="17">
        <f t="shared" si="693"/>
        <v>0</v>
      </c>
      <c r="O3500" s="17" t="e">
        <f>#REF!+(#REF!*30)+#REF!*365</f>
        <v>#REF!</v>
      </c>
      <c r="P3500" s="509"/>
      <c r="Q3500" s="480" t="str">
        <f t="shared" si="694"/>
        <v/>
      </c>
      <c r="R3500" s="483" t="str">
        <f t="shared" si="695"/>
        <v/>
      </c>
      <c r="S3500" s="482" t="str">
        <f t="shared" si="696"/>
        <v/>
      </c>
      <c r="T3500" s="484" t="e">
        <f t="shared" ca="1" si="697"/>
        <v>#VALUE!</v>
      </c>
      <c r="U3500" s="7">
        <f t="shared" ca="1" si="698"/>
        <v>46035</v>
      </c>
      <c r="V3500" s="96" t="e">
        <f t="shared" ca="1" si="699"/>
        <v>#VALUE!</v>
      </c>
      <c r="W3500" s="18"/>
      <c r="X3500" s="6"/>
      <c r="Y3500" s="326"/>
      <c r="Z3500" s="89"/>
      <c r="AA3500" s="89"/>
      <c r="AB3500" s="89"/>
      <c r="AC3500" s="6"/>
      <c r="AD3500" s="16"/>
      <c r="AE3500" s="16"/>
      <c r="AF3500" s="16"/>
      <c r="AG3500" s="10">
        <f t="shared" si="700"/>
        <v>0</v>
      </c>
      <c r="AH3500" s="96">
        <f t="shared" si="701"/>
        <v>0</v>
      </c>
      <c r="AI3500" s="16"/>
      <c r="AJ3500" s="61"/>
      <c r="AK3500" s="16"/>
      <c r="AM3500" s="476" t="s">
        <v>3080</v>
      </c>
      <c r="AN3500" s="476">
        <v>1</v>
      </c>
      <c r="AO3500" s="476">
        <v>1</v>
      </c>
      <c r="AP3500" s="96"/>
    </row>
    <row r="3501" spans="1:42" ht="69.75" customHeight="1">
      <c r="A3501" s="3">
        <v>3500</v>
      </c>
      <c r="B3501" s="83"/>
      <c r="C3501" s="83"/>
      <c r="D3501" s="87"/>
      <c r="E3501" s="18" t="s">
        <v>3081</v>
      </c>
      <c r="F3501" s="88"/>
      <c r="G3501" s="88"/>
      <c r="H3501" s="4" t="str">
        <f t="shared" si="690"/>
        <v>/</v>
      </c>
      <c r="I3501" s="478" t="str">
        <f>IF(G3501="","",VLOOKUP(H3501,ورقة1!$A$1:$B$240,2,0))</f>
        <v/>
      </c>
      <c r="J3501" s="5">
        <f t="shared" si="691"/>
        <v>0</v>
      </c>
      <c r="K3501" s="88"/>
      <c r="L3501" s="6" t="str">
        <f t="shared" si="692"/>
        <v>/0</v>
      </c>
      <c r="M3501" s="478" t="str">
        <f>IF(K3501="","",VLOOKUP(L3501,ورقة1!$A$1:$B$240,2,0))</f>
        <v/>
      </c>
      <c r="N3501" s="17">
        <f t="shared" si="693"/>
        <v>0</v>
      </c>
      <c r="O3501" s="17" t="e">
        <f>#REF!+(#REF!*30)+#REF!*365</f>
        <v>#REF!</v>
      </c>
      <c r="P3501" s="509"/>
      <c r="Q3501" s="480" t="str">
        <f t="shared" si="694"/>
        <v/>
      </c>
      <c r="R3501" s="483" t="str">
        <f t="shared" si="695"/>
        <v/>
      </c>
      <c r="S3501" s="482" t="str">
        <f t="shared" si="696"/>
        <v/>
      </c>
      <c r="T3501" s="484" t="e">
        <f t="shared" ca="1" si="697"/>
        <v>#VALUE!</v>
      </c>
      <c r="U3501" s="7">
        <f t="shared" ca="1" si="698"/>
        <v>46035</v>
      </c>
      <c r="V3501" s="96" t="e">
        <f t="shared" ca="1" si="699"/>
        <v>#VALUE!</v>
      </c>
      <c r="W3501" s="18"/>
      <c r="X3501" s="6"/>
      <c r="Y3501" s="326"/>
      <c r="Z3501" s="89"/>
      <c r="AA3501" s="89"/>
      <c r="AB3501" s="89"/>
      <c r="AC3501" s="6"/>
      <c r="AD3501" s="16"/>
      <c r="AE3501" s="16"/>
      <c r="AF3501" s="16"/>
      <c r="AG3501" s="10">
        <f t="shared" si="700"/>
        <v>0</v>
      </c>
      <c r="AH3501" s="96">
        <f t="shared" si="701"/>
        <v>0</v>
      </c>
      <c r="AI3501" s="16"/>
      <c r="AJ3501" s="61"/>
      <c r="AK3501" s="16"/>
      <c r="AM3501" s="476" t="s">
        <v>3080</v>
      </c>
      <c r="AN3501" s="476">
        <v>1</v>
      </c>
      <c r="AO3501" s="476">
        <v>1</v>
      </c>
      <c r="AP3501" s="96"/>
    </row>
    <row r="3502" spans="1:42" ht="69.75" customHeight="1">
      <c r="A3502" s="3">
        <v>3501</v>
      </c>
      <c r="B3502" s="83"/>
      <c r="C3502" s="83"/>
      <c r="D3502" s="87"/>
      <c r="E3502" s="18" t="s">
        <v>3081</v>
      </c>
      <c r="F3502" s="88"/>
      <c r="G3502" s="88"/>
      <c r="H3502" s="4" t="str">
        <f t="shared" si="690"/>
        <v>/</v>
      </c>
      <c r="I3502" s="478" t="str">
        <f>IF(G3502="","",VLOOKUP(H3502,ورقة1!$A$1:$B$240,2,0))</f>
        <v/>
      </c>
      <c r="J3502" s="5">
        <f t="shared" si="691"/>
        <v>0</v>
      </c>
      <c r="K3502" s="88"/>
      <c r="L3502" s="6" t="str">
        <f t="shared" si="692"/>
        <v>/0</v>
      </c>
      <c r="M3502" s="478" t="str">
        <f>IF(K3502="","",VLOOKUP(L3502,ورقة1!$A$1:$B$240,2,0))</f>
        <v/>
      </c>
      <c r="N3502" s="17">
        <f t="shared" si="693"/>
        <v>0</v>
      </c>
      <c r="O3502" s="17" t="e">
        <f>#REF!+(#REF!*30)+#REF!*365</f>
        <v>#REF!</v>
      </c>
      <c r="P3502" s="509"/>
      <c r="Q3502" s="480" t="str">
        <f t="shared" si="694"/>
        <v/>
      </c>
      <c r="R3502" s="483" t="str">
        <f t="shared" si="695"/>
        <v/>
      </c>
      <c r="S3502" s="482" t="str">
        <f t="shared" si="696"/>
        <v/>
      </c>
      <c r="T3502" s="484" t="e">
        <f t="shared" ca="1" si="697"/>
        <v>#VALUE!</v>
      </c>
      <c r="U3502" s="7">
        <f t="shared" ca="1" si="698"/>
        <v>46035</v>
      </c>
      <c r="V3502" s="96" t="e">
        <f t="shared" ca="1" si="699"/>
        <v>#VALUE!</v>
      </c>
      <c r="W3502" s="18"/>
      <c r="X3502" s="6"/>
      <c r="Y3502" s="326"/>
      <c r="Z3502" s="89"/>
      <c r="AA3502" s="89"/>
      <c r="AB3502" s="89"/>
      <c r="AC3502" s="6"/>
      <c r="AD3502" s="16"/>
      <c r="AE3502" s="16"/>
      <c r="AF3502" s="16"/>
      <c r="AG3502" s="10">
        <f t="shared" si="700"/>
        <v>0</v>
      </c>
      <c r="AH3502" s="96">
        <f t="shared" si="701"/>
        <v>0</v>
      </c>
      <c r="AI3502" s="16"/>
      <c r="AJ3502" s="61"/>
      <c r="AK3502" s="16"/>
      <c r="AM3502" s="476" t="s">
        <v>3080</v>
      </c>
      <c r="AN3502" s="476">
        <v>1</v>
      </c>
      <c r="AO3502" s="476">
        <v>1</v>
      </c>
      <c r="AP3502" s="96"/>
    </row>
    <row r="3503" spans="1:42" ht="69.75" customHeight="1">
      <c r="A3503" s="3">
        <v>3502</v>
      </c>
      <c r="B3503" s="83"/>
      <c r="C3503" s="83"/>
      <c r="D3503" s="87"/>
      <c r="E3503" s="18" t="s">
        <v>3081</v>
      </c>
      <c r="F3503" s="88"/>
      <c r="G3503" s="88"/>
      <c r="H3503" s="4" t="str">
        <f t="shared" si="690"/>
        <v>/</v>
      </c>
      <c r="I3503" s="478" t="str">
        <f>IF(G3503="","",VLOOKUP(H3503,ورقة1!$A$1:$B$240,2,0))</f>
        <v/>
      </c>
      <c r="J3503" s="5">
        <f t="shared" si="691"/>
        <v>0</v>
      </c>
      <c r="K3503" s="88"/>
      <c r="L3503" s="6" t="str">
        <f t="shared" si="692"/>
        <v>/0</v>
      </c>
      <c r="M3503" s="478" t="str">
        <f>IF(K3503="","",VLOOKUP(L3503,ورقة1!$A$1:$B$240,2,0))</f>
        <v/>
      </c>
      <c r="N3503" s="17">
        <f t="shared" si="693"/>
        <v>0</v>
      </c>
      <c r="O3503" s="17" t="e">
        <f>#REF!+(#REF!*30)+#REF!*365</f>
        <v>#REF!</v>
      </c>
      <c r="P3503" s="509"/>
      <c r="Q3503" s="480" t="str">
        <f t="shared" si="694"/>
        <v/>
      </c>
      <c r="R3503" s="483" t="str">
        <f t="shared" si="695"/>
        <v/>
      </c>
      <c r="S3503" s="482" t="str">
        <f t="shared" si="696"/>
        <v/>
      </c>
      <c r="T3503" s="484" t="e">
        <f t="shared" ca="1" si="697"/>
        <v>#VALUE!</v>
      </c>
      <c r="U3503" s="7">
        <f t="shared" ca="1" si="698"/>
        <v>46035</v>
      </c>
      <c r="V3503" s="96" t="e">
        <f t="shared" ca="1" si="699"/>
        <v>#VALUE!</v>
      </c>
      <c r="W3503" s="18"/>
      <c r="X3503" s="6"/>
      <c r="Y3503" s="326"/>
      <c r="Z3503" s="89"/>
      <c r="AA3503" s="89"/>
      <c r="AB3503" s="89"/>
      <c r="AC3503" s="6"/>
      <c r="AD3503" s="16"/>
      <c r="AE3503" s="16"/>
      <c r="AF3503" s="16"/>
      <c r="AG3503" s="10">
        <f t="shared" si="700"/>
        <v>0</v>
      </c>
      <c r="AH3503" s="96">
        <f t="shared" si="701"/>
        <v>0</v>
      </c>
      <c r="AI3503" s="16"/>
      <c r="AJ3503" s="61"/>
      <c r="AK3503" s="16"/>
      <c r="AM3503" s="476" t="s">
        <v>3080</v>
      </c>
      <c r="AN3503" s="476">
        <v>1</v>
      </c>
      <c r="AO3503" s="476">
        <v>1</v>
      </c>
      <c r="AP3503" s="96"/>
    </row>
    <row r="3504" spans="1:42" ht="69.75" customHeight="1">
      <c r="A3504" s="3">
        <v>3503</v>
      </c>
      <c r="B3504" s="83"/>
      <c r="C3504" s="83"/>
      <c r="D3504" s="87"/>
      <c r="E3504" s="18" t="s">
        <v>3081</v>
      </c>
      <c r="F3504" s="88"/>
      <c r="G3504" s="88"/>
      <c r="H3504" s="4" t="str">
        <f t="shared" si="690"/>
        <v>/</v>
      </c>
      <c r="I3504" s="478" t="str">
        <f>IF(G3504="","",VLOOKUP(H3504,ورقة1!$A$1:$B$240,2,0))</f>
        <v/>
      </c>
      <c r="J3504" s="5">
        <f t="shared" si="691"/>
        <v>0</v>
      </c>
      <c r="K3504" s="88"/>
      <c r="L3504" s="6" t="str">
        <f t="shared" si="692"/>
        <v>/0</v>
      </c>
      <c r="M3504" s="478" t="str">
        <f>IF(K3504="","",VLOOKUP(L3504,ورقة1!$A$1:$B$240,2,0))</f>
        <v/>
      </c>
      <c r="N3504" s="17">
        <f t="shared" si="693"/>
        <v>0</v>
      </c>
      <c r="O3504" s="17" t="e">
        <f>#REF!+(#REF!*30)+#REF!*365</f>
        <v>#REF!</v>
      </c>
      <c r="P3504" s="509"/>
      <c r="Q3504" s="480" t="str">
        <f t="shared" si="694"/>
        <v/>
      </c>
      <c r="R3504" s="483" t="str">
        <f t="shared" si="695"/>
        <v/>
      </c>
      <c r="S3504" s="482" t="str">
        <f t="shared" si="696"/>
        <v/>
      </c>
      <c r="T3504" s="484" t="e">
        <f t="shared" ca="1" si="697"/>
        <v>#VALUE!</v>
      </c>
      <c r="U3504" s="7">
        <f t="shared" ca="1" si="698"/>
        <v>46035</v>
      </c>
      <c r="V3504" s="96" t="e">
        <f t="shared" ca="1" si="699"/>
        <v>#VALUE!</v>
      </c>
      <c r="W3504" s="18"/>
      <c r="X3504" s="6"/>
      <c r="Y3504" s="326"/>
      <c r="Z3504" s="89"/>
      <c r="AA3504" s="89"/>
      <c r="AB3504" s="89"/>
      <c r="AC3504" s="6"/>
      <c r="AD3504" s="16"/>
      <c r="AE3504" s="16"/>
      <c r="AF3504" s="16"/>
      <c r="AG3504" s="10">
        <f t="shared" si="700"/>
        <v>0</v>
      </c>
      <c r="AH3504" s="96">
        <f t="shared" si="701"/>
        <v>0</v>
      </c>
      <c r="AI3504" s="16"/>
      <c r="AJ3504" s="61"/>
      <c r="AK3504" s="16"/>
      <c r="AM3504" s="476" t="s">
        <v>3080</v>
      </c>
      <c r="AN3504" s="476">
        <v>1</v>
      </c>
      <c r="AO3504" s="476">
        <v>1</v>
      </c>
      <c r="AP3504" s="96"/>
    </row>
    <row r="3505" spans="1:42" ht="69.75" customHeight="1">
      <c r="A3505" s="3">
        <v>3504</v>
      </c>
      <c r="B3505" s="83"/>
      <c r="C3505" s="83"/>
      <c r="D3505" s="87"/>
      <c r="E3505" s="18" t="s">
        <v>3081</v>
      </c>
      <c r="F3505" s="88"/>
      <c r="G3505" s="88"/>
      <c r="H3505" s="4" t="str">
        <f t="shared" si="690"/>
        <v>/</v>
      </c>
      <c r="I3505" s="478" t="str">
        <f>IF(G3505="","",VLOOKUP(H3505,ورقة1!$A$1:$B$240,2,0))</f>
        <v/>
      </c>
      <c r="J3505" s="5">
        <f t="shared" si="691"/>
        <v>0</v>
      </c>
      <c r="K3505" s="88"/>
      <c r="L3505" s="6" t="str">
        <f t="shared" si="692"/>
        <v>/0</v>
      </c>
      <c r="M3505" s="478" t="str">
        <f>IF(K3505="","",VLOOKUP(L3505,ورقة1!$A$1:$B$240,2,0))</f>
        <v/>
      </c>
      <c r="N3505" s="17">
        <f t="shared" si="693"/>
        <v>0</v>
      </c>
      <c r="O3505" s="17" t="e">
        <f>#REF!+(#REF!*30)+#REF!*365</f>
        <v>#REF!</v>
      </c>
      <c r="P3505" s="509"/>
      <c r="Q3505" s="480" t="str">
        <f t="shared" si="694"/>
        <v/>
      </c>
      <c r="R3505" s="483" t="str">
        <f t="shared" si="695"/>
        <v/>
      </c>
      <c r="S3505" s="482" t="str">
        <f t="shared" si="696"/>
        <v/>
      </c>
      <c r="T3505" s="484" t="e">
        <f t="shared" ca="1" si="697"/>
        <v>#VALUE!</v>
      </c>
      <c r="U3505" s="7">
        <f t="shared" ca="1" si="698"/>
        <v>46035</v>
      </c>
      <c r="V3505" s="96" t="e">
        <f t="shared" ca="1" si="699"/>
        <v>#VALUE!</v>
      </c>
      <c r="W3505" s="18"/>
      <c r="X3505" s="6"/>
      <c r="Y3505" s="326"/>
      <c r="Z3505" s="89"/>
      <c r="AA3505" s="89"/>
      <c r="AB3505" s="89"/>
      <c r="AC3505" s="6"/>
      <c r="AD3505" s="16"/>
      <c r="AE3505" s="16"/>
      <c r="AF3505" s="16"/>
      <c r="AG3505" s="10">
        <f t="shared" si="700"/>
        <v>0</v>
      </c>
      <c r="AH3505" s="96">
        <f t="shared" si="701"/>
        <v>0</v>
      </c>
      <c r="AI3505" s="16"/>
      <c r="AJ3505" s="61"/>
      <c r="AK3505" s="16"/>
      <c r="AM3505" s="476" t="s">
        <v>3080</v>
      </c>
      <c r="AN3505" s="476">
        <v>1</v>
      </c>
      <c r="AO3505" s="476">
        <v>1</v>
      </c>
      <c r="AP3505" s="96"/>
    </row>
    <row r="3506" spans="1:42" ht="69.75" customHeight="1">
      <c r="A3506" s="3">
        <v>3505</v>
      </c>
      <c r="B3506" s="83"/>
      <c r="C3506" s="83"/>
      <c r="D3506" s="87"/>
      <c r="E3506" s="18" t="s">
        <v>3081</v>
      </c>
      <c r="F3506" s="88"/>
      <c r="G3506" s="88"/>
      <c r="H3506" s="4" t="str">
        <f t="shared" si="690"/>
        <v>/</v>
      </c>
      <c r="I3506" s="478" t="str">
        <f>IF(G3506="","",VLOOKUP(H3506,ورقة1!$A$1:$B$240,2,0))</f>
        <v/>
      </c>
      <c r="J3506" s="5">
        <f t="shared" si="691"/>
        <v>0</v>
      </c>
      <c r="K3506" s="88"/>
      <c r="L3506" s="6" t="str">
        <f t="shared" si="692"/>
        <v>/0</v>
      </c>
      <c r="M3506" s="478" t="str">
        <f>IF(K3506="","",VLOOKUP(L3506,ورقة1!$A$1:$B$240,2,0))</f>
        <v/>
      </c>
      <c r="N3506" s="17">
        <f t="shared" si="693"/>
        <v>0</v>
      </c>
      <c r="O3506" s="17" t="e">
        <f>#REF!+(#REF!*30)+#REF!*365</f>
        <v>#REF!</v>
      </c>
      <c r="P3506" s="509"/>
      <c r="Q3506" s="480" t="str">
        <f t="shared" si="694"/>
        <v/>
      </c>
      <c r="R3506" s="483" t="str">
        <f t="shared" si="695"/>
        <v/>
      </c>
      <c r="S3506" s="482" t="str">
        <f t="shared" si="696"/>
        <v/>
      </c>
      <c r="T3506" s="484" t="e">
        <f t="shared" ca="1" si="697"/>
        <v>#VALUE!</v>
      </c>
      <c r="U3506" s="7">
        <f t="shared" ca="1" si="698"/>
        <v>46035</v>
      </c>
      <c r="V3506" s="96" t="e">
        <f t="shared" ca="1" si="699"/>
        <v>#VALUE!</v>
      </c>
      <c r="W3506" s="18"/>
      <c r="X3506" s="6"/>
      <c r="Y3506" s="326"/>
      <c r="Z3506" s="89"/>
      <c r="AA3506" s="89"/>
      <c r="AB3506" s="89"/>
      <c r="AC3506" s="6"/>
      <c r="AD3506" s="16"/>
      <c r="AE3506" s="16"/>
      <c r="AF3506" s="16"/>
      <c r="AG3506" s="10">
        <f t="shared" si="700"/>
        <v>0</v>
      </c>
      <c r="AH3506" s="96">
        <f t="shared" si="701"/>
        <v>0</v>
      </c>
      <c r="AI3506" s="16"/>
      <c r="AJ3506" s="61"/>
      <c r="AK3506" s="16"/>
      <c r="AM3506" s="476" t="s">
        <v>3080</v>
      </c>
      <c r="AN3506" s="476">
        <v>1</v>
      </c>
      <c r="AO3506" s="476">
        <v>1</v>
      </c>
      <c r="AP3506" s="96"/>
    </row>
    <row r="3507" spans="1:42" ht="69.75" customHeight="1">
      <c r="A3507" s="3">
        <v>3506</v>
      </c>
      <c r="B3507" s="83"/>
      <c r="C3507" s="83"/>
      <c r="D3507" s="87"/>
      <c r="E3507" s="18" t="s">
        <v>3081</v>
      </c>
      <c r="F3507" s="88"/>
      <c r="G3507" s="88"/>
      <c r="H3507" s="4" t="str">
        <f t="shared" si="690"/>
        <v>/</v>
      </c>
      <c r="I3507" s="478" t="str">
        <f>IF(G3507="","",VLOOKUP(H3507,ورقة1!$A$1:$B$240,2,0))</f>
        <v/>
      </c>
      <c r="J3507" s="5">
        <f t="shared" si="691"/>
        <v>0</v>
      </c>
      <c r="K3507" s="88"/>
      <c r="L3507" s="6" t="str">
        <f t="shared" si="692"/>
        <v>/0</v>
      </c>
      <c r="M3507" s="478" t="str">
        <f>IF(K3507="","",VLOOKUP(L3507,ورقة1!$A$1:$B$240,2,0))</f>
        <v/>
      </c>
      <c r="N3507" s="17">
        <f t="shared" si="693"/>
        <v>0</v>
      </c>
      <c r="O3507" s="17" t="e">
        <f>#REF!+(#REF!*30)+#REF!*365</f>
        <v>#REF!</v>
      </c>
      <c r="P3507" s="509"/>
      <c r="Q3507" s="480" t="str">
        <f t="shared" si="694"/>
        <v/>
      </c>
      <c r="R3507" s="483" t="str">
        <f t="shared" si="695"/>
        <v/>
      </c>
      <c r="S3507" s="482" t="str">
        <f t="shared" si="696"/>
        <v/>
      </c>
      <c r="T3507" s="484" t="e">
        <f t="shared" ca="1" si="697"/>
        <v>#VALUE!</v>
      </c>
      <c r="U3507" s="7">
        <f t="shared" ca="1" si="698"/>
        <v>46035</v>
      </c>
      <c r="V3507" s="96" t="e">
        <f t="shared" ca="1" si="699"/>
        <v>#VALUE!</v>
      </c>
      <c r="W3507" s="18"/>
      <c r="X3507" s="6"/>
      <c r="Y3507" s="326"/>
      <c r="Z3507" s="89"/>
      <c r="AA3507" s="89"/>
      <c r="AB3507" s="89"/>
      <c r="AC3507" s="6"/>
      <c r="AD3507" s="16"/>
      <c r="AE3507" s="16"/>
      <c r="AF3507" s="16"/>
      <c r="AG3507" s="10">
        <f t="shared" si="700"/>
        <v>0</v>
      </c>
      <c r="AH3507" s="96">
        <f t="shared" si="701"/>
        <v>0</v>
      </c>
      <c r="AI3507" s="16"/>
      <c r="AJ3507" s="61"/>
      <c r="AK3507" s="16"/>
      <c r="AM3507" s="476" t="s">
        <v>3080</v>
      </c>
      <c r="AN3507" s="476">
        <v>1</v>
      </c>
      <c r="AO3507" s="476">
        <v>1</v>
      </c>
      <c r="AP3507" s="96"/>
    </row>
    <row r="3508" spans="1:42" ht="69.75" customHeight="1">
      <c r="A3508" s="3">
        <v>3507</v>
      </c>
      <c r="B3508" s="83"/>
      <c r="C3508" s="83"/>
      <c r="D3508" s="87"/>
      <c r="E3508" s="18" t="s">
        <v>3081</v>
      </c>
      <c r="F3508" s="88"/>
      <c r="G3508" s="88"/>
      <c r="H3508" s="4" t="str">
        <f t="shared" si="690"/>
        <v>/</v>
      </c>
      <c r="I3508" s="478" t="str">
        <f>IF(G3508="","",VLOOKUP(H3508,ورقة1!$A$1:$B$240,2,0))</f>
        <v/>
      </c>
      <c r="J3508" s="5">
        <f t="shared" si="691"/>
        <v>0</v>
      </c>
      <c r="K3508" s="88"/>
      <c r="L3508" s="6" t="str">
        <f t="shared" si="692"/>
        <v>/0</v>
      </c>
      <c r="M3508" s="478" t="str">
        <f>IF(K3508="","",VLOOKUP(L3508,ورقة1!$A$1:$B$240,2,0))</f>
        <v/>
      </c>
      <c r="N3508" s="17">
        <f t="shared" si="693"/>
        <v>0</v>
      </c>
      <c r="O3508" s="17" t="e">
        <f>#REF!+(#REF!*30)+#REF!*365</f>
        <v>#REF!</v>
      </c>
      <c r="P3508" s="509"/>
      <c r="Q3508" s="480" t="str">
        <f t="shared" si="694"/>
        <v/>
      </c>
      <c r="R3508" s="483" t="str">
        <f t="shared" si="695"/>
        <v/>
      </c>
      <c r="S3508" s="482" t="str">
        <f t="shared" si="696"/>
        <v/>
      </c>
      <c r="T3508" s="484" t="e">
        <f t="shared" ca="1" si="697"/>
        <v>#VALUE!</v>
      </c>
      <c r="U3508" s="7">
        <f t="shared" ca="1" si="698"/>
        <v>46035</v>
      </c>
      <c r="V3508" s="96" t="e">
        <f t="shared" ca="1" si="699"/>
        <v>#VALUE!</v>
      </c>
      <c r="W3508" s="18"/>
      <c r="X3508" s="6"/>
      <c r="Y3508" s="326"/>
      <c r="Z3508" s="89"/>
      <c r="AA3508" s="89"/>
      <c r="AB3508" s="89"/>
      <c r="AC3508" s="6"/>
      <c r="AD3508" s="16"/>
      <c r="AE3508" s="16"/>
      <c r="AF3508" s="16"/>
      <c r="AG3508" s="10">
        <f t="shared" si="700"/>
        <v>0</v>
      </c>
      <c r="AH3508" s="96">
        <f t="shared" si="701"/>
        <v>0</v>
      </c>
      <c r="AI3508" s="16"/>
      <c r="AJ3508" s="61"/>
      <c r="AK3508" s="16"/>
      <c r="AM3508" s="476" t="s">
        <v>3080</v>
      </c>
      <c r="AN3508" s="476">
        <v>1</v>
      </c>
      <c r="AO3508" s="476">
        <v>1</v>
      </c>
      <c r="AP3508" s="96"/>
    </row>
    <row r="3509" spans="1:42" ht="69.75" customHeight="1">
      <c r="A3509" s="3">
        <v>3508</v>
      </c>
      <c r="B3509" s="83"/>
      <c r="C3509" s="83"/>
      <c r="D3509" s="87"/>
      <c r="E3509" s="18" t="s">
        <v>3081</v>
      </c>
      <c r="F3509" s="88"/>
      <c r="G3509" s="88"/>
      <c r="H3509" s="4" t="str">
        <f t="shared" si="690"/>
        <v>/</v>
      </c>
      <c r="I3509" s="478" t="str">
        <f>IF(G3509="","",VLOOKUP(H3509,ورقة1!$A$1:$B$240,2,0))</f>
        <v/>
      </c>
      <c r="J3509" s="5">
        <f t="shared" si="691"/>
        <v>0</v>
      </c>
      <c r="K3509" s="88"/>
      <c r="L3509" s="6" t="str">
        <f t="shared" si="692"/>
        <v>/0</v>
      </c>
      <c r="M3509" s="478" t="str">
        <f>IF(K3509="","",VLOOKUP(L3509,ورقة1!$A$1:$B$240,2,0))</f>
        <v/>
      </c>
      <c r="N3509" s="17">
        <f t="shared" si="693"/>
        <v>0</v>
      </c>
      <c r="O3509" s="17" t="e">
        <f>#REF!+(#REF!*30)+#REF!*365</f>
        <v>#REF!</v>
      </c>
      <c r="P3509" s="509"/>
      <c r="Q3509" s="480" t="str">
        <f t="shared" si="694"/>
        <v/>
      </c>
      <c r="R3509" s="483" t="str">
        <f t="shared" si="695"/>
        <v/>
      </c>
      <c r="S3509" s="482" t="str">
        <f t="shared" si="696"/>
        <v/>
      </c>
      <c r="T3509" s="484" t="e">
        <f t="shared" ca="1" si="697"/>
        <v>#VALUE!</v>
      </c>
      <c r="U3509" s="7">
        <f t="shared" ca="1" si="698"/>
        <v>46035</v>
      </c>
      <c r="V3509" s="96" t="e">
        <f t="shared" ca="1" si="699"/>
        <v>#VALUE!</v>
      </c>
      <c r="W3509" s="18"/>
      <c r="X3509" s="6"/>
      <c r="Y3509" s="326"/>
      <c r="Z3509" s="89"/>
      <c r="AA3509" s="89"/>
      <c r="AB3509" s="89"/>
      <c r="AC3509" s="6"/>
      <c r="AD3509" s="16"/>
      <c r="AE3509" s="16"/>
      <c r="AF3509" s="16"/>
      <c r="AG3509" s="10">
        <f t="shared" si="700"/>
        <v>0</v>
      </c>
      <c r="AH3509" s="96">
        <f t="shared" si="701"/>
        <v>0</v>
      </c>
      <c r="AI3509" s="16"/>
      <c r="AJ3509" s="61"/>
      <c r="AK3509" s="16"/>
      <c r="AM3509" s="476" t="s">
        <v>3080</v>
      </c>
      <c r="AN3509" s="476">
        <v>1</v>
      </c>
      <c r="AO3509" s="476">
        <v>1</v>
      </c>
      <c r="AP3509" s="96"/>
    </row>
    <row r="3510" spans="1:42" ht="69.75" customHeight="1">
      <c r="A3510" s="3">
        <v>3509</v>
      </c>
      <c r="B3510" s="83"/>
      <c r="C3510" s="83"/>
      <c r="D3510" s="87"/>
      <c r="E3510" s="18" t="s">
        <v>3081</v>
      </c>
      <c r="F3510" s="88"/>
      <c r="G3510" s="88"/>
      <c r="H3510" s="4" t="str">
        <f t="shared" si="690"/>
        <v>/</v>
      </c>
      <c r="I3510" s="478" t="str">
        <f>IF(G3510="","",VLOOKUP(H3510,ورقة1!$A$1:$B$240,2,0))</f>
        <v/>
      </c>
      <c r="J3510" s="5">
        <f t="shared" si="691"/>
        <v>0</v>
      </c>
      <c r="K3510" s="88"/>
      <c r="L3510" s="6" t="str">
        <f t="shared" si="692"/>
        <v>/0</v>
      </c>
      <c r="M3510" s="478" t="str">
        <f>IF(K3510="","",VLOOKUP(L3510,ورقة1!$A$1:$B$240,2,0))</f>
        <v/>
      </c>
      <c r="N3510" s="17">
        <f t="shared" si="693"/>
        <v>0</v>
      </c>
      <c r="O3510" s="17" t="e">
        <f>#REF!+(#REF!*30)+#REF!*365</f>
        <v>#REF!</v>
      </c>
      <c r="P3510" s="509"/>
      <c r="Q3510" s="480" t="str">
        <f t="shared" si="694"/>
        <v/>
      </c>
      <c r="R3510" s="483" t="str">
        <f t="shared" si="695"/>
        <v/>
      </c>
      <c r="S3510" s="482" t="str">
        <f t="shared" si="696"/>
        <v/>
      </c>
      <c r="T3510" s="484" t="e">
        <f t="shared" ca="1" si="697"/>
        <v>#VALUE!</v>
      </c>
      <c r="U3510" s="7">
        <f t="shared" ca="1" si="698"/>
        <v>46035</v>
      </c>
      <c r="V3510" s="96" t="e">
        <f t="shared" ca="1" si="699"/>
        <v>#VALUE!</v>
      </c>
      <c r="W3510" s="18"/>
      <c r="X3510" s="6"/>
      <c r="Y3510" s="326"/>
      <c r="Z3510" s="89"/>
      <c r="AA3510" s="89"/>
      <c r="AB3510" s="89"/>
      <c r="AC3510" s="6"/>
      <c r="AD3510" s="16"/>
      <c r="AE3510" s="16"/>
      <c r="AF3510" s="16"/>
      <c r="AG3510" s="10">
        <f t="shared" si="700"/>
        <v>0</v>
      </c>
      <c r="AH3510" s="96">
        <f t="shared" si="701"/>
        <v>0</v>
      </c>
      <c r="AI3510" s="16"/>
      <c r="AJ3510" s="61"/>
      <c r="AK3510" s="16"/>
      <c r="AM3510" s="476" t="s">
        <v>3080</v>
      </c>
      <c r="AN3510" s="476">
        <v>1</v>
      </c>
      <c r="AO3510" s="476">
        <v>1</v>
      </c>
      <c r="AP3510" s="96"/>
    </row>
    <row r="3511" spans="1:42" ht="69.75" customHeight="1">
      <c r="A3511" s="3">
        <v>3510</v>
      </c>
      <c r="B3511" s="83"/>
      <c r="C3511" s="83"/>
      <c r="D3511" s="87"/>
      <c r="E3511" s="18" t="s">
        <v>3081</v>
      </c>
      <c r="F3511" s="88"/>
      <c r="G3511" s="88"/>
      <c r="H3511" s="4" t="str">
        <f t="shared" si="690"/>
        <v>/</v>
      </c>
      <c r="I3511" s="478" t="str">
        <f>IF(G3511="","",VLOOKUP(H3511,ورقة1!$A$1:$B$240,2,0))</f>
        <v/>
      </c>
      <c r="J3511" s="5">
        <f t="shared" si="691"/>
        <v>0</v>
      </c>
      <c r="K3511" s="88"/>
      <c r="L3511" s="6" t="str">
        <f t="shared" si="692"/>
        <v>/0</v>
      </c>
      <c r="M3511" s="478" t="str">
        <f>IF(K3511="","",VLOOKUP(L3511,ورقة1!$A$1:$B$240,2,0))</f>
        <v/>
      </c>
      <c r="N3511" s="17">
        <f t="shared" si="693"/>
        <v>0</v>
      </c>
      <c r="O3511" s="17" t="e">
        <f>#REF!+(#REF!*30)+#REF!*365</f>
        <v>#REF!</v>
      </c>
      <c r="P3511" s="509"/>
      <c r="Q3511" s="480" t="str">
        <f t="shared" si="694"/>
        <v/>
      </c>
      <c r="R3511" s="483" t="str">
        <f t="shared" si="695"/>
        <v/>
      </c>
      <c r="S3511" s="482" t="str">
        <f t="shared" si="696"/>
        <v/>
      </c>
      <c r="T3511" s="484" t="e">
        <f t="shared" ca="1" si="697"/>
        <v>#VALUE!</v>
      </c>
      <c r="U3511" s="7">
        <f t="shared" ca="1" si="698"/>
        <v>46035</v>
      </c>
      <c r="V3511" s="96" t="e">
        <f t="shared" ca="1" si="699"/>
        <v>#VALUE!</v>
      </c>
      <c r="W3511" s="18"/>
      <c r="X3511" s="6"/>
      <c r="Y3511" s="326"/>
      <c r="Z3511" s="89"/>
      <c r="AA3511" s="89"/>
      <c r="AB3511" s="89"/>
      <c r="AC3511" s="6"/>
      <c r="AD3511" s="16"/>
      <c r="AE3511" s="16"/>
      <c r="AF3511" s="16"/>
      <c r="AG3511" s="10">
        <f t="shared" si="700"/>
        <v>0</v>
      </c>
      <c r="AH3511" s="96">
        <f t="shared" si="701"/>
        <v>0</v>
      </c>
      <c r="AI3511" s="16"/>
      <c r="AJ3511" s="61"/>
      <c r="AK3511" s="16"/>
      <c r="AM3511" s="476" t="s">
        <v>3080</v>
      </c>
      <c r="AN3511" s="476">
        <v>1</v>
      </c>
      <c r="AO3511" s="476">
        <v>1</v>
      </c>
      <c r="AP3511" s="96"/>
    </row>
    <row r="3512" spans="1:42" ht="69.75" customHeight="1">
      <c r="A3512" s="3">
        <v>3511</v>
      </c>
      <c r="B3512" s="83"/>
      <c r="C3512" s="83"/>
      <c r="D3512" s="87"/>
      <c r="E3512" s="18" t="s">
        <v>3081</v>
      </c>
      <c r="F3512" s="88"/>
      <c r="G3512" s="88"/>
      <c r="H3512" s="4" t="str">
        <f t="shared" si="690"/>
        <v>/</v>
      </c>
      <c r="I3512" s="478" t="str">
        <f>IF(G3512="","",VLOOKUP(H3512,ورقة1!$A$1:$B$240,2,0))</f>
        <v/>
      </c>
      <c r="J3512" s="5">
        <f t="shared" si="691"/>
        <v>0</v>
      </c>
      <c r="K3512" s="88"/>
      <c r="L3512" s="6" t="str">
        <f t="shared" si="692"/>
        <v>/0</v>
      </c>
      <c r="M3512" s="478" t="str">
        <f>IF(K3512="","",VLOOKUP(L3512,ورقة1!$A$1:$B$240,2,0))</f>
        <v/>
      </c>
      <c r="N3512" s="17">
        <f t="shared" si="693"/>
        <v>0</v>
      </c>
      <c r="O3512" s="17" t="e">
        <f>#REF!+(#REF!*30)+#REF!*365</f>
        <v>#REF!</v>
      </c>
      <c r="P3512" s="509"/>
      <c r="Q3512" s="480" t="str">
        <f t="shared" si="694"/>
        <v/>
      </c>
      <c r="R3512" s="483" t="str">
        <f t="shared" si="695"/>
        <v/>
      </c>
      <c r="S3512" s="482" t="str">
        <f t="shared" si="696"/>
        <v/>
      </c>
      <c r="T3512" s="484" t="e">
        <f t="shared" ca="1" si="697"/>
        <v>#VALUE!</v>
      </c>
      <c r="U3512" s="7">
        <f t="shared" ca="1" si="698"/>
        <v>46035</v>
      </c>
      <c r="V3512" s="96" t="e">
        <f t="shared" ca="1" si="699"/>
        <v>#VALUE!</v>
      </c>
      <c r="W3512" s="18"/>
      <c r="X3512" s="6"/>
      <c r="Y3512" s="326"/>
      <c r="Z3512" s="89"/>
      <c r="AA3512" s="89"/>
      <c r="AB3512" s="89"/>
      <c r="AC3512" s="6"/>
      <c r="AD3512" s="16"/>
      <c r="AE3512" s="16"/>
      <c r="AF3512" s="16"/>
      <c r="AG3512" s="10">
        <f t="shared" si="700"/>
        <v>0</v>
      </c>
      <c r="AH3512" s="96">
        <f t="shared" si="701"/>
        <v>0</v>
      </c>
      <c r="AI3512" s="16"/>
      <c r="AJ3512" s="61"/>
      <c r="AK3512" s="16"/>
      <c r="AM3512" s="476" t="s">
        <v>3080</v>
      </c>
      <c r="AN3512" s="476">
        <v>1</v>
      </c>
      <c r="AO3512" s="476">
        <v>1</v>
      </c>
      <c r="AP3512" s="96"/>
    </row>
    <row r="3513" spans="1:42" ht="69.75" customHeight="1">
      <c r="A3513" s="3">
        <v>3512</v>
      </c>
      <c r="B3513" s="83"/>
      <c r="C3513" s="83"/>
      <c r="D3513" s="87"/>
      <c r="E3513" s="18" t="s">
        <v>3081</v>
      </c>
      <c r="F3513" s="88"/>
      <c r="G3513" s="88"/>
      <c r="H3513" s="4" t="str">
        <f t="shared" si="690"/>
        <v>/</v>
      </c>
      <c r="I3513" s="478" t="str">
        <f>IF(G3513="","",VLOOKUP(H3513,ورقة1!$A$1:$B$240,2,0))</f>
        <v/>
      </c>
      <c r="J3513" s="5">
        <f t="shared" si="691"/>
        <v>0</v>
      </c>
      <c r="K3513" s="88"/>
      <c r="L3513" s="6" t="str">
        <f t="shared" si="692"/>
        <v>/0</v>
      </c>
      <c r="M3513" s="478" t="str">
        <f>IF(K3513="","",VLOOKUP(L3513,ورقة1!$A$1:$B$240,2,0))</f>
        <v/>
      </c>
      <c r="N3513" s="17">
        <f t="shared" si="693"/>
        <v>0</v>
      </c>
      <c r="O3513" s="17" t="e">
        <f>#REF!+(#REF!*30)+#REF!*365</f>
        <v>#REF!</v>
      </c>
      <c r="P3513" s="509"/>
      <c r="Q3513" s="480" t="str">
        <f t="shared" si="694"/>
        <v/>
      </c>
      <c r="R3513" s="483" t="str">
        <f t="shared" si="695"/>
        <v/>
      </c>
      <c r="S3513" s="482" t="str">
        <f t="shared" si="696"/>
        <v/>
      </c>
      <c r="T3513" s="484" t="e">
        <f t="shared" ca="1" si="697"/>
        <v>#VALUE!</v>
      </c>
      <c r="U3513" s="7">
        <f t="shared" ca="1" si="698"/>
        <v>46035</v>
      </c>
      <c r="V3513" s="96" t="e">
        <f t="shared" ca="1" si="699"/>
        <v>#VALUE!</v>
      </c>
      <c r="W3513" s="18"/>
      <c r="X3513" s="6"/>
      <c r="Y3513" s="326"/>
      <c r="Z3513" s="89"/>
      <c r="AA3513" s="89"/>
      <c r="AB3513" s="89"/>
      <c r="AC3513" s="6"/>
      <c r="AD3513" s="16"/>
      <c r="AE3513" s="16"/>
      <c r="AF3513" s="16"/>
      <c r="AG3513" s="10">
        <f t="shared" si="700"/>
        <v>0</v>
      </c>
      <c r="AH3513" s="96">
        <f t="shared" si="701"/>
        <v>0</v>
      </c>
      <c r="AI3513" s="16"/>
      <c r="AJ3513" s="61"/>
      <c r="AK3513" s="16"/>
      <c r="AM3513" s="476" t="s">
        <v>3080</v>
      </c>
      <c r="AN3513" s="476">
        <v>1</v>
      </c>
      <c r="AO3513" s="476">
        <v>1</v>
      </c>
      <c r="AP3513" s="96"/>
    </row>
    <row r="3514" spans="1:42" ht="69.75" customHeight="1">
      <c r="A3514" s="3">
        <v>3513</v>
      </c>
      <c r="B3514" s="83"/>
      <c r="C3514" s="83"/>
      <c r="D3514" s="87"/>
      <c r="E3514" s="18" t="s">
        <v>3081</v>
      </c>
      <c r="F3514" s="88"/>
      <c r="G3514" s="88"/>
      <c r="H3514" s="4" t="str">
        <f t="shared" si="690"/>
        <v>/</v>
      </c>
      <c r="I3514" s="478" t="str">
        <f>IF(G3514="","",VLOOKUP(H3514,ورقة1!$A$1:$B$240,2,0))</f>
        <v/>
      </c>
      <c r="J3514" s="5">
        <f t="shared" si="691"/>
        <v>0</v>
      </c>
      <c r="K3514" s="88"/>
      <c r="L3514" s="6" t="str">
        <f t="shared" si="692"/>
        <v>/0</v>
      </c>
      <c r="M3514" s="478" t="str">
        <f>IF(K3514="","",VLOOKUP(L3514,ورقة1!$A$1:$B$240,2,0))</f>
        <v/>
      </c>
      <c r="N3514" s="17">
        <f t="shared" si="693"/>
        <v>0</v>
      </c>
      <c r="O3514" s="17" t="e">
        <f>#REF!+(#REF!*30)+#REF!*365</f>
        <v>#REF!</v>
      </c>
      <c r="P3514" s="509"/>
      <c r="Q3514" s="480" t="str">
        <f t="shared" si="694"/>
        <v/>
      </c>
      <c r="R3514" s="483" t="str">
        <f t="shared" si="695"/>
        <v/>
      </c>
      <c r="S3514" s="482" t="str">
        <f t="shared" si="696"/>
        <v/>
      </c>
      <c r="T3514" s="484" t="e">
        <f t="shared" ca="1" si="697"/>
        <v>#VALUE!</v>
      </c>
      <c r="U3514" s="7">
        <f t="shared" ca="1" si="698"/>
        <v>46035</v>
      </c>
      <c r="V3514" s="96" t="e">
        <f t="shared" ca="1" si="699"/>
        <v>#VALUE!</v>
      </c>
      <c r="W3514" s="18"/>
      <c r="X3514" s="6"/>
      <c r="Y3514" s="326"/>
      <c r="Z3514" s="89"/>
      <c r="AA3514" s="89"/>
      <c r="AB3514" s="89"/>
      <c r="AC3514" s="6"/>
      <c r="AD3514" s="16"/>
      <c r="AE3514" s="16"/>
      <c r="AF3514" s="16"/>
      <c r="AG3514" s="10">
        <f t="shared" si="700"/>
        <v>0</v>
      </c>
      <c r="AH3514" s="96">
        <f t="shared" si="701"/>
        <v>0</v>
      </c>
      <c r="AI3514" s="16"/>
      <c r="AJ3514" s="61"/>
      <c r="AK3514" s="16"/>
      <c r="AM3514" s="476" t="s">
        <v>3080</v>
      </c>
      <c r="AN3514" s="476">
        <v>1</v>
      </c>
      <c r="AO3514" s="476">
        <v>1</v>
      </c>
      <c r="AP3514" s="96"/>
    </row>
    <row r="3515" spans="1:42" ht="69.75" customHeight="1">
      <c r="A3515" s="3">
        <v>3514</v>
      </c>
      <c r="B3515" s="83"/>
      <c r="C3515" s="83"/>
      <c r="D3515" s="87"/>
      <c r="E3515" s="18" t="s">
        <v>3081</v>
      </c>
      <c r="F3515" s="88"/>
      <c r="G3515" s="88"/>
      <c r="H3515" s="4" t="str">
        <f t="shared" si="690"/>
        <v>/</v>
      </c>
      <c r="I3515" s="478" t="str">
        <f>IF(G3515="","",VLOOKUP(H3515,ورقة1!$A$1:$B$240,2,0))</f>
        <v/>
      </c>
      <c r="J3515" s="5">
        <f t="shared" si="691"/>
        <v>0</v>
      </c>
      <c r="K3515" s="88"/>
      <c r="L3515" s="6" t="str">
        <f t="shared" si="692"/>
        <v>/0</v>
      </c>
      <c r="M3515" s="478" t="str">
        <f>IF(K3515="","",VLOOKUP(L3515,ورقة1!$A$1:$B$240,2,0))</f>
        <v/>
      </c>
      <c r="N3515" s="17">
        <f t="shared" si="693"/>
        <v>0</v>
      </c>
      <c r="O3515" s="17" t="e">
        <f>#REF!+(#REF!*30)+#REF!*365</f>
        <v>#REF!</v>
      </c>
      <c r="P3515" s="509"/>
      <c r="Q3515" s="480" t="str">
        <f t="shared" si="694"/>
        <v/>
      </c>
      <c r="R3515" s="483" t="str">
        <f t="shared" si="695"/>
        <v/>
      </c>
      <c r="S3515" s="482" t="str">
        <f t="shared" si="696"/>
        <v/>
      </c>
      <c r="T3515" s="484" t="e">
        <f t="shared" ca="1" si="697"/>
        <v>#VALUE!</v>
      </c>
      <c r="U3515" s="7">
        <f t="shared" ca="1" si="698"/>
        <v>46035</v>
      </c>
      <c r="V3515" s="96" t="e">
        <f t="shared" ca="1" si="699"/>
        <v>#VALUE!</v>
      </c>
      <c r="W3515" s="18"/>
      <c r="X3515" s="6"/>
      <c r="Y3515" s="326"/>
      <c r="Z3515" s="89"/>
      <c r="AA3515" s="89"/>
      <c r="AB3515" s="89"/>
      <c r="AC3515" s="6"/>
      <c r="AD3515" s="16"/>
      <c r="AE3515" s="16"/>
      <c r="AF3515" s="16"/>
      <c r="AG3515" s="10">
        <f t="shared" si="700"/>
        <v>0</v>
      </c>
      <c r="AH3515" s="96">
        <f t="shared" si="701"/>
        <v>0</v>
      </c>
      <c r="AI3515" s="16"/>
      <c r="AJ3515" s="61"/>
      <c r="AK3515" s="16"/>
      <c r="AM3515" s="476" t="s">
        <v>3080</v>
      </c>
      <c r="AN3515" s="476">
        <v>1</v>
      </c>
      <c r="AO3515" s="476">
        <v>1</v>
      </c>
      <c r="AP3515" s="96"/>
    </row>
    <row r="3516" spans="1:42" ht="69.75" customHeight="1">
      <c r="A3516" s="3">
        <v>3515</v>
      </c>
      <c r="B3516" s="83"/>
      <c r="C3516" s="83"/>
      <c r="D3516" s="87"/>
      <c r="E3516" s="18" t="s">
        <v>3081</v>
      </c>
      <c r="F3516" s="88"/>
      <c r="G3516" s="88"/>
      <c r="H3516" s="4" t="str">
        <f t="shared" si="690"/>
        <v>/</v>
      </c>
      <c r="I3516" s="478" t="str">
        <f>IF(G3516="","",VLOOKUP(H3516,ورقة1!$A$1:$B$240,2,0))</f>
        <v/>
      </c>
      <c r="J3516" s="5">
        <f t="shared" si="691"/>
        <v>0</v>
      </c>
      <c r="K3516" s="88"/>
      <c r="L3516" s="6" t="str">
        <f t="shared" si="692"/>
        <v>/0</v>
      </c>
      <c r="M3516" s="478" t="str">
        <f>IF(K3516="","",VLOOKUP(L3516,ورقة1!$A$1:$B$240,2,0))</f>
        <v/>
      </c>
      <c r="N3516" s="17">
        <f t="shared" si="693"/>
        <v>0</v>
      </c>
      <c r="O3516" s="17" t="e">
        <f>#REF!+(#REF!*30)+#REF!*365</f>
        <v>#REF!</v>
      </c>
      <c r="P3516" s="509"/>
      <c r="Q3516" s="480" t="str">
        <f t="shared" si="694"/>
        <v/>
      </c>
      <c r="R3516" s="483" t="str">
        <f t="shared" si="695"/>
        <v/>
      </c>
      <c r="S3516" s="482" t="str">
        <f t="shared" si="696"/>
        <v/>
      </c>
      <c r="T3516" s="484" t="e">
        <f t="shared" ca="1" si="697"/>
        <v>#VALUE!</v>
      </c>
      <c r="U3516" s="7">
        <f t="shared" ca="1" si="698"/>
        <v>46035</v>
      </c>
      <c r="V3516" s="96" t="e">
        <f t="shared" ca="1" si="699"/>
        <v>#VALUE!</v>
      </c>
      <c r="W3516" s="18"/>
      <c r="X3516" s="6"/>
      <c r="Y3516" s="326"/>
      <c r="Z3516" s="89"/>
      <c r="AA3516" s="89"/>
      <c r="AB3516" s="89"/>
      <c r="AC3516" s="6"/>
      <c r="AD3516" s="16"/>
      <c r="AE3516" s="16"/>
      <c r="AF3516" s="16"/>
      <c r="AG3516" s="10">
        <f t="shared" si="700"/>
        <v>0</v>
      </c>
      <c r="AH3516" s="96">
        <f t="shared" si="701"/>
        <v>0</v>
      </c>
      <c r="AI3516" s="16"/>
      <c r="AJ3516" s="61"/>
      <c r="AK3516" s="16"/>
      <c r="AM3516" s="476" t="s">
        <v>3080</v>
      </c>
      <c r="AN3516" s="476">
        <v>1</v>
      </c>
      <c r="AO3516" s="476">
        <v>1</v>
      </c>
      <c r="AP3516" s="96"/>
    </row>
    <row r="3517" spans="1:42" ht="69.75" customHeight="1">
      <c r="A3517" s="3">
        <v>3516</v>
      </c>
      <c r="B3517" s="83"/>
      <c r="C3517" s="83"/>
      <c r="D3517" s="87"/>
      <c r="E3517" s="18" t="s">
        <v>3081</v>
      </c>
      <c r="F3517" s="88"/>
      <c r="G3517" s="88"/>
      <c r="H3517" s="4" t="str">
        <f t="shared" si="690"/>
        <v>/</v>
      </c>
      <c r="I3517" s="478" t="str">
        <f>IF(G3517="","",VLOOKUP(H3517,ورقة1!$A$1:$B$240,2,0))</f>
        <v/>
      </c>
      <c r="J3517" s="5">
        <f t="shared" si="691"/>
        <v>0</v>
      </c>
      <c r="K3517" s="88"/>
      <c r="L3517" s="6" t="str">
        <f t="shared" si="692"/>
        <v>/0</v>
      </c>
      <c r="M3517" s="478" t="str">
        <f>IF(K3517="","",VLOOKUP(L3517,ورقة1!$A$1:$B$240,2,0))</f>
        <v/>
      </c>
      <c r="N3517" s="17">
        <f t="shared" si="693"/>
        <v>0</v>
      </c>
      <c r="O3517" s="17" t="e">
        <f>#REF!+(#REF!*30)+#REF!*365</f>
        <v>#REF!</v>
      </c>
      <c r="P3517" s="509"/>
      <c r="Q3517" s="480" t="str">
        <f t="shared" si="694"/>
        <v/>
      </c>
      <c r="R3517" s="483" t="str">
        <f t="shared" si="695"/>
        <v/>
      </c>
      <c r="S3517" s="482" t="str">
        <f t="shared" si="696"/>
        <v/>
      </c>
      <c r="T3517" s="484" t="e">
        <f t="shared" ca="1" si="697"/>
        <v>#VALUE!</v>
      </c>
      <c r="U3517" s="7">
        <f t="shared" ca="1" si="698"/>
        <v>46035</v>
      </c>
      <c r="V3517" s="96" t="e">
        <f t="shared" ca="1" si="699"/>
        <v>#VALUE!</v>
      </c>
      <c r="W3517" s="18"/>
      <c r="X3517" s="6"/>
      <c r="Y3517" s="326"/>
      <c r="Z3517" s="89"/>
      <c r="AA3517" s="89"/>
      <c r="AB3517" s="89"/>
      <c r="AC3517" s="6"/>
      <c r="AD3517" s="16"/>
      <c r="AE3517" s="16"/>
      <c r="AF3517" s="16"/>
      <c r="AG3517" s="10">
        <f t="shared" si="700"/>
        <v>0</v>
      </c>
      <c r="AH3517" s="96">
        <f t="shared" si="701"/>
        <v>0</v>
      </c>
      <c r="AI3517" s="16"/>
      <c r="AJ3517" s="61"/>
      <c r="AK3517" s="16"/>
      <c r="AM3517" s="476" t="s">
        <v>3080</v>
      </c>
      <c r="AN3517" s="476">
        <v>1</v>
      </c>
      <c r="AO3517" s="476">
        <v>1</v>
      </c>
      <c r="AP3517" s="96"/>
    </row>
    <row r="3518" spans="1:42" ht="69.75" customHeight="1">
      <c r="A3518" s="3">
        <v>3517</v>
      </c>
      <c r="B3518" s="83"/>
      <c r="C3518" s="83"/>
      <c r="D3518" s="87"/>
      <c r="E3518" s="18" t="s">
        <v>3081</v>
      </c>
      <c r="F3518" s="88"/>
      <c r="G3518" s="88"/>
      <c r="H3518" s="4" t="str">
        <f t="shared" si="690"/>
        <v>/</v>
      </c>
      <c r="I3518" s="478" t="str">
        <f>IF(G3518="","",VLOOKUP(H3518,ورقة1!$A$1:$B$240,2,0))</f>
        <v/>
      </c>
      <c r="J3518" s="5">
        <f t="shared" si="691"/>
        <v>0</v>
      </c>
      <c r="K3518" s="88"/>
      <c r="L3518" s="6" t="str">
        <f t="shared" si="692"/>
        <v>/0</v>
      </c>
      <c r="M3518" s="478" t="str">
        <f>IF(K3518="","",VLOOKUP(L3518,ورقة1!$A$1:$B$240,2,0))</f>
        <v/>
      </c>
      <c r="N3518" s="17">
        <f t="shared" si="693"/>
        <v>0</v>
      </c>
      <c r="O3518" s="17" t="e">
        <f>#REF!+(#REF!*30)+#REF!*365</f>
        <v>#REF!</v>
      </c>
      <c r="P3518" s="509"/>
      <c r="Q3518" s="480" t="str">
        <f t="shared" si="694"/>
        <v/>
      </c>
      <c r="R3518" s="483" t="str">
        <f t="shared" si="695"/>
        <v/>
      </c>
      <c r="S3518" s="482" t="str">
        <f t="shared" si="696"/>
        <v/>
      </c>
      <c r="T3518" s="484" t="e">
        <f t="shared" ca="1" si="697"/>
        <v>#VALUE!</v>
      </c>
      <c r="U3518" s="7">
        <f t="shared" ca="1" si="698"/>
        <v>46035</v>
      </c>
      <c r="V3518" s="96" t="e">
        <f t="shared" ca="1" si="699"/>
        <v>#VALUE!</v>
      </c>
      <c r="W3518" s="18"/>
      <c r="X3518" s="6"/>
      <c r="Y3518" s="326"/>
      <c r="Z3518" s="89"/>
      <c r="AA3518" s="89"/>
      <c r="AB3518" s="89"/>
      <c r="AC3518" s="6"/>
      <c r="AD3518" s="16"/>
      <c r="AE3518" s="16"/>
      <c r="AF3518" s="16"/>
      <c r="AG3518" s="10">
        <f t="shared" si="700"/>
        <v>0</v>
      </c>
      <c r="AH3518" s="96">
        <f t="shared" si="701"/>
        <v>0</v>
      </c>
      <c r="AI3518" s="16"/>
      <c r="AJ3518" s="61"/>
      <c r="AK3518" s="16"/>
      <c r="AM3518" s="476" t="s">
        <v>3080</v>
      </c>
      <c r="AN3518" s="476">
        <v>1</v>
      </c>
      <c r="AO3518" s="476">
        <v>1</v>
      </c>
      <c r="AP3518" s="96"/>
    </row>
    <row r="3519" spans="1:42" ht="69.75" customHeight="1">
      <c r="A3519" s="3">
        <v>3518</v>
      </c>
      <c r="B3519" s="83"/>
      <c r="C3519" s="83"/>
      <c r="D3519" s="87"/>
      <c r="E3519" s="18" t="s">
        <v>3081</v>
      </c>
      <c r="F3519" s="88"/>
      <c r="G3519" s="88"/>
      <c r="H3519" s="4" t="str">
        <f t="shared" si="690"/>
        <v>/</v>
      </c>
      <c r="I3519" s="478" t="str">
        <f>IF(G3519="","",VLOOKUP(H3519,ورقة1!$A$1:$B$240,2,0))</f>
        <v/>
      </c>
      <c r="J3519" s="5">
        <f t="shared" si="691"/>
        <v>0</v>
      </c>
      <c r="K3519" s="88"/>
      <c r="L3519" s="6" t="str">
        <f t="shared" si="692"/>
        <v>/0</v>
      </c>
      <c r="M3519" s="478" t="str">
        <f>IF(K3519="","",VLOOKUP(L3519,ورقة1!$A$1:$B$240,2,0))</f>
        <v/>
      </c>
      <c r="N3519" s="17">
        <f t="shared" si="693"/>
        <v>0</v>
      </c>
      <c r="O3519" s="17" t="e">
        <f>#REF!+(#REF!*30)+#REF!*365</f>
        <v>#REF!</v>
      </c>
      <c r="P3519" s="509"/>
      <c r="Q3519" s="480" t="str">
        <f t="shared" si="694"/>
        <v/>
      </c>
      <c r="R3519" s="483" t="str">
        <f t="shared" si="695"/>
        <v/>
      </c>
      <c r="S3519" s="482" t="str">
        <f t="shared" si="696"/>
        <v/>
      </c>
      <c r="T3519" s="484" t="e">
        <f t="shared" ca="1" si="697"/>
        <v>#VALUE!</v>
      </c>
      <c r="U3519" s="7">
        <f t="shared" ca="1" si="698"/>
        <v>46035</v>
      </c>
      <c r="V3519" s="96" t="e">
        <f t="shared" ca="1" si="699"/>
        <v>#VALUE!</v>
      </c>
      <c r="W3519" s="18"/>
      <c r="X3519" s="6"/>
      <c r="Y3519" s="326"/>
      <c r="Z3519" s="89"/>
      <c r="AA3519" s="89"/>
      <c r="AB3519" s="89"/>
      <c r="AC3519" s="6"/>
      <c r="AD3519" s="16"/>
      <c r="AE3519" s="16"/>
      <c r="AF3519" s="16"/>
      <c r="AG3519" s="10">
        <f t="shared" si="700"/>
        <v>0</v>
      </c>
      <c r="AH3519" s="96">
        <f t="shared" si="701"/>
        <v>0</v>
      </c>
      <c r="AI3519" s="16"/>
      <c r="AJ3519" s="61"/>
      <c r="AK3519" s="16"/>
      <c r="AM3519" s="476" t="s">
        <v>3080</v>
      </c>
      <c r="AN3519" s="476">
        <v>1</v>
      </c>
      <c r="AO3519" s="476">
        <v>1</v>
      </c>
      <c r="AP3519" s="96"/>
    </row>
    <row r="3520" spans="1:42" ht="69.75" customHeight="1">
      <c r="A3520" s="3">
        <v>3519</v>
      </c>
      <c r="B3520" s="83"/>
      <c r="C3520" s="83"/>
      <c r="D3520" s="87"/>
      <c r="E3520" s="18" t="s">
        <v>3081</v>
      </c>
      <c r="F3520" s="88"/>
      <c r="G3520" s="88"/>
      <c r="H3520" s="4" t="str">
        <f t="shared" si="690"/>
        <v>/</v>
      </c>
      <c r="I3520" s="478" t="str">
        <f>IF(G3520="","",VLOOKUP(H3520,ورقة1!$A$1:$B$240,2,0))</f>
        <v/>
      </c>
      <c r="J3520" s="5">
        <f t="shared" si="691"/>
        <v>0</v>
      </c>
      <c r="K3520" s="88"/>
      <c r="L3520" s="6" t="str">
        <f t="shared" si="692"/>
        <v>/0</v>
      </c>
      <c r="M3520" s="478" t="str">
        <f>IF(K3520="","",VLOOKUP(L3520,ورقة1!$A$1:$B$240,2,0))</f>
        <v/>
      </c>
      <c r="N3520" s="17">
        <f t="shared" si="693"/>
        <v>0</v>
      </c>
      <c r="O3520" s="17" t="e">
        <f>#REF!+(#REF!*30)+#REF!*365</f>
        <v>#REF!</v>
      </c>
      <c r="P3520" s="509"/>
      <c r="Q3520" s="480" t="str">
        <f t="shared" si="694"/>
        <v/>
      </c>
      <c r="R3520" s="483" t="str">
        <f t="shared" si="695"/>
        <v/>
      </c>
      <c r="S3520" s="482" t="str">
        <f t="shared" si="696"/>
        <v/>
      </c>
      <c r="T3520" s="484" t="e">
        <f t="shared" ca="1" si="697"/>
        <v>#VALUE!</v>
      </c>
      <c r="U3520" s="7">
        <f t="shared" ca="1" si="698"/>
        <v>46035</v>
      </c>
      <c r="V3520" s="96" t="e">
        <f t="shared" ca="1" si="699"/>
        <v>#VALUE!</v>
      </c>
      <c r="W3520" s="18"/>
      <c r="X3520" s="6"/>
      <c r="Y3520" s="326"/>
      <c r="Z3520" s="89"/>
      <c r="AA3520" s="89"/>
      <c r="AB3520" s="89"/>
      <c r="AC3520" s="6"/>
      <c r="AD3520" s="16"/>
      <c r="AE3520" s="16"/>
      <c r="AF3520" s="16"/>
      <c r="AG3520" s="10">
        <f t="shared" si="700"/>
        <v>0</v>
      </c>
      <c r="AH3520" s="96">
        <f t="shared" si="701"/>
        <v>0</v>
      </c>
      <c r="AI3520" s="16"/>
      <c r="AJ3520" s="61"/>
      <c r="AK3520" s="16"/>
      <c r="AM3520" s="476" t="s">
        <v>3080</v>
      </c>
      <c r="AN3520" s="476">
        <v>1</v>
      </c>
      <c r="AO3520" s="476">
        <v>1</v>
      </c>
      <c r="AP3520" s="96"/>
    </row>
    <row r="3521" spans="1:42" ht="69.75" customHeight="1">
      <c r="A3521" s="3">
        <v>3520</v>
      </c>
      <c r="B3521" s="83"/>
      <c r="C3521" s="83"/>
      <c r="D3521" s="87"/>
      <c r="E3521" s="18" t="s">
        <v>3081</v>
      </c>
      <c r="F3521" s="88"/>
      <c r="G3521" s="88"/>
      <c r="H3521" s="4" t="str">
        <f t="shared" si="690"/>
        <v>/</v>
      </c>
      <c r="I3521" s="478" t="str">
        <f>IF(G3521="","",VLOOKUP(H3521,ورقة1!$A$1:$B$240,2,0))</f>
        <v/>
      </c>
      <c r="J3521" s="5">
        <f t="shared" si="691"/>
        <v>0</v>
      </c>
      <c r="K3521" s="88"/>
      <c r="L3521" s="6" t="str">
        <f t="shared" si="692"/>
        <v>/0</v>
      </c>
      <c r="M3521" s="478" t="str">
        <f>IF(K3521="","",VLOOKUP(L3521,ورقة1!$A$1:$B$240,2,0))</f>
        <v/>
      </c>
      <c r="N3521" s="17">
        <f t="shared" si="693"/>
        <v>0</v>
      </c>
      <c r="O3521" s="17" t="e">
        <f>#REF!+(#REF!*30)+#REF!*365</f>
        <v>#REF!</v>
      </c>
      <c r="P3521" s="509"/>
      <c r="Q3521" s="480" t="str">
        <f t="shared" si="694"/>
        <v/>
      </c>
      <c r="R3521" s="483" t="str">
        <f t="shared" si="695"/>
        <v/>
      </c>
      <c r="S3521" s="482" t="str">
        <f t="shared" si="696"/>
        <v/>
      </c>
      <c r="T3521" s="484" t="e">
        <f t="shared" ca="1" si="697"/>
        <v>#VALUE!</v>
      </c>
      <c r="U3521" s="7">
        <f t="shared" ca="1" si="698"/>
        <v>46035</v>
      </c>
      <c r="V3521" s="96" t="e">
        <f t="shared" ca="1" si="699"/>
        <v>#VALUE!</v>
      </c>
      <c r="W3521" s="18"/>
      <c r="X3521" s="6"/>
      <c r="Y3521" s="326"/>
      <c r="Z3521" s="89"/>
      <c r="AA3521" s="89"/>
      <c r="AB3521" s="89"/>
      <c r="AC3521" s="6"/>
      <c r="AD3521" s="16"/>
      <c r="AE3521" s="16"/>
      <c r="AF3521" s="16"/>
      <c r="AG3521" s="10">
        <f t="shared" si="700"/>
        <v>0</v>
      </c>
      <c r="AH3521" s="96">
        <f t="shared" si="701"/>
        <v>0</v>
      </c>
      <c r="AI3521" s="16"/>
      <c r="AJ3521" s="61"/>
      <c r="AK3521" s="16"/>
      <c r="AM3521" s="476" t="s">
        <v>3080</v>
      </c>
      <c r="AN3521" s="476">
        <v>1</v>
      </c>
      <c r="AO3521" s="476">
        <v>1</v>
      </c>
      <c r="AP3521" s="96"/>
    </row>
    <row r="3522" spans="1:42" ht="69.75" customHeight="1">
      <c r="A3522" s="3">
        <v>3521</v>
      </c>
      <c r="B3522" s="83"/>
      <c r="C3522" s="83"/>
      <c r="D3522" s="87"/>
      <c r="E3522" s="18" t="s">
        <v>3081</v>
      </c>
      <c r="F3522" s="88"/>
      <c r="G3522" s="88"/>
      <c r="H3522" s="4" t="str">
        <f t="shared" ref="H3522:H3585" si="702">G3522&amp;"/"&amp;F3522</f>
        <v>/</v>
      </c>
      <c r="I3522" s="478" t="str">
        <f>IF(G3522="","",VLOOKUP(H3522,ورقة1!$A$1:$B$240,2,0))</f>
        <v/>
      </c>
      <c r="J3522" s="5">
        <f t="shared" ref="J3522:J3585" si="703">F3522</f>
        <v>0</v>
      </c>
      <c r="K3522" s="88"/>
      <c r="L3522" s="6" t="str">
        <f t="shared" ref="L3522:L3585" si="704">K3522&amp;"/"&amp;J3522</f>
        <v>/0</v>
      </c>
      <c r="M3522" s="478" t="str">
        <f>IF(K3522="","",VLOOKUP(L3522,ورقة1!$A$1:$B$240,2,0))</f>
        <v/>
      </c>
      <c r="N3522" s="17">
        <f t="shared" ref="N3522:N3585" si="705">Z3522+(AA3522*30)+(AB3522*365)</f>
        <v>0</v>
      </c>
      <c r="O3522" s="17" t="e">
        <f>#REF!+(#REF!*30)+#REF!*365</f>
        <v>#REF!</v>
      </c>
      <c r="P3522" s="509"/>
      <c r="Q3522" s="480" t="str">
        <f t="shared" ref="Q3522:Q3585" si="706">IF(P3522="","",P3522+365)</f>
        <v/>
      </c>
      <c r="R3522" s="483" t="str">
        <f t="shared" ref="R3522:R3585" si="707">IF(P3522="","",EDATE(P3522,12+AG3522)+AC3522-N3522)</f>
        <v/>
      </c>
      <c r="S3522" s="482" t="str">
        <f t="shared" ref="S3522:S3585" si="708">IF(P3522="","",IF(T3522=TRUE,"يستحق العلاوة",IF(V3522=TRUE,"قريبا يستحق العلاوة"," ")))</f>
        <v/>
      </c>
      <c r="T3522" s="484" t="e">
        <f t="shared" ref="T3522:T3585" ca="1" si="709">AND(MONTH(U3522)=MONTH(R3522),YEAR(U3522)=YEAR(R3522))</f>
        <v>#VALUE!</v>
      </c>
      <c r="U3522" s="7">
        <f t="shared" ref="U3522:U3585" ca="1" si="710">TODAY()</f>
        <v>46035</v>
      </c>
      <c r="V3522" s="96" t="e">
        <f t="shared" ref="V3522:V3585" ca="1" si="711">AND(R3522-U3522&lt;30,U3522&lt;R3522)</f>
        <v>#VALUE!</v>
      </c>
      <c r="W3522" s="18"/>
      <c r="X3522" s="6"/>
      <c r="Y3522" s="326"/>
      <c r="Z3522" s="89"/>
      <c r="AA3522" s="89"/>
      <c r="AB3522" s="89"/>
      <c r="AC3522" s="6"/>
      <c r="AD3522" s="16"/>
      <c r="AE3522" s="16"/>
      <c r="AF3522" s="16"/>
      <c r="AG3522" s="10">
        <f t="shared" ref="AG3522:AG3585" si="712">(((AD3522*3)+(AE3522*6)+(AF3522*12))-AH3522)</f>
        <v>0</v>
      </c>
      <c r="AH3522" s="96">
        <f t="shared" ref="AH3522:AH3585" si="713">W3522+X3522</f>
        <v>0</v>
      </c>
      <c r="AI3522" s="16"/>
      <c r="AJ3522" s="61"/>
      <c r="AK3522" s="16"/>
      <c r="AM3522" s="476" t="s">
        <v>3080</v>
      </c>
      <c r="AN3522" s="476">
        <v>1</v>
      </c>
      <c r="AO3522" s="476">
        <v>1</v>
      </c>
      <c r="AP3522" s="96"/>
    </row>
    <row r="3523" spans="1:42" ht="69.75" customHeight="1">
      <c r="A3523" s="3">
        <v>3522</v>
      </c>
      <c r="B3523" s="83"/>
      <c r="C3523" s="83"/>
      <c r="D3523" s="87"/>
      <c r="E3523" s="18" t="s">
        <v>3081</v>
      </c>
      <c r="F3523" s="88"/>
      <c r="G3523" s="88"/>
      <c r="H3523" s="4" t="str">
        <f t="shared" si="702"/>
        <v>/</v>
      </c>
      <c r="I3523" s="478" t="str">
        <f>IF(G3523="","",VLOOKUP(H3523,ورقة1!$A$1:$B$240,2,0))</f>
        <v/>
      </c>
      <c r="J3523" s="5">
        <f t="shared" si="703"/>
        <v>0</v>
      </c>
      <c r="K3523" s="88"/>
      <c r="L3523" s="6" t="str">
        <f t="shared" si="704"/>
        <v>/0</v>
      </c>
      <c r="M3523" s="478" t="str">
        <f>IF(K3523="","",VLOOKUP(L3523,ورقة1!$A$1:$B$240,2,0))</f>
        <v/>
      </c>
      <c r="N3523" s="17">
        <f t="shared" si="705"/>
        <v>0</v>
      </c>
      <c r="O3523" s="17" t="e">
        <f>#REF!+(#REF!*30)+#REF!*365</f>
        <v>#REF!</v>
      </c>
      <c r="P3523" s="509"/>
      <c r="Q3523" s="480" t="str">
        <f t="shared" si="706"/>
        <v/>
      </c>
      <c r="R3523" s="483" t="str">
        <f t="shared" si="707"/>
        <v/>
      </c>
      <c r="S3523" s="482" t="str">
        <f t="shared" si="708"/>
        <v/>
      </c>
      <c r="T3523" s="484" t="e">
        <f t="shared" ca="1" si="709"/>
        <v>#VALUE!</v>
      </c>
      <c r="U3523" s="7">
        <f t="shared" ca="1" si="710"/>
        <v>46035</v>
      </c>
      <c r="V3523" s="96" t="e">
        <f t="shared" ca="1" si="711"/>
        <v>#VALUE!</v>
      </c>
      <c r="W3523" s="18"/>
      <c r="X3523" s="6"/>
      <c r="Y3523" s="326"/>
      <c r="Z3523" s="89"/>
      <c r="AA3523" s="89"/>
      <c r="AB3523" s="89"/>
      <c r="AC3523" s="6"/>
      <c r="AD3523" s="16"/>
      <c r="AE3523" s="16"/>
      <c r="AF3523" s="16"/>
      <c r="AG3523" s="10">
        <f t="shared" si="712"/>
        <v>0</v>
      </c>
      <c r="AH3523" s="96">
        <f t="shared" si="713"/>
        <v>0</v>
      </c>
      <c r="AI3523" s="16"/>
      <c r="AJ3523" s="61"/>
      <c r="AK3523" s="16"/>
      <c r="AM3523" s="476" t="s">
        <v>3080</v>
      </c>
      <c r="AN3523" s="476">
        <v>1</v>
      </c>
      <c r="AO3523" s="476">
        <v>1</v>
      </c>
      <c r="AP3523" s="96"/>
    </row>
    <row r="3524" spans="1:42" ht="69.75" customHeight="1">
      <c r="A3524" s="3">
        <v>3523</v>
      </c>
      <c r="B3524" s="83"/>
      <c r="C3524" s="83"/>
      <c r="D3524" s="87"/>
      <c r="E3524" s="18" t="s">
        <v>3081</v>
      </c>
      <c r="F3524" s="88"/>
      <c r="G3524" s="88"/>
      <c r="H3524" s="4" t="str">
        <f t="shared" si="702"/>
        <v>/</v>
      </c>
      <c r="I3524" s="478" t="str">
        <f>IF(G3524="","",VLOOKUP(H3524,ورقة1!$A$1:$B$240,2,0))</f>
        <v/>
      </c>
      <c r="J3524" s="5">
        <f t="shared" si="703"/>
        <v>0</v>
      </c>
      <c r="K3524" s="88"/>
      <c r="L3524" s="6" t="str">
        <f t="shared" si="704"/>
        <v>/0</v>
      </c>
      <c r="M3524" s="478" t="str">
        <f>IF(K3524="","",VLOOKUP(L3524,ورقة1!$A$1:$B$240,2,0))</f>
        <v/>
      </c>
      <c r="N3524" s="17">
        <f t="shared" si="705"/>
        <v>0</v>
      </c>
      <c r="O3524" s="17" t="e">
        <f>#REF!+(#REF!*30)+#REF!*365</f>
        <v>#REF!</v>
      </c>
      <c r="P3524" s="509"/>
      <c r="Q3524" s="480" t="str">
        <f t="shared" si="706"/>
        <v/>
      </c>
      <c r="R3524" s="483" t="str">
        <f t="shared" si="707"/>
        <v/>
      </c>
      <c r="S3524" s="482" t="str">
        <f t="shared" si="708"/>
        <v/>
      </c>
      <c r="T3524" s="484" t="e">
        <f t="shared" ca="1" si="709"/>
        <v>#VALUE!</v>
      </c>
      <c r="U3524" s="7">
        <f t="shared" ca="1" si="710"/>
        <v>46035</v>
      </c>
      <c r="V3524" s="96" t="e">
        <f t="shared" ca="1" si="711"/>
        <v>#VALUE!</v>
      </c>
      <c r="W3524" s="18"/>
      <c r="X3524" s="6"/>
      <c r="Y3524" s="326"/>
      <c r="Z3524" s="89"/>
      <c r="AA3524" s="89"/>
      <c r="AB3524" s="89"/>
      <c r="AC3524" s="6"/>
      <c r="AD3524" s="16"/>
      <c r="AE3524" s="16"/>
      <c r="AF3524" s="16"/>
      <c r="AG3524" s="10">
        <f t="shared" si="712"/>
        <v>0</v>
      </c>
      <c r="AH3524" s="96">
        <f t="shared" si="713"/>
        <v>0</v>
      </c>
      <c r="AI3524" s="16"/>
      <c r="AJ3524" s="61"/>
      <c r="AK3524" s="16"/>
      <c r="AM3524" s="476" t="s">
        <v>3080</v>
      </c>
      <c r="AN3524" s="476">
        <v>1</v>
      </c>
      <c r="AO3524" s="476">
        <v>1</v>
      </c>
      <c r="AP3524" s="96"/>
    </row>
    <row r="3525" spans="1:42" ht="69.75" customHeight="1">
      <c r="A3525" s="3">
        <v>3524</v>
      </c>
      <c r="B3525" s="83"/>
      <c r="C3525" s="83"/>
      <c r="D3525" s="87"/>
      <c r="E3525" s="18" t="s">
        <v>3081</v>
      </c>
      <c r="F3525" s="88"/>
      <c r="G3525" s="88"/>
      <c r="H3525" s="4" t="str">
        <f t="shared" si="702"/>
        <v>/</v>
      </c>
      <c r="I3525" s="478" t="str">
        <f>IF(G3525="","",VLOOKUP(H3525,ورقة1!$A$1:$B$240,2,0))</f>
        <v/>
      </c>
      <c r="J3525" s="5">
        <f t="shared" si="703"/>
        <v>0</v>
      </c>
      <c r="K3525" s="88"/>
      <c r="L3525" s="6" t="str">
        <f t="shared" si="704"/>
        <v>/0</v>
      </c>
      <c r="M3525" s="478" t="str">
        <f>IF(K3525="","",VLOOKUP(L3525,ورقة1!$A$1:$B$240,2,0))</f>
        <v/>
      </c>
      <c r="N3525" s="17">
        <f t="shared" si="705"/>
        <v>0</v>
      </c>
      <c r="O3525" s="17" t="e">
        <f>#REF!+(#REF!*30)+#REF!*365</f>
        <v>#REF!</v>
      </c>
      <c r="P3525" s="509"/>
      <c r="Q3525" s="480" t="str">
        <f t="shared" si="706"/>
        <v/>
      </c>
      <c r="R3525" s="483" t="str">
        <f t="shared" si="707"/>
        <v/>
      </c>
      <c r="S3525" s="482" t="str">
        <f t="shared" si="708"/>
        <v/>
      </c>
      <c r="T3525" s="484" t="e">
        <f t="shared" ca="1" si="709"/>
        <v>#VALUE!</v>
      </c>
      <c r="U3525" s="7">
        <f t="shared" ca="1" si="710"/>
        <v>46035</v>
      </c>
      <c r="V3525" s="96" t="e">
        <f t="shared" ca="1" si="711"/>
        <v>#VALUE!</v>
      </c>
      <c r="W3525" s="18"/>
      <c r="X3525" s="6"/>
      <c r="Y3525" s="326"/>
      <c r="Z3525" s="89"/>
      <c r="AA3525" s="89"/>
      <c r="AB3525" s="89"/>
      <c r="AC3525" s="6"/>
      <c r="AD3525" s="16"/>
      <c r="AE3525" s="16"/>
      <c r="AF3525" s="16"/>
      <c r="AG3525" s="10">
        <f t="shared" si="712"/>
        <v>0</v>
      </c>
      <c r="AH3525" s="96">
        <f t="shared" si="713"/>
        <v>0</v>
      </c>
      <c r="AI3525" s="16"/>
      <c r="AJ3525" s="61"/>
      <c r="AK3525" s="16"/>
      <c r="AM3525" s="476" t="s">
        <v>3080</v>
      </c>
      <c r="AN3525" s="476">
        <v>1</v>
      </c>
      <c r="AO3525" s="476">
        <v>1</v>
      </c>
      <c r="AP3525" s="96"/>
    </row>
    <row r="3526" spans="1:42" ht="69.75" customHeight="1">
      <c r="A3526" s="3">
        <v>3525</v>
      </c>
      <c r="B3526" s="83"/>
      <c r="C3526" s="83"/>
      <c r="D3526" s="87"/>
      <c r="E3526" s="18" t="s">
        <v>3081</v>
      </c>
      <c r="F3526" s="88"/>
      <c r="G3526" s="88"/>
      <c r="H3526" s="4" t="str">
        <f t="shared" si="702"/>
        <v>/</v>
      </c>
      <c r="I3526" s="478" t="str">
        <f>IF(G3526="","",VLOOKUP(H3526,ورقة1!$A$1:$B$240,2,0))</f>
        <v/>
      </c>
      <c r="J3526" s="5">
        <f t="shared" si="703"/>
        <v>0</v>
      </c>
      <c r="K3526" s="88"/>
      <c r="L3526" s="6" t="str">
        <f t="shared" si="704"/>
        <v>/0</v>
      </c>
      <c r="M3526" s="478" t="str">
        <f>IF(K3526="","",VLOOKUP(L3526,ورقة1!$A$1:$B$240,2,0))</f>
        <v/>
      </c>
      <c r="N3526" s="17">
        <f t="shared" si="705"/>
        <v>0</v>
      </c>
      <c r="O3526" s="17" t="e">
        <f>#REF!+(#REF!*30)+#REF!*365</f>
        <v>#REF!</v>
      </c>
      <c r="P3526" s="509"/>
      <c r="Q3526" s="480" t="str">
        <f t="shared" si="706"/>
        <v/>
      </c>
      <c r="R3526" s="483" t="str">
        <f t="shared" si="707"/>
        <v/>
      </c>
      <c r="S3526" s="482" t="str">
        <f t="shared" si="708"/>
        <v/>
      </c>
      <c r="T3526" s="484" t="e">
        <f t="shared" ca="1" si="709"/>
        <v>#VALUE!</v>
      </c>
      <c r="U3526" s="7">
        <f t="shared" ca="1" si="710"/>
        <v>46035</v>
      </c>
      <c r="V3526" s="96" t="e">
        <f t="shared" ca="1" si="711"/>
        <v>#VALUE!</v>
      </c>
      <c r="W3526" s="18"/>
      <c r="X3526" s="6"/>
      <c r="Y3526" s="326"/>
      <c r="Z3526" s="89"/>
      <c r="AA3526" s="89"/>
      <c r="AB3526" s="89"/>
      <c r="AC3526" s="6"/>
      <c r="AD3526" s="16"/>
      <c r="AE3526" s="16"/>
      <c r="AF3526" s="16"/>
      <c r="AG3526" s="10">
        <f t="shared" si="712"/>
        <v>0</v>
      </c>
      <c r="AH3526" s="96">
        <f t="shared" si="713"/>
        <v>0</v>
      </c>
      <c r="AI3526" s="16"/>
      <c r="AJ3526" s="61"/>
      <c r="AK3526" s="16"/>
      <c r="AM3526" s="476" t="s">
        <v>3080</v>
      </c>
      <c r="AN3526" s="476">
        <v>1</v>
      </c>
      <c r="AO3526" s="476">
        <v>1</v>
      </c>
      <c r="AP3526" s="96"/>
    </row>
    <row r="3527" spans="1:42" ht="69.75" customHeight="1">
      <c r="A3527" s="3">
        <v>3526</v>
      </c>
      <c r="B3527" s="83"/>
      <c r="C3527" s="83"/>
      <c r="D3527" s="87"/>
      <c r="E3527" s="18" t="s">
        <v>3081</v>
      </c>
      <c r="F3527" s="88"/>
      <c r="G3527" s="88"/>
      <c r="H3527" s="4" t="str">
        <f t="shared" si="702"/>
        <v>/</v>
      </c>
      <c r="I3527" s="478" t="str">
        <f>IF(G3527="","",VLOOKUP(H3527,ورقة1!$A$1:$B$240,2,0))</f>
        <v/>
      </c>
      <c r="J3527" s="5">
        <f t="shared" si="703"/>
        <v>0</v>
      </c>
      <c r="K3527" s="88"/>
      <c r="L3527" s="6" t="str">
        <f t="shared" si="704"/>
        <v>/0</v>
      </c>
      <c r="M3527" s="478" t="str">
        <f>IF(K3527="","",VLOOKUP(L3527,ورقة1!$A$1:$B$240,2,0))</f>
        <v/>
      </c>
      <c r="N3527" s="17">
        <f t="shared" si="705"/>
        <v>0</v>
      </c>
      <c r="O3527" s="17" t="e">
        <f>#REF!+(#REF!*30)+#REF!*365</f>
        <v>#REF!</v>
      </c>
      <c r="P3527" s="509"/>
      <c r="Q3527" s="480" t="str">
        <f t="shared" si="706"/>
        <v/>
      </c>
      <c r="R3527" s="483" t="str">
        <f t="shared" si="707"/>
        <v/>
      </c>
      <c r="S3527" s="482" t="str">
        <f t="shared" si="708"/>
        <v/>
      </c>
      <c r="T3527" s="484" t="e">
        <f t="shared" ca="1" si="709"/>
        <v>#VALUE!</v>
      </c>
      <c r="U3527" s="7">
        <f t="shared" ca="1" si="710"/>
        <v>46035</v>
      </c>
      <c r="V3527" s="96" t="e">
        <f t="shared" ca="1" si="711"/>
        <v>#VALUE!</v>
      </c>
      <c r="W3527" s="18"/>
      <c r="X3527" s="6"/>
      <c r="Y3527" s="326"/>
      <c r="Z3527" s="89"/>
      <c r="AA3527" s="89"/>
      <c r="AB3527" s="89"/>
      <c r="AC3527" s="6"/>
      <c r="AD3527" s="16"/>
      <c r="AE3527" s="16"/>
      <c r="AF3527" s="16"/>
      <c r="AG3527" s="10">
        <f t="shared" si="712"/>
        <v>0</v>
      </c>
      <c r="AH3527" s="96">
        <f t="shared" si="713"/>
        <v>0</v>
      </c>
      <c r="AI3527" s="16"/>
      <c r="AJ3527" s="61"/>
      <c r="AK3527" s="16"/>
      <c r="AM3527" s="476" t="s">
        <v>3080</v>
      </c>
      <c r="AN3527" s="476">
        <v>1</v>
      </c>
      <c r="AO3527" s="476">
        <v>1</v>
      </c>
      <c r="AP3527" s="96"/>
    </row>
    <row r="3528" spans="1:42" ht="69.75" customHeight="1">
      <c r="A3528" s="3">
        <v>3527</v>
      </c>
      <c r="B3528" s="83"/>
      <c r="C3528" s="83"/>
      <c r="D3528" s="87"/>
      <c r="E3528" s="18" t="s">
        <v>3081</v>
      </c>
      <c r="F3528" s="88"/>
      <c r="G3528" s="88"/>
      <c r="H3528" s="4" t="str">
        <f t="shared" si="702"/>
        <v>/</v>
      </c>
      <c r="I3528" s="478" t="str">
        <f>IF(G3528="","",VLOOKUP(H3528,ورقة1!$A$1:$B$240,2,0))</f>
        <v/>
      </c>
      <c r="J3528" s="5">
        <f t="shared" si="703"/>
        <v>0</v>
      </c>
      <c r="K3528" s="88"/>
      <c r="L3528" s="6" t="str">
        <f t="shared" si="704"/>
        <v>/0</v>
      </c>
      <c r="M3528" s="478" t="str">
        <f>IF(K3528="","",VLOOKUP(L3528,ورقة1!$A$1:$B$240,2,0))</f>
        <v/>
      </c>
      <c r="N3528" s="17">
        <f t="shared" si="705"/>
        <v>0</v>
      </c>
      <c r="O3528" s="17" t="e">
        <f>#REF!+(#REF!*30)+#REF!*365</f>
        <v>#REF!</v>
      </c>
      <c r="P3528" s="509"/>
      <c r="Q3528" s="480" t="str">
        <f t="shared" si="706"/>
        <v/>
      </c>
      <c r="R3528" s="483" t="str">
        <f t="shared" si="707"/>
        <v/>
      </c>
      <c r="S3528" s="482" t="str">
        <f t="shared" si="708"/>
        <v/>
      </c>
      <c r="T3528" s="484" t="e">
        <f t="shared" ca="1" si="709"/>
        <v>#VALUE!</v>
      </c>
      <c r="U3528" s="7">
        <f t="shared" ca="1" si="710"/>
        <v>46035</v>
      </c>
      <c r="V3528" s="96" t="e">
        <f t="shared" ca="1" si="711"/>
        <v>#VALUE!</v>
      </c>
      <c r="W3528" s="18"/>
      <c r="X3528" s="6"/>
      <c r="Y3528" s="326"/>
      <c r="Z3528" s="89"/>
      <c r="AA3528" s="89"/>
      <c r="AB3528" s="89"/>
      <c r="AC3528" s="6"/>
      <c r="AD3528" s="16"/>
      <c r="AE3528" s="16"/>
      <c r="AF3528" s="16"/>
      <c r="AG3528" s="10">
        <f t="shared" si="712"/>
        <v>0</v>
      </c>
      <c r="AH3528" s="96">
        <f t="shared" si="713"/>
        <v>0</v>
      </c>
      <c r="AI3528" s="16"/>
      <c r="AJ3528" s="61"/>
      <c r="AK3528" s="16"/>
      <c r="AM3528" s="476" t="s">
        <v>3080</v>
      </c>
      <c r="AN3528" s="476">
        <v>1</v>
      </c>
      <c r="AO3528" s="476">
        <v>1</v>
      </c>
      <c r="AP3528" s="96"/>
    </row>
    <row r="3529" spans="1:42" ht="69.75" customHeight="1">
      <c r="A3529" s="3">
        <v>3528</v>
      </c>
      <c r="B3529" s="83"/>
      <c r="C3529" s="83"/>
      <c r="D3529" s="87"/>
      <c r="E3529" s="18" t="s">
        <v>3081</v>
      </c>
      <c r="F3529" s="88"/>
      <c r="G3529" s="88"/>
      <c r="H3529" s="4" t="str">
        <f t="shared" si="702"/>
        <v>/</v>
      </c>
      <c r="I3529" s="478" t="str">
        <f>IF(G3529="","",VLOOKUP(H3529,ورقة1!$A$1:$B$240,2,0))</f>
        <v/>
      </c>
      <c r="J3529" s="5">
        <f t="shared" si="703"/>
        <v>0</v>
      </c>
      <c r="K3529" s="88"/>
      <c r="L3529" s="6" t="str">
        <f t="shared" si="704"/>
        <v>/0</v>
      </c>
      <c r="M3529" s="478" t="str">
        <f>IF(K3529="","",VLOOKUP(L3529,ورقة1!$A$1:$B$240,2,0))</f>
        <v/>
      </c>
      <c r="N3529" s="17">
        <f t="shared" si="705"/>
        <v>0</v>
      </c>
      <c r="O3529" s="17" t="e">
        <f>#REF!+(#REF!*30)+#REF!*365</f>
        <v>#REF!</v>
      </c>
      <c r="P3529" s="509"/>
      <c r="Q3529" s="480" t="str">
        <f t="shared" si="706"/>
        <v/>
      </c>
      <c r="R3529" s="483" t="str">
        <f t="shared" si="707"/>
        <v/>
      </c>
      <c r="S3529" s="482" t="str">
        <f t="shared" si="708"/>
        <v/>
      </c>
      <c r="T3529" s="484" t="e">
        <f t="shared" ca="1" si="709"/>
        <v>#VALUE!</v>
      </c>
      <c r="U3529" s="7">
        <f t="shared" ca="1" si="710"/>
        <v>46035</v>
      </c>
      <c r="V3529" s="96" t="e">
        <f t="shared" ca="1" si="711"/>
        <v>#VALUE!</v>
      </c>
      <c r="W3529" s="18"/>
      <c r="X3529" s="6"/>
      <c r="Y3529" s="326"/>
      <c r="Z3529" s="89"/>
      <c r="AA3529" s="89"/>
      <c r="AB3529" s="89"/>
      <c r="AC3529" s="6"/>
      <c r="AD3529" s="16"/>
      <c r="AE3529" s="16"/>
      <c r="AF3529" s="16"/>
      <c r="AG3529" s="10">
        <f t="shared" si="712"/>
        <v>0</v>
      </c>
      <c r="AH3529" s="96">
        <f t="shared" si="713"/>
        <v>0</v>
      </c>
      <c r="AI3529" s="16"/>
      <c r="AJ3529" s="61"/>
      <c r="AK3529" s="16"/>
      <c r="AM3529" s="476" t="s">
        <v>3080</v>
      </c>
      <c r="AN3529" s="476">
        <v>1</v>
      </c>
      <c r="AO3529" s="476">
        <v>1</v>
      </c>
      <c r="AP3529" s="96"/>
    </row>
    <row r="3530" spans="1:42" ht="69.75" customHeight="1">
      <c r="A3530" s="3">
        <v>3529</v>
      </c>
      <c r="B3530" s="83"/>
      <c r="C3530" s="83"/>
      <c r="D3530" s="87"/>
      <c r="E3530" s="18" t="s">
        <v>3081</v>
      </c>
      <c r="F3530" s="88"/>
      <c r="G3530" s="88"/>
      <c r="H3530" s="4" t="str">
        <f t="shared" si="702"/>
        <v>/</v>
      </c>
      <c r="I3530" s="478" t="str">
        <f>IF(G3530="","",VLOOKUP(H3530,ورقة1!$A$1:$B$240,2,0))</f>
        <v/>
      </c>
      <c r="J3530" s="5">
        <f t="shared" si="703"/>
        <v>0</v>
      </c>
      <c r="K3530" s="88"/>
      <c r="L3530" s="6" t="str">
        <f t="shared" si="704"/>
        <v>/0</v>
      </c>
      <c r="M3530" s="478" t="str">
        <f>IF(K3530="","",VLOOKUP(L3530,ورقة1!$A$1:$B$240,2,0))</f>
        <v/>
      </c>
      <c r="N3530" s="17">
        <f t="shared" si="705"/>
        <v>0</v>
      </c>
      <c r="O3530" s="17" t="e">
        <f>#REF!+(#REF!*30)+#REF!*365</f>
        <v>#REF!</v>
      </c>
      <c r="P3530" s="509"/>
      <c r="Q3530" s="480" t="str">
        <f t="shared" si="706"/>
        <v/>
      </c>
      <c r="R3530" s="483" t="str">
        <f t="shared" si="707"/>
        <v/>
      </c>
      <c r="S3530" s="482" t="str">
        <f t="shared" si="708"/>
        <v/>
      </c>
      <c r="T3530" s="484" t="e">
        <f t="shared" ca="1" si="709"/>
        <v>#VALUE!</v>
      </c>
      <c r="U3530" s="7">
        <f t="shared" ca="1" si="710"/>
        <v>46035</v>
      </c>
      <c r="V3530" s="96" t="e">
        <f t="shared" ca="1" si="711"/>
        <v>#VALUE!</v>
      </c>
      <c r="W3530" s="18"/>
      <c r="X3530" s="6"/>
      <c r="Y3530" s="326"/>
      <c r="Z3530" s="89"/>
      <c r="AA3530" s="89"/>
      <c r="AB3530" s="89"/>
      <c r="AC3530" s="6"/>
      <c r="AD3530" s="16"/>
      <c r="AE3530" s="16"/>
      <c r="AF3530" s="16"/>
      <c r="AG3530" s="10">
        <f t="shared" si="712"/>
        <v>0</v>
      </c>
      <c r="AH3530" s="96">
        <f t="shared" si="713"/>
        <v>0</v>
      </c>
      <c r="AI3530" s="16"/>
      <c r="AJ3530" s="61"/>
      <c r="AK3530" s="16"/>
      <c r="AM3530" s="476" t="s">
        <v>3080</v>
      </c>
      <c r="AN3530" s="476">
        <v>1</v>
      </c>
      <c r="AO3530" s="476">
        <v>1</v>
      </c>
      <c r="AP3530" s="96"/>
    </row>
    <row r="3531" spans="1:42" ht="69.75" customHeight="1">
      <c r="A3531" s="3">
        <v>3530</v>
      </c>
      <c r="B3531" s="83"/>
      <c r="C3531" s="83"/>
      <c r="D3531" s="87"/>
      <c r="E3531" s="18" t="s">
        <v>3081</v>
      </c>
      <c r="F3531" s="88"/>
      <c r="G3531" s="88"/>
      <c r="H3531" s="4" t="str">
        <f t="shared" si="702"/>
        <v>/</v>
      </c>
      <c r="I3531" s="478" t="str">
        <f>IF(G3531="","",VLOOKUP(H3531,ورقة1!$A$1:$B$240,2,0))</f>
        <v/>
      </c>
      <c r="J3531" s="5">
        <f t="shared" si="703"/>
        <v>0</v>
      </c>
      <c r="K3531" s="88"/>
      <c r="L3531" s="6" t="str">
        <f t="shared" si="704"/>
        <v>/0</v>
      </c>
      <c r="M3531" s="478" t="str">
        <f>IF(K3531="","",VLOOKUP(L3531,ورقة1!$A$1:$B$240,2,0))</f>
        <v/>
      </c>
      <c r="N3531" s="17">
        <f t="shared" si="705"/>
        <v>0</v>
      </c>
      <c r="O3531" s="17" t="e">
        <f>#REF!+(#REF!*30)+#REF!*365</f>
        <v>#REF!</v>
      </c>
      <c r="P3531" s="509"/>
      <c r="Q3531" s="480" t="str">
        <f t="shared" si="706"/>
        <v/>
      </c>
      <c r="R3531" s="483" t="str">
        <f t="shared" si="707"/>
        <v/>
      </c>
      <c r="S3531" s="482" t="str">
        <f t="shared" si="708"/>
        <v/>
      </c>
      <c r="T3531" s="484" t="e">
        <f t="shared" ca="1" si="709"/>
        <v>#VALUE!</v>
      </c>
      <c r="U3531" s="7">
        <f t="shared" ca="1" si="710"/>
        <v>46035</v>
      </c>
      <c r="V3531" s="96" t="e">
        <f t="shared" ca="1" si="711"/>
        <v>#VALUE!</v>
      </c>
      <c r="W3531" s="18"/>
      <c r="X3531" s="6"/>
      <c r="Y3531" s="326"/>
      <c r="Z3531" s="89"/>
      <c r="AA3531" s="89"/>
      <c r="AB3531" s="89"/>
      <c r="AC3531" s="6"/>
      <c r="AD3531" s="16"/>
      <c r="AE3531" s="16"/>
      <c r="AF3531" s="16"/>
      <c r="AG3531" s="10">
        <f t="shared" si="712"/>
        <v>0</v>
      </c>
      <c r="AH3531" s="96">
        <f t="shared" si="713"/>
        <v>0</v>
      </c>
      <c r="AI3531" s="16"/>
      <c r="AJ3531" s="61"/>
      <c r="AK3531" s="16"/>
      <c r="AM3531" s="476" t="s">
        <v>3080</v>
      </c>
      <c r="AN3531" s="476">
        <v>1</v>
      </c>
      <c r="AO3531" s="476">
        <v>1</v>
      </c>
      <c r="AP3531" s="96"/>
    </row>
    <row r="3532" spans="1:42" ht="69.75" customHeight="1">
      <c r="A3532" s="3">
        <v>3531</v>
      </c>
      <c r="B3532" s="83"/>
      <c r="C3532" s="83"/>
      <c r="D3532" s="87"/>
      <c r="E3532" s="18" t="s">
        <v>3081</v>
      </c>
      <c r="F3532" s="88"/>
      <c r="G3532" s="88"/>
      <c r="H3532" s="4" t="str">
        <f t="shared" si="702"/>
        <v>/</v>
      </c>
      <c r="I3532" s="478" t="str">
        <f>IF(G3532="","",VLOOKUP(H3532,ورقة1!$A$1:$B$240,2,0))</f>
        <v/>
      </c>
      <c r="J3532" s="5">
        <f t="shared" si="703"/>
        <v>0</v>
      </c>
      <c r="K3532" s="88"/>
      <c r="L3532" s="6" t="str">
        <f t="shared" si="704"/>
        <v>/0</v>
      </c>
      <c r="M3532" s="478" t="str">
        <f>IF(K3532="","",VLOOKUP(L3532,ورقة1!$A$1:$B$240,2,0))</f>
        <v/>
      </c>
      <c r="N3532" s="17">
        <f t="shared" si="705"/>
        <v>0</v>
      </c>
      <c r="O3532" s="17" t="e">
        <f>#REF!+(#REF!*30)+#REF!*365</f>
        <v>#REF!</v>
      </c>
      <c r="P3532" s="509"/>
      <c r="Q3532" s="480" t="str">
        <f t="shared" si="706"/>
        <v/>
      </c>
      <c r="R3532" s="483" t="str">
        <f t="shared" si="707"/>
        <v/>
      </c>
      <c r="S3532" s="482" t="str">
        <f t="shared" si="708"/>
        <v/>
      </c>
      <c r="T3532" s="484" t="e">
        <f t="shared" ca="1" si="709"/>
        <v>#VALUE!</v>
      </c>
      <c r="U3532" s="7">
        <f t="shared" ca="1" si="710"/>
        <v>46035</v>
      </c>
      <c r="V3532" s="96" t="e">
        <f t="shared" ca="1" si="711"/>
        <v>#VALUE!</v>
      </c>
      <c r="W3532" s="18"/>
      <c r="X3532" s="6"/>
      <c r="Y3532" s="326"/>
      <c r="Z3532" s="89"/>
      <c r="AA3532" s="89"/>
      <c r="AB3532" s="89"/>
      <c r="AC3532" s="6"/>
      <c r="AD3532" s="16"/>
      <c r="AE3532" s="16"/>
      <c r="AF3532" s="16"/>
      <c r="AG3532" s="10">
        <f t="shared" si="712"/>
        <v>0</v>
      </c>
      <c r="AH3532" s="96">
        <f t="shared" si="713"/>
        <v>0</v>
      </c>
      <c r="AI3532" s="16"/>
      <c r="AJ3532" s="61"/>
      <c r="AK3532" s="16"/>
      <c r="AM3532" s="476" t="s">
        <v>3080</v>
      </c>
      <c r="AN3532" s="476">
        <v>1</v>
      </c>
      <c r="AO3532" s="476">
        <v>1</v>
      </c>
      <c r="AP3532" s="96"/>
    </row>
    <row r="3533" spans="1:42" ht="69.75" customHeight="1">
      <c r="A3533" s="3">
        <v>3532</v>
      </c>
      <c r="B3533" s="83"/>
      <c r="C3533" s="83"/>
      <c r="D3533" s="87"/>
      <c r="E3533" s="18" t="s">
        <v>3081</v>
      </c>
      <c r="F3533" s="88"/>
      <c r="G3533" s="88"/>
      <c r="H3533" s="4" t="str">
        <f t="shared" si="702"/>
        <v>/</v>
      </c>
      <c r="I3533" s="478" t="str">
        <f>IF(G3533="","",VLOOKUP(H3533,ورقة1!$A$1:$B$240,2,0))</f>
        <v/>
      </c>
      <c r="J3533" s="5">
        <f t="shared" si="703"/>
        <v>0</v>
      </c>
      <c r="K3533" s="88"/>
      <c r="L3533" s="6" t="str">
        <f t="shared" si="704"/>
        <v>/0</v>
      </c>
      <c r="M3533" s="478" t="str">
        <f>IF(K3533="","",VLOOKUP(L3533,ورقة1!$A$1:$B$240,2,0))</f>
        <v/>
      </c>
      <c r="N3533" s="17">
        <f t="shared" si="705"/>
        <v>0</v>
      </c>
      <c r="O3533" s="17" t="e">
        <f>#REF!+(#REF!*30)+#REF!*365</f>
        <v>#REF!</v>
      </c>
      <c r="P3533" s="509"/>
      <c r="Q3533" s="480" t="str">
        <f t="shared" si="706"/>
        <v/>
      </c>
      <c r="R3533" s="483" t="str">
        <f t="shared" si="707"/>
        <v/>
      </c>
      <c r="S3533" s="482" t="str">
        <f t="shared" si="708"/>
        <v/>
      </c>
      <c r="T3533" s="484" t="e">
        <f t="shared" ca="1" si="709"/>
        <v>#VALUE!</v>
      </c>
      <c r="U3533" s="7">
        <f t="shared" ca="1" si="710"/>
        <v>46035</v>
      </c>
      <c r="V3533" s="96" t="e">
        <f t="shared" ca="1" si="711"/>
        <v>#VALUE!</v>
      </c>
      <c r="W3533" s="18"/>
      <c r="X3533" s="6"/>
      <c r="Y3533" s="326"/>
      <c r="Z3533" s="89"/>
      <c r="AA3533" s="89"/>
      <c r="AB3533" s="89"/>
      <c r="AC3533" s="6"/>
      <c r="AD3533" s="16"/>
      <c r="AE3533" s="16"/>
      <c r="AF3533" s="16"/>
      <c r="AG3533" s="10">
        <f t="shared" si="712"/>
        <v>0</v>
      </c>
      <c r="AH3533" s="96">
        <f t="shared" si="713"/>
        <v>0</v>
      </c>
      <c r="AI3533" s="16"/>
      <c r="AJ3533" s="61"/>
      <c r="AK3533" s="16"/>
      <c r="AM3533" s="476" t="s">
        <v>3080</v>
      </c>
      <c r="AN3533" s="476">
        <v>1</v>
      </c>
      <c r="AO3533" s="476">
        <v>1</v>
      </c>
      <c r="AP3533" s="96"/>
    </row>
    <row r="3534" spans="1:42" ht="69.75" customHeight="1">
      <c r="A3534" s="3">
        <v>3533</v>
      </c>
      <c r="B3534" s="83"/>
      <c r="C3534" s="83"/>
      <c r="D3534" s="87"/>
      <c r="E3534" s="18" t="s">
        <v>3081</v>
      </c>
      <c r="F3534" s="88"/>
      <c r="G3534" s="88"/>
      <c r="H3534" s="4" t="str">
        <f t="shared" si="702"/>
        <v>/</v>
      </c>
      <c r="I3534" s="478" t="str">
        <f>IF(G3534="","",VLOOKUP(H3534,ورقة1!$A$1:$B$240,2,0))</f>
        <v/>
      </c>
      <c r="J3534" s="5">
        <f t="shared" si="703"/>
        <v>0</v>
      </c>
      <c r="K3534" s="88"/>
      <c r="L3534" s="6" t="str">
        <f t="shared" si="704"/>
        <v>/0</v>
      </c>
      <c r="M3534" s="478" t="str">
        <f>IF(K3534="","",VLOOKUP(L3534,ورقة1!$A$1:$B$240,2,0))</f>
        <v/>
      </c>
      <c r="N3534" s="17">
        <f t="shared" si="705"/>
        <v>0</v>
      </c>
      <c r="O3534" s="17" t="e">
        <f>#REF!+(#REF!*30)+#REF!*365</f>
        <v>#REF!</v>
      </c>
      <c r="P3534" s="509"/>
      <c r="Q3534" s="480" t="str">
        <f t="shared" si="706"/>
        <v/>
      </c>
      <c r="R3534" s="483" t="str">
        <f t="shared" si="707"/>
        <v/>
      </c>
      <c r="S3534" s="482" t="str">
        <f t="shared" si="708"/>
        <v/>
      </c>
      <c r="T3534" s="484" t="e">
        <f t="shared" ca="1" si="709"/>
        <v>#VALUE!</v>
      </c>
      <c r="U3534" s="7">
        <f t="shared" ca="1" si="710"/>
        <v>46035</v>
      </c>
      <c r="V3534" s="96" t="e">
        <f t="shared" ca="1" si="711"/>
        <v>#VALUE!</v>
      </c>
      <c r="W3534" s="18"/>
      <c r="X3534" s="6"/>
      <c r="Y3534" s="326"/>
      <c r="Z3534" s="89"/>
      <c r="AA3534" s="89"/>
      <c r="AB3534" s="89"/>
      <c r="AC3534" s="6"/>
      <c r="AD3534" s="16"/>
      <c r="AE3534" s="16"/>
      <c r="AF3534" s="16"/>
      <c r="AG3534" s="10">
        <f t="shared" si="712"/>
        <v>0</v>
      </c>
      <c r="AH3534" s="96">
        <f t="shared" si="713"/>
        <v>0</v>
      </c>
      <c r="AI3534" s="16"/>
      <c r="AJ3534" s="61"/>
      <c r="AK3534" s="16"/>
      <c r="AM3534" s="476" t="s">
        <v>3080</v>
      </c>
      <c r="AN3534" s="476">
        <v>1</v>
      </c>
      <c r="AO3534" s="476">
        <v>1</v>
      </c>
      <c r="AP3534" s="96"/>
    </row>
    <row r="3535" spans="1:42" ht="69.75" customHeight="1">
      <c r="A3535" s="3">
        <v>3534</v>
      </c>
      <c r="B3535" s="83"/>
      <c r="C3535" s="83"/>
      <c r="D3535" s="87"/>
      <c r="E3535" s="18" t="s">
        <v>3081</v>
      </c>
      <c r="F3535" s="88"/>
      <c r="G3535" s="88"/>
      <c r="H3535" s="4" t="str">
        <f t="shared" si="702"/>
        <v>/</v>
      </c>
      <c r="I3535" s="478" t="str">
        <f>IF(G3535="","",VLOOKUP(H3535,ورقة1!$A$1:$B$240,2,0))</f>
        <v/>
      </c>
      <c r="J3535" s="5">
        <f t="shared" si="703"/>
        <v>0</v>
      </c>
      <c r="K3535" s="88"/>
      <c r="L3535" s="6" t="str">
        <f t="shared" si="704"/>
        <v>/0</v>
      </c>
      <c r="M3535" s="478" t="str">
        <f>IF(K3535="","",VLOOKUP(L3535,ورقة1!$A$1:$B$240,2,0))</f>
        <v/>
      </c>
      <c r="N3535" s="17">
        <f t="shared" si="705"/>
        <v>0</v>
      </c>
      <c r="O3535" s="17" t="e">
        <f>#REF!+(#REF!*30)+#REF!*365</f>
        <v>#REF!</v>
      </c>
      <c r="P3535" s="509"/>
      <c r="Q3535" s="480" t="str">
        <f t="shared" si="706"/>
        <v/>
      </c>
      <c r="R3535" s="483" t="str">
        <f t="shared" si="707"/>
        <v/>
      </c>
      <c r="S3535" s="482" t="str">
        <f t="shared" si="708"/>
        <v/>
      </c>
      <c r="T3535" s="484" t="e">
        <f t="shared" ca="1" si="709"/>
        <v>#VALUE!</v>
      </c>
      <c r="U3535" s="7">
        <f t="shared" ca="1" si="710"/>
        <v>46035</v>
      </c>
      <c r="V3535" s="96" t="e">
        <f t="shared" ca="1" si="711"/>
        <v>#VALUE!</v>
      </c>
      <c r="W3535" s="18"/>
      <c r="X3535" s="6"/>
      <c r="Y3535" s="326"/>
      <c r="Z3535" s="89"/>
      <c r="AA3535" s="89"/>
      <c r="AB3535" s="89"/>
      <c r="AC3535" s="6"/>
      <c r="AD3535" s="16"/>
      <c r="AE3535" s="16"/>
      <c r="AF3535" s="16"/>
      <c r="AG3535" s="10">
        <f t="shared" si="712"/>
        <v>0</v>
      </c>
      <c r="AH3535" s="96">
        <f t="shared" si="713"/>
        <v>0</v>
      </c>
      <c r="AI3535" s="16"/>
      <c r="AJ3535" s="61"/>
      <c r="AK3535" s="16"/>
      <c r="AM3535" s="476" t="s">
        <v>3080</v>
      </c>
      <c r="AN3535" s="476">
        <v>1</v>
      </c>
      <c r="AO3535" s="476">
        <v>1</v>
      </c>
      <c r="AP3535" s="96"/>
    </row>
    <row r="3536" spans="1:42" ht="69.75" customHeight="1">
      <c r="A3536" s="3">
        <v>3535</v>
      </c>
      <c r="B3536" s="83"/>
      <c r="C3536" s="83"/>
      <c r="D3536" s="87"/>
      <c r="E3536" s="18" t="s">
        <v>3081</v>
      </c>
      <c r="F3536" s="88"/>
      <c r="G3536" s="88"/>
      <c r="H3536" s="4" t="str">
        <f t="shared" si="702"/>
        <v>/</v>
      </c>
      <c r="I3536" s="478" t="str">
        <f>IF(G3536="","",VLOOKUP(H3536,ورقة1!$A$1:$B$240,2,0))</f>
        <v/>
      </c>
      <c r="J3536" s="5">
        <f t="shared" si="703"/>
        <v>0</v>
      </c>
      <c r="K3536" s="88"/>
      <c r="L3536" s="6" t="str">
        <f t="shared" si="704"/>
        <v>/0</v>
      </c>
      <c r="M3536" s="478" t="str">
        <f>IF(K3536="","",VLOOKUP(L3536,ورقة1!$A$1:$B$240,2,0))</f>
        <v/>
      </c>
      <c r="N3536" s="17">
        <f t="shared" si="705"/>
        <v>0</v>
      </c>
      <c r="O3536" s="17" t="e">
        <f>#REF!+(#REF!*30)+#REF!*365</f>
        <v>#REF!</v>
      </c>
      <c r="P3536" s="509"/>
      <c r="Q3536" s="480" t="str">
        <f t="shared" si="706"/>
        <v/>
      </c>
      <c r="R3536" s="483" t="str">
        <f t="shared" si="707"/>
        <v/>
      </c>
      <c r="S3536" s="482" t="str">
        <f t="shared" si="708"/>
        <v/>
      </c>
      <c r="T3536" s="484" t="e">
        <f t="shared" ca="1" si="709"/>
        <v>#VALUE!</v>
      </c>
      <c r="U3536" s="7">
        <f t="shared" ca="1" si="710"/>
        <v>46035</v>
      </c>
      <c r="V3536" s="96" t="e">
        <f t="shared" ca="1" si="711"/>
        <v>#VALUE!</v>
      </c>
      <c r="W3536" s="18"/>
      <c r="X3536" s="6"/>
      <c r="Y3536" s="326"/>
      <c r="Z3536" s="89"/>
      <c r="AA3536" s="89"/>
      <c r="AB3536" s="89"/>
      <c r="AC3536" s="6"/>
      <c r="AD3536" s="16"/>
      <c r="AE3536" s="16"/>
      <c r="AF3536" s="16"/>
      <c r="AG3536" s="10">
        <f t="shared" si="712"/>
        <v>0</v>
      </c>
      <c r="AH3536" s="96">
        <f t="shared" si="713"/>
        <v>0</v>
      </c>
      <c r="AI3536" s="16"/>
      <c r="AJ3536" s="61"/>
      <c r="AK3536" s="16"/>
      <c r="AM3536" s="476" t="s">
        <v>3080</v>
      </c>
      <c r="AN3536" s="476">
        <v>1</v>
      </c>
      <c r="AO3536" s="476">
        <v>1</v>
      </c>
      <c r="AP3536" s="96"/>
    </row>
    <row r="3537" spans="1:42" ht="69.75" customHeight="1">
      <c r="A3537" s="3">
        <v>3536</v>
      </c>
      <c r="B3537" s="83"/>
      <c r="C3537" s="83"/>
      <c r="D3537" s="87"/>
      <c r="E3537" s="18" t="s">
        <v>3081</v>
      </c>
      <c r="F3537" s="88"/>
      <c r="G3537" s="88"/>
      <c r="H3537" s="4" t="str">
        <f t="shared" si="702"/>
        <v>/</v>
      </c>
      <c r="I3537" s="478" t="str">
        <f>IF(G3537="","",VLOOKUP(H3537,ورقة1!$A$1:$B$240,2,0))</f>
        <v/>
      </c>
      <c r="J3537" s="5">
        <f t="shared" si="703"/>
        <v>0</v>
      </c>
      <c r="K3537" s="88"/>
      <c r="L3537" s="6" t="str">
        <f t="shared" si="704"/>
        <v>/0</v>
      </c>
      <c r="M3537" s="478" t="str">
        <f>IF(K3537="","",VLOOKUP(L3537,ورقة1!$A$1:$B$240,2,0))</f>
        <v/>
      </c>
      <c r="N3537" s="17">
        <f t="shared" si="705"/>
        <v>0</v>
      </c>
      <c r="O3537" s="17" t="e">
        <f>#REF!+(#REF!*30)+#REF!*365</f>
        <v>#REF!</v>
      </c>
      <c r="P3537" s="509"/>
      <c r="Q3537" s="480" t="str">
        <f t="shared" si="706"/>
        <v/>
      </c>
      <c r="R3537" s="483" t="str">
        <f t="shared" si="707"/>
        <v/>
      </c>
      <c r="S3537" s="482" t="str">
        <f t="shared" si="708"/>
        <v/>
      </c>
      <c r="T3537" s="484" t="e">
        <f t="shared" ca="1" si="709"/>
        <v>#VALUE!</v>
      </c>
      <c r="U3537" s="7">
        <f t="shared" ca="1" si="710"/>
        <v>46035</v>
      </c>
      <c r="V3537" s="96" t="e">
        <f t="shared" ca="1" si="711"/>
        <v>#VALUE!</v>
      </c>
      <c r="W3537" s="18"/>
      <c r="X3537" s="6"/>
      <c r="Y3537" s="326"/>
      <c r="Z3537" s="89"/>
      <c r="AA3537" s="89"/>
      <c r="AB3537" s="89"/>
      <c r="AC3537" s="6"/>
      <c r="AD3537" s="16"/>
      <c r="AE3537" s="16"/>
      <c r="AF3537" s="16"/>
      <c r="AG3537" s="10">
        <f t="shared" si="712"/>
        <v>0</v>
      </c>
      <c r="AH3537" s="96">
        <f t="shared" si="713"/>
        <v>0</v>
      </c>
      <c r="AI3537" s="16"/>
      <c r="AJ3537" s="61"/>
      <c r="AK3537" s="16"/>
      <c r="AM3537" s="476" t="s">
        <v>3080</v>
      </c>
      <c r="AN3537" s="476">
        <v>1</v>
      </c>
      <c r="AO3537" s="476">
        <v>1</v>
      </c>
      <c r="AP3537" s="96"/>
    </row>
    <row r="3538" spans="1:42" ht="69.75" customHeight="1">
      <c r="A3538" s="3">
        <v>3537</v>
      </c>
      <c r="B3538" s="83"/>
      <c r="C3538" s="83"/>
      <c r="D3538" s="87"/>
      <c r="E3538" s="18" t="s">
        <v>3081</v>
      </c>
      <c r="F3538" s="88"/>
      <c r="G3538" s="88"/>
      <c r="H3538" s="4" t="str">
        <f t="shared" si="702"/>
        <v>/</v>
      </c>
      <c r="I3538" s="478" t="str">
        <f>IF(G3538="","",VLOOKUP(H3538,ورقة1!$A$1:$B$240,2,0))</f>
        <v/>
      </c>
      <c r="J3538" s="5">
        <f t="shared" si="703"/>
        <v>0</v>
      </c>
      <c r="K3538" s="88"/>
      <c r="L3538" s="6" t="str">
        <f t="shared" si="704"/>
        <v>/0</v>
      </c>
      <c r="M3538" s="478" t="str">
        <f>IF(K3538="","",VLOOKUP(L3538,ورقة1!$A$1:$B$240,2,0))</f>
        <v/>
      </c>
      <c r="N3538" s="17">
        <f t="shared" si="705"/>
        <v>0</v>
      </c>
      <c r="O3538" s="17" t="e">
        <f>#REF!+(#REF!*30)+#REF!*365</f>
        <v>#REF!</v>
      </c>
      <c r="P3538" s="509"/>
      <c r="Q3538" s="480" t="str">
        <f t="shared" si="706"/>
        <v/>
      </c>
      <c r="R3538" s="483" t="str">
        <f t="shared" si="707"/>
        <v/>
      </c>
      <c r="S3538" s="482" t="str">
        <f t="shared" si="708"/>
        <v/>
      </c>
      <c r="T3538" s="484" t="e">
        <f t="shared" ca="1" si="709"/>
        <v>#VALUE!</v>
      </c>
      <c r="U3538" s="7">
        <f t="shared" ca="1" si="710"/>
        <v>46035</v>
      </c>
      <c r="V3538" s="96" t="e">
        <f t="shared" ca="1" si="711"/>
        <v>#VALUE!</v>
      </c>
      <c r="W3538" s="18"/>
      <c r="X3538" s="6"/>
      <c r="Y3538" s="326"/>
      <c r="Z3538" s="89"/>
      <c r="AA3538" s="89"/>
      <c r="AB3538" s="89"/>
      <c r="AC3538" s="6"/>
      <c r="AD3538" s="16"/>
      <c r="AE3538" s="16"/>
      <c r="AF3538" s="16"/>
      <c r="AG3538" s="10">
        <f t="shared" si="712"/>
        <v>0</v>
      </c>
      <c r="AH3538" s="96">
        <f t="shared" si="713"/>
        <v>0</v>
      </c>
      <c r="AI3538" s="16"/>
      <c r="AJ3538" s="61"/>
      <c r="AK3538" s="16"/>
      <c r="AM3538" s="476" t="s">
        <v>3080</v>
      </c>
      <c r="AN3538" s="476">
        <v>1</v>
      </c>
      <c r="AO3538" s="476">
        <v>1</v>
      </c>
      <c r="AP3538" s="96"/>
    </row>
    <row r="3539" spans="1:42" ht="69.75" customHeight="1">
      <c r="A3539" s="3">
        <v>3538</v>
      </c>
      <c r="B3539" s="83"/>
      <c r="C3539" s="83"/>
      <c r="D3539" s="87"/>
      <c r="E3539" s="18" t="s">
        <v>3081</v>
      </c>
      <c r="F3539" s="88"/>
      <c r="G3539" s="88"/>
      <c r="H3539" s="4" t="str">
        <f t="shared" si="702"/>
        <v>/</v>
      </c>
      <c r="I3539" s="478" t="str">
        <f>IF(G3539="","",VLOOKUP(H3539,ورقة1!$A$1:$B$240,2,0))</f>
        <v/>
      </c>
      <c r="J3539" s="5">
        <f t="shared" si="703"/>
        <v>0</v>
      </c>
      <c r="K3539" s="88"/>
      <c r="L3539" s="6" t="str">
        <f t="shared" si="704"/>
        <v>/0</v>
      </c>
      <c r="M3539" s="478" t="str">
        <f>IF(K3539="","",VLOOKUP(L3539,ورقة1!$A$1:$B$240,2,0))</f>
        <v/>
      </c>
      <c r="N3539" s="17">
        <f t="shared" si="705"/>
        <v>0</v>
      </c>
      <c r="O3539" s="17" t="e">
        <f>#REF!+(#REF!*30)+#REF!*365</f>
        <v>#REF!</v>
      </c>
      <c r="P3539" s="509"/>
      <c r="Q3539" s="480" t="str">
        <f t="shared" si="706"/>
        <v/>
      </c>
      <c r="R3539" s="483" t="str">
        <f t="shared" si="707"/>
        <v/>
      </c>
      <c r="S3539" s="482" t="str">
        <f t="shared" si="708"/>
        <v/>
      </c>
      <c r="T3539" s="484" t="e">
        <f t="shared" ca="1" si="709"/>
        <v>#VALUE!</v>
      </c>
      <c r="U3539" s="7">
        <f t="shared" ca="1" si="710"/>
        <v>46035</v>
      </c>
      <c r="V3539" s="96" t="e">
        <f t="shared" ca="1" si="711"/>
        <v>#VALUE!</v>
      </c>
      <c r="W3539" s="18"/>
      <c r="X3539" s="6"/>
      <c r="Y3539" s="326"/>
      <c r="Z3539" s="89"/>
      <c r="AA3539" s="89"/>
      <c r="AB3539" s="89"/>
      <c r="AC3539" s="6"/>
      <c r="AD3539" s="16"/>
      <c r="AE3539" s="16"/>
      <c r="AF3539" s="16"/>
      <c r="AG3539" s="10">
        <f t="shared" si="712"/>
        <v>0</v>
      </c>
      <c r="AH3539" s="96">
        <f t="shared" si="713"/>
        <v>0</v>
      </c>
      <c r="AI3539" s="16"/>
      <c r="AJ3539" s="61"/>
      <c r="AK3539" s="16"/>
      <c r="AM3539" s="476" t="s">
        <v>3080</v>
      </c>
      <c r="AN3539" s="476">
        <v>1</v>
      </c>
      <c r="AO3539" s="476">
        <v>1</v>
      </c>
      <c r="AP3539" s="96"/>
    </row>
    <row r="3540" spans="1:42" ht="69.75" customHeight="1">
      <c r="A3540" s="3">
        <v>3539</v>
      </c>
      <c r="B3540" s="83"/>
      <c r="C3540" s="83"/>
      <c r="D3540" s="87"/>
      <c r="E3540" s="18" t="s">
        <v>3081</v>
      </c>
      <c r="F3540" s="88"/>
      <c r="G3540" s="88"/>
      <c r="H3540" s="4" t="str">
        <f t="shared" si="702"/>
        <v>/</v>
      </c>
      <c r="I3540" s="478" t="str">
        <f>IF(G3540="","",VLOOKUP(H3540,ورقة1!$A$1:$B$240,2,0))</f>
        <v/>
      </c>
      <c r="J3540" s="5">
        <f t="shared" si="703"/>
        <v>0</v>
      </c>
      <c r="K3540" s="88"/>
      <c r="L3540" s="6" t="str">
        <f t="shared" si="704"/>
        <v>/0</v>
      </c>
      <c r="M3540" s="478" t="str">
        <f>IF(K3540="","",VLOOKUP(L3540,ورقة1!$A$1:$B$240,2,0))</f>
        <v/>
      </c>
      <c r="N3540" s="17">
        <f t="shared" si="705"/>
        <v>0</v>
      </c>
      <c r="O3540" s="17" t="e">
        <f>#REF!+(#REF!*30)+#REF!*365</f>
        <v>#REF!</v>
      </c>
      <c r="P3540" s="509"/>
      <c r="Q3540" s="480" t="str">
        <f t="shared" si="706"/>
        <v/>
      </c>
      <c r="R3540" s="483" t="str">
        <f t="shared" si="707"/>
        <v/>
      </c>
      <c r="S3540" s="482" t="str">
        <f t="shared" si="708"/>
        <v/>
      </c>
      <c r="T3540" s="484" t="e">
        <f t="shared" ca="1" si="709"/>
        <v>#VALUE!</v>
      </c>
      <c r="U3540" s="7">
        <f t="shared" ca="1" si="710"/>
        <v>46035</v>
      </c>
      <c r="V3540" s="96" t="e">
        <f t="shared" ca="1" si="711"/>
        <v>#VALUE!</v>
      </c>
      <c r="W3540" s="18"/>
      <c r="X3540" s="6"/>
      <c r="Y3540" s="326"/>
      <c r="Z3540" s="89"/>
      <c r="AA3540" s="89"/>
      <c r="AB3540" s="89"/>
      <c r="AC3540" s="6"/>
      <c r="AD3540" s="16"/>
      <c r="AE3540" s="16"/>
      <c r="AF3540" s="16"/>
      <c r="AG3540" s="10">
        <f t="shared" si="712"/>
        <v>0</v>
      </c>
      <c r="AH3540" s="96">
        <f t="shared" si="713"/>
        <v>0</v>
      </c>
      <c r="AI3540" s="16"/>
      <c r="AJ3540" s="61"/>
      <c r="AK3540" s="16"/>
      <c r="AM3540" s="476" t="s">
        <v>3080</v>
      </c>
      <c r="AN3540" s="476">
        <v>1</v>
      </c>
      <c r="AO3540" s="476">
        <v>1</v>
      </c>
      <c r="AP3540" s="96"/>
    </row>
    <row r="3541" spans="1:42" ht="69.75" customHeight="1">
      <c r="A3541" s="3">
        <v>3540</v>
      </c>
      <c r="B3541" s="83"/>
      <c r="C3541" s="83"/>
      <c r="D3541" s="87"/>
      <c r="E3541" s="18" t="s">
        <v>3081</v>
      </c>
      <c r="F3541" s="88"/>
      <c r="G3541" s="88"/>
      <c r="H3541" s="4" t="str">
        <f t="shared" si="702"/>
        <v>/</v>
      </c>
      <c r="I3541" s="478" t="str">
        <f>IF(G3541="","",VLOOKUP(H3541,ورقة1!$A$1:$B$240,2,0))</f>
        <v/>
      </c>
      <c r="J3541" s="5">
        <f t="shared" si="703"/>
        <v>0</v>
      </c>
      <c r="K3541" s="88"/>
      <c r="L3541" s="6" t="str">
        <f t="shared" si="704"/>
        <v>/0</v>
      </c>
      <c r="M3541" s="478" t="str">
        <f>IF(K3541="","",VLOOKUP(L3541,ورقة1!$A$1:$B$240,2,0))</f>
        <v/>
      </c>
      <c r="N3541" s="17">
        <f t="shared" si="705"/>
        <v>0</v>
      </c>
      <c r="O3541" s="17" t="e">
        <f>#REF!+(#REF!*30)+#REF!*365</f>
        <v>#REF!</v>
      </c>
      <c r="P3541" s="509"/>
      <c r="Q3541" s="480" t="str">
        <f t="shared" si="706"/>
        <v/>
      </c>
      <c r="R3541" s="483" t="str">
        <f t="shared" si="707"/>
        <v/>
      </c>
      <c r="S3541" s="482" t="str">
        <f t="shared" si="708"/>
        <v/>
      </c>
      <c r="T3541" s="484" t="e">
        <f t="shared" ca="1" si="709"/>
        <v>#VALUE!</v>
      </c>
      <c r="U3541" s="7">
        <f t="shared" ca="1" si="710"/>
        <v>46035</v>
      </c>
      <c r="V3541" s="96" t="e">
        <f t="shared" ca="1" si="711"/>
        <v>#VALUE!</v>
      </c>
      <c r="W3541" s="18"/>
      <c r="X3541" s="6"/>
      <c r="Y3541" s="326"/>
      <c r="Z3541" s="89"/>
      <c r="AA3541" s="89"/>
      <c r="AB3541" s="89"/>
      <c r="AC3541" s="6"/>
      <c r="AD3541" s="16"/>
      <c r="AE3541" s="16"/>
      <c r="AF3541" s="16"/>
      <c r="AG3541" s="10">
        <f t="shared" si="712"/>
        <v>0</v>
      </c>
      <c r="AH3541" s="96">
        <f t="shared" si="713"/>
        <v>0</v>
      </c>
      <c r="AI3541" s="16"/>
      <c r="AJ3541" s="61"/>
      <c r="AK3541" s="16"/>
      <c r="AM3541" s="476" t="s">
        <v>3080</v>
      </c>
      <c r="AN3541" s="476">
        <v>1</v>
      </c>
      <c r="AO3541" s="476">
        <v>1</v>
      </c>
      <c r="AP3541" s="96"/>
    </row>
    <row r="3542" spans="1:42" ht="69.75" customHeight="1">
      <c r="A3542" s="3">
        <v>3541</v>
      </c>
      <c r="B3542" s="83"/>
      <c r="C3542" s="83"/>
      <c r="D3542" s="87"/>
      <c r="E3542" s="18" t="s">
        <v>3081</v>
      </c>
      <c r="F3542" s="88"/>
      <c r="G3542" s="88"/>
      <c r="H3542" s="4" t="str">
        <f t="shared" si="702"/>
        <v>/</v>
      </c>
      <c r="I3542" s="478" t="str">
        <f>IF(G3542="","",VLOOKUP(H3542,ورقة1!$A$1:$B$240,2,0))</f>
        <v/>
      </c>
      <c r="J3542" s="5">
        <f t="shared" si="703"/>
        <v>0</v>
      </c>
      <c r="K3542" s="88"/>
      <c r="L3542" s="6" t="str">
        <f t="shared" si="704"/>
        <v>/0</v>
      </c>
      <c r="M3542" s="478" t="str">
        <f>IF(K3542="","",VLOOKUP(L3542,ورقة1!$A$1:$B$240,2,0))</f>
        <v/>
      </c>
      <c r="N3542" s="17">
        <f t="shared" si="705"/>
        <v>0</v>
      </c>
      <c r="O3542" s="17" t="e">
        <f>#REF!+(#REF!*30)+#REF!*365</f>
        <v>#REF!</v>
      </c>
      <c r="P3542" s="509"/>
      <c r="Q3542" s="480" t="str">
        <f t="shared" si="706"/>
        <v/>
      </c>
      <c r="R3542" s="483" t="str">
        <f t="shared" si="707"/>
        <v/>
      </c>
      <c r="S3542" s="482" t="str">
        <f t="shared" si="708"/>
        <v/>
      </c>
      <c r="T3542" s="484" t="e">
        <f t="shared" ca="1" si="709"/>
        <v>#VALUE!</v>
      </c>
      <c r="U3542" s="7">
        <f t="shared" ca="1" si="710"/>
        <v>46035</v>
      </c>
      <c r="V3542" s="96" t="e">
        <f t="shared" ca="1" si="711"/>
        <v>#VALUE!</v>
      </c>
      <c r="W3542" s="18"/>
      <c r="X3542" s="6"/>
      <c r="Y3542" s="326"/>
      <c r="Z3542" s="89"/>
      <c r="AA3542" s="89"/>
      <c r="AB3542" s="89"/>
      <c r="AC3542" s="6"/>
      <c r="AD3542" s="16"/>
      <c r="AE3542" s="16"/>
      <c r="AF3542" s="16"/>
      <c r="AG3542" s="10">
        <f t="shared" si="712"/>
        <v>0</v>
      </c>
      <c r="AH3542" s="96">
        <f t="shared" si="713"/>
        <v>0</v>
      </c>
      <c r="AI3542" s="16"/>
      <c r="AJ3542" s="61"/>
      <c r="AK3542" s="16"/>
      <c r="AM3542" s="476" t="s">
        <v>3080</v>
      </c>
      <c r="AN3542" s="476">
        <v>1</v>
      </c>
      <c r="AO3542" s="476">
        <v>1</v>
      </c>
      <c r="AP3542" s="96"/>
    </row>
    <row r="3543" spans="1:42" ht="69.75" customHeight="1">
      <c r="A3543" s="3">
        <v>3542</v>
      </c>
      <c r="B3543" s="83"/>
      <c r="C3543" s="83"/>
      <c r="D3543" s="87"/>
      <c r="E3543" s="18" t="s">
        <v>3081</v>
      </c>
      <c r="F3543" s="88"/>
      <c r="G3543" s="88"/>
      <c r="H3543" s="4" t="str">
        <f t="shared" si="702"/>
        <v>/</v>
      </c>
      <c r="I3543" s="478" t="str">
        <f>IF(G3543="","",VLOOKUP(H3543,ورقة1!$A$1:$B$240,2,0))</f>
        <v/>
      </c>
      <c r="J3543" s="5">
        <f t="shared" si="703"/>
        <v>0</v>
      </c>
      <c r="K3543" s="88"/>
      <c r="L3543" s="6" t="str">
        <f t="shared" si="704"/>
        <v>/0</v>
      </c>
      <c r="M3543" s="478" t="str">
        <f>IF(K3543="","",VLOOKUP(L3543,ورقة1!$A$1:$B$240,2,0))</f>
        <v/>
      </c>
      <c r="N3543" s="17">
        <f t="shared" si="705"/>
        <v>0</v>
      </c>
      <c r="O3543" s="17" t="e">
        <f>#REF!+(#REF!*30)+#REF!*365</f>
        <v>#REF!</v>
      </c>
      <c r="P3543" s="509"/>
      <c r="Q3543" s="480" t="str">
        <f t="shared" si="706"/>
        <v/>
      </c>
      <c r="R3543" s="483" t="str">
        <f t="shared" si="707"/>
        <v/>
      </c>
      <c r="S3543" s="482" t="str">
        <f t="shared" si="708"/>
        <v/>
      </c>
      <c r="T3543" s="484" t="e">
        <f t="shared" ca="1" si="709"/>
        <v>#VALUE!</v>
      </c>
      <c r="U3543" s="7">
        <f t="shared" ca="1" si="710"/>
        <v>46035</v>
      </c>
      <c r="V3543" s="96" t="e">
        <f t="shared" ca="1" si="711"/>
        <v>#VALUE!</v>
      </c>
      <c r="W3543" s="18"/>
      <c r="X3543" s="6"/>
      <c r="Y3543" s="326"/>
      <c r="Z3543" s="89"/>
      <c r="AA3543" s="89"/>
      <c r="AB3543" s="89"/>
      <c r="AC3543" s="6"/>
      <c r="AD3543" s="16"/>
      <c r="AE3543" s="16"/>
      <c r="AF3543" s="16"/>
      <c r="AG3543" s="10">
        <f t="shared" si="712"/>
        <v>0</v>
      </c>
      <c r="AH3543" s="96">
        <f t="shared" si="713"/>
        <v>0</v>
      </c>
      <c r="AI3543" s="16"/>
      <c r="AJ3543" s="61"/>
      <c r="AK3543" s="16"/>
      <c r="AM3543" s="476" t="s">
        <v>3080</v>
      </c>
      <c r="AN3543" s="476">
        <v>1</v>
      </c>
      <c r="AO3543" s="476">
        <v>1</v>
      </c>
      <c r="AP3543" s="96"/>
    </row>
    <row r="3544" spans="1:42" ht="69.75" customHeight="1">
      <c r="A3544" s="3">
        <v>3543</v>
      </c>
      <c r="B3544" s="83"/>
      <c r="C3544" s="83"/>
      <c r="D3544" s="87"/>
      <c r="E3544" s="18" t="s">
        <v>3081</v>
      </c>
      <c r="F3544" s="88"/>
      <c r="G3544" s="88"/>
      <c r="H3544" s="4" t="str">
        <f t="shared" si="702"/>
        <v>/</v>
      </c>
      <c r="I3544" s="478" t="str">
        <f>IF(G3544="","",VLOOKUP(H3544,ورقة1!$A$1:$B$240,2,0))</f>
        <v/>
      </c>
      <c r="J3544" s="5">
        <f t="shared" si="703"/>
        <v>0</v>
      </c>
      <c r="K3544" s="88"/>
      <c r="L3544" s="6" t="str">
        <f t="shared" si="704"/>
        <v>/0</v>
      </c>
      <c r="M3544" s="478" t="str">
        <f>IF(K3544="","",VLOOKUP(L3544,ورقة1!$A$1:$B$240,2,0))</f>
        <v/>
      </c>
      <c r="N3544" s="17">
        <f t="shared" si="705"/>
        <v>0</v>
      </c>
      <c r="O3544" s="17" t="e">
        <f>#REF!+(#REF!*30)+#REF!*365</f>
        <v>#REF!</v>
      </c>
      <c r="P3544" s="509"/>
      <c r="Q3544" s="480" t="str">
        <f t="shared" si="706"/>
        <v/>
      </c>
      <c r="R3544" s="483" t="str">
        <f t="shared" si="707"/>
        <v/>
      </c>
      <c r="S3544" s="482" t="str">
        <f t="shared" si="708"/>
        <v/>
      </c>
      <c r="T3544" s="484" t="e">
        <f t="shared" ca="1" si="709"/>
        <v>#VALUE!</v>
      </c>
      <c r="U3544" s="7">
        <f t="shared" ca="1" si="710"/>
        <v>46035</v>
      </c>
      <c r="V3544" s="96" t="e">
        <f t="shared" ca="1" si="711"/>
        <v>#VALUE!</v>
      </c>
      <c r="W3544" s="18"/>
      <c r="X3544" s="6"/>
      <c r="Y3544" s="326"/>
      <c r="Z3544" s="89"/>
      <c r="AA3544" s="89"/>
      <c r="AB3544" s="89"/>
      <c r="AC3544" s="6"/>
      <c r="AD3544" s="16"/>
      <c r="AE3544" s="16"/>
      <c r="AF3544" s="16"/>
      <c r="AG3544" s="10">
        <f t="shared" si="712"/>
        <v>0</v>
      </c>
      <c r="AH3544" s="96">
        <f t="shared" si="713"/>
        <v>0</v>
      </c>
      <c r="AI3544" s="16"/>
      <c r="AJ3544" s="61"/>
      <c r="AK3544" s="16"/>
      <c r="AM3544" s="476" t="s">
        <v>3080</v>
      </c>
      <c r="AN3544" s="476">
        <v>1</v>
      </c>
      <c r="AO3544" s="476">
        <v>1</v>
      </c>
      <c r="AP3544" s="96"/>
    </row>
    <row r="3545" spans="1:42" ht="69.75" customHeight="1">
      <c r="A3545" s="3">
        <v>3544</v>
      </c>
      <c r="B3545" s="83"/>
      <c r="C3545" s="83"/>
      <c r="D3545" s="87"/>
      <c r="E3545" s="18" t="s">
        <v>3081</v>
      </c>
      <c r="F3545" s="88"/>
      <c r="G3545" s="88"/>
      <c r="H3545" s="4" t="str">
        <f t="shared" si="702"/>
        <v>/</v>
      </c>
      <c r="I3545" s="478" t="str">
        <f>IF(G3545="","",VLOOKUP(H3545,ورقة1!$A$1:$B$240,2,0))</f>
        <v/>
      </c>
      <c r="J3545" s="5">
        <f t="shared" si="703"/>
        <v>0</v>
      </c>
      <c r="K3545" s="88"/>
      <c r="L3545" s="6" t="str">
        <f t="shared" si="704"/>
        <v>/0</v>
      </c>
      <c r="M3545" s="478" t="str">
        <f>IF(K3545="","",VLOOKUP(L3545,ورقة1!$A$1:$B$240,2,0))</f>
        <v/>
      </c>
      <c r="N3545" s="17">
        <f t="shared" si="705"/>
        <v>0</v>
      </c>
      <c r="O3545" s="17" t="e">
        <f>#REF!+(#REF!*30)+#REF!*365</f>
        <v>#REF!</v>
      </c>
      <c r="P3545" s="509"/>
      <c r="Q3545" s="480" t="str">
        <f t="shared" si="706"/>
        <v/>
      </c>
      <c r="R3545" s="483" t="str">
        <f t="shared" si="707"/>
        <v/>
      </c>
      <c r="S3545" s="482" t="str">
        <f t="shared" si="708"/>
        <v/>
      </c>
      <c r="T3545" s="484" t="e">
        <f t="shared" ca="1" si="709"/>
        <v>#VALUE!</v>
      </c>
      <c r="U3545" s="7">
        <f t="shared" ca="1" si="710"/>
        <v>46035</v>
      </c>
      <c r="V3545" s="96" t="e">
        <f t="shared" ca="1" si="711"/>
        <v>#VALUE!</v>
      </c>
      <c r="W3545" s="18"/>
      <c r="X3545" s="6"/>
      <c r="Y3545" s="326"/>
      <c r="Z3545" s="89"/>
      <c r="AA3545" s="89"/>
      <c r="AB3545" s="89"/>
      <c r="AC3545" s="6"/>
      <c r="AD3545" s="16"/>
      <c r="AE3545" s="16"/>
      <c r="AF3545" s="16"/>
      <c r="AG3545" s="10">
        <f t="shared" si="712"/>
        <v>0</v>
      </c>
      <c r="AH3545" s="96">
        <f t="shared" si="713"/>
        <v>0</v>
      </c>
      <c r="AI3545" s="16"/>
      <c r="AJ3545" s="61"/>
      <c r="AK3545" s="16"/>
      <c r="AM3545" s="476" t="s">
        <v>3080</v>
      </c>
      <c r="AN3545" s="476">
        <v>1</v>
      </c>
      <c r="AO3545" s="476">
        <v>1</v>
      </c>
      <c r="AP3545" s="96"/>
    </row>
    <row r="3546" spans="1:42" ht="69.75" customHeight="1">
      <c r="A3546" s="3">
        <v>3545</v>
      </c>
      <c r="B3546" s="83"/>
      <c r="C3546" s="83"/>
      <c r="D3546" s="87"/>
      <c r="E3546" s="18" t="s">
        <v>3081</v>
      </c>
      <c r="F3546" s="88"/>
      <c r="G3546" s="88"/>
      <c r="H3546" s="4" t="str">
        <f t="shared" si="702"/>
        <v>/</v>
      </c>
      <c r="I3546" s="478" t="str">
        <f>IF(G3546="","",VLOOKUP(H3546,ورقة1!$A$1:$B$240,2,0))</f>
        <v/>
      </c>
      <c r="J3546" s="5">
        <f t="shared" si="703"/>
        <v>0</v>
      </c>
      <c r="K3546" s="88"/>
      <c r="L3546" s="6" t="str">
        <f t="shared" si="704"/>
        <v>/0</v>
      </c>
      <c r="M3546" s="478" t="str">
        <f>IF(K3546="","",VLOOKUP(L3546,ورقة1!$A$1:$B$240,2,0))</f>
        <v/>
      </c>
      <c r="N3546" s="17">
        <f t="shared" si="705"/>
        <v>0</v>
      </c>
      <c r="O3546" s="17" t="e">
        <f>#REF!+(#REF!*30)+#REF!*365</f>
        <v>#REF!</v>
      </c>
      <c r="P3546" s="509"/>
      <c r="Q3546" s="480" t="str">
        <f t="shared" si="706"/>
        <v/>
      </c>
      <c r="R3546" s="483" t="str">
        <f t="shared" si="707"/>
        <v/>
      </c>
      <c r="S3546" s="482" t="str">
        <f t="shared" si="708"/>
        <v/>
      </c>
      <c r="T3546" s="484" t="e">
        <f t="shared" ca="1" si="709"/>
        <v>#VALUE!</v>
      </c>
      <c r="U3546" s="7">
        <f t="shared" ca="1" si="710"/>
        <v>46035</v>
      </c>
      <c r="V3546" s="96" t="e">
        <f t="shared" ca="1" si="711"/>
        <v>#VALUE!</v>
      </c>
      <c r="W3546" s="18"/>
      <c r="X3546" s="6"/>
      <c r="Y3546" s="326"/>
      <c r="Z3546" s="89"/>
      <c r="AA3546" s="89"/>
      <c r="AB3546" s="89"/>
      <c r="AC3546" s="6"/>
      <c r="AD3546" s="16"/>
      <c r="AE3546" s="16"/>
      <c r="AF3546" s="16"/>
      <c r="AG3546" s="10">
        <f t="shared" si="712"/>
        <v>0</v>
      </c>
      <c r="AH3546" s="96">
        <f t="shared" si="713"/>
        <v>0</v>
      </c>
      <c r="AI3546" s="16"/>
      <c r="AJ3546" s="61"/>
      <c r="AK3546" s="16"/>
      <c r="AM3546" s="476" t="s">
        <v>3080</v>
      </c>
      <c r="AN3546" s="476">
        <v>1</v>
      </c>
      <c r="AO3546" s="476">
        <v>1</v>
      </c>
      <c r="AP3546" s="96"/>
    </row>
    <row r="3547" spans="1:42" ht="69.75" customHeight="1">
      <c r="A3547" s="3">
        <v>3546</v>
      </c>
      <c r="B3547" s="83"/>
      <c r="C3547" s="83"/>
      <c r="D3547" s="87"/>
      <c r="E3547" s="18" t="s">
        <v>3081</v>
      </c>
      <c r="F3547" s="88"/>
      <c r="G3547" s="88"/>
      <c r="H3547" s="4" t="str">
        <f t="shared" si="702"/>
        <v>/</v>
      </c>
      <c r="I3547" s="478" t="str">
        <f>IF(G3547="","",VLOOKUP(H3547,ورقة1!$A$1:$B$240,2,0))</f>
        <v/>
      </c>
      <c r="J3547" s="5">
        <f t="shared" si="703"/>
        <v>0</v>
      </c>
      <c r="K3547" s="88"/>
      <c r="L3547" s="6" t="str">
        <f t="shared" si="704"/>
        <v>/0</v>
      </c>
      <c r="M3547" s="478" t="str">
        <f>IF(K3547="","",VLOOKUP(L3547,ورقة1!$A$1:$B$240,2,0))</f>
        <v/>
      </c>
      <c r="N3547" s="17">
        <f t="shared" si="705"/>
        <v>0</v>
      </c>
      <c r="O3547" s="17" t="e">
        <f>#REF!+(#REF!*30)+#REF!*365</f>
        <v>#REF!</v>
      </c>
      <c r="P3547" s="509"/>
      <c r="Q3547" s="480" t="str">
        <f t="shared" si="706"/>
        <v/>
      </c>
      <c r="R3547" s="483" t="str">
        <f t="shared" si="707"/>
        <v/>
      </c>
      <c r="S3547" s="482" t="str">
        <f t="shared" si="708"/>
        <v/>
      </c>
      <c r="T3547" s="484" t="e">
        <f t="shared" ca="1" si="709"/>
        <v>#VALUE!</v>
      </c>
      <c r="U3547" s="7">
        <f t="shared" ca="1" si="710"/>
        <v>46035</v>
      </c>
      <c r="V3547" s="96" t="e">
        <f t="shared" ca="1" si="711"/>
        <v>#VALUE!</v>
      </c>
      <c r="W3547" s="18"/>
      <c r="X3547" s="6"/>
      <c r="Y3547" s="326"/>
      <c r="Z3547" s="89"/>
      <c r="AA3547" s="89"/>
      <c r="AB3547" s="89"/>
      <c r="AC3547" s="6"/>
      <c r="AD3547" s="16"/>
      <c r="AE3547" s="16"/>
      <c r="AF3547" s="16"/>
      <c r="AG3547" s="10">
        <f t="shared" si="712"/>
        <v>0</v>
      </c>
      <c r="AH3547" s="96">
        <f t="shared" si="713"/>
        <v>0</v>
      </c>
      <c r="AI3547" s="16"/>
      <c r="AJ3547" s="61"/>
      <c r="AK3547" s="16"/>
      <c r="AM3547" s="476" t="s">
        <v>3080</v>
      </c>
      <c r="AN3547" s="476">
        <v>1</v>
      </c>
      <c r="AO3547" s="476">
        <v>1</v>
      </c>
      <c r="AP3547" s="96"/>
    </row>
    <row r="3548" spans="1:42" ht="69.75" customHeight="1">
      <c r="A3548" s="3">
        <v>3547</v>
      </c>
      <c r="B3548" s="83"/>
      <c r="C3548" s="83"/>
      <c r="D3548" s="87"/>
      <c r="E3548" s="18" t="s">
        <v>3081</v>
      </c>
      <c r="F3548" s="88"/>
      <c r="G3548" s="88"/>
      <c r="H3548" s="4" t="str">
        <f t="shared" si="702"/>
        <v>/</v>
      </c>
      <c r="I3548" s="478" t="str">
        <f>IF(G3548="","",VLOOKUP(H3548,ورقة1!$A$1:$B$240,2,0))</f>
        <v/>
      </c>
      <c r="J3548" s="5">
        <f t="shared" si="703"/>
        <v>0</v>
      </c>
      <c r="K3548" s="88"/>
      <c r="L3548" s="6" t="str">
        <f t="shared" si="704"/>
        <v>/0</v>
      </c>
      <c r="M3548" s="478" t="str">
        <f>IF(K3548="","",VLOOKUP(L3548,ورقة1!$A$1:$B$240,2,0))</f>
        <v/>
      </c>
      <c r="N3548" s="17">
        <f t="shared" si="705"/>
        <v>0</v>
      </c>
      <c r="O3548" s="17" t="e">
        <f>#REF!+(#REF!*30)+#REF!*365</f>
        <v>#REF!</v>
      </c>
      <c r="P3548" s="509"/>
      <c r="Q3548" s="480" t="str">
        <f t="shared" si="706"/>
        <v/>
      </c>
      <c r="R3548" s="483" t="str">
        <f t="shared" si="707"/>
        <v/>
      </c>
      <c r="S3548" s="482" t="str">
        <f t="shared" si="708"/>
        <v/>
      </c>
      <c r="T3548" s="484" t="e">
        <f t="shared" ca="1" si="709"/>
        <v>#VALUE!</v>
      </c>
      <c r="U3548" s="7">
        <f t="shared" ca="1" si="710"/>
        <v>46035</v>
      </c>
      <c r="V3548" s="96" t="e">
        <f t="shared" ca="1" si="711"/>
        <v>#VALUE!</v>
      </c>
      <c r="W3548" s="18"/>
      <c r="X3548" s="6"/>
      <c r="Y3548" s="326"/>
      <c r="Z3548" s="89"/>
      <c r="AA3548" s="89"/>
      <c r="AB3548" s="89"/>
      <c r="AC3548" s="6"/>
      <c r="AD3548" s="16"/>
      <c r="AE3548" s="16"/>
      <c r="AF3548" s="16"/>
      <c r="AG3548" s="10">
        <f t="shared" si="712"/>
        <v>0</v>
      </c>
      <c r="AH3548" s="96">
        <f t="shared" si="713"/>
        <v>0</v>
      </c>
      <c r="AI3548" s="16"/>
      <c r="AJ3548" s="61"/>
      <c r="AK3548" s="16"/>
      <c r="AM3548" s="476" t="s">
        <v>3080</v>
      </c>
      <c r="AN3548" s="476">
        <v>1</v>
      </c>
      <c r="AO3548" s="476">
        <v>1</v>
      </c>
      <c r="AP3548" s="96"/>
    </row>
    <row r="3549" spans="1:42" ht="69.75" customHeight="1">
      <c r="A3549" s="3">
        <v>3548</v>
      </c>
      <c r="B3549" s="83"/>
      <c r="C3549" s="83"/>
      <c r="D3549" s="87"/>
      <c r="E3549" s="18" t="s">
        <v>3081</v>
      </c>
      <c r="F3549" s="88"/>
      <c r="G3549" s="88"/>
      <c r="H3549" s="4" t="str">
        <f t="shared" si="702"/>
        <v>/</v>
      </c>
      <c r="I3549" s="478" t="str">
        <f>IF(G3549="","",VLOOKUP(H3549,ورقة1!$A$1:$B$240,2,0))</f>
        <v/>
      </c>
      <c r="J3549" s="5">
        <f t="shared" si="703"/>
        <v>0</v>
      </c>
      <c r="K3549" s="88"/>
      <c r="L3549" s="6" t="str">
        <f t="shared" si="704"/>
        <v>/0</v>
      </c>
      <c r="M3549" s="478" t="str">
        <f>IF(K3549="","",VLOOKUP(L3549,ورقة1!$A$1:$B$240,2,0))</f>
        <v/>
      </c>
      <c r="N3549" s="17">
        <f t="shared" si="705"/>
        <v>0</v>
      </c>
      <c r="O3549" s="17" t="e">
        <f>#REF!+(#REF!*30)+#REF!*365</f>
        <v>#REF!</v>
      </c>
      <c r="P3549" s="509"/>
      <c r="Q3549" s="480" t="str">
        <f t="shared" si="706"/>
        <v/>
      </c>
      <c r="R3549" s="483" t="str">
        <f t="shared" si="707"/>
        <v/>
      </c>
      <c r="S3549" s="482" t="str">
        <f t="shared" si="708"/>
        <v/>
      </c>
      <c r="T3549" s="484" t="e">
        <f t="shared" ca="1" si="709"/>
        <v>#VALUE!</v>
      </c>
      <c r="U3549" s="7">
        <f t="shared" ca="1" si="710"/>
        <v>46035</v>
      </c>
      <c r="V3549" s="96" t="e">
        <f t="shared" ca="1" si="711"/>
        <v>#VALUE!</v>
      </c>
      <c r="W3549" s="18"/>
      <c r="X3549" s="6"/>
      <c r="Y3549" s="326"/>
      <c r="Z3549" s="89"/>
      <c r="AA3549" s="89"/>
      <c r="AB3549" s="89"/>
      <c r="AC3549" s="6"/>
      <c r="AD3549" s="16"/>
      <c r="AE3549" s="16"/>
      <c r="AF3549" s="16"/>
      <c r="AG3549" s="10">
        <f t="shared" si="712"/>
        <v>0</v>
      </c>
      <c r="AH3549" s="96">
        <f t="shared" si="713"/>
        <v>0</v>
      </c>
      <c r="AI3549" s="16"/>
      <c r="AJ3549" s="61"/>
      <c r="AK3549" s="16"/>
      <c r="AM3549" s="476" t="s">
        <v>3080</v>
      </c>
      <c r="AN3549" s="476">
        <v>1</v>
      </c>
      <c r="AO3549" s="476">
        <v>1</v>
      </c>
      <c r="AP3549" s="96"/>
    </row>
    <row r="3550" spans="1:42" ht="69.75" customHeight="1">
      <c r="A3550" s="3">
        <v>3549</v>
      </c>
      <c r="B3550" s="83"/>
      <c r="C3550" s="83"/>
      <c r="D3550" s="87"/>
      <c r="E3550" s="18" t="s">
        <v>3081</v>
      </c>
      <c r="F3550" s="88"/>
      <c r="G3550" s="88"/>
      <c r="H3550" s="4" t="str">
        <f t="shared" si="702"/>
        <v>/</v>
      </c>
      <c r="I3550" s="478" t="str">
        <f>IF(G3550="","",VLOOKUP(H3550,ورقة1!$A$1:$B$240,2,0))</f>
        <v/>
      </c>
      <c r="J3550" s="5">
        <f t="shared" si="703"/>
        <v>0</v>
      </c>
      <c r="K3550" s="88"/>
      <c r="L3550" s="6" t="str">
        <f t="shared" si="704"/>
        <v>/0</v>
      </c>
      <c r="M3550" s="478" t="str">
        <f>IF(K3550="","",VLOOKUP(L3550,ورقة1!$A$1:$B$240,2,0))</f>
        <v/>
      </c>
      <c r="N3550" s="17">
        <f t="shared" si="705"/>
        <v>0</v>
      </c>
      <c r="O3550" s="17" t="e">
        <f>#REF!+(#REF!*30)+#REF!*365</f>
        <v>#REF!</v>
      </c>
      <c r="P3550" s="509"/>
      <c r="Q3550" s="480" t="str">
        <f t="shared" si="706"/>
        <v/>
      </c>
      <c r="R3550" s="483" t="str">
        <f t="shared" si="707"/>
        <v/>
      </c>
      <c r="S3550" s="482" t="str">
        <f t="shared" si="708"/>
        <v/>
      </c>
      <c r="T3550" s="484" t="e">
        <f t="shared" ca="1" si="709"/>
        <v>#VALUE!</v>
      </c>
      <c r="U3550" s="7">
        <f t="shared" ca="1" si="710"/>
        <v>46035</v>
      </c>
      <c r="V3550" s="96" t="e">
        <f t="shared" ca="1" si="711"/>
        <v>#VALUE!</v>
      </c>
      <c r="W3550" s="18"/>
      <c r="X3550" s="6"/>
      <c r="Y3550" s="326"/>
      <c r="Z3550" s="89"/>
      <c r="AA3550" s="89"/>
      <c r="AB3550" s="89"/>
      <c r="AC3550" s="6"/>
      <c r="AD3550" s="16"/>
      <c r="AE3550" s="16"/>
      <c r="AF3550" s="16"/>
      <c r="AG3550" s="10">
        <f t="shared" si="712"/>
        <v>0</v>
      </c>
      <c r="AH3550" s="96">
        <f t="shared" si="713"/>
        <v>0</v>
      </c>
      <c r="AI3550" s="16"/>
      <c r="AJ3550" s="61"/>
      <c r="AK3550" s="16"/>
      <c r="AM3550" s="476" t="s">
        <v>3080</v>
      </c>
      <c r="AN3550" s="476">
        <v>1</v>
      </c>
      <c r="AO3550" s="476">
        <v>1</v>
      </c>
      <c r="AP3550" s="96"/>
    </row>
    <row r="3551" spans="1:42" ht="69.75" customHeight="1">
      <c r="A3551" s="3">
        <v>3550</v>
      </c>
      <c r="B3551" s="83"/>
      <c r="C3551" s="83"/>
      <c r="D3551" s="87"/>
      <c r="E3551" s="18" t="s">
        <v>3081</v>
      </c>
      <c r="F3551" s="88"/>
      <c r="G3551" s="88"/>
      <c r="H3551" s="4" t="str">
        <f t="shared" si="702"/>
        <v>/</v>
      </c>
      <c r="I3551" s="478" t="str">
        <f>IF(G3551="","",VLOOKUP(H3551,ورقة1!$A$1:$B$240,2,0))</f>
        <v/>
      </c>
      <c r="J3551" s="5">
        <f t="shared" si="703"/>
        <v>0</v>
      </c>
      <c r="K3551" s="88"/>
      <c r="L3551" s="6" t="str">
        <f t="shared" si="704"/>
        <v>/0</v>
      </c>
      <c r="M3551" s="478" t="str">
        <f>IF(K3551="","",VLOOKUP(L3551,ورقة1!$A$1:$B$240,2,0))</f>
        <v/>
      </c>
      <c r="N3551" s="17">
        <f t="shared" si="705"/>
        <v>0</v>
      </c>
      <c r="O3551" s="17" t="e">
        <f>#REF!+(#REF!*30)+#REF!*365</f>
        <v>#REF!</v>
      </c>
      <c r="P3551" s="509"/>
      <c r="Q3551" s="480" t="str">
        <f t="shared" si="706"/>
        <v/>
      </c>
      <c r="R3551" s="483" t="str">
        <f t="shared" si="707"/>
        <v/>
      </c>
      <c r="S3551" s="482" t="str">
        <f t="shared" si="708"/>
        <v/>
      </c>
      <c r="T3551" s="484" t="e">
        <f t="shared" ca="1" si="709"/>
        <v>#VALUE!</v>
      </c>
      <c r="U3551" s="7">
        <f t="shared" ca="1" si="710"/>
        <v>46035</v>
      </c>
      <c r="V3551" s="96" t="e">
        <f t="shared" ca="1" si="711"/>
        <v>#VALUE!</v>
      </c>
      <c r="W3551" s="18"/>
      <c r="X3551" s="6"/>
      <c r="Y3551" s="326"/>
      <c r="Z3551" s="89"/>
      <c r="AA3551" s="89"/>
      <c r="AB3551" s="89"/>
      <c r="AC3551" s="6"/>
      <c r="AD3551" s="16"/>
      <c r="AE3551" s="16"/>
      <c r="AF3551" s="16"/>
      <c r="AG3551" s="10">
        <f t="shared" si="712"/>
        <v>0</v>
      </c>
      <c r="AH3551" s="96">
        <f t="shared" si="713"/>
        <v>0</v>
      </c>
      <c r="AI3551" s="16"/>
      <c r="AJ3551" s="61"/>
      <c r="AK3551" s="16"/>
      <c r="AM3551" s="476" t="s">
        <v>3080</v>
      </c>
      <c r="AN3551" s="476">
        <v>1</v>
      </c>
      <c r="AO3551" s="476">
        <v>1</v>
      </c>
      <c r="AP3551" s="96"/>
    </row>
    <row r="3552" spans="1:42" ht="69.75" customHeight="1">
      <c r="A3552" s="3">
        <v>3551</v>
      </c>
      <c r="B3552" s="83"/>
      <c r="C3552" s="83"/>
      <c r="D3552" s="87"/>
      <c r="E3552" s="18" t="s">
        <v>3081</v>
      </c>
      <c r="F3552" s="88"/>
      <c r="G3552" s="88"/>
      <c r="H3552" s="4" t="str">
        <f t="shared" si="702"/>
        <v>/</v>
      </c>
      <c r="I3552" s="478" t="str">
        <f>IF(G3552="","",VLOOKUP(H3552,ورقة1!$A$1:$B$240,2,0))</f>
        <v/>
      </c>
      <c r="J3552" s="5">
        <f t="shared" si="703"/>
        <v>0</v>
      </c>
      <c r="K3552" s="88"/>
      <c r="L3552" s="6" t="str">
        <f t="shared" si="704"/>
        <v>/0</v>
      </c>
      <c r="M3552" s="478" t="str">
        <f>IF(K3552="","",VLOOKUP(L3552,ورقة1!$A$1:$B$240,2,0))</f>
        <v/>
      </c>
      <c r="N3552" s="17">
        <f t="shared" si="705"/>
        <v>0</v>
      </c>
      <c r="O3552" s="17" t="e">
        <f>#REF!+(#REF!*30)+#REF!*365</f>
        <v>#REF!</v>
      </c>
      <c r="P3552" s="509"/>
      <c r="Q3552" s="480" t="str">
        <f t="shared" si="706"/>
        <v/>
      </c>
      <c r="R3552" s="483" t="str">
        <f t="shared" si="707"/>
        <v/>
      </c>
      <c r="S3552" s="482" t="str">
        <f t="shared" si="708"/>
        <v/>
      </c>
      <c r="T3552" s="484" t="e">
        <f t="shared" ca="1" si="709"/>
        <v>#VALUE!</v>
      </c>
      <c r="U3552" s="7">
        <f t="shared" ca="1" si="710"/>
        <v>46035</v>
      </c>
      <c r="V3552" s="96" t="e">
        <f t="shared" ca="1" si="711"/>
        <v>#VALUE!</v>
      </c>
      <c r="W3552" s="18"/>
      <c r="X3552" s="6"/>
      <c r="Y3552" s="326"/>
      <c r="Z3552" s="89"/>
      <c r="AA3552" s="89"/>
      <c r="AB3552" s="89"/>
      <c r="AC3552" s="6"/>
      <c r="AD3552" s="16"/>
      <c r="AE3552" s="16"/>
      <c r="AF3552" s="16"/>
      <c r="AG3552" s="10">
        <f t="shared" si="712"/>
        <v>0</v>
      </c>
      <c r="AH3552" s="96">
        <f t="shared" si="713"/>
        <v>0</v>
      </c>
      <c r="AI3552" s="16"/>
      <c r="AJ3552" s="61"/>
      <c r="AK3552" s="16"/>
      <c r="AM3552" s="476" t="s">
        <v>3080</v>
      </c>
      <c r="AN3552" s="476">
        <v>1</v>
      </c>
      <c r="AO3552" s="476">
        <v>1</v>
      </c>
      <c r="AP3552" s="96"/>
    </row>
    <row r="3553" spans="1:42" ht="69.75" customHeight="1">
      <c r="A3553" s="3">
        <v>3552</v>
      </c>
      <c r="B3553" s="83"/>
      <c r="C3553" s="83"/>
      <c r="D3553" s="87"/>
      <c r="E3553" s="18" t="s">
        <v>3081</v>
      </c>
      <c r="F3553" s="88"/>
      <c r="G3553" s="88"/>
      <c r="H3553" s="4" t="str">
        <f t="shared" si="702"/>
        <v>/</v>
      </c>
      <c r="I3553" s="478" t="str">
        <f>IF(G3553="","",VLOOKUP(H3553,ورقة1!$A$1:$B$240,2,0))</f>
        <v/>
      </c>
      <c r="J3553" s="5">
        <f t="shared" si="703"/>
        <v>0</v>
      </c>
      <c r="K3553" s="88"/>
      <c r="L3553" s="6" t="str">
        <f t="shared" si="704"/>
        <v>/0</v>
      </c>
      <c r="M3553" s="478" t="str">
        <f>IF(K3553="","",VLOOKUP(L3553,ورقة1!$A$1:$B$240,2,0))</f>
        <v/>
      </c>
      <c r="N3553" s="17">
        <f t="shared" si="705"/>
        <v>0</v>
      </c>
      <c r="O3553" s="17" t="e">
        <f>#REF!+(#REF!*30)+#REF!*365</f>
        <v>#REF!</v>
      </c>
      <c r="P3553" s="509"/>
      <c r="Q3553" s="480" t="str">
        <f t="shared" si="706"/>
        <v/>
      </c>
      <c r="R3553" s="483" t="str">
        <f t="shared" si="707"/>
        <v/>
      </c>
      <c r="S3553" s="482" t="str">
        <f t="shared" si="708"/>
        <v/>
      </c>
      <c r="T3553" s="484" t="e">
        <f t="shared" ca="1" si="709"/>
        <v>#VALUE!</v>
      </c>
      <c r="U3553" s="7">
        <f t="shared" ca="1" si="710"/>
        <v>46035</v>
      </c>
      <c r="V3553" s="96" t="e">
        <f t="shared" ca="1" si="711"/>
        <v>#VALUE!</v>
      </c>
      <c r="W3553" s="18"/>
      <c r="X3553" s="6"/>
      <c r="Y3553" s="326"/>
      <c r="Z3553" s="89"/>
      <c r="AA3553" s="89"/>
      <c r="AB3553" s="89"/>
      <c r="AC3553" s="6"/>
      <c r="AD3553" s="16"/>
      <c r="AE3553" s="16"/>
      <c r="AF3553" s="16"/>
      <c r="AG3553" s="10">
        <f t="shared" si="712"/>
        <v>0</v>
      </c>
      <c r="AH3553" s="96">
        <f t="shared" si="713"/>
        <v>0</v>
      </c>
      <c r="AI3553" s="16"/>
      <c r="AJ3553" s="61"/>
      <c r="AK3553" s="16"/>
      <c r="AM3553" s="476" t="s">
        <v>3080</v>
      </c>
      <c r="AN3553" s="476">
        <v>1</v>
      </c>
      <c r="AO3553" s="476">
        <v>1</v>
      </c>
      <c r="AP3553" s="96"/>
    </row>
    <row r="3554" spans="1:42" ht="69.75" customHeight="1">
      <c r="A3554" s="3">
        <v>3553</v>
      </c>
      <c r="B3554" s="83"/>
      <c r="C3554" s="83"/>
      <c r="D3554" s="87"/>
      <c r="E3554" s="18" t="s">
        <v>3081</v>
      </c>
      <c r="F3554" s="88"/>
      <c r="G3554" s="88"/>
      <c r="H3554" s="4" t="str">
        <f t="shared" si="702"/>
        <v>/</v>
      </c>
      <c r="I3554" s="478" t="str">
        <f>IF(G3554="","",VLOOKUP(H3554,ورقة1!$A$1:$B$240,2,0))</f>
        <v/>
      </c>
      <c r="J3554" s="5">
        <f t="shared" si="703"/>
        <v>0</v>
      </c>
      <c r="K3554" s="88"/>
      <c r="L3554" s="6" t="str">
        <f t="shared" si="704"/>
        <v>/0</v>
      </c>
      <c r="M3554" s="478" t="str">
        <f>IF(K3554="","",VLOOKUP(L3554,ورقة1!$A$1:$B$240,2,0))</f>
        <v/>
      </c>
      <c r="N3554" s="17">
        <f t="shared" si="705"/>
        <v>0</v>
      </c>
      <c r="O3554" s="17" t="e">
        <f>#REF!+(#REF!*30)+#REF!*365</f>
        <v>#REF!</v>
      </c>
      <c r="P3554" s="509"/>
      <c r="Q3554" s="480" t="str">
        <f t="shared" si="706"/>
        <v/>
      </c>
      <c r="R3554" s="483" t="str">
        <f t="shared" si="707"/>
        <v/>
      </c>
      <c r="S3554" s="482" t="str">
        <f t="shared" si="708"/>
        <v/>
      </c>
      <c r="T3554" s="484" t="e">
        <f t="shared" ca="1" si="709"/>
        <v>#VALUE!</v>
      </c>
      <c r="U3554" s="7">
        <f t="shared" ca="1" si="710"/>
        <v>46035</v>
      </c>
      <c r="V3554" s="96" t="e">
        <f t="shared" ca="1" si="711"/>
        <v>#VALUE!</v>
      </c>
      <c r="W3554" s="18"/>
      <c r="X3554" s="6"/>
      <c r="Y3554" s="326"/>
      <c r="Z3554" s="89"/>
      <c r="AA3554" s="89"/>
      <c r="AB3554" s="89"/>
      <c r="AC3554" s="6"/>
      <c r="AD3554" s="16"/>
      <c r="AE3554" s="16"/>
      <c r="AF3554" s="16"/>
      <c r="AG3554" s="10">
        <f t="shared" si="712"/>
        <v>0</v>
      </c>
      <c r="AH3554" s="96">
        <f t="shared" si="713"/>
        <v>0</v>
      </c>
      <c r="AI3554" s="16"/>
      <c r="AJ3554" s="61"/>
      <c r="AK3554" s="16"/>
      <c r="AM3554" s="476" t="s">
        <v>3080</v>
      </c>
      <c r="AN3554" s="476">
        <v>1</v>
      </c>
      <c r="AO3554" s="476">
        <v>1</v>
      </c>
      <c r="AP3554" s="96"/>
    </row>
    <row r="3555" spans="1:42" ht="69.75" customHeight="1">
      <c r="A3555" s="3">
        <v>3554</v>
      </c>
      <c r="B3555" s="83"/>
      <c r="C3555" s="83"/>
      <c r="D3555" s="87"/>
      <c r="E3555" s="18" t="s">
        <v>3081</v>
      </c>
      <c r="F3555" s="88"/>
      <c r="G3555" s="88"/>
      <c r="H3555" s="4" t="str">
        <f t="shared" si="702"/>
        <v>/</v>
      </c>
      <c r="I3555" s="478" t="str">
        <f>IF(G3555="","",VLOOKUP(H3555,ورقة1!$A$1:$B$240,2,0))</f>
        <v/>
      </c>
      <c r="J3555" s="5">
        <f t="shared" si="703"/>
        <v>0</v>
      </c>
      <c r="K3555" s="88"/>
      <c r="L3555" s="6" t="str">
        <f t="shared" si="704"/>
        <v>/0</v>
      </c>
      <c r="M3555" s="478" t="str">
        <f>IF(K3555="","",VLOOKUP(L3555,ورقة1!$A$1:$B$240,2,0))</f>
        <v/>
      </c>
      <c r="N3555" s="17">
        <f t="shared" si="705"/>
        <v>0</v>
      </c>
      <c r="O3555" s="17" t="e">
        <f>#REF!+(#REF!*30)+#REF!*365</f>
        <v>#REF!</v>
      </c>
      <c r="P3555" s="509"/>
      <c r="Q3555" s="480" t="str">
        <f t="shared" si="706"/>
        <v/>
      </c>
      <c r="R3555" s="483" t="str">
        <f t="shared" si="707"/>
        <v/>
      </c>
      <c r="S3555" s="482" t="str">
        <f t="shared" si="708"/>
        <v/>
      </c>
      <c r="T3555" s="484" t="e">
        <f t="shared" ca="1" si="709"/>
        <v>#VALUE!</v>
      </c>
      <c r="U3555" s="7">
        <f t="shared" ca="1" si="710"/>
        <v>46035</v>
      </c>
      <c r="V3555" s="96" t="e">
        <f t="shared" ca="1" si="711"/>
        <v>#VALUE!</v>
      </c>
      <c r="W3555" s="18"/>
      <c r="X3555" s="6"/>
      <c r="Y3555" s="326"/>
      <c r="Z3555" s="89"/>
      <c r="AA3555" s="89"/>
      <c r="AB3555" s="89"/>
      <c r="AC3555" s="6"/>
      <c r="AD3555" s="16"/>
      <c r="AE3555" s="16"/>
      <c r="AF3555" s="16"/>
      <c r="AG3555" s="10">
        <f t="shared" si="712"/>
        <v>0</v>
      </c>
      <c r="AH3555" s="96">
        <f t="shared" si="713"/>
        <v>0</v>
      </c>
      <c r="AI3555" s="16"/>
      <c r="AJ3555" s="61"/>
      <c r="AK3555" s="16"/>
      <c r="AM3555" s="476" t="s">
        <v>3080</v>
      </c>
      <c r="AN3555" s="476">
        <v>1</v>
      </c>
      <c r="AO3555" s="476">
        <v>1</v>
      </c>
      <c r="AP3555" s="96"/>
    </row>
    <row r="3556" spans="1:42" ht="69.75" customHeight="1">
      <c r="A3556" s="3">
        <v>3555</v>
      </c>
      <c r="B3556" s="83"/>
      <c r="C3556" s="83"/>
      <c r="D3556" s="87"/>
      <c r="E3556" s="18" t="s">
        <v>3081</v>
      </c>
      <c r="F3556" s="88"/>
      <c r="G3556" s="88"/>
      <c r="H3556" s="4" t="str">
        <f t="shared" si="702"/>
        <v>/</v>
      </c>
      <c r="I3556" s="478" t="str">
        <f>IF(G3556="","",VLOOKUP(H3556,ورقة1!$A$1:$B$240,2,0))</f>
        <v/>
      </c>
      <c r="J3556" s="5">
        <f t="shared" si="703"/>
        <v>0</v>
      </c>
      <c r="K3556" s="88"/>
      <c r="L3556" s="6" t="str">
        <f t="shared" si="704"/>
        <v>/0</v>
      </c>
      <c r="M3556" s="478" t="str">
        <f>IF(K3556="","",VLOOKUP(L3556,ورقة1!$A$1:$B$240,2,0))</f>
        <v/>
      </c>
      <c r="N3556" s="17">
        <f t="shared" si="705"/>
        <v>0</v>
      </c>
      <c r="O3556" s="17" t="e">
        <f>#REF!+(#REF!*30)+#REF!*365</f>
        <v>#REF!</v>
      </c>
      <c r="P3556" s="509"/>
      <c r="Q3556" s="480" t="str">
        <f t="shared" si="706"/>
        <v/>
      </c>
      <c r="R3556" s="483" t="str">
        <f t="shared" si="707"/>
        <v/>
      </c>
      <c r="S3556" s="482" t="str">
        <f t="shared" si="708"/>
        <v/>
      </c>
      <c r="T3556" s="484" t="e">
        <f t="shared" ca="1" si="709"/>
        <v>#VALUE!</v>
      </c>
      <c r="U3556" s="7">
        <f t="shared" ca="1" si="710"/>
        <v>46035</v>
      </c>
      <c r="V3556" s="96" t="e">
        <f t="shared" ca="1" si="711"/>
        <v>#VALUE!</v>
      </c>
      <c r="W3556" s="18"/>
      <c r="X3556" s="6"/>
      <c r="Y3556" s="326"/>
      <c r="Z3556" s="89"/>
      <c r="AA3556" s="89"/>
      <c r="AB3556" s="89"/>
      <c r="AC3556" s="6"/>
      <c r="AD3556" s="16"/>
      <c r="AE3556" s="16"/>
      <c r="AF3556" s="16"/>
      <c r="AG3556" s="10">
        <f t="shared" si="712"/>
        <v>0</v>
      </c>
      <c r="AH3556" s="96">
        <f t="shared" si="713"/>
        <v>0</v>
      </c>
      <c r="AI3556" s="16"/>
      <c r="AJ3556" s="61"/>
      <c r="AK3556" s="16"/>
      <c r="AM3556" s="476" t="s">
        <v>3080</v>
      </c>
      <c r="AN3556" s="476">
        <v>1</v>
      </c>
      <c r="AO3556" s="476">
        <v>1</v>
      </c>
      <c r="AP3556" s="96"/>
    </row>
    <row r="3557" spans="1:42" ht="69.75" customHeight="1">
      <c r="A3557" s="3">
        <v>3556</v>
      </c>
      <c r="B3557" s="83"/>
      <c r="C3557" s="83"/>
      <c r="D3557" s="87"/>
      <c r="E3557" s="18" t="s">
        <v>3081</v>
      </c>
      <c r="F3557" s="88"/>
      <c r="G3557" s="88"/>
      <c r="H3557" s="4" t="str">
        <f t="shared" si="702"/>
        <v>/</v>
      </c>
      <c r="I3557" s="478" t="str">
        <f>IF(G3557="","",VLOOKUP(H3557,ورقة1!$A$1:$B$240,2,0))</f>
        <v/>
      </c>
      <c r="J3557" s="5">
        <f t="shared" si="703"/>
        <v>0</v>
      </c>
      <c r="K3557" s="88"/>
      <c r="L3557" s="6" t="str">
        <f t="shared" si="704"/>
        <v>/0</v>
      </c>
      <c r="M3557" s="478" t="str">
        <f>IF(K3557="","",VLOOKUP(L3557,ورقة1!$A$1:$B$240,2,0))</f>
        <v/>
      </c>
      <c r="N3557" s="17">
        <f t="shared" si="705"/>
        <v>0</v>
      </c>
      <c r="O3557" s="17" t="e">
        <f>#REF!+(#REF!*30)+#REF!*365</f>
        <v>#REF!</v>
      </c>
      <c r="P3557" s="509"/>
      <c r="Q3557" s="480" t="str">
        <f t="shared" si="706"/>
        <v/>
      </c>
      <c r="R3557" s="483" t="str">
        <f t="shared" si="707"/>
        <v/>
      </c>
      <c r="S3557" s="482" t="str">
        <f t="shared" si="708"/>
        <v/>
      </c>
      <c r="T3557" s="484" t="e">
        <f t="shared" ca="1" si="709"/>
        <v>#VALUE!</v>
      </c>
      <c r="U3557" s="7">
        <f t="shared" ca="1" si="710"/>
        <v>46035</v>
      </c>
      <c r="V3557" s="96" t="e">
        <f t="shared" ca="1" si="711"/>
        <v>#VALUE!</v>
      </c>
      <c r="W3557" s="18"/>
      <c r="X3557" s="6"/>
      <c r="Y3557" s="326"/>
      <c r="Z3557" s="89"/>
      <c r="AA3557" s="89"/>
      <c r="AB3557" s="89"/>
      <c r="AC3557" s="6"/>
      <c r="AD3557" s="16"/>
      <c r="AE3557" s="16"/>
      <c r="AF3557" s="16"/>
      <c r="AG3557" s="10">
        <f t="shared" si="712"/>
        <v>0</v>
      </c>
      <c r="AH3557" s="96">
        <f t="shared" si="713"/>
        <v>0</v>
      </c>
      <c r="AI3557" s="16"/>
      <c r="AJ3557" s="61"/>
      <c r="AK3557" s="16"/>
      <c r="AM3557" s="476" t="s">
        <v>3080</v>
      </c>
      <c r="AN3557" s="476">
        <v>1</v>
      </c>
      <c r="AO3557" s="476">
        <v>1</v>
      </c>
      <c r="AP3557" s="96"/>
    </row>
    <row r="3558" spans="1:42" ht="69.75" customHeight="1">
      <c r="A3558" s="3">
        <v>3557</v>
      </c>
      <c r="B3558" s="83"/>
      <c r="C3558" s="83"/>
      <c r="D3558" s="87"/>
      <c r="E3558" s="18" t="s">
        <v>3081</v>
      </c>
      <c r="F3558" s="88"/>
      <c r="G3558" s="88"/>
      <c r="H3558" s="4" t="str">
        <f t="shared" si="702"/>
        <v>/</v>
      </c>
      <c r="I3558" s="478" t="str">
        <f>IF(G3558="","",VLOOKUP(H3558,ورقة1!$A$1:$B$240,2,0))</f>
        <v/>
      </c>
      <c r="J3558" s="5">
        <f t="shared" si="703"/>
        <v>0</v>
      </c>
      <c r="K3558" s="88"/>
      <c r="L3558" s="6" t="str">
        <f t="shared" si="704"/>
        <v>/0</v>
      </c>
      <c r="M3558" s="478" t="str">
        <f>IF(K3558="","",VLOOKUP(L3558,ورقة1!$A$1:$B$240,2,0))</f>
        <v/>
      </c>
      <c r="N3558" s="17">
        <f t="shared" si="705"/>
        <v>0</v>
      </c>
      <c r="O3558" s="17" t="e">
        <f>#REF!+(#REF!*30)+#REF!*365</f>
        <v>#REF!</v>
      </c>
      <c r="P3558" s="509"/>
      <c r="Q3558" s="480" t="str">
        <f t="shared" si="706"/>
        <v/>
      </c>
      <c r="R3558" s="483" t="str">
        <f t="shared" si="707"/>
        <v/>
      </c>
      <c r="S3558" s="482" t="str">
        <f t="shared" si="708"/>
        <v/>
      </c>
      <c r="T3558" s="484" t="e">
        <f t="shared" ca="1" si="709"/>
        <v>#VALUE!</v>
      </c>
      <c r="U3558" s="7">
        <f t="shared" ca="1" si="710"/>
        <v>46035</v>
      </c>
      <c r="V3558" s="96" t="e">
        <f t="shared" ca="1" si="711"/>
        <v>#VALUE!</v>
      </c>
      <c r="W3558" s="18"/>
      <c r="X3558" s="6"/>
      <c r="Y3558" s="326"/>
      <c r="Z3558" s="89"/>
      <c r="AA3558" s="89"/>
      <c r="AB3558" s="89"/>
      <c r="AC3558" s="6"/>
      <c r="AD3558" s="16"/>
      <c r="AE3558" s="16"/>
      <c r="AF3558" s="16"/>
      <c r="AG3558" s="10">
        <f t="shared" si="712"/>
        <v>0</v>
      </c>
      <c r="AH3558" s="96">
        <f t="shared" si="713"/>
        <v>0</v>
      </c>
      <c r="AI3558" s="16"/>
      <c r="AJ3558" s="61"/>
      <c r="AK3558" s="16"/>
      <c r="AM3558" s="476" t="s">
        <v>3080</v>
      </c>
      <c r="AN3558" s="476">
        <v>1</v>
      </c>
      <c r="AO3558" s="476">
        <v>1</v>
      </c>
      <c r="AP3558" s="96"/>
    </row>
    <row r="3559" spans="1:42" ht="69.75" customHeight="1">
      <c r="A3559" s="3">
        <v>3558</v>
      </c>
      <c r="B3559" s="83"/>
      <c r="C3559" s="83"/>
      <c r="D3559" s="87"/>
      <c r="E3559" s="18" t="s">
        <v>3081</v>
      </c>
      <c r="F3559" s="88"/>
      <c r="G3559" s="88"/>
      <c r="H3559" s="4" t="str">
        <f t="shared" si="702"/>
        <v>/</v>
      </c>
      <c r="I3559" s="478" t="str">
        <f>IF(G3559="","",VLOOKUP(H3559,ورقة1!$A$1:$B$240,2,0))</f>
        <v/>
      </c>
      <c r="J3559" s="5">
        <f t="shared" si="703"/>
        <v>0</v>
      </c>
      <c r="K3559" s="88"/>
      <c r="L3559" s="6" t="str">
        <f t="shared" si="704"/>
        <v>/0</v>
      </c>
      <c r="M3559" s="478" t="str">
        <f>IF(K3559="","",VLOOKUP(L3559,ورقة1!$A$1:$B$240,2,0))</f>
        <v/>
      </c>
      <c r="N3559" s="17">
        <f t="shared" si="705"/>
        <v>0</v>
      </c>
      <c r="O3559" s="17" t="e">
        <f>#REF!+(#REF!*30)+#REF!*365</f>
        <v>#REF!</v>
      </c>
      <c r="P3559" s="509"/>
      <c r="Q3559" s="480" t="str">
        <f t="shared" si="706"/>
        <v/>
      </c>
      <c r="R3559" s="483" t="str">
        <f t="shared" si="707"/>
        <v/>
      </c>
      <c r="S3559" s="482" t="str">
        <f t="shared" si="708"/>
        <v/>
      </c>
      <c r="T3559" s="484" t="e">
        <f t="shared" ca="1" si="709"/>
        <v>#VALUE!</v>
      </c>
      <c r="U3559" s="7">
        <f t="shared" ca="1" si="710"/>
        <v>46035</v>
      </c>
      <c r="V3559" s="96" t="e">
        <f t="shared" ca="1" si="711"/>
        <v>#VALUE!</v>
      </c>
      <c r="W3559" s="18"/>
      <c r="X3559" s="6"/>
      <c r="Y3559" s="326"/>
      <c r="Z3559" s="89"/>
      <c r="AA3559" s="89"/>
      <c r="AB3559" s="89"/>
      <c r="AC3559" s="6"/>
      <c r="AD3559" s="16"/>
      <c r="AE3559" s="16"/>
      <c r="AF3559" s="16"/>
      <c r="AG3559" s="10">
        <f t="shared" si="712"/>
        <v>0</v>
      </c>
      <c r="AH3559" s="96">
        <f t="shared" si="713"/>
        <v>0</v>
      </c>
      <c r="AI3559" s="16"/>
      <c r="AJ3559" s="61"/>
      <c r="AK3559" s="16"/>
      <c r="AM3559" s="476" t="s">
        <v>3080</v>
      </c>
      <c r="AN3559" s="476">
        <v>1</v>
      </c>
      <c r="AO3559" s="476">
        <v>1</v>
      </c>
      <c r="AP3559" s="96"/>
    </row>
    <row r="3560" spans="1:42" ht="69.75" customHeight="1">
      <c r="A3560" s="3">
        <v>3559</v>
      </c>
      <c r="B3560" s="83"/>
      <c r="C3560" s="83"/>
      <c r="D3560" s="87"/>
      <c r="E3560" s="18" t="s">
        <v>3081</v>
      </c>
      <c r="F3560" s="88"/>
      <c r="G3560" s="88"/>
      <c r="H3560" s="4" t="str">
        <f t="shared" si="702"/>
        <v>/</v>
      </c>
      <c r="I3560" s="478" t="str">
        <f>IF(G3560="","",VLOOKUP(H3560,ورقة1!$A$1:$B$240,2,0))</f>
        <v/>
      </c>
      <c r="J3560" s="5">
        <f t="shared" si="703"/>
        <v>0</v>
      </c>
      <c r="K3560" s="88"/>
      <c r="L3560" s="6" t="str">
        <f t="shared" si="704"/>
        <v>/0</v>
      </c>
      <c r="M3560" s="478" t="str">
        <f>IF(K3560="","",VLOOKUP(L3560,ورقة1!$A$1:$B$240,2,0))</f>
        <v/>
      </c>
      <c r="N3560" s="17">
        <f t="shared" si="705"/>
        <v>0</v>
      </c>
      <c r="O3560" s="17" t="e">
        <f>#REF!+(#REF!*30)+#REF!*365</f>
        <v>#REF!</v>
      </c>
      <c r="P3560" s="509"/>
      <c r="Q3560" s="480" t="str">
        <f t="shared" si="706"/>
        <v/>
      </c>
      <c r="R3560" s="483" t="str">
        <f t="shared" si="707"/>
        <v/>
      </c>
      <c r="S3560" s="482" t="str">
        <f t="shared" si="708"/>
        <v/>
      </c>
      <c r="T3560" s="484" t="e">
        <f t="shared" ca="1" si="709"/>
        <v>#VALUE!</v>
      </c>
      <c r="U3560" s="7">
        <f t="shared" ca="1" si="710"/>
        <v>46035</v>
      </c>
      <c r="V3560" s="96" t="e">
        <f t="shared" ca="1" si="711"/>
        <v>#VALUE!</v>
      </c>
      <c r="W3560" s="18"/>
      <c r="X3560" s="6"/>
      <c r="Y3560" s="326"/>
      <c r="Z3560" s="89"/>
      <c r="AA3560" s="89"/>
      <c r="AB3560" s="89"/>
      <c r="AC3560" s="6"/>
      <c r="AD3560" s="16"/>
      <c r="AE3560" s="16"/>
      <c r="AF3560" s="16"/>
      <c r="AG3560" s="10">
        <f t="shared" si="712"/>
        <v>0</v>
      </c>
      <c r="AH3560" s="96">
        <f t="shared" si="713"/>
        <v>0</v>
      </c>
      <c r="AI3560" s="16"/>
      <c r="AJ3560" s="61"/>
      <c r="AK3560" s="16"/>
      <c r="AM3560" s="476" t="s">
        <v>3080</v>
      </c>
      <c r="AN3560" s="476">
        <v>1</v>
      </c>
      <c r="AO3560" s="476">
        <v>1</v>
      </c>
      <c r="AP3560" s="96"/>
    </row>
    <row r="3561" spans="1:42" ht="69.75" customHeight="1">
      <c r="A3561" s="3">
        <v>3560</v>
      </c>
      <c r="B3561" s="83"/>
      <c r="C3561" s="83"/>
      <c r="D3561" s="87"/>
      <c r="E3561" s="18" t="s">
        <v>3081</v>
      </c>
      <c r="F3561" s="88"/>
      <c r="G3561" s="88"/>
      <c r="H3561" s="4" t="str">
        <f t="shared" si="702"/>
        <v>/</v>
      </c>
      <c r="I3561" s="478" t="str">
        <f>IF(G3561="","",VLOOKUP(H3561,ورقة1!$A$1:$B$240,2,0))</f>
        <v/>
      </c>
      <c r="J3561" s="5">
        <f t="shared" si="703"/>
        <v>0</v>
      </c>
      <c r="K3561" s="88"/>
      <c r="L3561" s="6" t="str">
        <f t="shared" si="704"/>
        <v>/0</v>
      </c>
      <c r="M3561" s="478" t="str">
        <f>IF(K3561="","",VLOOKUP(L3561,ورقة1!$A$1:$B$240,2,0))</f>
        <v/>
      </c>
      <c r="N3561" s="17">
        <f t="shared" si="705"/>
        <v>0</v>
      </c>
      <c r="O3561" s="17" t="e">
        <f>#REF!+(#REF!*30)+#REF!*365</f>
        <v>#REF!</v>
      </c>
      <c r="P3561" s="509"/>
      <c r="Q3561" s="480" t="str">
        <f t="shared" si="706"/>
        <v/>
      </c>
      <c r="R3561" s="483" t="str">
        <f t="shared" si="707"/>
        <v/>
      </c>
      <c r="S3561" s="482" t="str">
        <f t="shared" si="708"/>
        <v/>
      </c>
      <c r="T3561" s="484" t="e">
        <f t="shared" ca="1" si="709"/>
        <v>#VALUE!</v>
      </c>
      <c r="U3561" s="7">
        <f t="shared" ca="1" si="710"/>
        <v>46035</v>
      </c>
      <c r="V3561" s="96" t="e">
        <f t="shared" ca="1" si="711"/>
        <v>#VALUE!</v>
      </c>
      <c r="W3561" s="18"/>
      <c r="X3561" s="6"/>
      <c r="Y3561" s="326"/>
      <c r="Z3561" s="89"/>
      <c r="AA3561" s="89"/>
      <c r="AB3561" s="89"/>
      <c r="AC3561" s="6"/>
      <c r="AD3561" s="16"/>
      <c r="AE3561" s="16"/>
      <c r="AF3561" s="16"/>
      <c r="AG3561" s="10">
        <f t="shared" si="712"/>
        <v>0</v>
      </c>
      <c r="AH3561" s="96">
        <f t="shared" si="713"/>
        <v>0</v>
      </c>
      <c r="AI3561" s="16"/>
      <c r="AJ3561" s="61"/>
      <c r="AK3561" s="16"/>
      <c r="AM3561" s="476" t="s">
        <v>3080</v>
      </c>
      <c r="AN3561" s="476">
        <v>1</v>
      </c>
      <c r="AO3561" s="476">
        <v>1</v>
      </c>
      <c r="AP3561" s="96"/>
    </row>
    <row r="3562" spans="1:42" ht="69.75" customHeight="1">
      <c r="A3562" s="3">
        <v>3561</v>
      </c>
      <c r="B3562" s="83"/>
      <c r="C3562" s="83"/>
      <c r="D3562" s="87"/>
      <c r="E3562" s="18" t="s">
        <v>3081</v>
      </c>
      <c r="F3562" s="88"/>
      <c r="G3562" s="88"/>
      <c r="H3562" s="4" t="str">
        <f t="shared" si="702"/>
        <v>/</v>
      </c>
      <c r="I3562" s="478" t="str">
        <f>IF(G3562="","",VLOOKUP(H3562,ورقة1!$A$1:$B$240,2,0))</f>
        <v/>
      </c>
      <c r="J3562" s="5">
        <f t="shared" si="703"/>
        <v>0</v>
      </c>
      <c r="K3562" s="88"/>
      <c r="L3562" s="6" t="str">
        <f t="shared" si="704"/>
        <v>/0</v>
      </c>
      <c r="M3562" s="478" t="str">
        <f>IF(K3562="","",VLOOKUP(L3562,ورقة1!$A$1:$B$240,2,0))</f>
        <v/>
      </c>
      <c r="N3562" s="17">
        <f t="shared" si="705"/>
        <v>0</v>
      </c>
      <c r="O3562" s="17" t="e">
        <f>#REF!+(#REF!*30)+#REF!*365</f>
        <v>#REF!</v>
      </c>
      <c r="P3562" s="509"/>
      <c r="Q3562" s="480" t="str">
        <f t="shared" si="706"/>
        <v/>
      </c>
      <c r="R3562" s="483" t="str">
        <f t="shared" si="707"/>
        <v/>
      </c>
      <c r="S3562" s="482" t="str">
        <f t="shared" si="708"/>
        <v/>
      </c>
      <c r="T3562" s="484" t="e">
        <f t="shared" ca="1" si="709"/>
        <v>#VALUE!</v>
      </c>
      <c r="U3562" s="7">
        <f t="shared" ca="1" si="710"/>
        <v>46035</v>
      </c>
      <c r="V3562" s="96" t="e">
        <f t="shared" ca="1" si="711"/>
        <v>#VALUE!</v>
      </c>
      <c r="W3562" s="18"/>
      <c r="X3562" s="6"/>
      <c r="Y3562" s="326"/>
      <c r="Z3562" s="89"/>
      <c r="AA3562" s="89"/>
      <c r="AB3562" s="89"/>
      <c r="AC3562" s="6"/>
      <c r="AD3562" s="16"/>
      <c r="AE3562" s="16"/>
      <c r="AF3562" s="16"/>
      <c r="AG3562" s="10">
        <f t="shared" si="712"/>
        <v>0</v>
      </c>
      <c r="AH3562" s="96">
        <f t="shared" si="713"/>
        <v>0</v>
      </c>
      <c r="AI3562" s="16"/>
      <c r="AJ3562" s="61"/>
      <c r="AK3562" s="16"/>
      <c r="AM3562" s="476" t="s">
        <v>3080</v>
      </c>
      <c r="AN3562" s="476">
        <v>1</v>
      </c>
      <c r="AO3562" s="476">
        <v>1</v>
      </c>
      <c r="AP3562" s="96"/>
    </row>
    <row r="3563" spans="1:42" ht="69.75" customHeight="1">
      <c r="A3563" s="3">
        <v>3562</v>
      </c>
      <c r="B3563" s="83"/>
      <c r="C3563" s="83"/>
      <c r="D3563" s="87"/>
      <c r="E3563" s="18" t="s">
        <v>3081</v>
      </c>
      <c r="F3563" s="88"/>
      <c r="G3563" s="88"/>
      <c r="H3563" s="4" t="str">
        <f t="shared" si="702"/>
        <v>/</v>
      </c>
      <c r="I3563" s="478" t="str">
        <f>IF(G3563="","",VLOOKUP(H3563,ورقة1!$A$1:$B$240,2,0))</f>
        <v/>
      </c>
      <c r="J3563" s="5">
        <f t="shared" si="703"/>
        <v>0</v>
      </c>
      <c r="K3563" s="88"/>
      <c r="L3563" s="6" t="str">
        <f t="shared" si="704"/>
        <v>/0</v>
      </c>
      <c r="M3563" s="478" t="str">
        <f>IF(K3563="","",VLOOKUP(L3563,ورقة1!$A$1:$B$240,2,0))</f>
        <v/>
      </c>
      <c r="N3563" s="17">
        <f t="shared" si="705"/>
        <v>0</v>
      </c>
      <c r="O3563" s="17" t="e">
        <f>#REF!+(#REF!*30)+#REF!*365</f>
        <v>#REF!</v>
      </c>
      <c r="P3563" s="509"/>
      <c r="Q3563" s="480" t="str">
        <f t="shared" si="706"/>
        <v/>
      </c>
      <c r="R3563" s="483" t="str">
        <f t="shared" si="707"/>
        <v/>
      </c>
      <c r="S3563" s="482" t="str">
        <f t="shared" si="708"/>
        <v/>
      </c>
      <c r="T3563" s="484" t="e">
        <f t="shared" ca="1" si="709"/>
        <v>#VALUE!</v>
      </c>
      <c r="U3563" s="7">
        <f t="shared" ca="1" si="710"/>
        <v>46035</v>
      </c>
      <c r="V3563" s="96" t="e">
        <f t="shared" ca="1" si="711"/>
        <v>#VALUE!</v>
      </c>
      <c r="W3563" s="18"/>
      <c r="X3563" s="6"/>
      <c r="Y3563" s="326"/>
      <c r="Z3563" s="89"/>
      <c r="AA3563" s="89"/>
      <c r="AB3563" s="89"/>
      <c r="AC3563" s="6"/>
      <c r="AD3563" s="16"/>
      <c r="AE3563" s="16"/>
      <c r="AF3563" s="16"/>
      <c r="AG3563" s="10">
        <f t="shared" si="712"/>
        <v>0</v>
      </c>
      <c r="AH3563" s="96">
        <f t="shared" si="713"/>
        <v>0</v>
      </c>
      <c r="AI3563" s="16"/>
      <c r="AJ3563" s="61"/>
      <c r="AK3563" s="16"/>
      <c r="AM3563" s="476" t="s">
        <v>3080</v>
      </c>
      <c r="AN3563" s="476">
        <v>1</v>
      </c>
      <c r="AO3563" s="476">
        <v>1</v>
      </c>
      <c r="AP3563" s="96"/>
    </row>
    <row r="3564" spans="1:42" ht="69.75" customHeight="1">
      <c r="A3564" s="3">
        <v>3563</v>
      </c>
      <c r="B3564" s="83"/>
      <c r="C3564" s="83"/>
      <c r="D3564" s="87"/>
      <c r="E3564" s="18" t="s">
        <v>3081</v>
      </c>
      <c r="F3564" s="88"/>
      <c r="G3564" s="88"/>
      <c r="H3564" s="4" t="str">
        <f t="shared" si="702"/>
        <v>/</v>
      </c>
      <c r="I3564" s="478" t="str">
        <f>IF(G3564="","",VLOOKUP(H3564,ورقة1!$A$1:$B$240,2,0))</f>
        <v/>
      </c>
      <c r="J3564" s="5">
        <f t="shared" si="703"/>
        <v>0</v>
      </c>
      <c r="K3564" s="88"/>
      <c r="L3564" s="6" t="str">
        <f t="shared" si="704"/>
        <v>/0</v>
      </c>
      <c r="M3564" s="478" t="str">
        <f>IF(K3564="","",VLOOKUP(L3564,ورقة1!$A$1:$B$240,2,0))</f>
        <v/>
      </c>
      <c r="N3564" s="17">
        <f t="shared" si="705"/>
        <v>0</v>
      </c>
      <c r="O3564" s="17" t="e">
        <f>#REF!+(#REF!*30)+#REF!*365</f>
        <v>#REF!</v>
      </c>
      <c r="P3564" s="509"/>
      <c r="Q3564" s="480" t="str">
        <f t="shared" si="706"/>
        <v/>
      </c>
      <c r="R3564" s="483" t="str">
        <f t="shared" si="707"/>
        <v/>
      </c>
      <c r="S3564" s="482" t="str">
        <f t="shared" si="708"/>
        <v/>
      </c>
      <c r="T3564" s="484" t="e">
        <f t="shared" ca="1" si="709"/>
        <v>#VALUE!</v>
      </c>
      <c r="U3564" s="7">
        <f t="shared" ca="1" si="710"/>
        <v>46035</v>
      </c>
      <c r="V3564" s="96" t="e">
        <f t="shared" ca="1" si="711"/>
        <v>#VALUE!</v>
      </c>
      <c r="W3564" s="18"/>
      <c r="X3564" s="6"/>
      <c r="Y3564" s="326"/>
      <c r="Z3564" s="89"/>
      <c r="AA3564" s="89"/>
      <c r="AB3564" s="89"/>
      <c r="AC3564" s="6"/>
      <c r="AD3564" s="16"/>
      <c r="AE3564" s="16"/>
      <c r="AF3564" s="16"/>
      <c r="AG3564" s="10">
        <f t="shared" si="712"/>
        <v>0</v>
      </c>
      <c r="AH3564" s="96">
        <f t="shared" si="713"/>
        <v>0</v>
      </c>
      <c r="AI3564" s="16"/>
      <c r="AJ3564" s="61"/>
      <c r="AK3564" s="16"/>
      <c r="AM3564" s="476" t="s">
        <v>3080</v>
      </c>
      <c r="AN3564" s="476">
        <v>1</v>
      </c>
      <c r="AO3564" s="476">
        <v>1</v>
      </c>
      <c r="AP3564" s="96"/>
    </row>
    <row r="3565" spans="1:42" ht="69.75" customHeight="1">
      <c r="A3565" s="3">
        <v>3564</v>
      </c>
      <c r="B3565" s="83"/>
      <c r="C3565" s="83"/>
      <c r="D3565" s="87"/>
      <c r="E3565" s="18" t="s">
        <v>3081</v>
      </c>
      <c r="F3565" s="88"/>
      <c r="G3565" s="88"/>
      <c r="H3565" s="4" t="str">
        <f t="shared" si="702"/>
        <v>/</v>
      </c>
      <c r="I3565" s="478" t="str">
        <f>IF(G3565="","",VLOOKUP(H3565,ورقة1!$A$1:$B$240,2,0))</f>
        <v/>
      </c>
      <c r="J3565" s="5">
        <f t="shared" si="703"/>
        <v>0</v>
      </c>
      <c r="K3565" s="88"/>
      <c r="L3565" s="6" t="str">
        <f t="shared" si="704"/>
        <v>/0</v>
      </c>
      <c r="M3565" s="478" t="str">
        <f>IF(K3565="","",VLOOKUP(L3565,ورقة1!$A$1:$B$240,2,0))</f>
        <v/>
      </c>
      <c r="N3565" s="17">
        <f t="shared" si="705"/>
        <v>0</v>
      </c>
      <c r="O3565" s="17" t="e">
        <f>#REF!+(#REF!*30)+#REF!*365</f>
        <v>#REF!</v>
      </c>
      <c r="P3565" s="509"/>
      <c r="Q3565" s="480" t="str">
        <f t="shared" si="706"/>
        <v/>
      </c>
      <c r="R3565" s="483" t="str">
        <f t="shared" si="707"/>
        <v/>
      </c>
      <c r="S3565" s="482" t="str">
        <f t="shared" si="708"/>
        <v/>
      </c>
      <c r="T3565" s="484" t="e">
        <f t="shared" ca="1" si="709"/>
        <v>#VALUE!</v>
      </c>
      <c r="U3565" s="7">
        <f t="shared" ca="1" si="710"/>
        <v>46035</v>
      </c>
      <c r="V3565" s="96" t="e">
        <f t="shared" ca="1" si="711"/>
        <v>#VALUE!</v>
      </c>
      <c r="W3565" s="18"/>
      <c r="X3565" s="6"/>
      <c r="Y3565" s="326"/>
      <c r="Z3565" s="89"/>
      <c r="AA3565" s="89"/>
      <c r="AB3565" s="89"/>
      <c r="AC3565" s="6"/>
      <c r="AD3565" s="16"/>
      <c r="AE3565" s="16"/>
      <c r="AF3565" s="16"/>
      <c r="AG3565" s="10">
        <f t="shared" si="712"/>
        <v>0</v>
      </c>
      <c r="AH3565" s="96">
        <f t="shared" si="713"/>
        <v>0</v>
      </c>
      <c r="AI3565" s="16"/>
      <c r="AJ3565" s="61"/>
      <c r="AK3565" s="16"/>
      <c r="AM3565" s="476" t="s">
        <v>3080</v>
      </c>
      <c r="AN3565" s="476">
        <v>1</v>
      </c>
      <c r="AO3565" s="476">
        <v>1</v>
      </c>
      <c r="AP3565" s="96"/>
    </row>
    <row r="3566" spans="1:42" ht="69.75" customHeight="1">
      <c r="A3566" s="3">
        <v>3565</v>
      </c>
      <c r="B3566" s="83"/>
      <c r="C3566" s="83"/>
      <c r="D3566" s="87"/>
      <c r="E3566" s="18" t="s">
        <v>3081</v>
      </c>
      <c r="F3566" s="88"/>
      <c r="G3566" s="88"/>
      <c r="H3566" s="4" t="str">
        <f t="shared" si="702"/>
        <v>/</v>
      </c>
      <c r="I3566" s="478" t="str">
        <f>IF(G3566="","",VLOOKUP(H3566,ورقة1!$A$1:$B$240,2,0))</f>
        <v/>
      </c>
      <c r="J3566" s="5">
        <f t="shared" si="703"/>
        <v>0</v>
      </c>
      <c r="K3566" s="88"/>
      <c r="L3566" s="6" t="str">
        <f t="shared" si="704"/>
        <v>/0</v>
      </c>
      <c r="M3566" s="478" t="str">
        <f>IF(K3566="","",VLOOKUP(L3566,ورقة1!$A$1:$B$240,2,0))</f>
        <v/>
      </c>
      <c r="N3566" s="17">
        <f t="shared" si="705"/>
        <v>0</v>
      </c>
      <c r="O3566" s="17" t="e">
        <f>#REF!+(#REF!*30)+#REF!*365</f>
        <v>#REF!</v>
      </c>
      <c r="P3566" s="509"/>
      <c r="Q3566" s="480" t="str">
        <f t="shared" si="706"/>
        <v/>
      </c>
      <c r="R3566" s="483" t="str">
        <f t="shared" si="707"/>
        <v/>
      </c>
      <c r="S3566" s="482" t="str">
        <f t="shared" si="708"/>
        <v/>
      </c>
      <c r="T3566" s="484" t="e">
        <f t="shared" ca="1" si="709"/>
        <v>#VALUE!</v>
      </c>
      <c r="U3566" s="7">
        <f t="shared" ca="1" si="710"/>
        <v>46035</v>
      </c>
      <c r="V3566" s="96" t="e">
        <f t="shared" ca="1" si="711"/>
        <v>#VALUE!</v>
      </c>
      <c r="W3566" s="18"/>
      <c r="X3566" s="6"/>
      <c r="Y3566" s="326"/>
      <c r="Z3566" s="89"/>
      <c r="AA3566" s="89"/>
      <c r="AB3566" s="89"/>
      <c r="AC3566" s="6"/>
      <c r="AD3566" s="16"/>
      <c r="AE3566" s="16"/>
      <c r="AF3566" s="16"/>
      <c r="AG3566" s="10">
        <f t="shared" si="712"/>
        <v>0</v>
      </c>
      <c r="AH3566" s="96">
        <f t="shared" si="713"/>
        <v>0</v>
      </c>
      <c r="AI3566" s="16"/>
      <c r="AJ3566" s="61"/>
      <c r="AK3566" s="16"/>
      <c r="AM3566" s="476" t="s">
        <v>3080</v>
      </c>
      <c r="AN3566" s="476">
        <v>1</v>
      </c>
      <c r="AO3566" s="476">
        <v>1</v>
      </c>
      <c r="AP3566" s="96"/>
    </row>
    <row r="3567" spans="1:42" ht="69.75" customHeight="1">
      <c r="A3567" s="3">
        <v>3566</v>
      </c>
      <c r="B3567" s="83"/>
      <c r="C3567" s="83"/>
      <c r="D3567" s="87"/>
      <c r="E3567" s="18" t="s">
        <v>3081</v>
      </c>
      <c r="F3567" s="88"/>
      <c r="G3567" s="88"/>
      <c r="H3567" s="4" t="str">
        <f t="shared" si="702"/>
        <v>/</v>
      </c>
      <c r="I3567" s="478" t="str">
        <f>IF(G3567="","",VLOOKUP(H3567,ورقة1!$A$1:$B$240,2,0))</f>
        <v/>
      </c>
      <c r="J3567" s="5">
        <f t="shared" si="703"/>
        <v>0</v>
      </c>
      <c r="K3567" s="88"/>
      <c r="L3567" s="6" t="str">
        <f t="shared" si="704"/>
        <v>/0</v>
      </c>
      <c r="M3567" s="478" t="str">
        <f>IF(K3567="","",VLOOKUP(L3567,ورقة1!$A$1:$B$240,2,0))</f>
        <v/>
      </c>
      <c r="N3567" s="17">
        <f t="shared" si="705"/>
        <v>0</v>
      </c>
      <c r="O3567" s="17" t="e">
        <f>#REF!+(#REF!*30)+#REF!*365</f>
        <v>#REF!</v>
      </c>
      <c r="P3567" s="509"/>
      <c r="Q3567" s="480" t="str">
        <f t="shared" si="706"/>
        <v/>
      </c>
      <c r="R3567" s="483" t="str">
        <f t="shared" si="707"/>
        <v/>
      </c>
      <c r="S3567" s="482" t="str">
        <f t="shared" si="708"/>
        <v/>
      </c>
      <c r="T3567" s="484" t="e">
        <f t="shared" ca="1" si="709"/>
        <v>#VALUE!</v>
      </c>
      <c r="U3567" s="7">
        <f t="shared" ca="1" si="710"/>
        <v>46035</v>
      </c>
      <c r="V3567" s="96" t="e">
        <f t="shared" ca="1" si="711"/>
        <v>#VALUE!</v>
      </c>
      <c r="W3567" s="18"/>
      <c r="X3567" s="6"/>
      <c r="Y3567" s="326"/>
      <c r="Z3567" s="89"/>
      <c r="AA3567" s="89"/>
      <c r="AB3567" s="89"/>
      <c r="AC3567" s="6"/>
      <c r="AD3567" s="16"/>
      <c r="AE3567" s="16"/>
      <c r="AF3567" s="16"/>
      <c r="AG3567" s="10">
        <f t="shared" si="712"/>
        <v>0</v>
      </c>
      <c r="AH3567" s="96">
        <f t="shared" si="713"/>
        <v>0</v>
      </c>
      <c r="AI3567" s="16"/>
      <c r="AJ3567" s="61"/>
      <c r="AK3567" s="16"/>
      <c r="AM3567" s="476" t="s">
        <v>3080</v>
      </c>
      <c r="AN3567" s="476">
        <v>1</v>
      </c>
      <c r="AO3567" s="476">
        <v>1</v>
      </c>
      <c r="AP3567" s="96"/>
    </row>
    <row r="3568" spans="1:42" ht="69.75" customHeight="1">
      <c r="A3568" s="3">
        <v>3567</v>
      </c>
      <c r="B3568" s="83"/>
      <c r="C3568" s="83"/>
      <c r="D3568" s="87"/>
      <c r="E3568" s="18" t="s">
        <v>3081</v>
      </c>
      <c r="F3568" s="88"/>
      <c r="G3568" s="88"/>
      <c r="H3568" s="4" t="str">
        <f t="shared" si="702"/>
        <v>/</v>
      </c>
      <c r="I3568" s="478" t="str">
        <f>IF(G3568="","",VLOOKUP(H3568,ورقة1!$A$1:$B$240,2,0))</f>
        <v/>
      </c>
      <c r="J3568" s="5">
        <f t="shared" si="703"/>
        <v>0</v>
      </c>
      <c r="K3568" s="88"/>
      <c r="L3568" s="6" t="str">
        <f t="shared" si="704"/>
        <v>/0</v>
      </c>
      <c r="M3568" s="478" t="str">
        <f>IF(K3568="","",VLOOKUP(L3568,ورقة1!$A$1:$B$240,2,0))</f>
        <v/>
      </c>
      <c r="N3568" s="17">
        <f t="shared" si="705"/>
        <v>0</v>
      </c>
      <c r="O3568" s="17" t="e">
        <f>#REF!+(#REF!*30)+#REF!*365</f>
        <v>#REF!</v>
      </c>
      <c r="P3568" s="509"/>
      <c r="Q3568" s="480" t="str">
        <f t="shared" si="706"/>
        <v/>
      </c>
      <c r="R3568" s="483" t="str">
        <f t="shared" si="707"/>
        <v/>
      </c>
      <c r="S3568" s="482" t="str">
        <f t="shared" si="708"/>
        <v/>
      </c>
      <c r="T3568" s="484" t="e">
        <f t="shared" ca="1" si="709"/>
        <v>#VALUE!</v>
      </c>
      <c r="U3568" s="7">
        <f t="shared" ca="1" si="710"/>
        <v>46035</v>
      </c>
      <c r="V3568" s="96" t="e">
        <f t="shared" ca="1" si="711"/>
        <v>#VALUE!</v>
      </c>
      <c r="W3568" s="18"/>
      <c r="X3568" s="6"/>
      <c r="Y3568" s="326"/>
      <c r="Z3568" s="89"/>
      <c r="AA3568" s="89"/>
      <c r="AB3568" s="89"/>
      <c r="AC3568" s="6"/>
      <c r="AD3568" s="16"/>
      <c r="AE3568" s="16"/>
      <c r="AF3568" s="16"/>
      <c r="AG3568" s="10">
        <f t="shared" si="712"/>
        <v>0</v>
      </c>
      <c r="AH3568" s="96">
        <f t="shared" si="713"/>
        <v>0</v>
      </c>
      <c r="AI3568" s="16"/>
      <c r="AJ3568" s="61"/>
      <c r="AK3568" s="16"/>
      <c r="AM3568" s="476" t="s">
        <v>3080</v>
      </c>
      <c r="AN3568" s="476">
        <v>1</v>
      </c>
      <c r="AO3568" s="476">
        <v>1</v>
      </c>
      <c r="AP3568" s="96"/>
    </row>
    <row r="3569" spans="1:42" ht="69.75" customHeight="1">
      <c r="A3569" s="3">
        <v>3568</v>
      </c>
      <c r="B3569" s="83"/>
      <c r="C3569" s="83"/>
      <c r="D3569" s="87"/>
      <c r="E3569" s="18" t="s">
        <v>3081</v>
      </c>
      <c r="F3569" s="88"/>
      <c r="G3569" s="88"/>
      <c r="H3569" s="4" t="str">
        <f t="shared" si="702"/>
        <v>/</v>
      </c>
      <c r="I3569" s="478" t="str">
        <f>IF(G3569="","",VLOOKUP(H3569,ورقة1!$A$1:$B$240,2,0))</f>
        <v/>
      </c>
      <c r="J3569" s="5">
        <f t="shared" si="703"/>
        <v>0</v>
      </c>
      <c r="K3569" s="88"/>
      <c r="L3569" s="6" t="str">
        <f t="shared" si="704"/>
        <v>/0</v>
      </c>
      <c r="M3569" s="478" t="str">
        <f>IF(K3569="","",VLOOKUP(L3569,ورقة1!$A$1:$B$240,2,0))</f>
        <v/>
      </c>
      <c r="N3569" s="17">
        <f t="shared" si="705"/>
        <v>0</v>
      </c>
      <c r="O3569" s="17" t="e">
        <f>#REF!+(#REF!*30)+#REF!*365</f>
        <v>#REF!</v>
      </c>
      <c r="P3569" s="509"/>
      <c r="Q3569" s="480" t="str">
        <f t="shared" si="706"/>
        <v/>
      </c>
      <c r="R3569" s="483" t="str">
        <f t="shared" si="707"/>
        <v/>
      </c>
      <c r="S3569" s="482" t="str">
        <f t="shared" si="708"/>
        <v/>
      </c>
      <c r="T3569" s="484" t="e">
        <f t="shared" ca="1" si="709"/>
        <v>#VALUE!</v>
      </c>
      <c r="U3569" s="7">
        <f t="shared" ca="1" si="710"/>
        <v>46035</v>
      </c>
      <c r="V3569" s="96" t="e">
        <f t="shared" ca="1" si="711"/>
        <v>#VALUE!</v>
      </c>
      <c r="W3569" s="18"/>
      <c r="X3569" s="6"/>
      <c r="Y3569" s="326"/>
      <c r="Z3569" s="89"/>
      <c r="AA3569" s="89"/>
      <c r="AB3569" s="89"/>
      <c r="AC3569" s="6"/>
      <c r="AD3569" s="16"/>
      <c r="AE3569" s="16"/>
      <c r="AF3569" s="16"/>
      <c r="AG3569" s="10">
        <f t="shared" si="712"/>
        <v>0</v>
      </c>
      <c r="AH3569" s="96">
        <f t="shared" si="713"/>
        <v>0</v>
      </c>
      <c r="AI3569" s="16"/>
      <c r="AJ3569" s="61"/>
      <c r="AK3569" s="16"/>
      <c r="AM3569" s="476" t="s">
        <v>3080</v>
      </c>
      <c r="AN3569" s="476">
        <v>1</v>
      </c>
      <c r="AO3569" s="476">
        <v>1</v>
      </c>
      <c r="AP3569" s="96"/>
    </row>
    <row r="3570" spans="1:42" ht="69.75" customHeight="1">
      <c r="A3570" s="3">
        <v>3569</v>
      </c>
      <c r="B3570" s="83"/>
      <c r="C3570" s="83"/>
      <c r="D3570" s="87"/>
      <c r="E3570" s="18" t="s">
        <v>3081</v>
      </c>
      <c r="F3570" s="88"/>
      <c r="G3570" s="88"/>
      <c r="H3570" s="4" t="str">
        <f t="shared" si="702"/>
        <v>/</v>
      </c>
      <c r="I3570" s="478" t="str">
        <f>IF(G3570="","",VLOOKUP(H3570,ورقة1!$A$1:$B$240,2,0))</f>
        <v/>
      </c>
      <c r="J3570" s="5">
        <f t="shared" si="703"/>
        <v>0</v>
      </c>
      <c r="K3570" s="88"/>
      <c r="L3570" s="6" t="str">
        <f t="shared" si="704"/>
        <v>/0</v>
      </c>
      <c r="M3570" s="478" t="str">
        <f>IF(K3570="","",VLOOKUP(L3570,ورقة1!$A$1:$B$240,2,0))</f>
        <v/>
      </c>
      <c r="N3570" s="17">
        <f t="shared" si="705"/>
        <v>0</v>
      </c>
      <c r="O3570" s="17" t="e">
        <f>#REF!+(#REF!*30)+#REF!*365</f>
        <v>#REF!</v>
      </c>
      <c r="P3570" s="509"/>
      <c r="Q3570" s="480" t="str">
        <f t="shared" si="706"/>
        <v/>
      </c>
      <c r="R3570" s="483" t="str">
        <f t="shared" si="707"/>
        <v/>
      </c>
      <c r="S3570" s="482" t="str">
        <f t="shared" si="708"/>
        <v/>
      </c>
      <c r="T3570" s="484" t="e">
        <f t="shared" ca="1" si="709"/>
        <v>#VALUE!</v>
      </c>
      <c r="U3570" s="7">
        <f t="shared" ca="1" si="710"/>
        <v>46035</v>
      </c>
      <c r="V3570" s="96" t="e">
        <f t="shared" ca="1" si="711"/>
        <v>#VALUE!</v>
      </c>
      <c r="W3570" s="18"/>
      <c r="X3570" s="6"/>
      <c r="Y3570" s="326"/>
      <c r="Z3570" s="89"/>
      <c r="AA3570" s="89"/>
      <c r="AB3570" s="89"/>
      <c r="AC3570" s="6"/>
      <c r="AD3570" s="16"/>
      <c r="AE3570" s="16"/>
      <c r="AF3570" s="16"/>
      <c r="AG3570" s="10">
        <f t="shared" si="712"/>
        <v>0</v>
      </c>
      <c r="AH3570" s="96">
        <f t="shared" si="713"/>
        <v>0</v>
      </c>
      <c r="AI3570" s="16"/>
      <c r="AJ3570" s="61"/>
      <c r="AK3570" s="16"/>
      <c r="AM3570" s="476" t="s">
        <v>3080</v>
      </c>
      <c r="AN3570" s="476">
        <v>1</v>
      </c>
      <c r="AO3570" s="476">
        <v>1</v>
      </c>
      <c r="AP3570" s="96"/>
    </row>
    <row r="3571" spans="1:42" ht="69.75" customHeight="1">
      <c r="A3571" s="3">
        <v>3570</v>
      </c>
      <c r="B3571" s="83"/>
      <c r="C3571" s="83"/>
      <c r="D3571" s="87"/>
      <c r="E3571" s="18" t="s">
        <v>3081</v>
      </c>
      <c r="F3571" s="88"/>
      <c r="G3571" s="88"/>
      <c r="H3571" s="4" t="str">
        <f t="shared" si="702"/>
        <v>/</v>
      </c>
      <c r="I3571" s="478" t="str">
        <f>IF(G3571="","",VLOOKUP(H3571,ورقة1!$A$1:$B$240,2,0))</f>
        <v/>
      </c>
      <c r="J3571" s="5">
        <f t="shared" si="703"/>
        <v>0</v>
      </c>
      <c r="K3571" s="88"/>
      <c r="L3571" s="6" t="str">
        <f t="shared" si="704"/>
        <v>/0</v>
      </c>
      <c r="M3571" s="478" t="str">
        <f>IF(K3571="","",VLOOKUP(L3571,ورقة1!$A$1:$B$240,2,0))</f>
        <v/>
      </c>
      <c r="N3571" s="17">
        <f t="shared" si="705"/>
        <v>0</v>
      </c>
      <c r="O3571" s="17" t="e">
        <f>#REF!+(#REF!*30)+#REF!*365</f>
        <v>#REF!</v>
      </c>
      <c r="P3571" s="509"/>
      <c r="Q3571" s="480" t="str">
        <f t="shared" si="706"/>
        <v/>
      </c>
      <c r="R3571" s="483" t="str">
        <f t="shared" si="707"/>
        <v/>
      </c>
      <c r="S3571" s="482" t="str">
        <f t="shared" si="708"/>
        <v/>
      </c>
      <c r="T3571" s="484" t="e">
        <f t="shared" ca="1" si="709"/>
        <v>#VALUE!</v>
      </c>
      <c r="U3571" s="7">
        <f t="shared" ca="1" si="710"/>
        <v>46035</v>
      </c>
      <c r="V3571" s="96" t="e">
        <f t="shared" ca="1" si="711"/>
        <v>#VALUE!</v>
      </c>
      <c r="W3571" s="18"/>
      <c r="X3571" s="6"/>
      <c r="Y3571" s="326"/>
      <c r="Z3571" s="89"/>
      <c r="AA3571" s="89"/>
      <c r="AB3571" s="89"/>
      <c r="AC3571" s="6"/>
      <c r="AD3571" s="16"/>
      <c r="AE3571" s="16"/>
      <c r="AF3571" s="16"/>
      <c r="AG3571" s="10">
        <f t="shared" si="712"/>
        <v>0</v>
      </c>
      <c r="AH3571" s="96">
        <f t="shared" si="713"/>
        <v>0</v>
      </c>
      <c r="AI3571" s="16"/>
      <c r="AJ3571" s="61"/>
      <c r="AK3571" s="16"/>
      <c r="AM3571" s="476" t="s">
        <v>3080</v>
      </c>
      <c r="AN3571" s="476">
        <v>1</v>
      </c>
      <c r="AO3571" s="476">
        <v>1</v>
      </c>
      <c r="AP3571" s="96"/>
    </row>
    <row r="3572" spans="1:42" ht="69.75" customHeight="1">
      <c r="A3572" s="3">
        <v>3571</v>
      </c>
      <c r="B3572" s="83"/>
      <c r="C3572" s="83"/>
      <c r="D3572" s="87"/>
      <c r="E3572" s="18" t="s">
        <v>3081</v>
      </c>
      <c r="F3572" s="88"/>
      <c r="G3572" s="88"/>
      <c r="H3572" s="4" t="str">
        <f t="shared" si="702"/>
        <v>/</v>
      </c>
      <c r="I3572" s="478" t="str">
        <f>IF(G3572="","",VLOOKUP(H3572,ورقة1!$A$1:$B$240,2,0))</f>
        <v/>
      </c>
      <c r="J3572" s="5">
        <f t="shared" si="703"/>
        <v>0</v>
      </c>
      <c r="K3572" s="88"/>
      <c r="L3572" s="6" t="str">
        <f t="shared" si="704"/>
        <v>/0</v>
      </c>
      <c r="M3572" s="478" t="str">
        <f>IF(K3572="","",VLOOKUP(L3572,ورقة1!$A$1:$B$240,2,0))</f>
        <v/>
      </c>
      <c r="N3572" s="17">
        <f t="shared" si="705"/>
        <v>0</v>
      </c>
      <c r="O3572" s="17" t="e">
        <f>#REF!+(#REF!*30)+#REF!*365</f>
        <v>#REF!</v>
      </c>
      <c r="P3572" s="509"/>
      <c r="Q3572" s="480" t="str">
        <f t="shared" si="706"/>
        <v/>
      </c>
      <c r="R3572" s="483" t="str">
        <f t="shared" si="707"/>
        <v/>
      </c>
      <c r="S3572" s="482" t="str">
        <f t="shared" si="708"/>
        <v/>
      </c>
      <c r="T3572" s="484" t="e">
        <f t="shared" ca="1" si="709"/>
        <v>#VALUE!</v>
      </c>
      <c r="U3572" s="7">
        <f t="shared" ca="1" si="710"/>
        <v>46035</v>
      </c>
      <c r="V3572" s="96" t="e">
        <f t="shared" ca="1" si="711"/>
        <v>#VALUE!</v>
      </c>
      <c r="W3572" s="18"/>
      <c r="X3572" s="6"/>
      <c r="Y3572" s="326"/>
      <c r="Z3572" s="89"/>
      <c r="AA3572" s="89"/>
      <c r="AB3572" s="89"/>
      <c r="AC3572" s="6"/>
      <c r="AD3572" s="16"/>
      <c r="AE3572" s="16"/>
      <c r="AF3572" s="16"/>
      <c r="AG3572" s="10">
        <f t="shared" si="712"/>
        <v>0</v>
      </c>
      <c r="AH3572" s="96">
        <f t="shared" si="713"/>
        <v>0</v>
      </c>
      <c r="AI3572" s="16"/>
      <c r="AJ3572" s="61"/>
      <c r="AK3572" s="16"/>
      <c r="AM3572" s="476" t="s">
        <v>3080</v>
      </c>
      <c r="AN3572" s="476">
        <v>1</v>
      </c>
      <c r="AO3572" s="476">
        <v>1</v>
      </c>
      <c r="AP3572" s="96"/>
    </row>
    <row r="3573" spans="1:42" ht="69.75" customHeight="1">
      <c r="A3573" s="3">
        <v>3572</v>
      </c>
      <c r="B3573" s="83"/>
      <c r="C3573" s="83"/>
      <c r="D3573" s="87"/>
      <c r="E3573" s="18" t="s">
        <v>3081</v>
      </c>
      <c r="F3573" s="88"/>
      <c r="G3573" s="88"/>
      <c r="H3573" s="4" t="str">
        <f t="shared" si="702"/>
        <v>/</v>
      </c>
      <c r="I3573" s="478" t="str">
        <f>IF(G3573="","",VLOOKUP(H3573,ورقة1!$A$1:$B$240,2,0))</f>
        <v/>
      </c>
      <c r="J3573" s="5">
        <f t="shared" si="703"/>
        <v>0</v>
      </c>
      <c r="K3573" s="88"/>
      <c r="L3573" s="6" t="str">
        <f t="shared" si="704"/>
        <v>/0</v>
      </c>
      <c r="M3573" s="478" t="str">
        <f>IF(K3573="","",VLOOKUP(L3573,ورقة1!$A$1:$B$240,2,0))</f>
        <v/>
      </c>
      <c r="N3573" s="17">
        <f t="shared" si="705"/>
        <v>0</v>
      </c>
      <c r="O3573" s="17" t="e">
        <f>#REF!+(#REF!*30)+#REF!*365</f>
        <v>#REF!</v>
      </c>
      <c r="P3573" s="509"/>
      <c r="Q3573" s="480" t="str">
        <f t="shared" si="706"/>
        <v/>
      </c>
      <c r="R3573" s="483" t="str">
        <f t="shared" si="707"/>
        <v/>
      </c>
      <c r="S3573" s="482" t="str">
        <f t="shared" si="708"/>
        <v/>
      </c>
      <c r="T3573" s="484" t="e">
        <f t="shared" ca="1" si="709"/>
        <v>#VALUE!</v>
      </c>
      <c r="U3573" s="7">
        <f t="shared" ca="1" si="710"/>
        <v>46035</v>
      </c>
      <c r="V3573" s="96" t="e">
        <f t="shared" ca="1" si="711"/>
        <v>#VALUE!</v>
      </c>
      <c r="W3573" s="18"/>
      <c r="X3573" s="6"/>
      <c r="Y3573" s="326"/>
      <c r="Z3573" s="89"/>
      <c r="AA3573" s="89"/>
      <c r="AB3573" s="89"/>
      <c r="AC3573" s="6"/>
      <c r="AD3573" s="16"/>
      <c r="AE3573" s="16"/>
      <c r="AF3573" s="16"/>
      <c r="AG3573" s="10">
        <f t="shared" si="712"/>
        <v>0</v>
      </c>
      <c r="AH3573" s="96">
        <f t="shared" si="713"/>
        <v>0</v>
      </c>
      <c r="AI3573" s="16"/>
      <c r="AJ3573" s="61"/>
      <c r="AK3573" s="16"/>
      <c r="AM3573" s="476" t="s">
        <v>3080</v>
      </c>
      <c r="AN3573" s="476">
        <v>1</v>
      </c>
      <c r="AO3573" s="476">
        <v>1</v>
      </c>
      <c r="AP3573" s="96"/>
    </row>
    <row r="3574" spans="1:42" ht="69.75" customHeight="1">
      <c r="A3574" s="3">
        <v>3573</v>
      </c>
      <c r="B3574" s="83"/>
      <c r="C3574" s="83"/>
      <c r="D3574" s="87"/>
      <c r="E3574" s="18" t="s">
        <v>3081</v>
      </c>
      <c r="F3574" s="88"/>
      <c r="G3574" s="88"/>
      <c r="H3574" s="4" t="str">
        <f t="shared" si="702"/>
        <v>/</v>
      </c>
      <c r="I3574" s="478" t="str">
        <f>IF(G3574="","",VLOOKUP(H3574,ورقة1!$A$1:$B$240,2,0))</f>
        <v/>
      </c>
      <c r="J3574" s="5">
        <f t="shared" si="703"/>
        <v>0</v>
      </c>
      <c r="K3574" s="88"/>
      <c r="L3574" s="6" t="str">
        <f t="shared" si="704"/>
        <v>/0</v>
      </c>
      <c r="M3574" s="478" t="str">
        <f>IF(K3574="","",VLOOKUP(L3574,ورقة1!$A$1:$B$240,2,0))</f>
        <v/>
      </c>
      <c r="N3574" s="17">
        <f t="shared" si="705"/>
        <v>0</v>
      </c>
      <c r="O3574" s="17" t="e">
        <f>#REF!+(#REF!*30)+#REF!*365</f>
        <v>#REF!</v>
      </c>
      <c r="P3574" s="509"/>
      <c r="Q3574" s="480" t="str">
        <f t="shared" si="706"/>
        <v/>
      </c>
      <c r="R3574" s="483" t="str">
        <f t="shared" si="707"/>
        <v/>
      </c>
      <c r="S3574" s="482" t="str">
        <f t="shared" si="708"/>
        <v/>
      </c>
      <c r="T3574" s="484" t="e">
        <f t="shared" ca="1" si="709"/>
        <v>#VALUE!</v>
      </c>
      <c r="U3574" s="7">
        <f t="shared" ca="1" si="710"/>
        <v>46035</v>
      </c>
      <c r="V3574" s="96" t="e">
        <f t="shared" ca="1" si="711"/>
        <v>#VALUE!</v>
      </c>
      <c r="W3574" s="18"/>
      <c r="X3574" s="6"/>
      <c r="Y3574" s="326"/>
      <c r="Z3574" s="89"/>
      <c r="AA3574" s="89"/>
      <c r="AB3574" s="89"/>
      <c r="AC3574" s="6"/>
      <c r="AD3574" s="16"/>
      <c r="AE3574" s="16"/>
      <c r="AF3574" s="16"/>
      <c r="AG3574" s="10">
        <f t="shared" si="712"/>
        <v>0</v>
      </c>
      <c r="AH3574" s="96">
        <f t="shared" si="713"/>
        <v>0</v>
      </c>
      <c r="AI3574" s="16"/>
      <c r="AJ3574" s="61"/>
      <c r="AK3574" s="16"/>
      <c r="AM3574" s="476" t="s">
        <v>3080</v>
      </c>
      <c r="AN3574" s="476">
        <v>1</v>
      </c>
      <c r="AO3574" s="476">
        <v>1</v>
      </c>
      <c r="AP3574" s="96"/>
    </row>
    <row r="3575" spans="1:42" ht="69.75" customHeight="1">
      <c r="A3575" s="3">
        <v>3574</v>
      </c>
      <c r="B3575" s="83"/>
      <c r="C3575" s="83"/>
      <c r="D3575" s="87"/>
      <c r="E3575" s="18" t="s">
        <v>3081</v>
      </c>
      <c r="F3575" s="88"/>
      <c r="G3575" s="88"/>
      <c r="H3575" s="4" t="str">
        <f t="shared" si="702"/>
        <v>/</v>
      </c>
      <c r="I3575" s="478" t="str">
        <f>IF(G3575="","",VLOOKUP(H3575,ورقة1!$A$1:$B$240,2,0))</f>
        <v/>
      </c>
      <c r="J3575" s="5">
        <f t="shared" si="703"/>
        <v>0</v>
      </c>
      <c r="K3575" s="88"/>
      <c r="L3575" s="6" t="str">
        <f t="shared" si="704"/>
        <v>/0</v>
      </c>
      <c r="M3575" s="478" t="str">
        <f>IF(K3575="","",VLOOKUP(L3575,ورقة1!$A$1:$B$240,2,0))</f>
        <v/>
      </c>
      <c r="N3575" s="17">
        <f t="shared" si="705"/>
        <v>0</v>
      </c>
      <c r="O3575" s="17" t="e">
        <f>#REF!+(#REF!*30)+#REF!*365</f>
        <v>#REF!</v>
      </c>
      <c r="P3575" s="509"/>
      <c r="Q3575" s="480" t="str">
        <f t="shared" si="706"/>
        <v/>
      </c>
      <c r="R3575" s="483" t="str">
        <f t="shared" si="707"/>
        <v/>
      </c>
      <c r="S3575" s="482" t="str">
        <f t="shared" si="708"/>
        <v/>
      </c>
      <c r="T3575" s="484" t="e">
        <f t="shared" ca="1" si="709"/>
        <v>#VALUE!</v>
      </c>
      <c r="U3575" s="7">
        <f t="shared" ca="1" si="710"/>
        <v>46035</v>
      </c>
      <c r="V3575" s="96" t="e">
        <f t="shared" ca="1" si="711"/>
        <v>#VALUE!</v>
      </c>
      <c r="W3575" s="18"/>
      <c r="X3575" s="6"/>
      <c r="Y3575" s="326"/>
      <c r="Z3575" s="89"/>
      <c r="AA3575" s="89"/>
      <c r="AB3575" s="89"/>
      <c r="AC3575" s="6"/>
      <c r="AD3575" s="16"/>
      <c r="AE3575" s="16"/>
      <c r="AF3575" s="16"/>
      <c r="AG3575" s="10">
        <f t="shared" si="712"/>
        <v>0</v>
      </c>
      <c r="AH3575" s="96">
        <f t="shared" si="713"/>
        <v>0</v>
      </c>
      <c r="AI3575" s="16"/>
      <c r="AJ3575" s="61"/>
      <c r="AK3575" s="16"/>
      <c r="AM3575" s="476" t="s">
        <v>3080</v>
      </c>
      <c r="AN3575" s="476">
        <v>1</v>
      </c>
      <c r="AO3575" s="476">
        <v>1</v>
      </c>
      <c r="AP3575" s="96"/>
    </row>
    <row r="3576" spans="1:42" ht="69.75" customHeight="1">
      <c r="A3576" s="3">
        <v>3575</v>
      </c>
      <c r="B3576" s="83"/>
      <c r="C3576" s="83"/>
      <c r="D3576" s="87"/>
      <c r="E3576" s="18" t="s">
        <v>3081</v>
      </c>
      <c r="F3576" s="88"/>
      <c r="G3576" s="88"/>
      <c r="H3576" s="4" t="str">
        <f t="shared" si="702"/>
        <v>/</v>
      </c>
      <c r="I3576" s="478" t="str">
        <f>IF(G3576="","",VLOOKUP(H3576,ورقة1!$A$1:$B$240,2,0))</f>
        <v/>
      </c>
      <c r="J3576" s="5">
        <f t="shared" si="703"/>
        <v>0</v>
      </c>
      <c r="K3576" s="88"/>
      <c r="L3576" s="6" t="str">
        <f t="shared" si="704"/>
        <v>/0</v>
      </c>
      <c r="M3576" s="478" t="str">
        <f>IF(K3576="","",VLOOKUP(L3576,ورقة1!$A$1:$B$240,2,0))</f>
        <v/>
      </c>
      <c r="N3576" s="17">
        <f t="shared" si="705"/>
        <v>0</v>
      </c>
      <c r="O3576" s="17" t="e">
        <f>#REF!+(#REF!*30)+#REF!*365</f>
        <v>#REF!</v>
      </c>
      <c r="P3576" s="509"/>
      <c r="Q3576" s="480" t="str">
        <f t="shared" si="706"/>
        <v/>
      </c>
      <c r="R3576" s="483" t="str">
        <f t="shared" si="707"/>
        <v/>
      </c>
      <c r="S3576" s="482" t="str">
        <f t="shared" si="708"/>
        <v/>
      </c>
      <c r="T3576" s="484" t="e">
        <f t="shared" ca="1" si="709"/>
        <v>#VALUE!</v>
      </c>
      <c r="U3576" s="7">
        <f t="shared" ca="1" si="710"/>
        <v>46035</v>
      </c>
      <c r="V3576" s="96" t="e">
        <f t="shared" ca="1" si="711"/>
        <v>#VALUE!</v>
      </c>
      <c r="W3576" s="18"/>
      <c r="X3576" s="6"/>
      <c r="Y3576" s="326"/>
      <c r="Z3576" s="89"/>
      <c r="AA3576" s="89"/>
      <c r="AB3576" s="89"/>
      <c r="AC3576" s="6"/>
      <c r="AD3576" s="16"/>
      <c r="AE3576" s="16"/>
      <c r="AF3576" s="16"/>
      <c r="AG3576" s="10">
        <f t="shared" si="712"/>
        <v>0</v>
      </c>
      <c r="AH3576" s="96">
        <f t="shared" si="713"/>
        <v>0</v>
      </c>
      <c r="AI3576" s="16"/>
      <c r="AJ3576" s="61"/>
      <c r="AK3576" s="16"/>
      <c r="AM3576" s="476" t="s">
        <v>3080</v>
      </c>
      <c r="AN3576" s="476">
        <v>1</v>
      </c>
      <c r="AO3576" s="476">
        <v>1</v>
      </c>
      <c r="AP3576" s="96"/>
    </row>
    <row r="3577" spans="1:42" ht="69.75" customHeight="1">
      <c r="A3577" s="3">
        <v>3576</v>
      </c>
      <c r="B3577" s="83"/>
      <c r="C3577" s="83"/>
      <c r="D3577" s="87"/>
      <c r="E3577" s="18" t="s">
        <v>3081</v>
      </c>
      <c r="F3577" s="88"/>
      <c r="G3577" s="88"/>
      <c r="H3577" s="4" t="str">
        <f t="shared" si="702"/>
        <v>/</v>
      </c>
      <c r="I3577" s="478" t="str">
        <f>IF(G3577="","",VLOOKUP(H3577,ورقة1!$A$1:$B$240,2,0))</f>
        <v/>
      </c>
      <c r="J3577" s="5">
        <f t="shared" si="703"/>
        <v>0</v>
      </c>
      <c r="K3577" s="88"/>
      <c r="L3577" s="6" t="str">
        <f t="shared" si="704"/>
        <v>/0</v>
      </c>
      <c r="M3577" s="478" t="str">
        <f>IF(K3577="","",VLOOKUP(L3577,ورقة1!$A$1:$B$240,2,0))</f>
        <v/>
      </c>
      <c r="N3577" s="17">
        <f t="shared" si="705"/>
        <v>0</v>
      </c>
      <c r="O3577" s="17" t="e">
        <f>#REF!+(#REF!*30)+#REF!*365</f>
        <v>#REF!</v>
      </c>
      <c r="P3577" s="509"/>
      <c r="Q3577" s="480" t="str">
        <f t="shared" si="706"/>
        <v/>
      </c>
      <c r="R3577" s="483" t="str">
        <f t="shared" si="707"/>
        <v/>
      </c>
      <c r="S3577" s="482" t="str">
        <f t="shared" si="708"/>
        <v/>
      </c>
      <c r="T3577" s="484" t="e">
        <f t="shared" ca="1" si="709"/>
        <v>#VALUE!</v>
      </c>
      <c r="U3577" s="7">
        <f t="shared" ca="1" si="710"/>
        <v>46035</v>
      </c>
      <c r="V3577" s="96" t="e">
        <f t="shared" ca="1" si="711"/>
        <v>#VALUE!</v>
      </c>
      <c r="W3577" s="18"/>
      <c r="X3577" s="6"/>
      <c r="Y3577" s="326"/>
      <c r="Z3577" s="89"/>
      <c r="AA3577" s="89"/>
      <c r="AB3577" s="89"/>
      <c r="AC3577" s="6"/>
      <c r="AD3577" s="16"/>
      <c r="AE3577" s="16"/>
      <c r="AF3577" s="16"/>
      <c r="AG3577" s="10">
        <f t="shared" si="712"/>
        <v>0</v>
      </c>
      <c r="AH3577" s="96">
        <f t="shared" si="713"/>
        <v>0</v>
      </c>
      <c r="AI3577" s="16"/>
      <c r="AJ3577" s="61"/>
      <c r="AK3577" s="16"/>
      <c r="AM3577" s="476" t="s">
        <v>3080</v>
      </c>
      <c r="AN3577" s="476">
        <v>1</v>
      </c>
      <c r="AO3577" s="476">
        <v>1</v>
      </c>
      <c r="AP3577" s="96"/>
    </row>
    <row r="3578" spans="1:42" ht="69.75" customHeight="1">
      <c r="A3578" s="3">
        <v>3577</v>
      </c>
      <c r="B3578" s="83"/>
      <c r="C3578" s="83"/>
      <c r="D3578" s="87"/>
      <c r="E3578" s="18" t="s">
        <v>3081</v>
      </c>
      <c r="F3578" s="88"/>
      <c r="G3578" s="88"/>
      <c r="H3578" s="4" t="str">
        <f t="shared" si="702"/>
        <v>/</v>
      </c>
      <c r="I3578" s="478" t="str">
        <f>IF(G3578="","",VLOOKUP(H3578,ورقة1!$A$1:$B$240,2,0))</f>
        <v/>
      </c>
      <c r="J3578" s="5">
        <f t="shared" si="703"/>
        <v>0</v>
      </c>
      <c r="K3578" s="88"/>
      <c r="L3578" s="6" t="str">
        <f t="shared" si="704"/>
        <v>/0</v>
      </c>
      <c r="M3578" s="478" t="str">
        <f>IF(K3578="","",VLOOKUP(L3578,ورقة1!$A$1:$B$240,2,0))</f>
        <v/>
      </c>
      <c r="N3578" s="17">
        <f t="shared" si="705"/>
        <v>0</v>
      </c>
      <c r="O3578" s="17" t="e">
        <f>#REF!+(#REF!*30)+#REF!*365</f>
        <v>#REF!</v>
      </c>
      <c r="P3578" s="509"/>
      <c r="Q3578" s="480" t="str">
        <f t="shared" si="706"/>
        <v/>
      </c>
      <c r="R3578" s="483" t="str">
        <f t="shared" si="707"/>
        <v/>
      </c>
      <c r="S3578" s="482" t="str">
        <f t="shared" si="708"/>
        <v/>
      </c>
      <c r="T3578" s="484" t="e">
        <f t="shared" ca="1" si="709"/>
        <v>#VALUE!</v>
      </c>
      <c r="U3578" s="7">
        <f t="shared" ca="1" si="710"/>
        <v>46035</v>
      </c>
      <c r="V3578" s="96" t="e">
        <f t="shared" ca="1" si="711"/>
        <v>#VALUE!</v>
      </c>
      <c r="W3578" s="18"/>
      <c r="X3578" s="6"/>
      <c r="Y3578" s="326"/>
      <c r="Z3578" s="89"/>
      <c r="AA3578" s="89"/>
      <c r="AB3578" s="89"/>
      <c r="AC3578" s="6"/>
      <c r="AD3578" s="16"/>
      <c r="AE3578" s="16"/>
      <c r="AF3578" s="16"/>
      <c r="AG3578" s="10">
        <f t="shared" si="712"/>
        <v>0</v>
      </c>
      <c r="AH3578" s="96">
        <f t="shared" si="713"/>
        <v>0</v>
      </c>
      <c r="AI3578" s="16"/>
      <c r="AJ3578" s="61"/>
      <c r="AK3578" s="16"/>
      <c r="AM3578" s="476" t="s">
        <v>3080</v>
      </c>
      <c r="AN3578" s="476">
        <v>1</v>
      </c>
      <c r="AO3578" s="476">
        <v>1</v>
      </c>
      <c r="AP3578" s="96"/>
    </row>
    <row r="3579" spans="1:42" ht="69.75" customHeight="1">
      <c r="A3579" s="3">
        <v>3578</v>
      </c>
      <c r="B3579" s="83"/>
      <c r="C3579" s="83"/>
      <c r="D3579" s="87"/>
      <c r="E3579" s="18" t="s">
        <v>3081</v>
      </c>
      <c r="F3579" s="88"/>
      <c r="G3579" s="88"/>
      <c r="H3579" s="4" t="str">
        <f t="shared" si="702"/>
        <v>/</v>
      </c>
      <c r="I3579" s="478" t="str">
        <f>IF(G3579="","",VLOOKUP(H3579,ورقة1!$A$1:$B$240,2,0))</f>
        <v/>
      </c>
      <c r="J3579" s="5">
        <f t="shared" si="703"/>
        <v>0</v>
      </c>
      <c r="K3579" s="88"/>
      <c r="L3579" s="6" t="str">
        <f t="shared" si="704"/>
        <v>/0</v>
      </c>
      <c r="M3579" s="478" t="str">
        <f>IF(K3579="","",VLOOKUP(L3579,ورقة1!$A$1:$B$240,2,0))</f>
        <v/>
      </c>
      <c r="N3579" s="17">
        <f t="shared" si="705"/>
        <v>0</v>
      </c>
      <c r="O3579" s="17" t="e">
        <f>#REF!+(#REF!*30)+#REF!*365</f>
        <v>#REF!</v>
      </c>
      <c r="P3579" s="509"/>
      <c r="Q3579" s="480" t="str">
        <f t="shared" si="706"/>
        <v/>
      </c>
      <c r="R3579" s="483" t="str">
        <f t="shared" si="707"/>
        <v/>
      </c>
      <c r="S3579" s="482" t="str">
        <f t="shared" si="708"/>
        <v/>
      </c>
      <c r="T3579" s="484" t="e">
        <f t="shared" ca="1" si="709"/>
        <v>#VALUE!</v>
      </c>
      <c r="U3579" s="7">
        <f t="shared" ca="1" si="710"/>
        <v>46035</v>
      </c>
      <c r="V3579" s="96" t="e">
        <f t="shared" ca="1" si="711"/>
        <v>#VALUE!</v>
      </c>
      <c r="W3579" s="18"/>
      <c r="X3579" s="6"/>
      <c r="Y3579" s="326"/>
      <c r="Z3579" s="89"/>
      <c r="AA3579" s="89"/>
      <c r="AB3579" s="89"/>
      <c r="AC3579" s="6"/>
      <c r="AD3579" s="16"/>
      <c r="AE3579" s="16"/>
      <c r="AF3579" s="16"/>
      <c r="AG3579" s="10">
        <f t="shared" si="712"/>
        <v>0</v>
      </c>
      <c r="AH3579" s="96">
        <f t="shared" si="713"/>
        <v>0</v>
      </c>
      <c r="AI3579" s="16"/>
      <c r="AJ3579" s="61"/>
      <c r="AK3579" s="16"/>
      <c r="AM3579" s="476" t="s">
        <v>3080</v>
      </c>
      <c r="AN3579" s="476">
        <v>1</v>
      </c>
      <c r="AO3579" s="476">
        <v>1</v>
      </c>
      <c r="AP3579" s="96"/>
    </row>
    <row r="3580" spans="1:42" ht="69.75" customHeight="1">
      <c r="A3580" s="3">
        <v>3579</v>
      </c>
      <c r="B3580" s="83"/>
      <c r="C3580" s="83"/>
      <c r="D3580" s="87"/>
      <c r="E3580" s="18" t="s">
        <v>3081</v>
      </c>
      <c r="F3580" s="88"/>
      <c r="G3580" s="88"/>
      <c r="H3580" s="4" t="str">
        <f t="shared" si="702"/>
        <v>/</v>
      </c>
      <c r="I3580" s="478" t="str">
        <f>IF(G3580="","",VLOOKUP(H3580,ورقة1!$A$1:$B$240,2,0))</f>
        <v/>
      </c>
      <c r="J3580" s="5">
        <f t="shared" si="703"/>
        <v>0</v>
      </c>
      <c r="K3580" s="88"/>
      <c r="L3580" s="6" t="str">
        <f t="shared" si="704"/>
        <v>/0</v>
      </c>
      <c r="M3580" s="478" t="str">
        <f>IF(K3580="","",VLOOKUP(L3580,ورقة1!$A$1:$B$240,2,0))</f>
        <v/>
      </c>
      <c r="N3580" s="17">
        <f t="shared" si="705"/>
        <v>0</v>
      </c>
      <c r="O3580" s="17" t="e">
        <f>#REF!+(#REF!*30)+#REF!*365</f>
        <v>#REF!</v>
      </c>
      <c r="P3580" s="509"/>
      <c r="Q3580" s="480" t="str">
        <f t="shared" si="706"/>
        <v/>
      </c>
      <c r="R3580" s="483" t="str">
        <f t="shared" si="707"/>
        <v/>
      </c>
      <c r="S3580" s="482" t="str">
        <f t="shared" si="708"/>
        <v/>
      </c>
      <c r="T3580" s="484" t="e">
        <f t="shared" ca="1" si="709"/>
        <v>#VALUE!</v>
      </c>
      <c r="U3580" s="7">
        <f t="shared" ca="1" si="710"/>
        <v>46035</v>
      </c>
      <c r="V3580" s="96" t="e">
        <f t="shared" ca="1" si="711"/>
        <v>#VALUE!</v>
      </c>
      <c r="W3580" s="18"/>
      <c r="X3580" s="6"/>
      <c r="Y3580" s="326"/>
      <c r="Z3580" s="89"/>
      <c r="AA3580" s="89"/>
      <c r="AB3580" s="89"/>
      <c r="AC3580" s="6"/>
      <c r="AD3580" s="16"/>
      <c r="AE3580" s="16"/>
      <c r="AF3580" s="16"/>
      <c r="AG3580" s="10">
        <f t="shared" si="712"/>
        <v>0</v>
      </c>
      <c r="AH3580" s="96">
        <f t="shared" si="713"/>
        <v>0</v>
      </c>
      <c r="AI3580" s="16"/>
      <c r="AJ3580" s="61"/>
      <c r="AK3580" s="16"/>
      <c r="AM3580" s="476" t="s">
        <v>3080</v>
      </c>
      <c r="AN3580" s="476">
        <v>1</v>
      </c>
      <c r="AO3580" s="476">
        <v>1</v>
      </c>
      <c r="AP3580" s="96"/>
    </row>
    <row r="3581" spans="1:42" ht="69.75" customHeight="1">
      <c r="A3581" s="3">
        <v>3580</v>
      </c>
      <c r="B3581" s="83"/>
      <c r="C3581" s="83"/>
      <c r="D3581" s="87"/>
      <c r="E3581" s="18" t="s">
        <v>3081</v>
      </c>
      <c r="F3581" s="88"/>
      <c r="G3581" s="88"/>
      <c r="H3581" s="4" t="str">
        <f t="shared" si="702"/>
        <v>/</v>
      </c>
      <c r="I3581" s="478" t="str">
        <f>IF(G3581="","",VLOOKUP(H3581,ورقة1!$A$1:$B$240,2,0))</f>
        <v/>
      </c>
      <c r="J3581" s="5">
        <f t="shared" si="703"/>
        <v>0</v>
      </c>
      <c r="K3581" s="88"/>
      <c r="L3581" s="6" t="str">
        <f t="shared" si="704"/>
        <v>/0</v>
      </c>
      <c r="M3581" s="478" t="str">
        <f>IF(K3581="","",VLOOKUP(L3581,ورقة1!$A$1:$B$240,2,0))</f>
        <v/>
      </c>
      <c r="N3581" s="17">
        <f t="shared" si="705"/>
        <v>0</v>
      </c>
      <c r="O3581" s="17" t="e">
        <f>#REF!+(#REF!*30)+#REF!*365</f>
        <v>#REF!</v>
      </c>
      <c r="P3581" s="509"/>
      <c r="Q3581" s="480" t="str">
        <f t="shared" si="706"/>
        <v/>
      </c>
      <c r="R3581" s="483" t="str">
        <f t="shared" si="707"/>
        <v/>
      </c>
      <c r="S3581" s="482" t="str">
        <f t="shared" si="708"/>
        <v/>
      </c>
      <c r="T3581" s="484" t="e">
        <f t="shared" ca="1" si="709"/>
        <v>#VALUE!</v>
      </c>
      <c r="U3581" s="7">
        <f t="shared" ca="1" si="710"/>
        <v>46035</v>
      </c>
      <c r="V3581" s="96" t="e">
        <f t="shared" ca="1" si="711"/>
        <v>#VALUE!</v>
      </c>
      <c r="W3581" s="18"/>
      <c r="X3581" s="6"/>
      <c r="Y3581" s="326"/>
      <c r="Z3581" s="89"/>
      <c r="AA3581" s="89"/>
      <c r="AB3581" s="89"/>
      <c r="AC3581" s="6"/>
      <c r="AD3581" s="16"/>
      <c r="AE3581" s="16"/>
      <c r="AF3581" s="16"/>
      <c r="AG3581" s="10">
        <f t="shared" si="712"/>
        <v>0</v>
      </c>
      <c r="AH3581" s="96">
        <f t="shared" si="713"/>
        <v>0</v>
      </c>
      <c r="AI3581" s="16"/>
      <c r="AJ3581" s="61"/>
      <c r="AK3581" s="16"/>
      <c r="AM3581" s="476" t="s">
        <v>3080</v>
      </c>
      <c r="AN3581" s="476">
        <v>1</v>
      </c>
      <c r="AO3581" s="476">
        <v>1</v>
      </c>
      <c r="AP3581" s="96"/>
    </row>
    <row r="3582" spans="1:42" ht="69.75" customHeight="1">
      <c r="A3582" s="3">
        <v>3581</v>
      </c>
      <c r="B3582" s="83"/>
      <c r="C3582" s="83"/>
      <c r="D3582" s="87"/>
      <c r="E3582" s="18" t="s">
        <v>3081</v>
      </c>
      <c r="F3582" s="88"/>
      <c r="G3582" s="88"/>
      <c r="H3582" s="4" t="str">
        <f t="shared" si="702"/>
        <v>/</v>
      </c>
      <c r="I3582" s="478" t="str">
        <f>IF(G3582="","",VLOOKUP(H3582,ورقة1!$A$1:$B$240,2,0))</f>
        <v/>
      </c>
      <c r="J3582" s="5">
        <f t="shared" si="703"/>
        <v>0</v>
      </c>
      <c r="K3582" s="88"/>
      <c r="L3582" s="6" t="str">
        <f t="shared" si="704"/>
        <v>/0</v>
      </c>
      <c r="M3582" s="478" t="str">
        <f>IF(K3582="","",VLOOKUP(L3582,ورقة1!$A$1:$B$240,2,0))</f>
        <v/>
      </c>
      <c r="N3582" s="17">
        <f t="shared" si="705"/>
        <v>0</v>
      </c>
      <c r="O3582" s="17" t="e">
        <f>#REF!+(#REF!*30)+#REF!*365</f>
        <v>#REF!</v>
      </c>
      <c r="P3582" s="509"/>
      <c r="Q3582" s="480" t="str">
        <f t="shared" si="706"/>
        <v/>
      </c>
      <c r="R3582" s="483" t="str">
        <f t="shared" si="707"/>
        <v/>
      </c>
      <c r="S3582" s="482" t="str">
        <f t="shared" si="708"/>
        <v/>
      </c>
      <c r="T3582" s="484" t="e">
        <f t="shared" ca="1" si="709"/>
        <v>#VALUE!</v>
      </c>
      <c r="U3582" s="7">
        <f t="shared" ca="1" si="710"/>
        <v>46035</v>
      </c>
      <c r="V3582" s="96" t="e">
        <f t="shared" ca="1" si="711"/>
        <v>#VALUE!</v>
      </c>
      <c r="W3582" s="18"/>
      <c r="X3582" s="6"/>
      <c r="Y3582" s="326"/>
      <c r="Z3582" s="89"/>
      <c r="AA3582" s="89"/>
      <c r="AB3582" s="89"/>
      <c r="AC3582" s="6"/>
      <c r="AD3582" s="16"/>
      <c r="AE3582" s="16"/>
      <c r="AF3582" s="16"/>
      <c r="AG3582" s="10">
        <f t="shared" si="712"/>
        <v>0</v>
      </c>
      <c r="AH3582" s="96">
        <f t="shared" si="713"/>
        <v>0</v>
      </c>
      <c r="AI3582" s="16"/>
      <c r="AJ3582" s="61"/>
      <c r="AK3582" s="16"/>
      <c r="AM3582" s="476" t="s">
        <v>3080</v>
      </c>
      <c r="AN3582" s="476">
        <v>1</v>
      </c>
      <c r="AO3582" s="476">
        <v>1</v>
      </c>
      <c r="AP3582" s="96"/>
    </row>
    <row r="3583" spans="1:42" ht="69.75" customHeight="1">
      <c r="A3583" s="3">
        <v>3582</v>
      </c>
      <c r="B3583" s="83"/>
      <c r="C3583" s="83"/>
      <c r="D3583" s="87"/>
      <c r="E3583" s="18" t="s">
        <v>3081</v>
      </c>
      <c r="F3583" s="88"/>
      <c r="G3583" s="88"/>
      <c r="H3583" s="4" t="str">
        <f t="shared" si="702"/>
        <v>/</v>
      </c>
      <c r="I3583" s="478" t="str">
        <f>IF(G3583="","",VLOOKUP(H3583,ورقة1!$A$1:$B$240,2,0))</f>
        <v/>
      </c>
      <c r="J3583" s="5">
        <f t="shared" si="703"/>
        <v>0</v>
      </c>
      <c r="K3583" s="88"/>
      <c r="L3583" s="6" t="str">
        <f t="shared" si="704"/>
        <v>/0</v>
      </c>
      <c r="M3583" s="478" t="str">
        <f>IF(K3583="","",VLOOKUP(L3583,ورقة1!$A$1:$B$240,2,0))</f>
        <v/>
      </c>
      <c r="N3583" s="17">
        <f t="shared" si="705"/>
        <v>0</v>
      </c>
      <c r="O3583" s="17" t="e">
        <f>#REF!+(#REF!*30)+#REF!*365</f>
        <v>#REF!</v>
      </c>
      <c r="P3583" s="509"/>
      <c r="Q3583" s="480" t="str">
        <f t="shared" si="706"/>
        <v/>
      </c>
      <c r="R3583" s="483" t="str">
        <f t="shared" si="707"/>
        <v/>
      </c>
      <c r="S3583" s="482" t="str">
        <f t="shared" si="708"/>
        <v/>
      </c>
      <c r="T3583" s="484" t="e">
        <f t="shared" ca="1" si="709"/>
        <v>#VALUE!</v>
      </c>
      <c r="U3583" s="7">
        <f t="shared" ca="1" si="710"/>
        <v>46035</v>
      </c>
      <c r="V3583" s="96" t="e">
        <f t="shared" ca="1" si="711"/>
        <v>#VALUE!</v>
      </c>
      <c r="W3583" s="18"/>
      <c r="X3583" s="6"/>
      <c r="Y3583" s="326"/>
      <c r="Z3583" s="89"/>
      <c r="AA3583" s="89"/>
      <c r="AB3583" s="89"/>
      <c r="AC3583" s="6"/>
      <c r="AD3583" s="16"/>
      <c r="AE3583" s="16"/>
      <c r="AF3583" s="16"/>
      <c r="AG3583" s="10">
        <f t="shared" si="712"/>
        <v>0</v>
      </c>
      <c r="AH3583" s="96">
        <f t="shared" si="713"/>
        <v>0</v>
      </c>
      <c r="AI3583" s="16"/>
      <c r="AJ3583" s="61"/>
      <c r="AK3583" s="16"/>
      <c r="AM3583" s="476" t="s">
        <v>3080</v>
      </c>
      <c r="AN3583" s="476">
        <v>1</v>
      </c>
      <c r="AO3583" s="476">
        <v>1</v>
      </c>
      <c r="AP3583" s="96"/>
    </row>
    <row r="3584" spans="1:42" ht="69.75" customHeight="1">
      <c r="A3584" s="3">
        <v>3583</v>
      </c>
      <c r="B3584" s="83"/>
      <c r="C3584" s="83"/>
      <c r="D3584" s="87"/>
      <c r="E3584" s="18" t="s">
        <v>3081</v>
      </c>
      <c r="F3584" s="88"/>
      <c r="G3584" s="88"/>
      <c r="H3584" s="4" t="str">
        <f t="shared" si="702"/>
        <v>/</v>
      </c>
      <c r="I3584" s="478" t="str">
        <f>IF(G3584="","",VLOOKUP(H3584,ورقة1!$A$1:$B$240,2,0))</f>
        <v/>
      </c>
      <c r="J3584" s="5">
        <f t="shared" si="703"/>
        <v>0</v>
      </c>
      <c r="K3584" s="88"/>
      <c r="L3584" s="6" t="str">
        <f t="shared" si="704"/>
        <v>/0</v>
      </c>
      <c r="M3584" s="478" t="str">
        <f>IF(K3584="","",VLOOKUP(L3584,ورقة1!$A$1:$B$240,2,0))</f>
        <v/>
      </c>
      <c r="N3584" s="17">
        <f t="shared" si="705"/>
        <v>0</v>
      </c>
      <c r="O3584" s="17" t="e">
        <f>#REF!+(#REF!*30)+#REF!*365</f>
        <v>#REF!</v>
      </c>
      <c r="P3584" s="509"/>
      <c r="Q3584" s="480" t="str">
        <f t="shared" si="706"/>
        <v/>
      </c>
      <c r="R3584" s="483" t="str">
        <f t="shared" si="707"/>
        <v/>
      </c>
      <c r="S3584" s="482" t="str">
        <f t="shared" si="708"/>
        <v/>
      </c>
      <c r="T3584" s="484" t="e">
        <f t="shared" ca="1" si="709"/>
        <v>#VALUE!</v>
      </c>
      <c r="U3584" s="7">
        <f t="shared" ca="1" si="710"/>
        <v>46035</v>
      </c>
      <c r="V3584" s="96" t="e">
        <f t="shared" ca="1" si="711"/>
        <v>#VALUE!</v>
      </c>
      <c r="W3584" s="18"/>
      <c r="X3584" s="6"/>
      <c r="Y3584" s="326"/>
      <c r="Z3584" s="89"/>
      <c r="AA3584" s="89"/>
      <c r="AB3584" s="89"/>
      <c r="AC3584" s="6"/>
      <c r="AD3584" s="16"/>
      <c r="AE3584" s="16"/>
      <c r="AF3584" s="16"/>
      <c r="AG3584" s="10">
        <f t="shared" si="712"/>
        <v>0</v>
      </c>
      <c r="AH3584" s="96">
        <f t="shared" si="713"/>
        <v>0</v>
      </c>
      <c r="AI3584" s="16"/>
      <c r="AJ3584" s="61"/>
      <c r="AK3584" s="16"/>
      <c r="AM3584" s="476" t="s">
        <v>3080</v>
      </c>
      <c r="AN3584" s="476">
        <v>1</v>
      </c>
      <c r="AO3584" s="476">
        <v>1</v>
      </c>
      <c r="AP3584" s="96"/>
    </row>
    <row r="3585" spans="1:42" ht="69.75" customHeight="1">
      <c r="A3585" s="3">
        <v>3584</v>
      </c>
      <c r="B3585" s="83"/>
      <c r="C3585" s="83"/>
      <c r="D3585" s="87"/>
      <c r="E3585" s="18" t="s">
        <v>3081</v>
      </c>
      <c r="F3585" s="88"/>
      <c r="G3585" s="88"/>
      <c r="H3585" s="4" t="str">
        <f t="shared" si="702"/>
        <v>/</v>
      </c>
      <c r="I3585" s="478" t="str">
        <f>IF(G3585="","",VLOOKUP(H3585,ورقة1!$A$1:$B$240,2,0))</f>
        <v/>
      </c>
      <c r="J3585" s="5">
        <f t="shared" si="703"/>
        <v>0</v>
      </c>
      <c r="K3585" s="88"/>
      <c r="L3585" s="6" t="str">
        <f t="shared" si="704"/>
        <v>/0</v>
      </c>
      <c r="M3585" s="478" t="str">
        <f>IF(K3585="","",VLOOKUP(L3585,ورقة1!$A$1:$B$240,2,0))</f>
        <v/>
      </c>
      <c r="N3585" s="17">
        <f t="shared" si="705"/>
        <v>0</v>
      </c>
      <c r="O3585" s="17" t="e">
        <f>#REF!+(#REF!*30)+#REF!*365</f>
        <v>#REF!</v>
      </c>
      <c r="P3585" s="509"/>
      <c r="Q3585" s="480" t="str">
        <f t="shared" si="706"/>
        <v/>
      </c>
      <c r="R3585" s="483" t="str">
        <f t="shared" si="707"/>
        <v/>
      </c>
      <c r="S3585" s="482" t="str">
        <f t="shared" si="708"/>
        <v/>
      </c>
      <c r="T3585" s="484" t="e">
        <f t="shared" ca="1" si="709"/>
        <v>#VALUE!</v>
      </c>
      <c r="U3585" s="7">
        <f t="shared" ca="1" si="710"/>
        <v>46035</v>
      </c>
      <c r="V3585" s="96" t="e">
        <f t="shared" ca="1" si="711"/>
        <v>#VALUE!</v>
      </c>
      <c r="W3585" s="18"/>
      <c r="X3585" s="6"/>
      <c r="Y3585" s="326"/>
      <c r="Z3585" s="89"/>
      <c r="AA3585" s="89"/>
      <c r="AB3585" s="89"/>
      <c r="AC3585" s="6"/>
      <c r="AD3585" s="16"/>
      <c r="AE3585" s="16"/>
      <c r="AF3585" s="16"/>
      <c r="AG3585" s="10">
        <f t="shared" si="712"/>
        <v>0</v>
      </c>
      <c r="AH3585" s="96">
        <f t="shared" si="713"/>
        <v>0</v>
      </c>
      <c r="AI3585" s="16"/>
      <c r="AJ3585" s="61"/>
      <c r="AK3585" s="16"/>
      <c r="AM3585" s="476" t="s">
        <v>3080</v>
      </c>
      <c r="AN3585" s="476">
        <v>1</v>
      </c>
      <c r="AO3585" s="476">
        <v>1</v>
      </c>
      <c r="AP3585" s="96"/>
    </row>
    <row r="3586" spans="1:42" ht="69.75" customHeight="1">
      <c r="A3586" s="3">
        <v>3585</v>
      </c>
      <c r="B3586" s="83"/>
      <c r="C3586" s="83"/>
      <c r="D3586" s="87"/>
      <c r="E3586" s="18" t="s">
        <v>3081</v>
      </c>
      <c r="F3586" s="88"/>
      <c r="G3586" s="88"/>
      <c r="H3586" s="4" t="str">
        <f t="shared" ref="H3586:H3618" si="714">G3586&amp;"/"&amp;F3586</f>
        <v>/</v>
      </c>
      <c r="I3586" s="478" t="str">
        <f>IF(G3586="","",VLOOKUP(H3586,ورقة1!$A$1:$B$240,2,0))</f>
        <v/>
      </c>
      <c r="J3586" s="5">
        <f t="shared" ref="J3586:J3618" si="715">F3586</f>
        <v>0</v>
      </c>
      <c r="K3586" s="88"/>
      <c r="L3586" s="6" t="str">
        <f t="shared" ref="L3586:L3618" si="716">K3586&amp;"/"&amp;J3586</f>
        <v>/0</v>
      </c>
      <c r="M3586" s="478" t="str">
        <f>IF(K3586="","",VLOOKUP(L3586,ورقة1!$A$1:$B$240,2,0))</f>
        <v/>
      </c>
      <c r="N3586" s="17">
        <f t="shared" ref="N3586:N3618" si="717">Z3586+(AA3586*30)+(AB3586*365)</f>
        <v>0</v>
      </c>
      <c r="O3586" s="17" t="e">
        <f>#REF!+(#REF!*30)+#REF!*365</f>
        <v>#REF!</v>
      </c>
      <c r="P3586" s="509"/>
      <c r="Q3586" s="480" t="str">
        <f t="shared" ref="Q3586:Q3618" si="718">IF(P3586="","",P3586+365)</f>
        <v/>
      </c>
      <c r="R3586" s="483" t="str">
        <f t="shared" ref="R3586:R3618" si="719">IF(P3586="","",EDATE(P3586,12+AG3586)+AC3586-N3586)</f>
        <v/>
      </c>
      <c r="S3586" s="482" t="str">
        <f t="shared" ref="S3586:S3618" si="720">IF(P3586="","",IF(T3586=TRUE,"يستحق العلاوة",IF(V3586=TRUE,"قريبا يستحق العلاوة"," ")))</f>
        <v/>
      </c>
      <c r="T3586" s="484" t="e">
        <f t="shared" ref="T3586:T3618" ca="1" si="721">AND(MONTH(U3586)=MONTH(R3586),YEAR(U3586)=YEAR(R3586))</f>
        <v>#VALUE!</v>
      </c>
      <c r="U3586" s="7">
        <f t="shared" ref="U3586:U3618" ca="1" si="722">TODAY()</f>
        <v>46035</v>
      </c>
      <c r="V3586" s="96" t="e">
        <f t="shared" ref="V3586:V3618" ca="1" si="723">AND(R3586-U3586&lt;30,U3586&lt;R3586)</f>
        <v>#VALUE!</v>
      </c>
      <c r="W3586" s="18"/>
      <c r="X3586" s="6"/>
      <c r="Y3586" s="326"/>
      <c r="Z3586" s="89"/>
      <c r="AA3586" s="89"/>
      <c r="AB3586" s="89"/>
      <c r="AC3586" s="6"/>
      <c r="AD3586" s="16"/>
      <c r="AE3586" s="16"/>
      <c r="AF3586" s="16"/>
      <c r="AG3586" s="10">
        <f t="shared" ref="AG3586:AG3618" si="724">(((AD3586*3)+(AE3586*6)+(AF3586*12))-AH3586)</f>
        <v>0</v>
      </c>
      <c r="AH3586" s="96">
        <f t="shared" ref="AH3586:AH3618" si="725">W3586+X3586</f>
        <v>0</v>
      </c>
      <c r="AI3586" s="16"/>
      <c r="AJ3586" s="61"/>
      <c r="AK3586" s="16"/>
      <c r="AM3586" s="476" t="s">
        <v>3080</v>
      </c>
      <c r="AN3586" s="476">
        <v>1</v>
      </c>
      <c r="AO3586" s="476">
        <v>1</v>
      </c>
      <c r="AP3586" s="96"/>
    </row>
    <row r="3587" spans="1:42" ht="69.75" customHeight="1">
      <c r="A3587" s="3">
        <v>3586</v>
      </c>
      <c r="B3587" s="83"/>
      <c r="C3587" s="83"/>
      <c r="D3587" s="87"/>
      <c r="E3587" s="18" t="s">
        <v>3081</v>
      </c>
      <c r="F3587" s="88"/>
      <c r="G3587" s="88"/>
      <c r="H3587" s="4" t="str">
        <f t="shared" si="714"/>
        <v>/</v>
      </c>
      <c r="I3587" s="478" t="str">
        <f>IF(G3587="","",VLOOKUP(H3587,ورقة1!$A$1:$B$240,2,0))</f>
        <v/>
      </c>
      <c r="J3587" s="5">
        <f t="shared" si="715"/>
        <v>0</v>
      </c>
      <c r="K3587" s="88"/>
      <c r="L3587" s="6" t="str">
        <f t="shared" si="716"/>
        <v>/0</v>
      </c>
      <c r="M3587" s="478" t="str">
        <f>IF(K3587="","",VLOOKUP(L3587,ورقة1!$A$1:$B$240,2,0))</f>
        <v/>
      </c>
      <c r="N3587" s="17">
        <f t="shared" si="717"/>
        <v>0</v>
      </c>
      <c r="O3587" s="17" t="e">
        <f>#REF!+(#REF!*30)+#REF!*365</f>
        <v>#REF!</v>
      </c>
      <c r="P3587" s="509"/>
      <c r="Q3587" s="480" t="str">
        <f t="shared" si="718"/>
        <v/>
      </c>
      <c r="R3587" s="483" t="str">
        <f t="shared" si="719"/>
        <v/>
      </c>
      <c r="S3587" s="482" t="str">
        <f t="shared" si="720"/>
        <v/>
      </c>
      <c r="T3587" s="484" t="e">
        <f t="shared" ca="1" si="721"/>
        <v>#VALUE!</v>
      </c>
      <c r="U3587" s="7">
        <f t="shared" ca="1" si="722"/>
        <v>46035</v>
      </c>
      <c r="V3587" s="96" t="e">
        <f t="shared" ca="1" si="723"/>
        <v>#VALUE!</v>
      </c>
      <c r="W3587" s="18"/>
      <c r="X3587" s="6"/>
      <c r="Y3587" s="326"/>
      <c r="Z3587" s="89"/>
      <c r="AA3587" s="89"/>
      <c r="AB3587" s="89"/>
      <c r="AC3587" s="6"/>
      <c r="AD3587" s="16"/>
      <c r="AE3587" s="16"/>
      <c r="AF3587" s="16"/>
      <c r="AG3587" s="10">
        <f t="shared" si="724"/>
        <v>0</v>
      </c>
      <c r="AH3587" s="96">
        <f t="shared" si="725"/>
        <v>0</v>
      </c>
      <c r="AI3587" s="16"/>
      <c r="AJ3587" s="61"/>
      <c r="AK3587" s="16"/>
      <c r="AM3587" s="476" t="s">
        <v>3080</v>
      </c>
      <c r="AN3587" s="476">
        <v>1</v>
      </c>
      <c r="AO3587" s="476">
        <v>1</v>
      </c>
      <c r="AP3587" s="96"/>
    </row>
    <row r="3588" spans="1:42" ht="69.75" customHeight="1">
      <c r="A3588" s="3">
        <v>3587</v>
      </c>
      <c r="B3588" s="83"/>
      <c r="C3588" s="83"/>
      <c r="D3588" s="87"/>
      <c r="E3588" s="18" t="s">
        <v>3081</v>
      </c>
      <c r="F3588" s="88"/>
      <c r="G3588" s="88"/>
      <c r="H3588" s="4" t="str">
        <f t="shared" si="714"/>
        <v>/</v>
      </c>
      <c r="I3588" s="478" t="str">
        <f>IF(G3588="","",VLOOKUP(H3588,ورقة1!$A$1:$B$240,2,0))</f>
        <v/>
      </c>
      <c r="J3588" s="5">
        <f t="shared" si="715"/>
        <v>0</v>
      </c>
      <c r="K3588" s="88"/>
      <c r="L3588" s="6" t="str">
        <f t="shared" si="716"/>
        <v>/0</v>
      </c>
      <c r="M3588" s="478" t="str">
        <f>IF(K3588="","",VLOOKUP(L3588,ورقة1!$A$1:$B$240,2,0))</f>
        <v/>
      </c>
      <c r="N3588" s="17">
        <f t="shared" si="717"/>
        <v>0</v>
      </c>
      <c r="O3588" s="17" t="e">
        <f>#REF!+(#REF!*30)+#REF!*365</f>
        <v>#REF!</v>
      </c>
      <c r="P3588" s="509"/>
      <c r="Q3588" s="480" t="str">
        <f t="shared" si="718"/>
        <v/>
      </c>
      <c r="R3588" s="483" t="str">
        <f t="shared" si="719"/>
        <v/>
      </c>
      <c r="S3588" s="482" t="str">
        <f t="shared" si="720"/>
        <v/>
      </c>
      <c r="T3588" s="484" t="e">
        <f t="shared" ca="1" si="721"/>
        <v>#VALUE!</v>
      </c>
      <c r="U3588" s="7">
        <f t="shared" ca="1" si="722"/>
        <v>46035</v>
      </c>
      <c r="V3588" s="96" t="e">
        <f t="shared" ca="1" si="723"/>
        <v>#VALUE!</v>
      </c>
      <c r="W3588" s="18"/>
      <c r="X3588" s="6"/>
      <c r="Y3588" s="326"/>
      <c r="Z3588" s="89"/>
      <c r="AA3588" s="89"/>
      <c r="AB3588" s="89"/>
      <c r="AC3588" s="6"/>
      <c r="AD3588" s="16"/>
      <c r="AE3588" s="16"/>
      <c r="AF3588" s="16"/>
      <c r="AG3588" s="10">
        <f t="shared" si="724"/>
        <v>0</v>
      </c>
      <c r="AH3588" s="96">
        <f t="shared" si="725"/>
        <v>0</v>
      </c>
      <c r="AI3588" s="16"/>
      <c r="AJ3588" s="61"/>
      <c r="AK3588" s="16"/>
      <c r="AM3588" s="476" t="s">
        <v>3080</v>
      </c>
      <c r="AN3588" s="476">
        <v>1</v>
      </c>
      <c r="AO3588" s="476">
        <v>1</v>
      </c>
      <c r="AP3588" s="96"/>
    </row>
    <row r="3589" spans="1:42" ht="69.75" customHeight="1">
      <c r="A3589" s="3">
        <v>3588</v>
      </c>
      <c r="B3589" s="83"/>
      <c r="C3589" s="83"/>
      <c r="D3589" s="87"/>
      <c r="E3589" s="18" t="s">
        <v>3081</v>
      </c>
      <c r="F3589" s="88"/>
      <c r="G3589" s="88"/>
      <c r="H3589" s="4" t="str">
        <f t="shared" si="714"/>
        <v>/</v>
      </c>
      <c r="I3589" s="478" t="str">
        <f>IF(G3589="","",VLOOKUP(H3589,ورقة1!$A$1:$B$240,2,0))</f>
        <v/>
      </c>
      <c r="J3589" s="5">
        <f t="shared" si="715"/>
        <v>0</v>
      </c>
      <c r="K3589" s="88"/>
      <c r="L3589" s="6" t="str">
        <f t="shared" si="716"/>
        <v>/0</v>
      </c>
      <c r="M3589" s="478" t="str">
        <f>IF(K3589="","",VLOOKUP(L3589,ورقة1!$A$1:$B$240,2,0))</f>
        <v/>
      </c>
      <c r="N3589" s="17">
        <f t="shared" si="717"/>
        <v>0</v>
      </c>
      <c r="O3589" s="17" t="e">
        <f>#REF!+(#REF!*30)+#REF!*365</f>
        <v>#REF!</v>
      </c>
      <c r="P3589" s="509"/>
      <c r="Q3589" s="480" t="str">
        <f t="shared" si="718"/>
        <v/>
      </c>
      <c r="R3589" s="483" t="str">
        <f t="shared" si="719"/>
        <v/>
      </c>
      <c r="S3589" s="482" t="str">
        <f t="shared" si="720"/>
        <v/>
      </c>
      <c r="T3589" s="484" t="e">
        <f t="shared" ca="1" si="721"/>
        <v>#VALUE!</v>
      </c>
      <c r="U3589" s="7">
        <f t="shared" ca="1" si="722"/>
        <v>46035</v>
      </c>
      <c r="V3589" s="96" t="e">
        <f t="shared" ca="1" si="723"/>
        <v>#VALUE!</v>
      </c>
      <c r="W3589" s="18"/>
      <c r="X3589" s="6"/>
      <c r="Y3589" s="326"/>
      <c r="Z3589" s="89"/>
      <c r="AA3589" s="89"/>
      <c r="AB3589" s="89"/>
      <c r="AC3589" s="6"/>
      <c r="AD3589" s="16"/>
      <c r="AE3589" s="16"/>
      <c r="AF3589" s="16"/>
      <c r="AG3589" s="10">
        <f t="shared" si="724"/>
        <v>0</v>
      </c>
      <c r="AH3589" s="96">
        <f t="shared" si="725"/>
        <v>0</v>
      </c>
      <c r="AI3589" s="16"/>
      <c r="AJ3589" s="61"/>
      <c r="AK3589" s="16"/>
      <c r="AM3589" s="476" t="s">
        <v>3080</v>
      </c>
      <c r="AN3589" s="476">
        <v>1</v>
      </c>
      <c r="AO3589" s="476">
        <v>1</v>
      </c>
      <c r="AP3589" s="96"/>
    </row>
    <row r="3590" spans="1:42" ht="69.75" customHeight="1">
      <c r="A3590" s="3">
        <v>3589</v>
      </c>
      <c r="B3590" s="83"/>
      <c r="C3590" s="83"/>
      <c r="D3590" s="87"/>
      <c r="E3590" s="18" t="s">
        <v>3081</v>
      </c>
      <c r="F3590" s="88"/>
      <c r="G3590" s="88"/>
      <c r="H3590" s="4" t="str">
        <f t="shared" si="714"/>
        <v>/</v>
      </c>
      <c r="I3590" s="478" t="str">
        <f>IF(G3590="","",VLOOKUP(H3590,ورقة1!$A$1:$B$240,2,0))</f>
        <v/>
      </c>
      <c r="J3590" s="5">
        <f t="shared" si="715"/>
        <v>0</v>
      </c>
      <c r="K3590" s="88"/>
      <c r="L3590" s="6" t="str">
        <f t="shared" si="716"/>
        <v>/0</v>
      </c>
      <c r="M3590" s="478" t="str">
        <f>IF(K3590="","",VLOOKUP(L3590,ورقة1!$A$1:$B$240,2,0))</f>
        <v/>
      </c>
      <c r="N3590" s="17">
        <f t="shared" si="717"/>
        <v>0</v>
      </c>
      <c r="O3590" s="17" t="e">
        <f>#REF!+(#REF!*30)+#REF!*365</f>
        <v>#REF!</v>
      </c>
      <c r="P3590" s="509"/>
      <c r="Q3590" s="480" t="str">
        <f t="shared" si="718"/>
        <v/>
      </c>
      <c r="R3590" s="483" t="str">
        <f t="shared" si="719"/>
        <v/>
      </c>
      <c r="S3590" s="482" t="str">
        <f t="shared" si="720"/>
        <v/>
      </c>
      <c r="T3590" s="484" t="e">
        <f t="shared" ca="1" si="721"/>
        <v>#VALUE!</v>
      </c>
      <c r="U3590" s="7">
        <f t="shared" ca="1" si="722"/>
        <v>46035</v>
      </c>
      <c r="V3590" s="96" t="e">
        <f t="shared" ca="1" si="723"/>
        <v>#VALUE!</v>
      </c>
      <c r="W3590" s="18"/>
      <c r="X3590" s="6"/>
      <c r="Y3590" s="326"/>
      <c r="Z3590" s="89"/>
      <c r="AA3590" s="89"/>
      <c r="AB3590" s="89"/>
      <c r="AC3590" s="6"/>
      <c r="AD3590" s="16"/>
      <c r="AE3590" s="16"/>
      <c r="AF3590" s="16"/>
      <c r="AG3590" s="10">
        <f t="shared" si="724"/>
        <v>0</v>
      </c>
      <c r="AH3590" s="96">
        <f t="shared" si="725"/>
        <v>0</v>
      </c>
      <c r="AI3590" s="16"/>
      <c r="AJ3590" s="61"/>
      <c r="AK3590" s="16"/>
      <c r="AM3590" s="476" t="s">
        <v>3080</v>
      </c>
      <c r="AN3590" s="476">
        <v>1</v>
      </c>
      <c r="AO3590" s="476">
        <v>1</v>
      </c>
      <c r="AP3590" s="96"/>
    </row>
    <row r="3591" spans="1:42" ht="69.75" customHeight="1">
      <c r="A3591" s="3">
        <v>3590</v>
      </c>
      <c r="B3591" s="83"/>
      <c r="C3591" s="83"/>
      <c r="D3591" s="87"/>
      <c r="E3591" s="18" t="s">
        <v>3081</v>
      </c>
      <c r="F3591" s="88"/>
      <c r="G3591" s="88"/>
      <c r="H3591" s="4" t="str">
        <f t="shared" si="714"/>
        <v>/</v>
      </c>
      <c r="I3591" s="478" t="str">
        <f>IF(G3591="","",VLOOKUP(H3591,ورقة1!$A$1:$B$240,2,0))</f>
        <v/>
      </c>
      <c r="J3591" s="5">
        <f t="shared" si="715"/>
        <v>0</v>
      </c>
      <c r="K3591" s="88"/>
      <c r="L3591" s="6" t="str">
        <f t="shared" si="716"/>
        <v>/0</v>
      </c>
      <c r="M3591" s="478" t="str">
        <f>IF(K3591="","",VLOOKUP(L3591,ورقة1!$A$1:$B$240,2,0))</f>
        <v/>
      </c>
      <c r="N3591" s="17">
        <f t="shared" si="717"/>
        <v>0</v>
      </c>
      <c r="O3591" s="17" t="e">
        <f>#REF!+(#REF!*30)+#REF!*365</f>
        <v>#REF!</v>
      </c>
      <c r="P3591" s="509"/>
      <c r="Q3591" s="480" t="str">
        <f t="shared" si="718"/>
        <v/>
      </c>
      <c r="R3591" s="483" t="str">
        <f t="shared" si="719"/>
        <v/>
      </c>
      <c r="S3591" s="482" t="str">
        <f t="shared" si="720"/>
        <v/>
      </c>
      <c r="T3591" s="484" t="e">
        <f t="shared" ca="1" si="721"/>
        <v>#VALUE!</v>
      </c>
      <c r="U3591" s="7">
        <f t="shared" ca="1" si="722"/>
        <v>46035</v>
      </c>
      <c r="V3591" s="96" t="e">
        <f t="shared" ca="1" si="723"/>
        <v>#VALUE!</v>
      </c>
      <c r="W3591" s="18"/>
      <c r="X3591" s="6"/>
      <c r="Y3591" s="326"/>
      <c r="Z3591" s="89"/>
      <c r="AA3591" s="89"/>
      <c r="AB3591" s="89"/>
      <c r="AC3591" s="6"/>
      <c r="AD3591" s="16"/>
      <c r="AE3591" s="16"/>
      <c r="AF3591" s="16"/>
      <c r="AG3591" s="10">
        <f t="shared" si="724"/>
        <v>0</v>
      </c>
      <c r="AH3591" s="96">
        <f t="shared" si="725"/>
        <v>0</v>
      </c>
      <c r="AI3591" s="16"/>
      <c r="AJ3591" s="61"/>
      <c r="AK3591" s="16"/>
      <c r="AM3591" s="476" t="s">
        <v>3080</v>
      </c>
      <c r="AN3591" s="476">
        <v>1</v>
      </c>
      <c r="AO3591" s="476">
        <v>1</v>
      </c>
      <c r="AP3591" s="96"/>
    </row>
    <row r="3592" spans="1:42" ht="69.75" customHeight="1">
      <c r="A3592" s="3">
        <v>3591</v>
      </c>
      <c r="B3592" s="83"/>
      <c r="C3592" s="83"/>
      <c r="D3592" s="87"/>
      <c r="E3592" s="18" t="s">
        <v>3081</v>
      </c>
      <c r="F3592" s="88"/>
      <c r="G3592" s="88"/>
      <c r="H3592" s="4" t="str">
        <f t="shared" si="714"/>
        <v>/</v>
      </c>
      <c r="I3592" s="478" t="str">
        <f>IF(G3592="","",VLOOKUP(H3592,ورقة1!$A$1:$B$240,2,0))</f>
        <v/>
      </c>
      <c r="J3592" s="5">
        <f t="shared" si="715"/>
        <v>0</v>
      </c>
      <c r="K3592" s="88"/>
      <c r="L3592" s="6" t="str">
        <f t="shared" si="716"/>
        <v>/0</v>
      </c>
      <c r="M3592" s="478" t="str">
        <f>IF(K3592="","",VLOOKUP(L3592,ورقة1!$A$1:$B$240,2,0))</f>
        <v/>
      </c>
      <c r="N3592" s="17">
        <f t="shared" si="717"/>
        <v>0</v>
      </c>
      <c r="O3592" s="17" t="e">
        <f>#REF!+(#REF!*30)+#REF!*365</f>
        <v>#REF!</v>
      </c>
      <c r="P3592" s="509"/>
      <c r="Q3592" s="480" t="str">
        <f t="shared" si="718"/>
        <v/>
      </c>
      <c r="R3592" s="483" t="str">
        <f t="shared" si="719"/>
        <v/>
      </c>
      <c r="S3592" s="482" t="str">
        <f t="shared" si="720"/>
        <v/>
      </c>
      <c r="T3592" s="484" t="e">
        <f t="shared" ca="1" si="721"/>
        <v>#VALUE!</v>
      </c>
      <c r="U3592" s="7">
        <f t="shared" ca="1" si="722"/>
        <v>46035</v>
      </c>
      <c r="V3592" s="96" t="e">
        <f t="shared" ca="1" si="723"/>
        <v>#VALUE!</v>
      </c>
      <c r="W3592" s="18"/>
      <c r="X3592" s="6"/>
      <c r="Y3592" s="326"/>
      <c r="Z3592" s="89"/>
      <c r="AA3592" s="89"/>
      <c r="AB3592" s="89"/>
      <c r="AC3592" s="6"/>
      <c r="AD3592" s="16"/>
      <c r="AE3592" s="16"/>
      <c r="AF3592" s="16"/>
      <c r="AG3592" s="10">
        <f t="shared" si="724"/>
        <v>0</v>
      </c>
      <c r="AH3592" s="96">
        <f t="shared" si="725"/>
        <v>0</v>
      </c>
      <c r="AI3592" s="16"/>
      <c r="AJ3592" s="61"/>
      <c r="AK3592" s="16"/>
      <c r="AM3592" s="476" t="s">
        <v>3080</v>
      </c>
      <c r="AN3592" s="476">
        <v>1</v>
      </c>
      <c r="AO3592" s="476">
        <v>1</v>
      </c>
      <c r="AP3592" s="96"/>
    </row>
    <row r="3593" spans="1:42" ht="69.75" customHeight="1">
      <c r="A3593" s="3">
        <v>3592</v>
      </c>
      <c r="B3593" s="83"/>
      <c r="C3593" s="83"/>
      <c r="D3593" s="87"/>
      <c r="E3593" s="18" t="s">
        <v>3081</v>
      </c>
      <c r="F3593" s="88"/>
      <c r="G3593" s="88"/>
      <c r="H3593" s="4" t="str">
        <f t="shared" si="714"/>
        <v>/</v>
      </c>
      <c r="I3593" s="478" t="str">
        <f>IF(G3593="","",VLOOKUP(H3593,ورقة1!$A$1:$B$240,2,0))</f>
        <v/>
      </c>
      <c r="J3593" s="5">
        <f t="shared" si="715"/>
        <v>0</v>
      </c>
      <c r="K3593" s="88"/>
      <c r="L3593" s="6" t="str">
        <f t="shared" si="716"/>
        <v>/0</v>
      </c>
      <c r="M3593" s="478" t="str">
        <f>IF(K3593="","",VLOOKUP(L3593,ورقة1!$A$1:$B$240,2,0))</f>
        <v/>
      </c>
      <c r="N3593" s="17">
        <f t="shared" si="717"/>
        <v>0</v>
      </c>
      <c r="O3593" s="17" t="e">
        <f>#REF!+(#REF!*30)+#REF!*365</f>
        <v>#REF!</v>
      </c>
      <c r="P3593" s="509"/>
      <c r="Q3593" s="480" t="str">
        <f t="shared" si="718"/>
        <v/>
      </c>
      <c r="R3593" s="483" t="str">
        <f t="shared" si="719"/>
        <v/>
      </c>
      <c r="S3593" s="482" t="str">
        <f t="shared" si="720"/>
        <v/>
      </c>
      <c r="T3593" s="484" t="e">
        <f t="shared" ca="1" si="721"/>
        <v>#VALUE!</v>
      </c>
      <c r="U3593" s="7">
        <f t="shared" ca="1" si="722"/>
        <v>46035</v>
      </c>
      <c r="V3593" s="96" t="e">
        <f t="shared" ca="1" si="723"/>
        <v>#VALUE!</v>
      </c>
      <c r="W3593" s="18"/>
      <c r="X3593" s="6"/>
      <c r="Y3593" s="326"/>
      <c r="Z3593" s="89"/>
      <c r="AA3593" s="89"/>
      <c r="AB3593" s="89"/>
      <c r="AC3593" s="6"/>
      <c r="AD3593" s="16"/>
      <c r="AE3593" s="16"/>
      <c r="AF3593" s="16"/>
      <c r="AG3593" s="10">
        <f t="shared" si="724"/>
        <v>0</v>
      </c>
      <c r="AH3593" s="96">
        <f t="shared" si="725"/>
        <v>0</v>
      </c>
      <c r="AI3593" s="16"/>
      <c r="AJ3593" s="61"/>
      <c r="AK3593" s="16"/>
      <c r="AM3593" s="476" t="s">
        <v>3080</v>
      </c>
      <c r="AN3593" s="476">
        <v>1</v>
      </c>
      <c r="AO3593" s="476">
        <v>1</v>
      </c>
      <c r="AP3593" s="96"/>
    </row>
    <row r="3594" spans="1:42" ht="69.75" customHeight="1">
      <c r="A3594" s="3">
        <v>3593</v>
      </c>
      <c r="B3594" s="83"/>
      <c r="C3594" s="83"/>
      <c r="D3594" s="87"/>
      <c r="E3594" s="18" t="s">
        <v>3081</v>
      </c>
      <c r="F3594" s="88"/>
      <c r="G3594" s="88"/>
      <c r="H3594" s="4" t="str">
        <f t="shared" si="714"/>
        <v>/</v>
      </c>
      <c r="I3594" s="478" t="str">
        <f>IF(G3594="","",VLOOKUP(H3594,ورقة1!$A$1:$B$240,2,0))</f>
        <v/>
      </c>
      <c r="J3594" s="5">
        <f t="shared" si="715"/>
        <v>0</v>
      </c>
      <c r="K3594" s="88"/>
      <c r="L3594" s="6" t="str">
        <f t="shared" si="716"/>
        <v>/0</v>
      </c>
      <c r="M3594" s="478" t="str">
        <f>IF(K3594="","",VLOOKUP(L3594,ورقة1!$A$1:$B$240,2,0))</f>
        <v/>
      </c>
      <c r="N3594" s="17">
        <f t="shared" si="717"/>
        <v>0</v>
      </c>
      <c r="O3594" s="17" t="e">
        <f>#REF!+(#REF!*30)+#REF!*365</f>
        <v>#REF!</v>
      </c>
      <c r="P3594" s="509"/>
      <c r="Q3594" s="480" t="str">
        <f t="shared" si="718"/>
        <v/>
      </c>
      <c r="R3594" s="483" t="str">
        <f t="shared" si="719"/>
        <v/>
      </c>
      <c r="S3594" s="482" t="str">
        <f t="shared" si="720"/>
        <v/>
      </c>
      <c r="T3594" s="484" t="e">
        <f t="shared" ca="1" si="721"/>
        <v>#VALUE!</v>
      </c>
      <c r="U3594" s="7">
        <f t="shared" ca="1" si="722"/>
        <v>46035</v>
      </c>
      <c r="V3594" s="96" t="e">
        <f t="shared" ca="1" si="723"/>
        <v>#VALUE!</v>
      </c>
      <c r="W3594" s="18"/>
      <c r="X3594" s="6"/>
      <c r="Y3594" s="326"/>
      <c r="Z3594" s="89"/>
      <c r="AA3594" s="89"/>
      <c r="AB3594" s="89"/>
      <c r="AC3594" s="6"/>
      <c r="AD3594" s="16"/>
      <c r="AE3594" s="16"/>
      <c r="AF3594" s="16"/>
      <c r="AG3594" s="10">
        <f t="shared" si="724"/>
        <v>0</v>
      </c>
      <c r="AH3594" s="96">
        <f t="shared" si="725"/>
        <v>0</v>
      </c>
      <c r="AI3594" s="16"/>
      <c r="AJ3594" s="61"/>
      <c r="AK3594" s="16"/>
      <c r="AM3594" s="476" t="s">
        <v>3080</v>
      </c>
      <c r="AN3594" s="476">
        <v>1</v>
      </c>
      <c r="AO3594" s="476">
        <v>1</v>
      </c>
      <c r="AP3594" s="96"/>
    </row>
    <row r="3595" spans="1:42" ht="69.75" customHeight="1">
      <c r="A3595" s="3">
        <v>3594</v>
      </c>
      <c r="B3595" s="83"/>
      <c r="C3595" s="83"/>
      <c r="D3595" s="87"/>
      <c r="E3595" s="18" t="s">
        <v>3081</v>
      </c>
      <c r="F3595" s="88"/>
      <c r="G3595" s="88"/>
      <c r="H3595" s="4" t="str">
        <f t="shared" si="714"/>
        <v>/</v>
      </c>
      <c r="I3595" s="478" t="str">
        <f>IF(G3595="","",VLOOKUP(H3595,ورقة1!$A$1:$B$240,2,0))</f>
        <v/>
      </c>
      <c r="J3595" s="5">
        <f t="shared" si="715"/>
        <v>0</v>
      </c>
      <c r="K3595" s="88"/>
      <c r="L3595" s="6" t="str">
        <f t="shared" si="716"/>
        <v>/0</v>
      </c>
      <c r="M3595" s="478" t="str">
        <f>IF(K3595="","",VLOOKUP(L3595,ورقة1!$A$1:$B$240,2,0))</f>
        <v/>
      </c>
      <c r="N3595" s="17">
        <f t="shared" si="717"/>
        <v>0</v>
      </c>
      <c r="O3595" s="17" t="e">
        <f>#REF!+(#REF!*30)+#REF!*365</f>
        <v>#REF!</v>
      </c>
      <c r="P3595" s="509"/>
      <c r="Q3595" s="480" t="str">
        <f t="shared" si="718"/>
        <v/>
      </c>
      <c r="R3595" s="483" t="str">
        <f t="shared" si="719"/>
        <v/>
      </c>
      <c r="S3595" s="482" t="str">
        <f t="shared" si="720"/>
        <v/>
      </c>
      <c r="T3595" s="484" t="e">
        <f t="shared" ca="1" si="721"/>
        <v>#VALUE!</v>
      </c>
      <c r="U3595" s="7">
        <f t="shared" ca="1" si="722"/>
        <v>46035</v>
      </c>
      <c r="V3595" s="96" t="e">
        <f t="shared" ca="1" si="723"/>
        <v>#VALUE!</v>
      </c>
      <c r="W3595" s="18"/>
      <c r="X3595" s="6"/>
      <c r="Y3595" s="326"/>
      <c r="Z3595" s="89"/>
      <c r="AA3595" s="89"/>
      <c r="AB3595" s="89"/>
      <c r="AC3595" s="6"/>
      <c r="AD3595" s="16"/>
      <c r="AE3595" s="16"/>
      <c r="AF3595" s="16"/>
      <c r="AG3595" s="10">
        <f t="shared" si="724"/>
        <v>0</v>
      </c>
      <c r="AH3595" s="96">
        <f t="shared" si="725"/>
        <v>0</v>
      </c>
      <c r="AI3595" s="16"/>
      <c r="AJ3595" s="61"/>
      <c r="AK3595" s="16"/>
      <c r="AM3595" s="476" t="s">
        <v>3080</v>
      </c>
      <c r="AN3595" s="476">
        <v>1</v>
      </c>
      <c r="AO3595" s="476">
        <v>1</v>
      </c>
      <c r="AP3595" s="96"/>
    </row>
    <row r="3596" spans="1:42" ht="69.75" customHeight="1">
      <c r="A3596" s="3">
        <v>3595</v>
      </c>
      <c r="B3596" s="83"/>
      <c r="C3596" s="83"/>
      <c r="D3596" s="87"/>
      <c r="E3596" s="18" t="s">
        <v>3081</v>
      </c>
      <c r="F3596" s="88"/>
      <c r="G3596" s="88"/>
      <c r="H3596" s="4" t="str">
        <f t="shared" si="714"/>
        <v>/</v>
      </c>
      <c r="I3596" s="478" t="str">
        <f>IF(G3596="","",VLOOKUP(H3596,ورقة1!$A$1:$B$240,2,0))</f>
        <v/>
      </c>
      <c r="J3596" s="5">
        <f t="shared" si="715"/>
        <v>0</v>
      </c>
      <c r="K3596" s="88"/>
      <c r="L3596" s="6" t="str">
        <f t="shared" si="716"/>
        <v>/0</v>
      </c>
      <c r="M3596" s="478" t="str">
        <f>IF(K3596="","",VLOOKUP(L3596,ورقة1!$A$1:$B$240,2,0))</f>
        <v/>
      </c>
      <c r="N3596" s="17">
        <f t="shared" si="717"/>
        <v>0</v>
      </c>
      <c r="O3596" s="17" t="e">
        <f>#REF!+(#REF!*30)+#REF!*365</f>
        <v>#REF!</v>
      </c>
      <c r="P3596" s="509"/>
      <c r="Q3596" s="480" t="str">
        <f t="shared" si="718"/>
        <v/>
      </c>
      <c r="R3596" s="483" t="str">
        <f t="shared" si="719"/>
        <v/>
      </c>
      <c r="S3596" s="482" t="str">
        <f t="shared" si="720"/>
        <v/>
      </c>
      <c r="T3596" s="484" t="e">
        <f t="shared" ca="1" si="721"/>
        <v>#VALUE!</v>
      </c>
      <c r="U3596" s="7">
        <f t="shared" ca="1" si="722"/>
        <v>46035</v>
      </c>
      <c r="V3596" s="96" t="e">
        <f t="shared" ca="1" si="723"/>
        <v>#VALUE!</v>
      </c>
      <c r="W3596" s="18"/>
      <c r="X3596" s="6"/>
      <c r="Y3596" s="326"/>
      <c r="Z3596" s="89"/>
      <c r="AA3596" s="89"/>
      <c r="AB3596" s="89"/>
      <c r="AC3596" s="6"/>
      <c r="AD3596" s="16"/>
      <c r="AE3596" s="16"/>
      <c r="AF3596" s="16"/>
      <c r="AG3596" s="10">
        <f t="shared" si="724"/>
        <v>0</v>
      </c>
      <c r="AH3596" s="96">
        <f t="shared" si="725"/>
        <v>0</v>
      </c>
      <c r="AI3596" s="16"/>
      <c r="AJ3596" s="61"/>
      <c r="AK3596" s="16"/>
      <c r="AM3596" s="476" t="s">
        <v>3080</v>
      </c>
      <c r="AN3596" s="476">
        <v>1</v>
      </c>
      <c r="AO3596" s="476">
        <v>1</v>
      </c>
      <c r="AP3596" s="96"/>
    </row>
    <row r="3597" spans="1:42" ht="69.75" customHeight="1">
      <c r="A3597" s="3">
        <v>3596</v>
      </c>
      <c r="B3597" s="83"/>
      <c r="C3597" s="83"/>
      <c r="D3597" s="87"/>
      <c r="E3597" s="18" t="s">
        <v>3081</v>
      </c>
      <c r="F3597" s="88"/>
      <c r="G3597" s="88"/>
      <c r="H3597" s="4" t="str">
        <f t="shared" si="714"/>
        <v>/</v>
      </c>
      <c r="I3597" s="478" t="str">
        <f>IF(G3597="","",VLOOKUP(H3597,ورقة1!$A$1:$B$240,2,0))</f>
        <v/>
      </c>
      <c r="J3597" s="5">
        <f t="shared" si="715"/>
        <v>0</v>
      </c>
      <c r="K3597" s="88"/>
      <c r="L3597" s="6" t="str">
        <f t="shared" si="716"/>
        <v>/0</v>
      </c>
      <c r="M3597" s="478" t="str">
        <f>IF(K3597="","",VLOOKUP(L3597,ورقة1!$A$1:$B$240,2,0))</f>
        <v/>
      </c>
      <c r="N3597" s="17">
        <f t="shared" si="717"/>
        <v>0</v>
      </c>
      <c r="O3597" s="17" t="e">
        <f>#REF!+(#REF!*30)+#REF!*365</f>
        <v>#REF!</v>
      </c>
      <c r="P3597" s="509"/>
      <c r="Q3597" s="480" t="str">
        <f t="shared" si="718"/>
        <v/>
      </c>
      <c r="R3597" s="483" t="str">
        <f t="shared" si="719"/>
        <v/>
      </c>
      <c r="S3597" s="482" t="str">
        <f t="shared" si="720"/>
        <v/>
      </c>
      <c r="T3597" s="484" t="e">
        <f t="shared" ca="1" si="721"/>
        <v>#VALUE!</v>
      </c>
      <c r="U3597" s="7">
        <f t="shared" ca="1" si="722"/>
        <v>46035</v>
      </c>
      <c r="V3597" s="96" t="e">
        <f t="shared" ca="1" si="723"/>
        <v>#VALUE!</v>
      </c>
      <c r="W3597" s="18"/>
      <c r="X3597" s="6"/>
      <c r="Y3597" s="326"/>
      <c r="Z3597" s="89"/>
      <c r="AA3597" s="89"/>
      <c r="AB3597" s="89"/>
      <c r="AC3597" s="6"/>
      <c r="AD3597" s="16"/>
      <c r="AE3597" s="16"/>
      <c r="AF3597" s="16"/>
      <c r="AG3597" s="10">
        <f t="shared" si="724"/>
        <v>0</v>
      </c>
      <c r="AH3597" s="96">
        <f t="shared" si="725"/>
        <v>0</v>
      </c>
      <c r="AI3597" s="16"/>
      <c r="AJ3597" s="61"/>
      <c r="AK3597" s="16"/>
      <c r="AM3597" s="476" t="s">
        <v>3080</v>
      </c>
      <c r="AN3597" s="476">
        <v>1</v>
      </c>
      <c r="AO3597" s="476">
        <v>1</v>
      </c>
      <c r="AP3597" s="96"/>
    </row>
    <row r="3598" spans="1:42" ht="69.75" customHeight="1">
      <c r="A3598" s="3">
        <v>3597</v>
      </c>
      <c r="B3598" s="83"/>
      <c r="C3598" s="83"/>
      <c r="D3598" s="87"/>
      <c r="E3598" s="18" t="s">
        <v>3081</v>
      </c>
      <c r="F3598" s="88"/>
      <c r="G3598" s="88"/>
      <c r="H3598" s="4" t="str">
        <f t="shared" si="714"/>
        <v>/</v>
      </c>
      <c r="I3598" s="478" t="str">
        <f>IF(G3598="","",VLOOKUP(H3598,ورقة1!$A$1:$B$240,2,0))</f>
        <v/>
      </c>
      <c r="J3598" s="5">
        <f t="shared" si="715"/>
        <v>0</v>
      </c>
      <c r="K3598" s="88"/>
      <c r="L3598" s="6" t="str">
        <f t="shared" si="716"/>
        <v>/0</v>
      </c>
      <c r="M3598" s="478" t="str">
        <f>IF(K3598="","",VLOOKUP(L3598,ورقة1!$A$1:$B$240,2,0))</f>
        <v/>
      </c>
      <c r="N3598" s="17">
        <f t="shared" si="717"/>
        <v>0</v>
      </c>
      <c r="O3598" s="17" t="e">
        <f>#REF!+(#REF!*30)+#REF!*365</f>
        <v>#REF!</v>
      </c>
      <c r="P3598" s="509"/>
      <c r="Q3598" s="480" t="str">
        <f t="shared" si="718"/>
        <v/>
      </c>
      <c r="R3598" s="483" t="str">
        <f t="shared" si="719"/>
        <v/>
      </c>
      <c r="S3598" s="482" t="str">
        <f t="shared" si="720"/>
        <v/>
      </c>
      <c r="T3598" s="484" t="e">
        <f t="shared" ca="1" si="721"/>
        <v>#VALUE!</v>
      </c>
      <c r="U3598" s="7">
        <f t="shared" ca="1" si="722"/>
        <v>46035</v>
      </c>
      <c r="V3598" s="96" t="e">
        <f t="shared" ca="1" si="723"/>
        <v>#VALUE!</v>
      </c>
      <c r="W3598" s="18"/>
      <c r="X3598" s="6"/>
      <c r="Y3598" s="326"/>
      <c r="Z3598" s="89"/>
      <c r="AA3598" s="89"/>
      <c r="AB3598" s="89"/>
      <c r="AC3598" s="6"/>
      <c r="AD3598" s="16"/>
      <c r="AE3598" s="16"/>
      <c r="AF3598" s="16"/>
      <c r="AG3598" s="10">
        <f t="shared" si="724"/>
        <v>0</v>
      </c>
      <c r="AH3598" s="96">
        <f t="shared" si="725"/>
        <v>0</v>
      </c>
      <c r="AI3598" s="16"/>
      <c r="AJ3598" s="61"/>
      <c r="AK3598" s="16"/>
      <c r="AM3598" s="476" t="s">
        <v>3080</v>
      </c>
      <c r="AN3598" s="476">
        <v>1</v>
      </c>
      <c r="AO3598" s="476">
        <v>1</v>
      </c>
      <c r="AP3598" s="96"/>
    </row>
    <row r="3599" spans="1:42" ht="69.75" customHeight="1">
      <c r="A3599" s="3">
        <v>3598</v>
      </c>
      <c r="B3599" s="83"/>
      <c r="C3599" s="83"/>
      <c r="D3599" s="87"/>
      <c r="E3599" s="18" t="s">
        <v>3081</v>
      </c>
      <c r="F3599" s="88"/>
      <c r="G3599" s="88"/>
      <c r="H3599" s="4" t="str">
        <f t="shared" si="714"/>
        <v>/</v>
      </c>
      <c r="I3599" s="478" t="str">
        <f>IF(G3599="","",VLOOKUP(H3599,ورقة1!$A$1:$B$240,2,0))</f>
        <v/>
      </c>
      <c r="J3599" s="5">
        <f t="shared" si="715"/>
        <v>0</v>
      </c>
      <c r="K3599" s="88"/>
      <c r="L3599" s="6" t="str">
        <f t="shared" si="716"/>
        <v>/0</v>
      </c>
      <c r="M3599" s="478" t="str">
        <f>IF(K3599="","",VLOOKUP(L3599,ورقة1!$A$1:$B$240,2,0))</f>
        <v/>
      </c>
      <c r="N3599" s="17">
        <f t="shared" si="717"/>
        <v>0</v>
      </c>
      <c r="O3599" s="17" t="e">
        <f>#REF!+(#REF!*30)+#REF!*365</f>
        <v>#REF!</v>
      </c>
      <c r="P3599" s="509"/>
      <c r="Q3599" s="480" t="str">
        <f t="shared" si="718"/>
        <v/>
      </c>
      <c r="R3599" s="483" t="str">
        <f t="shared" si="719"/>
        <v/>
      </c>
      <c r="S3599" s="482" t="str">
        <f t="shared" si="720"/>
        <v/>
      </c>
      <c r="T3599" s="484" t="e">
        <f t="shared" ca="1" si="721"/>
        <v>#VALUE!</v>
      </c>
      <c r="U3599" s="7">
        <f t="shared" ca="1" si="722"/>
        <v>46035</v>
      </c>
      <c r="V3599" s="96" t="e">
        <f t="shared" ca="1" si="723"/>
        <v>#VALUE!</v>
      </c>
      <c r="W3599" s="18"/>
      <c r="X3599" s="6"/>
      <c r="Y3599" s="326"/>
      <c r="Z3599" s="89"/>
      <c r="AA3599" s="89"/>
      <c r="AB3599" s="89"/>
      <c r="AC3599" s="6"/>
      <c r="AD3599" s="16"/>
      <c r="AE3599" s="16"/>
      <c r="AF3599" s="16"/>
      <c r="AG3599" s="10">
        <f t="shared" si="724"/>
        <v>0</v>
      </c>
      <c r="AH3599" s="96">
        <f t="shared" si="725"/>
        <v>0</v>
      </c>
      <c r="AI3599" s="16"/>
      <c r="AJ3599" s="61"/>
      <c r="AK3599" s="16"/>
      <c r="AM3599" s="476" t="s">
        <v>3080</v>
      </c>
      <c r="AN3599" s="476">
        <v>1</v>
      </c>
      <c r="AO3599" s="476">
        <v>1</v>
      </c>
      <c r="AP3599" s="96"/>
    </row>
    <row r="3600" spans="1:42" ht="69.75" customHeight="1">
      <c r="A3600" s="3">
        <v>3599</v>
      </c>
      <c r="B3600" s="83"/>
      <c r="C3600" s="83"/>
      <c r="D3600" s="87"/>
      <c r="E3600" s="18" t="s">
        <v>3081</v>
      </c>
      <c r="F3600" s="88"/>
      <c r="G3600" s="88"/>
      <c r="H3600" s="4" t="str">
        <f t="shared" si="714"/>
        <v>/</v>
      </c>
      <c r="I3600" s="478" t="str">
        <f>IF(G3600="","",VLOOKUP(H3600,ورقة1!$A$1:$B$240,2,0))</f>
        <v/>
      </c>
      <c r="J3600" s="5">
        <f t="shared" si="715"/>
        <v>0</v>
      </c>
      <c r="K3600" s="88"/>
      <c r="L3600" s="6" t="str">
        <f t="shared" si="716"/>
        <v>/0</v>
      </c>
      <c r="M3600" s="478" t="str">
        <f>IF(K3600="","",VLOOKUP(L3600,ورقة1!$A$1:$B$240,2,0))</f>
        <v/>
      </c>
      <c r="N3600" s="17">
        <f t="shared" si="717"/>
        <v>0</v>
      </c>
      <c r="O3600" s="17" t="e">
        <f>#REF!+(#REF!*30)+#REF!*365</f>
        <v>#REF!</v>
      </c>
      <c r="P3600" s="509"/>
      <c r="Q3600" s="480" t="str">
        <f t="shared" si="718"/>
        <v/>
      </c>
      <c r="R3600" s="483" t="str">
        <f t="shared" si="719"/>
        <v/>
      </c>
      <c r="S3600" s="482" t="str">
        <f t="shared" si="720"/>
        <v/>
      </c>
      <c r="T3600" s="484" t="e">
        <f t="shared" ca="1" si="721"/>
        <v>#VALUE!</v>
      </c>
      <c r="U3600" s="7">
        <f t="shared" ca="1" si="722"/>
        <v>46035</v>
      </c>
      <c r="V3600" s="96" t="e">
        <f t="shared" ca="1" si="723"/>
        <v>#VALUE!</v>
      </c>
      <c r="W3600" s="18"/>
      <c r="X3600" s="6"/>
      <c r="Y3600" s="326"/>
      <c r="Z3600" s="89"/>
      <c r="AA3600" s="89"/>
      <c r="AB3600" s="89"/>
      <c r="AC3600" s="6"/>
      <c r="AD3600" s="16"/>
      <c r="AE3600" s="16"/>
      <c r="AF3600" s="16"/>
      <c r="AG3600" s="10">
        <f t="shared" si="724"/>
        <v>0</v>
      </c>
      <c r="AH3600" s="96">
        <f t="shared" si="725"/>
        <v>0</v>
      </c>
      <c r="AI3600" s="16"/>
      <c r="AJ3600" s="61"/>
      <c r="AK3600" s="16"/>
      <c r="AM3600" s="476" t="s">
        <v>3080</v>
      </c>
      <c r="AN3600" s="476">
        <v>1</v>
      </c>
      <c r="AO3600" s="476">
        <v>1</v>
      </c>
      <c r="AP3600" s="96"/>
    </row>
    <row r="3601" spans="1:42" ht="69.75" customHeight="1">
      <c r="A3601" s="3">
        <v>3600</v>
      </c>
      <c r="B3601" s="83"/>
      <c r="C3601" s="83"/>
      <c r="D3601" s="87"/>
      <c r="E3601" s="18" t="s">
        <v>3081</v>
      </c>
      <c r="F3601" s="88"/>
      <c r="G3601" s="88"/>
      <c r="H3601" s="4" t="str">
        <f t="shared" si="714"/>
        <v>/</v>
      </c>
      <c r="I3601" s="478" t="str">
        <f>IF(G3601="","",VLOOKUP(H3601,ورقة1!$A$1:$B$240,2,0))</f>
        <v/>
      </c>
      <c r="J3601" s="5">
        <f t="shared" si="715"/>
        <v>0</v>
      </c>
      <c r="K3601" s="88"/>
      <c r="L3601" s="6" t="str">
        <f t="shared" si="716"/>
        <v>/0</v>
      </c>
      <c r="M3601" s="478" t="str">
        <f>IF(K3601="","",VLOOKUP(L3601,ورقة1!$A$1:$B$240,2,0))</f>
        <v/>
      </c>
      <c r="N3601" s="17">
        <f t="shared" si="717"/>
        <v>0</v>
      </c>
      <c r="O3601" s="17" t="e">
        <f>#REF!+(#REF!*30)+#REF!*365</f>
        <v>#REF!</v>
      </c>
      <c r="P3601" s="509"/>
      <c r="Q3601" s="480" t="str">
        <f t="shared" si="718"/>
        <v/>
      </c>
      <c r="R3601" s="483" t="str">
        <f t="shared" si="719"/>
        <v/>
      </c>
      <c r="S3601" s="482" t="str">
        <f t="shared" si="720"/>
        <v/>
      </c>
      <c r="T3601" s="484" t="e">
        <f t="shared" ca="1" si="721"/>
        <v>#VALUE!</v>
      </c>
      <c r="U3601" s="7">
        <f t="shared" ca="1" si="722"/>
        <v>46035</v>
      </c>
      <c r="V3601" s="96" t="e">
        <f t="shared" ca="1" si="723"/>
        <v>#VALUE!</v>
      </c>
      <c r="W3601" s="18"/>
      <c r="X3601" s="6"/>
      <c r="Y3601" s="326"/>
      <c r="Z3601" s="89"/>
      <c r="AA3601" s="89"/>
      <c r="AB3601" s="89"/>
      <c r="AC3601" s="6"/>
      <c r="AD3601" s="16"/>
      <c r="AE3601" s="16"/>
      <c r="AF3601" s="16"/>
      <c r="AG3601" s="10">
        <f t="shared" si="724"/>
        <v>0</v>
      </c>
      <c r="AH3601" s="96">
        <f t="shared" si="725"/>
        <v>0</v>
      </c>
      <c r="AI3601" s="16"/>
      <c r="AJ3601" s="61"/>
      <c r="AK3601" s="16"/>
      <c r="AM3601" s="476" t="s">
        <v>3080</v>
      </c>
      <c r="AN3601" s="476">
        <v>1</v>
      </c>
      <c r="AO3601" s="476">
        <v>1</v>
      </c>
      <c r="AP3601" s="96"/>
    </row>
    <row r="3602" spans="1:42" ht="69.75" customHeight="1">
      <c r="A3602" s="3">
        <v>3601</v>
      </c>
      <c r="B3602" s="83"/>
      <c r="C3602" s="83"/>
      <c r="D3602" s="87"/>
      <c r="E3602" s="18" t="s">
        <v>3081</v>
      </c>
      <c r="F3602" s="88"/>
      <c r="G3602" s="88"/>
      <c r="H3602" s="4" t="str">
        <f t="shared" si="714"/>
        <v>/</v>
      </c>
      <c r="I3602" s="478" t="str">
        <f>IF(G3602="","",VLOOKUP(H3602,ورقة1!$A$1:$B$240,2,0))</f>
        <v/>
      </c>
      <c r="J3602" s="5">
        <f t="shared" si="715"/>
        <v>0</v>
      </c>
      <c r="K3602" s="88"/>
      <c r="L3602" s="6" t="str">
        <f t="shared" si="716"/>
        <v>/0</v>
      </c>
      <c r="M3602" s="478" t="str">
        <f>IF(K3602="","",VLOOKUP(L3602,ورقة1!$A$1:$B$240,2,0))</f>
        <v/>
      </c>
      <c r="N3602" s="17">
        <f t="shared" si="717"/>
        <v>0</v>
      </c>
      <c r="O3602" s="17" t="e">
        <f>#REF!+(#REF!*30)+#REF!*365</f>
        <v>#REF!</v>
      </c>
      <c r="P3602" s="509"/>
      <c r="Q3602" s="480" t="str">
        <f t="shared" si="718"/>
        <v/>
      </c>
      <c r="R3602" s="483" t="str">
        <f t="shared" si="719"/>
        <v/>
      </c>
      <c r="S3602" s="482" t="str">
        <f t="shared" si="720"/>
        <v/>
      </c>
      <c r="T3602" s="484" t="e">
        <f t="shared" ca="1" si="721"/>
        <v>#VALUE!</v>
      </c>
      <c r="U3602" s="7">
        <f t="shared" ca="1" si="722"/>
        <v>46035</v>
      </c>
      <c r="V3602" s="96" t="e">
        <f t="shared" ca="1" si="723"/>
        <v>#VALUE!</v>
      </c>
      <c r="W3602" s="18"/>
      <c r="X3602" s="6"/>
      <c r="Y3602" s="326"/>
      <c r="Z3602" s="89"/>
      <c r="AA3602" s="89"/>
      <c r="AB3602" s="89"/>
      <c r="AC3602" s="6"/>
      <c r="AD3602" s="16"/>
      <c r="AE3602" s="16"/>
      <c r="AF3602" s="16"/>
      <c r="AG3602" s="10">
        <f t="shared" si="724"/>
        <v>0</v>
      </c>
      <c r="AH3602" s="96">
        <f t="shared" si="725"/>
        <v>0</v>
      </c>
      <c r="AI3602" s="16"/>
      <c r="AJ3602" s="61"/>
      <c r="AK3602" s="16"/>
      <c r="AM3602" s="476" t="s">
        <v>3080</v>
      </c>
      <c r="AN3602" s="476">
        <v>1</v>
      </c>
      <c r="AO3602" s="476">
        <v>1</v>
      </c>
      <c r="AP3602" s="96"/>
    </row>
    <row r="3603" spans="1:42" ht="69.75" customHeight="1">
      <c r="A3603" s="3">
        <v>3602</v>
      </c>
      <c r="B3603" s="83"/>
      <c r="C3603" s="83"/>
      <c r="D3603" s="87"/>
      <c r="E3603" s="18" t="s">
        <v>3081</v>
      </c>
      <c r="F3603" s="88"/>
      <c r="G3603" s="88"/>
      <c r="H3603" s="4" t="str">
        <f t="shared" si="714"/>
        <v>/</v>
      </c>
      <c r="I3603" s="478" t="str">
        <f>IF(G3603="","",VLOOKUP(H3603,ورقة1!$A$1:$B$240,2,0))</f>
        <v/>
      </c>
      <c r="J3603" s="5">
        <f t="shared" si="715"/>
        <v>0</v>
      </c>
      <c r="K3603" s="88"/>
      <c r="L3603" s="6" t="str">
        <f t="shared" si="716"/>
        <v>/0</v>
      </c>
      <c r="M3603" s="478" t="str">
        <f>IF(K3603="","",VLOOKUP(L3603,ورقة1!$A$1:$B$240,2,0))</f>
        <v/>
      </c>
      <c r="N3603" s="17">
        <f t="shared" si="717"/>
        <v>0</v>
      </c>
      <c r="O3603" s="17" t="e">
        <f>#REF!+(#REF!*30)+#REF!*365</f>
        <v>#REF!</v>
      </c>
      <c r="P3603" s="509"/>
      <c r="Q3603" s="480" t="str">
        <f t="shared" si="718"/>
        <v/>
      </c>
      <c r="R3603" s="483" t="str">
        <f t="shared" si="719"/>
        <v/>
      </c>
      <c r="S3603" s="482" t="str">
        <f t="shared" si="720"/>
        <v/>
      </c>
      <c r="T3603" s="484" t="e">
        <f t="shared" ca="1" si="721"/>
        <v>#VALUE!</v>
      </c>
      <c r="U3603" s="7">
        <f t="shared" ca="1" si="722"/>
        <v>46035</v>
      </c>
      <c r="V3603" s="96" t="e">
        <f t="shared" ca="1" si="723"/>
        <v>#VALUE!</v>
      </c>
      <c r="W3603" s="18"/>
      <c r="X3603" s="6"/>
      <c r="Y3603" s="326"/>
      <c r="Z3603" s="89"/>
      <c r="AA3603" s="89"/>
      <c r="AB3603" s="89"/>
      <c r="AC3603" s="6"/>
      <c r="AD3603" s="16"/>
      <c r="AE3603" s="16"/>
      <c r="AF3603" s="16"/>
      <c r="AG3603" s="10">
        <f t="shared" si="724"/>
        <v>0</v>
      </c>
      <c r="AH3603" s="96">
        <f t="shared" si="725"/>
        <v>0</v>
      </c>
      <c r="AI3603" s="16"/>
      <c r="AJ3603" s="61"/>
      <c r="AK3603" s="16"/>
      <c r="AM3603" s="476" t="s">
        <v>3080</v>
      </c>
      <c r="AN3603" s="476">
        <v>1</v>
      </c>
      <c r="AO3603" s="476">
        <v>1</v>
      </c>
      <c r="AP3603" s="96"/>
    </row>
    <row r="3604" spans="1:42" ht="69.75" customHeight="1">
      <c r="A3604" s="3">
        <v>3603</v>
      </c>
      <c r="B3604" s="83"/>
      <c r="C3604" s="83"/>
      <c r="D3604" s="87"/>
      <c r="E3604" s="18" t="s">
        <v>3081</v>
      </c>
      <c r="F3604" s="88"/>
      <c r="G3604" s="88"/>
      <c r="H3604" s="4" t="str">
        <f t="shared" si="714"/>
        <v>/</v>
      </c>
      <c r="I3604" s="478" t="str">
        <f>IF(G3604="","",VLOOKUP(H3604,ورقة1!$A$1:$B$240,2,0))</f>
        <v/>
      </c>
      <c r="J3604" s="5">
        <f t="shared" si="715"/>
        <v>0</v>
      </c>
      <c r="K3604" s="88"/>
      <c r="L3604" s="6" t="str">
        <f t="shared" si="716"/>
        <v>/0</v>
      </c>
      <c r="M3604" s="478" t="str">
        <f>IF(K3604="","",VLOOKUP(L3604,ورقة1!$A$1:$B$240,2,0))</f>
        <v/>
      </c>
      <c r="N3604" s="17">
        <f t="shared" si="717"/>
        <v>0</v>
      </c>
      <c r="O3604" s="17" t="e">
        <f>#REF!+(#REF!*30)+#REF!*365</f>
        <v>#REF!</v>
      </c>
      <c r="P3604" s="509"/>
      <c r="Q3604" s="480" t="str">
        <f t="shared" si="718"/>
        <v/>
      </c>
      <c r="R3604" s="483" t="str">
        <f t="shared" si="719"/>
        <v/>
      </c>
      <c r="S3604" s="482" t="str">
        <f t="shared" si="720"/>
        <v/>
      </c>
      <c r="T3604" s="484" t="e">
        <f t="shared" ca="1" si="721"/>
        <v>#VALUE!</v>
      </c>
      <c r="U3604" s="7">
        <f t="shared" ca="1" si="722"/>
        <v>46035</v>
      </c>
      <c r="V3604" s="96" t="e">
        <f t="shared" ca="1" si="723"/>
        <v>#VALUE!</v>
      </c>
      <c r="W3604" s="18"/>
      <c r="X3604" s="6"/>
      <c r="Y3604" s="326"/>
      <c r="Z3604" s="89"/>
      <c r="AA3604" s="89"/>
      <c r="AB3604" s="89"/>
      <c r="AC3604" s="6"/>
      <c r="AD3604" s="16"/>
      <c r="AE3604" s="16"/>
      <c r="AF3604" s="16"/>
      <c r="AG3604" s="10">
        <f t="shared" si="724"/>
        <v>0</v>
      </c>
      <c r="AH3604" s="96">
        <f t="shared" si="725"/>
        <v>0</v>
      </c>
      <c r="AI3604" s="16"/>
      <c r="AJ3604" s="61"/>
      <c r="AK3604" s="16"/>
      <c r="AM3604" s="476" t="s">
        <v>3080</v>
      </c>
      <c r="AN3604" s="476">
        <v>1</v>
      </c>
      <c r="AO3604" s="476">
        <v>1</v>
      </c>
      <c r="AP3604" s="96"/>
    </row>
    <row r="3605" spans="1:42" ht="69.75" customHeight="1">
      <c r="A3605" s="3">
        <v>3604</v>
      </c>
      <c r="B3605" s="83"/>
      <c r="C3605" s="83"/>
      <c r="D3605" s="87"/>
      <c r="E3605" s="18" t="s">
        <v>3081</v>
      </c>
      <c r="F3605" s="88"/>
      <c r="G3605" s="88"/>
      <c r="H3605" s="4" t="str">
        <f t="shared" si="714"/>
        <v>/</v>
      </c>
      <c r="I3605" s="478" t="str">
        <f>IF(G3605="","",VLOOKUP(H3605,ورقة1!$A$1:$B$240,2,0))</f>
        <v/>
      </c>
      <c r="J3605" s="5">
        <f t="shared" si="715"/>
        <v>0</v>
      </c>
      <c r="K3605" s="88"/>
      <c r="L3605" s="6" t="str">
        <f t="shared" si="716"/>
        <v>/0</v>
      </c>
      <c r="M3605" s="478" t="str">
        <f>IF(K3605="","",VLOOKUP(L3605,ورقة1!$A$1:$B$240,2,0))</f>
        <v/>
      </c>
      <c r="N3605" s="17">
        <f t="shared" si="717"/>
        <v>0</v>
      </c>
      <c r="O3605" s="17" t="e">
        <f>#REF!+(#REF!*30)+#REF!*365</f>
        <v>#REF!</v>
      </c>
      <c r="P3605" s="509"/>
      <c r="Q3605" s="480" t="str">
        <f t="shared" si="718"/>
        <v/>
      </c>
      <c r="R3605" s="483" t="str">
        <f t="shared" si="719"/>
        <v/>
      </c>
      <c r="S3605" s="482" t="str">
        <f t="shared" si="720"/>
        <v/>
      </c>
      <c r="T3605" s="484" t="e">
        <f t="shared" ca="1" si="721"/>
        <v>#VALUE!</v>
      </c>
      <c r="U3605" s="7">
        <f t="shared" ca="1" si="722"/>
        <v>46035</v>
      </c>
      <c r="V3605" s="96" t="e">
        <f t="shared" ca="1" si="723"/>
        <v>#VALUE!</v>
      </c>
      <c r="W3605" s="18"/>
      <c r="X3605" s="6"/>
      <c r="Y3605" s="326"/>
      <c r="Z3605" s="89"/>
      <c r="AA3605" s="89"/>
      <c r="AB3605" s="89"/>
      <c r="AC3605" s="6"/>
      <c r="AD3605" s="16"/>
      <c r="AE3605" s="16"/>
      <c r="AF3605" s="16"/>
      <c r="AG3605" s="10">
        <f t="shared" si="724"/>
        <v>0</v>
      </c>
      <c r="AH3605" s="96">
        <f t="shared" si="725"/>
        <v>0</v>
      </c>
      <c r="AI3605" s="16"/>
      <c r="AJ3605" s="61"/>
      <c r="AK3605" s="16"/>
      <c r="AM3605" s="476" t="s">
        <v>3080</v>
      </c>
      <c r="AN3605" s="476">
        <v>1</v>
      </c>
      <c r="AO3605" s="476">
        <v>1</v>
      </c>
      <c r="AP3605" s="96"/>
    </row>
    <row r="3606" spans="1:42" ht="69.75" customHeight="1">
      <c r="A3606" s="3">
        <v>3605</v>
      </c>
      <c r="B3606" s="83"/>
      <c r="C3606" s="83"/>
      <c r="D3606" s="87"/>
      <c r="E3606" s="18" t="s">
        <v>3081</v>
      </c>
      <c r="F3606" s="88"/>
      <c r="G3606" s="88"/>
      <c r="H3606" s="4" t="str">
        <f t="shared" si="714"/>
        <v>/</v>
      </c>
      <c r="I3606" s="478" t="str">
        <f>IF(G3606="","",VLOOKUP(H3606,ورقة1!$A$1:$B$240,2,0))</f>
        <v/>
      </c>
      <c r="J3606" s="5">
        <f t="shared" si="715"/>
        <v>0</v>
      </c>
      <c r="K3606" s="88"/>
      <c r="L3606" s="6" t="str">
        <f t="shared" si="716"/>
        <v>/0</v>
      </c>
      <c r="M3606" s="478" t="str">
        <f>IF(K3606="","",VLOOKUP(L3606,ورقة1!$A$1:$B$240,2,0))</f>
        <v/>
      </c>
      <c r="N3606" s="17">
        <f t="shared" si="717"/>
        <v>0</v>
      </c>
      <c r="O3606" s="17" t="e">
        <f>#REF!+(#REF!*30)+#REF!*365</f>
        <v>#REF!</v>
      </c>
      <c r="P3606" s="509"/>
      <c r="Q3606" s="480" t="str">
        <f t="shared" si="718"/>
        <v/>
      </c>
      <c r="R3606" s="483" t="str">
        <f t="shared" si="719"/>
        <v/>
      </c>
      <c r="S3606" s="482" t="str">
        <f t="shared" si="720"/>
        <v/>
      </c>
      <c r="T3606" s="484" t="e">
        <f t="shared" ca="1" si="721"/>
        <v>#VALUE!</v>
      </c>
      <c r="U3606" s="7">
        <f t="shared" ca="1" si="722"/>
        <v>46035</v>
      </c>
      <c r="V3606" s="96" t="e">
        <f t="shared" ca="1" si="723"/>
        <v>#VALUE!</v>
      </c>
      <c r="W3606" s="18"/>
      <c r="X3606" s="6"/>
      <c r="Y3606" s="326"/>
      <c r="Z3606" s="89"/>
      <c r="AA3606" s="89"/>
      <c r="AB3606" s="89"/>
      <c r="AC3606" s="6"/>
      <c r="AD3606" s="16"/>
      <c r="AE3606" s="16"/>
      <c r="AF3606" s="16"/>
      <c r="AG3606" s="10">
        <f t="shared" si="724"/>
        <v>0</v>
      </c>
      <c r="AH3606" s="96">
        <f t="shared" si="725"/>
        <v>0</v>
      </c>
      <c r="AI3606" s="16"/>
      <c r="AJ3606" s="61"/>
      <c r="AK3606" s="16"/>
      <c r="AM3606" s="476" t="s">
        <v>3080</v>
      </c>
      <c r="AN3606" s="476">
        <v>1</v>
      </c>
      <c r="AO3606" s="476">
        <v>1</v>
      </c>
      <c r="AP3606" s="96"/>
    </row>
    <row r="3607" spans="1:42" ht="69.75" customHeight="1">
      <c r="A3607" s="3">
        <v>3606</v>
      </c>
      <c r="B3607" s="83"/>
      <c r="C3607" s="83"/>
      <c r="D3607" s="87"/>
      <c r="E3607" s="18" t="s">
        <v>3081</v>
      </c>
      <c r="F3607" s="88"/>
      <c r="G3607" s="88"/>
      <c r="H3607" s="4" t="str">
        <f t="shared" si="714"/>
        <v>/</v>
      </c>
      <c r="I3607" s="478" t="str">
        <f>IF(G3607="","",VLOOKUP(H3607,ورقة1!$A$1:$B$240,2,0))</f>
        <v/>
      </c>
      <c r="J3607" s="5">
        <f t="shared" si="715"/>
        <v>0</v>
      </c>
      <c r="K3607" s="88"/>
      <c r="L3607" s="6" t="str">
        <f t="shared" si="716"/>
        <v>/0</v>
      </c>
      <c r="M3607" s="478" t="str">
        <f>IF(K3607="","",VLOOKUP(L3607,ورقة1!$A$1:$B$240,2,0))</f>
        <v/>
      </c>
      <c r="N3607" s="17">
        <f t="shared" si="717"/>
        <v>0</v>
      </c>
      <c r="O3607" s="17" t="e">
        <f>#REF!+(#REF!*30)+#REF!*365</f>
        <v>#REF!</v>
      </c>
      <c r="P3607" s="509"/>
      <c r="Q3607" s="480" t="str">
        <f t="shared" si="718"/>
        <v/>
      </c>
      <c r="R3607" s="483" t="str">
        <f t="shared" si="719"/>
        <v/>
      </c>
      <c r="S3607" s="482" t="str">
        <f t="shared" si="720"/>
        <v/>
      </c>
      <c r="T3607" s="484" t="e">
        <f t="shared" ca="1" si="721"/>
        <v>#VALUE!</v>
      </c>
      <c r="U3607" s="7">
        <f t="shared" ca="1" si="722"/>
        <v>46035</v>
      </c>
      <c r="V3607" s="96" t="e">
        <f t="shared" ca="1" si="723"/>
        <v>#VALUE!</v>
      </c>
      <c r="W3607" s="18"/>
      <c r="X3607" s="6"/>
      <c r="Y3607" s="326"/>
      <c r="Z3607" s="89"/>
      <c r="AA3607" s="89"/>
      <c r="AB3607" s="89"/>
      <c r="AC3607" s="6"/>
      <c r="AD3607" s="16"/>
      <c r="AE3607" s="16"/>
      <c r="AF3607" s="16"/>
      <c r="AG3607" s="10">
        <f t="shared" si="724"/>
        <v>0</v>
      </c>
      <c r="AH3607" s="96">
        <f t="shared" si="725"/>
        <v>0</v>
      </c>
      <c r="AI3607" s="16"/>
      <c r="AJ3607" s="61"/>
      <c r="AK3607" s="16"/>
      <c r="AM3607" s="476" t="s">
        <v>3080</v>
      </c>
      <c r="AN3607" s="476">
        <v>1</v>
      </c>
      <c r="AO3607" s="476">
        <v>1</v>
      </c>
      <c r="AP3607" s="96"/>
    </row>
    <row r="3608" spans="1:42" ht="69.75" customHeight="1">
      <c r="A3608" s="3">
        <v>3607</v>
      </c>
      <c r="B3608" s="83"/>
      <c r="C3608" s="83"/>
      <c r="D3608" s="87"/>
      <c r="E3608" s="18" t="s">
        <v>3081</v>
      </c>
      <c r="F3608" s="88"/>
      <c r="G3608" s="88"/>
      <c r="H3608" s="4" t="str">
        <f t="shared" si="714"/>
        <v>/</v>
      </c>
      <c r="I3608" s="478" t="str">
        <f>IF(G3608="","",VLOOKUP(H3608,ورقة1!$A$1:$B$240,2,0))</f>
        <v/>
      </c>
      <c r="J3608" s="5">
        <f t="shared" si="715"/>
        <v>0</v>
      </c>
      <c r="K3608" s="88"/>
      <c r="L3608" s="6" t="str">
        <f t="shared" si="716"/>
        <v>/0</v>
      </c>
      <c r="M3608" s="478" t="str">
        <f>IF(K3608="","",VLOOKUP(L3608,ورقة1!$A$1:$B$240,2,0))</f>
        <v/>
      </c>
      <c r="N3608" s="17">
        <f t="shared" si="717"/>
        <v>0</v>
      </c>
      <c r="O3608" s="17" t="e">
        <f>#REF!+(#REF!*30)+#REF!*365</f>
        <v>#REF!</v>
      </c>
      <c r="P3608" s="509"/>
      <c r="Q3608" s="480" t="str">
        <f t="shared" si="718"/>
        <v/>
      </c>
      <c r="R3608" s="483" t="str">
        <f t="shared" si="719"/>
        <v/>
      </c>
      <c r="S3608" s="482" t="str">
        <f t="shared" si="720"/>
        <v/>
      </c>
      <c r="T3608" s="484" t="e">
        <f t="shared" ca="1" si="721"/>
        <v>#VALUE!</v>
      </c>
      <c r="U3608" s="7">
        <f t="shared" ca="1" si="722"/>
        <v>46035</v>
      </c>
      <c r="V3608" s="96" t="e">
        <f t="shared" ca="1" si="723"/>
        <v>#VALUE!</v>
      </c>
      <c r="W3608" s="18"/>
      <c r="X3608" s="6"/>
      <c r="Y3608" s="326"/>
      <c r="Z3608" s="89"/>
      <c r="AA3608" s="89"/>
      <c r="AB3608" s="89"/>
      <c r="AC3608" s="6"/>
      <c r="AD3608" s="16"/>
      <c r="AE3608" s="16"/>
      <c r="AF3608" s="16"/>
      <c r="AG3608" s="10">
        <f t="shared" si="724"/>
        <v>0</v>
      </c>
      <c r="AH3608" s="96">
        <f t="shared" si="725"/>
        <v>0</v>
      </c>
      <c r="AI3608" s="16"/>
      <c r="AJ3608" s="61"/>
      <c r="AK3608" s="16"/>
      <c r="AM3608" s="476" t="s">
        <v>3080</v>
      </c>
      <c r="AN3608" s="476">
        <v>1</v>
      </c>
      <c r="AO3608" s="476">
        <v>1</v>
      </c>
      <c r="AP3608" s="96"/>
    </row>
    <row r="3609" spans="1:42" ht="69.75" customHeight="1">
      <c r="A3609" s="3">
        <v>3608</v>
      </c>
      <c r="B3609" s="83"/>
      <c r="C3609" s="83"/>
      <c r="D3609" s="87"/>
      <c r="E3609" s="18" t="s">
        <v>3081</v>
      </c>
      <c r="F3609" s="88"/>
      <c r="G3609" s="88"/>
      <c r="H3609" s="4" t="str">
        <f t="shared" si="714"/>
        <v>/</v>
      </c>
      <c r="I3609" s="478" t="str">
        <f>IF(G3609="","",VLOOKUP(H3609,ورقة1!$A$1:$B$240,2,0))</f>
        <v/>
      </c>
      <c r="J3609" s="5">
        <f t="shared" si="715"/>
        <v>0</v>
      </c>
      <c r="K3609" s="88"/>
      <c r="L3609" s="6" t="str">
        <f t="shared" si="716"/>
        <v>/0</v>
      </c>
      <c r="M3609" s="478" t="str">
        <f>IF(K3609="","",VLOOKUP(L3609,ورقة1!$A$1:$B$240,2,0))</f>
        <v/>
      </c>
      <c r="N3609" s="17">
        <f t="shared" si="717"/>
        <v>0</v>
      </c>
      <c r="O3609" s="17" t="e">
        <f>#REF!+(#REF!*30)+#REF!*365</f>
        <v>#REF!</v>
      </c>
      <c r="P3609" s="509"/>
      <c r="Q3609" s="480" t="str">
        <f t="shared" si="718"/>
        <v/>
      </c>
      <c r="R3609" s="483" t="str">
        <f t="shared" si="719"/>
        <v/>
      </c>
      <c r="S3609" s="482" t="str">
        <f t="shared" si="720"/>
        <v/>
      </c>
      <c r="T3609" s="484" t="e">
        <f t="shared" ca="1" si="721"/>
        <v>#VALUE!</v>
      </c>
      <c r="U3609" s="7">
        <f t="shared" ca="1" si="722"/>
        <v>46035</v>
      </c>
      <c r="V3609" s="96" t="e">
        <f t="shared" ca="1" si="723"/>
        <v>#VALUE!</v>
      </c>
      <c r="W3609" s="18"/>
      <c r="X3609" s="6"/>
      <c r="Y3609" s="326"/>
      <c r="Z3609" s="89"/>
      <c r="AA3609" s="89"/>
      <c r="AB3609" s="89"/>
      <c r="AC3609" s="6"/>
      <c r="AD3609" s="16"/>
      <c r="AE3609" s="16"/>
      <c r="AF3609" s="16"/>
      <c r="AG3609" s="10">
        <f t="shared" si="724"/>
        <v>0</v>
      </c>
      <c r="AH3609" s="96">
        <f t="shared" si="725"/>
        <v>0</v>
      </c>
      <c r="AI3609" s="16"/>
      <c r="AJ3609" s="61"/>
      <c r="AK3609" s="16"/>
      <c r="AM3609" s="476" t="s">
        <v>3080</v>
      </c>
      <c r="AN3609" s="476">
        <v>1</v>
      </c>
      <c r="AO3609" s="476">
        <v>1</v>
      </c>
      <c r="AP3609" s="96"/>
    </row>
    <row r="3610" spans="1:42" ht="69.75" customHeight="1">
      <c r="A3610" s="3">
        <v>3609</v>
      </c>
      <c r="B3610" s="83"/>
      <c r="C3610" s="83"/>
      <c r="D3610" s="87"/>
      <c r="E3610" s="18" t="s">
        <v>3081</v>
      </c>
      <c r="F3610" s="88"/>
      <c r="G3610" s="88"/>
      <c r="H3610" s="4" t="str">
        <f t="shared" si="714"/>
        <v>/</v>
      </c>
      <c r="I3610" s="478" t="str">
        <f>IF(G3610="","",VLOOKUP(H3610,ورقة1!$A$1:$B$240,2,0))</f>
        <v/>
      </c>
      <c r="J3610" s="5">
        <f t="shared" si="715"/>
        <v>0</v>
      </c>
      <c r="K3610" s="88"/>
      <c r="L3610" s="6" t="str">
        <f t="shared" si="716"/>
        <v>/0</v>
      </c>
      <c r="M3610" s="478" t="str">
        <f>IF(K3610="","",VLOOKUP(L3610,ورقة1!$A$1:$B$240,2,0))</f>
        <v/>
      </c>
      <c r="N3610" s="17">
        <f t="shared" si="717"/>
        <v>0</v>
      </c>
      <c r="O3610" s="17" t="e">
        <f>#REF!+(#REF!*30)+#REF!*365</f>
        <v>#REF!</v>
      </c>
      <c r="P3610" s="509"/>
      <c r="Q3610" s="480" t="str">
        <f t="shared" si="718"/>
        <v/>
      </c>
      <c r="R3610" s="483" t="str">
        <f t="shared" si="719"/>
        <v/>
      </c>
      <c r="S3610" s="482" t="str">
        <f t="shared" si="720"/>
        <v/>
      </c>
      <c r="T3610" s="484" t="e">
        <f t="shared" ca="1" si="721"/>
        <v>#VALUE!</v>
      </c>
      <c r="U3610" s="7">
        <f t="shared" ca="1" si="722"/>
        <v>46035</v>
      </c>
      <c r="V3610" s="96" t="e">
        <f t="shared" ca="1" si="723"/>
        <v>#VALUE!</v>
      </c>
      <c r="W3610" s="18"/>
      <c r="X3610" s="6"/>
      <c r="Y3610" s="326"/>
      <c r="Z3610" s="89"/>
      <c r="AA3610" s="89"/>
      <c r="AB3610" s="89"/>
      <c r="AC3610" s="6"/>
      <c r="AD3610" s="16"/>
      <c r="AE3610" s="16"/>
      <c r="AF3610" s="16"/>
      <c r="AG3610" s="10">
        <f t="shared" si="724"/>
        <v>0</v>
      </c>
      <c r="AH3610" s="96">
        <f t="shared" si="725"/>
        <v>0</v>
      </c>
      <c r="AI3610" s="16"/>
      <c r="AJ3610" s="61"/>
      <c r="AK3610" s="16"/>
      <c r="AM3610" s="476" t="s">
        <v>3080</v>
      </c>
      <c r="AN3610" s="476">
        <v>1</v>
      </c>
      <c r="AO3610" s="476">
        <v>1</v>
      </c>
      <c r="AP3610" s="96"/>
    </row>
    <row r="3611" spans="1:42" ht="69.75" customHeight="1">
      <c r="A3611" s="3">
        <v>3610</v>
      </c>
      <c r="B3611" s="83"/>
      <c r="C3611" s="83"/>
      <c r="D3611" s="87"/>
      <c r="E3611" s="18" t="s">
        <v>3081</v>
      </c>
      <c r="F3611" s="88"/>
      <c r="G3611" s="88"/>
      <c r="H3611" s="4" t="str">
        <f t="shared" si="714"/>
        <v>/</v>
      </c>
      <c r="I3611" s="478" t="str">
        <f>IF(G3611="","",VLOOKUP(H3611,ورقة1!$A$1:$B$240,2,0))</f>
        <v/>
      </c>
      <c r="J3611" s="5">
        <f t="shared" si="715"/>
        <v>0</v>
      </c>
      <c r="K3611" s="88"/>
      <c r="L3611" s="6" t="str">
        <f t="shared" si="716"/>
        <v>/0</v>
      </c>
      <c r="M3611" s="478" t="str">
        <f>IF(K3611="","",VLOOKUP(L3611,ورقة1!$A$1:$B$240,2,0))</f>
        <v/>
      </c>
      <c r="N3611" s="17">
        <f t="shared" si="717"/>
        <v>0</v>
      </c>
      <c r="O3611" s="17" t="e">
        <f>#REF!+(#REF!*30)+#REF!*365</f>
        <v>#REF!</v>
      </c>
      <c r="P3611" s="509"/>
      <c r="Q3611" s="480" t="str">
        <f t="shared" si="718"/>
        <v/>
      </c>
      <c r="R3611" s="483" t="str">
        <f t="shared" si="719"/>
        <v/>
      </c>
      <c r="S3611" s="482" t="str">
        <f t="shared" si="720"/>
        <v/>
      </c>
      <c r="T3611" s="484" t="e">
        <f t="shared" ca="1" si="721"/>
        <v>#VALUE!</v>
      </c>
      <c r="U3611" s="7">
        <f t="shared" ca="1" si="722"/>
        <v>46035</v>
      </c>
      <c r="V3611" s="96" t="e">
        <f t="shared" ca="1" si="723"/>
        <v>#VALUE!</v>
      </c>
      <c r="W3611" s="18"/>
      <c r="X3611" s="6"/>
      <c r="Y3611" s="326"/>
      <c r="Z3611" s="89"/>
      <c r="AA3611" s="89"/>
      <c r="AB3611" s="89"/>
      <c r="AC3611" s="6"/>
      <c r="AD3611" s="16"/>
      <c r="AE3611" s="16"/>
      <c r="AF3611" s="16"/>
      <c r="AG3611" s="10">
        <f t="shared" si="724"/>
        <v>0</v>
      </c>
      <c r="AH3611" s="96">
        <f t="shared" si="725"/>
        <v>0</v>
      </c>
      <c r="AI3611" s="16"/>
      <c r="AJ3611" s="61"/>
      <c r="AK3611" s="16"/>
      <c r="AM3611" s="476" t="s">
        <v>3080</v>
      </c>
      <c r="AN3611" s="476">
        <v>1</v>
      </c>
      <c r="AO3611" s="476">
        <v>1</v>
      </c>
      <c r="AP3611" s="96"/>
    </row>
    <row r="3612" spans="1:42" ht="69.75" customHeight="1">
      <c r="A3612" s="3">
        <v>3611</v>
      </c>
      <c r="B3612" s="83"/>
      <c r="C3612" s="83"/>
      <c r="D3612" s="87"/>
      <c r="E3612" s="18" t="s">
        <v>3081</v>
      </c>
      <c r="F3612" s="88"/>
      <c r="G3612" s="88"/>
      <c r="H3612" s="4" t="str">
        <f t="shared" si="714"/>
        <v>/</v>
      </c>
      <c r="I3612" s="478" t="str">
        <f>IF(G3612="","",VLOOKUP(H3612,ورقة1!$A$1:$B$240,2,0))</f>
        <v/>
      </c>
      <c r="J3612" s="5">
        <f t="shared" si="715"/>
        <v>0</v>
      </c>
      <c r="K3612" s="88"/>
      <c r="L3612" s="6" t="str">
        <f t="shared" si="716"/>
        <v>/0</v>
      </c>
      <c r="M3612" s="478" t="str">
        <f>IF(K3612="","",VLOOKUP(L3612,ورقة1!$A$1:$B$240,2,0))</f>
        <v/>
      </c>
      <c r="N3612" s="17">
        <f t="shared" si="717"/>
        <v>0</v>
      </c>
      <c r="O3612" s="17" t="e">
        <f>#REF!+(#REF!*30)+#REF!*365</f>
        <v>#REF!</v>
      </c>
      <c r="P3612" s="509"/>
      <c r="Q3612" s="480" t="str">
        <f t="shared" si="718"/>
        <v/>
      </c>
      <c r="R3612" s="483" t="str">
        <f t="shared" si="719"/>
        <v/>
      </c>
      <c r="S3612" s="482" t="str">
        <f t="shared" si="720"/>
        <v/>
      </c>
      <c r="T3612" s="484" t="e">
        <f t="shared" ca="1" si="721"/>
        <v>#VALUE!</v>
      </c>
      <c r="U3612" s="7">
        <f t="shared" ca="1" si="722"/>
        <v>46035</v>
      </c>
      <c r="V3612" s="96" t="e">
        <f t="shared" ca="1" si="723"/>
        <v>#VALUE!</v>
      </c>
      <c r="W3612" s="18"/>
      <c r="X3612" s="6"/>
      <c r="Y3612" s="326"/>
      <c r="Z3612" s="89"/>
      <c r="AA3612" s="89"/>
      <c r="AB3612" s="89"/>
      <c r="AC3612" s="6"/>
      <c r="AD3612" s="16"/>
      <c r="AE3612" s="16"/>
      <c r="AF3612" s="16"/>
      <c r="AG3612" s="10">
        <f t="shared" si="724"/>
        <v>0</v>
      </c>
      <c r="AH3612" s="96">
        <f t="shared" si="725"/>
        <v>0</v>
      </c>
      <c r="AI3612" s="16"/>
      <c r="AJ3612" s="61"/>
      <c r="AK3612" s="16"/>
      <c r="AM3612" s="476" t="s">
        <v>3080</v>
      </c>
      <c r="AN3612" s="476">
        <v>1</v>
      </c>
      <c r="AO3612" s="476">
        <v>1</v>
      </c>
      <c r="AP3612" s="96"/>
    </row>
    <row r="3613" spans="1:42" ht="69.75" customHeight="1">
      <c r="A3613" s="3">
        <v>3612</v>
      </c>
      <c r="B3613" s="83"/>
      <c r="C3613" s="83"/>
      <c r="D3613" s="87"/>
      <c r="E3613" s="18" t="s">
        <v>3081</v>
      </c>
      <c r="F3613" s="88"/>
      <c r="G3613" s="88"/>
      <c r="H3613" s="4" t="str">
        <f t="shared" si="714"/>
        <v>/</v>
      </c>
      <c r="I3613" s="478" t="str">
        <f>IF(G3613="","",VLOOKUP(H3613,ورقة1!$A$1:$B$240,2,0))</f>
        <v/>
      </c>
      <c r="J3613" s="5">
        <f t="shared" si="715"/>
        <v>0</v>
      </c>
      <c r="K3613" s="88"/>
      <c r="L3613" s="6" t="str">
        <f t="shared" si="716"/>
        <v>/0</v>
      </c>
      <c r="M3613" s="478" t="str">
        <f>IF(K3613="","",VLOOKUP(L3613,ورقة1!$A$1:$B$240,2,0))</f>
        <v/>
      </c>
      <c r="N3613" s="17">
        <f t="shared" si="717"/>
        <v>0</v>
      </c>
      <c r="O3613" s="17" t="e">
        <f>#REF!+(#REF!*30)+#REF!*365</f>
        <v>#REF!</v>
      </c>
      <c r="P3613" s="509"/>
      <c r="Q3613" s="480" t="str">
        <f t="shared" si="718"/>
        <v/>
      </c>
      <c r="R3613" s="483" t="str">
        <f t="shared" si="719"/>
        <v/>
      </c>
      <c r="S3613" s="482" t="str">
        <f t="shared" si="720"/>
        <v/>
      </c>
      <c r="T3613" s="484" t="e">
        <f t="shared" ca="1" si="721"/>
        <v>#VALUE!</v>
      </c>
      <c r="U3613" s="7">
        <f t="shared" ca="1" si="722"/>
        <v>46035</v>
      </c>
      <c r="V3613" s="96" t="e">
        <f t="shared" ca="1" si="723"/>
        <v>#VALUE!</v>
      </c>
      <c r="W3613" s="18"/>
      <c r="X3613" s="6"/>
      <c r="Y3613" s="326"/>
      <c r="Z3613" s="89"/>
      <c r="AA3613" s="89"/>
      <c r="AB3613" s="89"/>
      <c r="AC3613" s="6"/>
      <c r="AD3613" s="16"/>
      <c r="AE3613" s="16"/>
      <c r="AF3613" s="16"/>
      <c r="AG3613" s="10">
        <f t="shared" si="724"/>
        <v>0</v>
      </c>
      <c r="AH3613" s="96">
        <f t="shared" si="725"/>
        <v>0</v>
      </c>
      <c r="AI3613" s="16"/>
      <c r="AJ3613" s="61"/>
      <c r="AK3613" s="16"/>
      <c r="AM3613" s="476" t="s">
        <v>3080</v>
      </c>
      <c r="AN3613" s="476">
        <v>1</v>
      </c>
      <c r="AO3613" s="476">
        <v>1</v>
      </c>
      <c r="AP3613" s="96"/>
    </row>
    <row r="3614" spans="1:42" ht="69.75" customHeight="1">
      <c r="A3614" s="3">
        <v>3613</v>
      </c>
      <c r="B3614" s="83"/>
      <c r="C3614" s="83"/>
      <c r="D3614" s="87"/>
      <c r="E3614" s="18" t="s">
        <v>3081</v>
      </c>
      <c r="F3614" s="88"/>
      <c r="G3614" s="88"/>
      <c r="H3614" s="4" t="str">
        <f t="shared" si="714"/>
        <v>/</v>
      </c>
      <c r="I3614" s="478" t="str">
        <f>IF(G3614="","",VLOOKUP(H3614,ورقة1!$A$1:$B$240,2,0))</f>
        <v/>
      </c>
      <c r="J3614" s="5">
        <f t="shared" si="715"/>
        <v>0</v>
      </c>
      <c r="K3614" s="88"/>
      <c r="L3614" s="6" t="str">
        <f t="shared" si="716"/>
        <v>/0</v>
      </c>
      <c r="M3614" s="478" t="str">
        <f>IF(K3614="","",VLOOKUP(L3614,ورقة1!$A$1:$B$240,2,0))</f>
        <v/>
      </c>
      <c r="N3614" s="17">
        <f t="shared" si="717"/>
        <v>0</v>
      </c>
      <c r="O3614" s="17" t="e">
        <f>#REF!+(#REF!*30)+#REF!*365</f>
        <v>#REF!</v>
      </c>
      <c r="P3614" s="509"/>
      <c r="Q3614" s="480" t="str">
        <f t="shared" si="718"/>
        <v/>
      </c>
      <c r="R3614" s="483" t="str">
        <f t="shared" si="719"/>
        <v/>
      </c>
      <c r="S3614" s="482" t="str">
        <f t="shared" si="720"/>
        <v/>
      </c>
      <c r="T3614" s="484" t="e">
        <f t="shared" ca="1" si="721"/>
        <v>#VALUE!</v>
      </c>
      <c r="U3614" s="7">
        <f t="shared" ca="1" si="722"/>
        <v>46035</v>
      </c>
      <c r="V3614" s="96" t="e">
        <f t="shared" ca="1" si="723"/>
        <v>#VALUE!</v>
      </c>
      <c r="W3614" s="18"/>
      <c r="X3614" s="6"/>
      <c r="Y3614" s="326"/>
      <c r="Z3614" s="89"/>
      <c r="AA3614" s="89"/>
      <c r="AB3614" s="89"/>
      <c r="AC3614" s="6"/>
      <c r="AD3614" s="16"/>
      <c r="AE3614" s="16"/>
      <c r="AF3614" s="16"/>
      <c r="AG3614" s="10">
        <f t="shared" si="724"/>
        <v>0</v>
      </c>
      <c r="AH3614" s="96">
        <f t="shared" si="725"/>
        <v>0</v>
      </c>
      <c r="AI3614" s="16"/>
      <c r="AJ3614" s="61"/>
      <c r="AK3614" s="16"/>
      <c r="AM3614" s="476" t="s">
        <v>3080</v>
      </c>
      <c r="AN3614" s="476">
        <v>1</v>
      </c>
      <c r="AO3614" s="476">
        <v>1</v>
      </c>
      <c r="AP3614" s="96"/>
    </row>
    <row r="3615" spans="1:42" ht="69.75" customHeight="1">
      <c r="A3615" s="3">
        <v>3614</v>
      </c>
      <c r="B3615" s="83"/>
      <c r="C3615" s="83"/>
      <c r="D3615" s="87"/>
      <c r="E3615" s="18" t="s">
        <v>3081</v>
      </c>
      <c r="F3615" s="88"/>
      <c r="G3615" s="88"/>
      <c r="H3615" s="4" t="str">
        <f t="shared" si="714"/>
        <v>/</v>
      </c>
      <c r="I3615" s="478" t="str">
        <f>IF(G3615="","",VLOOKUP(H3615,ورقة1!$A$1:$B$240,2,0))</f>
        <v/>
      </c>
      <c r="J3615" s="5">
        <f t="shared" si="715"/>
        <v>0</v>
      </c>
      <c r="K3615" s="88"/>
      <c r="L3615" s="6" t="str">
        <f t="shared" si="716"/>
        <v>/0</v>
      </c>
      <c r="M3615" s="478" t="str">
        <f>IF(K3615="","",VLOOKUP(L3615,ورقة1!$A$1:$B$240,2,0))</f>
        <v/>
      </c>
      <c r="N3615" s="17">
        <f t="shared" si="717"/>
        <v>0</v>
      </c>
      <c r="O3615" s="17" t="e">
        <f>#REF!+(#REF!*30)+#REF!*365</f>
        <v>#REF!</v>
      </c>
      <c r="P3615" s="509"/>
      <c r="Q3615" s="480" t="str">
        <f t="shared" si="718"/>
        <v/>
      </c>
      <c r="R3615" s="483" t="str">
        <f t="shared" si="719"/>
        <v/>
      </c>
      <c r="S3615" s="482" t="str">
        <f t="shared" si="720"/>
        <v/>
      </c>
      <c r="T3615" s="484" t="e">
        <f t="shared" ca="1" si="721"/>
        <v>#VALUE!</v>
      </c>
      <c r="U3615" s="7">
        <f t="shared" ca="1" si="722"/>
        <v>46035</v>
      </c>
      <c r="V3615" s="96" t="e">
        <f t="shared" ca="1" si="723"/>
        <v>#VALUE!</v>
      </c>
      <c r="W3615" s="18"/>
      <c r="X3615" s="6"/>
      <c r="Y3615" s="326"/>
      <c r="Z3615" s="89"/>
      <c r="AA3615" s="89"/>
      <c r="AB3615" s="89"/>
      <c r="AC3615" s="6"/>
      <c r="AD3615" s="16"/>
      <c r="AE3615" s="16"/>
      <c r="AF3615" s="16"/>
      <c r="AG3615" s="10">
        <f t="shared" si="724"/>
        <v>0</v>
      </c>
      <c r="AH3615" s="96">
        <f t="shared" si="725"/>
        <v>0</v>
      </c>
      <c r="AI3615" s="16"/>
      <c r="AJ3615" s="61"/>
      <c r="AK3615" s="16"/>
      <c r="AM3615" s="476" t="s">
        <v>3080</v>
      </c>
      <c r="AN3615" s="476">
        <v>1</v>
      </c>
      <c r="AO3615" s="476">
        <v>1</v>
      </c>
      <c r="AP3615" s="96"/>
    </row>
    <row r="3616" spans="1:42" ht="69.75" customHeight="1">
      <c r="A3616" s="3">
        <v>3615</v>
      </c>
      <c r="B3616" s="83"/>
      <c r="C3616" s="83"/>
      <c r="D3616" s="87"/>
      <c r="E3616" s="18" t="s">
        <v>3081</v>
      </c>
      <c r="F3616" s="88"/>
      <c r="G3616" s="88"/>
      <c r="H3616" s="4" t="str">
        <f t="shared" si="714"/>
        <v>/</v>
      </c>
      <c r="I3616" s="478" t="str">
        <f>IF(G3616="","",VLOOKUP(H3616,ورقة1!$A$1:$B$240,2,0))</f>
        <v/>
      </c>
      <c r="J3616" s="5">
        <f t="shared" si="715"/>
        <v>0</v>
      </c>
      <c r="K3616" s="88"/>
      <c r="L3616" s="6" t="str">
        <f t="shared" si="716"/>
        <v>/0</v>
      </c>
      <c r="M3616" s="478" t="str">
        <f>IF(K3616="","",VLOOKUP(L3616,ورقة1!$A$1:$B$240,2,0))</f>
        <v/>
      </c>
      <c r="N3616" s="17">
        <f t="shared" si="717"/>
        <v>0</v>
      </c>
      <c r="O3616" s="17" t="e">
        <f>#REF!+(#REF!*30)+#REF!*365</f>
        <v>#REF!</v>
      </c>
      <c r="P3616" s="509"/>
      <c r="Q3616" s="480" t="str">
        <f t="shared" si="718"/>
        <v/>
      </c>
      <c r="R3616" s="483" t="str">
        <f t="shared" si="719"/>
        <v/>
      </c>
      <c r="S3616" s="482" t="str">
        <f t="shared" si="720"/>
        <v/>
      </c>
      <c r="T3616" s="484" t="e">
        <f t="shared" ca="1" si="721"/>
        <v>#VALUE!</v>
      </c>
      <c r="U3616" s="7">
        <f t="shared" ca="1" si="722"/>
        <v>46035</v>
      </c>
      <c r="V3616" s="96" t="e">
        <f t="shared" ca="1" si="723"/>
        <v>#VALUE!</v>
      </c>
      <c r="W3616" s="18"/>
      <c r="X3616" s="6"/>
      <c r="Y3616" s="326"/>
      <c r="Z3616" s="89"/>
      <c r="AA3616" s="89"/>
      <c r="AB3616" s="89"/>
      <c r="AC3616" s="6"/>
      <c r="AD3616" s="16"/>
      <c r="AE3616" s="16"/>
      <c r="AF3616" s="16"/>
      <c r="AG3616" s="10">
        <f t="shared" si="724"/>
        <v>0</v>
      </c>
      <c r="AH3616" s="96">
        <f t="shared" si="725"/>
        <v>0</v>
      </c>
      <c r="AI3616" s="16"/>
      <c r="AJ3616" s="61"/>
      <c r="AK3616" s="16"/>
      <c r="AM3616" s="476" t="s">
        <v>3080</v>
      </c>
      <c r="AN3616" s="476">
        <v>1</v>
      </c>
      <c r="AO3616" s="476">
        <v>1</v>
      </c>
      <c r="AP3616" s="96"/>
    </row>
    <row r="3617" spans="1:42" ht="69.75" customHeight="1">
      <c r="A3617" s="3">
        <v>3616</v>
      </c>
      <c r="B3617" s="83"/>
      <c r="C3617" s="83"/>
      <c r="D3617" s="87"/>
      <c r="E3617" s="18" t="s">
        <v>3081</v>
      </c>
      <c r="F3617" s="88"/>
      <c r="G3617" s="88"/>
      <c r="H3617" s="4" t="str">
        <f t="shared" si="714"/>
        <v>/</v>
      </c>
      <c r="I3617" s="478" t="str">
        <f>IF(G3617="","",VLOOKUP(H3617,ورقة1!$A$1:$B$240,2,0))</f>
        <v/>
      </c>
      <c r="J3617" s="5">
        <f t="shared" si="715"/>
        <v>0</v>
      </c>
      <c r="K3617" s="88"/>
      <c r="L3617" s="6" t="str">
        <f t="shared" si="716"/>
        <v>/0</v>
      </c>
      <c r="M3617" s="478" t="str">
        <f>IF(K3617="","",VLOOKUP(L3617,ورقة1!$A$1:$B$240,2,0))</f>
        <v/>
      </c>
      <c r="N3617" s="17">
        <f t="shared" si="717"/>
        <v>0</v>
      </c>
      <c r="O3617" s="17" t="e">
        <f>#REF!+(#REF!*30)+#REF!*365</f>
        <v>#REF!</v>
      </c>
      <c r="P3617" s="510"/>
      <c r="Q3617" s="480" t="str">
        <f t="shared" si="718"/>
        <v/>
      </c>
      <c r="R3617" s="483" t="str">
        <f t="shared" si="719"/>
        <v/>
      </c>
      <c r="S3617" s="482" t="str">
        <f t="shared" si="720"/>
        <v/>
      </c>
      <c r="T3617" s="511" t="e">
        <f t="shared" ca="1" si="721"/>
        <v>#VALUE!</v>
      </c>
      <c r="U3617" s="7">
        <f t="shared" ca="1" si="722"/>
        <v>46035</v>
      </c>
      <c r="V3617" s="96" t="e">
        <f t="shared" ca="1" si="723"/>
        <v>#VALUE!</v>
      </c>
      <c r="W3617" s="18"/>
      <c r="X3617" s="6"/>
      <c r="Y3617" s="326"/>
      <c r="Z3617" s="89"/>
      <c r="AA3617" s="89"/>
      <c r="AB3617" s="89"/>
      <c r="AC3617" s="6"/>
      <c r="AD3617" s="16"/>
      <c r="AE3617" s="16"/>
      <c r="AF3617" s="16"/>
      <c r="AG3617" s="10">
        <f t="shared" si="724"/>
        <v>0</v>
      </c>
      <c r="AH3617" s="96">
        <f t="shared" si="725"/>
        <v>0</v>
      </c>
      <c r="AI3617" s="16"/>
      <c r="AJ3617" s="90"/>
      <c r="AK3617" s="16"/>
      <c r="AM3617" s="476" t="s">
        <v>3080</v>
      </c>
      <c r="AN3617" s="476">
        <v>1</v>
      </c>
      <c r="AO3617" s="476">
        <v>1</v>
      </c>
      <c r="AP3617" s="96"/>
    </row>
    <row r="3618" spans="1:42" ht="69.75" customHeight="1">
      <c r="A3618" s="3">
        <v>3617</v>
      </c>
      <c r="B3618" s="83"/>
      <c r="C3618" s="83"/>
      <c r="D3618" s="91"/>
      <c r="E3618" s="18"/>
      <c r="F3618" s="92"/>
      <c r="G3618" s="92"/>
      <c r="H3618" s="4" t="str">
        <f t="shared" si="714"/>
        <v>/</v>
      </c>
      <c r="I3618" s="478" t="str">
        <f>IF(G3618="","",VLOOKUP(H3618,ورقة1!$A$1:$B$240,2,0))</f>
        <v/>
      </c>
      <c r="J3618" s="5">
        <f t="shared" si="715"/>
        <v>0</v>
      </c>
      <c r="K3618" s="93" t="str">
        <f>IF(G3618="","",G3618+1)</f>
        <v/>
      </c>
      <c r="L3618" s="6" t="str">
        <f t="shared" si="716"/>
        <v>/0</v>
      </c>
      <c r="M3618" s="478" t="str">
        <f>IF(K3618="","",VLOOKUP(L3618,ورقة1!$A$1:$B$240,2,0))</f>
        <v/>
      </c>
      <c r="N3618" s="5">
        <f t="shared" si="717"/>
        <v>0</v>
      </c>
      <c r="O3618" s="5" t="e">
        <f>#REF!+(#REF!*30)+#REF!*365</f>
        <v>#REF!</v>
      </c>
      <c r="P3618" s="479"/>
      <c r="Q3618" s="480" t="str">
        <f t="shared" si="718"/>
        <v/>
      </c>
      <c r="R3618" s="483" t="str">
        <f t="shared" si="719"/>
        <v/>
      </c>
      <c r="S3618" s="482" t="str">
        <f t="shared" si="720"/>
        <v/>
      </c>
      <c r="T3618" s="484" t="e">
        <f t="shared" ca="1" si="721"/>
        <v>#VALUE!</v>
      </c>
      <c r="U3618" s="94">
        <f t="shared" ca="1" si="722"/>
        <v>46035</v>
      </c>
      <c r="V3618" s="61" t="e">
        <f t="shared" ca="1" si="723"/>
        <v>#VALUE!</v>
      </c>
      <c r="W3618" s="4"/>
      <c r="X3618" s="6"/>
      <c r="Y3618" s="8"/>
      <c r="Z3618" s="95"/>
      <c r="AA3618" s="95"/>
      <c r="AB3618" s="95"/>
      <c r="AC3618" s="6"/>
      <c r="AD3618" s="16"/>
      <c r="AE3618" s="16"/>
      <c r="AF3618" s="16"/>
      <c r="AG3618" s="10">
        <f t="shared" si="724"/>
        <v>0</v>
      </c>
      <c r="AH3618" s="96">
        <f t="shared" si="725"/>
        <v>0</v>
      </c>
      <c r="AI3618" s="16"/>
      <c r="AJ3618" s="11"/>
      <c r="AK3618" s="16" t="s">
        <v>34</v>
      </c>
      <c r="AM3618" s="476" t="s">
        <v>3080</v>
      </c>
      <c r="AN3618" s="476">
        <v>1</v>
      </c>
      <c r="AO3618" s="476">
        <v>1</v>
      </c>
      <c r="AP3618" s="96" t="s">
        <v>41</v>
      </c>
    </row>
  </sheetData>
  <conditionalFormatting sqref="T2:T123 T125:T209 T211:T226 T228:T569 T571:T772 T774:T3618">
    <cfRule type="containsText" dxfId="62" priority="1" operator="containsText" text="قريبا يستحق العلاوة">
      <formula>NOT(ISERROR(SEARCH(("قريبا يستحق العلاوة"),(T2))))</formula>
    </cfRule>
    <cfRule type="containsText" dxfId="61" priority="2" operator="containsText" text="يستحق العلاوة">
      <formula>NOT(ISERROR(SEARCH(("يستحق العلاوة"),(T2))))</formula>
    </cfRule>
  </conditionalFormatting>
  <conditionalFormatting sqref="S2:S123 S125:S209 S211:S226 S228:S569 S571:S772 S774:S3618">
    <cfRule type="containsText" dxfId="60" priority="3" operator="containsText" text="قريبا يستحق العلاوة">
      <formula>NOT(ISERROR(SEARCH(("قريبا يستحق العلاوة"),(S2))))</formula>
    </cfRule>
    <cfRule type="containsText" dxfId="59" priority="4" operator="containsText" text="يستحق العلاوة">
      <formula>NOT(ISERROR(SEARCH(("يستحق العلاوة"),(S2))))</formula>
    </cfRule>
  </conditionalFormatting>
  <conditionalFormatting sqref="S124">
    <cfRule type="containsText" dxfId="58" priority="7" operator="containsText" text="قريبا يستحق العلاوة">
      <formula>NOT(ISERROR(SEARCH(("قريبا يستحق العلاوة"),(S124))))</formula>
    </cfRule>
    <cfRule type="containsText" dxfId="57" priority="8" operator="containsText" text="يستحق العلاوة">
      <formula>NOT(ISERROR(SEARCH(("يستحق العلاوة"),(S124))))</formula>
    </cfRule>
  </conditionalFormatting>
  <conditionalFormatting sqref="T124">
    <cfRule type="containsText" dxfId="56" priority="9" operator="containsText" text="قريبا يستحق العلاوة">
      <formula>NOT(ISERROR(SEARCH(("قريبا يستحق العلاوة"),(T124))))</formula>
    </cfRule>
    <cfRule type="containsText" dxfId="55" priority="10" operator="containsText" text="يستحق العلاوة">
      <formula>NOT(ISERROR(SEARCH(("يستحق العلاوة"),(T124))))</formula>
    </cfRule>
  </conditionalFormatting>
  <conditionalFormatting sqref="T570">
    <cfRule type="containsText" dxfId="54" priority="11" operator="containsText" text="قريبا يستحق العلاوة">
      <formula>NOT(ISERROR(SEARCH(("قريبا يستحق العلاوة"),(T570))))</formula>
    </cfRule>
    <cfRule type="containsText" dxfId="53" priority="12" operator="containsText" text="يستحق العلاوة">
      <formula>NOT(ISERROR(SEARCH(("يستحق العلاوة"),(T570))))</formula>
    </cfRule>
  </conditionalFormatting>
  <conditionalFormatting sqref="S570">
    <cfRule type="containsText" dxfId="52" priority="13" operator="containsText" text="قريبا يستحق العلاوة">
      <formula>NOT(ISERROR(SEARCH(("قريبا يستحق العلاوة"),(S570))))</formula>
    </cfRule>
    <cfRule type="containsText" dxfId="51" priority="14" operator="containsText" text="يستحق العلاوة">
      <formula>NOT(ISERROR(SEARCH(("يستحق العلاوة"),(S570))))</formula>
    </cfRule>
  </conditionalFormatting>
  <conditionalFormatting sqref="T773">
    <cfRule type="containsText" dxfId="50" priority="15" operator="containsText" text="قريبا يستحق العلاوة">
      <formula>NOT(ISERROR(SEARCH(("قريبا يستحق العلاوة"),(T773))))</formula>
    </cfRule>
    <cfRule type="containsText" dxfId="49" priority="16" operator="containsText" text="يستحق العلاوة">
      <formula>NOT(ISERROR(SEARCH(("يستحق العلاوة"),(T773))))</formula>
    </cfRule>
  </conditionalFormatting>
  <conditionalFormatting sqref="S773">
    <cfRule type="containsText" dxfId="48" priority="17" operator="containsText" text="قريبا يستحق العلاوة">
      <formula>NOT(ISERROR(SEARCH(("قريبا يستحق العلاوة"),(S773))))</formula>
    </cfRule>
    <cfRule type="containsText" dxfId="47" priority="18" operator="containsText" text="يستحق العلاوة">
      <formula>NOT(ISERROR(SEARCH(("يستحق العلاوة"),(S773))))</formula>
    </cfRule>
  </conditionalFormatting>
  <conditionalFormatting sqref="T227">
    <cfRule type="containsText" dxfId="46" priority="19" operator="containsText" text="قريبا يستحق العلاوة">
      <formula>NOT(ISERROR(SEARCH(("قريبا يستحق العلاوة"),(T227))))</formula>
    </cfRule>
    <cfRule type="containsText" dxfId="45" priority="20" operator="containsText" text="يستحق العلاوة">
      <formula>NOT(ISERROR(SEARCH(("يستحق العلاوة"),(T227))))</formula>
    </cfRule>
  </conditionalFormatting>
  <conditionalFormatting sqref="S227">
    <cfRule type="containsText" dxfId="44" priority="21" operator="containsText" text="قريبا يستحق العلاوة">
      <formula>NOT(ISERROR(SEARCH(("قريبا يستحق العلاوة"),(S227))))</formula>
    </cfRule>
    <cfRule type="containsText" dxfId="43" priority="22" operator="containsText" text="يستحق العلاوة">
      <formula>NOT(ISERROR(SEARCH(("يستحق العلاوة"),(S227))))</formula>
    </cfRule>
  </conditionalFormatting>
  <conditionalFormatting sqref="T210">
    <cfRule type="containsText" dxfId="42" priority="23" operator="containsText" text="قريبا يستحق العلاوة">
      <formula>NOT(ISERROR(SEARCH(("قريبا يستحق العلاوة"),(T210))))</formula>
    </cfRule>
    <cfRule type="containsText" dxfId="41" priority="24" operator="containsText" text="يستحق العلاوة">
      <formula>NOT(ISERROR(SEARCH(("يستحق العلاوة"),(T210))))</formula>
    </cfRule>
  </conditionalFormatting>
  <conditionalFormatting sqref="S210">
    <cfRule type="containsText" dxfId="40" priority="25" operator="containsText" text="قريبا يستحق العلاوة">
      <formula>NOT(ISERROR(SEARCH(("قريبا يستحق العلاوة"),(S210))))</formula>
    </cfRule>
    <cfRule type="containsText" dxfId="39" priority="26" operator="containsText" text="يستحق العلاوة">
      <formula>NOT(ISERROR(SEARCH(("يستحق العلاوة"),(S210))))</formula>
    </cfRule>
  </conditionalFormatting>
  <dataValidations count="1">
    <dataValidation type="decimal" operator="lessThan" allowBlank="1" showInputMessage="1" showErrorMessage="1" prompt="تنبيه - يجب ان تكون كتب الشكر لاتتجاوز 3 كتب شكر في السنة" sqref="W2:W3618">
      <formula1>4</formula1>
    </dataValidation>
  </dataValidations>
  <pageMargins left="0" right="0" top="0" bottom="0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rightToLeft="1" workbookViewId="0"/>
  </sheetViews>
  <sheetFormatPr defaultColWidth="14.44140625" defaultRowHeight="15" customHeight="1"/>
  <cols>
    <col min="1" max="1" width="14.109375" style="477" customWidth="1"/>
    <col min="2" max="2" width="21.33203125" style="477" customWidth="1"/>
    <col min="3" max="3" width="9" style="477" hidden="1" customWidth="1"/>
    <col min="4" max="26" width="8.6640625" style="477" customWidth="1"/>
  </cols>
  <sheetData>
    <row r="1" spans="1:3" ht="14.25" customHeight="1">
      <c r="A1" s="97" t="s">
        <v>3082</v>
      </c>
      <c r="B1" s="98">
        <v>910</v>
      </c>
      <c r="C1" s="99"/>
    </row>
    <row r="2" spans="1:3" ht="14.25" customHeight="1">
      <c r="A2" s="97" t="s">
        <v>3083</v>
      </c>
      <c r="B2" s="98">
        <v>930</v>
      </c>
      <c r="C2" s="99"/>
    </row>
    <row r="3" spans="1:3" ht="14.25" customHeight="1">
      <c r="A3" s="97" t="s">
        <v>3084</v>
      </c>
      <c r="B3" s="98">
        <v>950</v>
      </c>
      <c r="C3" s="99"/>
    </row>
    <row r="4" spans="1:3" ht="14.25" customHeight="1">
      <c r="A4" s="97" t="s">
        <v>3085</v>
      </c>
      <c r="B4" s="98">
        <v>970</v>
      </c>
      <c r="C4" s="99"/>
    </row>
    <row r="5" spans="1:3" ht="14.25" customHeight="1">
      <c r="A5" s="97" t="s">
        <v>3086</v>
      </c>
      <c r="B5" s="98">
        <v>990</v>
      </c>
      <c r="C5" s="99"/>
    </row>
    <row r="6" spans="1:3" ht="14.25" customHeight="1">
      <c r="A6" s="97" t="s">
        <v>3087</v>
      </c>
      <c r="B6" s="98">
        <v>1010</v>
      </c>
      <c r="C6" s="99"/>
    </row>
    <row r="7" spans="1:3" ht="14.25" customHeight="1">
      <c r="A7" s="97" t="s">
        <v>3088</v>
      </c>
      <c r="B7" s="98">
        <v>1030</v>
      </c>
      <c r="C7" s="99"/>
    </row>
    <row r="8" spans="1:3" ht="14.25" customHeight="1">
      <c r="A8" s="97" t="s">
        <v>3089</v>
      </c>
      <c r="B8" s="98">
        <v>1050</v>
      </c>
      <c r="C8" s="99"/>
    </row>
    <row r="9" spans="1:3" ht="14.25" customHeight="1">
      <c r="A9" s="97" t="s">
        <v>3090</v>
      </c>
      <c r="B9" s="98">
        <v>1070</v>
      </c>
      <c r="C9" s="99"/>
    </row>
    <row r="10" spans="1:3" ht="14.25" customHeight="1">
      <c r="A10" s="97" t="s">
        <v>3091</v>
      </c>
      <c r="B10" s="98">
        <v>1090</v>
      </c>
      <c r="C10" s="99"/>
    </row>
    <row r="11" spans="1:3" ht="14.25" customHeight="1">
      <c r="A11" s="97" t="s">
        <v>3092</v>
      </c>
      <c r="B11" s="98">
        <v>1110</v>
      </c>
      <c r="C11" s="99"/>
    </row>
    <row r="12" spans="1:3" ht="14.25" customHeight="1">
      <c r="A12" s="97" t="s">
        <v>3093</v>
      </c>
      <c r="B12" s="98">
        <v>723</v>
      </c>
      <c r="C12" s="99"/>
    </row>
    <row r="13" spans="1:3" ht="14.25" customHeight="1">
      <c r="A13" s="97" t="s">
        <v>3094</v>
      </c>
      <c r="B13" s="98">
        <v>740</v>
      </c>
      <c r="C13" s="99"/>
    </row>
    <row r="14" spans="1:3" ht="29.25" customHeight="1">
      <c r="A14" s="97" t="s">
        <v>3095</v>
      </c>
      <c r="B14" s="98">
        <v>757</v>
      </c>
      <c r="C14" s="99"/>
    </row>
    <row r="15" spans="1:3" ht="14.25" customHeight="1">
      <c r="A15" s="97" t="s">
        <v>3096</v>
      </c>
      <c r="B15" s="98">
        <v>774</v>
      </c>
      <c r="C15" s="99"/>
    </row>
    <row r="16" spans="1:3" ht="14.25" customHeight="1">
      <c r="A16" s="97" t="s">
        <v>3097</v>
      </c>
      <c r="B16" s="98">
        <v>791</v>
      </c>
      <c r="C16" s="99"/>
    </row>
    <row r="17" spans="1:3" ht="14.25" customHeight="1">
      <c r="A17" s="97" t="s">
        <v>3098</v>
      </c>
      <c r="B17" s="98">
        <v>808</v>
      </c>
      <c r="C17" s="99"/>
    </row>
    <row r="18" spans="1:3" ht="14.25" customHeight="1">
      <c r="A18" s="97" t="s">
        <v>3099</v>
      </c>
      <c r="B18" s="98">
        <v>825</v>
      </c>
      <c r="C18" s="99"/>
    </row>
    <row r="19" spans="1:3" ht="14.25" customHeight="1">
      <c r="A19" s="97" t="s">
        <v>3100</v>
      </c>
      <c r="B19" s="98">
        <v>842</v>
      </c>
      <c r="C19" s="99"/>
    </row>
    <row r="20" spans="1:3" ht="14.25" customHeight="1">
      <c r="A20" s="97" t="s">
        <v>3101</v>
      </c>
      <c r="B20" s="98">
        <v>859</v>
      </c>
      <c r="C20" s="99"/>
    </row>
    <row r="21" spans="1:3" ht="14.25" customHeight="1">
      <c r="A21" s="97" t="s">
        <v>3102</v>
      </c>
      <c r="B21" s="98">
        <v>876</v>
      </c>
      <c r="C21" s="99"/>
    </row>
    <row r="22" spans="1:3" ht="14.25" customHeight="1">
      <c r="A22" s="97" t="s">
        <v>3103</v>
      </c>
      <c r="B22" s="98">
        <v>893</v>
      </c>
      <c r="C22" s="99"/>
    </row>
    <row r="23" spans="1:3" ht="14.25" customHeight="1">
      <c r="A23" s="97" t="s">
        <v>3104</v>
      </c>
      <c r="B23" s="98">
        <v>600</v>
      </c>
      <c r="C23" s="100"/>
    </row>
    <row r="24" spans="1:3" ht="14.25" customHeight="1">
      <c r="A24" s="97" t="s">
        <v>3105</v>
      </c>
      <c r="B24" s="98">
        <v>610</v>
      </c>
      <c r="C24" s="100"/>
    </row>
    <row r="25" spans="1:3" ht="14.25" customHeight="1">
      <c r="A25" s="97" t="s">
        <v>3106</v>
      </c>
      <c r="B25" s="98">
        <v>620</v>
      </c>
      <c r="C25" s="100"/>
    </row>
    <row r="26" spans="1:3" ht="14.25" customHeight="1">
      <c r="A26" s="97" t="s">
        <v>3107</v>
      </c>
      <c r="B26" s="98">
        <v>630</v>
      </c>
      <c r="C26" s="100"/>
    </row>
    <row r="27" spans="1:3" ht="14.25" customHeight="1">
      <c r="A27" s="97" t="s">
        <v>3108</v>
      </c>
      <c r="B27" s="98">
        <v>640</v>
      </c>
      <c r="C27" s="100"/>
    </row>
    <row r="28" spans="1:3" ht="14.25" customHeight="1">
      <c r="A28" s="97" t="s">
        <v>3109</v>
      </c>
      <c r="B28" s="98">
        <v>650</v>
      </c>
      <c r="C28" s="100"/>
    </row>
    <row r="29" spans="1:3" ht="14.25" customHeight="1">
      <c r="A29" s="97" t="s">
        <v>3110</v>
      </c>
      <c r="B29" s="98">
        <v>660</v>
      </c>
      <c r="C29" s="100"/>
    </row>
    <row r="30" spans="1:3" ht="14.25" customHeight="1">
      <c r="A30" s="97" t="s">
        <v>3111</v>
      </c>
      <c r="B30" s="98">
        <v>670</v>
      </c>
      <c r="C30" s="100"/>
    </row>
    <row r="31" spans="1:3" ht="14.25" customHeight="1">
      <c r="A31" s="97" t="s">
        <v>3112</v>
      </c>
      <c r="B31" s="98">
        <v>680</v>
      </c>
      <c r="C31" s="100"/>
    </row>
    <row r="32" spans="1:3" ht="14.25" customHeight="1">
      <c r="A32" s="97" t="s">
        <v>3113</v>
      </c>
      <c r="B32" s="98">
        <v>690</v>
      </c>
      <c r="C32" s="100"/>
    </row>
    <row r="33" spans="1:3" ht="14.25" customHeight="1">
      <c r="A33" s="97" t="s">
        <v>3114</v>
      </c>
      <c r="B33" s="98">
        <v>700</v>
      </c>
      <c r="C33" s="100"/>
    </row>
    <row r="34" spans="1:3" ht="14.25" customHeight="1">
      <c r="A34" s="97" t="s">
        <v>3115</v>
      </c>
      <c r="B34" s="98">
        <v>509</v>
      </c>
      <c r="C34" s="99"/>
    </row>
    <row r="35" spans="1:3" ht="14.25" customHeight="1">
      <c r="A35" s="97" t="s">
        <v>3116</v>
      </c>
      <c r="B35" s="98">
        <v>517</v>
      </c>
      <c r="C35" s="99"/>
    </row>
    <row r="36" spans="1:3" ht="14.25" customHeight="1">
      <c r="A36" s="97" t="s">
        <v>3117</v>
      </c>
      <c r="B36" s="98">
        <v>525</v>
      </c>
      <c r="C36" s="99"/>
    </row>
    <row r="37" spans="1:3" ht="14.25" customHeight="1">
      <c r="A37" s="97" t="s">
        <v>3118</v>
      </c>
      <c r="B37" s="98">
        <v>533</v>
      </c>
      <c r="C37" s="99"/>
    </row>
    <row r="38" spans="1:3" ht="14.25" customHeight="1">
      <c r="A38" s="97" t="s">
        <v>3119</v>
      </c>
      <c r="B38" s="98">
        <v>541</v>
      </c>
      <c r="C38" s="99"/>
    </row>
    <row r="39" spans="1:3" ht="14.25" customHeight="1">
      <c r="A39" s="97" t="s">
        <v>3120</v>
      </c>
      <c r="B39" s="98">
        <v>549</v>
      </c>
      <c r="C39" s="99"/>
    </row>
    <row r="40" spans="1:3" ht="14.25" customHeight="1">
      <c r="A40" s="97" t="s">
        <v>3121</v>
      </c>
      <c r="B40" s="98">
        <v>557</v>
      </c>
      <c r="C40" s="99"/>
    </row>
    <row r="41" spans="1:3" ht="14.25" customHeight="1">
      <c r="A41" s="97" t="s">
        <v>3122</v>
      </c>
      <c r="B41" s="98">
        <v>565</v>
      </c>
      <c r="C41" s="99"/>
    </row>
    <row r="42" spans="1:3" ht="14.25" customHeight="1">
      <c r="A42" s="97" t="s">
        <v>3123</v>
      </c>
      <c r="B42" s="98">
        <v>573</v>
      </c>
      <c r="C42" s="99"/>
    </row>
    <row r="43" spans="1:3" ht="14.25" customHeight="1">
      <c r="A43" s="97" t="s">
        <v>3124</v>
      </c>
      <c r="B43" s="98">
        <v>581</v>
      </c>
      <c r="C43" s="99"/>
    </row>
    <row r="44" spans="1:3" ht="14.25" customHeight="1">
      <c r="A44" s="97" t="s">
        <v>3125</v>
      </c>
      <c r="B44" s="98">
        <v>589</v>
      </c>
      <c r="C44" s="99"/>
    </row>
    <row r="45" spans="1:3" ht="14.25" customHeight="1">
      <c r="A45" s="97" t="s">
        <v>3126</v>
      </c>
      <c r="B45" s="98">
        <v>429</v>
      </c>
      <c r="C45" s="99"/>
    </row>
    <row r="46" spans="1:3" ht="14.25" customHeight="1">
      <c r="A46" s="97" t="s">
        <v>3127</v>
      </c>
      <c r="B46" s="98">
        <v>435</v>
      </c>
      <c r="C46" s="99"/>
    </row>
    <row r="47" spans="1:3" ht="14.25" customHeight="1">
      <c r="A47" s="97" t="s">
        <v>3128</v>
      </c>
      <c r="B47" s="98">
        <v>441</v>
      </c>
      <c r="C47" s="99"/>
    </row>
    <row r="48" spans="1:3" ht="14.25" customHeight="1">
      <c r="A48" s="97" t="s">
        <v>3129</v>
      </c>
      <c r="B48" s="98">
        <v>447</v>
      </c>
      <c r="C48" s="99"/>
    </row>
    <row r="49" spans="1:3" ht="14.25" customHeight="1">
      <c r="A49" s="97" t="s">
        <v>3130</v>
      </c>
      <c r="B49" s="98">
        <v>453</v>
      </c>
      <c r="C49" s="99"/>
    </row>
    <row r="50" spans="1:3" ht="14.25" customHeight="1">
      <c r="A50" s="97" t="s">
        <v>3131</v>
      </c>
      <c r="B50" s="98">
        <v>459</v>
      </c>
      <c r="C50" s="99"/>
    </row>
    <row r="51" spans="1:3" ht="14.25" customHeight="1">
      <c r="A51" s="97" t="s">
        <v>3132</v>
      </c>
      <c r="B51" s="98">
        <v>465</v>
      </c>
      <c r="C51" s="99"/>
    </row>
    <row r="52" spans="1:3" ht="14.25" customHeight="1">
      <c r="A52" s="97" t="s">
        <v>3133</v>
      </c>
      <c r="B52" s="98">
        <v>471</v>
      </c>
      <c r="C52" s="99"/>
    </row>
    <row r="53" spans="1:3" ht="14.25" customHeight="1">
      <c r="A53" s="97" t="s">
        <v>3134</v>
      </c>
      <c r="B53" s="98">
        <v>477</v>
      </c>
      <c r="C53" s="99"/>
    </row>
    <row r="54" spans="1:3" ht="14.25" customHeight="1">
      <c r="A54" s="97" t="s">
        <v>3135</v>
      </c>
      <c r="B54" s="98">
        <v>483</v>
      </c>
      <c r="C54" s="99"/>
    </row>
    <row r="55" spans="1:3" ht="14.25" customHeight="1">
      <c r="A55" s="97" t="s">
        <v>3136</v>
      </c>
      <c r="B55" s="98">
        <v>489</v>
      </c>
      <c r="C55" s="99"/>
    </row>
    <row r="56" spans="1:3" ht="14.25" customHeight="1">
      <c r="A56" s="97" t="s">
        <v>3137</v>
      </c>
      <c r="B56" s="98">
        <v>362</v>
      </c>
      <c r="C56" s="99"/>
    </row>
    <row r="57" spans="1:3" ht="14.25" customHeight="1">
      <c r="A57" s="97" t="s">
        <v>3138</v>
      </c>
      <c r="B57" s="98">
        <v>368</v>
      </c>
      <c r="C57" s="99"/>
    </row>
    <row r="58" spans="1:3" ht="14.25" customHeight="1">
      <c r="A58" s="97" t="s">
        <v>3139</v>
      </c>
      <c r="B58" s="98">
        <v>374</v>
      </c>
      <c r="C58" s="99"/>
    </row>
    <row r="59" spans="1:3" ht="14.25" customHeight="1">
      <c r="A59" s="97" t="s">
        <v>3140</v>
      </c>
      <c r="B59" s="98">
        <v>380</v>
      </c>
      <c r="C59" s="99"/>
    </row>
    <row r="60" spans="1:3" ht="14.25" customHeight="1">
      <c r="A60" s="97" t="s">
        <v>3141</v>
      </c>
      <c r="B60" s="98">
        <v>386</v>
      </c>
      <c r="C60" s="99"/>
    </row>
    <row r="61" spans="1:3" ht="14.25" customHeight="1">
      <c r="A61" s="97" t="s">
        <v>3142</v>
      </c>
      <c r="B61" s="98">
        <v>392</v>
      </c>
      <c r="C61" s="99"/>
    </row>
    <row r="62" spans="1:3" ht="14.25" customHeight="1">
      <c r="A62" s="97" t="s">
        <v>3143</v>
      </c>
      <c r="B62" s="98">
        <v>398</v>
      </c>
      <c r="C62" s="99"/>
    </row>
    <row r="63" spans="1:3" ht="14.25" customHeight="1">
      <c r="A63" s="97" t="s">
        <v>3144</v>
      </c>
      <c r="B63" s="98">
        <v>404</v>
      </c>
      <c r="C63" s="99"/>
    </row>
    <row r="64" spans="1:3" ht="14.25" customHeight="1">
      <c r="A64" s="97" t="s">
        <v>3145</v>
      </c>
      <c r="B64" s="98">
        <v>410</v>
      </c>
      <c r="C64" s="99"/>
    </row>
    <row r="65" spans="1:3" ht="14.25" customHeight="1">
      <c r="A65" s="97" t="s">
        <v>3146</v>
      </c>
      <c r="B65" s="98">
        <v>416</v>
      </c>
      <c r="C65" s="99"/>
    </row>
    <row r="66" spans="1:3" ht="14.25" customHeight="1">
      <c r="A66" s="97" t="s">
        <v>3147</v>
      </c>
      <c r="B66" s="98">
        <v>422</v>
      </c>
      <c r="C66" s="99"/>
    </row>
    <row r="67" spans="1:3" ht="14.25" customHeight="1">
      <c r="A67" s="97" t="s">
        <v>3148</v>
      </c>
      <c r="B67" s="98">
        <v>296</v>
      </c>
      <c r="C67" s="99"/>
    </row>
    <row r="68" spans="1:3" ht="14.25" customHeight="1">
      <c r="A68" s="97" t="s">
        <v>3149</v>
      </c>
      <c r="B68" s="98">
        <v>302</v>
      </c>
      <c r="C68" s="99"/>
    </row>
    <row r="69" spans="1:3" ht="14.25" customHeight="1">
      <c r="A69" s="97" t="s">
        <v>3150</v>
      </c>
      <c r="B69" s="98">
        <v>308</v>
      </c>
      <c r="C69" s="99"/>
    </row>
    <row r="70" spans="1:3" ht="14.25" customHeight="1">
      <c r="A70" s="97" t="s">
        <v>3151</v>
      </c>
      <c r="B70" s="98">
        <v>314</v>
      </c>
      <c r="C70" s="99"/>
    </row>
    <row r="71" spans="1:3" ht="14.25" customHeight="1">
      <c r="A71" s="97" t="s">
        <v>3152</v>
      </c>
      <c r="B71" s="98">
        <v>320</v>
      </c>
      <c r="C71" s="99"/>
    </row>
    <row r="72" spans="1:3" ht="14.25" customHeight="1">
      <c r="A72" s="97" t="s">
        <v>3153</v>
      </c>
      <c r="B72" s="98">
        <v>326</v>
      </c>
      <c r="C72" s="99"/>
    </row>
    <row r="73" spans="1:3" ht="14.25" customHeight="1">
      <c r="A73" s="97" t="s">
        <v>3154</v>
      </c>
      <c r="B73" s="98">
        <v>332</v>
      </c>
      <c r="C73" s="99"/>
    </row>
    <row r="74" spans="1:3" ht="14.25" customHeight="1">
      <c r="A74" s="97" t="s">
        <v>3155</v>
      </c>
      <c r="B74" s="98">
        <v>338</v>
      </c>
      <c r="C74" s="99"/>
    </row>
    <row r="75" spans="1:3" ht="14.25" customHeight="1">
      <c r="A75" s="97" t="s">
        <v>3156</v>
      </c>
      <c r="B75" s="98">
        <v>344</v>
      </c>
      <c r="C75" s="99"/>
    </row>
    <row r="76" spans="1:3" ht="14.25" customHeight="1">
      <c r="A76" s="97" t="s">
        <v>3157</v>
      </c>
      <c r="B76" s="98">
        <v>350</v>
      </c>
      <c r="C76" s="99"/>
    </row>
    <row r="77" spans="1:3" ht="14.25" customHeight="1">
      <c r="A77" s="97" t="s">
        <v>3158</v>
      </c>
      <c r="B77" s="98">
        <v>356</v>
      </c>
      <c r="C77" s="99"/>
    </row>
    <row r="78" spans="1:3" ht="14.25" customHeight="1">
      <c r="A78" s="97" t="s">
        <v>3159</v>
      </c>
      <c r="B78" s="98">
        <v>260</v>
      </c>
      <c r="C78" s="99"/>
    </row>
    <row r="79" spans="1:3" ht="14.25" customHeight="1">
      <c r="A79" s="97" t="s">
        <v>3160</v>
      </c>
      <c r="B79" s="98">
        <v>263</v>
      </c>
      <c r="C79" s="99"/>
    </row>
    <row r="80" spans="1:3" ht="14.25" customHeight="1">
      <c r="A80" s="97" t="s">
        <v>3161</v>
      </c>
      <c r="B80" s="98">
        <v>266</v>
      </c>
      <c r="C80" s="99"/>
    </row>
    <row r="81" spans="1:3" ht="14.25" customHeight="1">
      <c r="A81" s="97" t="s">
        <v>3162</v>
      </c>
      <c r="B81" s="98">
        <v>269</v>
      </c>
      <c r="C81" s="99"/>
    </row>
    <row r="82" spans="1:3" ht="14.25" customHeight="1">
      <c r="A82" s="97" t="s">
        <v>3163</v>
      </c>
      <c r="B82" s="98">
        <v>272</v>
      </c>
      <c r="C82" s="99"/>
    </row>
    <row r="83" spans="1:3" ht="14.25" customHeight="1">
      <c r="A83" s="97" t="s">
        <v>3164</v>
      </c>
      <c r="B83" s="98">
        <v>275</v>
      </c>
      <c r="C83" s="99"/>
    </row>
    <row r="84" spans="1:3" ht="14.25" customHeight="1">
      <c r="A84" s="97" t="s">
        <v>3165</v>
      </c>
      <c r="B84" s="98">
        <v>278</v>
      </c>
      <c r="C84" s="99"/>
    </row>
    <row r="85" spans="1:3" ht="14.25" customHeight="1">
      <c r="A85" s="97" t="s">
        <v>3166</v>
      </c>
      <c r="B85" s="98">
        <v>281</v>
      </c>
      <c r="C85" s="99"/>
    </row>
    <row r="86" spans="1:3" ht="14.25" customHeight="1">
      <c r="A86" s="97" t="s">
        <v>3167</v>
      </c>
      <c r="B86" s="98">
        <v>284</v>
      </c>
      <c r="C86" s="99"/>
    </row>
    <row r="87" spans="1:3" ht="14.25" customHeight="1">
      <c r="A87" s="97" t="s">
        <v>3168</v>
      </c>
      <c r="B87" s="98">
        <v>287</v>
      </c>
      <c r="C87" s="99"/>
    </row>
    <row r="88" spans="1:3" ht="14.25" customHeight="1">
      <c r="A88" s="97" t="s">
        <v>3169</v>
      </c>
      <c r="B88" s="98">
        <v>290</v>
      </c>
      <c r="C88" s="99"/>
    </row>
    <row r="89" spans="1:3" ht="14.25" customHeight="1">
      <c r="A89" s="97" t="s">
        <v>3170</v>
      </c>
      <c r="B89" s="98">
        <v>210</v>
      </c>
      <c r="C89" s="99"/>
    </row>
    <row r="90" spans="1:3" ht="14.25" customHeight="1">
      <c r="A90" s="97" t="s">
        <v>3171</v>
      </c>
      <c r="B90" s="98">
        <v>213</v>
      </c>
      <c r="C90" s="99"/>
    </row>
    <row r="91" spans="1:3" ht="14.25" customHeight="1">
      <c r="A91" s="97" t="s">
        <v>3172</v>
      </c>
      <c r="B91" s="98">
        <v>216</v>
      </c>
      <c r="C91" s="99"/>
    </row>
    <row r="92" spans="1:3" ht="14.25" customHeight="1">
      <c r="A92" s="97" t="s">
        <v>3173</v>
      </c>
      <c r="B92" s="98">
        <v>219</v>
      </c>
      <c r="C92" s="99"/>
    </row>
    <row r="93" spans="1:3" ht="14.25" customHeight="1">
      <c r="A93" s="97" t="s">
        <v>3174</v>
      </c>
      <c r="B93" s="98">
        <v>222</v>
      </c>
      <c r="C93" s="99"/>
    </row>
    <row r="94" spans="1:3" ht="14.25" customHeight="1">
      <c r="A94" s="97" t="s">
        <v>3175</v>
      </c>
      <c r="B94" s="98">
        <v>225</v>
      </c>
      <c r="C94" s="99"/>
    </row>
    <row r="95" spans="1:3" ht="14.25" customHeight="1">
      <c r="A95" s="97" t="s">
        <v>3176</v>
      </c>
      <c r="B95" s="98">
        <v>228</v>
      </c>
      <c r="C95" s="99"/>
    </row>
    <row r="96" spans="1:3" ht="14.25" customHeight="1">
      <c r="A96" s="97" t="s">
        <v>3177</v>
      </c>
      <c r="B96" s="98">
        <v>231</v>
      </c>
      <c r="C96" s="99"/>
    </row>
    <row r="97" spans="1:3" ht="14.25" customHeight="1">
      <c r="A97" s="97" t="s">
        <v>3178</v>
      </c>
      <c r="B97" s="98">
        <v>234</v>
      </c>
      <c r="C97" s="99"/>
    </row>
    <row r="98" spans="1:3" ht="14.25" customHeight="1">
      <c r="A98" s="97" t="s">
        <v>3179</v>
      </c>
      <c r="B98" s="98">
        <v>237</v>
      </c>
      <c r="C98" s="99"/>
    </row>
    <row r="99" spans="1:3" ht="14.25" customHeight="1">
      <c r="A99" s="97" t="s">
        <v>3180</v>
      </c>
      <c r="B99" s="98">
        <v>240</v>
      </c>
      <c r="C99" s="99"/>
    </row>
    <row r="100" spans="1:3" ht="14.25" customHeight="1">
      <c r="A100" s="97" t="s">
        <v>3181</v>
      </c>
      <c r="B100" s="98">
        <v>170</v>
      </c>
      <c r="C100" s="99"/>
    </row>
    <row r="101" spans="1:3" ht="14.25" customHeight="1">
      <c r="A101" s="97" t="s">
        <v>3182</v>
      </c>
      <c r="B101" s="98">
        <v>173</v>
      </c>
      <c r="C101" s="99"/>
    </row>
    <row r="102" spans="1:3" ht="14.25" customHeight="1">
      <c r="A102" s="97" t="s">
        <v>3183</v>
      </c>
      <c r="B102" s="98">
        <v>176</v>
      </c>
      <c r="C102" s="99"/>
    </row>
    <row r="103" spans="1:3" ht="14.25" customHeight="1">
      <c r="A103" s="97" t="s">
        <v>3184</v>
      </c>
      <c r="B103" s="98">
        <v>179</v>
      </c>
      <c r="C103" s="99"/>
    </row>
    <row r="104" spans="1:3" ht="14.25" customHeight="1">
      <c r="A104" s="97" t="s">
        <v>3185</v>
      </c>
      <c r="B104" s="98">
        <v>182</v>
      </c>
      <c r="C104" s="99"/>
    </row>
    <row r="105" spans="1:3" ht="14.25" customHeight="1">
      <c r="A105" s="97" t="s">
        <v>3186</v>
      </c>
      <c r="B105" s="98">
        <v>185</v>
      </c>
      <c r="C105" s="99"/>
    </row>
    <row r="106" spans="1:3" ht="14.25" customHeight="1">
      <c r="A106" s="97" t="s">
        <v>3187</v>
      </c>
      <c r="B106" s="98">
        <v>188</v>
      </c>
      <c r="C106" s="99"/>
    </row>
    <row r="107" spans="1:3" ht="14.25" customHeight="1">
      <c r="A107" s="97" t="s">
        <v>3188</v>
      </c>
      <c r="B107" s="98">
        <v>191</v>
      </c>
      <c r="C107" s="99"/>
    </row>
    <row r="108" spans="1:3" ht="14.25" customHeight="1">
      <c r="A108" s="97" t="s">
        <v>3189</v>
      </c>
      <c r="B108" s="98">
        <v>194</v>
      </c>
      <c r="C108" s="99"/>
    </row>
    <row r="109" spans="1:3" ht="14.25" customHeight="1">
      <c r="A109" s="97" t="s">
        <v>3190</v>
      </c>
      <c r="B109" s="98">
        <v>197</v>
      </c>
      <c r="C109" s="99"/>
    </row>
    <row r="110" spans="1:3" ht="14.25" customHeight="1">
      <c r="A110" s="97" t="s">
        <v>3191</v>
      </c>
      <c r="B110" s="98">
        <v>200</v>
      </c>
      <c r="C110" s="99"/>
    </row>
    <row r="111" spans="1:3" ht="14.25" customHeight="1">
      <c r="A111" s="97" t="s">
        <v>3192</v>
      </c>
      <c r="B111" s="98">
        <v>1130</v>
      </c>
    </row>
    <row r="112" spans="1:3" ht="14.25" customHeight="1">
      <c r="A112" s="97" t="s">
        <v>3193</v>
      </c>
      <c r="B112" s="98">
        <f>B111+20</f>
        <v>1150</v>
      </c>
    </row>
    <row r="113" spans="1:2" ht="14.25" customHeight="1">
      <c r="A113" s="97" t="s">
        <v>3194</v>
      </c>
      <c r="B113" s="98">
        <v>1170</v>
      </c>
    </row>
    <row r="114" spans="1:2" ht="14.25" customHeight="1">
      <c r="A114" s="97" t="s">
        <v>3195</v>
      </c>
      <c r="B114" s="98">
        <v>1190</v>
      </c>
    </row>
    <row r="115" spans="1:2" ht="14.25" customHeight="1">
      <c r="A115" s="97" t="s">
        <v>3196</v>
      </c>
      <c r="B115" s="98">
        <v>1210</v>
      </c>
    </row>
    <row r="116" spans="1:2" ht="14.25" customHeight="1">
      <c r="A116" s="97" t="s">
        <v>3197</v>
      </c>
      <c r="B116" s="98">
        <v>1230</v>
      </c>
    </row>
    <row r="117" spans="1:2" ht="14.25" customHeight="1">
      <c r="A117" s="97" t="s">
        <v>3198</v>
      </c>
      <c r="B117" s="98">
        <v>1250</v>
      </c>
    </row>
    <row r="118" spans="1:2" ht="14.25" customHeight="1">
      <c r="A118" s="97" t="s">
        <v>3199</v>
      </c>
      <c r="B118" s="98">
        <v>1270</v>
      </c>
    </row>
    <row r="119" spans="1:2" ht="14.25" customHeight="1">
      <c r="A119" s="97" t="s">
        <v>3200</v>
      </c>
      <c r="B119" s="98">
        <v>1290</v>
      </c>
    </row>
    <row r="120" spans="1:2" ht="14.25" customHeight="1">
      <c r="A120" s="97" t="s">
        <v>3201</v>
      </c>
      <c r="B120" s="98">
        <v>913</v>
      </c>
    </row>
    <row r="121" spans="1:2" ht="14.25" customHeight="1">
      <c r="A121" s="97" t="s">
        <v>3202</v>
      </c>
      <c r="B121" s="98">
        <v>933</v>
      </c>
    </row>
    <row r="122" spans="1:2" ht="14.25" customHeight="1">
      <c r="A122" s="97" t="s">
        <v>3203</v>
      </c>
      <c r="B122" s="98">
        <v>953</v>
      </c>
    </row>
    <row r="123" spans="1:2" ht="14.25" customHeight="1">
      <c r="A123" s="97" t="s">
        <v>3204</v>
      </c>
      <c r="B123" s="98">
        <v>973</v>
      </c>
    </row>
    <row r="124" spans="1:2" ht="14.25" customHeight="1">
      <c r="A124" s="97" t="s">
        <v>3205</v>
      </c>
      <c r="B124" s="98">
        <v>993</v>
      </c>
    </row>
    <row r="125" spans="1:2" ht="14.25" customHeight="1">
      <c r="A125" s="97" t="s">
        <v>3206</v>
      </c>
      <c r="B125" s="98">
        <v>1013</v>
      </c>
    </row>
    <row r="126" spans="1:2" ht="14.25" customHeight="1">
      <c r="A126" s="97" t="s">
        <v>3207</v>
      </c>
      <c r="B126" s="98">
        <v>1033</v>
      </c>
    </row>
    <row r="127" spans="1:2" ht="14.25" customHeight="1">
      <c r="A127" s="97" t="s">
        <v>3208</v>
      </c>
      <c r="B127" s="98">
        <v>1053</v>
      </c>
    </row>
    <row r="128" spans="1:2" ht="14.25" customHeight="1">
      <c r="A128" s="97" t="s">
        <v>3209</v>
      </c>
      <c r="B128" s="98">
        <v>1073</v>
      </c>
    </row>
    <row r="129" spans="1:2" ht="14.25" customHeight="1">
      <c r="A129" s="97" t="s">
        <v>3210</v>
      </c>
      <c r="B129" s="98">
        <v>1093</v>
      </c>
    </row>
    <row r="130" spans="1:2" ht="14.25" customHeight="1">
      <c r="A130" s="97" t="s">
        <v>3211</v>
      </c>
      <c r="B130" s="98">
        <v>1113</v>
      </c>
    </row>
    <row r="131" spans="1:2" ht="14.25" customHeight="1">
      <c r="A131" s="97" t="s">
        <v>3212</v>
      </c>
      <c r="B131" s="98">
        <v>717</v>
      </c>
    </row>
    <row r="132" spans="1:2" ht="14.25" customHeight="1">
      <c r="A132" s="97" t="s">
        <v>3213</v>
      </c>
      <c r="B132" s="98">
        <v>734</v>
      </c>
    </row>
    <row r="133" spans="1:2" ht="14.25" customHeight="1">
      <c r="A133" s="97" t="s">
        <v>3214</v>
      </c>
      <c r="B133" s="98">
        <v>751</v>
      </c>
    </row>
    <row r="134" spans="1:2" ht="14.25" customHeight="1">
      <c r="A134" s="97" t="s">
        <v>3215</v>
      </c>
      <c r="B134" s="98">
        <v>768</v>
      </c>
    </row>
    <row r="135" spans="1:2" ht="14.25" customHeight="1">
      <c r="A135" s="97" t="s">
        <v>3216</v>
      </c>
      <c r="B135" s="98">
        <v>785</v>
      </c>
    </row>
    <row r="136" spans="1:2" ht="14.25" customHeight="1">
      <c r="A136" s="97" t="s">
        <v>3217</v>
      </c>
      <c r="B136" s="98">
        <v>802</v>
      </c>
    </row>
    <row r="137" spans="1:2" ht="14.25" customHeight="1">
      <c r="A137" s="97" t="s">
        <v>3218</v>
      </c>
      <c r="B137" s="98">
        <v>819</v>
      </c>
    </row>
    <row r="138" spans="1:2" ht="14.25" customHeight="1">
      <c r="A138" s="97" t="s">
        <v>3219</v>
      </c>
      <c r="B138" s="98">
        <v>836</v>
      </c>
    </row>
    <row r="139" spans="1:2" ht="14.25" customHeight="1">
      <c r="A139" s="97" t="s">
        <v>3220</v>
      </c>
      <c r="B139" s="98">
        <v>853</v>
      </c>
    </row>
    <row r="140" spans="1:2" ht="14.25" customHeight="1">
      <c r="A140" s="97" t="s">
        <v>3221</v>
      </c>
      <c r="B140" s="98">
        <v>870</v>
      </c>
    </row>
    <row r="141" spans="1:2" ht="14.25" customHeight="1">
      <c r="A141" s="97" t="s">
        <v>3222</v>
      </c>
      <c r="B141" s="98">
        <v>887</v>
      </c>
    </row>
    <row r="142" spans="1:2" ht="14.25" customHeight="1">
      <c r="A142" s="97" t="s">
        <v>3223</v>
      </c>
      <c r="B142" s="98">
        <v>599</v>
      </c>
    </row>
    <row r="143" spans="1:2" ht="14.25" customHeight="1">
      <c r="A143" s="97" t="s">
        <v>3224</v>
      </c>
      <c r="B143" s="98">
        <v>906</v>
      </c>
    </row>
    <row r="144" spans="1:2" ht="14.25" customHeight="1">
      <c r="A144" s="97" t="s">
        <v>3225</v>
      </c>
      <c r="B144" s="98">
        <v>619</v>
      </c>
    </row>
    <row r="145" spans="1:2" ht="14.25" customHeight="1">
      <c r="A145" s="97" t="s">
        <v>3226</v>
      </c>
      <c r="B145" s="98">
        <v>629</v>
      </c>
    </row>
    <row r="146" spans="1:2" ht="14.25" customHeight="1">
      <c r="A146" s="97" t="s">
        <v>3227</v>
      </c>
      <c r="B146" s="98">
        <v>639</v>
      </c>
    </row>
    <row r="147" spans="1:2" ht="14.25" customHeight="1">
      <c r="A147" s="97" t="s">
        <v>3228</v>
      </c>
      <c r="B147" s="98">
        <v>649</v>
      </c>
    </row>
    <row r="148" spans="1:2" ht="14.25" customHeight="1">
      <c r="A148" s="97" t="s">
        <v>3229</v>
      </c>
      <c r="B148" s="98">
        <v>659</v>
      </c>
    </row>
    <row r="149" spans="1:2" ht="14.25" customHeight="1">
      <c r="A149" s="97" t="s">
        <v>3230</v>
      </c>
      <c r="B149" s="98">
        <v>669</v>
      </c>
    </row>
    <row r="150" spans="1:2" ht="14.25" customHeight="1">
      <c r="A150" s="97" t="s">
        <v>3231</v>
      </c>
      <c r="B150" s="98">
        <v>679</v>
      </c>
    </row>
    <row r="151" spans="1:2" ht="14.25" customHeight="1">
      <c r="A151" s="97" t="s">
        <v>3232</v>
      </c>
      <c r="B151" s="98">
        <v>689</v>
      </c>
    </row>
    <row r="152" spans="1:2" ht="14.25" customHeight="1">
      <c r="A152" s="97" t="s">
        <v>3233</v>
      </c>
      <c r="B152" s="98">
        <v>699</v>
      </c>
    </row>
    <row r="153" spans="1:2" ht="14.25" customHeight="1">
      <c r="A153" s="97" t="s">
        <v>3234</v>
      </c>
      <c r="B153" s="98">
        <v>497</v>
      </c>
    </row>
    <row r="154" spans="1:2" ht="14.25" customHeight="1">
      <c r="A154" s="97" t="s">
        <v>3235</v>
      </c>
      <c r="B154" s="98">
        <v>505</v>
      </c>
    </row>
    <row r="155" spans="1:2" ht="14.25" customHeight="1">
      <c r="A155" s="97" t="s">
        <v>3236</v>
      </c>
      <c r="B155" s="98">
        <v>513</v>
      </c>
    </row>
    <row r="156" spans="1:2" ht="14.25" customHeight="1">
      <c r="A156" s="97" t="s">
        <v>3237</v>
      </c>
      <c r="B156" s="98">
        <v>521</v>
      </c>
    </row>
    <row r="157" spans="1:2" ht="14.25" customHeight="1">
      <c r="A157" s="97" t="s">
        <v>3238</v>
      </c>
      <c r="B157" s="98">
        <v>529</v>
      </c>
    </row>
    <row r="158" spans="1:2" ht="14.25" customHeight="1">
      <c r="A158" s="97" t="s">
        <v>3239</v>
      </c>
      <c r="B158" s="98">
        <v>537</v>
      </c>
    </row>
    <row r="159" spans="1:2" ht="14.25" customHeight="1">
      <c r="A159" s="97" t="s">
        <v>3240</v>
      </c>
      <c r="B159" s="98">
        <v>545</v>
      </c>
    </row>
    <row r="160" spans="1:2" ht="14.25" customHeight="1">
      <c r="A160" s="97" t="s">
        <v>3241</v>
      </c>
      <c r="B160" s="98">
        <v>553</v>
      </c>
    </row>
    <row r="161" spans="1:2" ht="14.25" customHeight="1">
      <c r="A161" s="97" t="s">
        <v>3242</v>
      </c>
      <c r="B161" s="98">
        <v>561</v>
      </c>
    </row>
    <row r="162" spans="1:2" ht="14.25" customHeight="1">
      <c r="A162" s="97" t="s">
        <v>3243</v>
      </c>
      <c r="B162" s="98">
        <v>569</v>
      </c>
    </row>
    <row r="163" spans="1:2" ht="14.25" customHeight="1">
      <c r="A163" s="97" t="s">
        <v>3244</v>
      </c>
      <c r="B163" s="98">
        <v>577</v>
      </c>
    </row>
    <row r="164" spans="1:2" ht="14.25" customHeight="1">
      <c r="A164" s="97" t="s">
        <v>3245</v>
      </c>
      <c r="B164" s="98">
        <v>428</v>
      </c>
    </row>
    <row r="165" spans="1:2" ht="14.25" customHeight="1">
      <c r="A165" s="97" t="s">
        <v>3246</v>
      </c>
      <c r="B165" s="98">
        <v>434</v>
      </c>
    </row>
    <row r="166" spans="1:2" ht="14.25" customHeight="1">
      <c r="A166" s="97" t="s">
        <v>3247</v>
      </c>
      <c r="B166" s="98">
        <v>440</v>
      </c>
    </row>
    <row r="167" spans="1:2" ht="14.25" customHeight="1">
      <c r="A167" s="97" t="s">
        <v>3248</v>
      </c>
      <c r="B167" s="98">
        <v>446</v>
      </c>
    </row>
    <row r="168" spans="1:2" ht="14.25" customHeight="1">
      <c r="A168" s="97" t="s">
        <v>3249</v>
      </c>
      <c r="B168" s="98">
        <v>452</v>
      </c>
    </row>
    <row r="169" spans="1:2" ht="14.25" customHeight="1">
      <c r="A169" s="97" t="s">
        <v>3250</v>
      </c>
      <c r="B169" s="98">
        <v>458</v>
      </c>
    </row>
    <row r="170" spans="1:2" ht="14.25" customHeight="1">
      <c r="A170" s="97" t="s">
        <v>3251</v>
      </c>
      <c r="B170" s="98">
        <v>464</v>
      </c>
    </row>
    <row r="171" spans="1:2" ht="14.25" customHeight="1">
      <c r="A171" s="97" t="s">
        <v>3252</v>
      </c>
      <c r="B171" s="98">
        <v>470</v>
      </c>
    </row>
    <row r="172" spans="1:2" ht="14.25" customHeight="1">
      <c r="A172" s="97" t="s">
        <v>3253</v>
      </c>
      <c r="B172" s="98">
        <v>476</v>
      </c>
    </row>
    <row r="173" spans="1:2" ht="14.25" customHeight="1">
      <c r="A173" s="97" t="s">
        <v>3254</v>
      </c>
      <c r="B173" s="98">
        <v>362</v>
      </c>
    </row>
    <row r="174" spans="1:2" ht="14.25" customHeight="1">
      <c r="A174" s="97" t="s">
        <v>3255</v>
      </c>
      <c r="B174" s="98">
        <v>368</v>
      </c>
    </row>
    <row r="175" spans="1:2" ht="14.25" customHeight="1">
      <c r="A175" s="97" t="s">
        <v>3256</v>
      </c>
      <c r="B175" s="98">
        <v>374</v>
      </c>
    </row>
    <row r="176" spans="1:2" ht="14.25" customHeight="1">
      <c r="A176" s="97" t="s">
        <v>3257</v>
      </c>
      <c r="B176" s="98">
        <v>380</v>
      </c>
    </row>
    <row r="177" spans="1:2" ht="14.25" customHeight="1">
      <c r="A177" s="97" t="s">
        <v>3258</v>
      </c>
      <c r="B177" s="98">
        <v>386</v>
      </c>
    </row>
    <row r="178" spans="1:2" ht="14.25" customHeight="1">
      <c r="A178" s="97" t="s">
        <v>3259</v>
      </c>
      <c r="B178" s="98">
        <v>392</v>
      </c>
    </row>
    <row r="179" spans="1:2" ht="14.25" customHeight="1">
      <c r="A179" s="97" t="s">
        <v>3260</v>
      </c>
      <c r="B179" s="98">
        <v>398</v>
      </c>
    </row>
    <row r="180" spans="1:2" ht="14.25" customHeight="1">
      <c r="A180" s="97" t="s">
        <v>3261</v>
      </c>
      <c r="B180" s="98">
        <v>404</v>
      </c>
    </row>
    <row r="181" spans="1:2" ht="14.25" customHeight="1">
      <c r="A181" s="97" t="s">
        <v>3262</v>
      </c>
      <c r="B181" s="98">
        <v>410</v>
      </c>
    </row>
    <row r="182" spans="1:2" ht="14.25" customHeight="1">
      <c r="A182" s="97" t="s">
        <v>3263</v>
      </c>
      <c r="B182" s="98">
        <v>293</v>
      </c>
    </row>
    <row r="183" spans="1:2" ht="14.25" customHeight="1">
      <c r="A183" s="97" t="s">
        <v>3264</v>
      </c>
      <c r="B183" s="98">
        <v>296</v>
      </c>
    </row>
    <row r="184" spans="1:2" ht="14.25" customHeight="1">
      <c r="A184" s="97" t="s">
        <v>3265</v>
      </c>
      <c r="B184" s="98">
        <v>299</v>
      </c>
    </row>
    <row r="185" spans="1:2" ht="14.25" customHeight="1">
      <c r="A185" s="97" t="s">
        <v>3266</v>
      </c>
      <c r="B185" s="98">
        <v>302</v>
      </c>
    </row>
    <row r="186" spans="1:2" ht="14.25" customHeight="1">
      <c r="A186" s="97" t="s">
        <v>3267</v>
      </c>
      <c r="B186" s="98">
        <v>305</v>
      </c>
    </row>
    <row r="187" spans="1:2" ht="14.25" customHeight="1">
      <c r="A187" s="97" t="s">
        <v>3268</v>
      </c>
      <c r="B187" s="98">
        <v>308</v>
      </c>
    </row>
    <row r="188" spans="1:2" ht="14.25" customHeight="1">
      <c r="A188" s="97" t="s">
        <v>3269</v>
      </c>
      <c r="B188" s="98">
        <v>311</v>
      </c>
    </row>
    <row r="189" spans="1:2" ht="14.25" customHeight="1">
      <c r="A189" s="97" t="s">
        <v>3270</v>
      </c>
      <c r="B189" s="98">
        <v>314</v>
      </c>
    </row>
    <row r="190" spans="1:2" ht="14.25" customHeight="1">
      <c r="A190" s="97" t="s">
        <v>3271</v>
      </c>
      <c r="B190" s="98">
        <v>317</v>
      </c>
    </row>
    <row r="191" spans="1:2" ht="14.25" customHeight="1">
      <c r="A191" s="97" t="s">
        <v>3272</v>
      </c>
      <c r="B191" s="98">
        <v>243</v>
      </c>
    </row>
    <row r="192" spans="1:2" ht="14.25" customHeight="1">
      <c r="A192" s="97" t="s">
        <v>3273</v>
      </c>
      <c r="B192" s="98">
        <v>246</v>
      </c>
    </row>
    <row r="193" spans="1:2" ht="14.25" customHeight="1">
      <c r="A193" s="97" t="s">
        <v>3274</v>
      </c>
      <c r="B193" s="98">
        <v>249</v>
      </c>
    </row>
    <row r="194" spans="1:2" ht="14.25" customHeight="1">
      <c r="A194" s="97" t="s">
        <v>3275</v>
      </c>
      <c r="B194" s="98">
        <v>252</v>
      </c>
    </row>
    <row r="195" spans="1:2" ht="14.25" customHeight="1">
      <c r="A195" s="97" t="s">
        <v>3276</v>
      </c>
      <c r="B195" s="98">
        <v>255</v>
      </c>
    </row>
    <row r="196" spans="1:2" ht="14.25" customHeight="1">
      <c r="A196" s="97" t="s">
        <v>3277</v>
      </c>
      <c r="B196" s="98">
        <v>258</v>
      </c>
    </row>
    <row r="197" spans="1:2" ht="14.25" customHeight="1">
      <c r="A197" s="97" t="s">
        <v>3278</v>
      </c>
      <c r="B197" s="98">
        <v>261</v>
      </c>
    </row>
    <row r="198" spans="1:2" ht="14.25" customHeight="1">
      <c r="A198" s="97" t="s">
        <v>3279</v>
      </c>
      <c r="B198" s="98">
        <v>264</v>
      </c>
    </row>
    <row r="199" spans="1:2" ht="14.25" customHeight="1">
      <c r="A199" s="97" t="s">
        <v>3280</v>
      </c>
      <c r="B199" s="98">
        <v>267</v>
      </c>
    </row>
    <row r="200" spans="1:2" ht="14.25" customHeight="1">
      <c r="A200" s="97" t="s">
        <v>3281</v>
      </c>
      <c r="B200" s="98">
        <v>203</v>
      </c>
    </row>
    <row r="201" spans="1:2" ht="14.25" customHeight="1">
      <c r="A201" s="97" t="s">
        <v>3282</v>
      </c>
      <c r="B201" s="98">
        <v>206</v>
      </c>
    </row>
    <row r="202" spans="1:2" ht="14.25" customHeight="1">
      <c r="A202" s="97" t="s">
        <v>3283</v>
      </c>
      <c r="B202" s="98">
        <v>209</v>
      </c>
    </row>
    <row r="203" spans="1:2" ht="14.25" customHeight="1">
      <c r="A203" s="97" t="s">
        <v>3284</v>
      </c>
      <c r="B203" s="98">
        <v>212</v>
      </c>
    </row>
    <row r="204" spans="1:2" ht="14.25" customHeight="1">
      <c r="A204" s="97" t="s">
        <v>3285</v>
      </c>
      <c r="B204" s="98">
        <v>215</v>
      </c>
    </row>
    <row r="205" spans="1:2" ht="14.25" customHeight="1">
      <c r="A205" s="97" t="s">
        <v>3286</v>
      </c>
      <c r="B205" s="98">
        <v>218</v>
      </c>
    </row>
    <row r="206" spans="1:2" ht="14.25" customHeight="1">
      <c r="A206" s="97" t="s">
        <v>3287</v>
      </c>
      <c r="B206" s="98">
        <v>221</v>
      </c>
    </row>
    <row r="207" spans="1:2" ht="14.25" customHeight="1">
      <c r="A207" s="97" t="s">
        <v>3288</v>
      </c>
      <c r="B207" s="98">
        <v>224</v>
      </c>
    </row>
    <row r="208" spans="1:2" ht="14.25" customHeight="1">
      <c r="A208" s="97" t="s">
        <v>3289</v>
      </c>
      <c r="B208" s="98">
        <v>227</v>
      </c>
    </row>
    <row r="209" spans="1:2" ht="14.25" customHeight="1">
      <c r="A209" s="97" t="s">
        <v>3290</v>
      </c>
      <c r="B209" s="98">
        <v>1097</v>
      </c>
    </row>
    <row r="210" spans="1:2" ht="14.25" customHeight="1">
      <c r="A210" s="97" t="s">
        <v>3291</v>
      </c>
      <c r="B210" s="98">
        <v>1114</v>
      </c>
    </row>
    <row r="211" spans="1:2" ht="14.25" customHeight="1">
      <c r="A211" s="97" t="s">
        <v>3292</v>
      </c>
      <c r="B211" s="98">
        <v>1131</v>
      </c>
    </row>
    <row r="212" spans="1:2" ht="14.25" customHeight="1">
      <c r="A212" s="97" t="s">
        <v>3293</v>
      </c>
      <c r="B212" s="98">
        <v>1148</v>
      </c>
    </row>
    <row r="213" spans="1:2" ht="14.25" customHeight="1">
      <c r="A213" s="97" t="s">
        <v>3294</v>
      </c>
      <c r="B213" s="98">
        <v>1165</v>
      </c>
    </row>
    <row r="214" spans="1:2" ht="14.25" customHeight="1">
      <c r="A214" s="97" t="s">
        <v>3295</v>
      </c>
      <c r="B214" s="98">
        <v>1182</v>
      </c>
    </row>
    <row r="215" spans="1:2" ht="14.25" customHeight="1">
      <c r="A215" s="97" t="s">
        <v>3296</v>
      </c>
      <c r="B215" s="98">
        <v>1199</v>
      </c>
    </row>
    <row r="216" spans="1:2" ht="14.25" customHeight="1">
      <c r="A216" s="97" t="s">
        <v>3297</v>
      </c>
      <c r="B216" s="98">
        <v>1216</v>
      </c>
    </row>
    <row r="217" spans="1:2" ht="14.25" customHeight="1">
      <c r="A217" s="97" t="s">
        <v>3298</v>
      </c>
      <c r="B217" s="98">
        <v>820</v>
      </c>
    </row>
    <row r="218" spans="1:2" ht="14.25" customHeight="1">
      <c r="A218" s="97" t="s">
        <v>3299</v>
      </c>
      <c r="B218" s="98">
        <v>830</v>
      </c>
    </row>
    <row r="219" spans="1:2" ht="14.25" customHeight="1">
      <c r="A219" s="97" t="s">
        <v>3300</v>
      </c>
      <c r="B219" s="98">
        <v>840</v>
      </c>
    </row>
    <row r="220" spans="1:2" ht="14.25" customHeight="1">
      <c r="A220" s="97" t="s">
        <v>3301</v>
      </c>
      <c r="B220" s="98">
        <v>850</v>
      </c>
    </row>
    <row r="221" spans="1:2" ht="14.25" customHeight="1">
      <c r="A221" s="97" t="s">
        <v>3302</v>
      </c>
      <c r="B221" s="98">
        <v>860</v>
      </c>
    </row>
    <row r="222" spans="1:2" ht="14.25" customHeight="1">
      <c r="A222" s="97" t="s">
        <v>3303</v>
      </c>
      <c r="B222" s="98">
        <v>870</v>
      </c>
    </row>
    <row r="223" spans="1:2" ht="14.25" customHeight="1">
      <c r="A223" s="97" t="s">
        <v>3304</v>
      </c>
      <c r="B223" s="98">
        <v>880</v>
      </c>
    </row>
    <row r="224" spans="1:2" ht="14.25" customHeight="1">
      <c r="A224" s="97" t="s">
        <v>3305</v>
      </c>
      <c r="B224" s="98">
        <v>890</v>
      </c>
    </row>
    <row r="225" spans="1:2" ht="14.25" customHeight="1">
      <c r="A225" s="97" t="s">
        <v>3306</v>
      </c>
      <c r="B225" s="98">
        <v>685</v>
      </c>
    </row>
    <row r="226" spans="1:2" ht="14.25" customHeight="1">
      <c r="A226" s="97" t="s">
        <v>3307</v>
      </c>
      <c r="B226" s="98">
        <v>693</v>
      </c>
    </row>
    <row r="227" spans="1:2" ht="14.25" customHeight="1">
      <c r="A227" s="97" t="s">
        <v>3308</v>
      </c>
      <c r="B227" s="98">
        <v>701</v>
      </c>
    </row>
    <row r="228" spans="1:2" ht="14.25" customHeight="1">
      <c r="A228" s="97" t="s">
        <v>3309</v>
      </c>
      <c r="B228" s="98">
        <v>709</v>
      </c>
    </row>
    <row r="229" spans="1:2" ht="14.25" customHeight="1">
      <c r="A229" s="97" t="s">
        <v>3310</v>
      </c>
      <c r="B229" s="98">
        <v>717</v>
      </c>
    </row>
    <row r="230" spans="1:2" ht="14.25" customHeight="1">
      <c r="A230" s="97" t="s">
        <v>3311</v>
      </c>
      <c r="B230" s="98">
        <v>725</v>
      </c>
    </row>
    <row r="231" spans="1:2" ht="14.25" customHeight="1">
      <c r="A231" s="97" t="s">
        <v>3312</v>
      </c>
      <c r="B231" s="98">
        <v>733</v>
      </c>
    </row>
    <row r="232" spans="1:2" ht="14.25" customHeight="1">
      <c r="A232" s="97" t="s">
        <v>3313</v>
      </c>
      <c r="B232" s="98">
        <v>741</v>
      </c>
    </row>
    <row r="233" spans="1:2" ht="14.25" customHeight="1">
      <c r="A233" s="97" t="s">
        <v>3314</v>
      </c>
      <c r="B233" s="98">
        <v>561</v>
      </c>
    </row>
    <row r="234" spans="1:2" ht="14.25" customHeight="1">
      <c r="A234" s="97" t="s">
        <v>3315</v>
      </c>
      <c r="B234" s="98">
        <v>567</v>
      </c>
    </row>
    <row r="235" spans="1:2" ht="14.25" customHeight="1">
      <c r="A235" s="97" t="s">
        <v>3316</v>
      </c>
      <c r="B235" s="98">
        <v>573</v>
      </c>
    </row>
    <row r="236" spans="1:2" ht="14.25" customHeight="1">
      <c r="A236" s="97" t="s">
        <v>3317</v>
      </c>
      <c r="B236" s="98">
        <v>579</v>
      </c>
    </row>
    <row r="237" spans="1:2" ht="14.25" customHeight="1">
      <c r="A237" s="97" t="s">
        <v>3318</v>
      </c>
      <c r="B237" s="98">
        <v>585</v>
      </c>
    </row>
    <row r="238" spans="1:2" ht="14.25" customHeight="1">
      <c r="A238" s="97" t="s">
        <v>3319</v>
      </c>
      <c r="B238" s="98">
        <v>591</v>
      </c>
    </row>
    <row r="239" spans="1:2" ht="14.25" customHeight="1">
      <c r="A239" s="97" t="s">
        <v>3320</v>
      </c>
      <c r="B239" s="98">
        <v>597</v>
      </c>
    </row>
    <row r="240" spans="1:2" ht="14.25" customHeight="1">
      <c r="A240" s="97" t="s">
        <v>3321</v>
      </c>
      <c r="B240" s="98">
        <v>603</v>
      </c>
    </row>
    <row r="241" spans="2:2" ht="14.25" customHeight="1">
      <c r="B241" s="101"/>
    </row>
    <row r="242" spans="2:2" ht="14.25" customHeight="1">
      <c r="B242" s="101"/>
    </row>
    <row r="243" spans="2:2" ht="14.25" customHeight="1">
      <c r="B243" s="101"/>
    </row>
    <row r="244" spans="2:2" ht="14.25" customHeight="1">
      <c r="B244" s="101"/>
    </row>
    <row r="245" spans="2:2" ht="14.25" customHeight="1">
      <c r="B245" s="101"/>
    </row>
    <row r="246" spans="2:2" ht="14.25" customHeight="1">
      <c r="B246" s="101"/>
    </row>
    <row r="247" spans="2:2" ht="14.25" customHeight="1">
      <c r="B247" s="101"/>
    </row>
    <row r="248" spans="2:2" ht="14.25" customHeight="1">
      <c r="B248" s="101"/>
    </row>
    <row r="249" spans="2:2" ht="14.25" customHeight="1">
      <c r="B249" s="101"/>
    </row>
    <row r="250" spans="2:2" ht="14.25" customHeight="1">
      <c r="B250" s="101"/>
    </row>
    <row r="251" spans="2:2" ht="14.25" customHeight="1">
      <c r="B251" s="101"/>
    </row>
    <row r="252" spans="2:2" ht="14.25" customHeight="1">
      <c r="B252" s="101"/>
    </row>
    <row r="253" spans="2:2" ht="14.25" customHeight="1">
      <c r="B253" s="101"/>
    </row>
    <row r="254" spans="2:2" ht="14.25" customHeight="1">
      <c r="B254" s="101"/>
    </row>
    <row r="255" spans="2:2" ht="14.25" customHeight="1">
      <c r="B255" s="101"/>
    </row>
    <row r="256" spans="2:2" ht="14.25" customHeight="1">
      <c r="B256" s="101"/>
    </row>
    <row r="257" spans="2:2" ht="14.25" customHeight="1">
      <c r="B257" s="101"/>
    </row>
    <row r="258" spans="2:2" ht="14.25" customHeight="1">
      <c r="B258" s="101"/>
    </row>
    <row r="259" spans="2:2" ht="14.25" customHeight="1">
      <c r="B259" s="101"/>
    </row>
    <row r="260" spans="2:2" ht="14.25" customHeight="1">
      <c r="B260" s="101"/>
    </row>
    <row r="261" spans="2:2" ht="14.25" customHeight="1">
      <c r="B261" s="101"/>
    </row>
    <row r="262" spans="2:2" ht="14.25" customHeight="1">
      <c r="B262" s="101"/>
    </row>
    <row r="263" spans="2:2" ht="14.25" customHeight="1">
      <c r="B263" s="101"/>
    </row>
    <row r="264" spans="2:2" ht="14.25" customHeight="1">
      <c r="B264" s="101"/>
    </row>
    <row r="265" spans="2:2" ht="14.25" customHeight="1">
      <c r="B265" s="101"/>
    </row>
    <row r="266" spans="2:2" ht="14.25" customHeight="1">
      <c r="B266" s="101"/>
    </row>
    <row r="267" spans="2:2" ht="14.25" customHeight="1">
      <c r="B267" s="101"/>
    </row>
    <row r="268" spans="2:2" ht="14.25" customHeight="1">
      <c r="B268" s="101"/>
    </row>
    <row r="269" spans="2:2" ht="14.25" customHeight="1">
      <c r="B269" s="101"/>
    </row>
    <row r="270" spans="2:2" ht="14.25" customHeight="1">
      <c r="B270" s="101"/>
    </row>
    <row r="271" spans="2:2" ht="14.25" customHeight="1">
      <c r="B271" s="101"/>
    </row>
    <row r="272" spans="2:2" ht="14.25" customHeight="1">
      <c r="B272" s="101"/>
    </row>
    <row r="273" spans="2:2" ht="14.25" customHeight="1">
      <c r="B273" s="101"/>
    </row>
    <row r="274" spans="2:2" ht="14.25" customHeight="1">
      <c r="B274" s="101"/>
    </row>
    <row r="275" spans="2:2" ht="14.25" customHeight="1">
      <c r="B275" s="101"/>
    </row>
    <row r="276" spans="2:2" ht="14.25" customHeight="1">
      <c r="B276" s="101"/>
    </row>
    <row r="277" spans="2:2" ht="14.25" customHeight="1">
      <c r="B277" s="101"/>
    </row>
    <row r="278" spans="2:2" ht="14.25" customHeight="1">
      <c r="B278" s="101"/>
    </row>
    <row r="279" spans="2:2" ht="14.25" customHeight="1">
      <c r="B279" s="101"/>
    </row>
    <row r="280" spans="2:2" ht="14.25" customHeight="1">
      <c r="B280" s="101"/>
    </row>
    <row r="281" spans="2:2" ht="14.25" customHeight="1">
      <c r="B281" s="101"/>
    </row>
    <row r="282" spans="2:2" ht="14.25" customHeight="1">
      <c r="B282" s="101"/>
    </row>
    <row r="283" spans="2:2" ht="14.25" customHeight="1">
      <c r="B283" s="101"/>
    </row>
    <row r="284" spans="2:2" ht="14.25" customHeight="1">
      <c r="B284" s="101"/>
    </row>
    <row r="285" spans="2:2" ht="14.25" customHeight="1">
      <c r="B285" s="101"/>
    </row>
    <row r="286" spans="2:2" ht="14.25" customHeight="1">
      <c r="B286" s="101"/>
    </row>
    <row r="287" spans="2:2" ht="14.25" customHeight="1">
      <c r="B287" s="101"/>
    </row>
    <row r="288" spans="2:2" ht="14.25" customHeight="1">
      <c r="B288" s="101"/>
    </row>
    <row r="289" spans="2:2" ht="14.25" customHeight="1">
      <c r="B289" s="101"/>
    </row>
    <row r="290" spans="2:2" ht="14.25" customHeight="1">
      <c r="B290" s="101"/>
    </row>
    <row r="291" spans="2:2" ht="14.25" customHeight="1">
      <c r="B291" s="101"/>
    </row>
    <row r="292" spans="2:2" ht="14.25" customHeight="1">
      <c r="B292" s="101"/>
    </row>
    <row r="293" spans="2:2" ht="14.25" customHeight="1">
      <c r="B293" s="101"/>
    </row>
    <row r="294" spans="2:2" ht="14.25" customHeight="1">
      <c r="B294" s="101"/>
    </row>
    <row r="295" spans="2:2" ht="14.25" customHeight="1">
      <c r="B295" s="101"/>
    </row>
    <row r="296" spans="2:2" ht="14.25" customHeight="1">
      <c r="B296" s="101"/>
    </row>
    <row r="297" spans="2:2" ht="14.25" customHeight="1">
      <c r="B297" s="101"/>
    </row>
    <row r="298" spans="2:2" ht="14.25" customHeight="1">
      <c r="B298" s="101"/>
    </row>
    <row r="299" spans="2:2" ht="14.25" customHeight="1">
      <c r="B299" s="101"/>
    </row>
    <row r="300" spans="2:2" ht="14.25" customHeight="1">
      <c r="B300" s="101"/>
    </row>
    <row r="301" spans="2:2" ht="14.25" customHeight="1">
      <c r="B301" s="101"/>
    </row>
    <row r="302" spans="2:2" ht="14.25" customHeight="1">
      <c r="B302" s="101"/>
    </row>
    <row r="303" spans="2:2" ht="14.25" customHeight="1">
      <c r="B303" s="101"/>
    </row>
    <row r="304" spans="2:2" ht="14.25" customHeight="1">
      <c r="B304" s="101"/>
    </row>
    <row r="305" spans="2:2" ht="14.25" customHeight="1">
      <c r="B305" s="101"/>
    </row>
    <row r="306" spans="2:2" ht="14.25" customHeight="1">
      <c r="B306" s="101"/>
    </row>
    <row r="307" spans="2:2" ht="14.25" customHeight="1">
      <c r="B307" s="101"/>
    </row>
    <row r="308" spans="2:2" ht="14.25" customHeight="1">
      <c r="B308" s="101"/>
    </row>
    <row r="309" spans="2:2" ht="14.25" customHeight="1">
      <c r="B309" s="101"/>
    </row>
    <row r="310" spans="2:2" ht="14.25" customHeight="1">
      <c r="B310" s="101"/>
    </row>
    <row r="311" spans="2:2" ht="14.25" customHeight="1">
      <c r="B311" s="101"/>
    </row>
    <row r="312" spans="2:2" ht="14.25" customHeight="1">
      <c r="B312" s="101"/>
    </row>
    <row r="313" spans="2:2" ht="14.25" customHeight="1">
      <c r="B313" s="101"/>
    </row>
    <row r="314" spans="2:2" ht="14.25" customHeight="1">
      <c r="B314" s="101"/>
    </row>
    <row r="315" spans="2:2" ht="14.25" customHeight="1">
      <c r="B315" s="101"/>
    </row>
    <row r="316" spans="2:2" ht="14.25" customHeight="1">
      <c r="B316" s="101"/>
    </row>
    <row r="317" spans="2:2" ht="14.25" customHeight="1">
      <c r="B317" s="101"/>
    </row>
    <row r="318" spans="2:2" ht="14.25" customHeight="1">
      <c r="B318" s="101"/>
    </row>
    <row r="319" spans="2:2" ht="14.25" customHeight="1">
      <c r="B319" s="101"/>
    </row>
    <row r="320" spans="2:2" ht="14.25" customHeight="1">
      <c r="B320" s="101"/>
    </row>
    <row r="321" spans="2:2" ht="14.25" customHeight="1">
      <c r="B321" s="101"/>
    </row>
    <row r="322" spans="2:2" ht="14.25" customHeight="1">
      <c r="B322" s="101"/>
    </row>
    <row r="323" spans="2:2" ht="14.25" customHeight="1">
      <c r="B323" s="101"/>
    </row>
    <row r="324" spans="2:2" ht="14.25" customHeight="1">
      <c r="B324" s="101"/>
    </row>
    <row r="325" spans="2:2" ht="14.25" customHeight="1">
      <c r="B325" s="101"/>
    </row>
    <row r="326" spans="2:2" ht="14.25" customHeight="1">
      <c r="B326" s="101"/>
    </row>
    <row r="327" spans="2:2" ht="14.25" customHeight="1">
      <c r="B327" s="101"/>
    </row>
    <row r="328" spans="2:2" ht="14.25" customHeight="1">
      <c r="B328" s="101"/>
    </row>
    <row r="329" spans="2:2" ht="14.25" customHeight="1">
      <c r="B329" s="101"/>
    </row>
    <row r="330" spans="2:2" ht="14.25" customHeight="1">
      <c r="B330" s="101"/>
    </row>
    <row r="331" spans="2:2" ht="14.25" customHeight="1">
      <c r="B331" s="101"/>
    </row>
    <row r="332" spans="2:2" ht="14.25" customHeight="1">
      <c r="B332" s="101"/>
    </row>
    <row r="333" spans="2:2" ht="14.25" customHeight="1">
      <c r="B333" s="101"/>
    </row>
    <row r="334" spans="2:2" ht="14.25" customHeight="1">
      <c r="B334" s="101"/>
    </row>
    <row r="335" spans="2:2" ht="14.25" customHeight="1">
      <c r="B335" s="101"/>
    </row>
    <row r="336" spans="2:2" ht="14.25" customHeight="1">
      <c r="B336" s="101"/>
    </row>
    <row r="337" spans="2:2" ht="14.25" customHeight="1">
      <c r="B337" s="101"/>
    </row>
    <row r="338" spans="2:2" ht="14.25" customHeight="1">
      <c r="B338" s="101"/>
    </row>
    <row r="339" spans="2:2" ht="14.25" customHeight="1">
      <c r="B339" s="101"/>
    </row>
    <row r="340" spans="2:2" ht="14.25" customHeight="1">
      <c r="B340" s="101"/>
    </row>
    <row r="341" spans="2:2" ht="14.25" customHeight="1">
      <c r="B341" s="101"/>
    </row>
    <row r="342" spans="2:2" ht="14.25" customHeight="1">
      <c r="B342" s="101"/>
    </row>
    <row r="343" spans="2:2" ht="14.25" customHeight="1">
      <c r="B343" s="101"/>
    </row>
    <row r="344" spans="2:2" ht="14.25" customHeight="1">
      <c r="B344" s="101"/>
    </row>
    <row r="345" spans="2:2" ht="14.25" customHeight="1">
      <c r="B345" s="101"/>
    </row>
    <row r="346" spans="2:2" ht="14.25" customHeight="1">
      <c r="B346" s="101"/>
    </row>
    <row r="347" spans="2:2" ht="14.25" customHeight="1">
      <c r="B347" s="101"/>
    </row>
    <row r="348" spans="2:2" ht="14.25" customHeight="1">
      <c r="B348" s="101"/>
    </row>
    <row r="349" spans="2:2" ht="14.25" customHeight="1">
      <c r="B349" s="101"/>
    </row>
    <row r="350" spans="2:2" ht="14.25" customHeight="1">
      <c r="B350" s="101"/>
    </row>
    <row r="351" spans="2:2" ht="14.25" customHeight="1">
      <c r="B351" s="101"/>
    </row>
    <row r="352" spans="2:2" ht="14.25" customHeight="1">
      <c r="B352" s="101"/>
    </row>
    <row r="353" spans="2:2" ht="14.25" customHeight="1">
      <c r="B353" s="101"/>
    </row>
    <row r="354" spans="2:2" ht="14.25" customHeight="1">
      <c r="B354" s="101"/>
    </row>
    <row r="355" spans="2:2" ht="14.25" customHeight="1">
      <c r="B355" s="101"/>
    </row>
    <row r="356" spans="2:2" ht="14.25" customHeight="1">
      <c r="B356" s="101"/>
    </row>
    <row r="357" spans="2:2" ht="14.25" customHeight="1">
      <c r="B357" s="101"/>
    </row>
    <row r="358" spans="2:2" ht="14.25" customHeight="1">
      <c r="B358" s="101"/>
    </row>
    <row r="359" spans="2:2" ht="14.25" customHeight="1">
      <c r="B359" s="101"/>
    </row>
    <row r="360" spans="2:2" ht="14.25" customHeight="1">
      <c r="B360" s="101"/>
    </row>
    <row r="361" spans="2:2" ht="14.25" customHeight="1">
      <c r="B361" s="101"/>
    </row>
    <row r="362" spans="2:2" ht="14.25" customHeight="1">
      <c r="B362" s="101"/>
    </row>
    <row r="363" spans="2:2" ht="14.25" customHeight="1">
      <c r="B363" s="101"/>
    </row>
    <row r="364" spans="2:2" ht="14.25" customHeight="1">
      <c r="B364" s="101"/>
    </row>
    <row r="365" spans="2:2" ht="14.25" customHeight="1">
      <c r="B365" s="101"/>
    </row>
    <row r="366" spans="2:2" ht="14.25" customHeight="1">
      <c r="B366" s="101"/>
    </row>
    <row r="367" spans="2:2" ht="14.25" customHeight="1">
      <c r="B367" s="101"/>
    </row>
    <row r="368" spans="2:2" ht="14.25" customHeight="1">
      <c r="B368" s="101"/>
    </row>
    <row r="369" spans="2:2" ht="14.25" customHeight="1">
      <c r="B369" s="101"/>
    </row>
    <row r="370" spans="2:2" ht="14.25" customHeight="1">
      <c r="B370" s="101"/>
    </row>
    <row r="371" spans="2:2" ht="14.25" customHeight="1">
      <c r="B371" s="101"/>
    </row>
    <row r="372" spans="2:2" ht="14.25" customHeight="1">
      <c r="B372" s="101"/>
    </row>
    <row r="373" spans="2:2" ht="14.25" customHeight="1">
      <c r="B373" s="101"/>
    </row>
    <row r="374" spans="2:2" ht="14.25" customHeight="1">
      <c r="B374" s="101"/>
    </row>
    <row r="375" spans="2:2" ht="14.25" customHeight="1">
      <c r="B375" s="101"/>
    </row>
    <row r="376" spans="2:2" ht="14.25" customHeight="1">
      <c r="B376" s="101"/>
    </row>
    <row r="377" spans="2:2" ht="14.25" customHeight="1">
      <c r="B377" s="101"/>
    </row>
    <row r="378" spans="2:2" ht="14.25" customHeight="1">
      <c r="B378" s="101"/>
    </row>
    <row r="379" spans="2:2" ht="14.25" customHeight="1">
      <c r="B379" s="101"/>
    </row>
    <row r="380" spans="2:2" ht="14.25" customHeight="1">
      <c r="B380" s="101"/>
    </row>
    <row r="381" spans="2:2" ht="14.25" customHeight="1">
      <c r="B381" s="101"/>
    </row>
    <row r="382" spans="2:2" ht="14.25" customHeight="1">
      <c r="B382" s="101"/>
    </row>
    <row r="383" spans="2:2" ht="14.25" customHeight="1">
      <c r="B383" s="101"/>
    </row>
    <row r="384" spans="2:2" ht="14.25" customHeight="1">
      <c r="B384" s="101"/>
    </row>
    <row r="385" spans="2:2" ht="14.25" customHeight="1">
      <c r="B385" s="101"/>
    </row>
    <row r="386" spans="2:2" ht="14.25" customHeight="1">
      <c r="B386" s="101"/>
    </row>
    <row r="387" spans="2:2" ht="14.25" customHeight="1">
      <c r="B387" s="101"/>
    </row>
    <row r="388" spans="2:2" ht="14.25" customHeight="1">
      <c r="B388" s="101"/>
    </row>
    <row r="389" spans="2:2" ht="14.25" customHeight="1">
      <c r="B389" s="101"/>
    </row>
    <row r="390" spans="2:2" ht="14.25" customHeight="1">
      <c r="B390" s="101"/>
    </row>
    <row r="391" spans="2:2" ht="14.25" customHeight="1">
      <c r="B391" s="101"/>
    </row>
    <row r="392" spans="2:2" ht="14.25" customHeight="1">
      <c r="B392" s="101"/>
    </row>
    <row r="393" spans="2:2" ht="14.25" customHeight="1">
      <c r="B393" s="101"/>
    </row>
    <row r="394" spans="2:2" ht="14.25" customHeight="1">
      <c r="B394" s="101"/>
    </row>
    <row r="395" spans="2:2" ht="14.25" customHeight="1">
      <c r="B395" s="101"/>
    </row>
    <row r="396" spans="2:2" ht="14.25" customHeight="1">
      <c r="B396" s="101"/>
    </row>
    <row r="397" spans="2:2" ht="14.25" customHeight="1">
      <c r="B397" s="101"/>
    </row>
    <row r="398" spans="2:2" ht="14.25" customHeight="1">
      <c r="B398" s="101"/>
    </row>
    <row r="399" spans="2:2" ht="14.25" customHeight="1">
      <c r="B399" s="101"/>
    </row>
    <row r="400" spans="2:2" ht="14.25" customHeight="1">
      <c r="B400" s="101"/>
    </row>
    <row r="401" spans="2:2" ht="14.25" customHeight="1">
      <c r="B401" s="101"/>
    </row>
    <row r="402" spans="2:2" ht="14.25" customHeight="1">
      <c r="B402" s="101"/>
    </row>
    <row r="403" spans="2:2" ht="14.25" customHeight="1">
      <c r="B403" s="101"/>
    </row>
    <row r="404" spans="2:2" ht="14.25" customHeight="1">
      <c r="B404" s="101"/>
    </row>
    <row r="405" spans="2:2" ht="14.25" customHeight="1">
      <c r="B405" s="101"/>
    </row>
    <row r="406" spans="2:2" ht="14.25" customHeight="1">
      <c r="B406" s="101"/>
    </row>
    <row r="407" spans="2:2" ht="14.25" customHeight="1">
      <c r="B407" s="101"/>
    </row>
    <row r="408" spans="2:2" ht="14.25" customHeight="1">
      <c r="B408" s="101"/>
    </row>
    <row r="409" spans="2:2" ht="14.25" customHeight="1">
      <c r="B409" s="101"/>
    </row>
    <row r="410" spans="2:2" ht="14.25" customHeight="1">
      <c r="B410" s="101"/>
    </row>
    <row r="411" spans="2:2" ht="14.25" customHeight="1">
      <c r="B411" s="101"/>
    </row>
    <row r="412" spans="2:2" ht="14.25" customHeight="1">
      <c r="B412" s="101"/>
    </row>
    <row r="413" spans="2:2" ht="14.25" customHeight="1">
      <c r="B413" s="101"/>
    </row>
    <row r="414" spans="2:2" ht="14.25" customHeight="1">
      <c r="B414" s="101"/>
    </row>
    <row r="415" spans="2:2" ht="14.25" customHeight="1">
      <c r="B415" s="101"/>
    </row>
    <row r="416" spans="2:2" ht="14.25" customHeight="1">
      <c r="B416" s="101"/>
    </row>
    <row r="417" spans="2:2" ht="14.25" customHeight="1">
      <c r="B417" s="101"/>
    </row>
    <row r="418" spans="2:2" ht="14.25" customHeight="1">
      <c r="B418" s="101"/>
    </row>
    <row r="419" spans="2:2" ht="14.25" customHeight="1">
      <c r="B419" s="101"/>
    </row>
    <row r="420" spans="2:2" ht="14.25" customHeight="1">
      <c r="B420" s="101"/>
    </row>
    <row r="421" spans="2:2" ht="14.25" customHeight="1">
      <c r="B421" s="101"/>
    </row>
    <row r="422" spans="2:2" ht="14.25" customHeight="1">
      <c r="B422" s="101"/>
    </row>
    <row r="423" spans="2:2" ht="14.25" customHeight="1">
      <c r="B423" s="101"/>
    </row>
    <row r="424" spans="2:2" ht="14.25" customHeight="1">
      <c r="B424" s="101"/>
    </row>
    <row r="425" spans="2:2" ht="14.25" customHeight="1">
      <c r="B425" s="101"/>
    </row>
    <row r="426" spans="2:2" ht="14.25" customHeight="1">
      <c r="B426" s="101"/>
    </row>
    <row r="427" spans="2:2" ht="14.25" customHeight="1">
      <c r="B427" s="101"/>
    </row>
    <row r="428" spans="2:2" ht="14.25" customHeight="1">
      <c r="B428" s="101"/>
    </row>
    <row r="429" spans="2:2" ht="14.25" customHeight="1">
      <c r="B429" s="101"/>
    </row>
    <row r="430" spans="2:2" ht="14.25" customHeight="1">
      <c r="B430" s="101"/>
    </row>
    <row r="431" spans="2:2" ht="14.25" customHeight="1">
      <c r="B431" s="101"/>
    </row>
    <row r="432" spans="2:2" ht="14.25" customHeight="1">
      <c r="B432" s="101"/>
    </row>
    <row r="433" spans="2:2" ht="14.25" customHeight="1">
      <c r="B433" s="101"/>
    </row>
    <row r="434" spans="2:2" ht="14.25" customHeight="1">
      <c r="B434" s="101"/>
    </row>
    <row r="435" spans="2:2" ht="14.25" customHeight="1">
      <c r="B435" s="101"/>
    </row>
    <row r="436" spans="2:2" ht="14.25" customHeight="1">
      <c r="B436" s="101"/>
    </row>
    <row r="437" spans="2:2" ht="14.25" customHeight="1">
      <c r="B437" s="101"/>
    </row>
    <row r="438" spans="2:2" ht="14.25" customHeight="1">
      <c r="B438" s="101"/>
    </row>
    <row r="439" spans="2:2" ht="14.25" customHeight="1">
      <c r="B439" s="101"/>
    </row>
    <row r="440" spans="2:2" ht="14.25" customHeight="1">
      <c r="B440" s="101"/>
    </row>
    <row r="441" spans="2:2" ht="14.25" customHeight="1">
      <c r="B441" s="101"/>
    </row>
    <row r="442" spans="2:2" ht="14.25" customHeight="1">
      <c r="B442" s="101"/>
    </row>
    <row r="443" spans="2:2" ht="14.25" customHeight="1">
      <c r="B443" s="101"/>
    </row>
    <row r="444" spans="2:2" ht="14.25" customHeight="1">
      <c r="B444" s="101"/>
    </row>
    <row r="445" spans="2:2" ht="14.25" customHeight="1">
      <c r="B445" s="101"/>
    </row>
    <row r="446" spans="2:2" ht="14.25" customHeight="1">
      <c r="B446" s="101"/>
    </row>
    <row r="447" spans="2:2" ht="14.25" customHeight="1">
      <c r="B447" s="101"/>
    </row>
    <row r="448" spans="2:2" ht="14.25" customHeight="1">
      <c r="B448" s="101"/>
    </row>
    <row r="449" spans="2:2" ht="14.25" customHeight="1">
      <c r="B449" s="101"/>
    </row>
    <row r="450" spans="2:2" ht="14.25" customHeight="1">
      <c r="B450" s="101"/>
    </row>
    <row r="451" spans="2:2" ht="14.25" customHeight="1">
      <c r="B451" s="101"/>
    </row>
    <row r="452" spans="2:2" ht="14.25" customHeight="1">
      <c r="B452" s="101"/>
    </row>
    <row r="453" spans="2:2" ht="14.25" customHeight="1">
      <c r="B453" s="101"/>
    </row>
    <row r="454" spans="2:2" ht="14.25" customHeight="1">
      <c r="B454" s="101"/>
    </row>
    <row r="455" spans="2:2" ht="14.25" customHeight="1">
      <c r="B455" s="101"/>
    </row>
    <row r="456" spans="2:2" ht="14.25" customHeight="1">
      <c r="B456" s="101"/>
    </row>
    <row r="457" spans="2:2" ht="14.25" customHeight="1">
      <c r="B457" s="101"/>
    </row>
    <row r="458" spans="2:2" ht="14.25" customHeight="1">
      <c r="B458" s="101"/>
    </row>
    <row r="459" spans="2:2" ht="14.25" customHeight="1">
      <c r="B459" s="101"/>
    </row>
    <row r="460" spans="2:2" ht="14.25" customHeight="1">
      <c r="B460" s="101"/>
    </row>
    <row r="461" spans="2:2" ht="14.25" customHeight="1">
      <c r="B461" s="101"/>
    </row>
    <row r="462" spans="2:2" ht="14.25" customHeight="1">
      <c r="B462" s="101"/>
    </row>
    <row r="463" spans="2:2" ht="14.25" customHeight="1">
      <c r="B463" s="101"/>
    </row>
    <row r="464" spans="2:2" ht="14.25" customHeight="1">
      <c r="B464" s="101"/>
    </row>
    <row r="465" spans="2:2" ht="14.25" customHeight="1">
      <c r="B465" s="101"/>
    </row>
    <row r="466" spans="2:2" ht="14.25" customHeight="1">
      <c r="B466" s="101"/>
    </row>
    <row r="467" spans="2:2" ht="14.25" customHeight="1">
      <c r="B467" s="101"/>
    </row>
    <row r="468" spans="2:2" ht="14.25" customHeight="1">
      <c r="B468" s="101"/>
    </row>
    <row r="469" spans="2:2" ht="14.25" customHeight="1">
      <c r="B469" s="101"/>
    </row>
    <row r="470" spans="2:2" ht="14.25" customHeight="1">
      <c r="B470" s="101"/>
    </row>
    <row r="471" spans="2:2" ht="14.25" customHeight="1">
      <c r="B471" s="101"/>
    </row>
    <row r="472" spans="2:2" ht="14.25" customHeight="1">
      <c r="B472" s="101"/>
    </row>
    <row r="473" spans="2:2" ht="14.25" customHeight="1">
      <c r="B473" s="101"/>
    </row>
    <row r="474" spans="2:2" ht="14.25" customHeight="1">
      <c r="B474" s="101"/>
    </row>
    <row r="475" spans="2:2" ht="14.25" customHeight="1">
      <c r="B475" s="101"/>
    </row>
    <row r="476" spans="2:2" ht="14.25" customHeight="1">
      <c r="B476" s="101"/>
    </row>
    <row r="477" spans="2:2" ht="14.25" customHeight="1">
      <c r="B477" s="101"/>
    </row>
    <row r="478" spans="2:2" ht="14.25" customHeight="1">
      <c r="B478" s="101"/>
    </row>
    <row r="479" spans="2:2" ht="14.25" customHeight="1">
      <c r="B479" s="101"/>
    </row>
    <row r="480" spans="2:2" ht="14.25" customHeight="1">
      <c r="B480" s="101"/>
    </row>
    <row r="481" spans="2:2" ht="14.25" customHeight="1">
      <c r="B481" s="101"/>
    </row>
    <row r="482" spans="2:2" ht="14.25" customHeight="1">
      <c r="B482" s="101"/>
    </row>
    <row r="483" spans="2:2" ht="14.25" customHeight="1">
      <c r="B483" s="101"/>
    </row>
    <row r="484" spans="2:2" ht="14.25" customHeight="1">
      <c r="B484" s="101"/>
    </row>
    <row r="485" spans="2:2" ht="14.25" customHeight="1">
      <c r="B485" s="101"/>
    </row>
    <row r="486" spans="2:2" ht="14.25" customHeight="1">
      <c r="B486" s="101"/>
    </row>
    <row r="487" spans="2:2" ht="14.25" customHeight="1">
      <c r="B487" s="101"/>
    </row>
    <row r="488" spans="2:2" ht="14.25" customHeight="1">
      <c r="B488" s="101"/>
    </row>
    <row r="489" spans="2:2" ht="14.25" customHeight="1">
      <c r="B489" s="101"/>
    </row>
    <row r="490" spans="2:2" ht="14.25" customHeight="1">
      <c r="B490" s="101"/>
    </row>
    <row r="491" spans="2:2" ht="14.25" customHeight="1">
      <c r="B491" s="101"/>
    </row>
    <row r="492" spans="2:2" ht="14.25" customHeight="1">
      <c r="B492" s="101"/>
    </row>
    <row r="493" spans="2:2" ht="14.25" customHeight="1">
      <c r="B493" s="101"/>
    </row>
    <row r="494" spans="2:2" ht="14.25" customHeight="1">
      <c r="B494" s="101"/>
    </row>
    <row r="495" spans="2:2" ht="14.25" customHeight="1">
      <c r="B495" s="101"/>
    </row>
    <row r="496" spans="2:2" ht="14.25" customHeight="1">
      <c r="B496" s="101"/>
    </row>
    <row r="497" spans="2:2" ht="14.25" customHeight="1">
      <c r="B497" s="101"/>
    </row>
    <row r="498" spans="2:2" ht="14.25" customHeight="1">
      <c r="B498" s="101"/>
    </row>
    <row r="499" spans="2:2" ht="14.25" customHeight="1">
      <c r="B499" s="101"/>
    </row>
    <row r="500" spans="2:2" ht="14.25" customHeight="1">
      <c r="B500" s="101"/>
    </row>
    <row r="501" spans="2:2" ht="14.25" customHeight="1">
      <c r="B501" s="101"/>
    </row>
    <row r="502" spans="2:2" ht="14.25" customHeight="1">
      <c r="B502" s="101"/>
    </row>
    <row r="503" spans="2:2" ht="14.25" customHeight="1">
      <c r="B503" s="101"/>
    </row>
    <row r="504" spans="2:2" ht="14.25" customHeight="1">
      <c r="B504" s="101"/>
    </row>
    <row r="505" spans="2:2" ht="14.25" customHeight="1">
      <c r="B505" s="101"/>
    </row>
    <row r="506" spans="2:2" ht="14.25" customHeight="1">
      <c r="B506" s="101"/>
    </row>
    <row r="507" spans="2:2" ht="14.25" customHeight="1">
      <c r="B507" s="101"/>
    </row>
    <row r="508" spans="2:2" ht="14.25" customHeight="1">
      <c r="B508" s="101"/>
    </row>
    <row r="509" spans="2:2" ht="14.25" customHeight="1">
      <c r="B509" s="101"/>
    </row>
    <row r="510" spans="2:2" ht="14.25" customHeight="1">
      <c r="B510" s="101"/>
    </row>
    <row r="511" spans="2:2" ht="14.25" customHeight="1">
      <c r="B511" s="101"/>
    </row>
    <row r="512" spans="2:2" ht="14.25" customHeight="1">
      <c r="B512" s="101"/>
    </row>
    <row r="513" spans="2:2" ht="14.25" customHeight="1">
      <c r="B513" s="101"/>
    </row>
    <row r="514" spans="2:2" ht="14.25" customHeight="1">
      <c r="B514" s="101"/>
    </row>
    <row r="515" spans="2:2" ht="14.25" customHeight="1">
      <c r="B515" s="101"/>
    </row>
    <row r="516" spans="2:2" ht="14.25" customHeight="1">
      <c r="B516" s="101"/>
    </row>
    <row r="517" spans="2:2" ht="14.25" customHeight="1">
      <c r="B517" s="101"/>
    </row>
    <row r="518" spans="2:2" ht="14.25" customHeight="1">
      <c r="B518" s="101"/>
    </row>
    <row r="519" spans="2:2" ht="14.25" customHeight="1">
      <c r="B519" s="101"/>
    </row>
    <row r="520" spans="2:2" ht="14.25" customHeight="1">
      <c r="B520" s="101"/>
    </row>
    <row r="521" spans="2:2" ht="14.25" customHeight="1">
      <c r="B521" s="101"/>
    </row>
    <row r="522" spans="2:2" ht="14.25" customHeight="1">
      <c r="B522" s="101"/>
    </row>
    <row r="523" spans="2:2" ht="14.25" customHeight="1">
      <c r="B523" s="101"/>
    </row>
    <row r="524" spans="2:2" ht="14.25" customHeight="1">
      <c r="B524" s="101"/>
    </row>
    <row r="525" spans="2:2" ht="14.25" customHeight="1">
      <c r="B525" s="101"/>
    </row>
    <row r="526" spans="2:2" ht="14.25" customHeight="1">
      <c r="B526" s="101"/>
    </row>
    <row r="527" spans="2:2" ht="14.25" customHeight="1">
      <c r="B527" s="101"/>
    </row>
    <row r="528" spans="2:2" ht="14.25" customHeight="1">
      <c r="B528" s="101"/>
    </row>
    <row r="529" spans="2:2" ht="14.25" customHeight="1">
      <c r="B529" s="101"/>
    </row>
    <row r="530" spans="2:2" ht="14.25" customHeight="1">
      <c r="B530" s="101"/>
    </row>
    <row r="531" spans="2:2" ht="14.25" customHeight="1">
      <c r="B531" s="101"/>
    </row>
    <row r="532" spans="2:2" ht="14.25" customHeight="1">
      <c r="B532" s="101"/>
    </row>
    <row r="533" spans="2:2" ht="14.25" customHeight="1">
      <c r="B533" s="101"/>
    </row>
    <row r="534" spans="2:2" ht="14.25" customHeight="1">
      <c r="B534" s="101"/>
    </row>
    <row r="535" spans="2:2" ht="14.25" customHeight="1">
      <c r="B535" s="101"/>
    </row>
    <row r="536" spans="2:2" ht="14.25" customHeight="1">
      <c r="B536" s="101"/>
    </row>
    <row r="537" spans="2:2" ht="14.25" customHeight="1">
      <c r="B537" s="101"/>
    </row>
    <row r="538" spans="2:2" ht="14.25" customHeight="1">
      <c r="B538" s="101"/>
    </row>
    <row r="539" spans="2:2" ht="14.25" customHeight="1">
      <c r="B539" s="101"/>
    </row>
    <row r="540" spans="2:2" ht="14.25" customHeight="1">
      <c r="B540" s="101"/>
    </row>
    <row r="541" spans="2:2" ht="14.25" customHeight="1">
      <c r="B541" s="101"/>
    </row>
    <row r="542" spans="2:2" ht="14.25" customHeight="1">
      <c r="B542" s="101"/>
    </row>
    <row r="543" spans="2:2" ht="14.25" customHeight="1">
      <c r="B543" s="101"/>
    </row>
    <row r="544" spans="2:2" ht="14.25" customHeight="1">
      <c r="B544" s="101"/>
    </row>
    <row r="545" spans="2:2" ht="14.25" customHeight="1">
      <c r="B545" s="101"/>
    </row>
    <row r="546" spans="2:2" ht="14.25" customHeight="1">
      <c r="B546" s="101"/>
    </row>
    <row r="547" spans="2:2" ht="14.25" customHeight="1">
      <c r="B547" s="101"/>
    </row>
    <row r="548" spans="2:2" ht="14.25" customHeight="1">
      <c r="B548" s="101"/>
    </row>
    <row r="549" spans="2:2" ht="14.25" customHeight="1">
      <c r="B549" s="101"/>
    </row>
    <row r="550" spans="2:2" ht="14.25" customHeight="1">
      <c r="B550" s="101"/>
    </row>
    <row r="551" spans="2:2" ht="14.25" customHeight="1">
      <c r="B551" s="101"/>
    </row>
    <row r="552" spans="2:2" ht="14.25" customHeight="1">
      <c r="B552" s="101"/>
    </row>
    <row r="553" spans="2:2" ht="14.25" customHeight="1">
      <c r="B553" s="101"/>
    </row>
    <row r="554" spans="2:2" ht="14.25" customHeight="1">
      <c r="B554" s="101"/>
    </row>
    <row r="555" spans="2:2" ht="14.25" customHeight="1">
      <c r="B555" s="101"/>
    </row>
    <row r="556" spans="2:2" ht="14.25" customHeight="1">
      <c r="B556" s="101"/>
    </row>
    <row r="557" spans="2:2" ht="14.25" customHeight="1">
      <c r="B557" s="101"/>
    </row>
    <row r="558" spans="2:2" ht="14.25" customHeight="1">
      <c r="B558" s="101"/>
    </row>
    <row r="559" spans="2:2" ht="14.25" customHeight="1">
      <c r="B559" s="101"/>
    </row>
    <row r="560" spans="2:2" ht="14.25" customHeight="1">
      <c r="B560" s="101"/>
    </row>
    <row r="561" spans="2:2" ht="14.25" customHeight="1">
      <c r="B561" s="101"/>
    </row>
    <row r="562" spans="2:2" ht="14.25" customHeight="1">
      <c r="B562" s="101"/>
    </row>
    <row r="563" spans="2:2" ht="14.25" customHeight="1">
      <c r="B563" s="101"/>
    </row>
    <row r="564" spans="2:2" ht="14.25" customHeight="1">
      <c r="B564" s="101"/>
    </row>
    <row r="565" spans="2:2" ht="14.25" customHeight="1">
      <c r="B565" s="101"/>
    </row>
    <row r="566" spans="2:2" ht="14.25" customHeight="1">
      <c r="B566" s="101"/>
    </row>
    <row r="567" spans="2:2" ht="14.25" customHeight="1">
      <c r="B567" s="101"/>
    </row>
    <row r="568" spans="2:2" ht="14.25" customHeight="1">
      <c r="B568" s="101"/>
    </row>
    <row r="569" spans="2:2" ht="14.25" customHeight="1">
      <c r="B569" s="101"/>
    </row>
    <row r="570" spans="2:2" ht="14.25" customHeight="1">
      <c r="B570" s="101"/>
    </row>
    <row r="571" spans="2:2" ht="14.25" customHeight="1">
      <c r="B571" s="101"/>
    </row>
    <row r="572" spans="2:2" ht="14.25" customHeight="1">
      <c r="B572" s="101"/>
    </row>
    <row r="573" spans="2:2" ht="14.25" customHeight="1">
      <c r="B573" s="101"/>
    </row>
    <row r="574" spans="2:2" ht="14.25" customHeight="1">
      <c r="B574" s="101"/>
    </row>
    <row r="575" spans="2:2" ht="14.25" customHeight="1">
      <c r="B575" s="101"/>
    </row>
    <row r="576" spans="2:2" ht="14.25" customHeight="1">
      <c r="B576" s="101"/>
    </row>
    <row r="577" spans="2:2" ht="14.25" customHeight="1">
      <c r="B577" s="101"/>
    </row>
    <row r="578" spans="2:2" ht="14.25" customHeight="1">
      <c r="B578" s="101"/>
    </row>
    <row r="579" spans="2:2" ht="14.25" customHeight="1">
      <c r="B579" s="101"/>
    </row>
    <row r="580" spans="2:2" ht="14.25" customHeight="1">
      <c r="B580" s="101"/>
    </row>
    <row r="581" spans="2:2" ht="14.25" customHeight="1">
      <c r="B581" s="101"/>
    </row>
    <row r="582" spans="2:2" ht="14.25" customHeight="1">
      <c r="B582" s="101"/>
    </row>
    <row r="583" spans="2:2" ht="14.25" customHeight="1">
      <c r="B583" s="101"/>
    </row>
    <row r="584" spans="2:2" ht="14.25" customHeight="1">
      <c r="B584" s="101"/>
    </row>
    <row r="585" spans="2:2" ht="14.25" customHeight="1">
      <c r="B585" s="101"/>
    </row>
    <row r="586" spans="2:2" ht="14.25" customHeight="1">
      <c r="B586" s="101"/>
    </row>
    <row r="587" spans="2:2" ht="14.25" customHeight="1">
      <c r="B587" s="101"/>
    </row>
    <row r="588" spans="2:2" ht="14.25" customHeight="1">
      <c r="B588" s="101"/>
    </row>
    <row r="589" spans="2:2" ht="14.25" customHeight="1">
      <c r="B589" s="101"/>
    </row>
    <row r="590" spans="2:2" ht="14.25" customHeight="1">
      <c r="B590" s="101"/>
    </row>
    <row r="591" spans="2:2" ht="14.25" customHeight="1">
      <c r="B591" s="101"/>
    </row>
    <row r="592" spans="2:2" ht="14.25" customHeight="1">
      <c r="B592" s="101"/>
    </row>
    <row r="593" spans="2:2" ht="14.25" customHeight="1">
      <c r="B593" s="101"/>
    </row>
    <row r="594" spans="2:2" ht="14.25" customHeight="1">
      <c r="B594" s="101"/>
    </row>
    <row r="595" spans="2:2" ht="14.25" customHeight="1">
      <c r="B595" s="101"/>
    </row>
    <row r="596" spans="2:2" ht="14.25" customHeight="1">
      <c r="B596" s="101"/>
    </row>
    <row r="597" spans="2:2" ht="14.25" customHeight="1">
      <c r="B597" s="101"/>
    </row>
    <row r="598" spans="2:2" ht="14.25" customHeight="1">
      <c r="B598" s="101"/>
    </row>
    <row r="599" spans="2:2" ht="14.25" customHeight="1">
      <c r="B599" s="101"/>
    </row>
    <row r="600" spans="2:2" ht="14.25" customHeight="1">
      <c r="B600" s="101"/>
    </row>
    <row r="601" spans="2:2" ht="14.25" customHeight="1">
      <c r="B601" s="101"/>
    </row>
    <row r="602" spans="2:2" ht="14.25" customHeight="1">
      <c r="B602" s="101"/>
    </row>
    <row r="603" spans="2:2" ht="14.25" customHeight="1">
      <c r="B603" s="101"/>
    </row>
    <row r="604" spans="2:2" ht="14.25" customHeight="1">
      <c r="B604" s="101"/>
    </row>
    <row r="605" spans="2:2" ht="14.25" customHeight="1">
      <c r="B605" s="101"/>
    </row>
    <row r="606" spans="2:2" ht="14.25" customHeight="1">
      <c r="B606" s="101"/>
    </row>
    <row r="607" spans="2:2" ht="14.25" customHeight="1">
      <c r="B607" s="101"/>
    </row>
    <row r="608" spans="2:2" ht="14.25" customHeight="1">
      <c r="B608" s="101"/>
    </row>
    <row r="609" spans="2:2" ht="14.25" customHeight="1">
      <c r="B609" s="101"/>
    </row>
    <row r="610" spans="2:2" ht="14.25" customHeight="1">
      <c r="B610" s="101"/>
    </row>
    <row r="611" spans="2:2" ht="14.25" customHeight="1">
      <c r="B611" s="101"/>
    </row>
    <row r="612" spans="2:2" ht="14.25" customHeight="1">
      <c r="B612" s="101"/>
    </row>
    <row r="613" spans="2:2" ht="14.25" customHeight="1">
      <c r="B613" s="101"/>
    </row>
    <row r="614" spans="2:2" ht="14.25" customHeight="1">
      <c r="B614" s="101"/>
    </row>
    <row r="615" spans="2:2" ht="14.25" customHeight="1">
      <c r="B615" s="101"/>
    </row>
    <row r="616" spans="2:2" ht="14.25" customHeight="1">
      <c r="B616" s="101"/>
    </row>
    <row r="617" spans="2:2" ht="14.25" customHeight="1">
      <c r="B617" s="101"/>
    </row>
    <row r="618" spans="2:2" ht="14.25" customHeight="1">
      <c r="B618" s="101"/>
    </row>
    <row r="619" spans="2:2" ht="14.25" customHeight="1">
      <c r="B619" s="101"/>
    </row>
    <row r="620" spans="2:2" ht="14.25" customHeight="1">
      <c r="B620" s="101"/>
    </row>
    <row r="621" spans="2:2" ht="14.25" customHeight="1">
      <c r="B621" s="101"/>
    </row>
    <row r="622" spans="2:2" ht="14.25" customHeight="1">
      <c r="B622" s="101"/>
    </row>
    <row r="623" spans="2:2" ht="14.25" customHeight="1">
      <c r="B623" s="101"/>
    </row>
    <row r="624" spans="2:2" ht="14.25" customHeight="1">
      <c r="B624" s="101"/>
    </row>
    <row r="625" spans="2:2" ht="14.25" customHeight="1">
      <c r="B625" s="101"/>
    </row>
    <row r="626" spans="2:2" ht="14.25" customHeight="1">
      <c r="B626" s="101"/>
    </row>
    <row r="627" spans="2:2" ht="14.25" customHeight="1">
      <c r="B627" s="101"/>
    </row>
    <row r="628" spans="2:2" ht="14.25" customHeight="1">
      <c r="B628" s="101"/>
    </row>
    <row r="629" spans="2:2" ht="14.25" customHeight="1">
      <c r="B629" s="101"/>
    </row>
    <row r="630" spans="2:2" ht="14.25" customHeight="1">
      <c r="B630" s="101"/>
    </row>
    <row r="631" spans="2:2" ht="14.25" customHeight="1">
      <c r="B631" s="101"/>
    </row>
    <row r="632" spans="2:2" ht="14.25" customHeight="1">
      <c r="B632" s="101"/>
    </row>
    <row r="633" spans="2:2" ht="14.25" customHeight="1">
      <c r="B633" s="101"/>
    </row>
    <row r="634" spans="2:2" ht="14.25" customHeight="1">
      <c r="B634" s="101"/>
    </row>
    <row r="635" spans="2:2" ht="14.25" customHeight="1">
      <c r="B635" s="101"/>
    </row>
    <row r="636" spans="2:2" ht="14.25" customHeight="1">
      <c r="B636" s="101"/>
    </row>
    <row r="637" spans="2:2" ht="14.25" customHeight="1">
      <c r="B637" s="101"/>
    </row>
    <row r="638" spans="2:2" ht="14.25" customHeight="1">
      <c r="B638" s="101"/>
    </row>
    <row r="639" spans="2:2" ht="14.25" customHeight="1">
      <c r="B639" s="101"/>
    </row>
    <row r="640" spans="2:2" ht="14.25" customHeight="1">
      <c r="B640" s="101"/>
    </row>
    <row r="641" spans="2:2" ht="14.25" customHeight="1">
      <c r="B641" s="101"/>
    </row>
    <row r="642" spans="2:2" ht="14.25" customHeight="1">
      <c r="B642" s="101"/>
    </row>
    <row r="643" spans="2:2" ht="14.25" customHeight="1">
      <c r="B643" s="101"/>
    </row>
    <row r="644" spans="2:2" ht="14.25" customHeight="1">
      <c r="B644" s="101"/>
    </row>
    <row r="645" spans="2:2" ht="14.25" customHeight="1">
      <c r="B645" s="101"/>
    </row>
    <row r="646" spans="2:2" ht="14.25" customHeight="1">
      <c r="B646" s="101"/>
    </row>
    <row r="647" spans="2:2" ht="14.25" customHeight="1">
      <c r="B647" s="101"/>
    </row>
    <row r="648" spans="2:2" ht="14.25" customHeight="1">
      <c r="B648" s="101"/>
    </row>
    <row r="649" spans="2:2" ht="14.25" customHeight="1">
      <c r="B649" s="101"/>
    </row>
    <row r="650" spans="2:2" ht="14.25" customHeight="1">
      <c r="B650" s="101"/>
    </row>
    <row r="651" spans="2:2" ht="14.25" customHeight="1">
      <c r="B651" s="101"/>
    </row>
    <row r="652" spans="2:2" ht="14.25" customHeight="1">
      <c r="B652" s="101"/>
    </row>
    <row r="653" spans="2:2" ht="14.25" customHeight="1">
      <c r="B653" s="101"/>
    </row>
    <row r="654" spans="2:2" ht="14.25" customHeight="1">
      <c r="B654" s="101"/>
    </row>
    <row r="655" spans="2:2" ht="14.25" customHeight="1">
      <c r="B655" s="101"/>
    </row>
    <row r="656" spans="2:2" ht="14.25" customHeight="1">
      <c r="B656" s="101"/>
    </row>
    <row r="657" spans="2:2" ht="14.25" customHeight="1">
      <c r="B657" s="101"/>
    </row>
    <row r="658" spans="2:2" ht="14.25" customHeight="1">
      <c r="B658" s="101"/>
    </row>
    <row r="659" spans="2:2" ht="14.25" customHeight="1">
      <c r="B659" s="101"/>
    </row>
    <row r="660" spans="2:2" ht="14.25" customHeight="1">
      <c r="B660" s="101"/>
    </row>
    <row r="661" spans="2:2" ht="14.25" customHeight="1">
      <c r="B661" s="101"/>
    </row>
    <row r="662" spans="2:2" ht="14.25" customHeight="1">
      <c r="B662" s="101"/>
    </row>
    <row r="663" spans="2:2" ht="14.25" customHeight="1">
      <c r="B663" s="101"/>
    </row>
    <row r="664" spans="2:2" ht="14.25" customHeight="1">
      <c r="B664" s="101"/>
    </row>
    <row r="665" spans="2:2" ht="14.25" customHeight="1">
      <c r="B665" s="101"/>
    </row>
    <row r="666" spans="2:2" ht="14.25" customHeight="1">
      <c r="B666" s="101"/>
    </row>
    <row r="667" spans="2:2" ht="14.25" customHeight="1">
      <c r="B667" s="101"/>
    </row>
    <row r="668" spans="2:2" ht="14.25" customHeight="1">
      <c r="B668" s="101"/>
    </row>
    <row r="669" spans="2:2" ht="14.25" customHeight="1">
      <c r="B669" s="101"/>
    </row>
    <row r="670" spans="2:2" ht="14.25" customHeight="1">
      <c r="B670" s="101"/>
    </row>
    <row r="671" spans="2:2" ht="14.25" customHeight="1">
      <c r="B671" s="101"/>
    </row>
    <row r="672" spans="2:2" ht="14.25" customHeight="1">
      <c r="B672" s="101"/>
    </row>
    <row r="673" spans="2:2" ht="14.25" customHeight="1">
      <c r="B673" s="101"/>
    </row>
    <row r="674" spans="2:2" ht="14.25" customHeight="1">
      <c r="B674" s="101"/>
    </row>
    <row r="675" spans="2:2" ht="14.25" customHeight="1">
      <c r="B675" s="101"/>
    </row>
    <row r="676" spans="2:2" ht="14.25" customHeight="1">
      <c r="B676" s="101"/>
    </row>
    <row r="677" spans="2:2" ht="14.25" customHeight="1">
      <c r="B677" s="101"/>
    </row>
    <row r="678" spans="2:2" ht="14.25" customHeight="1">
      <c r="B678" s="101"/>
    </row>
    <row r="679" spans="2:2" ht="14.25" customHeight="1">
      <c r="B679" s="101"/>
    </row>
    <row r="680" spans="2:2" ht="14.25" customHeight="1">
      <c r="B680" s="101"/>
    </row>
    <row r="681" spans="2:2" ht="14.25" customHeight="1">
      <c r="B681" s="101"/>
    </row>
    <row r="682" spans="2:2" ht="14.25" customHeight="1">
      <c r="B682" s="101"/>
    </row>
    <row r="683" spans="2:2" ht="14.25" customHeight="1">
      <c r="B683" s="101"/>
    </row>
    <row r="684" spans="2:2" ht="14.25" customHeight="1">
      <c r="B684" s="101"/>
    </row>
    <row r="685" spans="2:2" ht="14.25" customHeight="1">
      <c r="B685" s="101"/>
    </row>
    <row r="686" spans="2:2" ht="14.25" customHeight="1">
      <c r="B686" s="101"/>
    </row>
    <row r="687" spans="2:2" ht="14.25" customHeight="1">
      <c r="B687" s="101"/>
    </row>
    <row r="688" spans="2:2" ht="14.25" customHeight="1">
      <c r="B688" s="101"/>
    </row>
    <row r="689" spans="2:2" ht="14.25" customHeight="1">
      <c r="B689" s="101"/>
    </row>
    <row r="690" spans="2:2" ht="14.25" customHeight="1">
      <c r="B690" s="101"/>
    </row>
    <row r="691" spans="2:2" ht="14.25" customHeight="1">
      <c r="B691" s="101"/>
    </row>
    <row r="692" spans="2:2" ht="14.25" customHeight="1">
      <c r="B692" s="101"/>
    </row>
    <row r="693" spans="2:2" ht="14.25" customHeight="1">
      <c r="B693" s="101"/>
    </row>
    <row r="694" spans="2:2" ht="14.25" customHeight="1">
      <c r="B694" s="101"/>
    </row>
    <row r="695" spans="2:2" ht="14.25" customHeight="1">
      <c r="B695" s="101"/>
    </row>
    <row r="696" spans="2:2" ht="14.25" customHeight="1">
      <c r="B696" s="101"/>
    </row>
    <row r="697" spans="2:2" ht="14.25" customHeight="1">
      <c r="B697" s="101"/>
    </row>
    <row r="698" spans="2:2" ht="14.25" customHeight="1">
      <c r="B698" s="101"/>
    </row>
    <row r="699" spans="2:2" ht="14.25" customHeight="1">
      <c r="B699" s="101"/>
    </row>
    <row r="700" spans="2:2" ht="14.25" customHeight="1">
      <c r="B700" s="101"/>
    </row>
    <row r="701" spans="2:2" ht="14.25" customHeight="1">
      <c r="B701" s="101"/>
    </row>
    <row r="702" spans="2:2" ht="14.25" customHeight="1">
      <c r="B702" s="101"/>
    </row>
    <row r="703" spans="2:2" ht="14.25" customHeight="1">
      <c r="B703" s="101"/>
    </row>
    <row r="704" spans="2:2" ht="14.25" customHeight="1">
      <c r="B704" s="101"/>
    </row>
    <row r="705" spans="2:2" ht="14.25" customHeight="1">
      <c r="B705" s="101"/>
    </row>
    <row r="706" spans="2:2" ht="14.25" customHeight="1">
      <c r="B706" s="101"/>
    </row>
    <row r="707" spans="2:2" ht="14.25" customHeight="1">
      <c r="B707" s="101"/>
    </row>
    <row r="708" spans="2:2" ht="14.25" customHeight="1">
      <c r="B708" s="101"/>
    </row>
    <row r="709" spans="2:2" ht="14.25" customHeight="1">
      <c r="B709" s="101"/>
    </row>
    <row r="710" spans="2:2" ht="14.25" customHeight="1">
      <c r="B710" s="101"/>
    </row>
    <row r="711" spans="2:2" ht="14.25" customHeight="1">
      <c r="B711" s="101"/>
    </row>
    <row r="712" spans="2:2" ht="14.25" customHeight="1">
      <c r="B712" s="101"/>
    </row>
    <row r="713" spans="2:2" ht="14.25" customHeight="1">
      <c r="B713" s="101"/>
    </row>
    <row r="714" spans="2:2" ht="14.25" customHeight="1">
      <c r="B714" s="101"/>
    </row>
    <row r="715" spans="2:2" ht="14.25" customHeight="1">
      <c r="B715" s="101"/>
    </row>
    <row r="716" spans="2:2" ht="14.25" customHeight="1">
      <c r="B716" s="101"/>
    </row>
    <row r="717" spans="2:2" ht="14.25" customHeight="1">
      <c r="B717" s="101"/>
    </row>
    <row r="718" spans="2:2" ht="14.25" customHeight="1">
      <c r="B718" s="101"/>
    </row>
    <row r="719" spans="2:2" ht="14.25" customHeight="1">
      <c r="B719" s="101"/>
    </row>
    <row r="720" spans="2:2" ht="14.25" customHeight="1">
      <c r="B720" s="101"/>
    </row>
    <row r="721" spans="2:2" ht="14.25" customHeight="1">
      <c r="B721" s="101"/>
    </row>
    <row r="722" spans="2:2" ht="14.25" customHeight="1">
      <c r="B722" s="101"/>
    </row>
    <row r="723" spans="2:2" ht="14.25" customHeight="1">
      <c r="B723" s="101"/>
    </row>
    <row r="724" spans="2:2" ht="14.25" customHeight="1">
      <c r="B724" s="101"/>
    </row>
    <row r="725" spans="2:2" ht="14.25" customHeight="1">
      <c r="B725" s="101"/>
    </row>
    <row r="726" spans="2:2" ht="14.25" customHeight="1">
      <c r="B726" s="101"/>
    </row>
    <row r="727" spans="2:2" ht="14.25" customHeight="1">
      <c r="B727" s="101"/>
    </row>
    <row r="728" spans="2:2" ht="14.25" customHeight="1">
      <c r="B728" s="101"/>
    </row>
    <row r="729" spans="2:2" ht="14.25" customHeight="1">
      <c r="B729" s="101"/>
    </row>
    <row r="730" spans="2:2" ht="14.25" customHeight="1">
      <c r="B730" s="101"/>
    </row>
    <row r="731" spans="2:2" ht="14.25" customHeight="1">
      <c r="B731" s="101"/>
    </row>
    <row r="732" spans="2:2" ht="14.25" customHeight="1">
      <c r="B732" s="101"/>
    </row>
    <row r="733" spans="2:2" ht="14.25" customHeight="1">
      <c r="B733" s="101"/>
    </row>
    <row r="734" spans="2:2" ht="14.25" customHeight="1">
      <c r="B734" s="101"/>
    </row>
    <row r="735" spans="2:2" ht="14.25" customHeight="1">
      <c r="B735" s="101"/>
    </row>
    <row r="736" spans="2:2" ht="14.25" customHeight="1">
      <c r="B736" s="101"/>
    </row>
    <row r="737" spans="2:2" ht="14.25" customHeight="1">
      <c r="B737" s="101"/>
    </row>
    <row r="738" spans="2:2" ht="14.25" customHeight="1">
      <c r="B738" s="101"/>
    </row>
    <row r="739" spans="2:2" ht="14.25" customHeight="1">
      <c r="B739" s="101"/>
    </row>
    <row r="740" spans="2:2" ht="14.25" customHeight="1">
      <c r="B740" s="101"/>
    </row>
    <row r="741" spans="2:2" ht="14.25" customHeight="1">
      <c r="B741" s="101"/>
    </row>
    <row r="742" spans="2:2" ht="14.25" customHeight="1">
      <c r="B742" s="101"/>
    </row>
    <row r="743" spans="2:2" ht="14.25" customHeight="1">
      <c r="B743" s="101"/>
    </row>
    <row r="744" spans="2:2" ht="14.25" customHeight="1">
      <c r="B744" s="101"/>
    </row>
    <row r="745" spans="2:2" ht="14.25" customHeight="1">
      <c r="B745" s="101"/>
    </row>
    <row r="746" spans="2:2" ht="14.25" customHeight="1">
      <c r="B746" s="101"/>
    </row>
    <row r="747" spans="2:2" ht="14.25" customHeight="1">
      <c r="B747" s="101"/>
    </row>
    <row r="748" spans="2:2" ht="14.25" customHeight="1">
      <c r="B748" s="101"/>
    </row>
    <row r="749" spans="2:2" ht="14.25" customHeight="1">
      <c r="B749" s="101"/>
    </row>
    <row r="750" spans="2:2" ht="14.25" customHeight="1">
      <c r="B750" s="101"/>
    </row>
    <row r="751" spans="2:2" ht="14.25" customHeight="1">
      <c r="B751" s="101"/>
    </row>
    <row r="752" spans="2:2" ht="14.25" customHeight="1">
      <c r="B752" s="101"/>
    </row>
    <row r="753" spans="2:2" ht="14.25" customHeight="1">
      <c r="B753" s="101"/>
    </row>
    <row r="754" spans="2:2" ht="14.25" customHeight="1">
      <c r="B754" s="101"/>
    </row>
    <row r="755" spans="2:2" ht="14.25" customHeight="1">
      <c r="B755" s="101"/>
    </row>
    <row r="756" spans="2:2" ht="14.25" customHeight="1">
      <c r="B756" s="101"/>
    </row>
    <row r="757" spans="2:2" ht="14.25" customHeight="1">
      <c r="B757" s="101"/>
    </row>
    <row r="758" spans="2:2" ht="14.25" customHeight="1">
      <c r="B758" s="101"/>
    </row>
    <row r="759" spans="2:2" ht="14.25" customHeight="1">
      <c r="B759" s="101"/>
    </row>
    <row r="760" spans="2:2" ht="14.25" customHeight="1">
      <c r="B760" s="101"/>
    </row>
    <row r="761" spans="2:2" ht="14.25" customHeight="1">
      <c r="B761" s="101"/>
    </row>
    <row r="762" spans="2:2" ht="14.25" customHeight="1">
      <c r="B762" s="101"/>
    </row>
    <row r="763" spans="2:2" ht="14.25" customHeight="1">
      <c r="B763" s="101"/>
    </row>
    <row r="764" spans="2:2" ht="14.25" customHeight="1">
      <c r="B764" s="101"/>
    </row>
    <row r="765" spans="2:2" ht="14.25" customHeight="1">
      <c r="B765" s="101"/>
    </row>
    <row r="766" spans="2:2" ht="14.25" customHeight="1">
      <c r="B766" s="101"/>
    </row>
    <row r="767" spans="2:2" ht="14.25" customHeight="1">
      <c r="B767" s="101"/>
    </row>
    <row r="768" spans="2:2" ht="14.25" customHeight="1">
      <c r="B768" s="101"/>
    </row>
    <row r="769" spans="2:2" ht="14.25" customHeight="1">
      <c r="B769" s="101"/>
    </row>
    <row r="770" spans="2:2" ht="14.25" customHeight="1">
      <c r="B770" s="101"/>
    </row>
    <row r="771" spans="2:2" ht="14.25" customHeight="1">
      <c r="B771" s="101"/>
    </row>
    <row r="772" spans="2:2" ht="14.25" customHeight="1">
      <c r="B772" s="101"/>
    </row>
    <row r="773" spans="2:2" ht="14.25" customHeight="1">
      <c r="B773" s="101"/>
    </row>
    <row r="774" spans="2:2" ht="14.25" customHeight="1">
      <c r="B774" s="101"/>
    </row>
    <row r="775" spans="2:2" ht="14.25" customHeight="1">
      <c r="B775" s="101"/>
    </row>
    <row r="776" spans="2:2" ht="14.25" customHeight="1">
      <c r="B776" s="101"/>
    </row>
    <row r="777" spans="2:2" ht="14.25" customHeight="1">
      <c r="B777" s="101"/>
    </row>
    <row r="778" spans="2:2" ht="14.25" customHeight="1">
      <c r="B778" s="101"/>
    </row>
    <row r="779" spans="2:2" ht="14.25" customHeight="1">
      <c r="B779" s="101"/>
    </row>
    <row r="780" spans="2:2" ht="14.25" customHeight="1">
      <c r="B780" s="101"/>
    </row>
    <row r="781" spans="2:2" ht="14.25" customHeight="1">
      <c r="B781" s="101"/>
    </row>
    <row r="782" spans="2:2" ht="14.25" customHeight="1">
      <c r="B782" s="101"/>
    </row>
    <row r="783" spans="2:2" ht="14.25" customHeight="1">
      <c r="B783" s="101"/>
    </row>
    <row r="784" spans="2:2" ht="14.25" customHeight="1">
      <c r="B784" s="101"/>
    </row>
    <row r="785" spans="2:2" ht="14.25" customHeight="1">
      <c r="B785" s="101"/>
    </row>
    <row r="786" spans="2:2" ht="14.25" customHeight="1">
      <c r="B786" s="101"/>
    </row>
    <row r="787" spans="2:2" ht="14.25" customHeight="1">
      <c r="B787" s="101"/>
    </row>
    <row r="788" spans="2:2" ht="14.25" customHeight="1">
      <c r="B788" s="101"/>
    </row>
    <row r="789" spans="2:2" ht="14.25" customHeight="1">
      <c r="B789" s="101"/>
    </row>
    <row r="790" spans="2:2" ht="14.25" customHeight="1">
      <c r="B790" s="101"/>
    </row>
    <row r="791" spans="2:2" ht="14.25" customHeight="1">
      <c r="B791" s="101"/>
    </row>
    <row r="792" spans="2:2" ht="14.25" customHeight="1">
      <c r="B792" s="101"/>
    </row>
    <row r="793" spans="2:2" ht="14.25" customHeight="1">
      <c r="B793" s="101"/>
    </row>
    <row r="794" spans="2:2" ht="14.25" customHeight="1">
      <c r="B794" s="101"/>
    </row>
    <row r="795" spans="2:2" ht="14.25" customHeight="1">
      <c r="B795" s="101"/>
    </row>
    <row r="796" spans="2:2" ht="14.25" customHeight="1">
      <c r="B796" s="101"/>
    </row>
    <row r="797" spans="2:2" ht="14.25" customHeight="1">
      <c r="B797" s="101"/>
    </row>
    <row r="798" spans="2:2" ht="14.25" customHeight="1">
      <c r="B798" s="101"/>
    </row>
    <row r="799" spans="2:2" ht="14.25" customHeight="1">
      <c r="B799" s="101"/>
    </row>
    <row r="800" spans="2:2" ht="14.25" customHeight="1">
      <c r="B800" s="101"/>
    </row>
    <row r="801" spans="2:2" ht="14.25" customHeight="1">
      <c r="B801" s="101"/>
    </row>
    <row r="802" spans="2:2" ht="14.25" customHeight="1">
      <c r="B802" s="101"/>
    </row>
    <row r="803" spans="2:2" ht="14.25" customHeight="1">
      <c r="B803" s="101"/>
    </row>
    <row r="804" spans="2:2" ht="14.25" customHeight="1">
      <c r="B804" s="101"/>
    </row>
    <row r="805" spans="2:2" ht="14.25" customHeight="1">
      <c r="B805" s="101"/>
    </row>
    <row r="806" spans="2:2" ht="14.25" customHeight="1">
      <c r="B806" s="101"/>
    </row>
    <row r="807" spans="2:2" ht="14.25" customHeight="1">
      <c r="B807" s="101"/>
    </row>
    <row r="808" spans="2:2" ht="14.25" customHeight="1">
      <c r="B808" s="101"/>
    </row>
    <row r="809" spans="2:2" ht="14.25" customHeight="1">
      <c r="B809" s="101"/>
    </row>
    <row r="810" spans="2:2" ht="14.25" customHeight="1">
      <c r="B810" s="101"/>
    </row>
    <row r="811" spans="2:2" ht="14.25" customHeight="1">
      <c r="B811" s="101"/>
    </row>
    <row r="812" spans="2:2" ht="14.25" customHeight="1">
      <c r="B812" s="101"/>
    </row>
    <row r="813" spans="2:2" ht="14.25" customHeight="1">
      <c r="B813" s="101"/>
    </row>
    <row r="814" spans="2:2" ht="14.25" customHeight="1">
      <c r="B814" s="101"/>
    </row>
    <row r="815" spans="2:2" ht="14.25" customHeight="1">
      <c r="B815" s="101"/>
    </row>
    <row r="816" spans="2:2" ht="14.25" customHeight="1">
      <c r="B816" s="101"/>
    </row>
    <row r="817" spans="2:2" ht="14.25" customHeight="1">
      <c r="B817" s="101"/>
    </row>
    <row r="818" spans="2:2" ht="14.25" customHeight="1">
      <c r="B818" s="101"/>
    </row>
    <row r="819" spans="2:2" ht="14.25" customHeight="1">
      <c r="B819" s="101"/>
    </row>
    <row r="820" spans="2:2" ht="14.25" customHeight="1">
      <c r="B820" s="101"/>
    </row>
    <row r="821" spans="2:2" ht="14.25" customHeight="1">
      <c r="B821" s="101"/>
    </row>
    <row r="822" spans="2:2" ht="14.25" customHeight="1">
      <c r="B822" s="101"/>
    </row>
    <row r="823" spans="2:2" ht="14.25" customHeight="1">
      <c r="B823" s="101"/>
    </row>
    <row r="824" spans="2:2" ht="14.25" customHeight="1">
      <c r="B824" s="101"/>
    </row>
    <row r="825" spans="2:2" ht="14.25" customHeight="1">
      <c r="B825" s="101"/>
    </row>
    <row r="826" spans="2:2" ht="14.25" customHeight="1">
      <c r="B826" s="101"/>
    </row>
    <row r="827" spans="2:2" ht="14.25" customHeight="1">
      <c r="B827" s="101"/>
    </row>
    <row r="828" spans="2:2" ht="14.25" customHeight="1">
      <c r="B828" s="101"/>
    </row>
    <row r="829" spans="2:2" ht="14.25" customHeight="1">
      <c r="B829" s="101"/>
    </row>
    <row r="830" spans="2:2" ht="14.25" customHeight="1">
      <c r="B830" s="101"/>
    </row>
    <row r="831" spans="2:2" ht="14.25" customHeight="1">
      <c r="B831" s="101"/>
    </row>
    <row r="832" spans="2:2" ht="14.25" customHeight="1">
      <c r="B832" s="101"/>
    </row>
    <row r="833" spans="2:2" ht="14.25" customHeight="1">
      <c r="B833" s="101"/>
    </row>
    <row r="834" spans="2:2" ht="14.25" customHeight="1">
      <c r="B834" s="101"/>
    </row>
    <row r="835" spans="2:2" ht="14.25" customHeight="1">
      <c r="B835" s="101"/>
    </row>
    <row r="836" spans="2:2" ht="14.25" customHeight="1">
      <c r="B836" s="101"/>
    </row>
    <row r="837" spans="2:2" ht="14.25" customHeight="1">
      <c r="B837" s="101"/>
    </row>
    <row r="838" spans="2:2" ht="14.25" customHeight="1">
      <c r="B838" s="101"/>
    </row>
    <row r="839" spans="2:2" ht="14.25" customHeight="1">
      <c r="B839" s="101"/>
    </row>
    <row r="840" spans="2:2" ht="14.25" customHeight="1">
      <c r="B840" s="101"/>
    </row>
    <row r="841" spans="2:2" ht="14.25" customHeight="1">
      <c r="B841" s="101"/>
    </row>
    <row r="842" spans="2:2" ht="14.25" customHeight="1">
      <c r="B842" s="101"/>
    </row>
    <row r="843" spans="2:2" ht="14.25" customHeight="1">
      <c r="B843" s="101"/>
    </row>
    <row r="844" spans="2:2" ht="14.25" customHeight="1">
      <c r="B844" s="101"/>
    </row>
    <row r="845" spans="2:2" ht="14.25" customHeight="1">
      <c r="B845" s="101"/>
    </row>
    <row r="846" spans="2:2" ht="14.25" customHeight="1">
      <c r="B846" s="101"/>
    </row>
    <row r="847" spans="2:2" ht="14.25" customHeight="1">
      <c r="B847" s="101"/>
    </row>
    <row r="848" spans="2:2" ht="14.25" customHeight="1">
      <c r="B848" s="101"/>
    </row>
    <row r="849" spans="2:2" ht="14.25" customHeight="1">
      <c r="B849" s="101"/>
    </row>
    <row r="850" spans="2:2" ht="14.25" customHeight="1">
      <c r="B850" s="101"/>
    </row>
    <row r="851" spans="2:2" ht="14.25" customHeight="1">
      <c r="B851" s="101"/>
    </row>
    <row r="852" spans="2:2" ht="14.25" customHeight="1">
      <c r="B852" s="101"/>
    </row>
    <row r="853" spans="2:2" ht="14.25" customHeight="1">
      <c r="B853" s="101"/>
    </row>
    <row r="854" spans="2:2" ht="14.25" customHeight="1">
      <c r="B854" s="101"/>
    </row>
    <row r="855" spans="2:2" ht="14.25" customHeight="1">
      <c r="B855" s="101"/>
    </row>
    <row r="856" spans="2:2" ht="14.25" customHeight="1">
      <c r="B856" s="101"/>
    </row>
    <row r="857" spans="2:2" ht="14.25" customHeight="1">
      <c r="B857" s="101"/>
    </row>
    <row r="858" spans="2:2" ht="14.25" customHeight="1">
      <c r="B858" s="101"/>
    </row>
    <row r="859" spans="2:2" ht="14.25" customHeight="1">
      <c r="B859" s="101"/>
    </row>
    <row r="860" spans="2:2" ht="14.25" customHeight="1">
      <c r="B860" s="101"/>
    </row>
    <row r="861" spans="2:2" ht="14.25" customHeight="1">
      <c r="B861" s="101"/>
    </row>
    <row r="862" spans="2:2" ht="14.25" customHeight="1">
      <c r="B862" s="101"/>
    </row>
    <row r="863" spans="2:2" ht="14.25" customHeight="1">
      <c r="B863" s="101"/>
    </row>
    <row r="864" spans="2:2" ht="14.25" customHeight="1">
      <c r="B864" s="101"/>
    </row>
    <row r="865" spans="2:2" ht="14.25" customHeight="1">
      <c r="B865" s="101"/>
    </row>
    <row r="866" spans="2:2" ht="14.25" customHeight="1">
      <c r="B866" s="101"/>
    </row>
    <row r="867" spans="2:2" ht="14.25" customHeight="1">
      <c r="B867" s="101"/>
    </row>
    <row r="868" spans="2:2" ht="14.25" customHeight="1">
      <c r="B868" s="101"/>
    </row>
    <row r="869" spans="2:2" ht="14.25" customHeight="1">
      <c r="B869" s="101"/>
    </row>
    <row r="870" spans="2:2" ht="14.25" customHeight="1">
      <c r="B870" s="101"/>
    </row>
    <row r="871" spans="2:2" ht="14.25" customHeight="1">
      <c r="B871" s="101"/>
    </row>
    <row r="872" spans="2:2" ht="14.25" customHeight="1">
      <c r="B872" s="101"/>
    </row>
    <row r="873" spans="2:2" ht="14.25" customHeight="1">
      <c r="B873" s="101"/>
    </row>
    <row r="874" spans="2:2" ht="14.25" customHeight="1">
      <c r="B874" s="101"/>
    </row>
    <row r="875" spans="2:2" ht="14.25" customHeight="1">
      <c r="B875" s="101"/>
    </row>
    <row r="876" spans="2:2" ht="14.25" customHeight="1">
      <c r="B876" s="101"/>
    </row>
    <row r="877" spans="2:2" ht="14.25" customHeight="1">
      <c r="B877" s="101"/>
    </row>
    <row r="878" spans="2:2" ht="14.25" customHeight="1">
      <c r="B878" s="101"/>
    </row>
    <row r="879" spans="2:2" ht="14.25" customHeight="1">
      <c r="B879" s="101"/>
    </row>
    <row r="880" spans="2:2" ht="14.25" customHeight="1">
      <c r="B880" s="101"/>
    </row>
    <row r="881" spans="2:2" ht="14.25" customHeight="1">
      <c r="B881" s="101"/>
    </row>
    <row r="882" spans="2:2" ht="14.25" customHeight="1">
      <c r="B882" s="101"/>
    </row>
    <row r="883" spans="2:2" ht="14.25" customHeight="1">
      <c r="B883" s="101"/>
    </row>
    <row r="884" spans="2:2" ht="14.25" customHeight="1">
      <c r="B884" s="101"/>
    </row>
    <row r="885" spans="2:2" ht="14.25" customHeight="1">
      <c r="B885" s="101"/>
    </row>
    <row r="886" spans="2:2" ht="14.25" customHeight="1">
      <c r="B886" s="101"/>
    </row>
    <row r="887" spans="2:2" ht="14.25" customHeight="1">
      <c r="B887" s="101"/>
    </row>
    <row r="888" spans="2:2" ht="14.25" customHeight="1">
      <c r="B888" s="101"/>
    </row>
    <row r="889" spans="2:2" ht="14.25" customHeight="1">
      <c r="B889" s="101"/>
    </row>
    <row r="890" spans="2:2" ht="14.25" customHeight="1">
      <c r="B890" s="101"/>
    </row>
    <row r="891" spans="2:2" ht="14.25" customHeight="1">
      <c r="B891" s="101"/>
    </row>
    <row r="892" spans="2:2" ht="14.25" customHeight="1">
      <c r="B892" s="101"/>
    </row>
    <row r="893" spans="2:2" ht="14.25" customHeight="1">
      <c r="B893" s="101"/>
    </row>
    <row r="894" spans="2:2" ht="14.25" customHeight="1">
      <c r="B894" s="101"/>
    </row>
    <row r="895" spans="2:2" ht="14.25" customHeight="1">
      <c r="B895" s="101"/>
    </row>
    <row r="896" spans="2:2" ht="14.25" customHeight="1">
      <c r="B896" s="101"/>
    </row>
    <row r="897" spans="2:2" ht="14.25" customHeight="1">
      <c r="B897" s="101"/>
    </row>
    <row r="898" spans="2:2" ht="14.25" customHeight="1">
      <c r="B898" s="101"/>
    </row>
    <row r="899" spans="2:2" ht="14.25" customHeight="1">
      <c r="B899" s="101"/>
    </row>
    <row r="900" spans="2:2" ht="14.25" customHeight="1">
      <c r="B900" s="101"/>
    </row>
    <row r="901" spans="2:2" ht="14.25" customHeight="1">
      <c r="B901" s="101"/>
    </row>
    <row r="902" spans="2:2" ht="14.25" customHeight="1">
      <c r="B902" s="101"/>
    </row>
    <row r="903" spans="2:2" ht="14.25" customHeight="1">
      <c r="B903" s="101"/>
    </row>
    <row r="904" spans="2:2" ht="14.25" customHeight="1">
      <c r="B904" s="101"/>
    </row>
    <row r="905" spans="2:2" ht="14.25" customHeight="1">
      <c r="B905" s="101"/>
    </row>
    <row r="906" spans="2:2" ht="14.25" customHeight="1">
      <c r="B906" s="101"/>
    </row>
    <row r="907" spans="2:2" ht="14.25" customHeight="1">
      <c r="B907" s="101"/>
    </row>
    <row r="908" spans="2:2" ht="14.25" customHeight="1">
      <c r="B908" s="101"/>
    </row>
    <row r="909" spans="2:2" ht="14.25" customHeight="1">
      <c r="B909" s="101"/>
    </row>
    <row r="910" spans="2:2" ht="14.25" customHeight="1">
      <c r="B910" s="101"/>
    </row>
    <row r="911" spans="2:2" ht="14.25" customHeight="1">
      <c r="B911" s="101"/>
    </row>
    <row r="912" spans="2:2" ht="14.25" customHeight="1">
      <c r="B912" s="101"/>
    </row>
    <row r="913" spans="2:2" ht="14.25" customHeight="1">
      <c r="B913" s="101"/>
    </row>
    <row r="914" spans="2:2" ht="14.25" customHeight="1">
      <c r="B914" s="101"/>
    </row>
    <row r="915" spans="2:2" ht="14.25" customHeight="1">
      <c r="B915" s="101"/>
    </row>
    <row r="916" spans="2:2" ht="14.25" customHeight="1">
      <c r="B916" s="101"/>
    </row>
    <row r="917" spans="2:2" ht="14.25" customHeight="1">
      <c r="B917" s="101"/>
    </row>
    <row r="918" spans="2:2" ht="14.25" customHeight="1">
      <c r="B918" s="101"/>
    </row>
    <row r="919" spans="2:2" ht="14.25" customHeight="1">
      <c r="B919" s="101"/>
    </row>
    <row r="920" spans="2:2" ht="14.25" customHeight="1">
      <c r="B920" s="101"/>
    </row>
    <row r="921" spans="2:2" ht="14.25" customHeight="1">
      <c r="B921" s="101"/>
    </row>
    <row r="922" spans="2:2" ht="14.25" customHeight="1">
      <c r="B922" s="101"/>
    </row>
    <row r="923" spans="2:2" ht="14.25" customHeight="1">
      <c r="B923" s="101"/>
    </row>
    <row r="924" spans="2:2" ht="14.25" customHeight="1">
      <c r="B924" s="101"/>
    </row>
    <row r="925" spans="2:2" ht="14.25" customHeight="1">
      <c r="B925" s="101"/>
    </row>
    <row r="926" spans="2:2" ht="14.25" customHeight="1">
      <c r="B926" s="101"/>
    </row>
    <row r="927" spans="2:2" ht="14.25" customHeight="1">
      <c r="B927" s="101"/>
    </row>
    <row r="928" spans="2:2" ht="14.25" customHeight="1">
      <c r="B928" s="101"/>
    </row>
    <row r="929" spans="2:2" ht="14.25" customHeight="1">
      <c r="B929" s="101"/>
    </row>
    <row r="930" spans="2:2" ht="14.25" customHeight="1">
      <c r="B930" s="101"/>
    </row>
    <row r="931" spans="2:2" ht="14.25" customHeight="1">
      <c r="B931" s="101"/>
    </row>
    <row r="932" spans="2:2" ht="14.25" customHeight="1">
      <c r="B932" s="101"/>
    </row>
    <row r="933" spans="2:2" ht="14.25" customHeight="1">
      <c r="B933" s="101"/>
    </row>
    <row r="934" spans="2:2" ht="14.25" customHeight="1">
      <c r="B934" s="101"/>
    </row>
    <row r="935" spans="2:2" ht="14.25" customHeight="1">
      <c r="B935" s="101"/>
    </row>
    <row r="936" spans="2:2" ht="14.25" customHeight="1">
      <c r="B936" s="101"/>
    </row>
    <row r="937" spans="2:2" ht="14.25" customHeight="1">
      <c r="B937" s="101"/>
    </row>
    <row r="938" spans="2:2" ht="14.25" customHeight="1">
      <c r="B938" s="101"/>
    </row>
    <row r="939" spans="2:2" ht="14.25" customHeight="1">
      <c r="B939" s="101"/>
    </row>
    <row r="940" spans="2:2" ht="14.25" customHeight="1">
      <c r="B940" s="101"/>
    </row>
    <row r="941" spans="2:2" ht="14.25" customHeight="1">
      <c r="B941" s="101"/>
    </row>
    <row r="942" spans="2:2" ht="14.25" customHeight="1">
      <c r="B942" s="101"/>
    </row>
    <row r="943" spans="2:2" ht="14.25" customHeight="1">
      <c r="B943" s="101"/>
    </row>
    <row r="944" spans="2:2" ht="14.25" customHeight="1">
      <c r="B944" s="101"/>
    </row>
    <row r="945" spans="2:2" ht="14.25" customHeight="1">
      <c r="B945" s="101"/>
    </row>
    <row r="946" spans="2:2" ht="14.25" customHeight="1">
      <c r="B946" s="101"/>
    </row>
    <row r="947" spans="2:2" ht="14.25" customHeight="1">
      <c r="B947" s="101"/>
    </row>
    <row r="948" spans="2:2" ht="14.25" customHeight="1">
      <c r="B948" s="101"/>
    </row>
    <row r="949" spans="2:2" ht="14.25" customHeight="1">
      <c r="B949" s="101"/>
    </row>
    <row r="950" spans="2:2" ht="14.25" customHeight="1">
      <c r="B950" s="101"/>
    </row>
    <row r="951" spans="2:2" ht="14.25" customHeight="1">
      <c r="B951" s="101"/>
    </row>
    <row r="952" spans="2:2" ht="14.25" customHeight="1">
      <c r="B952" s="101"/>
    </row>
    <row r="953" spans="2:2" ht="14.25" customHeight="1">
      <c r="B953" s="101"/>
    </row>
    <row r="954" spans="2:2" ht="14.25" customHeight="1">
      <c r="B954" s="101"/>
    </row>
    <row r="955" spans="2:2" ht="14.25" customHeight="1">
      <c r="B955" s="101"/>
    </row>
    <row r="956" spans="2:2" ht="14.25" customHeight="1">
      <c r="B956" s="101"/>
    </row>
    <row r="957" spans="2:2" ht="14.25" customHeight="1">
      <c r="B957" s="101"/>
    </row>
    <row r="958" spans="2:2" ht="14.25" customHeight="1">
      <c r="B958" s="101"/>
    </row>
    <row r="959" spans="2:2" ht="14.25" customHeight="1">
      <c r="B959" s="101"/>
    </row>
    <row r="960" spans="2:2" ht="14.25" customHeight="1">
      <c r="B960" s="101"/>
    </row>
    <row r="961" spans="2:2" ht="14.25" customHeight="1">
      <c r="B961" s="101"/>
    </row>
    <row r="962" spans="2:2" ht="14.25" customHeight="1">
      <c r="B962" s="101"/>
    </row>
    <row r="963" spans="2:2" ht="14.25" customHeight="1">
      <c r="B963" s="101"/>
    </row>
    <row r="964" spans="2:2" ht="14.25" customHeight="1">
      <c r="B964" s="101"/>
    </row>
    <row r="965" spans="2:2" ht="14.25" customHeight="1">
      <c r="B965" s="101"/>
    </row>
    <row r="966" spans="2:2" ht="14.25" customHeight="1">
      <c r="B966" s="101"/>
    </row>
    <row r="967" spans="2:2" ht="14.25" customHeight="1">
      <c r="B967" s="101"/>
    </row>
    <row r="968" spans="2:2" ht="14.25" customHeight="1">
      <c r="B968" s="101"/>
    </row>
    <row r="969" spans="2:2" ht="14.25" customHeight="1">
      <c r="B969" s="101"/>
    </row>
    <row r="970" spans="2:2" ht="14.25" customHeight="1">
      <c r="B970" s="101"/>
    </row>
    <row r="971" spans="2:2" ht="14.25" customHeight="1">
      <c r="B971" s="101"/>
    </row>
    <row r="972" spans="2:2" ht="14.25" customHeight="1">
      <c r="B972" s="101"/>
    </row>
    <row r="973" spans="2:2" ht="14.25" customHeight="1">
      <c r="B973" s="101"/>
    </row>
    <row r="974" spans="2:2" ht="14.25" customHeight="1">
      <c r="B974" s="101"/>
    </row>
    <row r="975" spans="2:2" ht="14.25" customHeight="1">
      <c r="B975" s="101"/>
    </row>
    <row r="976" spans="2:2" ht="14.25" customHeight="1">
      <c r="B976" s="101"/>
    </row>
    <row r="977" spans="2:2" ht="14.25" customHeight="1">
      <c r="B977" s="101"/>
    </row>
    <row r="978" spans="2:2" ht="14.25" customHeight="1">
      <c r="B978" s="101"/>
    </row>
    <row r="979" spans="2:2" ht="14.25" customHeight="1">
      <c r="B979" s="101"/>
    </row>
    <row r="980" spans="2:2" ht="14.25" customHeight="1">
      <c r="B980" s="101"/>
    </row>
    <row r="981" spans="2:2" ht="14.25" customHeight="1">
      <c r="B981" s="101"/>
    </row>
    <row r="982" spans="2:2" ht="14.25" customHeight="1">
      <c r="B982" s="101"/>
    </row>
    <row r="983" spans="2:2" ht="14.25" customHeight="1">
      <c r="B983" s="101"/>
    </row>
    <row r="984" spans="2:2" ht="14.25" customHeight="1">
      <c r="B984" s="101"/>
    </row>
    <row r="985" spans="2:2" ht="14.25" customHeight="1">
      <c r="B985" s="101"/>
    </row>
    <row r="986" spans="2:2" ht="14.25" customHeight="1">
      <c r="B986" s="101"/>
    </row>
    <row r="987" spans="2:2" ht="14.25" customHeight="1">
      <c r="B987" s="101"/>
    </row>
    <row r="988" spans="2:2" ht="14.25" customHeight="1">
      <c r="B988" s="101"/>
    </row>
    <row r="989" spans="2:2" ht="14.25" customHeight="1">
      <c r="B989" s="101"/>
    </row>
    <row r="990" spans="2:2" ht="14.25" customHeight="1">
      <c r="B990" s="101"/>
    </row>
    <row r="991" spans="2:2" ht="14.25" customHeight="1">
      <c r="B991" s="101"/>
    </row>
    <row r="992" spans="2:2" ht="14.25" customHeight="1">
      <c r="B992" s="101"/>
    </row>
    <row r="993" spans="2:2" ht="14.25" customHeight="1">
      <c r="B993" s="101"/>
    </row>
    <row r="994" spans="2:2" ht="14.25" customHeight="1">
      <c r="B994" s="101"/>
    </row>
    <row r="995" spans="2:2" ht="14.25" customHeight="1">
      <c r="B995" s="101"/>
    </row>
    <row r="996" spans="2:2" ht="14.25" customHeight="1">
      <c r="B996" s="101"/>
    </row>
    <row r="997" spans="2:2" ht="14.25" customHeight="1">
      <c r="B997" s="101"/>
    </row>
    <row r="998" spans="2:2" ht="14.25" customHeight="1">
      <c r="B998" s="101"/>
    </row>
    <row r="999" spans="2:2" ht="14.25" customHeight="1">
      <c r="B999" s="101"/>
    </row>
    <row r="1000" spans="2:2" ht="14.25" customHeight="1">
      <c r="B1000" s="101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00"/>
  <sheetViews>
    <sheetView rightToLeft="1" workbookViewId="0"/>
  </sheetViews>
  <sheetFormatPr defaultColWidth="14.44140625" defaultRowHeight="15" customHeight="1"/>
  <cols>
    <col min="1" max="1" width="5.33203125" style="477" customWidth="1"/>
    <col min="2" max="2" width="34.33203125" style="477" customWidth="1"/>
    <col min="3" max="3" width="14.33203125" style="477" customWidth="1"/>
    <col min="4" max="5" width="8.6640625" style="477" customWidth="1"/>
    <col min="6" max="6" width="16" style="477" customWidth="1"/>
    <col min="7" max="7" width="8.6640625" style="477" customWidth="1"/>
    <col min="8" max="8" width="16.33203125" style="477" customWidth="1"/>
    <col min="9" max="9" width="20.33203125" style="477" customWidth="1"/>
    <col min="10" max="10" width="18.6640625" style="477" customWidth="1"/>
    <col min="11" max="11" width="8.6640625" style="477" customWidth="1"/>
    <col min="12" max="12" width="10.6640625" style="477" customWidth="1"/>
    <col min="13" max="26" width="8.6640625" style="477" customWidth="1"/>
  </cols>
  <sheetData>
    <row r="1" spans="1:21" ht="14.25" customHeight="1">
      <c r="A1" s="680" t="s">
        <v>3322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</row>
    <row r="2" spans="1:21" ht="14.25" customHeight="1">
      <c r="A2" s="102" t="s">
        <v>0</v>
      </c>
      <c r="B2" s="103" t="s">
        <v>3323</v>
      </c>
      <c r="C2" s="102" t="s">
        <v>3</v>
      </c>
      <c r="D2" s="102" t="s">
        <v>5</v>
      </c>
      <c r="E2" s="102" t="s">
        <v>3324</v>
      </c>
      <c r="F2" s="102" t="s">
        <v>7</v>
      </c>
      <c r="G2" s="102" t="s">
        <v>8</v>
      </c>
      <c r="H2" s="102" t="s">
        <v>9</v>
      </c>
      <c r="I2" s="102" t="s">
        <v>10</v>
      </c>
      <c r="J2" s="102" t="s">
        <v>3325</v>
      </c>
      <c r="K2" s="104" t="s">
        <v>3326</v>
      </c>
      <c r="L2" s="105" t="s">
        <v>3327</v>
      </c>
      <c r="M2" s="682" t="s">
        <v>17</v>
      </c>
      <c r="N2" s="679"/>
      <c r="O2" s="677"/>
      <c r="P2" s="102" t="s">
        <v>18</v>
      </c>
      <c r="Q2" s="102" t="s">
        <v>19</v>
      </c>
      <c r="R2" s="102" t="s">
        <v>20</v>
      </c>
      <c r="S2" s="102" t="s">
        <v>21</v>
      </c>
      <c r="T2" s="103" t="s">
        <v>22</v>
      </c>
      <c r="U2" s="106" t="s">
        <v>3328</v>
      </c>
    </row>
    <row r="3" spans="1:21" ht="14.25" customHeight="1">
      <c r="A3" s="107">
        <v>1</v>
      </c>
      <c r="B3" s="141" t="s">
        <v>1002</v>
      </c>
      <c r="C3" s="141" t="s">
        <v>3329</v>
      </c>
      <c r="D3" s="108">
        <v>7</v>
      </c>
      <c r="E3" s="108">
        <v>1</v>
      </c>
      <c r="F3" s="512">
        <v>296</v>
      </c>
      <c r="G3" s="109">
        <v>2</v>
      </c>
      <c r="H3" s="512">
        <v>302</v>
      </c>
      <c r="I3" s="513">
        <v>44909</v>
      </c>
      <c r="J3" s="514">
        <v>45336</v>
      </c>
      <c r="K3" s="110">
        <v>1</v>
      </c>
      <c r="L3" s="111" t="s">
        <v>3330</v>
      </c>
      <c r="M3" s="112"/>
      <c r="N3" s="112"/>
      <c r="O3" s="112"/>
      <c r="P3" s="110"/>
      <c r="Q3" s="114">
        <v>1</v>
      </c>
      <c r="R3" s="114"/>
      <c r="S3" s="114"/>
      <c r="T3" s="114"/>
      <c r="U3" s="113" t="s">
        <v>3331</v>
      </c>
    </row>
    <row r="4" spans="1:21" ht="14.25" customHeight="1">
      <c r="A4" s="107">
        <v>2</v>
      </c>
      <c r="B4" s="141" t="s">
        <v>1100</v>
      </c>
      <c r="C4" s="141" t="s">
        <v>3332</v>
      </c>
      <c r="D4" s="108">
        <v>7</v>
      </c>
      <c r="E4" s="108">
        <v>1</v>
      </c>
      <c r="F4" s="512">
        <v>296</v>
      </c>
      <c r="G4" s="109">
        <v>2</v>
      </c>
      <c r="H4" s="512">
        <v>302</v>
      </c>
      <c r="I4" s="513">
        <v>44909</v>
      </c>
      <c r="J4" s="514">
        <v>45336</v>
      </c>
      <c r="K4" s="110">
        <v>1</v>
      </c>
      <c r="L4" s="111" t="s">
        <v>3330</v>
      </c>
      <c r="M4" s="112"/>
      <c r="N4" s="112"/>
      <c r="O4" s="112"/>
      <c r="P4" s="110"/>
      <c r="Q4" s="114">
        <v>1</v>
      </c>
      <c r="R4" s="114"/>
      <c r="S4" s="114"/>
      <c r="T4" s="114"/>
      <c r="U4" s="113" t="s">
        <v>3333</v>
      </c>
    </row>
    <row r="5" spans="1:21" ht="14.25" customHeight="1">
      <c r="A5" s="107">
        <v>3</v>
      </c>
      <c r="B5" s="141" t="s">
        <v>3334</v>
      </c>
      <c r="C5" s="141" t="s">
        <v>3335</v>
      </c>
      <c r="D5" s="108">
        <v>7</v>
      </c>
      <c r="E5" s="108">
        <v>1</v>
      </c>
      <c r="F5" s="512">
        <v>296</v>
      </c>
      <c r="G5" s="109">
        <v>2</v>
      </c>
      <c r="H5" s="512">
        <v>302</v>
      </c>
      <c r="I5" s="513">
        <v>44909</v>
      </c>
      <c r="J5" s="514">
        <v>45336</v>
      </c>
      <c r="K5" s="110">
        <v>1</v>
      </c>
      <c r="L5" s="111" t="s">
        <v>3330</v>
      </c>
      <c r="M5" s="112"/>
      <c r="N5" s="112"/>
      <c r="O5" s="112"/>
      <c r="P5" s="110"/>
      <c r="Q5" s="114">
        <v>1</v>
      </c>
      <c r="R5" s="114"/>
      <c r="S5" s="114"/>
      <c r="T5" s="114"/>
      <c r="U5" s="113" t="s">
        <v>3331</v>
      </c>
    </row>
    <row r="6" spans="1:21" ht="14.25" customHeight="1">
      <c r="A6" s="107">
        <v>4</v>
      </c>
      <c r="B6" s="141" t="s">
        <v>3336</v>
      </c>
      <c r="C6" s="141" t="s">
        <v>1821</v>
      </c>
      <c r="D6" s="108">
        <v>7</v>
      </c>
      <c r="E6" s="108">
        <v>1</v>
      </c>
      <c r="F6" s="512">
        <v>296</v>
      </c>
      <c r="G6" s="109">
        <v>2</v>
      </c>
      <c r="H6" s="512">
        <v>302</v>
      </c>
      <c r="I6" s="513">
        <v>44909</v>
      </c>
      <c r="J6" s="514">
        <v>45336</v>
      </c>
      <c r="K6" s="110">
        <v>1</v>
      </c>
      <c r="L6" s="111" t="s">
        <v>3330</v>
      </c>
      <c r="M6" s="112"/>
      <c r="N6" s="112"/>
      <c r="O6" s="112"/>
      <c r="P6" s="110"/>
      <c r="Q6" s="114">
        <v>1</v>
      </c>
      <c r="R6" s="114"/>
      <c r="S6" s="114"/>
      <c r="T6" s="114"/>
      <c r="U6" s="113" t="s">
        <v>3331</v>
      </c>
    </row>
    <row r="7" spans="1:21" ht="14.25" customHeight="1">
      <c r="A7" s="107">
        <v>5</v>
      </c>
      <c r="B7" s="141" t="s">
        <v>1286</v>
      </c>
      <c r="C7" s="141" t="s">
        <v>3332</v>
      </c>
      <c r="D7" s="108">
        <v>7</v>
      </c>
      <c r="E7" s="108">
        <v>1</v>
      </c>
      <c r="F7" s="512">
        <v>296</v>
      </c>
      <c r="G7" s="109">
        <v>2</v>
      </c>
      <c r="H7" s="512">
        <v>302</v>
      </c>
      <c r="I7" s="513">
        <v>44909</v>
      </c>
      <c r="J7" s="514">
        <v>45239</v>
      </c>
      <c r="K7" s="110">
        <v>2</v>
      </c>
      <c r="L7" s="111" t="s">
        <v>3337</v>
      </c>
      <c r="M7" s="112"/>
      <c r="N7" s="112"/>
      <c r="O7" s="112"/>
      <c r="P7" s="110">
        <v>26</v>
      </c>
      <c r="Q7" s="114"/>
      <c r="R7" s="114"/>
      <c r="S7" s="114"/>
      <c r="T7" s="114"/>
      <c r="U7" s="113" t="s">
        <v>3338</v>
      </c>
    </row>
    <row r="8" spans="1:21" ht="14.25" customHeight="1">
      <c r="A8" s="107">
        <v>6</v>
      </c>
      <c r="B8" s="141" t="s">
        <v>2611</v>
      </c>
      <c r="C8" s="141" t="s">
        <v>2569</v>
      </c>
      <c r="D8" s="108">
        <v>8</v>
      </c>
      <c r="E8" s="108">
        <v>1</v>
      </c>
      <c r="F8" s="512">
        <v>260</v>
      </c>
      <c r="G8" s="109">
        <v>2</v>
      </c>
      <c r="H8" s="512">
        <v>263</v>
      </c>
      <c r="I8" s="513">
        <v>44909</v>
      </c>
      <c r="J8" s="514">
        <v>45336</v>
      </c>
      <c r="K8" s="110">
        <v>1</v>
      </c>
      <c r="L8" s="111" t="s">
        <v>3330</v>
      </c>
      <c r="M8" s="112"/>
      <c r="N8" s="112"/>
      <c r="O8" s="112"/>
      <c r="P8" s="110"/>
      <c r="Q8" s="114">
        <v>1</v>
      </c>
      <c r="R8" s="114"/>
      <c r="S8" s="114"/>
      <c r="T8" s="114"/>
      <c r="U8" s="113" t="s">
        <v>3331</v>
      </c>
    </row>
    <row r="9" spans="1:21" ht="14.25" customHeight="1">
      <c r="A9" s="107">
        <v>7</v>
      </c>
      <c r="B9" s="141" t="s">
        <v>2088</v>
      </c>
      <c r="C9" s="141" t="s">
        <v>2569</v>
      </c>
      <c r="D9" s="108">
        <v>8</v>
      </c>
      <c r="E9" s="108">
        <v>1</v>
      </c>
      <c r="F9" s="512">
        <v>260</v>
      </c>
      <c r="G9" s="109">
        <v>2</v>
      </c>
      <c r="H9" s="512">
        <v>263</v>
      </c>
      <c r="I9" s="513">
        <v>44909</v>
      </c>
      <c r="J9" s="514">
        <v>45336</v>
      </c>
      <c r="K9" s="110">
        <v>1</v>
      </c>
      <c r="L9" s="111" t="s">
        <v>3330</v>
      </c>
      <c r="M9" s="112"/>
      <c r="N9" s="112"/>
      <c r="O9" s="112"/>
      <c r="P9" s="110"/>
      <c r="Q9" s="114">
        <v>1</v>
      </c>
      <c r="R9" s="114"/>
      <c r="S9" s="114"/>
      <c r="T9" s="114"/>
      <c r="U9" s="113" t="s">
        <v>3331</v>
      </c>
    </row>
    <row r="10" spans="1:21" ht="14.25" customHeight="1">
      <c r="A10" s="107">
        <v>8</v>
      </c>
      <c r="B10" s="141" t="s">
        <v>2473</v>
      </c>
      <c r="C10" s="141" t="s">
        <v>2767</v>
      </c>
      <c r="D10" s="108">
        <v>9</v>
      </c>
      <c r="E10" s="108">
        <v>1</v>
      </c>
      <c r="F10" s="512">
        <v>210</v>
      </c>
      <c r="G10" s="109">
        <v>2</v>
      </c>
      <c r="H10" s="512">
        <v>213</v>
      </c>
      <c r="I10" s="513">
        <v>44909</v>
      </c>
      <c r="J10" s="514">
        <v>45369</v>
      </c>
      <c r="K10" s="110">
        <v>1</v>
      </c>
      <c r="L10" s="111" t="s">
        <v>3330</v>
      </c>
      <c r="M10" s="112"/>
      <c r="N10" s="112"/>
      <c r="O10" s="112"/>
      <c r="P10" s="110">
        <v>125</v>
      </c>
      <c r="Q10" s="114"/>
      <c r="R10" s="114"/>
      <c r="S10" s="114"/>
      <c r="T10" s="114"/>
      <c r="U10" s="113" t="s">
        <v>3339</v>
      </c>
    </row>
    <row r="11" spans="1:21" ht="14.25" customHeight="1">
      <c r="A11" s="107">
        <v>9</v>
      </c>
      <c r="B11" s="141" t="s">
        <v>2859</v>
      </c>
      <c r="C11" s="141" t="s">
        <v>2767</v>
      </c>
      <c r="D11" s="108">
        <v>9</v>
      </c>
      <c r="E11" s="108">
        <v>1</v>
      </c>
      <c r="F11" s="512">
        <v>210</v>
      </c>
      <c r="G11" s="109">
        <v>2</v>
      </c>
      <c r="H11" s="512">
        <v>213</v>
      </c>
      <c r="I11" s="513">
        <v>44909</v>
      </c>
      <c r="J11" s="514">
        <v>45339</v>
      </c>
      <c r="K11" s="110">
        <v>2</v>
      </c>
      <c r="L11" s="111" t="s">
        <v>3337</v>
      </c>
      <c r="M11" s="112"/>
      <c r="N11" s="112"/>
      <c r="O11" s="112"/>
      <c r="P11" s="110">
        <v>34</v>
      </c>
      <c r="Q11" s="114">
        <v>1</v>
      </c>
      <c r="R11" s="114"/>
      <c r="S11" s="114"/>
      <c r="T11" s="114"/>
      <c r="U11" s="113" t="s">
        <v>3340</v>
      </c>
    </row>
    <row r="12" spans="1:21" ht="14.25" customHeight="1">
      <c r="A12" s="107">
        <v>10</v>
      </c>
      <c r="B12" s="141" t="s">
        <v>2867</v>
      </c>
      <c r="C12" s="141" t="s">
        <v>2767</v>
      </c>
      <c r="D12" s="108">
        <v>9</v>
      </c>
      <c r="E12" s="108">
        <v>1</v>
      </c>
      <c r="F12" s="512">
        <v>210</v>
      </c>
      <c r="G12" s="109">
        <v>2</v>
      </c>
      <c r="H12" s="512">
        <v>213</v>
      </c>
      <c r="I12" s="513">
        <v>44909</v>
      </c>
      <c r="J12" s="514">
        <v>45331</v>
      </c>
      <c r="K12" s="110">
        <v>2</v>
      </c>
      <c r="L12" s="111" t="s">
        <v>3337</v>
      </c>
      <c r="M12" s="112"/>
      <c r="N12" s="112"/>
      <c r="O12" s="112"/>
      <c r="P12" s="110">
        <v>26</v>
      </c>
      <c r="Q12" s="114">
        <v>1</v>
      </c>
      <c r="R12" s="114"/>
      <c r="S12" s="114"/>
      <c r="T12" s="114"/>
      <c r="U12" s="113" t="s">
        <v>3341</v>
      </c>
    </row>
    <row r="13" spans="1:21" ht="14.25" customHeight="1">
      <c r="A13" s="107">
        <v>11</v>
      </c>
      <c r="B13" s="141" t="s">
        <v>3342</v>
      </c>
      <c r="C13" s="141" t="s">
        <v>3343</v>
      </c>
      <c r="D13" s="108">
        <v>10</v>
      </c>
      <c r="E13" s="108">
        <v>1</v>
      </c>
      <c r="F13" s="512">
        <v>170</v>
      </c>
      <c r="G13" s="109">
        <v>2</v>
      </c>
      <c r="H13" s="512">
        <v>173</v>
      </c>
      <c r="I13" s="513">
        <v>44909</v>
      </c>
      <c r="J13" s="514">
        <v>45365</v>
      </c>
      <c r="K13" s="110"/>
      <c r="L13" s="111"/>
      <c r="M13" s="112"/>
      <c r="N13" s="112"/>
      <c r="O13" s="112"/>
      <c r="P13" s="110"/>
      <c r="Q13" s="114">
        <v>1</v>
      </c>
      <c r="R13" s="114"/>
      <c r="S13" s="114"/>
      <c r="T13" s="114"/>
      <c r="U13" s="113" t="s">
        <v>3344</v>
      </c>
    </row>
    <row r="14" spans="1:21" ht="14.25" customHeight="1">
      <c r="A14" s="107">
        <v>12</v>
      </c>
      <c r="B14" s="141" t="s">
        <v>3345</v>
      </c>
      <c r="C14" s="141" t="s">
        <v>3343</v>
      </c>
      <c r="D14" s="108">
        <v>10</v>
      </c>
      <c r="E14" s="108">
        <v>4</v>
      </c>
      <c r="F14" s="512">
        <v>179</v>
      </c>
      <c r="G14" s="109">
        <v>5</v>
      </c>
      <c r="H14" s="512">
        <v>182</v>
      </c>
      <c r="I14" s="513">
        <v>44909</v>
      </c>
      <c r="J14" s="514">
        <v>45365</v>
      </c>
      <c r="K14" s="110"/>
      <c r="L14" s="111"/>
      <c r="M14" s="112"/>
      <c r="N14" s="112"/>
      <c r="O14" s="112"/>
      <c r="P14" s="110"/>
      <c r="Q14" s="114">
        <v>1</v>
      </c>
      <c r="R14" s="114"/>
      <c r="S14" s="114"/>
      <c r="T14" s="114"/>
      <c r="U14" s="113" t="s">
        <v>410</v>
      </c>
    </row>
    <row r="15" spans="1:21" ht="14.25" customHeight="1">
      <c r="A15" s="107">
        <v>13</v>
      </c>
      <c r="B15" s="114" t="s">
        <v>2968</v>
      </c>
      <c r="C15" s="114" t="s">
        <v>3343</v>
      </c>
      <c r="D15" s="110">
        <v>10</v>
      </c>
      <c r="E15" s="108">
        <v>2</v>
      </c>
      <c r="F15" s="512">
        <v>173</v>
      </c>
      <c r="G15" s="109">
        <v>3</v>
      </c>
      <c r="H15" s="512">
        <v>176</v>
      </c>
      <c r="I15" s="515">
        <v>45063</v>
      </c>
      <c r="J15" s="514">
        <v>45399</v>
      </c>
      <c r="K15" s="110">
        <v>1</v>
      </c>
      <c r="L15" s="111" t="s">
        <v>3330</v>
      </c>
      <c r="M15" s="112"/>
      <c r="N15" s="112"/>
      <c r="O15" s="112"/>
      <c r="P15" s="110"/>
      <c r="Q15" s="114"/>
      <c r="R15" s="114"/>
      <c r="S15" s="114"/>
      <c r="T15" s="114"/>
      <c r="U15" s="115"/>
    </row>
    <row r="16" spans="1:21" ht="14.25" customHeight="1">
      <c r="A16" s="107">
        <v>14</v>
      </c>
      <c r="B16" s="114" t="s">
        <v>2586</v>
      </c>
      <c r="C16" s="114" t="s">
        <v>3343</v>
      </c>
      <c r="D16" s="110">
        <v>10</v>
      </c>
      <c r="E16" s="108">
        <v>2</v>
      </c>
      <c r="F16" s="512">
        <v>173</v>
      </c>
      <c r="G16" s="109">
        <v>3</v>
      </c>
      <c r="H16" s="512">
        <v>176</v>
      </c>
      <c r="I16" s="515">
        <v>45060</v>
      </c>
      <c r="J16" s="514">
        <v>45396</v>
      </c>
      <c r="K16" s="110">
        <v>1</v>
      </c>
      <c r="L16" s="111" t="s">
        <v>3330</v>
      </c>
      <c r="M16" s="112"/>
      <c r="N16" s="112"/>
      <c r="O16" s="112"/>
      <c r="P16" s="110"/>
      <c r="Q16" s="114"/>
      <c r="R16" s="114"/>
      <c r="S16" s="114"/>
      <c r="T16" s="114"/>
      <c r="U16" s="115"/>
    </row>
    <row r="17" spans="1:21" ht="14.25" customHeight="1">
      <c r="A17" s="107">
        <v>15</v>
      </c>
      <c r="B17" s="120" t="s">
        <v>3346</v>
      </c>
      <c r="C17" s="120" t="s">
        <v>1821</v>
      </c>
      <c r="D17" s="116">
        <v>7</v>
      </c>
      <c r="E17" s="117">
        <v>1</v>
      </c>
      <c r="F17" s="516">
        <v>296</v>
      </c>
      <c r="G17" s="118">
        <v>2</v>
      </c>
      <c r="H17" s="516">
        <v>302</v>
      </c>
      <c r="I17" s="517">
        <v>45160</v>
      </c>
      <c r="J17" s="518">
        <v>45434</v>
      </c>
      <c r="K17" s="116">
        <v>3</v>
      </c>
      <c r="L17" s="111" t="s">
        <v>3347</v>
      </c>
      <c r="M17" s="119"/>
      <c r="N17" s="119"/>
      <c r="O17" s="119"/>
      <c r="P17" s="116"/>
      <c r="Q17" s="120"/>
      <c r="R17" s="120"/>
      <c r="S17" s="120"/>
      <c r="T17" s="120"/>
      <c r="U17" s="121"/>
    </row>
    <row r="18" spans="1:21" ht="14.25" customHeight="1">
      <c r="A18" s="107">
        <v>16</v>
      </c>
      <c r="B18" s="120" t="s">
        <v>3348</v>
      </c>
      <c r="C18" s="120" t="s">
        <v>1821</v>
      </c>
      <c r="D18" s="116">
        <v>7</v>
      </c>
      <c r="E18" s="117">
        <v>1</v>
      </c>
      <c r="F18" s="516">
        <v>296</v>
      </c>
      <c r="G18" s="118">
        <v>2</v>
      </c>
      <c r="H18" s="516">
        <v>302</v>
      </c>
      <c r="I18" s="517">
        <v>45153</v>
      </c>
      <c r="J18" s="518">
        <v>45427</v>
      </c>
      <c r="K18" s="116">
        <v>3</v>
      </c>
      <c r="L18" s="111" t="s">
        <v>3349</v>
      </c>
      <c r="M18" s="119"/>
      <c r="N18" s="119"/>
      <c r="O18" s="119"/>
      <c r="P18" s="116"/>
      <c r="Q18" s="120"/>
      <c r="R18" s="120"/>
      <c r="S18" s="120"/>
      <c r="T18" s="120"/>
      <c r="U18" s="121"/>
    </row>
    <row r="19" spans="1:21" ht="14.25" customHeight="1">
      <c r="A19" s="107">
        <v>17</v>
      </c>
      <c r="B19" s="120" t="s">
        <v>3350</v>
      </c>
      <c r="C19" s="120" t="s">
        <v>2029</v>
      </c>
      <c r="D19" s="116">
        <v>7</v>
      </c>
      <c r="E19" s="116">
        <v>1</v>
      </c>
      <c r="F19" s="516">
        <v>296</v>
      </c>
      <c r="G19" s="118">
        <v>2</v>
      </c>
      <c r="H19" s="516">
        <v>302</v>
      </c>
      <c r="I19" s="517">
        <v>44909</v>
      </c>
      <c r="J19" s="518">
        <v>45183</v>
      </c>
      <c r="K19" s="116">
        <v>3</v>
      </c>
      <c r="L19" s="122" t="s">
        <v>3351</v>
      </c>
      <c r="M19" s="119"/>
      <c r="N19" s="119"/>
      <c r="O19" s="119"/>
      <c r="P19" s="116"/>
      <c r="Q19" s="120"/>
      <c r="R19" s="120"/>
      <c r="S19" s="120"/>
      <c r="T19" s="120"/>
      <c r="U19" s="123" t="s">
        <v>3352</v>
      </c>
    </row>
    <row r="20" spans="1:21" ht="14.25" customHeight="1">
      <c r="A20" s="107">
        <v>18</v>
      </c>
      <c r="B20" s="120" t="s">
        <v>1153</v>
      </c>
      <c r="C20" s="120" t="s">
        <v>2029</v>
      </c>
      <c r="D20" s="116">
        <v>7</v>
      </c>
      <c r="E20" s="116">
        <v>1</v>
      </c>
      <c r="F20" s="516">
        <v>296</v>
      </c>
      <c r="G20" s="118">
        <v>2</v>
      </c>
      <c r="H20" s="516">
        <v>302</v>
      </c>
      <c r="I20" s="517">
        <v>44909</v>
      </c>
      <c r="J20" s="518">
        <v>45213</v>
      </c>
      <c r="K20" s="116">
        <v>2</v>
      </c>
      <c r="L20" s="122" t="s">
        <v>3337</v>
      </c>
      <c r="M20" s="119"/>
      <c r="N20" s="119"/>
      <c r="O20" s="119"/>
      <c r="P20" s="116"/>
      <c r="Q20" s="120"/>
      <c r="R20" s="120"/>
      <c r="S20" s="120"/>
      <c r="T20" s="120"/>
      <c r="U20" s="123" t="s">
        <v>3353</v>
      </c>
    </row>
    <row r="21" spans="1:21" ht="14.25" customHeight="1">
      <c r="A21" s="107">
        <v>19</v>
      </c>
      <c r="B21" s="120" t="s">
        <v>672</v>
      </c>
      <c r="C21" s="120" t="s">
        <v>2029</v>
      </c>
      <c r="D21" s="116">
        <v>7</v>
      </c>
      <c r="E21" s="116">
        <v>1</v>
      </c>
      <c r="F21" s="516">
        <v>296</v>
      </c>
      <c r="G21" s="118">
        <v>2</v>
      </c>
      <c r="H21" s="516">
        <v>302</v>
      </c>
      <c r="I21" s="517">
        <v>44909</v>
      </c>
      <c r="J21" s="518">
        <v>45183</v>
      </c>
      <c r="K21" s="116">
        <v>3</v>
      </c>
      <c r="L21" s="122" t="s">
        <v>3354</v>
      </c>
      <c r="M21" s="119"/>
      <c r="N21" s="119"/>
      <c r="O21" s="119"/>
      <c r="P21" s="116"/>
      <c r="Q21" s="120"/>
      <c r="R21" s="120"/>
      <c r="S21" s="120"/>
      <c r="T21" s="120"/>
      <c r="U21" s="124" t="s">
        <v>3355</v>
      </c>
    </row>
    <row r="22" spans="1:21" ht="14.25" customHeight="1">
      <c r="A22" s="107">
        <v>20</v>
      </c>
      <c r="B22" s="120" t="s">
        <v>3356</v>
      </c>
      <c r="C22" s="120" t="s">
        <v>2371</v>
      </c>
      <c r="D22" s="116">
        <v>7</v>
      </c>
      <c r="E22" s="116">
        <v>1</v>
      </c>
      <c r="F22" s="516">
        <v>296</v>
      </c>
      <c r="G22" s="118">
        <v>2</v>
      </c>
      <c r="H22" s="516">
        <v>302</v>
      </c>
      <c r="I22" s="517">
        <v>44909</v>
      </c>
      <c r="J22" s="518">
        <v>45244</v>
      </c>
      <c r="K22" s="116">
        <v>1</v>
      </c>
      <c r="L22" s="122" t="s">
        <v>3330</v>
      </c>
      <c r="M22" s="119"/>
      <c r="N22" s="119"/>
      <c r="O22" s="119"/>
      <c r="P22" s="116"/>
      <c r="Q22" s="120"/>
      <c r="R22" s="120"/>
      <c r="S22" s="120"/>
      <c r="T22" s="120"/>
      <c r="U22" s="123" t="s">
        <v>3353</v>
      </c>
    </row>
    <row r="23" spans="1:21" ht="14.25" customHeight="1">
      <c r="A23" s="107">
        <v>21</v>
      </c>
      <c r="B23" s="120" t="s">
        <v>3357</v>
      </c>
      <c r="C23" s="120" t="s">
        <v>2029</v>
      </c>
      <c r="D23" s="116">
        <v>7</v>
      </c>
      <c r="E23" s="116">
        <v>1</v>
      </c>
      <c r="F23" s="516">
        <v>296</v>
      </c>
      <c r="G23" s="118">
        <v>2</v>
      </c>
      <c r="H23" s="516">
        <v>302</v>
      </c>
      <c r="I23" s="517">
        <v>44909</v>
      </c>
      <c r="J23" s="518">
        <v>45213</v>
      </c>
      <c r="K23" s="116">
        <v>2</v>
      </c>
      <c r="L23" s="122" t="s">
        <v>3358</v>
      </c>
      <c r="M23" s="119"/>
      <c r="N23" s="119"/>
      <c r="O23" s="119"/>
      <c r="P23" s="116"/>
      <c r="Q23" s="120"/>
      <c r="R23" s="120"/>
      <c r="S23" s="120"/>
      <c r="T23" s="120"/>
      <c r="U23" s="124" t="s">
        <v>3359</v>
      </c>
    </row>
    <row r="24" spans="1:21" ht="14.25" customHeight="1">
      <c r="A24" s="107">
        <v>22</v>
      </c>
      <c r="B24" s="120" t="s">
        <v>3360</v>
      </c>
      <c r="C24" s="120" t="s">
        <v>2371</v>
      </c>
      <c r="D24" s="116">
        <v>7</v>
      </c>
      <c r="E24" s="116">
        <v>1</v>
      </c>
      <c r="F24" s="516">
        <v>296</v>
      </c>
      <c r="G24" s="118">
        <v>2</v>
      </c>
      <c r="H24" s="516">
        <v>302</v>
      </c>
      <c r="I24" s="517">
        <v>44909</v>
      </c>
      <c r="J24" s="518">
        <v>45213</v>
      </c>
      <c r="K24" s="116">
        <v>2</v>
      </c>
      <c r="L24" s="122" t="s">
        <v>3361</v>
      </c>
      <c r="M24" s="119"/>
      <c r="N24" s="119"/>
      <c r="O24" s="119"/>
      <c r="P24" s="116"/>
      <c r="Q24" s="120"/>
      <c r="R24" s="120"/>
      <c r="S24" s="120"/>
      <c r="T24" s="120"/>
      <c r="U24" s="123" t="s">
        <v>3353</v>
      </c>
    </row>
    <row r="25" spans="1:21" ht="14.25" customHeight="1">
      <c r="A25" s="107">
        <v>23</v>
      </c>
      <c r="B25" s="120" t="s">
        <v>3362</v>
      </c>
      <c r="C25" s="120" t="s">
        <v>1812</v>
      </c>
      <c r="D25" s="116">
        <v>7</v>
      </c>
      <c r="E25" s="116">
        <v>1</v>
      </c>
      <c r="F25" s="516">
        <v>296</v>
      </c>
      <c r="G25" s="118">
        <v>2</v>
      </c>
      <c r="H25" s="516">
        <v>302</v>
      </c>
      <c r="I25" s="517">
        <v>44909</v>
      </c>
      <c r="J25" s="518">
        <v>45244</v>
      </c>
      <c r="K25" s="116">
        <v>1</v>
      </c>
      <c r="L25" s="122" t="s">
        <v>3330</v>
      </c>
      <c r="M25" s="119"/>
      <c r="N25" s="119"/>
      <c r="O25" s="119"/>
      <c r="P25" s="116"/>
      <c r="Q25" s="120"/>
      <c r="R25" s="120"/>
      <c r="S25" s="120"/>
      <c r="T25" s="120"/>
      <c r="U25" s="123" t="s">
        <v>3353</v>
      </c>
    </row>
    <row r="26" spans="1:21" ht="14.25" customHeight="1">
      <c r="A26" s="107">
        <v>24</v>
      </c>
      <c r="B26" s="120" t="s">
        <v>804</v>
      </c>
      <c r="C26" s="120" t="s">
        <v>1812</v>
      </c>
      <c r="D26" s="116">
        <v>7</v>
      </c>
      <c r="E26" s="116">
        <v>1</v>
      </c>
      <c r="F26" s="516">
        <v>296</v>
      </c>
      <c r="G26" s="118">
        <v>2</v>
      </c>
      <c r="H26" s="516">
        <v>302</v>
      </c>
      <c r="I26" s="517">
        <v>44909</v>
      </c>
      <c r="J26" s="518">
        <v>45213</v>
      </c>
      <c r="K26" s="116">
        <v>2</v>
      </c>
      <c r="L26" s="122" t="s">
        <v>3363</v>
      </c>
      <c r="M26" s="119"/>
      <c r="N26" s="119"/>
      <c r="O26" s="119"/>
      <c r="P26" s="116"/>
      <c r="Q26" s="120"/>
      <c r="R26" s="120"/>
      <c r="S26" s="120"/>
      <c r="T26" s="120"/>
      <c r="U26" s="123" t="s">
        <v>3364</v>
      </c>
    </row>
    <row r="27" spans="1:21" ht="14.25" customHeight="1">
      <c r="A27" s="107">
        <v>25</v>
      </c>
      <c r="B27" s="120" t="s">
        <v>808</v>
      </c>
      <c r="C27" s="120" t="s">
        <v>2029</v>
      </c>
      <c r="D27" s="116">
        <v>7</v>
      </c>
      <c r="E27" s="116">
        <v>1</v>
      </c>
      <c r="F27" s="516">
        <v>296</v>
      </c>
      <c r="G27" s="118">
        <v>2</v>
      </c>
      <c r="H27" s="516">
        <v>302</v>
      </c>
      <c r="I27" s="517">
        <v>44909</v>
      </c>
      <c r="J27" s="518">
        <v>45213</v>
      </c>
      <c r="K27" s="116">
        <v>2</v>
      </c>
      <c r="L27" s="122" t="s">
        <v>3365</v>
      </c>
      <c r="M27" s="119"/>
      <c r="N27" s="119"/>
      <c r="O27" s="119"/>
      <c r="P27" s="116"/>
      <c r="Q27" s="120"/>
      <c r="R27" s="120"/>
      <c r="S27" s="120"/>
      <c r="T27" s="120"/>
      <c r="U27" s="123" t="s">
        <v>3353</v>
      </c>
    </row>
    <row r="28" spans="1:21" ht="14.25" customHeight="1">
      <c r="A28" s="107">
        <v>26</v>
      </c>
      <c r="B28" s="120" t="s">
        <v>2273</v>
      </c>
      <c r="C28" s="120" t="s">
        <v>2423</v>
      </c>
      <c r="D28" s="116">
        <v>8</v>
      </c>
      <c r="E28" s="117">
        <v>1</v>
      </c>
      <c r="F28" s="516">
        <v>260</v>
      </c>
      <c r="G28" s="118">
        <v>2</v>
      </c>
      <c r="H28" s="516">
        <v>263</v>
      </c>
      <c r="I28" s="517">
        <v>44909</v>
      </c>
      <c r="J28" s="518">
        <v>45426</v>
      </c>
      <c r="K28" s="116">
        <v>1</v>
      </c>
      <c r="L28" s="111" t="s">
        <v>3366</v>
      </c>
      <c r="M28" s="119"/>
      <c r="N28" s="119"/>
      <c r="O28" s="119"/>
      <c r="P28" s="116"/>
      <c r="Q28" s="120"/>
      <c r="R28" s="120">
        <v>1</v>
      </c>
      <c r="S28" s="120"/>
      <c r="T28" s="120"/>
      <c r="U28" s="121" t="s">
        <v>3367</v>
      </c>
    </row>
    <row r="29" spans="1:21" ht="14.25" customHeight="1">
      <c r="A29" s="107">
        <v>27</v>
      </c>
      <c r="B29" s="120" t="s">
        <v>2364</v>
      </c>
      <c r="C29" s="120" t="s">
        <v>2569</v>
      </c>
      <c r="D29" s="116">
        <v>8</v>
      </c>
      <c r="E29" s="116">
        <v>1</v>
      </c>
      <c r="F29" s="516">
        <v>260</v>
      </c>
      <c r="G29" s="118">
        <v>2</v>
      </c>
      <c r="H29" s="516">
        <v>263</v>
      </c>
      <c r="I29" s="517">
        <v>44909</v>
      </c>
      <c r="J29" s="518">
        <v>45213</v>
      </c>
      <c r="K29" s="116">
        <v>2</v>
      </c>
      <c r="L29" s="122" t="s">
        <v>3368</v>
      </c>
      <c r="M29" s="119"/>
      <c r="N29" s="119"/>
      <c r="O29" s="119"/>
      <c r="P29" s="116"/>
      <c r="Q29" s="120"/>
      <c r="R29" s="120"/>
      <c r="S29" s="120"/>
      <c r="T29" s="120"/>
      <c r="U29" s="124" t="s">
        <v>3369</v>
      </c>
    </row>
    <row r="30" spans="1:21" ht="14.25" customHeight="1">
      <c r="A30" s="107">
        <v>28</v>
      </c>
      <c r="B30" s="125" t="s">
        <v>2012</v>
      </c>
      <c r="C30" s="125" t="s">
        <v>2569</v>
      </c>
      <c r="D30" s="126">
        <v>8</v>
      </c>
      <c r="E30" s="126">
        <v>5</v>
      </c>
      <c r="F30" s="519">
        <v>272</v>
      </c>
      <c r="G30" s="127">
        <v>6</v>
      </c>
      <c r="H30" s="519">
        <v>275</v>
      </c>
      <c r="I30" s="520">
        <v>45160</v>
      </c>
      <c r="J30" s="521">
        <v>45434</v>
      </c>
      <c r="K30" s="128">
        <v>3</v>
      </c>
      <c r="L30" s="111" t="s">
        <v>3370</v>
      </c>
      <c r="M30" s="129"/>
      <c r="N30" s="129"/>
      <c r="O30" s="129"/>
      <c r="P30" s="128"/>
      <c r="Q30" s="161"/>
      <c r="R30" s="161"/>
      <c r="S30" s="161"/>
      <c r="T30" s="161"/>
      <c r="U30" s="130"/>
    </row>
    <row r="31" spans="1:21" ht="14.25" customHeight="1">
      <c r="A31" s="107">
        <v>29</v>
      </c>
      <c r="B31" s="120" t="s">
        <v>3371</v>
      </c>
      <c r="C31" s="120" t="s">
        <v>2767</v>
      </c>
      <c r="D31" s="116">
        <v>9</v>
      </c>
      <c r="E31" s="117">
        <v>1</v>
      </c>
      <c r="F31" s="516">
        <v>210</v>
      </c>
      <c r="G31" s="118">
        <v>2</v>
      </c>
      <c r="H31" s="516">
        <v>213</v>
      </c>
      <c r="I31" s="517">
        <v>44909</v>
      </c>
      <c r="J31" s="518">
        <v>45426</v>
      </c>
      <c r="K31" s="116">
        <v>1</v>
      </c>
      <c r="L31" s="111" t="s">
        <v>3372</v>
      </c>
      <c r="M31" s="119"/>
      <c r="N31" s="119"/>
      <c r="O31" s="119"/>
      <c r="P31" s="116"/>
      <c r="Q31" s="120"/>
      <c r="R31" s="120">
        <v>1</v>
      </c>
      <c r="S31" s="120"/>
      <c r="T31" s="120"/>
      <c r="U31" s="121" t="s">
        <v>3367</v>
      </c>
    </row>
    <row r="32" spans="1:21" ht="14.25" customHeight="1">
      <c r="A32" s="107">
        <v>30</v>
      </c>
      <c r="B32" s="120" t="s">
        <v>3373</v>
      </c>
      <c r="C32" s="120" t="s">
        <v>3343</v>
      </c>
      <c r="D32" s="116">
        <v>10</v>
      </c>
      <c r="E32" s="117">
        <v>2</v>
      </c>
      <c r="F32" s="516">
        <v>173</v>
      </c>
      <c r="G32" s="118">
        <v>3</v>
      </c>
      <c r="H32" s="516">
        <v>176</v>
      </c>
      <c r="I32" s="517">
        <v>45094</v>
      </c>
      <c r="J32" s="518">
        <v>45429</v>
      </c>
      <c r="K32" s="116">
        <v>1</v>
      </c>
      <c r="L32" s="111" t="s">
        <v>3330</v>
      </c>
      <c r="M32" s="119"/>
      <c r="N32" s="119"/>
      <c r="O32" s="119"/>
      <c r="P32" s="116"/>
      <c r="Q32" s="120"/>
      <c r="R32" s="120"/>
      <c r="S32" s="120"/>
      <c r="T32" s="120"/>
      <c r="U32" s="121"/>
    </row>
    <row r="33" spans="1:21" ht="14.25" customHeight="1">
      <c r="A33" s="107">
        <v>31</v>
      </c>
      <c r="B33" s="120" t="s">
        <v>3374</v>
      </c>
      <c r="C33" s="120" t="s">
        <v>3343</v>
      </c>
      <c r="D33" s="116">
        <v>10</v>
      </c>
      <c r="E33" s="117">
        <v>2</v>
      </c>
      <c r="F33" s="516">
        <v>173</v>
      </c>
      <c r="G33" s="118">
        <v>3</v>
      </c>
      <c r="H33" s="516">
        <v>176</v>
      </c>
      <c r="I33" s="517">
        <v>45092</v>
      </c>
      <c r="J33" s="518">
        <v>45427</v>
      </c>
      <c r="K33" s="116">
        <v>1</v>
      </c>
      <c r="L33" s="111" t="s">
        <v>3330</v>
      </c>
      <c r="M33" s="131"/>
      <c r="N33" s="131"/>
      <c r="O33" s="131"/>
      <c r="P33" s="116"/>
      <c r="Q33" s="120"/>
      <c r="R33" s="120"/>
      <c r="S33" s="120"/>
      <c r="T33" s="120"/>
      <c r="U33" s="121"/>
    </row>
    <row r="34" spans="1:21" ht="14.25" customHeight="1">
      <c r="A34" s="107">
        <v>32</v>
      </c>
      <c r="B34" s="120" t="s">
        <v>3375</v>
      </c>
      <c r="C34" s="120" t="s">
        <v>3343</v>
      </c>
      <c r="D34" s="116">
        <v>10</v>
      </c>
      <c r="E34" s="117">
        <v>2</v>
      </c>
      <c r="F34" s="516">
        <v>173</v>
      </c>
      <c r="G34" s="118">
        <v>3</v>
      </c>
      <c r="H34" s="516">
        <v>176</v>
      </c>
      <c r="I34" s="517">
        <v>45091</v>
      </c>
      <c r="J34" s="518">
        <v>45426</v>
      </c>
      <c r="K34" s="116">
        <v>1</v>
      </c>
      <c r="L34" s="111" t="s">
        <v>3330</v>
      </c>
      <c r="M34" s="131"/>
      <c r="N34" s="131"/>
      <c r="O34" s="131"/>
      <c r="P34" s="116"/>
      <c r="Q34" s="120"/>
      <c r="R34" s="120"/>
      <c r="S34" s="120"/>
      <c r="T34" s="120"/>
      <c r="U34" s="121"/>
    </row>
    <row r="35" spans="1:21" ht="14.25" customHeight="1">
      <c r="A35" s="107">
        <v>33</v>
      </c>
      <c r="B35" s="120" t="s">
        <v>3376</v>
      </c>
      <c r="C35" s="120" t="s">
        <v>3343</v>
      </c>
      <c r="D35" s="116">
        <v>10</v>
      </c>
      <c r="E35" s="117">
        <v>2</v>
      </c>
      <c r="F35" s="516">
        <v>173</v>
      </c>
      <c r="G35" s="118">
        <v>3</v>
      </c>
      <c r="H35" s="516">
        <v>176</v>
      </c>
      <c r="I35" s="517">
        <v>45091</v>
      </c>
      <c r="J35" s="518">
        <v>45426</v>
      </c>
      <c r="K35" s="116">
        <v>1</v>
      </c>
      <c r="L35" s="111" t="s">
        <v>3330</v>
      </c>
      <c r="M35" s="131"/>
      <c r="N35" s="131"/>
      <c r="O35" s="131"/>
      <c r="P35" s="116"/>
      <c r="Q35" s="120"/>
      <c r="R35" s="120"/>
      <c r="S35" s="120"/>
      <c r="T35" s="120"/>
      <c r="U35" s="121"/>
    </row>
    <row r="36" spans="1:21" ht="22.5" customHeight="1">
      <c r="A36" s="107">
        <v>34</v>
      </c>
      <c r="B36" s="120" t="s">
        <v>3377</v>
      </c>
      <c r="C36" s="120" t="s">
        <v>3343</v>
      </c>
      <c r="D36" s="116">
        <v>10</v>
      </c>
      <c r="E36" s="117">
        <v>2</v>
      </c>
      <c r="F36" s="516">
        <v>173</v>
      </c>
      <c r="G36" s="118">
        <v>3</v>
      </c>
      <c r="H36" s="516">
        <v>176</v>
      </c>
      <c r="I36" s="517">
        <v>45094</v>
      </c>
      <c r="J36" s="518">
        <v>45429</v>
      </c>
      <c r="K36" s="116">
        <v>1</v>
      </c>
      <c r="L36" s="111" t="s">
        <v>3330</v>
      </c>
      <c r="M36" s="119"/>
      <c r="N36" s="119"/>
      <c r="O36" s="119"/>
      <c r="P36" s="116"/>
      <c r="Q36" s="120"/>
      <c r="R36" s="120"/>
      <c r="S36" s="120"/>
      <c r="T36" s="120"/>
      <c r="U36" s="121"/>
    </row>
    <row r="37" spans="1:21" ht="14.25" customHeight="1">
      <c r="A37" s="107">
        <v>35</v>
      </c>
      <c r="B37" s="120" t="s">
        <v>2948</v>
      </c>
      <c r="C37" s="120" t="s">
        <v>3343</v>
      </c>
      <c r="D37" s="116">
        <v>10</v>
      </c>
      <c r="E37" s="117">
        <v>2</v>
      </c>
      <c r="F37" s="516">
        <v>173</v>
      </c>
      <c r="G37" s="118">
        <v>3</v>
      </c>
      <c r="H37" s="516">
        <v>176</v>
      </c>
      <c r="I37" s="517">
        <v>45092</v>
      </c>
      <c r="J37" s="518">
        <v>45427</v>
      </c>
      <c r="K37" s="116">
        <v>1</v>
      </c>
      <c r="L37" s="111" t="s">
        <v>3330</v>
      </c>
      <c r="M37" s="119"/>
      <c r="N37" s="119"/>
      <c r="O37" s="119"/>
      <c r="P37" s="116"/>
      <c r="Q37" s="120"/>
      <c r="R37" s="120"/>
      <c r="S37" s="120"/>
      <c r="T37" s="120"/>
      <c r="U37" s="121"/>
    </row>
    <row r="38" spans="1:21" ht="14.25" customHeight="1">
      <c r="A38" s="107">
        <v>36</v>
      </c>
      <c r="B38" s="120" t="s">
        <v>3378</v>
      </c>
      <c r="C38" s="120" t="s">
        <v>3343</v>
      </c>
      <c r="D38" s="116">
        <v>10</v>
      </c>
      <c r="E38" s="117">
        <v>2</v>
      </c>
      <c r="F38" s="516">
        <v>173</v>
      </c>
      <c r="G38" s="118">
        <v>3</v>
      </c>
      <c r="H38" s="516">
        <v>176</v>
      </c>
      <c r="I38" s="517">
        <v>45100</v>
      </c>
      <c r="J38" s="518">
        <v>45435</v>
      </c>
      <c r="K38" s="116">
        <v>1</v>
      </c>
      <c r="L38" s="111" t="s">
        <v>3330</v>
      </c>
      <c r="M38" s="119"/>
      <c r="N38" s="119"/>
      <c r="O38" s="119"/>
      <c r="P38" s="116"/>
      <c r="Q38" s="120"/>
      <c r="R38" s="120"/>
      <c r="S38" s="120"/>
      <c r="T38" s="120"/>
      <c r="U38" s="121"/>
    </row>
    <row r="39" spans="1:21" ht="14.25" customHeight="1">
      <c r="A39" s="107">
        <v>37</v>
      </c>
      <c r="B39" s="120" t="s">
        <v>3379</v>
      </c>
      <c r="C39" s="120" t="s">
        <v>3343</v>
      </c>
      <c r="D39" s="116">
        <v>10</v>
      </c>
      <c r="E39" s="117">
        <v>2</v>
      </c>
      <c r="F39" s="516">
        <v>173</v>
      </c>
      <c r="G39" s="118">
        <v>3</v>
      </c>
      <c r="H39" s="516">
        <v>176</v>
      </c>
      <c r="I39" s="517">
        <v>45091</v>
      </c>
      <c r="J39" s="518">
        <v>45426</v>
      </c>
      <c r="K39" s="116">
        <v>1</v>
      </c>
      <c r="L39" s="111" t="s">
        <v>3330</v>
      </c>
      <c r="M39" s="119"/>
      <c r="N39" s="119"/>
      <c r="O39" s="119"/>
      <c r="P39" s="116"/>
      <c r="Q39" s="120"/>
      <c r="R39" s="120"/>
      <c r="S39" s="120"/>
      <c r="T39" s="120"/>
      <c r="U39" s="121"/>
    </row>
    <row r="40" spans="1:21" ht="14.25" customHeight="1">
      <c r="A40" s="107">
        <v>38</v>
      </c>
      <c r="B40" s="120" t="s">
        <v>2982</v>
      </c>
      <c r="C40" s="120" t="s">
        <v>3343</v>
      </c>
      <c r="D40" s="116">
        <v>10</v>
      </c>
      <c r="E40" s="117">
        <v>2</v>
      </c>
      <c r="F40" s="516">
        <v>173</v>
      </c>
      <c r="G40" s="118">
        <v>3</v>
      </c>
      <c r="H40" s="516">
        <v>176</v>
      </c>
      <c r="I40" s="517">
        <v>45102</v>
      </c>
      <c r="J40" s="518">
        <v>45437</v>
      </c>
      <c r="K40" s="116">
        <v>1</v>
      </c>
      <c r="L40" s="111" t="s">
        <v>3330</v>
      </c>
      <c r="M40" s="119"/>
      <c r="N40" s="119"/>
      <c r="O40" s="119"/>
      <c r="P40" s="116"/>
      <c r="Q40" s="120"/>
      <c r="R40" s="120"/>
      <c r="S40" s="120"/>
      <c r="T40" s="120"/>
      <c r="U40" s="121"/>
    </row>
    <row r="41" spans="1:21" ht="14.25" customHeight="1">
      <c r="A41" s="107">
        <v>39</v>
      </c>
      <c r="B41" s="120" t="s">
        <v>3380</v>
      </c>
      <c r="C41" s="120" t="s">
        <v>3343</v>
      </c>
      <c r="D41" s="116">
        <v>10</v>
      </c>
      <c r="E41" s="117">
        <v>2</v>
      </c>
      <c r="F41" s="516">
        <v>173</v>
      </c>
      <c r="G41" s="118">
        <v>3</v>
      </c>
      <c r="H41" s="516">
        <v>176</v>
      </c>
      <c r="I41" s="517">
        <v>45092</v>
      </c>
      <c r="J41" s="518">
        <v>45427</v>
      </c>
      <c r="K41" s="116">
        <v>1</v>
      </c>
      <c r="L41" s="111" t="s">
        <v>3330</v>
      </c>
      <c r="M41" s="131"/>
      <c r="N41" s="131"/>
      <c r="O41" s="131"/>
      <c r="P41" s="116"/>
      <c r="Q41" s="120"/>
      <c r="R41" s="120"/>
      <c r="S41" s="120"/>
      <c r="T41" s="120"/>
      <c r="U41" s="121"/>
    </row>
    <row r="42" spans="1:21" ht="14.25" customHeight="1">
      <c r="A42" s="107">
        <v>40</v>
      </c>
      <c r="B42" s="120" t="s">
        <v>2997</v>
      </c>
      <c r="C42" s="120" t="s">
        <v>3343</v>
      </c>
      <c r="D42" s="116">
        <v>10</v>
      </c>
      <c r="E42" s="117">
        <v>2</v>
      </c>
      <c r="F42" s="516">
        <v>173</v>
      </c>
      <c r="G42" s="118">
        <v>3</v>
      </c>
      <c r="H42" s="516">
        <v>176</v>
      </c>
      <c r="I42" s="517">
        <v>45092</v>
      </c>
      <c r="J42" s="518">
        <v>45427</v>
      </c>
      <c r="K42" s="116">
        <v>1</v>
      </c>
      <c r="L42" s="111" t="s">
        <v>3330</v>
      </c>
      <c r="M42" s="119"/>
      <c r="N42" s="119"/>
      <c r="O42" s="119"/>
      <c r="P42" s="116"/>
      <c r="Q42" s="120"/>
      <c r="R42" s="120"/>
      <c r="S42" s="120"/>
      <c r="T42" s="120"/>
      <c r="U42" s="121"/>
    </row>
    <row r="43" spans="1:21" ht="14.25" customHeight="1">
      <c r="A43" s="107">
        <v>41</v>
      </c>
      <c r="B43" s="120" t="s">
        <v>3381</v>
      </c>
      <c r="C43" s="120" t="s">
        <v>3343</v>
      </c>
      <c r="D43" s="116">
        <v>10</v>
      </c>
      <c r="E43" s="117">
        <v>2</v>
      </c>
      <c r="F43" s="516">
        <v>173</v>
      </c>
      <c r="G43" s="118">
        <v>3</v>
      </c>
      <c r="H43" s="516">
        <v>176</v>
      </c>
      <c r="I43" s="517">
        <v>45091</v>
      </c>
      <c r="J43" s="518">
        <v>45426</v>
      </c>
      <c r="K43" s="116">
        <v>1</v>
      </c>
      <c r="L43" s="111" t="s">
        <v>3330</v>
      </c>
      <c r="M43" s="116"/>
      <c r="N43" s="116"/>
      <c r="O43" s="116"/>
      <c r="P43" s="116"/>
      <c r="Q43" s="120"/>
      <c r="R43" s="120"/>
      <c r="S43" s="120"/>
      <c r="T43" s="120"/>
      <c r="U43" s="121"/>
    </row>
    <row r="44" spans="1:21" ht="14.25" customHeight="1">
      <c r="A44" s="107">
        <v>42</v>
      </c>
      <c r="B44" s="120" t="s">
        <v>3006</v>
      </c>
      <c r="C44" s="120" t="s">
        <v>3343</v>
      </c>
      <c r="D44" s="116">
        <v>10</v>
      </c>
      <c r="E44" s="117">
        <v>2</v>
      </c>
      <c r="F44" s="516">
        <v>173</v>
      </c>
      <c r="G44" s="118">
        <v>3</v>
      </c>
      <c r="H44" s="516">
        <v>176</v>
      </c>
      <c r="I44" s="517">
        <v>45098</v>
      </c>
      <c r="J44" s="518">
        <v>45433</v>
      </c>
      <c r="K44" s="116">
        <v>1</v>
      </c>
      <c r="L44" s="111" t="s">
        <v>3330</v>
      </c>
      <c r="M44" s="119"/>
      <c r="N44" s="119"/>
      <c r="O44" s="119"/>
      <c r="P44" s="116"/>
      <c r="Q44" s="120"/>
      <c r="R44" s="120"/>
      <c r="S44" s="120"/>
      <c r="T44" s="120"/>
      <c r="U44" s="121"/>
    </row>
    <row r="45" spans="1:21" ht="14.25" customHeight="1">
      <c r="A45" s="107">
        <v>43</v>
      </c>
      <c r="B45" s="120" t="s">
        <v>3012</v>
      </c>
      <c r="C45" s="120" t="s">
        <v>3343</v>
      </c>
      <c r="D45" s="116">
        <v>10</v>
      </c>
      <c r="E45" s="117">
        <v>2</v>
      </c>
      <c r="F45" s="516">
        <v>173</v>
      </c>
      <c r="G45" s="118">
        <v>3</v>
      </c>
      <c r="H45" s="516">
        <v>176</v>
      </c>
      <c r="I45" s="517">
        <v>45092</v>
      </c>
      <c r="J45" s="518">
        <v>45427</v>
      </c>
      <c r="K45" s="116">
        <v>1</v>
      </c>
      <c r="L45" s="111" t="s">
        <v>3330</v>
      </c>
      <c r="M45" s="119"/>
      <c r="N45" s="119"/>
      <c r="O45" s="119"/>
      <c r="P45" s="116"/>
      <c r="Q45" s="120"/>
      <c r="R45" s="120"/>
      <c r="S45" s="120"/>
      <c r="T45" s="120"/>
      <c r="U45" s="121"/>
    </row>
    <row r="46" spans="1:21" ht="14.25" customHeight="1">
      <c r="A46" s="107">
        <v>44</v>
      </c>
      <c r="B46" s="120" t="s">
        <v>3015</v>
      </c>
      <c r="C46" s="125" t="s">
        <v>3343</v>
      </c>
      <c r="D46" s="117">
        <v>10</v>
      </c>
      <c r="E46" s="117">
        <v>2</v>
      </c>
      <c r="F46" s="516">
        <v>173</v>
      </c>
      <c r="G46" s="118">
        <v>3</v>
      </c>
      <c r="H46" s="516">
        <v>176</v>
      </c>
      <c r="I46" s="520">
        <v>45097</v>
      </c>
      <c r="J46" s="518">
        <v>45432</v>
      </c>
      <c r="K46" s="116">
        <v>1</v>
      </c>
      <c r="L46" s="111" t="s">
        <v>3330</v>
      </c>
      <c r="M46" s="119"/>
      <c r="N46" s="119"/>
      <c r="O46" s="119"/>
      <c r="P46" s="116"/>
      <c r="Q46" s="120"/>
      <c r="R46" s="120"/>
      <c r="S46" s="120"/>
      <c r="T46" s="120"/>
      <c r="U46" s="120"/>
    </row>
    <row r="47" spans="1:21" ht="14.25" customHeight="1">
      <c r="A47" s="107">
        <v>45</v>
      </c>
      <c r="B47" s="120" t="s">
        <v>3382</v>
      </c>
      <c r="C47" s="125" t="s">
        <v>3343</v>
      </c>
      <c r="D47" s="117">
        <v>10</v>
      </c>
      <c r="E47" s="117">
        <v>2</v>
      </c>
      <c r="F47" s="516">
        <v>173</v>
      </c>
      <c r="G47" s="118">
        <v>3</v>
      </c>
      <c r="H47" s="516">
        <v>176</v>
      </c>
      <c r="I47" s="520">
        <v>45097</v>
      </c>
      <c r="J47" s="518">
        <v>45432</v>
      </c>
      <c r="K47" s="116">
        <v>1</v>
      </c>
      <c r="L47" s="111" t="s">
        <v>3330</v>
      </c>
      <c r="M47" s="119"/>
      <c r="N47" s="119"/>
      <c r="O47" s="119"/>
      <c r="P47" s="116"/>
      <c r="Q47" s="120"/>
      <c r="R47" s="120"/>
      <c r="S47" s="120"/>
      <c r="T47" s="120"/>
      <c r="U47" s="120"/>
    </row>
    <row r="48" spans="1:21" ht="14.25" customHeight="1">
      <c r="A48" s="107">
        <v>46</v>
      </c>
      <c r="B48" s="120" t="s">
        <v>3383</v>
      </c>
      <c r="C48" s="125" t="s">
        <v>3343</v>
      </c>
      <c r="D48" s="117">
        <v>10</v>
      </c>
      <c r="E48" s="117">
        <v>2</v>
      </c>
      <c r="F48" s="516">
        <v>173</v>
      </c>
      <c r="G48" s="118">
        <v>3</v>
      </c>
      <c r="H48" s="516">
        <v>176</v>
      </c>
      <c r="I48" s="520">
        <v>45096</v>
      </c>
      <c r="J48" s="518">
        <v>45431</v>
      </c>
      <c r="K48" s="116">
        <v>1</v>
      </c>
      <c r="L48" s="111" t="s">
        <v>3330</v>
      </c>
      <c r="M48" s="119"/>
      <c r="N48" s="119"/>
      <c r="O48" s="119"/>
      <c r="P48" s="116"/>
      <c r="Q48" s="120"/>
      <c r="R48" s="120"/>
      <c r="S48" s="120"/>
      <c r="T48" s="120"/>
      <c r="U48" s="120"/>
    </row>
    <row r="49" spans="1:21" ht="14.25" customHeight="1">
      <c r="A49" s="107">
        <v>47</v>
      </c>
      <c r="B49" s="120" t="s">
        <v>3031</v>
      </c>
      <c r="C49" s="125" t="s">
        <v>3343</v>
      </c>
      <c r="D49" s="117">
        <v>10</v>
      </c>
      <c r="E49" s="117">
        <v>2</v>
      </c>
      <c r="F49" s="516">
        <v>173</v>
      </c>
      <c r="G49" s="118">
        <v>3</v>
      </c>
      <c r="H49" s="516">
        <v>176</v>
      </c>
      <c r="I49" s="520">
        <v>45091</v>
      </c>
      <c r="J49" s="518">
        <v>45426</v>
      </c>
      <c r="K49" s="116">
        <v>1</v>
      </c>
      <c r="L49" s="111" t="s">
        <v>3330</v>
      </c>
      <c r="M49" s="119"/>
      <c r="N49" s="119"/>
      <c r="O49" s="119"/>
      <c r="P49" s="116"/>
      <c r="Q49" s="120"/>
      <c r="R49" s="120"/>
      <c r="S49" s="120"/>
      <c r="T49" s="120"/>
      <c r="U49" s="120"/>
    </row>
    <row r="50" spans="1:21" ht="14.25" customHeight="1">
      <c r="A50" s="107">
        <v>48</v>
      </c>
      <c r="B50" s="120" t="s">
        <v>3037</v>
      </c>
      <c r="C50" s="125" t="s">
        <v>3343</v>
      </c>
      <c r="D50" s="117">
        <v>10</v>
      </c>
      <c r="E50" s="117">
        <v>2</v>
      </c>
      <c r="F50" s="516">
        <v>173</v>
      </c>
      <c r="G50" s="118">
        <v>3</v>
      </c>
      <c r="H50" s="516">
        <v>176</v>
      </c>
      <c r="I50" s="520">
        <v>45101</v>
      </c>
      <c r="J50" s="518">
        <v>45436</v>
      </c>
      <c r="K50" s="116">
        <v>1</v>
      </c>
      <c r="L50" s="111" t="s">
        <v>3330</v>
      </c>
      <c r="M50" s="119"/>
      <c r="N50" s="119"/>
      <c r="O50" s="119"/>
      <c r="P50" s="116"/>
      <c r="Q50" s="120"/>
      <c r="R50" s="120"/>
      <c r="S50" s="120"/>
      <c r="T50" s="120"/>
      <c r="U50" s="120"/>
    </row>
    <row r="51" spans="1:21" ht="14.25" customHeight="1">
      <c r="A51" s="107">
        <v>49</v>
      </c>
      <c r="B51" s="120" t="s">
        <v>3384</v>
      </c>
      <c r="C51" s="125" t="s">
        <v>3343</v>
      </c>
      <c r="D51" s="117">
        <v>10</v>
      </c>
      <c r="E51" s="117">
        <v>2</v>
      </c>
      <c r="F51" s="516">
        <v>173</v>
      </c>
      <c r="G51" s="118">
        <v>3</v>
      </c>
      <c r="H51" s="516">
        <v>176</v>
      </c>
      <c r="I51" s="520">
        <v>45100</v>
      </c>
      <c r="J51" s="518">
        <v>45435</v>
      </c>
      <c r="K51" s="116">
        <v>1</v>
      </c>
      <c r="L51" s="111" t="s">
        <v>3330</v>
      </c>
      <c r="M51" s="119"/>
      <c r="N51" s="119"/>
      <c r="O51" s="119"/>
      <c r="P51" s="116"/>
      <c r="Q51" s="120"/>
      <c r="R51" s="120"/>
      <c r="S51" s="120"/>
      <c r="T51" s="120"/>
      <c r="U51" s="120"/>
    </row>
    <row r="52" spans="1:21" ht="14.25" customHeight="1">
      <c r="A52" s="107">
        <v>50</v>
      </c>
      <c r="B52" s="120" t="s">
        <v>3385</v>
      </c>
      <c r="C52" s="125" t="s">
        <v>3343</v>
      </c>
      <c r="D52" s="117">
        <v>10</v>
      </c>
      <c r="E52" s="117">
        <v>2</v>
      </c>
      <c r="F52" s="516">
        <v>173</v>
      </c>
      <c r="G52" s="118">
        <v>3</v>
      </c>
      <c r="H52" s="516">
        <v>176</v>
      </c>
      <c r="I52" s="520">
        <v>45091</v>
      </c>
      <c r="J52" s="518">
        <v>45426</v>
      </c>
      <c r="K52" s="116">
        <v>1</v>
      </c>
      <c r="L52" s="111" t="s">
        <v>3330</v>
      </c>
      <c r="M52" s="119"/>
      <c r="N52" s="119"/>
      <c r="O52" s="119"/>
      <c r="P52" s="116"/>
      <c r="Q52" s="120"/>
      <c r="R52" s="120"/>
      <c r="S52" s="120"/>
      <c r="T52" s="120"/>
      <c r="U52" s="120"/>
    </row>
    <row r="53" spans="1:21" ht="14.25" customHeight="1">
      <c r="A53" s="107">
        <v>51</v>
      </c>
      <c r="B53" s="120" t="s">
        <v>3386</v>
      </c>
      <c r="C53" s="125" t="s">
        <v>3343</v>
      </c>
      <c r="D53" s="117">
        <v>10</v>
      </c>
      <c r="E53" s="117">
        <v>2</v>
      </c>
      <c r="F53" s="516">
        <v>173</v>
      </c>
      <c r="G53" s="118">
        <v>3</v>
      </c>
      <c r="H53" s="516">
        <v>176</v>
      </c>
      <c r="I53" s="520">
        <v>45101</v>
      </c>
      <c r="J53" s="518">
        <v>45436</v>
      </c>
      <c r="K53" s="116">
        <v>1</v>
      </c>
      <c r="L53" s="111" t="s">
        <v>3330</v>
      </c>
      <c r="M53" s="119"/>
      <c r="N53" s="119"/>
      <c r="O53" s="119"/>
      <c r="P53" s="116"/>
      <c r="Q53" s="120"/>
      <c r="R53" s="120"/>
      <c r="S53" s="120"/>
      <c r="T53" s="120"/>
      <c r="U53" s="120"/>
    </row>
    <row r="54" spans="1:21" ht="14.25" customHeight="1">
      <c r="A54" s="107">
        <v>52</v>
      </c>
      <c r="B54" s="120" t="s">
        <v>3387</v>
      </c>
      <c r="C54" s="125" t="s">
        <v>3388</v>
      </c>
      <c r="D54" s="117">
        <v>10</v>
      </c>
      <c r="E54" s="117">
        <v>2</v>
      </c>
      <c r="F54" s="516">
        <v>173</v>
      </c>
      <c r="G54" s="118">
        <v>3</v>
      </c>
      <c r="H54" s="516">
        <v>176</v>
      </c>
      <c r="I54" s="520">
        <v>45100</v>
      </c>
      <c r="J54" s="518">
        <v>45435</v>
      </c>
      <c r="K54" s="116">
        <v>1</v>
      </c>
      <c r="L54" s="111" t="s">
        <v>3330</v>
      </c>
      <c r="M54" s="119"/>
      <c r="N54" s="119"/>
      <c r="O54" s="119"/>
      <c r="P54" s="116"/>
      <c r="Q54" s="120"/>
      <c r="R54" s="120"/>
      <c r="S54" s="120"/>
      <c r="T54" s="120"/>
      <c r="U54" s="120"/>
    </row>
    <row r="55" spans="1:21" ht="14.25" customHeight="1">
      <c r="A55" s="107">
        <v>53</v>
      </c>
      <c r="B55" s="120" t="s">
        <v>2504</v>
      </c>
      <c r="C55" s="125" t="s">
        <v>3343</v>
      </c>
      <c r="D55" s="117">
        <v>10</v>
      </c>
      <c r="E55" s="117">
        <v>2</v>
      </c>
      <c r="F55" s="516">
        <v>173</v>
      </c>
      <c r="G55" s="118">
        <v>3</v>
      </c>
      <c r="H55" s="516">
        <v>176</v>
      </c>
      <c r="I55" s="520">
        <v>45092</v>
      </c>
      <c r="J55" s="518">
        <v>45427</v>
      </c>
      <c r="K55" s="116">
        <v>1</v>
      </c>
      <c r="L55" s="111" t="s">
        <v>3330</v>
      </c>
      <c r="M55" s="119"/>
      <c r="N55" s="119"/>
      <c r="O55" s="119"/>
      <c r="P55" s="116"/>
      <c r="Q55" s="120"/>
      <c r="R55" s="120"/>
      <c r="S55" s="120"/>
      <c r="T55" s="120"/>
      <c r="U55" s="120"/>
    </row>
    <row r="56" spans="1:21" ht="14.25" customHeight="1">
      <c r="A56" s="107">
        <v>54</v>
      </c>
      <c r="B56" s="120" t="s">
        <v>2985</v>
      </c>
      <c r="C56" s="125" t="s">
        <v>3343</v>
      </c>
      <c r="D56" s="117">
        <v>10</v>
      </c>
      <c r="E56" s="117">
        <v>2</v>
      </c>
      <c r="F56" s="516">
        <v>173</v>
      </c>
      <c r="G56" s="118">
        <v>3</v>
      </c>
      <c r="H56" s="516">
        <v>176</v>
      </c>
      <c r="I56" s="520">
        <v>45091</v>
      </c>
      <c r="J56" s="518">
        <v>45426</v>
      </c>
      <c r="K56" s="116">
        <v>1</v>
      </c>
      <c r="L56" s="111" t="s">
        <v>3330</v>
      </c>
      <c r="M56" s="119"/>
      <c r="N56" s="119"/>
      <c r="O56" s="119"/>
      <c r="P56" s="116"/>
      <c r="Q56" s="120"/>
      <c r="R56" s="120"/>
      <c r="S56" s="120"/>
      <c r="T56" s="120"/>
      <c r="U56" s="120"/>
    </row>
    <row r="57" spans="1:21" ht="14.25" customHeight="1">
      <c r="A57" s="107">
        <v>55</v>
      </c>
      <c r="B57" s="120" t="s">
        <v>3389</v>
      </c>
      <c r="C57" s="125" t="s">
        <v>3343</v>
      </c>
      <c r="D57" s="117">
        <v>10</v>
      </c>
      <c r="E57" s="117">
        <v>1</v>
      </c>
      <c r="F57" s="516">
        <v>170</v>
      </c>
      <c r="G57" s="118">
        <v>2</v>
      </c>
      <c r="H57" s="516">
        <v>173</v>
      </c>
      <c r="I57" s="520">
        <v>44909</v>
      </c>
      <c r="J57" s="518">
        <v>45426</v>
      </c>
      <c r="K57" s="116">
        <v>1</v>
      </c>
      <c r="L57" s="111" t="s">
        <v>3330</v>
      </c>
      <c r="M57" s="119"/>
      <c r="N57" s="119"/>
      <c r="O57" s="119"/>
      <c r="P57" s="116"/>
      <c r="Q57" s="120"/>
      <c r="R57" s="120">
        <v>1</v>
      </c>
      <c r="S57" s="120"/>
      <c r="T57" s="120"/>
      <c r="U57" s="130" t="s">
        <v>3367</v>
      </c>
    </row>
    <row r="58" spans="1:21" ht="14.25" customHeight="1">
      <c r="A58" s="107">
        <v>56</v>
      </c>
      <c r="B58" s="120" t="s">
        <v>2920</v>
      </c>
      <c r="C58" s="125" t="s">
        <v>3343</v>
      </c>
      <c r="D58" s="117">
        <v>10</v>
      </c>
      <c r="E58" s="117">
        <v>1</v>
      </c>
      <c r="F58" s="516">
        <v>170</v>
      </c>
      <c r="G58" s="118">
        <v>2</v>
      </c>
      <c r="H58" s="516">
        <v>173</v>
      </c>
      <c r="I58" s="520">
        <v>44909</v>
      </c>
      <c r="J58" s="518">
        <v>45426</v>
      </c>
      <c r="K58" s="116">
        <v>1</v>
      </c>
      <c r="L58" s="111" t="s">
        <v>3330</v>
      </c>
      <c r="M58" s="119"/>
      <c r="N58" s="119"/>
      <c r="O58" s="119"/>
      <c r="P58" s="116"/>
      <c r="Q58" s="120"/>
      <c r="R58" s="120">
        <v>1</v>
      </c>
      <c r="S58" s="120"/>
      <c r="T58" s="120"/>
      <c r="U58" s="130" t="s">
        <v>3367</v>
      </c>
    </row>
    <row r="59" spans="1:21" ht="14.25" customHeight="1">
      <c r="A59" s="107">
        <v>57</v>
      </c>
      <c r="B59" s="120" t="s">
        <v>2935</v>
      </c>
      <c r="C59" s="125" t="s">
        <v>3343</v>
      </c>
      <c r="D59" s="117">
        <v>10</v>
      </c>
      <c r="E59" s="117">
        <v>1</v>
      </c>
      <c r="F59" s="516">
        <v>170</v>
      </c>
      <c r="G59" s="118">
        <v>2</v>
      </c>
      <c r="H59" s="516">
        <v>173</v>
      </c>
      <c r="I59" s="520">
        <v>44909</v>
      </c>
      <c r="J59" s="518">
        <v>45426</v>
      </c>
      <c r="K59" s="116">
        <v>1</v>
      </c>
      <c r="L59" s="111" t="s">
        <v>3330</v>
      </c>
      <c r="M59" s="119"/>
      <c r="N59" s="119"/>
      <c r="O59" s="119"/>
      <c r="P59" s="116"/>
      <c r="Q59" s="120"/>
      <c r="R59" s="120">
        <v>1</v>
      </c>
      <c r="S59" s="120"/>
      <c r="T59" s="120"/>
      <c r="U59" s="130" t="s">
        <v>3367</v>
      </c>
    </row>
    <row r="60" spans="1:21" ht="14.25" customHeight="1">
      <c r="A60" s="107">
        <v>58</v>
      </c>
      <c r="B60" s="120" t="s">
        <v>3390</v>
      </c>
      <c r="C60" s="120" t="s">
        <v>3343</v>
      </c>
      <c r="D60" s="116">
        <v>10</v>
      </c>
      <c r="E60" s="117">
        <v>1</v>
      </c>
      <c r="F60" s="516">
        <v>170</v>
      </c>
      <c r="G60" s="118">
        <v>2</v>
      </c>
      <c r="H60" s="516">
        <v>173</v>
      </c>
      <c r="I60" s="517">
        <v>44909</v>
      </c>
      <c r="J60" s="518">
        <v>45426</v>
      </c>
      <c r="K60" s="116">
        <v>1</v>
      </c>
      <c r="L60" s="111" t="s">
        <v>3391</v>
      </c>
      <c r="M60" s="119"/>
      <c r="N60" s="119"/>
      <c r="O60" s="119"/>
      <c r="P60" s="116"/>
      <c r="Q60" s="120"/>
      <c r="R60" s="120">
        <v>1</v>
      </c>
      <c r="S60" s="120"/>
      <c r="T60" s="120"/>
      <c r="U60" s="121" t="s">
        <v>3392</v>
      </c>
    </row>
    <row r="61" spans="1:21" ht="14.25" customHeight="1">
      <c r="A61" s="107">
        <v>59</v>
      </c>
      <c r="B61" s="120" t="s">
        <v>3028</v>
      </c>
      <c r="C61" s="120" t="s">
        <v>3343</v>
      </c>
      <c r="D61" s="116">
        <v>10</v>
      </c>
      <c r="E61" s="117">
        <v>1</v>
      </c>
      <c r="F61" s="516">
        <v>170</v>
      </c>
      <c r="G61" s="118">
        <v>2</v>
      </c>
      <c r="H61" s="516">
        <v>173</v>
      </c>
      <c r="I61" s="517">
        <v>44909</v>
      </c>
      <c r="J61" s="518">
        <v>45426</v>
      </c>
      <c r="K61" s="116">
        <v>1</v>
      </c>
      <c r="L61" s="111" t="s">
        <v>3393</v>
      </c>
      <c r="M61" s="119"/>
      <c r="N61" s="119"/>
      <c r="O61" s="119"/>
      <c r="P61" s="116"/>
      <c r="Q61" s="120"/>
      <c r="R61" s="120">
        <v>1</v>
      </c>
      <c r="S61" s="120"/>
      <c r="T61" s="120"/>
      <c r="U61" s="115" t="s">
        <v>3394</v>
      </c>
    </row>
    <row r="62" spans="1:21" ht="14.25" customHeight="1">
      <c r="A62" s="107">
        <v>60</v>
      </c>
      <c r="B62" s="120" t="s">
        <v>2773</v>
      </c>
      <c r="C62" s="120" t="s">
        <v>3343</v>
      </c>
      <c r="D62" s="116">
        <v>10</v>
      </c>
      <c r="E62" s="117">
        <v>4</v>
      </c>
      <c r="F62" s="516">
        <v>179</v>
      </c>
      <c r="G62" s="118">
        <v>5</v>
      </c>
      <c r="H62" s="516">
        <v>182</v>
      </c>
      <c r="I62" s="517">
        <v>44909</v>
      </c>
      <c r="J62" s="518">
        <v>45426</v>
      </c>
      <c r="K62" s="116">
        <v>1</v>
      </c>
      <c r="L62" s="111" t="s">
        <v>3395</v>
      </c>
      <c r="M62" s="119"/>
      <c r="N62" s="119"/>
      <c r="O62" s="119"/>
      <c r="P62" s="116"/>
      <c r="Q62" s="120"/>
      <c r="R62" s="120">
        <v>1</v>
      </c>
      <c r="S62" s="120"/>
      <c r="T62" s="120"/>
      <c r="U62" s="121" t="s">
        <v>3394</v>
      </c>
    </row>
    <row r="63" spans="1:21" ht="14.25" customHeight="1">
      <c r="A63" s="107">
        <v>61</v>
      </c>
      <c r="B63" s="120" t="s">
        <v>3396</v>
      </c>
      <c r="C63" s="120" t="s">
        <v>3343</v>
      </c>
      <c r="D63" s="116">
        <v>10</v>
      </c>
      <c r="E63" s="117">
        <v>1</v>
      </c>
      <c r="F63" s="516">
        <v>170</v>
      </c>
      <c r="G63" s="118">
        <v>2</v>
      </c>
      <c r="H63" s="516">
        <v>173</v>
      </c>
      <c r="I63" s="517">
        <v>44909</v>
      </c>
      <c r="J63" s="518">
        <v>45426</v>
      </c>
      <c r="K63" s="116">
        <v>1</v>
      </c>
      <c r="L63" s="111" t="s">
        <v>3393</v>
      </c>
      <c r="M63" s="119"/>
      <c r="N63" s="119"/>
      <c r="O63" s="119"/>
      <c r="P63" s="116"/>
      <c r="Q63" s="120"/>
      <c r="R63" s="120">
        <v>1</v>
      </c>
      <c r="S63" s="120"/>
      <c r="T63" s="120"/>
      <c r="U63" s="121" t="s">
        <v>3392</v>
      </c>
    </row>
    <row r="64" spans="1:21" ht="14.25" customHeight="1">
      <c r="A64" s="107">
        <v>62</v>
      </c>
      <c r="B64" s="132" t="s">
        <v>2447</v>
      </c>
      <c r="C64" s="120" t="s">
        <v>3343</v>
      </c>
      <c r="D64" s="133">
        <v>10</v>
      </c>
      <c r="E64" s="126">
        <v>5</v>
      </c>
      <c r="F64" s="519">
        <v>182</v>
      </c>
      <c r="G64" s="127">
        <v>6</v>
      </c>
      <c r="H64" s="519">
        <v>185</v>
      </c>
      <c r="I64" s="517">
        <v>45091</v>
      </c>
      <c r="J64" s="521">
        <v>45426</v>
      </c>
      <c r="K64" s="128">
        <v>1</v>
      </c>
      <c r="L64" s="111" t="s">
        <v>3330</v>
      </c>
      <c r="M64" s="129"/>
      <c r="N64" s="129"/>
      <c r="O64" s="129"/>
      <c r="P64" s="128"/>
      <c r="Q64" s="161"/>
      <c r="R64" s="161"/>
      <c r="S64" s="161"/>
      <c r="T64" s="161"/>
      <c r="U64" s="134"/>
    </row>
    <row r="65" spans="1:21" ht="14.25" customHeight="1">
      <c r="A65" s="107">
        <v>63</v>
      </c>
      <c r="B65" s="132" t="s">
        <v>2580</v>
      </c>
      <c r="C65" s="120" t="s">
        <v>3343</v>
      </c>
      <c r="D65" s="133">
        <v>10</v>
      </c>
      <c r="E65" s="126">
        <v>5</v>
      </c>
      <c r="F65" s="519">
        <v>182</v>
      </c>
      <c r="G65" s="127">
        <v>6</v>
      </c>
      <c r="H65" s="519">
        <v>185</v>
      </c>
      <c r="I65" s="517">
        <v>45091</v>
      </c>
      <c r="J65" s="521">
        <v>45426</v>
      </c>
      <c r="K65" s="128">
        <v>1</v>
      </c>
      <c r="L65" s="111" t="s">
        <v>3330</v>
      </c>
      <c r="M65" s="129"/>
      <c r="N65" s="129"/>
      <c r="O65" s="129"/>
      <c r="P65" s="128"/>
      <c r="Q65" s="161"/>
      <c r="R65" s="161"/>
      <c r="S65" s="161"/>
      <c r="T65" s="161"/>
      <c r="U65" s="134"/>
    </row>
    <row r="66" spans="1:21" ht="14.25" customHeight="1">
      <c r="A66" s="107">
        <v>64</v>
      </c>
      <c r="B66" s="132" t="s">
        <v>2589</v>
      </c>
      <c r="C66" s="120" t="s">
        <v>3343</v>
      </c>
      <c r="D66" s="133">
        <v>10</v>
      </c>
      <c r="E66" s="126">
        <v>5</v>
      </c>
      <c r="F66" s="519">
        <v>182</v>
      </c>
      <c r="G66" s="127">
        <v>6</v>
      </c>
      <c r="H66" s="519">
        <v>185</v>
      </c>
      <c r="I66" s="517">
        <v>45092</v>
      </c>
      <c r="J66" s="521">
        <v>45427</v>
      </c>
      <c r="K66" s="128">
        <v>1</v>
      </c>
      <c r="L66" s="111" t="s">
        <v>3330</v>
      </c>
      <c r="M66" s="135"/>
      <c r="N66" s="135"/>
      <c r="O66" s="135"/>
      <c r="P66" s="128"/>
      <c r="Q66" s="161"/>
      <c r="R66" s="161"/>
      <c r="S66" s="161"/>
      <c r="T66" s="161"/>
      <c r="U66" s="134"/>
    </row>
    <row r="67" spans="1:21" ht="14.25" customHeight="1">
      <c r="A67" s="107">
        <v>65</v>
      </c>
      <c r="B67" s="132" t="s">
        <v>3397</v>
      </c>
      <c r="C67" s="120" t="s">
        <v>3343</v>
      </c>
      <c r="D67" s="133">
        <v>10</v>
      </c>
      <c r="E67" s="126">
        <v>5</v>
      </c>
      <c r="F67" s="519">
        <v>182</v>
      </c>
      <c r="G67" s="127">
        <v>6</v>
      </c>
      <c r="H67" s="519">
        <v>185</v>
      </c>
      <c r="I67" s="517">
        <v>45102</v>
      </c>
      <c r="J67" s="521">
        <v>45437</v>
      </c>
      <c r="K67" s="128">
        <v>1</v>
      </c>
      <c r="L67" s="111" t="s">
        <v>3330</v>
      </c>
      <c r="M67" s="135"/>
      <c r="N67" s="135"/>
      <c r="O67" s="135"/>
      <c r="P67" s="128"/>
      <c r="Q67" s="161"/>
      <c r="R67" s="161"/>
      <c r="S67" s="161"/>
      <c r="T67" s="161"/>
      <c r="U67" s="134"/>
    </row>
    <row r="68" spans="1:21" ht="14.25" customHeight="1">
      <c r="A68" s="107">
        <v>66</v>
      </c>
      <c r="B68" s="132" t="s">
        <v>2605</v>
      </c>
      <c r="C68" s="120" t="s">
        <v>3343</v>
      </c>
      <c r="D68" s="133">
        <v>10</v>
      </c>
      <c r="E68" s="126">
        <v>5</v>
      </c>
      <c r="F68" s="519">
        <v>182</v>
      </c>
      <c r="G68" s="127">
        <v>6</v>
      </c>
      <c r="H68" s="519">
        <v>185</v>
      </c>
      <c r="I68" s="517">
        <v>45091</v>
      </c>
      <c r="J68" s="521">
        <v>45426</v>
      </c>
      <c r="K68" s="128">
        <v>1</v>
      </c>
      <c r="L68" s="111" t="s">
        <v>3330</v>
      </c>
      <c r="M68" s="129"/>
      <c r="N68" s="129"/>
      <c r="O68" s="129"/>
      <c r="P68" s="128"/>
      <c r="Q68" s="161"/>
      <c r="R68" s="161"/>
      <c r="S68" s="161"/>
      <c r="T68" s="161"/>
      <c r="U68" s="134"/>
    </row>
    <row r="69" spans="1:21" ht="14.25" customHeight="1">
      <c r="A69" s="107">
        <v>67</v>
      </c>
      <c r="B69" s="132" t="s">
        <v>2620</v>
      </c>
      <c r="C69" s="120" t="s">
        <v>3343</v>
      </c>
      <c r="D69" s="133">
        <v>10</v>
      </c>
      <c r="E69" s="126">
        <v>5</v>
      </c>
      <c r="F69" s="519">
        <v>182</v>
      </c>
      <c r="G69" s="127">
        <v>6</v>
      </c>
      <c r="H69" s="519">
        <v>185</v>
      </c>
      <c r="I69" s="517">
        <v>45094</v>
      </c>
      <c r="J69" s="521">
        <v>45429</v>
      </c>
      <c r="K69" s="128">
        <v>1</v>
      </c>
      <c r="L69" s="111" t="s">
        <v>3330</v>
      </c>
      <c r="M69" s="129"/>
      <c r="N69" s="129"/>
      <c r="O69" s="129"/>
      <c r="P69" s="128"/>
      <c r="Q69" s="161"/>
      <c r="R69" s="161"/>
      <c r="S69" s="161"/>
      <c r="T69" s="161"/>
      <c r="U69" s="134"/>
    </row>
    <row r="70" spans="1:21" ht="14.25" customHeight="1">
      <c r="A70" s="107">
        <v>68</v>
      </c>
      <c r="B70" s="132" t="s">
        <v>2645</v>
      </c>
      <c r="C70" s="120" t="s">
        <v>3343</v>
      </c>
      <c r="D70" s="133">
        <v>10</v>
      </c>
      <c r="E70" s="126">
        <v>5</v>
      </c>
      <c r="F70" s="519">
        <v>182</v>
      </c>
      <c r="G70" s="127">
        <v>6</v>
      </c>
      <c r="H70" s="519">
        <v>185</v>
      </c>
      <c r="I70" s="517">
        <v>45091</v>
      </c>
      <c r="J70" s="521">
        <v>45426</v>
      </c>
      <c r="K70" s="128">
        <v>1</v>
      </c>
      <c r="L70" s="111" t="s">
        <v>3330</v>
      </c>
      <c r="M70" s="129"/>
      <c r="N70" s="129"/>
      <c r="O70" s="129"/>
      <c r="P70" s="128"/>
      <c r="Q70" s="161"/>
      <c r="R70" s="161"/>
      <c r="S70" s="161"/>
      <c r="T70" s="161"/>
      <c r="U70" s="134"/>
    </row>
    <row r="71" spans="1:21" ht="14.25" customHeight="1">
      <c r="A71" s="107">
        <v>69</v>
      </c>
      <c r="B71" s="132" t="s">
        <v>2651</v>
      </c>
      <c r="C71" s="120" t="s">
        <v>3343</v>
      </c>
      <c r="D71" s="133">
        <v>10</v>
      </c>
      <c r="E71" s="126">
        <v>5</v>
      </c>
      <c r="F71" s="519">
        <v>182</v>
      </c>
      <c r="G71" s="127">
        <v>6</v>
      </c>
      <c r="H71" s="519">
        <v>185</v>
      </c>
      <c r="I71" s="517">
        <v>45091</v>
      </c>
      <c r="J71" s="521">
        <v>45426</v>
      </c>
      <c r="K71" s="128">
        <v>1</v>
      </c>
      <c r="L71" s="111" t="s">
        <v>3330</v>
      </c>
      <c r="M71" s="129"/>
      <c r="N71" s="129"/>
      <c r="O71" s="129"/>
      <c r="P71" s="128"/>
      <c r="Q71" s="161"/>
      <c r="R71" s="161"/>
      <c r="S71" s="161"/>
      <c r="T71" s="161"/>
      <c r="U71" s="134"/>
    </row>
    <row r="72" spans="1:21" ht="14.25" customHeight="1">
      <c r="A72" s="107">
        <v>70</v>
      </c>
      <c r="B72" s="132" t="s">
        <v>3398</v>
      </c>
      <c r="C72" s="120" t="s">
        <v>3343</v>
      </c>
      <c r="D72" s="133">
        <v>10</v>
      </c>
      <c r="E72" s="126">
        <v>5</v>
      </c>
      <c r="F72" s="519">
        <v>182</v>
      </c>
      <c r="G72" s="127">
        <v>6</v>
      </c>
      <c r="H72" s="519">
        <v>185</v>
      </c>
      <c r="I72" s="517">
        <v>45091</v>
      </c>
      <c r="J72" s="521">
        <v>45426</v>
      </c>
      <c r="K72" s="128">
        <v>1</v>
      </c>
      <c r="L72" s="111" t="s">
        <v>3330</v>
      </c>
      <c r="M72" s="129"/>
      <c r="N72" s="129"/>
      <c r="O72" s="129"/>
      <c r="P72" s="128"/>
      <c r="Q72" s="161"/>
      <c r="R72" s="161"/>
      <c r="S72" s="161"/>
      <c r="T72" s="161"/>
      <c r="U72" s="134"/>
    </row>
    <row r="73" spans="1:21" ht="14.25" customHeight="1">
      <c r="A73" s="107">
        <v>71</v>
      </c>
      <c r="B73" s="132" t="s">
        <v>2690</v>
      </c>
      <c r="C73" s="120" t="s">
        <v>3343</v>
      </c>
      <c r="D73" s="133">
        <v>10</v>
      </c>
      <c r="E73" s="126">
        <v>5</v>
      </c>
      <c r="F73" s="519">
        <v>182</v>
      </c>
      <c r="G73" s="127">
        <v>6</v>
      </c>
      <c r="H73" s="519">
        <v>185</v>
      </c>
      <c r="I73" s="517">
        <v>45091</v>
      </c>
      <c r="J73" s="521">
        <v>45426</v>
      </c>
      <c r="K73" s="128">
        <v>1</v>
      </c>
      <c r="L73" s="111" t="s">
        <v>3330</v>
      </c>
      <c r="M73" s="129"/>
      <c r="N73" s="129"/>
      <c r="O73" s="129"/>
      <c r="P73" s="128"/>
      <c r="Q73" s="161"/>
      <c r="R73" s="161"/>
      <c r="S73" s="161"/>
      <c r="T73" s="161"/>
      <c r="U73" s="134"/>
    </row>
    <row r="74" spans="1:21" ht="14.25" customHeight="1">
      <c r="A74" s="107">
        <v>72</v>
      </c>
      <c r="B74" s="132" t="s">
        <v>2708</v>
      </c>
      <c r="C74" s="125" t="s">
        <v>3343</v>
      </c>
      <c r="D74" s="126">
        <v>10</v>
      </c>
      <c r="E74" s="126">
        <v>5</v>
      </c>
      <c r="F74" s="519">
        <v>182</v>
      </c>
      <c r="G74" s="127">
        <v>6</v>
      </c>
      <c r="H74" s="519">
        <v>185</v>
      </c>
      <c r="I74" s="520">
        <v>45091</v>
      </c>
      <c r="J74" s="521">
        <v>45426</v>
      </c>
      <c r="K74" s="128">
        <v>1</v>
      </c>
      <c r="L74" s="111" t="s">
        <v>3330</v>
      </c>
      <c r="M74" s="129"/>
      <c r="N74" s="129"/>
      <c r="O74" s="129"/>
      <c r="P74" s="128"/>
      <c r="Q74" s="161"/>
      <c r="R74" s="161"/>
      <c r="S74" s="161"/>
      <c r="T74" s="161"/>
      <c r="U74" s="161"/>
    </row>
    <row r="75" spans="1:21" ht="14.25" customHeight="1">
      <c r="A75" s="107">
        <v>73</v>
      </c>
      <c r="B75" s="132" t="s">
        <v>3399</v>
      </c>
      <c r="C75" s="125" t="s">
        <v>3343</v>
      </c>
      <c r="D75" s="126">
        <v>10</v>
      </c>
      <c r="E75" s="126">
        <v>5</v>
      </c>
      <c r="F75" s="519">
        <v>182</v>
      </c>
      <c r="G75" s="127">
        <v>6</v>
      </c>
      <c r="H75" s="519">
        <v>185</v>
      </c>
      <c r="I75" s="520">
        <v>45102</v>
      </c>
      <c r="J75" s="521">
        <v>45437</v>
      </c>
      <c r="K75" s="128">
        <v>1</v>
      </c>
      <c r="L75" s="111" t="s">
        <v>3330</v>
      </c>
      <c r="M75" s="129"/>
      <c r="N75" s="129"/>
      <c r="O75" s="129"/>
      <c r="P75" s="128"/>
      <c r="Q75" s="161"/>
      <c r="R75" s="161"/>
      <c r="S75" s="161"/>
      <c r="T75" s="161"/>
      <c r="U75" s="161"/>
    </row>
    <row r="76" spans="1:21" ht="14.25" customHeight="1">
      <c r="A76" s="107">
        <v>74</v>
      </c>
      <c r="B76" s="132" t="s">
        <v>3400</v>
      </c>
      <c r="C76" s="125" t="s">
        <v>3343</v>
      </c>
      <c r="D76" s="126">
        <v>10</v>
      </c>
      <c r="E76" s="126">
        <v>5</v>
      </c>
      <c r="F76" s="519">
        <v>182</v>
      </c>
      <c r="G76" s="127">
        <v>6</v>
      </c>
      <c r="H76" s="519">
        <v>185</v>
      </c>
      <c r="I76" s="520">
        <v>45093</v>
      </c>
      <c r="J76" s="521">
        <v>45428</v>
      </c>
      <c r="K76" s="128">
        <v>1</v>
      </c>
      <c r="L76" s="111" t="s">
        <v>3330</v>
      </c>
      <c r="M76" s="129"/>
      <c r="N76" s="129"/>
      <c r="O76" s="129"/>
      <c r="P76" s="128"/>
      <c r="Q76" s="161"/>
      <c r="R76" s="161"/>
      <c r="S76" s="161"/>
      <c r="T76" s="161"/>
      <c r="U76" s="161"/>
    </row>
    <row r="77" spans="1:21" ht="14.25" customHeight="1">
      <c r="A77" s="107">
        <v>75</v>
      </c>
      <c r="B77" s="132" t="s">
        <v>2770</v>
      </c>
      <c r="C77" s="125" t="s">
        <v>3343</v>
      </c>
      <c r="D77" s="126">
        <v>10</v>
      </c>
      <c r="E77" s="126">
        <v>5</v>
      </c>
      <c r="F77" s="519">
        <v>182</v>
      </c>
      <c r="G77" s="127">
        <v>6</v>
      </c>
      <c r="H77" s="519">
        <v>185</v>
      </c>
      <c r="I77" s="520">
        <v>45099</v>
      </c>
      <c r="J77" s="521">
        <v>45434</v>
      </c>
      <c r="K77" s="128">
        <v>1</v>
      </c>
      <c r="L77" s="111" t="s">
        <v>3330</v>
      </c>
      <c r="M77" s="129"/>
      <c r="N77" s="129"/>
      <c r="O77" s="129"/>
      <c r="P77" s="128"/>
      <c r="Q77" s="161"/>
      <c r="R77" s="161"/>
      <c r="S77" s="161"/>
      <c r="T77" s="161"/>
      <c r="U77" s="161"/>
    </row>
    <row r="78" spans="1:21" ht="14.25" customHeight="1">
      <c r="A78" s="107">
        <v>76</v>
      </c>
      <c r="B78" s="132" t="s">
        <v>3401</v>
      </c>
      <c r="C78" s="125" t="s">
        <v>3343</v>
      </c>
      <c r="D78" s="126">
        <v>10</v>
      </c>
      <c r="E78" s="126">
        <v>5</v>
      </c>
      <c r="F78" s="519">
        <v>182</v>
      </c>
      <c r="G78" s="127">
        <v>6</v>
      </c>
      <c r="H78" s="519">
        <v>185</v>
      </c>
      <c r="I78" s="520">
        <v>45092</v>
      </c>
      <c r="J78" s="521">
        <v>45427</v>
      </c>
      <c r="K78" s="128">
        <v>1</v>
      </c>
      <c r="L78" s="111" t="s">
        <v>3330</v>
      </c>
      <c r="M78" s="129"/>
      <c r="N78" s="129"/>
      <c r="O78" s="129"/>
      <c r="P78" s="128"/>
      <c r="Q78" s="161"/>
      <c r="R78" s="161"/>
      <c r="S78" s="161"/>
      <c r="T78" s="161"/>
      <c r="U78" s="161"/>
    </row>
    <row r="79" spans="1:21" ht="14.25" customHeight="1">
      <c r="A79" s="107">
        <v>77</v>
      </c>
      <c r="B79" s="132" t="s">
        <v>2824</v>
      </c>
      <c r="C79" s="125" t="s">
        <v>3343</v>
      </c>
      <c r="D79" s="126">
        <v>10</v>
      </c>
      <c r="E79" s="126">
        <v>5</v>
      </c>
      <c r="F79" s="519">
        <v>182</v>
      </c>
      <c r="G79" s="127">
        <v>6</v>
      </c>
      <c r="H79" s="519">
        <v>185</v>
      </c>
      <c r="I79" s="520">
        <v>45097</v>
      </c>
      <c r="J79" s="521">
        <v>45432</v>
      </c>
      <c r="K79" s="128">
        <v>1</v>
      </c>
      <c r="L79" s="111" t="s">
        <v>3330</v>
      </c>
      <c r="M79" s="129"/>
      <c r="N79" s="129"/>
      <c r="O79" s="129"/>
      <c r="P79" s="128"/>
      <c r="Q79" s="161"/>
      <c r="R79" s="161"/>
      <c r="S79" s="161"/>
      <c r="T79" s="161"/>
      <c r="U79" s="161"/>
    </row>
    <row r="80" spans="1:21" ht="14.25" customHeight="1">
      <c r="A80" s="107">
        <v>78</v>
      </c>
      <c r="B80" s="132" t="s">
        <v>3402</v>
      </c>
      <c r="C80" s="125" t="s">
        <v>3343</v>
      </c>
      <c r="D80" s="126">
        <v>10</v>
      </c>
      <c r="E80" s="126">
        <v>5</v>
      </c>
      <c r="F80" s="519">
        <v>182</v>
      </c>
      <c r="G80" s="127">
        <v>6</v>
      </c>
      <c r="H80" s="519">
        <v>185</v>
      </c>
      <c r="I80" s="520">
        <v>45091</v>
      </c>
      <c r="J80" s="521">
        <v>45426</v>
      </c>
      <c r="K80" s="128">
        <v>1</v>
      </c>
      <c r="L80" s="111" t="s">
        <v>3330</v>
      </c>
      <c r="M80" s="129"/>
      <c r="N80" s="129"/>
      <c r="O80" s="129"/>
      <c r="P80" s="128"/>
      <c r="Q80" s="161"/>
      <c r="R80" s="161"/>
      <c r="S80" s="161"/>
      <c r="T80" s="161"/>
      <c r="U80" s="161"/>
    </row>
    <row r="81" spans="1:21" ht="14.25" customHeight="1">
      <c r="A81" s="107">
        <v>79</v>
      </c>
      <c r="B81" s="132" t="s">
        <v>2441</v>
      </c>
      <c r="C81" s="125" t="s">
        <v>3343</v>
      </c>
      <c r="D81" s="126">
        <v>10</v>
      </c>
      <c r="E81" s="126">
        <v>5</v>
      </c>
      <c r="F81" s="519">
        <v>182</v>
      </c>
      <c r="G81" s="127">
        <v>6</v>
      </c>
      <c r="H81" s="519">
        <v>185</v>
      </c>
      <c r="I81" s="520">
        <v>45091</v>
      </c>
      <c r="J81" s="521">
        <v>45426</v>
      </c>
      <c r="K81" s="128">
        <v>1</v>
      </c>
      <c r="L81" s="111" t="s">
        <v>3330</v>
      </c>
      <c r="M81" s="129"/>
      <c r="N81" s="129"/>
      <c r="O81" s="129"/>
      <c r="P81" s="128"/>
      <c r="Q81" s="161"/>
      <c r="R81" s="161"/>
      <c r="S81" s="161"/>
      <c r="T81" s="161"/>
      <c r="U81" s="161"/>
    </row>
    <row r="82" spans="1:21" ht="14.25" customHeight="1">
      <c r="A82" s="107">
        <v>80</v>
      </c>
      <c r="B82" s="132" t="s">
        <v>2552</v>
      </c>
      <c r="C82" s="125" t="s">
        <v>3343</v>
      </c>
      <c r="D82" s="126">
        <v>10</v>
      </c>
      <c r="E82" s="126">
        <v>5</v>
      </c>
      <c r="F82" s="519">
        <v>182</v>
      </c>
      <c r="G82" s="127">
        <v>6</v>
      </c>
      <c r="H82" s="519">
        <v>185</v>
      </c>
      <c r="I82" s="520">
        <v>45092</v>
      </c>
      <c r="J82" s="521">
        <v>45427</v>
      </c>
      <c r="K82" s="128">
        <v>1</v>
      </c>
      <c r="L82" s="111" t="s">
        <v>3330</v>
      </c>
      <c r="M82" s="129"/>
      <c r="N82" s="129"/>
      <c r="O82" s="129"/>
      <c r="P82" s="128"/>
      <c r="Q82" s="161"/>
      <c r="R82" s="161"/>
      <c r="S82" s="161"/>
      <c r="T82" s="161"/>
      <c r="U82" s="161"/>
    </row>
    <row r="83" spans="1:21" ht="14.25" customHeight="1">
      <c r="A83" s="107">
        <v>81</v>
      </c>
      <c r="B83" s="132" t="s">
        <v>3403</v>
      </c>
      <c r="C83" s="125" t="s">
        <v>3343</v>
      </c>
      <c r="D83" s="126">
        <v>10</v>
      </c>
      <c r="E83" s="126">
        <v>5</v>
      </c>
      <c r="F83" s="519">
        <v>182</v>
      </c>
      <c r="G83" s="127">
        <v>6</v>
      </c>
      <c r="H83" s="519">
        <v>185</v>
      </c>
      <c r="I83" s="520">
        <v>45095</v>
      </c>
      <c r="J83" s="521">
        <v>45430</v>
      </c>
      <c r="K83" s="128">
        <v>1</v>
      </c>
      <c r="L83" s="111" t="s">
        <v>3330</v>
      </c>
      <c r="M83" s="129"/>
      <c r="N83" s="129"/>
      <c r="O83" s="129"/>
      <c r="P83" s="128"/>
      <c r="Q83" s="161"/>
      <c r="R83" s="161"/>
      <c r="S83" s="161"/>
      <c r="T83" s="161"/>
      <c r="U83" s="161"/>
    </row>
    <row r="84" spans="1:21" ht="14.25" customHeight="1">
      <c r="A84" s="107">
        <v>82</v>
      </c>
      <c r="B84" s="132" t="s">
        <v>2792</v>
      </c>
      <c r="C84" s="125" t="s">
        <v>3388</v>
      </c>
      <c r="D84" s="126">
        <v>10</v>
      </c>
      <c r="E84" s="126">
        <v>5</v>
      </c>
      <c r="F84" s="519">
        <v>182</v>
      </c>
      <c r="G84" s="127">
        <v>6</v>
      </c>
      <c r="H84" s="519">
        <v>185</v>
      </c>
      <c r="I84" s="520">
        <v>45091</v>
      </c>
      <c r="J84" s="521">
        <v>45426</v>
      </c>
      <c r="K84" s="128">
        <v>1</v>
      </c>
      <c r="L84" s="111" t="s">
        <v>3330</v>
      </c>
      <c r="M84" s="129"/>
      <c r="N84" s="129"/>
      <c r="O84" s="129"/>
      <c r="P84" s="128"/>
      <c r="Q84" s="161"/>
      <c r="R84" s="161"/>
      <c r="S84" s="161"/>
      <c r="T84" s="161"/>
      <c r="U84" s="161"/>
    </row>
    <row r="85" spans="1:21" ht="14.25" customHeight="1">
      <c r="A85" s="107">
        <v>1</v>
      </c>
      <c r="B85" s="114" t="s">
        <v>1514</v>
      </c>
      <c r="C85" s="141" t="s">
        <v>937</v>
      </c>
      <c r="D85" s="108">
        <v>6</v>
      </c>
      <c r="E85" s="108">
        <v>2</v>
      </c>
      <c r="F85" s="512">
        <v>368</v>
      </c>
      <c r="G85" s="109">
        <v>3</v>
      </c>
      <c r="H85" s="512">
        <v>374</v>
      </c>
      <c r="I85" s="513">
        <v>45424</v>
      </c>
      <c r="J85" s="514">
        <v>45428</v>
      </c>
      <c r="K85" s="110">
        <v>6</v>
      </c>
      <c r="L85" s="111" t="s">
        <v>3404</v>
      </c>
      <c r="M85" s="136"/>
      <c r="N85" s="136">
        <v>6</v>
      </c>
      <c r="O85" s="136"/>
      <c r="P85" s="110"/>
      <c r="Q85" s="137"/>
      <c r="R85" s="137"/>
      <c r="S85" s="137"/>
      <c r="T85" s="137"/>
      <c r="U85" s="138" t="s">
        <v>3405</v>
      </c>
    </row>
    <row r="86" spans="1:21" ht="14.25" customHeight="1">
      <c r="A86" s="107">
        <v>2</v>
      </c>
      <c r="B86" s="114" t="s">
        <v>820</v>
      </c>
      <c r="C86" s="114" t="s">
        <v>3332</v>
      </c>
      <c r="D86" s="110">
        <v>7</v>
      </c>
      <c r="E86" s="108">
        <v>2</v>
      </c>
      <c r="F86" s="512">
        <v>302</v>
      </c>
      <c r="G86" s="109">
        <v>3</v>
      </c>
      <c r="H86" s="512">
        <v>308</v>
      </c>
      <c r="I86" s="515">
        <v>45244</v>
      </c>
      <c r="J86" s="514">
        <v>45396</v>
      </c>
      <c r="K86" s="110">
        <v>7</v>
      </c>
      <c r="L86" s="111" t="s">
        <v>3406</v>
      </c>
      <c r="M86" s="114"/>
      <c r="N86" s="114"/>
      <c r="O86" s="114"/>
      <c r="P86" s="110"/>
      <c r="Q86" s="137"/>
      <c r="R86" s="137"/>
      <c r="S86" s="137"/>
      <c r="T86" s="137"/>
      <c r="U86" s="115" t="s">
        <v>3407</v>
      </c>
    </row>
    <row r="87" spans="1:21" ht="14.25" customHeight="1">
      <c r="A87" s="107">
        <v>3</v>
      </c>
      <c r="B87" s="114" t="s">
        <v>530</v>
      </c>
      <c r="C87" s="114" t="s">
        <v>2061</v>
      </c>
      <c r="D87" s="110">
        <v>7</v>
      </c>
      <c r="E87" s="108">
        <v>2</v>
      </c>
      <c r="F87" s="512">
        <v>302</v>
      </c>
      <c r="G87" s="109">
        <v>3</v>
      </c>
      <c r="H87" s="512">
        <v>308</v>
      </c>
      <c r="I87" s="515">
        <v>45275</v>
      </c>
      <c r="J87" s="514">
        <v>45427</v>
      </c>
      <c r="K87" s="110">
        <v>7</v>
      </c>
      <c r="L87" s="111" t="s">
        <v>3406</v>
      </c>
      <c r="M87" s="139"/>
      <c r="N87" s="139"/>
      <c r="O87" s="139"/>
      <c r="P87" s="110"/>
      <c r="Q87" s="114"/>
      <c r="R87" s="114"/>
      <c r="S87" s="114"/>
      <c r="T87" s="114"/>
      <c r="U87" s="115" t="s">
        <v>3407</v>
      </c>
    </row>
    <row r="88" spans="1:21" ht="14.25" customHeight="1">
      <c r="A88" s="107">
        <v>4</v>
      </c>
      <c r="B88" s="114" t="s">
        <v>851</v>
      </c>
      <c r="C88" s="114" t="s">
        <v>3332</v>
      </c>
      <c r="D88" s="110">
        <v>7</v>
      </c>
      <c r="E88" s="108">
        <v>2</v>
      </c>
      <c r="F88" s="512">
        <v>302</v>
      </c>
      <c r="G88" s="109">
        <v>3</v>
      </c>
      <c r="H88" s="512">
        <v>308</v>
      </c>
      <c r="I88" s="515">
        <v>45286</v>
      </c>
      <c r="J88" s="514">
        <v>45438</v>
      </c>
      <c r="K88" s="110">
        <v>7</v>
      </c>
      <c r="L88" s="111" t="s">
        <v>3406</v>
      </c>
      <c r="M88" s="139"/>
      <c r="N88" s="139"/>
      <c r="O88" s="139"/>
      <c r="P88" s="110"/>
      <c r="Q88" s="114"/>
      <c r="R88" s="114"/>
      <c r="S88" s="114"/>
      <c r="T88" s="114"/>
      <c r="U88" s="115" t="s">
        <v>3407</v>
      </c>
    </row>
    <row r="89" spans="1:21" ht="14.25" customHeight="1">
      <c r="A89" s="107">
        <v>5</v>
      </c>
      <c r="B89" s="114" t="s">
        <v>3408</v>
      </c>
      <c r="C89" s="114" t="s">
        <v>1847</v>
      </c>
      <c r="D89" s="110">
        <v>7</v>
      </c>
      <c r="E89" s="108">
        <v>2</v>
      </c>
      <c r="F89" s="512">
        <v>302</v>
      </c>
      <c r="G89" s="109">
        <v>3</v>
      </c>
      <c r="H89" s="512">
        <v>308</v>
      </c>
      <c r="I89" s="515">
        <v>45274</v>
      </c>
      <c r="J89" s="514">
        <v>45426</v>
      </c>
      <c r="K89" s="110">
        <v>7</v>
      </c>
      <c r="L89" s="111" t="s">
        <v>3406</v>
      </c>
      <c r="M89" s="112"/>
      <c r="N89" s="112"/>
      <c r="O89" s="112"/>
      <c r="P89" s="110"/>
      <c r="Q89" s="114"/>
      <c r="R89" s="114"/>
      <c r="S89" s="114"/>
      <c r="T89" s="114"/>
      <c r="U89" s="115" t="s">
        <v>3407</v>
      </c>
    </row>
    <row r="90" spans="1:21" ht="14.25" customHeight="1">
      <c r="A90" s="107">
        <v>6</v>
      </c>
      <c r="B90" s="114" t="s">
        <v>894</v>
      </c>
      <c r="C90" s="114" t="s">
        <v>3409</v>
      </c>
      <c r="D90" s="110">
        <v>7</v>
      </c>
      <c r="E90" s="108">
        <v>2</v>
      </c>
      <c r="F90" s="512">
        <v>302</v>
      </c>
      <c r="G90" s="109">
        <v>3</v>
      </c>
      <c r="H90" s="512">
        <v>308</v>
      </c>
      <c r="I90" s="515">
        <v>45274</v>
      </c>
      <c r="J90" s="514">
        <v>45426</v>
      </c>
      <c r="K90" s="110">
        <v>7</v>
      </c>
      <c r="L90" s="111" t="s">
        <v>3406</v>
      </c>
      <c r="M90" s="112"/>
      <c r="N90" s="112"/>
      <c r="O90" s="112"/>
      <c r="P90" s="110"/>
      <c r="Q90" s="114"/>
      <c r="R90" s="114"/>
      <c r="S90" s="114"/>
      <c r="T90" s="114"/>
      <c r="U90" s="115" t="s">
        <v>3407</v>
      </c>
    </row>
    <row r="91" spans="1:21" ht="14.25" customHeight="1">
      <c r="A91" s="107">
        <v>7</v>
      </c>
      <c r="B91" s="114" t="s">
        <v>3410</v>
      </c>
      <c r="C91" s="114" t="s">
        <v>3411</v>
      </c>
      <c r="D91" s="110">
        <v>7</v>
      </c>
      <c r="E91" s="108">
        <v>2</v>
      </c>
      <c r="F91" s="512">
        <v>302</v>
      </c>
      <c r="G91" s="109">
        <v>3</v>
      </c>
      <c r="H91" s="512">
        <v>308</v>
      </c>
      <c r="I91" s="515">
        <v>45274</v>
      </c>
      <c r="J91" s="514">
        <v>45426</v>
      </c>
      <c r="K91" s="110">
        <v>7</v>
      </c>
      <c r="L91" s="111" t="s">
        <v>3406</v>
      </c>
      <c r="M91" s="112"/>
      <c r="N91" s="112"/>
      <c r="O91" s="112"/>
      <c r="P91" s="110"/>
      <c r="Q91" s="114"/>
      <c r="R91" s="114"/>
      <c r="S91" s="114"/>
      <c r="T91" s="114"/>
      <c r="U91" s="115" t="s">
        <v>3407</v>
      </c>
    </row>
    <row r="92" spans="1:21" ht="14.25" customHeight="1">
      <c r="A92" s="107">
        <v>8</v>
      </c>
      <c r="B92" s="114" t="s">
        <v>574</v>
      </c>
      <c r="C92" s="114" t="s">
        <v>3332</v>
      </c>
      <c r="D92" s="110">
        <v>7</v>
      </c>
      <c r="E92" s="108">
        <v>2</v>
      </c>
      <c r="F92" s="512">
        <v>302</v>
      </c>
      <c r="G92" s="109">
        <v>3</v>
      </c>
      <c r="H92" s="512">
        <v>308</v>
      </c>
      <c r="I92" s="515">
        <v>45244</v>
      </c>
      <c r="J92" s="514">
        <v>45396</v>
      </c>
      <c r="K92" s="110">
        <v>7</v>
      </c>
      <c r="L92" s="111" t="s">
        <v>3406</v>
      </c>
      <c r="M92" s="139"/>
      <c r="N92" s="139"/>
      <c r="O92" s="139"/>
      <c r="P92" s="110"/>
      <c r="Q92" s="114"/>
      <c r="R92" s="114"/>
      <c r="S92" s="114"/>
      <c r="T92" s="114"/>
      <c r="U92" s="115" t="s">
        <v>3407</v>
      </c>
    </row>
    <row r="93" spans="1:21" ht="14.25" customHeight="1">
      <c r="A93" s="107">
        <v>9</v>
      </c>
      <c r="B93" s="114" t="s">
        <v>998</v>
      </c>
      <c r="C93" s="114" t="s">
        <v>1821</v>
      </c>
      <c r="D93" s="110">
        <v>7</v>
      </c>
      <c r="E93" s="108">
        <v>2</v>
      </c>
      <c r="F93" s="512">
        <v>302</v>
      </c>
      <c r="G93" s="109">
        <v>3</v>
      </c>
      <c r="H93" s="512">
        <v>308</v>
      </c>
      <c r="I93" s="515">
        <v>45274</v>
      </c>
      <c r="J93" s="514">
        <v>45426</v>
      </c>
      <c r="K93" s="110">
        <v>7</v>
      </c>
      <c r="L93" s="111" t="s">
        <v>3406</v>
      </c>
      <c r="M93" s="112"/>
      <c r="N93" s="112"/>
      <c r="O93" s="112"/>
      <c r="P93" s="110"/>
      <c r="Q93" s="114"/>
      <c r="R93" s="114"/>
      <c r="S93" s="114"/>
      <c r="T93" s="114"/>
      <c r="U93" s="115" t="s">
        <v>3407</v>
      </c>
    </row>
    <row r="94" spans="1:21" ht="14.25" customHeight="1">
      <c r="A94" s="107">
        <v>10</v>
      </c>
      <c r="B94" s="114" t="s">
        <v>3412</v>
      </c>
      <c r="C94" s="114" t="s">
        <v>1821</v>
      </c>
      <c r="D94" s="110">
        <v>7</v>
      </c>
      <c r="E94" s="108">
        <v>2</v>
      </c>
      <c r="F94" s="512">
        <v>302</v>
      </c>
      <c r="G94" s="109">
        <v>3</v>
      </c>
      <c r="H94" s="512">
        <v>308</v>
      </c>
      <c r="I94" s="515">
        <v>45244</v>
      </c>
      <c r="J94" s="514">
        <v>45396</v>
      </c>
      <c r="K94" s="110">
        <v>7</v>
      </c>
      <c r="L94" s="111" t="s">
        <v>3406</v>
      </c>
      <c r="M94" s="139"/>
      <c r="N94" s="139"/>
      <c r="O94" s="139"/>
      <c r="P94" s="110"/>
      <c r="Q94" s="114"/>
      <c r="R94" s="114"/>
      <c r="S94" s="114"/>
      <c r="T94" s="114"/>
      <c r="U94" s="115" t="s">
        <v>3407</v>
      </c>
    </row>
    <row r="95" spans="1:21" ht="14.25" customHeight="1">
      <c r="A95" s="107">
        <v>11</v>
      </c>
      <c r="B95" s="114" t="s">
        <v>652</v>
      </c>
      <c r="C95" s="114" t="s">
        <v>2029</v>
      </c>
      <c r="D95" s="110">
        <v>7</v>
      </c>
      <c r="E95" s="108">
        <v>2</v>
      </c>
      <c r="F95" s="512">
        <v>302</v>
      </c>
      <c r="G95" s="109">
        <v>3</v>
      </c>
      <c r="H95" s="512">
        <v>308</v>
      </c>
      <c r="I95" s="515">
        <v>45274</v>
      </c>
      <c r="J95" s="514">
        <v>45396</v>
      </c>
      <c r="K95" s="110">
        <v>8</v>
      </c>
      <c r="L95" s="111" t="s">
        <v>3413</v>
      </c>
      <c r="M95" s="112"/>
      <c r="N95" s="112"/>
      <c r="O95" s="112"/>
      <c r="P95" s="110"/>
      <c r="Q95" s="114"/>
      <c r="R95" s="114"/>
      <c r="S95" s="114"/>
      <c r="T95" s="114"/>
      <c r="U95" s="115" t="s">
        <v>3407</v>
      </c>
    </row>
    <row r="96" spans="1:21" ht="14.25" customHeight="1">
      <c r="A96" s="107">
        <v>12</v>
      </c>
      <c r="B96" s="114" t="s">
        <v>1237</v>
      </c>
      <c r="C96" s="114" t="s">
        <v>1821</v>
      </c>
      <c r="D96" s="110">
        <v>7</v>
      </c>
      <c r="E96" s="108">
        <v>2</v>
      </c>
      <c r="F96" s="512">
        <v>302</v>
      </c>
      <c r="G96" s="109">
        <v>3</v>
      </c>
      <c r="H96" s="512">
        <v>308</v>
      </c>
      <c r="I96" s="515">
        <v>45245</v>
      </c>
      <c r="J96" s="514">
        <v>45397</v>
      </c>
      <c r="K96" s="110">
        <v>7</v>
      </c>
      <c r="L96" s="111" t="s">
        <v>3406</v>
      </c>
      <c r="M96" s="112"/>
      <c r="N96" s="112"/>
      <c r="O96" s="112"/>
      <c r="P96" s="110"/>
      <c r="Q96" s="114"/>
      <c r="R96" s="114"/>
      <c r="S96" s="114"/>
      <c r="T96" s="114"/>
      <c r="U96" s="115" t="s">
        <v>3407</v>
      </c>
    </row>
    <row r="97" spans="1:21" ht="14.25" customHeight="1">
      <c r="A97" s="107">
        <v>13</v>
      </c>
      <c r="B97" s="114" t="s">
        <v>1240</v>
      </c>
      <c r="C97" s="114" t="s">
        <v>1862</v>
      </c>
      <c r="D97" s="110">
        <v>7</v>
      </c>
      <c r="E97" s="108">
        <v>2</v>
      </c>
      <c r="F97" s="512">
        <v>302</v>
      </c>
      <c r="G97" s="109">
        <v>3</v>
      </c>
      <c r="H97" s="512">
        <v>308</v>
      </c>
      <c r="I97" s="515">
        <v>45274</v>
      </c>
      <c r="J97" s="514">
        <v>45426</v>
      </c>
      <c r="K97" s="110">
        <v>7</v>
      </c>
      <c r="L97" s="111" t="s">
        <v>3406</v>
      </c>
      <c r="M97" s="112"/>
      <c r="N97" s="112"/>
      <c r="O97" s="112"/>
      <c r="P97" s="110"/>
      <c r="Q97" s="114"/>
      <c r="R97" s="114"/>
      <c r="S97" s="114"/>
      <c r="T97" s="114"/>
      <c r="U97" s="115" t="s">
        <v>3407</v>
      </c>
    </row>
    <row r="98" spans="1:21" ht="14.25" customHeight="1">
      <c r="A98" s="107">
        <v>14</v>
      </c>
      <c r="B98" s="114" t="s">
        <v>689</v>
      </c>
      <c r="C98" s="114" t="s">
        <v>2029</v>
      </c>
      <c r="D98" s="110">
        <v>7</v>
      </c>
      <c r="E98" s="108">
        <v>2</v>
      </c>
      <c r="F98" s="512">
        <v>302</v>
      </c>
      <c r="G98" s="109">
        <v>3</v>
      </c>
      <c r="H98" s="512">
        <v>308</v>
      </c>
      <c r="I98" s="515">
        <v>45244</v>
      </c>
      <c r="J98" s="514">
        <v>45396</v>
      </c>
      <c r="K98" s="110">
        <v>7</v>
      </c>
      <c r="L98" s="111" t="s">
        <v>3406</v>
      </c>
      <c r="M98" s="112"/>
      <c r="N98" s="112"/>
      <c r="O98" s="112"/>
      <c r="P98" s="110"/>
      <c r="Q98" s="114"/>
      <c r="R98" s="114"/>
      <c r="S98" s="114"/>
      <c r="T98" s="114"/>
      <c r="U98" s="115" t="s">
        <v>3407</v>
      </c>
    </row>
    <row r="99" spans="1:21" ht="14.25" customHeight="1">
      <c r="A99" s="107">
        <v>15</v>
      </c>
      <c r="B99" s="114" t="s">
        <v>3414</v>
      </c>
      <c r="C99" s="114" t="s">
        <v>2061</v>
      </c>
      <c r="D99" s="110">
        <v>7</v>
      </c>
      <c r="E99" s="108">
        <v>2</v>
      </c>
      <c r="F99" s="512">
        <v>302</v>
      </c>
      <c r="G99" s="109">
        <v>3</v>
      </c>
      <c r="H99" s="512">
        <v>308</v>
      </c>
      <c r="I99" s="515">
        <v>45277</v>
      </c>
      <c r="J99" s="514">
        <v>45429</v>
      </c>
      <c r="K99" s="110">
        <v>7</v>
      </c>
      <c r="L99" s="111" t="s">
        <v>3406</v>
      </c>
      <c r="M99" s="139"/>
      <c r="N99" s="139"/>
      <c r="O99" s="139"/>
      <c r="P99" s="110"/>
      <c r="Q99" s="114"/>
      <c r="R99" s="114"/>
      <c r="S99" s="114"/>
      <c r="T99" s="114"/>
      <c r="U99" s="115" t="s">
        <v>3407</v>
      </c>
    </row>
    <row r="100" spans="1:21" ht="14.25" customHeight="1">
      <c r="A100" s="107">
        <v>16</v>
      </c>
      <c r="B100" s="114" t="s">
        <v>3415</v>
      </c>
      <c r="C100" s="114" t="s">
        <v>2061</v>
      </c>
      <c r="D100" s="110">
        <v>7</v>
      </c>
      <c r="E100" s="108">
        <v>2</v>
      </c>
      <c r="F100" s="512">
        <v>302</v>
      </c>
      <c r="G100" s="109">
        <v>3</v>
      </c>
      <c r="H100" s="512">
        <v>308</v>
      </c>
      <c r="I100" s="515">
        <v>45275</v>
      </c>
      <c r="J100" s="514">
        <v>45427</v>
      </c>
      <c r="K100" s="110">
        <v>7</v>
      </c>
      <c r="L100" s="111" t="s">
        <v>3406</v>
      </c>
      <c r="M100" s="112"/>
      <c r="N100" s="112"/>
      <c r="O100" s="112"/>
      <c r="P100" s="110"/>
      <c r="Q100" s="114"/>
      <c r="R100" s="114"/>
      <c r="S100" s="114"/>
      <c r="T100" s="114"/>
      <c r="U100" s="115" t="s">
        <v>3407</v>
      </c>
    </row>
    <row r="101" spans="1:21" ht="14.25" customHeight="1">
      <c r="A101" s="107">
        <v>17</v>
      </c>
      <c r="B101" s="114" t="s">
        <v>708</v>
      </c>
      <c r="C101" s="114" t="s">
        <v>2029</v>
      </c>
      <c r="D101" s="110">
        <v>7</v>
      </c>
      <c r="E101" s="108">
        <v>2</v>
      </c>
      <c r="F101" s="512">
        <v>302</v>
      </c>
      <c r="G101" s="109">
        <v>3</v>
      </c>
      <c r="H101" s="512">
        <v>308</v>
      </c>
      <c r="I101" s="515">
        <v>45275</v>
      </c>
      <c r="J101" s="514">
        <v>45427</v>
      </c>
      <c r="K101" s="110">
        <v>7</v>
      </c>
      <c r="L101" s="111" t="s">
        <v>3406</v>
      </c>
      <c r="M101" s="112"/>
      <c r="N101" s="112"/>
      <c r="O101" s="112"/>
      <c r="P101" s="110"/>
      <c r="Q101" s="114"/>
      <c r="R101" s="114"/>
      <c r="S101" s="114"/>
      <c r="T101" s="114"/>
      <c r="U101" s="115" t="s">
        <v>3407</v>
      </c>
    </row>
    <row r="102" spans="1:21" ht="14.25" customHeight="1">
      <c r="A102" s="107">
        <v>18</v>
      </c>
      <c r="B102" s="114" t="s">
        <v>3416</v>
      </c>
      <c r="C102" s="141" t="s">
        <v>3332</v>
      </c>
      <c r="D102" s="108">
        <v>7</v>
      </c>
      <c r="E102" s="108">
        <v>2</v>
      </c>
      <c r="F102" s="512">
        <v>302</v>
      </c>
      <c r="G102" s="109">
        <v>3</v>
      </c>
      <c r="H102" s="512">
        <v>308</v>
      </c>
      <c r="I102" s="513">
        <v>45274</v>
      </c>
      <c r="J102" s="514">
        <v>45426</v>
      </c>
      <c r="K102" s="110">
        <v>7</v>
      </c>
      <c r="L102" s="111" t="s">
        <v>3406</v>
      </c>
      <c r="M102" s="112"/>
      <c r="N102" s="112"/>
      <c r="O102" s="112"/>
      <c r="P102" s="110"/>
      <c r="Q102" s="114"/>
      <c r="R102" s="114"/>
      <c r="S102" s="114"/>
      <c r="T102" s="114"/>
      <c r="U102" s="138" t="s">
        <v>3407</v>
      </c>
    </row>
    <row r="103" spans="1:21" ht="14.25" customHeight="1">
      <c r="A103" s="107">
        <v>19</v>
      </c>
      <c r="B103" s="114" t="s">
        <v>3417</v>
      </c>
      <c r="C103" s="141" t="s">
        <v>3332</v>
      </c>
      <c r="D103" s="108">
        <v>7</v>
      </c>
      <c r="E103" s="108">
        <v>2</v>
      </c>
      <c r="F103" s="512">
        <v>302</v>
      </c>
      <c r="G103" s="109">
        <v>3</v>
      </c>
      <c r="H103" s="512">
        <v>308</v>
      </c>
      <c r="I103" s="513">
        <v>45274</v>
      </c>
      <c r="J103" s="514">
        <v>45426</v>
      </c>
      <c r="K103" s="110">
        <v>7</v>
      </c>
      <c r="L103" s="111" t="s">
        <v>3406</v>
      </c>
      <c r="M103" s="112"/>
      <c r="N103" s="112"/>
      <c r="O103" s="112"/>
      <c r="P103" s="110"/>
      <c r="Q103" s="114"/>
      <c r="R103" s="114"/>
      <c r="S103" s="114"/>
      <c r="T103" s="114"/>
      <c r="U103" s="138" t="s">
        <v>3407</v>
      </c>
    </row>
    <row r="104" spans="1:21" ht="14.25" customHeight="1">
      <c r="A104" s="107">
        <v>20</v>
      </c>
      <c r="B104" s="114" t="s">
        <v>790</v>
      </c>
      <c r="C104" s="141" t="s">
        <v>3332</v>
      </c>
      <c r="D104" s="108">
        <v>7</v>
      </c>
      <c r="E104" s="108">
        <v>2</v>
      </c>
      <c r="F104" s="512">
        <v>302</v>
      </c>
      <c r="G104" s="109">
        <v>3</v>
      </c>
      <c r="H104" s="512">
        <v>308</v>
      </c>
      <c r="I104" s="513">
        <v>45274</v>
      </c>
      <c r="J104" s="514">
        <v>45426</v>
      </c>
      <c r="K104" s="110">
        <v>7</v>
      </c>
      <c r="L104" s="111" t="s">
        <v>3406</v>
      </c>
      <c r="M104" s="112"/>
      <c r="N104" s="112"/>
      <c r="O104" s="112"/>
      <c r="P104" s="110"/>
      <c r="Q104" s="114"/>
      <c r="R104" s="114"/>
      <c r="S104" s="114"/>
      <c r="T104" s="114"/>
      <c r="U104" s="138" t="s">
        <v>3407</v>
      </c>
    </row>
    <row r="105" spans="1:21" ht="14.25" customHeight="1">
      <c r="A105" s="107">
        <v>21</v>
      </c>
      <c r="B105" s="114" t="s">
        <v>3418</v>
      </c>
      <c r="C105" s="141" t="s">
        <v>1807</v>
      </c>
      <c r="D105" s="108">
        <v>7</v>
      </c>
      <c r="E105" s="108">
        <v>2</v>
      </c>
      <c r="F105" s="512">
        <v>302</v>
      </c>
      <c r="G105" s="109">
        <v>3</v>
      </c>
      <c r="H105" s="512">
        <v>308</v>
      </c>
      <c r="I105" s="513">
        <v>45244</v>
      </c>
      <c r="J105" s="514">
        <v>45396</v>
      </c>
      <c r="K105" s="110">
        <v>7</v>
      </c>
      <c r="L105" s="111" t="s">
        <v>3406</v>
      </c>
      <c r="M105" s="112"/>
      <c r="N105" s="112"/>
      <c r="O105" s="112"/>
      <c r="P105" s="110"/>
      <c r="Q105" s="114"/>
      <c r="R105" s="114"/>
      <c r="S105" s="114"/>
      <c r="T105" s="114"/>
      <c r="U105" s="138" t="s">
        <v>3407</v>
      </c>
    </row>
    <row r="106" spans="1:21" ht="14.25" customHeight="1">
      <c r="A106" s="107">
        <v>22</v>
      </c>
      <c r="B106" s="114" t="s">
        <v>3419</v>
      </c>
      <c r="C106" s="141" t="s">
        <v>2061</v>
      </c>
      <c r="D106" s="108">
        <v>7</v>
      </c>
      <c r="E106" s="108">
        <v>2</v>
      </c>
      <c r="F106" s="512">
        <v>302</v>
      </c>
      <c r="G106" s="109">
        <v>3</v>
      </c>
      <c r="H106" s="512">
        <v>308</v>
      </c>
      <c r="I106" s="513">
        <v>45274</v>
      </c>
      <c r="J106" s="514">
        <v>45426</v>
      </c>
      <c r="K106" s="110">
        <v>7</v>
      </c>
      <c r="L106" s="111" t="s">
        <v>3406</v>
      </c>
      <c r="M106" s="112"/>
      <c r="N106" s="112"/>
      <c r="O106" s="112"/>
      <c r="P106" s="110"/>
      <c r="Q106" s="114"/>
      <c r="R106" s="114"/>
      <c r="S106" s="114"/>
      <c r="T106" s="114"/>
      <c r="U106" s="138" t="s">
        <v>3407</v>
      </c>
    </row>
    <row r="107" spans="1:21" ht="14.25" customHeight="1">
      <c r="A107" s="107">
        <v>23</v>
      </c>
      <c r="B107" s="114" t="s">
        <v>3420</v>
      </c>
      <c r="C107" s="141" t="s">
        <v>1807</v>
      </c>
      <c r="D107" s="108">
        <v>7</v>
      </c>
      <c r="E107" s="108">
        <v>2</v>
      </c>
      <c r="F107" s="512">
        <v>302</v>
      </c>
      <c r="G107" s="109">
        <v>3</v>
      </c>
      <c r="H107" s="512">
        <v>308</v>
      </c>
      <c r="I107" s="513">
        <v>45244</v>
      </c>
      <c r="J107" s="514">
        <v>45396</v>
      </c>
      <c r="K107" s="110">
        <v>7</v>
      </c>
      <c r="L107" s="111" t="s">
        <v>3406</v>
      </c>
      <c r="M107" s="112"/>
      <c r="N107" s="112"/>
      <c r="O107" s="112"/>
      <c r="P107" s="110"/>
      <c r="Q107" s="114"/>
      <c r="R107" s="114"/>
      <c r="S107" s="114"/>
      <c r="T107" s="114"/>
      <c r="U107" s="138" t="s">
        <v>3407</v>
      </c>
    </row>
    <row r="108" spans="1:21" ht="14.25" customHeight="1">
      <c r="A108" s="107">
        <v>24</v>
      </c>
      <c r="B108" s="114" t="s">
        <v>1334</v>
      </c>
      <c r="C108" s="141" t="s">
        <v>1891</v>
      </c>
      <c r="D108" s="108">
        <v>7</v>
      </c>
      <c r="E108" s="108">
        <v>2</v>
      </c>
      <c r="F108" s="512">
        <v>302</v>
      </c>
      <c r="G108" s="109">
        <v>3</v>
      </c>
      <c r="H108" s="512">
        <v>308</v>
      </c>
      <c r="I108" s="513">
        <v>45287</v>
      </c>
      <c r="J108" s="514">
        <v>45439</v>
      </c>
      <c r="K108" s="110">
        <v>7</v>
      </c>
      <c r="L108" s="111" t="s">
        <v>3406</v>
      </c>
      <c r="M108" s="112"/>
      <c r="N108" s="112"/>
      <c r="O108" s="112"/>
      <c r="P108" s="110"/>
      <c r="Q108" s="114"/>
      <c r="R108" s="114"/>
      <c r="S108" s="114"/>
      <c r="T108" s="114"/>
      <c r="U108" s="138" t="s">
        <v>3407</v>
      </c>
    </row>
    <row r="109" spans="1:21" ht="14.25" customHeight="1">
      <c r="A109" s="107">
        <v>25</v>
      </c>
      <c r="B109" s="114" t="s">
        <v>2083</v>
      </c>
      <c r="C109" s="141" t="s">
        <v>1821</v>
      </c>
      <c r="D109" s="108">
        <v>7</v>
      </c>
      <c r="E109" s="108">
        <v>1</v>
      </c>
      <c r="F109" s="522">
        <v>296</v>
      </c>
      <c r="G109" s="108">
        <v>2</v>
      </c>
      <c r="H109" s="522">
        <v>302</v>
      </c>
      <c r="I109" s="513">
        <v>45160</v>
      </c>
      <c r="J109" s="523">
        <v>45313</v>
      </c>
      <c r="K109" s="108">
        <v>7</v>
      </c>
      <c r="L109" s="111" t="s">
        <v>3406</v>
      </c>
      <c r="M109" s="140"/>
      <c r="N109" s="140"/>
      <c r="O109" s="140"/>
      <c r="P109" s="108"/>
      <c r="Q109" s="141"/>
      <c r="R109" s="141"/>
      <c r="S109" s="141"/>
      <c r="T109" s="141"/>
      <c r="U109" s="142" t="s">
        <v>3407</v>
      </c>
    </row>
    <row r="110" spans="1:21" ht="14.25" customHeight="1">
      <c r="A110" s="107">
        <v>26</v>
      </c>
      <c r="B110" s="114" t="s">
        <v>3421</v>
      </c>
      <c r="C110" s="141" t="s">
        <v>1807</v>
      </c>
      <c r="D110" s="108">
        <v>7</v>
      </c>
      <c r="E110" s="108">
        <v>2</v>
      </c>
      <c r="F110" s="512">
        <v>302</v>
      </c>
      <c r="G110" s="109">
        <v>3</v>
      </c>
      <c r="H110" s="512">
        <v>308</v>
      </c>
      <c r="I110" s="513">
        <v>45420</v>
      </c>
      <c r="J110" s="514">
        <v>45380</v>
      </c>
      <c r="K110" s="110">
        <v>6</v>
      </c>
      <c r="L110" s="111" t="s">
        <v>3404</v>
      </c>
      <c r="M110" s="112">
        <v>14</v>
      </c>
      <c r="N110" s="112">
        <v>7</v>
      </c>
      <c r="O110" s="112"/>
      <c r="P110" s="110"/>
      <c r="Q110" s="114"/>
      <c r="R110" s="114"/>
      <c r="S110" s="114"/>
      <c r="T110" s="114"/>
      <c r="U110" s="113" t="s">
        <v>3422</v>
      </c>
    </row>
    <row r="111" spans="1:21" ht="14.25" customHeight="1">
      <c r="A111" s="107">
        <v>27</v>
      </c>
      <c r="B111" s="114" t="s">
        <v>845</v>
      </c>
      <c r="C111" s="141" t="s">
        <v>1847</v>
      </c>
      <c r="D111" s="108">
        <v>7</v>
      </c>
      <c r="E111" s="108">
        <v>2</v>
      </c>
      <c r="F111" s="512">
        <v>302</v>
      </c>
      <c r="G111" s="109">
        <v>3</v>
      </c>
      <c r="H111" s="512">
        <v>308</v>
      </c>
      <c r="I111" s="513">
        <v>45420</v>
      </c>
      <c r="J111" s="514">
        <v>45408</v>
      </c>
      <c r="K111" s="110">
        <v>6</v>
      </c>
      <c r="L111" s="111" t="s">
        <v>3404</v>
      </c>
      <c r="M111" s="112">
        <v>16</v>
      </c>
      <c r="N111" s="112">
        <v>6</v>
      </c>
      <c r="O111" s="112"/>
      <c r="P111" s="110"/>
      <c r="Q111" s="114"/>
      <c r="R111" s="114"/>
      <c r="S111" s="114"/>
      <c r="T111" s="114"/>
      <c r="U111" s="113" t="s">
        <v>3423</v>
      </c>
    </row>
    <row r="112" spans="1:21" ht="14.25" customHeight="1">
      <c r="A112" s="107">
        <v>28</v>
      </c>
      <c r="B112" s="114" t="s">
        <v>1846</v>
      </c>
      <c r="C112" s="141" t="s">
        <v>1847</v>
      </c>
      <c r="D112" s="108">
        <v>7</v>
      </c>
      <c r="E112" s="108">
        <v>2</v>
      </c>
      <c r="F112" s="512">
        <v>302</v>
      </c>
      <c r="G112" s="109">
        <v>3</v>
      </c>
      <c r="H112" s="512">
        <v>308</v>
      </c>
      <c r="I112" s="513">
        <v>45420</v>
      </c>
      <c r="J112" s="514">
        <v>45436</v>
      </c>
      <c r="K112" s="110">
        <v>6</v>
      </c>
      <c r="L112" s="111" t="s">
        <v>3404</v>
      </c>
      <c r="M112" s="112">
        <v>18</v>
      </c>
      <c r="N112" s="112">
        <v>5</v>
      </c>
      <c r="O112" s="112"/>
      <c r="P112" s="110"/>
      <c r="Q112" s="114"/>
      <c r="R112" s="114"/>
      <c r="S112" s="114"/>
      <c r="T112" s="114"/>
      <c r="U112" s="113" t="s">
        <v>3424</v>
      </c>
    </row>
    <row r="113" spans="1:21" ht="14.25" customHeight="1">
      <c r="A113" s="107">
        <v>29</v>
      </c>
      <c r="B113" s="114" t="s">
        <v>3425</v>
      </c>
      <c r="C113" s="141" t="s">
        <v>1821</v>
      </c>
      <c r="D113" s="108">
        <v>7</v>
      </c>
      <c r="E113" s="108">
        <v>2</v>
      </c>
      <c r="F113" s="512">
        <v>302</v>
      </c>
      <c r="G113" s="109">
        <v>3</v>
      </c>
      <c r="H113" s="512">
        <v>308</v>
      </c>
      <c r="I113" s="513">
        <v>45420</v>
      </c>
      <c r="J113" s="514">
        <v>45328</v>
      </c>
      <c r="K113" s="110">
        <v>6</v>
      </c>
      <c r="L113" s="111" t="s">
        <v>3404</v>
      </c>
      <c r="M113" s="112">
        <v>6</v>
      </c>
      <c r="N113" s="112">
        <v>9</v>
      </c>
      <c r="O113" s="112"/>
      <c r="P113" s="110"/>
      <c r="Q113" s="114"/>
      <c r="R113" s="114"/>
      <c r="S113" s="114"/>
      <c r="T113" s="114"/>
      <c r="U113" s="113" t="s">
        <v>3424</v>
      </c>
    </row>
    <row r="114" spans="1:21" ht="14.25" customHeight="1">
      <c r="A114" s="107">
        <v>30</v>
      </c>
      <c r="B114" s="114" t="s">
        <v>1210</v>
      </c>
      <c r="C114" s="141" t="s">
        <v>1821</v>
      </c>
      <c r="D114" s="108">
        <v>7</v>
      </c>
      <c r="E114" s="108">
        <v>2</v>
      </c>
      <c r="F114" s="512">
        <v>302</v>
      </c>
      <c r="G114" s="109">
        <v>3</v>
      </c>
      <c r="H114" s="512">
        <v>308</v>
      </c>
      <c r="I114" s="513">
        <v>45420</v>
      </c>
      <c r="J114" s="514">
        <v>45327</v>
      </c>
      <c r="K114" s="110">
        <v>6</v>
      </c>
      <c r="L114" s="111" t="s">
        <v>3404</v>
      </c>
      <c r="M114" s="112">
        <v>7</v>
      </c>
      <c r="N114" s="112">
        <v>9</v>
      </c>
      <c r="O114" s="112"/>
      <c r="P114" s="110"/>
      <c r="Q114" s="114"/>
      <c r="R114" s="114"/>
      <c r="S114" s="114"/>
      <c r="T114" s="114"/>
      <c r="U114" s="113" t="s">
        <v>3424</v>
      </c>
    </row>
    <row r="115" spans="1:21" ht="14.25" customHeight="1">
      <c r="A115" s="107">
        <v>31</v>
      </c>
      <c r="B115" s="114" t="s">
        <v>1282</v>
      </c>
      <c r="C115" s="141" t="s">
        <v>1821</v>
      </c>
      <c r="D115" s="108">
        <v>7</v>
      </c>
      <c r="E115" s="108">
        <v>2</v>
      </c>
      <c r="F115" s="512">
        <v>302</v>
      </c>
      <c r="G115" s="109">
        <v>3</v>
      </c>
      <c r="H115" s="512">
        <v>308</v>
      </c>
      <c r="I115" s="513">
        <v>45420</v>
      </c>
      <c r="J115" s="514">
        <v>45365</v>
      </c>
      <c r="K115" s="110">
        <v>6</v>
      </c>
      <c r="L115" s="111" t="s">
        <v>3404</v>
      </c>
      <c r="M115" s="112">
        <v>29</v>
      </c>
      <c r="N115" s="112">
        <v>7</v>
      </c>
      <c r="O115" s="112"/>
      <c r="P115" s="110"/>
      <c r="Q115" s="114"/>
      <c r="R115" s="114"/>
      <c r="S115" s="114"/>
      <c r="T115" s="114"/>
      <c r="U115" s="113" t="s">
        <v>3424</v>
      </c>
    </row>
    <row r="116" spans="1:21" ht="14.25" customHeight="1">
      <c r="A116" s="107">
        <v>32</v>
      </c>
      <c r="B116" s="114" t="s">
        <v>3426</v>
      </c>
      <c r="C116" s="141" t="s">
        <v>1833</v>
      </c>
      <c r="D116" s="108">
        <v>7</v>
      </c>
      <c r="E116" s="108">
        <v>2</v>
      </c>
      <c r="F116" s="512">
        <v>302</v>
      </c>
      <c r="G116" s="109">
        <v>3</v>
      </c>
      <c r="H116" s="512">
        <v>308</v>
      </c>
      <c r="I116" s="513">
        <v>45420</v>
      </c>
      <c r="J116" s="514">
        <v>45433</v>
      </c>
      <c r="K116" s="110">
        <v>6</v>
      </c>
      <c r="L116" s="111" t="s">
        <v>3404</v>
      </c>
      <c r="M116" s="112">
        <v>21</v>
      </c>
      <c r="N116" s="112">
        <v>5</v>
      </c>
      <c r="O116" s="112"/>
      <c r="P116" s="110"/>
      <c r="Q116" s="114"/>
      <c r="R116" s="114"/>
      <c r="S116" s="114"/>
      <c r="T116" s="114"/>
      <c r="U116" s="113" t="s">
        <v>3424</v>
      </c>
    </row>
    <row r="117" spans="1:21" ht="14.25" customHeight="1">
      <c r="A117" s="107">
        <v>33</v>
      </c>
      <c r="B117" s="114" t="s">
        <v>1459</v>
      </c>
      <c r="C117" s="141" t="s">
        <v>1821</v>
      </c>
      <c r="D117" s="108">
        <v>7</v>
      </c>
      <c r="E117" s="108">
        <v>1</v>
      </c>
      <c r="F117" s="512">
        <v>296</v>
      </c>
      <c r="G117" s="109">
        <v>2</v>
      </c>
      <c r="H117" s="512">
        <v>302</v>
      </c>
      <c r="I117" s="513">
        <v>45153</v>
      </c>
      <c r="J117" s="514">
        <v>45306</v>
      </c>
      <c r="K117" s="110">
        <v>7</v>
      </c>
      <c r="L117" s="111" t="s">
        <v>3406</v>
      </c>
      <c r="M117" s="112"/>
      <c r="N117" s="112"/>
      <c r="O117" s="112"/>
      <c r="P117" s="110"/>
      <c r="Q117" s="114"/>
      <c r="R117" s="114"/>
      <c r="S117" s="114"/>
      <c r="T117" s="114"/>
      <c r="U117" s="113" t="s">
        <v>3407</v>
      </c>
    </row>
    <row r="118" spans="1:21" ht="14.25" customHeight="1">
      <c r="A118" s="107">
        <v>34</v>
      </c>
      <c r="B118" s="114" t="s">
        <v>3427</v>
      </c>
      <c r="C118" s="141" t="s">
        <v>1833</v>
      </c>
      <c r="D118" s="108">
        <v>7</v>
      </c>
      <c r="E118" s="108">
        <v>2</v>
      </c>
      <c r="F118" s="512">
        <v>302</v>
      </c>
      <c r="G118" s="109">
        <v>3</v>
      </c>
      <c r="H118" s="512">
        <v>308</v>
      </c>
      <c r="I118" s="513">
        <v>45420</v>
      </c>
      <c r="J118" s="514">
        <v>45334</v>
      </c>
      <c r="K118" s="110">
        <v>6</v>
      </c>
      <c r="L118" s="111" t="s">
        <v>3404</v>
      </c>
      <c r="M118" s="112"/>
      <c r="N118" s="112">
        <v>9</v>
      </c>
      <c r="O118" s="112"/>
      <c r="P118" s="110"/>
      <c r="Q118" s="114"/>
      <c r="R118" s="114"/>
      <c r="S118" s="114"/>
      <c r="T118" s="114"/>
      <c r="U118" s="113" t="s">
        <v>3424</v>
      </c>
    </row>
    <row r="119" spans="1:21" ht="14.25" customHeight="1">
      <c r="A119" s="107">
        <v>35</v>
      </c>
      <c r="B119" s="114" t="s">
        <v>2214</v>
      </c>
      <c r="C119" s="141" t="s">
        <v>1833</v>
      </c>
      <c r="D119" s="108">
        <v>7</v>
      </c>
      <c r="E119" s="108">
        <v>1</v>
      </c>
      <c r="F119" s="512">
        <v>296</v>
      </c>
      <c r="G119" s="109">
        <v>2</v>
      </c>
      <c r="H119" s="512">
        <v>302</v>
      </c>
      <c r="I119" s="513">
        <v>45160</v>
      </c>
      <c r="J119" s="514">
        <v>45313</v>
      </c>
      <c r="K119" s="110">
        <v>7</v>
      </c>
      <c r="L119" s="111" t="s">
        <v>3406</v>
      </c>
      <c r="M119" s="112"/>
      <c r="N119" s="112"/>
      <c r="O119" s="112"/>
      <c r="P119" s="110"/>
      <c r="Q119" s="114"/>
      <c r="R119" s="114"/>
      <c r="S119" s="114"/>
      <c r="T119" s="114"/>
      <c r="U119" s="113" t="s">
        <v>3407</v>
      </c>
    </row>
    <row r="120" spans="1:21" ht="14.25" customHeight="1">
      <c r="A120" s="107">
        <v>36</v>
      </c>
      <c r="B120" s="114" t="s">
        <v>1673</v>
      </c>
      <c r="C120" s="141" t="s">
        <v>2029</v>
      </c>
      <c r="D120" s="108">
        <v>7</v>
      </c>
      <c r="E120" s="108">
        <v>2</v>
      </c>
      <c r="F120" s="512">
        <v>302</v>
      </c>
      <c r="G120" s="109">
        <v>3</v>
      </c>
      <c r="H120" s="512">
        <v>308</v>
      </c>
      <c r="I120" s="513">
        <v>45420</v>
      </c>
      <c r="J120" s="514">
        <v>45378</v>
      </c>
      <c r="K120" s="110">
        <v>6</v>
      </c>
      <c r="L120" s="111" t="s">
        <v>3404</v>
      </c>
      <c r="M120" s="112">
        <v>16</v>
      </c>
      <c r="N120" s="112">
        <v>7</v>
      </c>
      <c r="O120" s="112"/>
      <c r="P120" s="110"/>
      <c r="Q120" s="114"/>
      <c r="R120" s="114"/>
      <c r="S120" s="114"/>
      <c r="T120" s="114"/>
      <c r="U120" s="113" t="s">
        <v>3428</v>
      </c>
    </row>
    <row r="121" spans="1:21" ht="14.25" customHeight="1">
      <c r="A121" s="107">
        <v>37</v>
      </c>
      <c r="B121" s="114" t="s">
        <v>1684</v>
      </c>
      <c r="C121" s="141" t="s">
        <v>1862</v>
      </c>
      <c r="D121" s="108">
        <v>7</v>
      </c>
      <c r="E121" s="108">
        <v>2</v>
      </c>
      <c r="F121" s="512">
        <v>302</v>
      </c>
      <c r="G121" s="109">
        <v>3</v>
      </c>
      <c r="H121" s="512">
        <v>308</v>
      </c>
      <c r="I121" s="513">
        <v>45420</v>
      </c>
      <c r="J121" s="514">
        <v>45327</v>
      </c>
      <c r="K121" s="110">
        <v>6</v>
      </c>
      <c r="L121" s="111" t="s">
        <v>3404</v>
      </c>
      <c r="M121" s="112">
        <v>7</v>
      </c>
      <c r="N121" s="112">
        <v>9</v>
      </c>
      <c r="O121" s="112"/>
      <c r="P121" s="110"/>
      <c r="Q121" s="114"/>
      <c r="R121" s="114"/>
      <c r="S121" s="114"/>
      <c r="T121" s="114"/>
      <c r="U121" s="113" t="s">
        <v>3424</v>
      </c>
    </row>
    <row r="122" spans="1:21" ht="14.25" customHeight="1">
      <c r="A122" s="107">
        <v>38</v>
      </c>
      <c r="B122" s="114" t="s">
        <v>3429</v>
      </c>
      <c r="C122" s="141" t="s">
        <v>1833</v>
      </c>
      <c r="D122" s="108">
        <v>7</v>
      </c>
      <c r="E122" s="108">
        <v>3</v>
      </c>
      <c r="F122" s="512">
        <v>308</v>
      </c>
      <c r="G122" s="109">
        <v>4</v>
      </c>
      <c r="H122" s="512">
        <v>314</v>
      </c>
      <c r="I122" s="513">
        <v>45420</v>
      </c>
      <c r="J122" s="514">
        <v>45321</v>
      </c>
      <c r="K122" s="110">
        <v>6</v>
      </c>
      <c r="L122" s="111" t="s">
        <v>3404</v>
      </c>
      <c r="M122" s="112">
        <v>13</v>
      </c>
      <c r="N122" s="112">
        <v>9</v>
      </c>
      <c r="O122" s="112"/>
      <c r="P122" s="110"/>
      <c r="Q122" s="114"/>
      <c r="R122" s="114"/>
      <c r="S122" s="114"/>
      <c r="T122" s="114"/>
      <c r="U122" s="113" t="s">
        <v>3424</v>
      </c>
    </row>
    <row r="123" spans="1:21" ht="14.25" customHeight="1">
      <c r="A123" s="107">
        <v>39</v>
      </c>
      <c r="B123" s="114" t="s">
        <v>1035</v>
      </c>
      <c r="C123" s="141" t="s">
        <v>3335</v>
      </c>
      <c r="D123" s="108">
        <v>7</v>
      </c>
      <c r="E123" s="108">
        <v>1</v>
      </c>
      <c r="F123" s="512">
        <v>296</v>
      </c>
      <c r="G123" s="109">
        <v>2</v>
      </c>
      <c r="H123" s="512">
        <v>302</v>
      </c>
      <c r="I123" s="513">
        <v>45160</v>
      </c>
      <c r="J123" s="514">
        <v>45313</v>
      </c>
      <c r="K123" s="110">
        <v>7</v>
      </c>
      <c r="L123" s="111" t="s">
        <v>3406</v>
      </c>
      <c r="M123" s="112"/>
      <c r="N123" s="112"/>
      <c r="O123" s="112"/>
      <c r="P123" s="110"/>
      <c r="Q123" s="114"/>
      <c r="R123" s="114"/>
      <c r="S123" s="114"/>
      <c r="T123" s="114"/>
      <c r="U123" s="113" t="s">
        <v>3407</v>
      </c>
    </row>
    <row r="124" spans="1:21" ht="14.25" customHeight="1">
      <c r="A124" s="107">
        <v>40</v>
      </c>
      <c r="B124" s="114" t="s">
        <v>3357</v>
      </c>
      <c r="C124" s="114" t="s">
        <v>2029</v>
      </c>
      <c r="D124" s="110">
        <v>7</v>
      </c>
      <c r="E124" s="110">
        <v>2</v>
      </c>
      <c r="F124" s="512">
        <v>302</v>
      </c>
      <c r="G124" s="110">
        <v>3</v>
      </c>
      <c r="H124" s="512">
        <v>308</v>
      </c>
      <c r="I124" s="515">
        <v>45213</v>
      </c>
      <c r="J124" s="524">
        <v>45396</v>
      </c>
      <c r="K124" s="110">
        <v>6</v>
      </c>
      <c r="L124" s="122" t="s">
        <v>3404</v>
      </c>
      <c r="M124" s="112"/>
      <c r="N124" s="112"/>
      <c r="O124" s="112"/>
      <c r="P124" s="110"/>
      <c r="Q124" s="114"/>
      <c r="R124" s="114"/>
      <c r="S124" s="114"/>
      <c r="T124" s="114"/>
      <c r="U124" s="143" t="s">
        <v>3430</v>
      </c>
    </row>
    <row r="125" spans="1:21" ht="14.25" customHeight="1">
      <c r="A125" s="107">
        <v>41</v>
      </c>
      <c r="B125" s="114" t="s">
        <v>808</v>
      </c>
      <c r="C125" s="114" t="s">
        <v>2029</v>
      </c>
      <c r="D125" s="110">
        <v>7</v>
      </c>
      <c r="E125" s="110">
        <v>2</v>
      </c>
      <c r="F125" s="512">
        <v>302</v>
      </c>
      <c r="G125" s="110">
        <v>3</v>
      </c>
      <c r="H125" s="512">
        <v>308</v>
      </c>
      <c r="I125" s="515">
        <v>45213</v>
      </c>
      <c r="J125" s="524">
        <v>45396</v>
      </c>
      <c r="K125" s="110">
        <v>6</v>
      </c>
      <c r="L125" s="122" t="s">
        <v>3431</v>
      </c>
      <c r="M125" s="112"/>
      <c r="N125" s="112"/>
      <c r="O125" s="112"/>
      <c r="P125" s="110"/>
      <c r="Q125" s="114"/>
      <c r="R125" s="114"/>
      <c r="S125" s="114"/>
      <c r="T125" s="114"/>
      <c r="U125" s="143" t="s">
        <v>3432</v>
      </c>
    </row>
    <row r="126" spans="1:21" ht="14.25" customHeight="1">
      <c r="A126" s="107">
        <v>42</v>
      </c>
      <c r="B126" s="114" t="s">
        <v>2106</v>
      </c>
      <c r="C126" s="114" t="s">
        <v>1862</v>
      </c>
      <c r="D126" s="110">
        <v>7</v>
      </c>
      <c r="E126" s="110">
        <v>1</v>
      </c>
      <c r="F126" s="512">
        <v>296</v>
      </c>
      <c r="G126" s="110">
        <v>2</v>
      </c>
      <c r="H126" s="512">
        <v>302</v>
      </c>
      <c r="I126" s="515">
        <v>45153</v>
      </c>
      <c r="J126" s="524">
        <v>45275</v>
      </c>
      <c r="K126" s="110">
        <v>8</v>
      </c>
      <c r="L126" s="122" t="s">
        <v>3433</v>
      </c>
      <c r="M126" s="112"/>
      <c r="N126" s="112"/>
      <c r="O126" s="112"/>
      <c r="P126" s="110"/>
      <c r="Q126" s="114"/>
      <c r="R126" s="114"/>
      <c r="S126" s="114"/>
      <c r="T126" s="114"/>
      <c r="U126" s="143" t="s">
        <v>3407</v>
      </c>
    </row>
    <row r="127" spans="1:21" ht="14.25" customHeight="1">
      <c r="A127" s="107">
        <v>43</v>
      </c>
      <c r="B127" s="114" t="s">
        <v>2173</v>
      </c>
      <c r="C127" s="114" t="s">
        <v>1862</v>
      </c>
      <c r="D127" s="110">
        <v>7</v>
      </c>
      <c r="E127" s="110">
        <v>1</v>
      </c>
      <c r="F127" s="512">
        <v>296</v>
      </c>
      <c r="G127" s="110">
        <v>2</v>
      </c>
      <c r="H127" s="512">
        <v>302</v>
      </c>
      <c r="I127" s="515">
        <v>45154</v>
      </c>
      <c r="J127" s="524">
        <v>45307</v>
      </c>
      <c r="K127" s="110">
        <v>7</v>
      </c>
      <c r="L127" s="122" t="s">
        <v>3434</v>
      </c>
      <c r="M127" s="112"/>
      <c r="N127" s="112"/>
      <c r="O127" s="112"/>
      <c r="P127" s="110"/>
      <c r="Q127" s="114"/>
      <c r="R127" s="114"/>
      <c r="S127" s="114"/>
      <c r="T127" s="114"/>
      <c r="U127" s="143" t="s">
        <v>3407</v>
      </c>
    </row>
    <row r="128" spans="1:21" ht="14.25" customHeight="1">
      <c r="A128" s="107">
        <v>44</v>
      </c>
      <c r="B128" s="114" t="s">
        <v>3435</v>
      </c>
      <c r="C128" s="114" t="s">
        <v>2423</v>
      </c>
      <c r="D128" s="110">
        <v>8</v>
      </c>
      <c r="E128" s="108">
        <v>2</v>
      </c>
      <c r="F128" s="512">
        <v>263</v>
      </c>
      <c r="G128" s="109">
        <v>3</v>
      </c>
      <c r="H128" s="512">
        <v>266</v>
      </c>
      <c r="I128" s="515">
        <v>45274</v>
      </c>
      <c r="J128" s="514">
        <v>45426</v>
      </c>
      <c r="K128" s="110">
        <v>7</v>
      </c>
      <c r="L128" s="111" t="s">
        <v>3406</v>
      </c>
      <c r="M128" s="139"/>
      <c r="N128" s="139"/>
      <c r="O128" s="139"/>
      <c r="P128" s="110"/>
      <c r="Q128" s="114"/>
      <c r="R128" s="114"/>
      <c r="S128" s="114"/>
      <c r="T128" s="114"/>
      <c r="U128" s="115" t="s">
        <v>3436</v>
      </c>
    </row>
    <row r="129" spans="1:21" ht="14.25" customHeight="1">
      <c r="A129" s="107">
        <v>45</v>
      </c>
      <c r="B129" s="114" t="s">
        <v>3437</v>
      </c>
      <c r="C129" s="114" t="s">
        <v>2423</v>
      </c>
      <c r="D129" s="110">
        <v>8</v>
      </c>
      <c r="E129" s="108">
        <v>2</v>
      </c>
      <c r="F129" s="512">
        <v>263</v>
      </c>
      <c r="G129" s="109">
        <v>3</v>
      </c>
      <c r="H129" s="512">
        <v>266</v>
      </c>
      <c r="I129" s="515">
        <v>45274</v>
      </c>
      <c r="J129" s="514">
        <v>45426</v>
      </c>
      <c r="K129" s="110">
        <v>7</v>
      </c>
      <c r="L129" s="111" t="s">
        <v>3406</v>
      </c>
      <c r="M129" s="112"/>
      <c r="N129" s="112"/>
      <c r="O129" s="112"/>
      <c r="P129" s="110"/>
      <c r="Q129" s="114"/>
      <c r="R129" s="114"/>
      <c r="S129" s="114"/>
      <c r="T129" s="114"/>
      <c r="U129" s="115" t="s">
        <v>3407</v>
      </c>
    </row>
    <row r="130" spans="1:21" ht="14.25" customHeight="1">
      <c r="A130" s="107">
        <v>46</v>
      </c>
      <c r="B130" s="114" t="s">
        <v>2047</v>
      </c>
      <c r="C130" s="114" t="s">
        <v>2569</v>
      </c>
      <c r="D130" s="110">
        <v>8</v>
      </c>
      <c r="E130" s="108">
        <v>2</v>
      </c>
      <c r="F130" s="512">
        <v>263</v>
      </c>
      <c r="G130" s="109">
        <v>3</v>
      </c>
      <c r="H130" s="512">
        <v>266</v>
      </c>
      <c r="I130" s="515">
        <v>45274</v>
      </c>
      <c r="J130" s="514">
        <v>45426</v>
      </c>
      <c r="K130" s="110">
        <v>7</v>
      </c>
      <c r="L130" s="111" t="s">
        <v>3406</v>
      </c>
      <c r="M130" s="139"/>
      <c r="N130" s="139"/>
      <c r="O130" s="139"/>
      <c r="P130" s="110"/>
      <c r="Q130" s="114"/>
      <c r="R130" s="114"/>
      <c r="S130" s="114"/>
      <c r="T130" s="114"/>
      <c r="U130" s="115" t="s">
        <v>3407</v>
      </c>
    </row>
    <row r="131" spans="1:21" ht="14.25" customHeight="1">
      <c r="A131" s="107">
        <v>47</v>
      </c>
      <c r="B131" s="114" t="s">
        <v>2100</v>
      </c>
      <c r="C131" s="114" t="s">
        <v>2569</v>
      </c>
      <c r="D131" s="110">
        <v>8</v>
      </c>
      <c r="E131" s="108">
        <v>2</v>
      </c>
      <c r="F131" s="512">
        <v>263</v>
      </c>
      <c r="G131" s="109">
        <v>3</v>
      </c>
      <c r="H131" s="512">
        <v>266</v>
      </c>
      <c r="I131" s="515">
        <v>45274</v>
      </c>
      <c r="J131" s="514">
        <v>45426</v>
      </c>
      <c r="K131" s="110">
        <v>7</v>
      </c>
      <c r="L131" s="111" t="s">
        <v>3406</v>
      </c>
      <c r="M131" s="139"/>
      <c r="N131" s="139"/>
      <c r="O131" s="139"/>
      <c r="P131" s="110"/>
      <c r="Q131" s="114"/>
      <c r="R131" s="114"/>
      <c r="S131" s="114"/>
      <c r="T131" s="114"/>
      <c r="U131" s="115" t="s">
        <v>3407</v>
      </c>
    </row>
    <row r="132" spans="1:21" ht="14.25" customHeight="1">
      <c r="A132" s="107">
        <v>48</v>
      </c>
      <c r="B132" s="114" t="s">
        <v>2211</v>
      </c>
      <c r="C132" s="141" t="s">
        <v>2423</v>
      </c>
      <c r="D132" s="108">
        <v>8</v>
      </c>
      <c r="E132" s="108">
        <v>2</v>
      </c>
      <c r="F132" s="512">
        <v>263</v>
      </c>
      <c r="G132" s="109">
        <v>3</v>
      </c>
      <c r="H132" s="512">
        <v>266</v>
      </c>
      <c r="I132" s="513">
        <v>45274</v>
      </c>
      <c r="J132" s="514">
        <v>45426</v>
      </c>
      <c r="K132" s="110">
        <v>7</v>
      </c>
      <c r="L132" s="111" t="s">
        <v>3406</v>
      </c>
      <c r="M132" s="112"/>
      <c r="N132" s="112"/>
      <c r="O132" s="112"/>
      <c r="P132" s="110"/>
      <c r="Q132" s="114"/>
      <c r="R132" s="114"/>
      <c r="S132" s="114"/>
      <c r="T132" s="114"/>
      <c r="U132" s="138" t="s">
        <v>3407</v>
      </c>
    </row>
    <row r="133" spans="1:21" ht="14.25" customHeight="1">
      <c r="A133" s="107">
        <v>49</v>
      </c>
      <c r="B133" s="114" t="s">
        <v>2276</v>
      </c>
      <c r="C133" s="141" t="s">
        <v>2423</v>
      </c>
      <c r="D133" s="108">
        <v>8</v>
      </c>
      <c r="E133" s="108">
        <v>2</v>
      </c>
      <c r="F133" s="512">
        <v>263</v>
      </c>
      <c r="G133" s="109">
        <v>3</v>
      </c>
      <c r="H133" s="512">
        <v>266</v>
      </c>
      <c r="I133" s="513">
        <v>45213</v>
      </c>
      <c r="J133" s="514">
        <v>45336</v>
      </c>
      <c r="K133" s="110">
        <v>8</v>
      </c>
      <c r="L133" s="111" t="s">
        <v>3438</v>
      </c>
      <c r="M133" s="112"/>
      <c r="N133" s="112"/>
      <c r="O133" s="112"/>
      <c r="P133" s="110"/>
      <c r="Q133" s="114"/>
      <c r="R133" s="114"/>
      <c r="S133" s="114"/>
      <c r="T133" s="114"/>
      <c r="U133" s="138" t="s">
        <v>3407</v>
      </c>
    </row>
    <row r="134" spans="1:21" ht="14.25" customHeight="1">
      <c r="A134" s="107">
        <v>50</v>
      </c>
      <c r="B134" s="114" t="s">
        <v>2380</v>
      </c>
      <c r="C134" s="141" t="s">
        <v>2569</v>
      </c>
      <c r="D134" s="108">
        <v>8</v>
      </c>
      <c r="E134" s="108">
        <v>2</v>
      </c>
      <c r="F134" s="512">
        <v>263</v>
      </c>
      <c r="G134" s="109">
        <v>3</v>
      </c>
      <c r="H134" s="512">
        <v>266</v>
      </c>
      <c r="I134" s="513">
        <v>45274</v>
      </c>
      <c r="J134" s="514">
        <v>45426</v>
      </c>
      <c r="K134" s="110">
        <v>7</v>
      </c>
      <c r="L134" s="111" t="s">
        <v>3406</v>
      </c>
      <c r="M134" s="112"/>
      <c r="N134" s="112"/>
      <c r="O134" s="112"/>
      <c r="P134" s="110"/>
      <c r="Q134" s="114"/>
      <c r="R134" s="114"/>
      <c r="S134" s="114"/>
      <c r="T134" s="114"/>
      <c r="U134" s="138" t="s">
        <v>3407</v>
      </c>
    </row>
    <row r="135" spans="1:21" ht="14.25" customHeight="1">
      <c r="A135" s="107">
        <v>51</v>
      </c>
      <c r="B135" s="114" t="s">
        <v>2401</v>
      </c>
      <c r="C135" s="141" t="s">
        <v>2423</v>
      </c>
      <c r="D135" s="108">
        <v>8</v>
      </c>
      <c r="E135" s="108">
        <v>2</v>
      </c>
      <c r="F135" s="512">
        <v>263</v>
      </c>
      <c r="G135" s="109">
        <v>3</v>
      </c>
      <c r="H135" s="512">
        <v>266</v>
      </c>
      <c r="I135" s="513">
        <v>45274</v>
      </c>
      <c r="J135" s="514">
        <v>45426</v>
      </c>
      <c r="K135" s="110">
        <v>7</v>
      </c>
      <c r="L135" s="111" t="s">
        <v>3406</v>
      </c>
      <c r="M135" s="112"/>
      <c r="N135" s="112"/>
      <c r="O135" s="112"/>
      <c r="P135" s="110"/>
      <c r="Q135" s="114"/>
      <c r="R135" s="114"/>
      <c r="S135" s="114"/>
      <c r="T135" s="114"/>
      <c r="U135" s="138" t="s">
        <v>3407</v>
      </c>
    </row>
    <row r="136" spans="1:21" ht="14.25" customHeight="1">
      <c r="A136" s="107">
        <v>52</v>
      </c>
      <c r="B136" s="114" t="s">
        <v>1932</v>
      </c>
      <c r="C136" s="141" t="s">
        <v>2423</v>
      </c>
      <c r="D136" s="108">
        <v>8</v>
      </c>
      <c r="E136" s="108">
        <v>5</v>
      </c>
      <c r="F136" s="512">
        <v>272</v>
      </c>
      <c r="G136" s="109">
        <v>6</v>
      </c>
      <c r="H136" s="512">
        <v>275</v>
      </c>
      <c r="I136" s="513">
        <v>45246</v>
      </c>
      <c r="J136" s="514">
        <v>45398</v>
      </c>
      <c r="K136" s="110">
        <v>7</v>
      </c>
      <c r="L136" s="111" t="s">
        <v>3406</v>
      </c>
      <c r="M136" s="112"/>
      <c r="N136" s="112"/>
      <c r="O136" s="112"/>
      <c r="P136" s="110"/>
      <c r="Q136" s="114"/>
      <c r="R136" s="114"/>
      <c r="S136" s="114"/>
      <c r="T136" s="114"/>
      <c r="U136" s="113" t="s">
        <v>3407</v>
      </c>
    </row>
    <row r="137" spans="1:21" ht="14.25" customHeight="1">
      <c r="A137" s="107">
        <v>1</v>
      </c>
      <c r="B137" s="149" t="s">
        <v>1514</v>
      </c>
      <c r="C137" s="144" t="s">
        <v>937</v>
      </c>
      <c r="D137" s="145">
        <v>6</v>
      </c>
      <c r="E137" s="145">
        <v>1</v>
      </c>
      <c r="F137" s="525">
        <v>362</v>
      </c>
      <c r="G137" s="146">
        <v>2</v>
      </c>
      <c r="H137" s="525">
        <v>368</v>
      </c>
      <c r="I137" s="526">
        <v>45424</v>
      </c>
      <c r="J137" s="527">
        <v>45428</v>
      </c>
      <c r="K137" s="147">
        <v>6</v>
      </c>
      <c r="L137" s="111" t="s">
        <v>3439</v>
      </c>
      <c r="M137" s="148"/>
      <c r="N137" s="148">
        <v>6</v>
      </c>
      <c r="O137" s="148"/>
      <c r="P137" s="147"/>
      <c r="Q137" s="149"/>
      <c r="R137" s="149"/>
      <c r="S137" s="149"/>
      <c r="T137" s="149"/>
      <c r="U137" s="151" t="s">
        <v>3440</v>
      </c>
    </row>
    <row r="138" spans="1:21" ht="14.25" customHeight="1">
      <c r="A138" s="107">
        <v>2</v>
      </c>
      <c r="B138" s="149" t="s">
        <v>3421</v>
      </c>
      <c r="C138" s="144" t="s">
        <v>1807</v>
      </c>
      <c r="D138" s="145">
        <v>7</v>
      </c>
      <c r="E138" s="145">
        <v>2</v>
      </c>
      <c r="F138" s="525">
        <v>302</v>
      </c>
      <c r="G138" s="146">
        <v>3</v>
      </c>
      <c r="H138" s="525">
        <v>308</v>
      </c>
      <c r="I138" s="526">
        <v>45420</v>
      </c>
      <c r="J138" s="527">
        <v>45380</v>
      </c>
      <c r="K138" s="147">
        <v>6</v>
      </c>
      <c r="L138" s="111" t="s">
        <v>3441</v>
      </c>
      <c r="M138" s="148">
        <v>14</v>
      </c>
      <c r="N138" s="148">
        <v>7</v>
      </c>
      <c r="O138" s="148"/>
      <c r="P138" s="147"/>
      <c r="Q138" s="149"/>
      <c r="R138" s="149"/>
      <c r="S138" s="149"/>
      <c r="T138" s="149"/>
      <c r="U138" s="150" t="s">
        <v>3442</v>
      </c>
    </row>
    <row r="139" spans="1:21" ht="14.25" customHeight="1">
      <c r="A139" s="107">
        <v>3</v>
      </c>
      <c r="B139" s="149" t="s">
        <v>845</v>
      </c>
      <c r="C139" s="144" t="s">
        <v>1847</v>
      </c>
      <c r="D139" s="145">
        <v>7</v>
      </c>
      <c r="E139" s="145">
        <v>2</v>
      </c>
      <c r="F139" s="525">
        <v>302</v>
      </c>
      <c r="G139" s="146">
        <v>3</v>
      </c>
      <c r="H139" s="525">
        <v>308</v>
      </c>
      <c r="I139" s="526">
        <v>45420</v>
      </c>
      <c r="J139" s="527">
        <v>45408</v>
      </c>
      <c r="K139" s="147">
        <v>6</v>
      </c>
      <c r="L139" s="111" t="s">
        <v>3441</v>
      </c>
      <c r="M139" s="148">
        <v>16</v>
      </c>
      <c r="N139" s="148">
        <v>6</v>
      </c>
      <c r="O139" s="148"/>
      <c r="P139" s="147"/>
      <c r="Q139" s="149"/>
      <c r="R139" s="149"/>
      <c r="S139" s="149"/>
      <c r="T139" s="149"/>
      <c r="U139" s="151" t="s">
        <v>3423</v>
      </c>
    </row>
    <row r="140" spans="1:21" ht="14.25" customHeight="1">
      <c r="A140" s="107">
        <v>4</v>
      </c>
      <c r="B140" s="149" t="s">
        <v>1846</v>
      </c>
      <c r="C140" s="144" t="s">
        <v>1847</v>
      </c>
      <c r="D140" s="145">
        <v>7</v>
      </c>
      <c r="E140" s="145">
        <v>2</v>
      </c>
      <c r="F140" s="525">
        <v>302</v>
      </c>
      <c r="G140" s="146">
        <v>3</v>
      </c>
      <c r="H140" s="525">
        <v>308</v>
      </c>
      <c r="I140" s="526">
        <v>45420</v>
      </c>
      <c r="J140" s="527">
        <v>45436</v>
      </c>
      <c r="K140" s="147">
        <v>6</v>
      </c>
      <c r="L140" s="111" t="s">
        <v>3441</v>
      </c>
      <c r="M140" s="148">
        <v>18</v>
      </c>
      <c r="N140" s="148">
        <v>5</v>
      </c>
      <c r="O140" s="148"/>
      <c r="P140" s="147"/>
      <c r="Q140" s="149"/>
      <c r="R140" s="149"/>
      <c r="S140" s="149"/>
      <c r="T140" s="149"/>
      <c r="U140" s="151" t="s">
        <v>3423</v>
      </c>
    </row>
    <row r="141" spans="1:21" ht="14.25" customHeight="1">
      <c r="A141" s="107">
        <v>5</v>
      </c>
      <c r="B141" s="149" t="s">
        <v>3425</v>
      </c>
      <c r="C141" s="144" t="s">
        <v>1821</v>
      </c>
      <c r="D141" s="145">
        <v>7</v>
      </c>
      <c r="E141" s="145">
        <v>2</v>
      </c>
      <c r="F141" s="525">
        <v>302</v>
      </c>
      <c r="G141" s="146">
        <v>3</v>
      </c>
      <c r="H141" s="525">
        <v>308</v>
      </c>
      <c r="I141" s="526">
        <v>45420</v>
      </c>
      <c r="J141" s="527">
        <v>45328</v>
      </c>
      <c r="K141" s="147">
        <v>6</v>
      </c>
      <c r="L141" s="111" t="s">
        <v>3441</v>
      </c>
      <c r="M141" s="148">
        <v>6</v>
      </c>
      <c r="N141" s="148">
        <v>9</v>
      </c>
      <c r="O141" s="148"/>
      <c r="P141" s="147"/>
      <c r="Q141" s="149"/>
      <c r="R141" s="149"/>
      <c r="S141" s="149"/>
      <c r="T141" s="149"/>
      <c r="U141" s="151" t="s">
        <v>3423</v>
      </c>
    </row>
    <row r="142" spans="1:21" ht="14.25" customHeight="1">
      <c r="A142" s="107">
        <v>6</v>
      </c>
      <c r="B142" s="149" t="s">
        <v>1210</v>
      </c>
      <c r="C142" s="144" t="s">
        <v>1821</v>
      </c>
      <c r="D142" s="145">
        <v>7</v>
      </c>
      <c r="E142" s="145">
        <v>2</v>
      </c>
      <c r="F142" s="525">
        <v>302</v>
      </c>
      <c r="G142" s="146">
        <v>3</v>
      </c>
      <c r="H142" s="525">
        <v>308</v>
      </c>
      <c r="I142" s="526">
        <v>45420</v>
      </c>
      <c r="J142" s="527">
        <v>45327</v>
      </c>
      <c r="K142" s="147">
        <v>6</v>
      </c>
      <c r="L142" s="111" t="s">
        <v>3404</v>
      </c>
      <c r="M142" s="148">
        <v>7</v>
      </c>
      <c r="N142" s="148">
        <v>9</v>
      </c>
      <c r="O142" s="148"/>
      <c r="P142" s="147"/>
      <c r="Q142" s="149"/>
      <c r="R142" s="149"/>
      <c r="S142" s="149"/>
      <c r="T142" s="149"/>
      <c r="U142" s="151" t="s">
        <v>3423</v>
      </c>
    </row>
    <row r="143" spans="1:21" ht="14.25" customHeight="1">
      <c r="A143" s="107">
        <v>7</v>
      </c>
      <c r="B143" s="149" t="s">
        <v>1282</v>
      </c>
      <c r="C143" s="144" t="s">
        <v>1821</v>
      </c>
      <c r="D143" s="145">
        <v>7</v>
      </c>
      <c r="E143" s="145">
        <v>2</v>
      </c>
      <c r="F143" s="525">
        <v>302</v>
      </c>
      <c r="G143" s="146">
        <v>3</v>
      </c>
      <c r="H143" s="525">
        <v>308</v>
      </c>
      <c r="I143" s="526">
        <v>45420</v>
      </c>
      <c r="J143" s="527">
        <v>45365</v>
      </c>
      <c r="K143" s="147">
        <v>6</v>
      </c>
      <c r="L143" s="111" t="s">
        <v>3441</v>
      </c>
      <c r="M143" s="148">
        <v>29</v>
      </c>
      <c r="N143" s="148">
        <v>7</v>
      </c>
      <c r="O143" s="148"/>
      <c r="P143" s="147"/>
      <c r="Q143" s="149"/>
      <c r="R143" s="149"/>
      <c r="S143" s="149"/>
      <c r="T143" s="149"/>
      <c r="U143" s="151" t="s">
        <v>3423</v>
      </c>
    </row>
    <row r="144" spans="1:21" ht="14.25" customHeight="1">
      <c r="A144" s="107">
        <v>8</v>
      </c>
      <c r="B144" s="149" t="s">
        <v>3427</v>
      </c>
      <c r="C144" s="144" t="s">
        <v>1833</v>
      </c>
      <c r="D144" s="145">
        <v>7</v>
      </c>
      <c r="E144" s="145">
        <v>2</v>
      </c>
      <c r="F144" s="525">
        <v>302</v>
      </c>
      <c r="G144" s="146">
        <v>3</v>
      </c>
      <c r="H144" s="525">
        <v>308</v>
      </c>
      <c r="I144" s="526">
        <v>45420</v>
      </c>
      <c r="J144" s="527">
        <v>45334</v>
      </c>
      <c r="K144" s="147">
        <v>6</v>
      </c>
      <c r="L144" s="111" t="s">
        <v>3443</v>
      </c>
      <c r="M144" s="148"/>
      <c r="N144" s="148">
        <v>9</v>
      </c>
      <c r="O144" s="148"/>
      <c r="P144" s="147"/>
      <c r="Q144" s="149"/>
      <c r="R144" s="149"/>
      <c r="S144" s="149"/>
      <c r="T144" s="149"/>
      <c r="U144" s="151" t="s">
        <v>3423</v>
      </c>
    </row>
    <row r="145" spans="1:21" ht="14.25" customHeight="1">
      <c r="A145" s="107">
        <v>9</v>
      </c>
      <c r="B145" s="149" t="s">
        <v>1673</v>
      </c>
      <c r="C145" s="144" t="s">
        <v>2029</v>
      </c>
      <c r="D145" s="145">
        <v>7</v>
      </c>
      <c r="E145" s="145">
        <v>2</v>
      </c>
      <c r="F145" s="525">
        <v>302</v>
      </c>
      <c r="G145" s="146">
        <v>3</v>
      </c>
      <c r="H145" s="525">
        <v>308</v>
      </c>
      <c r="I145" s="526">
        <v>45420</v>
      </c>
      <c r="J145" s="527">
        <v>45378</v>
      </c>
      <c r="K145" s="147">
        <v>6</v>
      </c>
      <c r="L145" s="111" t="s">
        <v>3439</v>
      </c>
      <c r="M145" s="148">
        <v>16</v>
      </c>
      <c r="N145" s="148">
        <v>7</v>
      </c>
      <c r="O145" s="148"/>
      <c r="P145" s="147"/>
      <c r="Q145" s="149"/>
      <c r="R145" s="149"/>
      <c r="S145" s="149"/>
      <c r="T145" s="149"/>
      <c r="U145" s="151" t="s">
        <v>3444</v>
      </c>
    </row>
    <row r="146" spans="1:21" ht="14.25" customHeight="1">
      <c r="A146" s="107">
        <v>10</v>
      </c>
      <c r="B146" s="149" t="s">
        <v>1684</v>
      </c>
      <c r="C146" s="144" t="s">
        <v>1862</v>
      </c>
      <c r="D146" s="145">
        <v>7</v>
      </c>
      <c r="E146" s="145">
        <v>2</v>
      </c>
      <c r="F146" s="525">
        <v>302</v>
      </c>
      <c r="G146" s="146">
        <v>3</v>
      </c>
      <c r="H146" s="525">
        <v>308</v>
      </c>
      <c r="I146" s="526">
        <v>45420</v>
      </c>
      <c r="J146" s="527">
        <v>45327</v>
      </c>
      <c r="K146" s="147">
        <v>6</v>
      </c>
      <c r="L146" s="111" t="s">
        <v>3439</v>
      </c>
      <c r="M146" s="148">
        <v>7</v>
      </c>
      <c r="N146" s="148">
        <v>9</v>
      </c>
      <c r="O146" s="148"/>
      <c r="P146" s="147"/>
      <c r="Q146" s="149"/>
      <c r="R146" s="149"/>
      <c r="S146" s="149"/>
      <c r="T146" s="149"/>
      <c r="U146" s="151" t="s">
        <v>3423</v>
      </c>
    </row>
    <row r="147" spans="1:21" ht="14.25" customHeight="1">
      <c r="A147" s="107">
        <v>11</v>
      </c>
      <c r="B147" s="149" t="s">
        <v>3429</v>
      </c>
      <c r="C147" s="144" t="s">
        <v>1833</v>
      </c>
      <c r="D147" s="145">
        <v>7</v>
      </c>
      <c r="E147" s="145">
        <v>3</v>
      </c>
      <c r="F147" s="525">
        <v>308</v>
      </c>
      <c r="G147" s="146">
        <v>4</v>
      </c>
      <c r="H147" s="525">
        <v>314</v>
      </c>
      <c r="I147" s="526">
        <v>45420</v>
      </c>
      <c r="J147" s="527">
        <v>45321</v>
      </c>
      <c r="K147" s="147">
        <v>6</v>
      </c>
      <c r="L147" s="111" t="s">
        <v>3439</v>
      </c>
      <c r="M147" s="148">
        <v>13</v>
      </c>
      <c r="N147" s="148">
        <v>9</v>
      </c>
      <c r="O147" s="148"/>
      <c r="P147" s="147"/>
      <c r="Q147" s="149"/>
      <c r="R147" s="149"/>
      <c r="S147" s="149"/>
      <c r="T147" s="149"/>
      <c r="U147" s="151" t="s">
        <v>3423</v>
      </c>
    </row>
    <row r="148" spans="1:21" ht="14.25" customHeight="1">
      <c r="A148" s="107">
        <v>12</v>
      </c>
      <c r="B148" s="149" t="s">
        <v>3346</v>
      </c>
      <c r="C148" s="144" t="s">
        <v>1821</v>
      </c>
      <c r="D148" s="145">
        <v>7</v>
      </c>
      <c r="E148" s="145">
        <v>1</v>
      </c>
      <c r="F148" s="525">
        <v>296</v>
      </c>
      <c r="G148" s="146">
        <v>2</v>
      </c>
      <c r="H148" s="525">
        <v>302</v>
      </c>
      <c r="I148" s="526">
        <v>45160</v>
      </c>
      <c r="J148" s="527">
        <v>45434</v>
      </c>
      <c r="K148" s="147">
        <v>3</v>
      </c>
      <c r="L148" s="111" t="s">
        <v>3347</v>
      </c>
      <c r="M148" s="148"/>
      <c r="N148" s="148"/>
      <c r="O148" s="148"/>
      <c r="P148" s="147"/>
      <c r="Q148" s="149"/>
      <c r="R148" s="149"/>
      <c r="S148" s="149"/>
      <c r="T148" s="149"/>
      <c r="U148" s="151"/>
    </row>
    <row r="149" spans="1:21" ht="14.25" customHeight="1">
      <c r="A149" s="107">
        <v>13</v>
      </c>
      <c r="B149" s="149" t="s">
        <v>2083</v>
      </c>
      <c r="C149" s="144" t="s">
        <v>1821</v>
      </c>
      <c r="D149" s="145">
        <v>7</v>
      </c>
      <c r="E149" s="145">
        <v>1</v>
      </c>
      <c r="F149" s="525">
        <v>296</v>
      </c>
      <c r="G149" s="146">
        <v>2</v>
      </c>
      <c r="H149" s="525">
        <v>302</v>
      </c>
      <c r="I149" s="526">
        <v>45160</v>
      </c>
      <c r="J149" s="527">
        <v>45313</v>
      </c>
      <c r="K149" s="147">
        <v>7</v>
      </c>
      <c r="L149" s="111" t="s">
        <v>3445</v>
      </c>
      <c r="M149" s="148"/>
      <c r="N149" s="148"/>
      <c r="O149" s="148"/>
      <c r="P149" s="147"/>
      <c r="Q149" s="149"/>
      <c r="R149" s="149"/>
      <c r="S149" s="149"/>
      <c r="T149" s="149"/>
      <c r="U149" s="151" t="s">
        <v>344</v>
      </c>
    </row>
    <row r="150" spans="1:21" ht="14.25" customHeight="1">
      <c r="A150" s="107">
        <v>14</v>
      </c>
      <c r="B150" s="149" t="s">
        <v>1459</v>
      </c>
      <c r="C150" s="144" t="s">
        <v>1821</v>
      </c>
      <c r="D150" s="145">
        <v>7</v>
      </c>
      <c r="E150" s="145">
        <v>1</v>
      </c>
      <c r="F150" s="525">
        <v>296</v>
      </c>
      <c r="G150" s="146">
        <v>2</v>
      </c>
      <c r="H150" s="525">
        <v>302</v>
      </c>
      <c r="I150" s="526">
        <v>45156</v>
      </c>
      <c r="J150" s="527">
        <v>45309</v>
      </c>
      <c r="K150" s="147">
        <v>7</v>
      </c>
      <c r="L150" s="111" t="s">
        <v>3446</v>
      </c>
      <c r="M150" s="148"/>
      <c r="N150" s="148"/>
      <c r="O150" s="148"/>
      <c r="P150" s="147"/>
      <c r="Q150" s="149"/>
      <c r="R150" s="149"/>
      <c r="S150" s="149"/>
      <c r="T150" s="149"/>
      <c r="U150" s="151" t="s">
        <v>344</v>
      </c>
    </row>
    <row r="151" spans="1:21" ht="14.25" customHeight="1">
      <c r="A151" s="107">
        <v>15</v>
      </c>
      <c r="B151" s="149" t="s">
        <v>2214</v>
      </c>
      <c r="C151" s="144" t="s">
        <v>1833</v>
      </c>
      <c r="D151" s="145">
        <v>7</v>
      </c>
      <c r="E151" s="145">
        <v>1</v>
      </c>
      <c r="F151" s="525">
        <v>296</v>
      </c>
      <c r="G151" s="146">
        <v>2</v>
      </c>
      <c r="H151" s="525">
        <v>302</v>
      </c>
      <c r="I151" s="526">
        <v>45160</v>
      </c>
      <c r="J151" s="527">
        <v>45313</v>
      </c>
      <c r="K151" s="147">
        <v>7</v>
      </c>
      <c r="L151" s="111" t="s">
        <v>3446</v>
      </c>
      <c r="M151" s="148"/>
      <c r="N151" s="148"/>
      <c r="O151" s="148"/>
      <c r="P151" s="147"/>
      <c r="Q151" s="149"/>
      <c r="R151" s="149"/>
      <c r="S151" s="149"/>
      <c r="T151" s="149"/>
      <c r="U151" s="151" t="s">
        <v>344</v>
      </c>
    </row>
    <row r="152" spans="1:21" ht="14.25" customHeight="1">
      <c r="A152" s="107">
        <v>16</v>
      </c>
      <c r="B152" s="149" t="s">
        <v>2173</v>
      </c>
      <c r="C152" s="144" t="s">
        <v>1862</v>
      </c>
      <c r="D152" s="145">
        <v>7</v>
      </c>
      <c r="E152" s="145">
        <v>1</v>
      </c>
      <c r="F152" s="525">
        <v>296</v>
      </c>
      <c r="G152" s="146">
        <v>2</v>
      </c>
      <c r="H152" s="525">
        <v>302</v>
      </c>
      <c r="I152" s="526">
        <v>45154</v>
      </c>
      <c r="J152" s="527">
        <v>45307</v>
      </c>
      <c r="K152" s="147">
        <v>7</v>
      </c>
      <c r="L152" s="111" t="s">
        <v>3447</v>
      </c>
      <c r="M152" s="148"/>
      <c r="N152" s="148"/>
      <c r="O152" s="148"/>
      <c r="P152" s="147"/>
      <c r="Q152" s="149"/>
      <c r="R152" s="149"/>
      <c r="S152" s="149"/>
      <c r="T152" s="149"/>
      <c r="U152" s="151" t="s">
        <v>344</v>
      </c>
    </row>
    <row r="153" spans="1:21" ht="14.25" customHeight="1">
      <c r="A153" s="107">
        <v>17</v>
      </c>
      <c r="B153" s="149" t="s">
        <v>2106</v>
      </c>
      <c r="C153" s="144" t="s">
        <v>1862</v>
      </c>
      <c r="D153" s="145">
        <v>7</v>
      </c>
      <c r="E153" s="145">
        <v>1</v>
      </c>
      <c r="F153" s="525">
        <v>296</v>
      </c>
      <c r="G153" s="146">
        <v>2</v>
      </c>
      <c r="H153" s="525">
        <v>302</v>
      </c>
      <c r="I153" s="526">
        <v>45153</v>
      </c>
      <c r="J153" s="527">
        <v>45275</v>
      </c>
      <c r="K153" s="147">
        <v>8</v>
      </c>
      <c r="L153" s="111" t="s">
        <v>3433</v>
      </c>
      <c r="M153" s="148"/>
      <c r="N153" s="148"/>
      <c r="O153" s="148"/>
      <c r="P153" s="147"/>
      <c r="Q153" s="149"/>
      <c r="R153" s="149"/>
      <c r="S153" s="149"/>
      <c r="T153" s="149"/>
      <c r="U153" s="151" t="s">
        <v>3407</v>
      </c>
    </row>
    <row r="154" spans="1:21" ht="14.25" customHeight="1">
      <c r="A154" s="107">
        <v>18</v>
      </c>
      <c r="B154" s="149" t="s">
        <v>1932</v>
      </c>
      <c r="C154" s="144" t="s">
        <v>2423</v>
      </c>
      <c r="D154" s="145">
        <v>8</v>
      </c>
      <c r="E154" s="145">
        <v>5</v>
      </c>
      <c r="F154" s="525">
        <v>272</v>
      </c>
      <c r="G154" s="146">
        <v>6</v>
      </c>
      <c r="H154" s="525">
        <v>275</v>
      </c>
      <c r="I154" s="526">
        <v>45246</v>
      </c>
      <c r="J154" s="527">
        <v>45398</v>
      </c>
      <c r="K154" s="147">
        <v>7</v>
      </c>
      <c r="L154" s="111" t="s">
        <v>3448</v>
      </c>
      <c r="M154" s="148"/>
      <c r="N154" s="148"/>
      <c r="O154" s="148"/>
      <c r="P154" s="147"/>
      <c r="Q154" s="149"/>
      <c r="R154" s="149"/>
      <c r="S154" s="149"/>
      <c r="T154" s="149"/>
      <c r="U154" s="151" t="s">
        <v>2108</v>
      </c>
    </row>
    <row r="155" spans="1:21" ht="14.25" customHeight="1">
      <c r="A155" s="674" t="s">
        <v>0</v>
      </c>
      <c r="B155" s="678" t="s">
        <v>3323</v>
      </c>
      <c r="C155" s="674" t="s">
        <v>3</v>
      </c>
      <c r="D155" s="674" t="s">
        <v>5</v>
      </c>
      <c r="E155" s="674" t="s">
        <v>3324</v>
      </c>
      <c r="F155" s="674" t="s">
        <v>7</v>
      </c>
      <c r="G155" s="674" t="s">
        <v>8</v>
      </c>
      <c r="H155" s="674" t="s">
        <v>9</v>
      </c>
      <c r="I155" s="674" t="s">
        <v>10</v>
      </c>
      <c r="J155" s="674" t="s">
        <v>3325</v>
      </c>
      <c r="K155" s="685" t="s">
        <v>3326</v>
      </c>
      <c r="L155" s="686" t="s">
        <v>3327</v>
      </c>
      <c r="M155" s="678" t="s">
        <v>17</v>
      </c>
      <c r="N155" s="679"/>
      <c r="O155" s="677"/>
      <c r="P155" s="674" t="s">
        <v>18</v>
      </c>
      <c r="Q155" s="684" t="s">
        <v>19</v>
      </c>
      <c r="R155" s="684" t="s">
        <v>20</v>
      </c>
      <c r="S155" s="684" t="s">
        <v>21</v>
      </c>
      <c r="T155" s="683" t="s">
        <v>22</v>
      </c>
      <c r="U155" s="683" t="s">
        <v>3328</v>
      </c>
    </row>
    <row r="156" spans="1:21" ht="14.25" customHeight="1">
      <c r="A156" s="675"/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152" t="s">
        <v>3449</v>
      </c>
      <c r="N156" s="152" t="s">
        <v>3450</v>
      </c>
      <c r="O156" s="152" t="s">
        <v>3451</v>
      </c>
      <c r="P156" s="675"/>
      <c r="Q156" s="675"/>
      <c r="R156" s="675"/>
      <c r="S156" s="675"/>
      <c r="T156" s="675"/>
      <c r="U156" s="675"/>
    </row>
    <row r="157" spans="1:21" ht="14.25" customHeight="1">
      <c r="A157" s="147">
        <v>1</v>
      </c>
      <c r="B157" s="149" t="s">
        <v>840</v>
      </c>
      <c r="C157" s="149" t="s">
        <v>3332</v>
      </c>
      <c r="D157" s="147">
        <v>7</v>
      </c>
      <c r="E157" s="147">
        <v>1</v>
      </c>
      <c r="F157" s="525">
        <v>296</v>
      </c>
      <c r="G157" s="147">
        <v>2</v>
      </c>
      <c r="H157" s="525">
        <v>302</v>
      </c>
      <c r="I157" s="528">
        <v>44909</v>
      </c>
      <c r="J157" s="529">
        <v>45060</v>
      </c>
      <c r="K157" s="147">
        <v>7</v>
      </c>
      <c r="L157" s="122" t="s">
        <v>3406</v>
      </c>
      <c r="M157" s="148"/>
      <c r="N157" s="148"/>
      <c r="O157" s="148"/>
      <c r="P157" s="147"/>
      <c r="Q157" s="149"/>
      <c r="R157" s="149"/>
      <c r="S157" s="149"/>
      <c r="T157" s="149"/>
      <c r="U157" s="124" t="s">
        <v>3452</v>
      </c>
    </row>
    <row r="158" spans="1:21" ht="14.25" customHeight="1">
      <c r="A158" s="147">
        <v>2</v>
      </c>
      <c r="B158" s="149" t="s">
        <v>3453</v>
      </c>
      <c r="C158" s="149" t="s">
        <v>3332</v>
      </c>
      <c r="D158" s="147">
        <v>7</v>
      </c>
      <c r="E158" s="147">
        <v>1</v>
      </c>
      <c r="F158" s="525">
        <v>296</v>
      </c>
      <c r="G158" s="147">
        <v>2</v>
      </c>
      <c r="H158" s="525">
        <v>302</v>
      </c>
      <c r="I158" s="528">
        <v>44909</v>
      </c>
      <c r="J158" s="529">
        <v>45244</v>
      </c>
      <c r="K158" s="147">
        <v>1</v>
      </c>
      <c r="L158" s="122" t="s">
        <v>3330</v>
      </c>
      <c r="M158" s="148"/>
      <c r="N158" s="148"/>
      <c r="O158" s="148"/>
      <c r="P158" s="147"/>
      <c r="Q158" s="149"/>
      <c r="R158" s="149"/>
      <c r="S158" s="149"/>
      <c r="T158" s="149"/>
      <c r="U158" s="124" t="s">
        <v>3454</v>
      </c>
    </row>
    <row r="159" spans="1:21" ht="14.25" customHeight="1">
      <c r="A159" s="147">
        <v>3</v>
      </c>
      <c r="B159" s="149" t="s">
        <v>909</v>
      </c>
      <c r="C159" s="149" t="s">
        <v>3332</v>
      </c>
      <c r="D159" s="147">
        <v>7</v>
      </c>
      <c r="E159" s="147">
        <v>1</v>
      </c>
      <c r="F159" s="525">
        <v>296</v>
      </c>
      <c r="G159" s="147">
        <v>2</v>
      </c>
      <c r="H159" s="525">
        <v>302</v>
      </c>
      <c r="I159" s="528">
        <v>44909</v>
      </c>
      <c r="J159" s="529">
        <v>45244</v>
      </c>
      <c r="K159" s="147">
        <v>1</v>
      </c>
      <c r="L159" s="122" t="s">
        <v>3330</v>
      </c>
      <c r="M159" s="148"/>
      <c r="N159" s="148"/>
      <c r="O159" s="148"/>
      <c r="P159" s="147"/>
      <c r="Q159" s="149"/>
      <c r="R159" s="149"/>
      <c r="S159" s="149"/>
      <c r="T159" s="149"/>
      <c r="U159" s="124" t="s">
        <v>3454</v>
      </c>
    </row>
    <row r="160" spans="1:21" ht="14.25" customHeight="1">
      <c r="A160" s="147">
        <v>4</v>
      </c>
      <c r="B160" s="149" t="s">
        <v>3455</v>
      </c>
      <c r="C160" s="149" t="s">
        <v>2569</v>
      </c>
      <c r="D160" s="147">
        <v>8</v>
      </c>
      <c r="E160" s="147">
        <v>6</v>
      </c>
      <c r="F160" s="525">
        <v>275</v>
      </c>
      <c r="G160" s="147">
        <v>7</v>
      </c>
      <c r="H160" s="525">
        <v>278</v>
      </c>
      <c r="I160" s="528">
        <v>44909</v>
      </c>
      <c r="J160" s="529">
        <v>45213</v>
      </c>
      <c r="K160" s="147">
        <v>2</v>
      </c>
      <c r="L160" s="122" t="s">
        <v>3456</v>
      </c>
      <c r="M160" s="148"/>
      <c r="N160" s="148"/>
      <c r="O160" s="148"/>
      <c r="P160" s="147"/>
      <c r="Q160" s="149"/>
      <c r="R160" s="149"/>
      <c r="S160" s="149"/>
      <c r="T160" s="149"/>
      <c r="U160" s="124" t="s">
        <v>3454</v>
      </c>
    </row>
    <row r="161" spans="1:21" ht="14.25" customHeight="1">
      <c r="A161" s="147">
        <v>5</v>
      </c>
      <c r="B161" s="149" t="s">
        <v>3457</v>
      </c>
      <c r="C161" s="149" t="s">
        <v>3332</v>
      </c>
      <c r="D161" s="147">
        <v>7</v>
      </c>
      <c r="E161" s="147">
        <v>1</v>
      </c>
      <c r="F161" s="525">
        <v>296</v>
      </c>
      <c r="G161" s="147">
        <v>2</v>
      </c>
      <c r="H161" s="525">
        <v>302</v>
      </c>
      <c r="I161" s="528">
        <v>44909</v>
      </c>
      <c r="J161" s="529">
        <v>45244</v>
      </c>
      <c r="K161" s="147">
        <v>1</v>
      </c>
      <c r="L161" s="122" t="s">
        <v>3330</v>
      </c>
      <c r="M161" s="148"/>
      <c r="N161" s="148"/>
      <c r="O161" s="148"/>
      <c r="P161" s="147"/>
      <c r="Q161" s="149"/>
      <c r="R161" s="149"/>
      <c r="S161" s="149"/>
      <c r="T161" s="149"/>
      <c r="U161" s="124" t="s">
        <v>3454</v>
      </c>
    </row>
    <row r="162" spans="1:21" ht="14.25" customHeight="1">
      <c r="A162" s="147">
        <v>6</v>
      </c>
      <c r="B162" s="149" t="s">
        <v>3458</v>
      </c>
      <c r="C162" s="149" t="s">
        <v>3332</v>
      </c>
      <c r="D162" s="147">
        <v>7</v>
      </c>
      <c r="E162" s="147">
        <v>1</v>
      </c>
      <c r="F162" s="525">
        <v>296</v>
      </c>
      <c r="G162" s="147">
        <v>2</v>
      </c>
      <c r="H162" s="525">
        <v>302</v>
      </c>
      <c r="I162" s="528">
        <v>44909</v>
      </c>
      <c r="J162" s="529">
        <v>45426</v>
      </c>
      <c r="K162" s="147">
        <v>1</v>
      </c>
      <c r="L162" s="122" t="s">
        <v>3330</v>
      </c>
      <c r="M162" s="148"/>
      <c r="N162" s="148"/>
      <c r="O162" s="148"/>
      <c r="P162" s="147"/>
      <c r="Q162" s="149"/>
      <c r="R162" s="149">
        <v>1</v>
      </c>
      <c r="S162" s="149"/>
      <c r="T162" s="149"/>
      <c r="U162" s="124" t="s">
        <v>3459</v>
      </c>
    </row>
    <row r="163" spans="1:21" ht="14.25" customHeight="1">
      <c r="A163" s="147">
        <v>7</v>
      </c>
      <c r="B163" s="149" t="s">
        <v>1070</v>
      </c>
      <c r="C163" s="149" t="s">
        <v>3332</v>
      </c>
      <c r="D163" s="147">
        <v>7</v>
      </c>
      <c r="E163" s="147">
        <v>1</v>
      </c>
      <c r="F163" s="525">
        <v>296</v>
      </c>
      <c r="G163" s="147">
        <v>2</v>
      </c>
      <c r="H163" s="525">
        <v>302</v>
      </c>
      <c r="I163" s="528">
        <v>44909</v>
      </c>
      <c r="J163" s="529">
        <v>45213</v>
      </c>
      <c r="K163" s="147">
        <v>2</v>
      </c>
      <c r="L163" s="122" t="s">
        <v>3337</v>
      </c>
      <c r="M163" s="148"/>
      <c r="N163" s="148"/>
      <c r="O163" s="148"/>
      <c r="P163" s="147"/>
      <c r="Q163" s="149"/>
      <c r="R163" s="149"/>
      <c r="S163" s="149"/>
      <c r="T163" s="149"/>
      <c r="U163" s="124" t="s">
        <v>3454</v>
      </c>
    </row>
    <row r="164" spans="1:21" ht="14.25" customHeight="1">
      <c r="A164" s="147">
        <v>8</v>
      </c>
      <c r="B164" s="149" t="s">
        <v>3460</v>
      </c>
      <c r="C164" s="149" t="s">
        <v>3343</v>
      </c>
      <c r="D164" s="147">
        <v>10</v>
      </c>
      <c r="E164" s="147">
        <v>4</v>
      </c>
      <c r="F164" s="525">
        <v>179</v>
      </c>
      <c r="G164" s="147">
        <v>5</v>
      </c>
      <c r="H164" s="525">
        <v>182</v>
      </c>
      <c r="I164" s="528">
        <v>44909</v>
      </c>
      <c r="J164" s="529">
        <v>45426</v>
      </c>
      <c r="K164" s="147">
        <v>1</v>
      </c>
      <c r="L164" s="122" t="s">
        <v>3330</v>
      </c>
      <c r="M164" s="148"/>
      <c r="N164" s="148"/>
      <c r="O164" s="148"/>
      <c r="P164" s="147"/>
      <c r="Q164" s="149"/>
      <c r="R164" s="149">
        <v>1</v>
      </c>
      <c r="S164" s="149"/>
      <c r="T164" s="149"/>
      <c r="U164" s="124" t="s">
        <v>3459</v>
      </c>
    </row>
    <row r="165" spans="1:21" ht="14.25" customHeight="1">
      <c r="A165" s="147">
        <v>9</v>
      </c>
      <c r="B165" s="149" t="s">
        <v>3350</v>
      </c>
      <c r="C165" s="149" t="s">
        <v>2029</v>
      </c>
      <c r="D165" s="147">
        <v>7</v>
      </c>
      <c r="E165" s="147">
        <v>1</v>
      </c>
      <c r="F165" s="525">
        <v>296</v>
      </c>
      <c r="G165" s="147">
        <v>2</v>
      </c>
      <c r="H165" s="525">
        <v>302</v>
      </c>
      <c r="I165" s="528">
        <v>44909</v>
      </c>
      <c r="J165" s="529">
        <v>45183</v>
      </c>
      <c r="K165" s="147">
        <v>3</v>
      </c>
      <c r="L165" s="122" t="s">
        <v>3351</v>
      </c>
      <c r="M165" s="148"/>
      <c r="N165" s="148"/>
      <c r="O165" s="148"/>
      <c r="P165" s="147"/>
      <c r="Q165" s="149"/>
      <c r="R165" s="149"/>
      <c r="S165" s="149"/>
      <c r="T165" s="149"/>
      <c r="U165" s="124" t="s">
        <v>3461</v>
      </c>
    </row>
    <row r="166" spans="1:21" ht="14.25" customHeight="1">
      <c r="A166" s="147">
        <v>10</v>
      </c>
      <c r="B166" s="149" t="s">
        <v>1153</v>
      </c>
      <c r="C166" s="149" t="s">
        <v>2029</v>
      </c>
      <c r="D166" s="147">
        <v>7</v>
      </c>
      <c r="E166" s="147">
        <v>1</v>
      </c>
      <c r="F166" s="525">
        <v>296</v>
      </c>
      <c r="G166" s="147">
        <v>2</v>
      </c>
      <c r="H166" s="525">
        <v>302</v>
      </c>
      <c r="I166" s="528">
        <v>44909</v>
      </c>
      <c r="J166" s="529">
        <v>45213</v>
      </c>
      <c r="K166" s="147">
        <v>2</v>
      </c>
      <c r="L166" s="122" t="s">
        <v>3337</v>
      </c>
      <c r="M166" s="148"/>
      <c r="N166" s="148"/>
      <c r="O166" s="148"/>
      <c r="P166" s="147"/>
      <c r="Q166" s="149"/>
      <c r="R166" s="149"/>
      <c r="S166" s="149"/>
      <c r="T166" s="149"/>
      <c r="U166" s="124" t="s">
        <v>3461</v>
      </c>
    </row>
    <row r="167" spans="1:21" ht="14.25" customHeight="1">
      <c r="A167" s="147">
        <v>11</v>
      </c>
      <c r="B167" s="149" t="s">
        <v>1187</v>
      </c>
      <c r="C167" s="149" t="s">
        <v>3332</v>
      </c>
      <c r="D167" s="147">
        <v>7</v>
      </c>
      <c r="E167" s="147">
        <v>1</v>
      </c>
      <c r="F167" s="525">
        <v>296</v>
      </c>
      <c r="G167" s="147">
        <v>2</v>
      </c>
      <c r="H167" s="525">
        <v>302</v>
      </c>
      <c r="I167" s="528">
        <v>44909</v>
      </c>
      <c r="J167" s="529">
        <v>45213</v>
      </c>
      <c r="K167" s="147">
        <v>2</v>
      </c>
      <c r="L167" s="122" t="s">
        <v>3462</v>
      </c>
      <c r="M167" s="148"/>
      <c r="N167" s="148"/>
      <c r="O167" s="148"/>
      <c r="P167" s="147"/>
      <c r="Q167" s="149"/>
      <c r="R167" s="149"/>
      <c r="S167" s="149"/>
      <c r="T167" s="149"/>
      <c r="U167" s="124" t="s">
        <v>3454</v>
      </c>
    </row>
    <row r="168" spans="1:21" ht="14.25" customHeight="1">
      <c r="A168" s="147">
        <v>12</v>
      </c>
      <c r="B168" s="149" t="s">
        <v>672</v>
      </c>
      <c r="C168" s="149" t="s">
        <v>2029</v>
      </c>
      <c r="D168" s="147">
        <v>7</v>
      </c>
      <c r="E168" s="147">
        <v>1</v>
      </c>
      <c r="F168" s="525">
        <v>296</v>
      </c>
      <c r="G168" s="147">
        <v>2</v>
      </c>
      <c r="H168" s="525">
        <v>302</v>
      </c>
      <c r="I168" s="528">
        <v>44909</v>
      </c>
      <c r="J168" s="529">
        <v>45183</v>
      </c>
      <c r="K168" s="147">
        <v>3</v>
      </c>
      <c r="L168" s="122" t="s">
        <v>3354</v>
      </c>
      <c r="M168" s="148"/>
      <c r="N168" s="148"/>
      <c r="O168" s="148"/>
      <c r="P168" s="147"/>
      <c r="Q168" s="149"/>
      <c r="R168" s="149"/>
      <c r="S168" s="149"/>
      <c r="T168" s="149"/>
      <c r="U168" s="124" t="s">
        <v>3463</v>
      </c>
    </row>
    <row r="169" spans="1:21" ht="14.25" customHeight="1">
      <c r="A169" s="147">
        <v>13</v>
      </c>
      <c r="B169" s="149" t="s">
        <v>1257</v>
      </c>
      <c r="C169" s="149" t="s">
        <v>3332</v>
      </c>
      <c r="D169" s="147">
        <v>7</v>
      </c>
      <c r="E169" s="147">
        <v>1</v>
      </c>
      <c r="F169" s="525">
        <v>296</v>
      </c>
      <c r="G169" s="147">
        <v>2</v>
      </c>
      <c r="H169" s="525">
        <v>302</v>
      </c>
      <c r="I169" s="528">
        <v>44909</v>
      </c>
      <c r="J169" s="529">
        <v>45213</v>
      </c>
      <c r="K169" s="147">
        <v>2</v>
      </c>
      <c r="L169" s="122" t="s">
        <v>3337</v>
      </c>
      <c r="M169" s="148"/>
      <c r="N169" s="148"/>
      <c r="O169" s="148"/>
      <c r="P169" s="147"/>
      <c r="Q169" s="149"/>
      <c r="R169" s="149"/>
      <c r="S169" s="149"/>
      <c r="T169" s="149"/>
      <c r="U169" s="124" t="s">
        <v>3454</v>
      </c>
    </row>
    <row r="170" spans="1:21" ht="14.25" customHeight="1">
      <c r="A170" s="147">
        <v>14</v>
      </c>
      <c r="B170" s="149" t="s">
        <v>1319</v>
      </c>
      <c r="C170" s="149" t="s">
        <v>3332</v>
      </c>
      <c r="D170" s="147">
        <v>7</v>
      </c>
      <c r="E170" s="147">
        <v>1</v>
      </c>
      <c r="F170" s="525">
        <v>296</v>
      </c>
      <c r="G170" s="147">
        <v>2</v>
      </c>
      <c r="H170" s="525">
        <v>302</v>
      </c>
      <c r="I170" s="528">
        <v>44909</v>
      </c>
      <c r="J170" s="529">
        <v>45183</v>
      </c>
      <c r="K170" s="147">
        <v>3</v>
      </c>
      <c r="L170" s="122" t="s">
        <v>3464</v>
      </c>
      <c r="M170" s="148"/>
      <c r="N170" s="148"/>
      <c r="O170" s="148"/>
      <c r="P170" s="147"/>
      <c r="Q170" s="149"/>
      <c r="R170" s="149"/>
      <c r="S170" s="149"/>
      <c r="T170" s="149"/>
      <c r="U170" s="124" t="s">
        <v>3454</v>
      </c>
    </row>
    <row r="171" spans="1:21" ht="14.25" customHeight="1">
      <c r="A171" s="147">
        <v>15</v>
      </c>
      <c r="B171" s="149" t="s">
        <v>3465</v>
      </c>
      <c r="C171" s="149" t="s">
        <v>3332</v>
      </c>
      <c r="D171" s="147">
        <v>7</v>
      </c>
      <c r="E171" s="147">
        <v>1</v>
      </c>
      <c r="F171" s="525">
        <v>296</v>
      </c>
      <c r="G171" s="147">
        <v>2</v>
      </c>
      <c r="H171" s="525">
        <v>302</v>
      </c>
      <c r="I171" s="528">
        <v>44909</v>
      </c>
      <c r="J171" s="529">
        <v>45213</v>
      </c>
      <c r="K171" s="147">
        <v>2</v>
      </c>
      <c r="L171" s="122" t="s">
        <v>3361</v>
      </c>
      <c r="M171" s="148"/>
      <c r="N171" s="148"/>
      <c r="O171" s="148"/>
      <c r="P171" s="147"/>
      <c r="Q171" s="149"/>
      <c r="R171" s="149"/>
      <c r="S171" s="149"/>
      <c r="T171" s="149"/>
      <c r="U171" s="124" t="s">
        <v>3454</v>
      </c>
    </row>
    <row r="172" spans="1:21" ht="14.25" customHeight="1">
      <c r="A172" s="147">
        <v>16</v>
      </c>
      <c r="B172" s="149" t="s">
        <v>3356</v>
      </c>
      <c r="C172" s="149" t="s">
        <v>2371</v>
      </c>
      <c r="D172" s="147">
        <v>7</v>
      </c>
      <c r="E172" s="147">
        <v>1</v>
      </c>
      <c r="F172" s="525">
        <v>296</v>
      </c>
      <c r="G172" s="147">
        <v>2</v>
      </c>
      <c r="H172" s="525">
        <v>302</v>
      </c>
      <c r="I172" s="528">
        <v>44909</v>
      </c>
      <c r="J172" s="529">
        <v>45244</v>
      </c>
      <c r="K172" s="147">
        <v>1</v>
      </c>
      <c r="L172" s="122" t="s">
        <v>3466</v>
      </c>
      <c r="M172" s="148"/>
      <c r="N172" s="148"/>
      <c r="O172" s="148"/>
      <c r="P172" s="147"/>
      <c r="Q172" s="149"/>
      <c r="R172" s="149"/>
      <c r="S172" s="149"/>
      <c r="T172" s="149"/>
      <c r="U172" s="124" t="s">
        <v>3461</v>
      </c>
    </row>
    <row r="173" spans="1:21" ht="14.25" customHeight="1">
      <c r="A173" s="147">
        <v>17</v>
      </c>
      <c r="B173" s="149" t="s">
        <v>3467</v>
      </c>
      <c r="C173" s="149" t="s">
        <v>2423</v>
      </c>
      <c r="D173" s="147">
        <v>8</v>
      </c>
      <c r="E173" s="147">
        <v>1</v>
      </c>
      <c r="F173" s="525">
        <v>260</v>
      </c>
      <c r="G173" s="147">
        <v>2</v>
      </c>
      <c r="H173" s="525">
        <v>263</v>
      </c>
      <c r="I173" s="528">
        <v>44909</v>
      </c>
      <c r="J173" s="529">
        <v>45244</v>
      </c>
      <c r="K173" s="147">
        <v>1</v>
      </c>
      <c r="L173" s="122" t="s">
        <v>3330</v>
      </c>
      <c r="M173" s="148"/>
      <c r="N173" s="148"/>
      <c r="O173" s="148"/>
      <c r="P173" s="147"/>
      <c r="Q173" s="149"/>
      <c r="R173" s="149"/>
      <c r="S173" s="149"/>
      <c r="T173" s="149"/>
      <c r="U173" s="124" t="s">
        <v>3454</v>
      </c>
    </row>
    <row r="174" spans="1:21" ht="14.25" customHeight="1">
      <c r="A174" s="147">
        <v>18</v>
      </c>
      <c r="B174" s="149" t="s">
        <v>2738</v>
      </c>
      <c r="C174" s="149" t="s">
        <v>2423</v>
      </c>
      <c r="D174" s="147">
        <v>8</v>
      </c>
      <c r="E174" s="147">
        <v>1</v>
      </c>
      <c r="F174" s="525">
        <v>260</v>
      </c>
      <c r="G174" s="147">
        <v>2</v>
      </c>
      <c r="H174" s="525">
        <v>263</v>
      </c>
      <c r="I174" s="528">
        <v>44909</v>
      </c>
      <c r="J174" s="529">
        <v>45244</v>
      </c>
      <c r="K174" s="147">
        <v>1</v>
      </c>
      <c r="L174" s="122" t="s">
        <v>3330</v>
      </c>
      <c r="M174" s="148"/>
      <c r="N174" s="148"/>
      <c r="O174" s="148"/>
      <c r="P174" s="147"/>
      <c r="Q174" s="149"/>
      <c r="R174" s="149"/>
      <c r="S174" s="149"/>
      <c r="T174" s="149"/>
      <c r="U174" s="124" t="s">
        <v>3454</v>
      </c>
    </row>
    <row r="175" spans="1:21" ht="14.25" customHeight="1">
      <c r="A175" s="147">
        <v>19</v>
      </c>
      <c r="B175" s="149" t="s">
        <v>3357</v>
      </c>
      <c r="C175" s="149" t="s">
        <v>2029</v>
      </c>
      <c r="D175" s="147">
        <v>7</v>
      </c>
      <c r="E175" s="147">
        <v>1</v>
      </c>
      <c r="F175" s="525">
        <v>296</v>
      </c>
      <c r="G175" s="147">
        <v>2</v>
      </c>
      <c r="H175" s="525">
        <v>302</v>
      </c>
      <c r="I175" s="528">
        <v>44909</v>
      </c>
      <c r="J175" s="529">
        <v>45213</v>
      </c>
      <c r="K175" s="147">
        <v>2</v>
      </c>
      <c r="L175" s="122" t="s">
        <v>3358</v>
      </c>
      <c r="M175" s="148"/>
      <c r="N175" s="148"/>
      <c r="O175" s="148"/>
      <c r="P175" s="147"/>
      <c r="Q175" s="149"/>
      <c r="R175" s="149"/>
      <c r="S175" s="149"/>
      <c r="T175" s="149"/>
      <c r="U175" s="124" t="s">
        <v>3468</v>
      </c>
    </row>
    <row r="176" spans="1:21" ht="14.25" customHeight="1">
      <c r="A176" s="147">
        <v>20</v>
      </c>
      <c r="B176" s="149" t="s">
        <v>1610</v>
      </c>
      <c r="C176" s="149" t="s">
        <v>3469</v>
      </c>
      <c r="D176" s="147">
        <v>7</v>
      </c>
      <c r="E176" s="147">
        <v>1</v>
      </c>
      <c r="F176" s="525">
        <v>296</v>
      </c>
      <c r="G176" s="147">
        <v>2</v>
      </c>
      <c r="H176" s="525">
        <v>302</v>
      </c>
      <c r="I176" s="528">
        <v>44909</v>
      </c>
      <c r="J176" s="529">
        <v>45213</v>
      </c>
      <c r="K176" s="147">
        <v>2</v>
      </c>
      <c r="L176" s="122" t="s">
        <v>3337</v>
      </c>
      <c r="M176" s="148"/>
      <c r="N176" s="148"/>
      <c r="O176" s="148"/>
      <c r="P176" s="147"/>
      <c r="Q176" s="149"/>
      <c r="R176" s="149"/>
      <c r="S176" s="149"/>
      <c r="T176" s="149"/>
      <c r="U176" s="124" t="s">
        <v>3454</v>
      </c>
    </row>
    <row r="177" spans="1:21" ht="14.25" customHeight="1">
      <c r="A177" s="147">
        <v>21</v>
      </c>
      <c r="B177" s="149" t="s">
        <v>3360</v>
      </c>
      <c r="C177" s="149" t="s">
        <v>2371</v>
      </c>
      <c r="D177" s="147">
        <v>7</v>
      </c>
      <c r="E177" s="147">
        <v>1</v>
      </c>
      <c r="F177" s="525">
        <v>296</v>
      </c>
      <c r="G177" s="147">
        <v>2</v>
      </c>
      <c r="H177" s="525">
        <v>302</v>
      </c>
      <c r="I177" s="528">
        <v>44909</v>
      </c>
      <c r="J177" s="529">
        <v>45213</v>
      </c>
      <c r="K177" s="147">
        <v>2</v>
      </c>
      <c r="L177" s="122" t="s">
        <v>3361</v>
      </c>
      <c r="M177" s="148"/>
      <c r="N177" s="148"/>
      <c r="O177" s="148"/>
      <c r="P177" s="147"/>
      <c r="Q177" s="149"/>
      <c r="R177" s="149"/>
      <c r="S177" s="149"/>
      <c r="T177" s="149"/>
      <c r="U177" s="124" t="s">
        <v>3461</v>
      </c>
    </row>
    <row r="178" spans="1:21" ht="14.25" customHeight="1">
      <c r="A178" s="147">
        <v>22</v>
      </c>
      <c r="B178" s="149" t="s">
        <v>1670</v>
      </c>
      <c r="C178" s="149" t="s">
        <v>1821</v>
      </c>
      <c r="D178" s="147">
        <v>7</v>
      </c>
      <c r="E178" s="147">
        <v>1</v>
      </c>
      <c r="F178" s="525">
        <v>296</v>
      </c>
      <c r="G178" s="147">
        <v>2</v>
      </c>
      <c r="H178" s="525">
        <v>302</v>
      </c>
      <c r="I178" s="528">
        <v>44909</v>
      </c>
      <c r="J178" s="529">
        <v>45060</v>
      </c>
      <c r="K178" s="147">
        <v>7</v>
      </c>
      <c r="L178" s="122" t="s">
        <v>3406</v>
      </c>
      <c r="M178" s="148"/>
      <c r="N178" s="148"/>
      <c r="O178" s="148"/>
      <c r="P178" s="147"/>
      <c r="Q178" s="149"/>
      <c r="R178" s="149"/>
      <c r="S178" s="149"/>
      <c r="T178" s="149"/>
      <c r="U178" s="124" t="s">
        <v>3452</v>
      </c>
    </row>
    <row r="179" spans="1:21" ht="14.25" customHeight="1">
      <c r="A179" s="147">
        <v>23</v>
      </c>
      <c r="B179" s="149" t="s">
        <v>3362</v>
      </c>
      <c r="C179" s="149" t="s">
        <v>1812</v>
      </c>
      <c r="D179" s="147">
        <v>7</v>
      </c>
      <c r="E179" s="147">
        <v>1</v>
      </c>
      <c r="F179" s="525">
        <v>296</v>
      </c>
      <c r="G179" s="147">
        <v>2</v>
      </c>
      <c r="H179" s="525">
        <v>302</v>
      </c>
      <c r="I179" s="528">
        <v>44909</v>
      </c>
      <c r="J179" s="529">
        <v>45244</v>
      </c>
      <c r="K179" s="147">
        <v>1</v>
      </c>
      <c r="L179" s="122" t="s">
        <v>3466</v>
      </c>
      <c r="M179" s="148"/>
      <c r="N179" s="148"/>
      <c r="O179" s="148"/>
      <c r="P179" s="147"/>
      <c r="Q179" s="149"/>
      <c r="R179" s="149"/>
      <c r="S179" s="149"/>
      <c r="T179" s="149"/>
      <c r="U179" s="124" t="s">
        <v>3461</v>
      </c>
    </row>
    <row r="180" spans="1:21" ht="14.25" customHeight="1">
      <c r="A180" s="147">
        <v>24</v>
      </c>
      <c r="B180" s="149" t="s">
        <v>2855</v>
      </c>
      <c r="C180" s="149" t="s">
        <v>3343</v>
      </c>
      <c r="D180" s="147">
        <v>10</v>
      </c>
      <c r="E180" s="147">
        <v>4</v>
      </c>
      <c r="F180" s="525">
        <v>179</v>
      </c>
      <c r="G180" s="147">
        <v>5</v>
      </c>
      <c r="H180" s="525">
        <v>182</v>
      </c>
      <c r="I180" s="528">
        <v>44909</v>
      </c>
      <c r="J180" s="529">
        <v>45244</v>
      </c>
      <c r="K180" s="147">
        <v>1</v>
      </c>
      <c r="L180" s="122" t="s">
        <v>3330</v>
      </c>
      <c r="M180" s="148"/>
      <c r="N180" s="148"/>
      <c r="O180" s="148"/>
      <c r="P180" s="147"/>
      <c r="Q180" s="149"/>
      <c r="R180" s="149"/>
      <c r="S180" s="149"/>
      <c r="T180" s="153"/>
      <c r="U180" s="124" t="s">
        <v>3454</v>
      </c>
    </row>
    <row r="181" spans="1:21" ht="14.25" customHeight="1">
      <c r="A181" s="147">
        <v>25</v>
      </c>
      <c r="B181" s="149" t="s">
        <v>2364</v>
      </c>
      <c r="C181" s="149" t="s">
        <v>2569</v>
      </c>
      <c r="D181" s="147">
        <v>8</v>
      </c>
      <c r="E181" s="147">
        <v>1</v>
      </c>
      <c r="F181" s="525">
        <v>260</v>
      </c>
      <c r="G181" s="147">
        <v>2</v>
      </c>
      <c r="H181" s="525">
        <v>263</v>
      </c>
      <c r="I181" s="528">
        <v>44909</v>
      </c>
      <c r="J181" s="529">
        <v>45213</v>
      </c>
      <c r="K181" s="147">
        <v>2</v>
      </c>
      <c r="L181" s="122" t="s">
        <v>3368</v>
      </c>
      <c r="M181" s="148"/>
      <c r="N181" s="148"/>
      <c r="O181" s="148"/>
      <c r="P181" s="147"/>
      <c r="Q181" s="149"/>
      <c r="R181" s="149"/>
      <c r="S181" s="149"/>
      <c r="T181" s="149"/>
      <c r="U181" s="124" t="s">
        <v>3470</v>
      </c>
    </row>
    <row r="182" spans="1:21" ht="14.25" customHeight="1">
      <c r="A182" s="147">
        <v>26</v>
      </c>
      <c r="B182" s="149" t="s">
        <v>2884</v>
      </c>
      <c r="C182" s="149" t="s">
        <v>3343</v>
      </c>
      <c r="D182" s="147">
        <v>10</v>
      </c>
      <c r="E182" s="147">
        <v>4</v>
      </c>
      <c r="F182" s="525">
        <v>179</v>
      </c>
      <c r="G182" s="147">
        <v>5</v>
      </c>
      <c r="H182" s="525">
        <v>182</v>
      </c>
      <c r="I182" s="528">
        <v>44909</v>
      </c>
      <c r="J182" s="529">
        <v>45244</v>
      </c>
      <c r="K182" s="147">
        <v>1</v>
      </c>
      <c r="L182" s="122" t="s">
        <v>3330</v>
      </c>
      <c r="M182" s="148"/>
      <c r="N182" s="148"/>
      <c r="O182" s="148"/>
      <c r="P182" s="147"/>
      <c r="Q182" s="149"/>
      <c r="R182" s="149"/>
      <c r="S182" s="149"/>
      <c r="T182" s="149"/>
      <c r="U182" s="124" t="s">
        <v>3454</v>
      </c>
    </row>
    <row r="183" spans="1:21" ht="14.25" customHeight="1">
      <c r="A183" s="147">
        <v>27</v>
      </c>
      <c r="B183" s="149" t="s">
        <v>804</v>
      </c>
      <c r="C183" s="149" t="s">
        <v>1812</v>
      </c>
      <c r="D183" s="147">
        <v>7</v>
      </c>
      <c r="E183" s="147">
        <v>1</v>
      </c>
      <c r="F183" s="525">
        <v>296</v>
      </c>
      <c r="G183" s="147">
        <v>2</v>
      </c>
      <c r="H183" s="525">
        <v>302</v>
      </c>
      <c r="I183" s="528">
        <v>44909</v>
      </c>
      <c r="J183" s="529">
        <v>45213</v>
      </c>
      <c r="K183" s="147">
        <v>2</v>
      </c>
      <c r="L183" s="122" t="s">
        <v>3363</v>
      </c>
      <c r="M183" s="148"/>
      <c r="N183" s="148"/>
      <c r="O183" s="148"/>
      <c r="P183" s="147"/>
      <c r="Q183" s="149"/>
      <c r="R183" s="149"/>
      <c r="S183" s="149"/>
      <c r="T183" s="149"/>
      <c r="U183" s="124" t="s">
        <v>3471</v>
      </c>
    </row>
    <row r="184" spans="1:21" ht="14.25" customHeight="1">
      <c r="A184" s="147">
        <v>28</v>
      </c>
      <c r="B184" s="149" t="s">
        <v>808</v>
      </c>
      <c r="C184" s="149" t="s">
        <v>2029</v>
      </c>
      <c r="D184" s="147">
        <v>7</v>
      </c>
      <c r="E184" s="147">
        <v>1</v>
      </c>
      <c r="F184" s="525">
        <v>296</v>
      </c>
      <c r="G184" s="147">
        <v>2</v>
      </c>
      <c r="H184" s="525">
        <v>302</v>
      </c>
      <c r="I184" s="528">
        <v>45213</v>
      </c>
      <c r="J184" s="529">
        <v>45396</v>
      </c>
      <c r="K184" s="147">
        <v>6</v>
      </c>
      <c r="L184" s="122" t="s">
        <v>3439</v>
      </c>
      <c r="M184" s="148"/>
      <c r="N184" s="148"/>
      <c r="O184" s="148"/>
      <c r="P184" s="147"/>
      <c r="Q184" s="149"/>
      <c r="R184" s="149"/>
      <c r="S184" s="149"/>
      <c r="T184" s="149"/>
      <c r="U184" s="124" t="s">
        <v>3468</v>
      </c>
    </row>
    <row r="185" spans="1:21" ht="14.25" customHeight="1">
      <c r="A185" s="147">
        <v>29</v>
      </c>
      <c r="B185" s="149" t="s">
        <v>1161</v>
      </c>
      <c r="C185" s="149" t="s">
        <v>3472</v>
      </c>
      <c r="D185" s="147">
        <v>7</v>
      </c>
      <c r="E185" s="147">
        <v>1</v>
      </c>
      <c r="F185" s="525">
        <v>296</v>
      </c>
      <c r="G185" s="147">
        <v>2</v>
      </c>
      <c r="H185" s="525">
        <v>302</v>
      </c>
      <c r="I185" s="528">
        <v>44909</v>
      </c>
      <c r="J185" s="529">
        <v>45213</v>
      </c>
      <c r="K185" s="147">
        <v>2</v>
      </c>
      <c r="L185" s="122" t="s">
        <v>3337</v>
      </c>
      <c r="M185" s="148"/>
      <c r="N185" s="148"/>
      <c r="O185" s="148"/>
      <c r="P185" s="147"/>
      <c r="Q185" s="149"/>
      <c r="R185" s="149"/>
      <c r="S185" s="149"/>
      <c r="T185" s="149"/>
      <c r="U185" s="124" t="s">
        <v>3454</v>
      </c>
    </row>
    <row r="186" spans="1:21" ht="14.25" customHeight="1">
      <c r="A186" s="147">
        <v>30</v>
      </c>
      <c r="B186" s="149" t="s">
        <v>1078</v>
      </c>
      <c r="C186" s="149" t="s">
        <v>1821</v>
      </c>
      <c r="D186" s="147">
        <v>7</v>
      </c>
      <c r="E186" s="147">
        <v>1</v>
      </c>
      <c r="F186" s="525">
        <v>296</v>
      </c>
      <c r="G186" s="147">
        <v>2</v>
      </c>
      <c r="H186" s="525">
        <v>302</v>
      </c>
      <c r="I186" s="528">
        <v>45160</v>
      </c>
      <c r="J186" s="529">
        <v>45495</v>
      </c>
      <c r="K186" s="147">
        <v>1</v>
      </c>
      <c r="L186" s="122" t="s">
        <v>3330</v>
      </c>
      <c r="M186" s="148"/>
      <c r="N186" s="148"/>
      <c r="O186" s="148"/>
      <c r="P186" s="147"/>
      <c r="Q186" s="149"/>
      <c r="R186" s="149"/>
      <c r="S186" s="149"/>
      <c r="T186" s="149"/>
      <c r="U186" s="124" t="s">
        <v>3454</v>
      </c>
    </row>
    <row r="187" spans="1:21" ht="14.25" customHeight="1">
      <c r="A187" s="147">
        <v>31</v>
      </c>
      <c r="B187" s="149" t="s">
        <v>1723</v>
      </c>
      <c r="C187" s="149" t="s">
        <v>2615</v>
      </c>
      <c r="D187" s="147">
        <v>8</v>
      </c>
      <c r="E187" s="147">
        <v>6</v>
      </c>
      <c r="F187" s="525">
        <v>275</v>
      </c>
      <c r="G187" s="147">
        <v>7</v>
      </c>
      <c r="H187" s="525">
        <v>278</v>
      </c>
      <c r="I187" s="528">
        <v>44909</v>
      </c>
      <c r="J187" s="529">
        <v>45183</v>
      </c>
      <c r="K187" s="147">
        <v>3</v>
      </c>
      <c r="L187" s="122" t="s">
        <v>3473</v>
      </c>
      <c r="M187" s="148"/>
      <c r="N187" s="148"/>
      <c r="O187" s="148"/>
      <c r="P187" s="147"/>
      <c r="Q187" s="149"/>
      <c r="R187" s="149"/>
      <c r="S187" s="149"/>
      <c r="T187" s="149"/>
      <c r="U187" s="124" t="s">
        <v>3454</v>
      </c>
    </row>
    <row r="188" spans="1:21" ht="14.25" customHeight="1">
      <c r="A188" s="154">
        <v>1</v>
      </c>
      <c r="B188" s="125" t="s">
        <v>611</v>
      </c>
      <c r="C188" s="125" t="s">
        <v>821</v>
      </c>
      <c r="D188" s="117">
        <v>6</v>
      </c>
      <c r="E188" s="117">
        <v>3</v>
      </c>
      <c r="F188" s="516">
        <v>374</v>
      </c>
      <c r="G188" s="118">
        <v>4</v>
      </c>
      <c r="H188" s="516">
        <v>380</v>
      </c>
      <c r="I188" s="517">
        <v>45005</v>
      </c>
      <c r="J188" s="518">
        <v>45342</v>
      </c>
      <c r="K188" s="116">
        <v>1</v>
      </c>
      <c r="L188" s="111" t="s">
        <v>3330</v>
      </c>
      <c r="M188" s="119"/>
      <c r="N188" s="119"/>
      <c r="O188" s="119"/>
      <c r="P188" s="116"/>
      <c r="Q188" s="120"/>
      <c r="R188" s="120"/>
      <c r="S188" s="120"/>
      <c r="T188" s="120"/>
      <c r="U188" s="155" t="s">
        <v>3474</v>
      </c>
    </row>
    <row r="189" spans="1:21" ht="14.25" customHeight="1">
      <c r="A189" s="154">
        <v>2</v>
      </c>
      <c r="B189" s="125" t="s">
        <v>3475</v>
      </c>
      <c r="C189" s="125" t="s">
        <v>821</v>
      </c>
      <c r="D189" s="117">
        <v>6</v>
      </c>
      <c r="E189" s="117">
        <v>3</v>
      </c>
      <c r="F189" s="516">
        <v>374</v>
      </c>
      <c r="G189" s="118">
        <v>4</v>
      </c>
      <c r="H189" s="516">
        <v>380</v>
      </c>
      <c r="I189" s="517">
        <v>45003</v>
      </c>
      <c r="J189" s="518">
        <v>45340</v>
      </c>
      <c r="K189" s="116">
        <v>1</v>
      </c>
      <c r="L189" s="111" t="s">
        <v>3330</v>
      </c>
      <c r="M189" s="119"/>
      <c r="N189" s="119"/>
      <c r="O189" s="119"/>
      <c r="P189" s="116"/>
      <c r="Q189" s="120"/>
      <c r="R189" s="120"/>
      <c r="S189" s="120"/>
      <c r="T189" s="120"/>
      <c r="U189" s="155" t="s">
        <v>3474</v>
      </c>
    </row>
    <row r="190" spans="1:21" ht="14.25" customHeight="1">
      <c r="A190" s="154">
        <v>3</v>
      </c>
      <c r="B190" s="125" t="s">
        <v>3476</v>
      </c>
      <c r="C190" s="125" t="s">
        <v>821</v>
      </c>
      <c r="D190" s="117">
        <v>6</v>
      </c>
      <c r="E190" s="117">
        <v>3</v>
      </c>
      <c r="F190" s="516">
        <v>374</v>
      </c>
      <c r="G190" s="118">
        <v>4</v>
      </c>
      <c r="H190" s="516">
        <v>380</v>
      </c>
      <c r="I190" s="517">
        <v>45007</v>
      </c>
      <c r="J190" s="518">
        <v>45160</v>
      </c>
      <c r="K190" s="116">
        <v>7</v>
      </c>
      <c r="L190" s="111" t="s">
        <v>3406</v>
      </c>
      <c r="M190" s="119"/>
      <c r="N190" s="119"/>
      <c r="O190" s="119"/>
      <c r="P190" s="116"/>
      <c r="Q190" s="120"/>
      <c r="R190" s="120"/>
      <c r="S190" s="120"/>
      <c r="T190" s="120"/>
      <c r="U190" s="155" t="s">
        <v>3477</v>
      </c>
    </row>
    <row r="191" spans="1:21" ht="14.25" customHeight="1">
      <c r="A191" s="154">
        <v>4</v>
      </c>
      <c r="B191" s="125" t="s">
        <v>3478</v>
      </c>
      <c r="C191" s="125" t="s">
        <v>821</v>
      </c>
      <c r="D191" s="117">
        <v>6</v>
      </c>
      <c r="E191" s="117">
        <v>3</v>
      </c>
      <c r="F191" s="516">
        <v>374</v>
      </c>
      <c r="G191" s="118">
        <v>4</v>
      </c>
      <c r="H191" s="516">
        <v>380</v>
      </c>
      <c r="I191" s="517">
        <v>45005</v>
      </c>
      <c r="J191" s="518">
        <v>45311</v>
      </c>
      <c r="K191" s="116">
        <v>2</v>
      </c>
      <c r="L191" s="111" t="s">
        <v>3479</v>
      </c>
      <c r="M191" s="119"/>
      <c r="N191" s="119"/>
      <c r="O191" s="119"/>
      <c r="P191" s="116"/>
      <c r="Q191" s="120"/>
      <c r="R191" s="120"/>
      <c r="S191" s="120"/>
      <c r="T191" s="120"/>
      <c r="U191" s="155" t="s">
        <v>3474</v>
      </c>
    </row>
    <row r="192" spans="1:21" ht="14.25" customHeight="1">
      <c r="A192" s="154">
        <v>5</v>
      </c>
      <c r="B192" s="125" t="s">
        <v>3480</v>
      </c>
      <c r="C192" s="125" t="s">
        <v>821</v>
      </c>
      <c r="D192" s="117">
        <v>6</v>
      </c>
      <c r="E192" s="117">
        <v>3</v>
      </c>
      <c r="F192" s="516">
        <v>374</v>
      </c>
      <c r="G192" s="118">
        <v>4</v>
      </c>
      <c r="H192" s="516">
        <v>380</v>
      </c>
      <c r="I192" s="517">
        <v>45005</v>
      </c>
      <c r="J192" s="518">
        <v>45342</v>
      </c>
      <c r="K192" s="116">
        <v>1</v>
      </c>
      <c r="L192" s="111" t="s">
        <v>3330</v>
      </c>
      <c r="M192" s="119"/>
      <c r="N192" s="119"/>
      <c r="O192" s="119"/>
      <c r="P192" s="116"/>
      <c r="Q192" s="120"/>
      <c r="R192" s="120"/>
      <c r="S192" s="120"/>
      <c r="T192" s="120"/>
      <c r="U192" s="155" t="s">
        <v>3474</v>
      </c>
    </row>
    <row r="193" spans="1:21" ht="14.25" customHeight="1">
      <c r="A193" s="154">
        <v>6</v>
      </c>
      <c r="B193" s="125" t="s">
        <v>3481</v>
      </c>
      <c r="C193" s="125" t="s">
        <v>821</v>
      </c>
      <c r="D193" s="117">
        <v>6</v>
      </c>
      <c r="E193" s="117">
        <v>3</v>
      </c>
      <c r="F193" s="516">
        <v>374</v>
      </c>
      <c r="G193" s="118">
        <v>4</v>
      </c>
      <c r="H193" s="516">
        <v>380</v>
      </c>
      <c r="I193" s="517">
        <v>45004</v>
      </c>
      <c r="J193" s="518">
        <v>45157</v>
      </c>
      <c r="K193" s="116">
        <v>7</v>
      </c>
      <c r="L193" s="111" t="s">
        <v>3406</v>
      </c>
      <c r="M193" s="119"/>
      <c r="N193" s="119"/>
      <c r="O193" s="119"/>
      <c r="P193" s="116"/>
      <c r="Q193" s="120"/>
      <c r="R193" s="120"/>
      <c r="S193" s="120"/>
      <c r="T193" s="120"/>
      <c r="U193" s="155" t="s">
        <v>3482</v>
      </c>
    </row>
    <row r="194" spans="1:21" ht="14.25" customHeight="1">
      <c r="A194" s="154"/>
      <c r="B194" s="125" t="s">
        <v>3483</v>
      </c>
      <c r="C194" s="125" t="s">
        <v>821</v>
      </c>
      <c r="D194" s="117">
        <v>6</v>
      </c>
      <c r="E194" s="117">
        <v>3</v>
      </c>
      <c r="F194" s="516">
        <v>374</v>
      </c>
      <c r="G194" s="118">
        <v>4</v>
      </c>
      <c r="H194" s="516"/>
      <c r="I194" s="517">
        <v>45004</v>
      </c>
      <c r="J194" s="518">
        <v>45341</v>
      </c>
      <c r="K194" s="116">
        <v>1</v>
      </c>
      <c r="L194" s="111" t="s">
        <v>3330</v>
      </c>
      <c r="M194" s="119"/>
      <c r="N194" s="119"/>
      <c r="O194" s="119"/>
      <c r="P194" s="116"/>
      <c r="Q194" s="120"/>
      <c r="R194" s="120"/>
      <c r="S194" s="120"/>
      <c r="T194" s="120"/>
      <c r="U194" s="155"/>
    </row>
    <row r="195" spans="1:21" ht="14.25" customHeight="1">
      <c r="A195" s="154"/>
      <c r="B195" s="125" t="s">
        <v>3484</v>
      </c>
      <c r="C195" s="125" t="s">
        <v>821</v>
      </c>
      <c r="D195" s="117">
        <v>6</v>
      </c>
      <c r="E195" s="117">
        <v>3</v>
      </c>
      <c r="F195" s="516">
        <v>374</v>
      </c>
      <c r="G195" s="118">
        <v>4</v>
      </c>
      <c r="H195" s="516"/>
      <c r="I195" s="517">
        <v>45004</v>
      </c>
      <c r="J195" s="518">
        <v>45341</v>
      </c>
      <c r="K195" s="116">
        <v>1</v>
      </c>
      <c r="L195" s="111" t="s">
        <v>3330</v>
      </c>
      <c r="M195" s="119"/>
      <c r="N195" s="119"/>
      <c r="O195" s="119"/>
      <c r="P195" s="116"/>
      <c r="Q195" s="120"/>
      <c r="R195" s="120"/>
      <c r="S195" s="120"/>
      <c r="T195" s="120"/>
      <c r="U195" s="155"/>
    </row>
    <row r="196" spans="1:21" ht="14.25" customHeight="1">
      <c r="A196" s="154"/>
      <c r="B196" s="125" t="s">
        <v>3485</v>
      </c>
      <c r="C196" s="125" t="s">
        <v>821</v>
      </c>
      <c r="D196" s="117">
        <v>6</v>
      </c>
      <c r="E196" s="117">
        <v>3</v>
      </c>
      <c r="F196" s="516">
        <v>374</v>
      </c>
      <c r="G196" s="118">
        <v>4</v>
      </c>
      <c r="H196" s="516"/>
      <c r="I196" s="517">
        <v>45005</v>
      </c>
      <c r="J196" s="518">
        <v>45311</v>
      </c>
      <c r="K196" s="116">
        <v>2</v>
      </c>
      <c r="L196" s="111" t="s">
        <v>3479</v>
      </c>
      <c r="M196" s="119"/>
      <c r="N196" s="119"/>
      <c r="O196" s="119"/>
      <c r="P196" s="116"/>
      <c r="Q196" s="120"/>
      <c r="R196" s="120"/>
      <c r="S196" s="120"/>
      <c r="T196" s="120"/>
      <c r="U196" s="155"/>
    </row>
    <row r="197" spans="1:21" ht="14.25" customHeight="1">
      <c r="A197" s="154">
        <v>1</v>
      </c>
      <c r="B197" s="125" t="s">
        <v>3483</v>
      </c>
      <c r="C197" s="125" t="s">
        <v>821</v>
      </c>
      <c r="D197" s="117">
        <v>6</v>
      </c>
      <c r="E197" s="117">
        <v>3</v>
      </c>
      <c r="F197" s="516">
        <v>374</v>
      </c>
      <c r="G197" s="118">
        <v>4</v>
      </c>
      <c r="H197" s="516">
        <v>380</v>
      </c>
      <c r="I197" s="517">
        <v>45004</v>
      </c>
      <c r="J197" s="518">
        <v>45341</v>
      </c>
      <c r="K197" s="116">
        <v>1</v>
      </c>
      <c r="L197" s="111" t="s">
        <v>3330</v>
      </c>
      <c r="M197" s="119" t="s">
        <v>3486</v>
      </c>
      <c r="N197" s="119" t="s">
        <v>3486</v>
      </c>
      <c r="O197" s="119" t="s">
        <v>3486</v>
      </c>
      <c r="P197" s="119" t="s">
        <v>3486</v>
      </c>
      <c r="Q197" s="119" t="s">
        <v>3486</v>
      </c>
      <c r="R197" s="119" t="s">
        <v>3486</v>
      </c>
      <c r="S197" s="119" t="s">
        <v>3486</v>
      </c>
      <c r="T197" s="119" t="s">
        <v>3486</v>
      </c>
      <c r="U197" s="155" t="s">
        <v>3474</v>
      </c>
    </row>
    <row r="198" spans="1:21" ht="14.25" customHeight="1">
      <c r="A198" s="154">
        <v>2</v>
      </c>
      <c r="B198" s="125" t="s">
        <v>3484</v>
      </c>
      <c r="C198" s="125" t="s">
        <v>821</v>
      </c>
      <c r="D198" s="117">
        <v>6</v>
      </c>
      <c r="E198" s="117">
        <v>3</v>
      </c>
      <c r="F198" s="516">
        <v>374</v>
      </c>
      <c r="G198" s="118">
        <v>4</v>
      </c>
      <c r="H198" s="516">
        <v>380</v>
      </c>
      <c r="I198" s="517">
        <v>45004</v>
      </c>
      <c r="J198" s="518">
        <v>45341</v>
      </c>
      <c r="K198" s="116">
        <v>1</v>
      </c>
      <c r="L198" s="111" t="s">
        <v>3330</v>
      </c>
      <c r="M198" s="119" t="s">
        <v>3486</v>
      </c>
      <c r="N198" s="119" t="s">
        <v>3486</v>
      </c>
      <c r="O198" s="119" t="s">
        <v>3486</v>
      </c>
      <c r="P198" s="119" t="s">
        <v>3486</v>
      </c>
      <c r="Q198" s="119" t="s">
        <v>3486</v>
      </c>
      <c r="R198" s="119" t="s">
        <v>3486</v>
      </c>
      <c r="S198" s="119" t="s">
        <v>3486</v>
      </c>
      <c r="T198" s="119" t="s">
        <v>3486</v>
      </c>
      <c r="U198" s="155" t="s">
        <v>3474</v>
      </c>
    </row>
    <row r="199" spans="1:21" ht="14.25" customHeight="1">
      <c r="A199" s="154">
        <v>3</v>
      </c>
      <c r="B199" s="125" t="s">
        <v>3485</v>
      </c>
      <c r="C199" s="125" t="s">
        <v>821</v>
      </c>
      <c r="D199" s="117">
        <v>6</v>
      </c>
      <c r="E199" s="117">
        <v>3</v>
      </c>
      <c r="F199" s="516">
        <v>374</v>
      </c>
      <c r="G199" s="118">
        <v>4</v>
      </c>
      <c r="H199" s="516">
        <v>380</v>
      </c>
      <c r="I199" s="517">
        <v>45005</v>
      </c>
      <c r="J199" s="518">
        <v>45311</v>
      </c>
      <c r="K199" s="116">
        <v>2</v>
      </c>
      <c r="L199" s="111" t="s">
        <v>3479</v>
      </c>
      <c r="M199" s="119" t="s">
        <v>3486</v>
      </c>
      <c r="N199" s="119" t="s">
        <v>3486</v>
      </c>
      <c r="O199" s="119" t="s">
        <v>3486</v>
      </c>
      <c r="P199" s="119" t="s">
        <v>3486</v>
      </c>
      <c r="Q199" s="119" t="s">
        <v>3486</v>
      </c>
      <c r="R199" s="119" t="s">
        <v>3486</v>
      </c>
      <c r="S199" s="119" t="s">
        <v>3486</v>
      </c>
      <c r="T199" s="119" t="s">
        <v>3486</v>
      </c>
      <c r="U199" s="155" t="s">
        <v>3474</v>
      </c>
    </row>
    <row r="200" spans="1:21" ht="14.25" customHeight="1">
      <c r="A200" s="107">
        <v>1</v>
      </c>
      <c r="B200" s="141" t="s">
        <v>3487</v>
      </c>
      <c r="C200" s="141" t="s">
        <v>1833</v>
      </c>
      <c r="D200" s="108">
        <v>7</v>
      </c>
      <c r="E200" s="108">
        <v>2</v>
      </c>
      <c r="F200" s="512">
        <v>302</v>
      </c>
      <c r="G200" s="109">
        <v>3</v>
      </c>
      <c r="H200" s="512">
        <v>308</v>
      </c>
      <c r="I200" s="513">
        <v>45420</v>
      </c>
      <c r="J200" s="514">
        <v>45448</v>
      </c>
      <c r="K200" s="110"/>
      <c r="L200" s="111"/>
      <c r="M200" s="112">
        <v>7</v>
      </c>
      <c r="N200" s="112">
        <v>11</v>
      </c>
      <c r="O200" s="112"/>
      <c r="P200" s="110"/>
      <c r="Q200" s="114"/>
      <c r="R200" s="114"/>
      <c r="S200" s="114"/>
      <c r="T200" s="114"/>
      <c r="U200" s="113" t="s">
        <v>1864</v>
      </c>
    </row>
    <row r="201" spans="1:21" ht="14.25" customHeight="1">
      <c r="A201" s="107">
        <v>2</v>
      </c>
      <c r="B201" s="141" t="s">
        <v>3488</v>
      </c>
      <c r="C201" s="141" t="s">
        <v>1833</v>
      </c>
      <c r="D201" s="108">
        <v>7</v>
      </c>
      <c r="E201" s="108">
        <v>2</v>
      </c>
      <c r="F201" s="512">
        <v>302</v>
      </c>
      <c r="G201" s="109">
        <v>3</v>
      </c>
      <c r="H201" s="512">
        <v>308</v>
      </c>
      <c r="I201" s="513">
        <v>45420</v>
      </c>
      <c r="J201" s="514">
        <v>45455</v>
      </c>
      <c r="K201" s="110">
        <v>1</v>
      </c>
      <c r="L201" s="111" t="s">
        <v>3489</v>
      </c>
      <c r="M201" s="112"/>
      <c r="N201" s="112">
        <v>10</v>
      </c>
      <c r="O201" s="112"/>
      <c r="P201" s="110"/>
      <c r="Q201" s="114"/>
      <c r="R201" s="114"/>
      <c r="S201" s="114"/>
      <c r="T201" s="114"/>
      <c r="U201" s="113" t="s">
        <v>1864</v>
      </c>
    </row>
    <row r="202" spans="1:21" ht="14.25" customHeight="1">
      <c r="A202" s="107">
        <v>3</v>
      </c>
      <c r="B202" s="141" t="s">
        <v>1379</v>
      </c>
      <c r="C202" s="141" t="s">
        <v>2029</v>
      </c>
      <c r="D202" s="108">
        <v>7</v>
      </c>
      <c r="E202" s="108">
        <v>3</v>
      </c>
      <c r="F202" s="512">
        <v>308</v>
      </c>
      <c r="G202" s="109">
        <v>4</v>
      </c>
      <c r="H202" s="512">
        <v>314</v>
      </c>
      <c r="I202" s="513">
        <v>45420</v>
      </c>
      <c r="J202" s="514">
        <v>45450</v>
      </c>
      <c r="K202" s="110"/>
      <c r="L202" s="111"/>
      <c r="M202" s="112">
        <v>5</v>
      </c>
      <c r="N202" s="112">
        <v>11</v>
      </c>
      <c r="O202" s="112"/>
      <c r="P202" s="110"/>
      <c r="Q202" s="114"/>
      <c r="R202" s="114"/>
      <c r="S202" s="114"/>
      <c r="T202" s="114"/>
      <c r="U202" s="113" t="s">
        <v>1864</v>
      </c>
    </row>
    <row r="203" spans="1:21" ht="14.25" customHeight="1">
      <c r="A203" s="107">
        <v>4</v>
      </c>
      <c r="B203" s="141" t="s">
        <v>2150</v>
      </c>
      <c r="C203" s="141" t="s">
        <v>2029</v>
      </c>
      <c r="D203" s="108">
        <v>7</v>
      </c>
      <c r="E203" s="108">
        <v>2</v>
      </c>
      <c r="F203" s="512">
        <v>302</v>
      </c>
      <c r="G203" s="109">
        <v>3</v>
      </c>
      <c r="H203" s="512">
        <v>308</v>
      </c>
      <c r="I203" s="513">
        <v>45420</v>
      </c>
      <c r="J203" s="514">
        <v>45457</v>
      </c>
      <c r="K203" s="110"/>
      <c r="L203" s="111"/>
      <c r="M203" s="112">
        <v>28</v>
      </c>
      <c r="N203" s="112">
        <v>10</v>
      </c>
      <c r="O203" s="112"/>
      <c r="P203" s="110"/>
      <c r="Q203" s="114"/>
      <c r="R203" s="114"/>
      <c r="S203" s="114"/>
      <c r="T203" s="114"/>
      <c r="U203" s="113" t="s">
        <v>1864</v>
      </c>
    </row>
    <row r="204" spans="1:21" ht="14.25" customHeight="1">
      <c r="A204" s="107">
        <v>5</v>
      </c>
      <c r="B204" s="141" t="s">
        <v>1402</v>
      </c>
      <c r="C204" s="141" t="s">
        <v>1821</v>
      </c>
      <c r="D204" s="108">
        <v>7</v>
      </c>
      <c r="E204" s="108">
        <v>3</v>
      </c>
      <c r="F204" s="512">
        <v>308</v>
      </c>
      <c r="G204" s="109">
        <v>4</v>
      </c>
      <c r="H204" s="512">
        <v>314</v>
      </c>
      <c r="I204" s="513">
        <v>45420</v>
      </c>
      <c r="J204" s="514">
        <v>45444</v>
      </c>
      <c r="K204" s="110">
        <v>6</v>
      </c>
      <c r="L204" s="111" t="s">
        <v>3404</v>
      </c>
      <c r="M204" s="112">
        <v>10</v>
      </c>
      <c r="N204" s="112">
        <v>5</v>
      </c>
      <c r="O204" s="112"/>
      <c r="P204" s="110"/>
      <c r="Q204" s="114"/>
      <c r="R204" s="114"/>
      <c r="S204" s="114"/>
      <c r="T204" s="114"/>
      <c r="U204" s="113" t="s">
        <v>3423</v>
      </c>
    </row>
    <row r="205" spans="1:21" ht="14.25" customHeight="1">
      <c r="A205" s="107">
        <v>6</v>
      </c>
      <c r="B205" s="141" t="s">
        <v>3490</v>
      </c>
      <c r="C205" s="141" t="s">
        <v>1807</v>
      </c>
      <c r="D205" s="108">
        <v>7</v>
      </c>
      <c r="E205" s="108">
        <v>1</v>
      </c>
      <c r="F205" s="512">
        <v>296</v>
      </c>
      <c r="G205" s="109">
        <v>2</v>
      </c>
      <c r="H205" s="512">
        <v>302</v>
      </c>
      <c r="I205" s="513">
        <v>45153</v>
      </c>
      <c r="J205" s="514">
        <v>45458</v>
      </c>
      <c r="K205" s="110">
        <v>2</v>
      </c>
      <c r="L205" s="111" t="s">
        <v>3491</v>
      </c>
      <c r="M205" s="112"/>
      <c r="N205" s="112"/>
      <c r="O205" s="112"/>
      <c r="P205" s="110"/>
      <c r="Q205" s="114"/>
      <c r="R205" s="114"/>
      <c r="S205" s="114"/>
      <c r="T205" s="114"/>
      <c r="U205" s="113" t="s">
        <v>1835</v>
      </c>
    </row>
    <row r="206" spans="1:21" ht="14.25" customHeight="1">
      <c r="A206" s="107">
        <v>7</v>
      </c>
      <c r="B206" s="141" t="s">
        <v>3492</v>
      </c>
      <c r="C206" s="141" t="s">
        <v>2569</v>
      </c>
      <c r="D206" s="108">
        <v>8</v>
      </c>
      <c r="E206" s="108">
        <v>5</v>
      </c>
      <c r="F206" s="512">
        <v>272</v>
      </c>
      <c r="G206" s="109">
        <v>6</v>
      </c>
      <c r="H206" s="512">
        <v>275</v>
      </c>
      <c r="I206" s="513">
        <v>45160</v>
      </c>
      <c r="J206" s="514">
        <v>45465</v>
      </c>
      <c r="K206" s="110">
        <v>2</v>
      </c>
      <c r="L206" s="111" t="s">
        <v>3337</v>
      </c>
      <c r="M206" s="112"/>
      <c r="N206" s="112"/>
      <c r="O206" s="112"/>
      <c r="P206" s="110"/>
      <c r="Q206" s="114"/>
      <c r="R206" s="114"/>
      <c r="S206" s="114"/>
      <c r="T206" s="114"/>
      <c r="U206" s="113" t="s">
        <v>1835</v>
      </c>
    </row>
    <row r="207" spans="1:21" ht="14.25" customHeight="1">
      <c r="A207" s="107">
        <v>8</v>
      </c>
      <c r="B207" s="141" t="s">
        <v>3493</v>
      </c>
      <c r="C207" s="141" t="s">
        <v>2569</v>
      </c>
      <c r="D207" s="108">
        <v>8</v>
      </c>
      <c r="E207" s="108">
        <v>5</v>
      </c>
      <c r="F207" s="512">
        <v>272</v>
      </c>
      <c r="G207" s="109">
        <v>6</v>
      </c>
      <c r="H207" s="512">
        <v>275</v>
      </c>
      <c r="I207" s="513">
        <v>45160</v>
      </c>
      <c r="J207" s="514">
        <v>45465</v>
      </c>
      <c r="K207" s="110">
        <v>2</v>
      </c>
      <c r="L207" s="111" t="s">
        <v>3494</v>
      </c>
      <c r="M207" s="112"/>
      <c r="N207" s="112"/>
      <c r="O207" s="112"/>
      <c r="P207" s="110"/>
      <c r="Q207" s="114"/>
      <c r="R207" s="114"/>
      <c r="S207" s="114"/>
      <c r="T207" s="114"/>
      <c r="U207" s="113" t="s">
        <v>1835</v>
      </c>
    </row>
    <row r="208" spans="1:21" ht="14.25" customHeight="1">
      <c r="A208" s="107">
        <v>9</v>
      </c>
      <c r="B208" s="114" t="s">
        <v>3379</v>
      </c>
      <c r="C208" s="114" t="s">
        <v>2767</v>
      </c>
      <c r="D208" s="110">
        <v>9</v>
      </c>
      <c r="E208" s="108">
        <v>1</v>
      </c>
      <c r="F208" s="512">
        <v>210</v>
      </c>
      <c r="G208" s="109">
        <v>2</v>
      </c>
      <c r="H208" s="512">
        <v>213</v>
      </c>
      <c r="I208" s="515">
        <v>45432</v>
      </c>
      <c r="J208" s="514">
        <v>45464</v>
      </c>
      <c r="K208" s="110"/>
      <c r="L208" s="111"/>
      <c r="M208" s="112">
        <v>3</v>
      </c>
      <c r="N208" s="112">
        <v>11</v>
      </c>
      <c r="O208" s="112"/>
      <c r="P208" s="110"/>
      <c r="Q208" s="114"/>
      <c r="R208" s="114"/>
      <c r="S208" s="114"/>
      <c r="T208" s="114"/>
      <c r="U208" s="115" t="s">
        <v>3495</v>
      </c>
    </row>
    <row r="209" spans="1:21" ht="14.25" customHeight="1">
      <c r="A209" s="156">
        <v>1</v>
      </c>
      <c r="B209" s="125" t="s">
        <v>1703</v>
      </c>
      <c r="C209" s="125" t="s">
        <v>821</v>
      </c>
      <c r="D209" s="126">
        <v>6</v>
      </c>
      <c r="E209" s="126">
        <v>3</v>
      </c>
      <c r="F209" s="519">
        <v>374</v>
      </c>
      <c r="G209" s="127">
        <v>4</v>
      </c>
      <c r="H209" s="519">
        <v>380</v>
      </c>
      <c r="I209" s="520">
        <v>45162</v>
      </c>
      <c r="J209" s="521">
        <v>45467</v>
      </c>
      <c r="K209" s="128">
        <v>2</v>
      </c>
      <c r="L209" s="111" t="s">
        <v>3337</v>
      </c>
      <c r="M209" s="129"/>
      <c r="N209" s="129"/>
      <c r="O209" s="129"/>
      <c r="P209" s="128"/>
      <c r="Q209" s="161"/>
      <c r="R209" s="161"/>
      <c r="S209" s="161"/>
      <c r="T209" s="161"/>
      <c r="U209" s="130" t="s">
        <v>1705</v>
      </c>
    </row>
    <row r="210" spans="1:21" ht="14.25" customHeight="1">
      <c r="A210" s="157">
        <v>1</v>
      </c>
      <c r="B210" s="158" t="s">
        <v>3496</v>
      </c>
      <c r="C210" s="158" t="s">
        <v>821</v>
      </c>
      <c r="D210" s="159">
        <v>6</v>
      </c>
      <c r="E210" s="159">
        <v>3</v>
      </c>
      <c r="F210" s="519">
        <v>374</v>
      </c>
      <c r="G210" s="159">
        <v>4</v>
      </c>
      <c r="H210" s="519">
        <v>380</v>
      </c>
      <c r="I210" s="530">
        <v>45162</v>
      </c>
      <c r="J210" s="521">
        <v>45497</v>
      </c>
      <c r="K210" s="128">
        <v>1</v>
      </c>
      <c r="L210" s="111" t="s">
        <v>3330</v>
      </c>
      <c r="M210" s="129"/>
      <c r="N210" s="129"/>
      <c r="O210" s="129"/>
      <c r="P210" s="128"/>
      <c r="Q210" s="161"/>
      <c r="R210" s="161"/>
      <c r="S210" s="161"/>
      <c r="T210" s="161"/>
      <c r="U210" s="160" t="s">
        <v>3497</v>
      </c>
    </row>
    <row r="211" spans="1:21" ht="14.25" customHeight="1">
      <c r="A211" s="157">
        <v>2</v>
      </c>
      <c r="B211" s="158" t="s">
        <v>3498</v>
      </c>
      <c r="C211" s="158" t="s">
        <v>831</v>
      </c>
      <c r="D211" s="159">
        <v>6</v>
      </c>
      <c r="E211" s="159">
        <v>1</v>
      </c>
      <c r="F211" s="519">
        <v>362</v>
      </c>
      <c r="G211" s="159">
        <v>2</v>
      </c>
      <c r="H211" s="519">
        <v>368</v>
      </c>
      <c r="I211" s="530">
        <v>45442</v>
      </c>
      <c r="J211" s="521">
        <v>45492</v>
      </c>
      <c r="K211" s="128"/>
      <c r="L211" s="111"/>
      <c r="M211" s="129">
        <v>15</v>
      </c>
      <c r="N211" s="129">
        <v>10</v>
      </c>
      <c r="O211" s="129"/>
      <c r="P211" s="128"/>
      <c r="Q211" s="161"/>
      <c r="R211" s="161"/>
      <c r="S211" s="161"/>
      <c r="T211" s="161"/>
      <c r="U211" s="160" t="s">
        <v>107</v>
      </c>
    </row>
    <row r="212" spans="1:21" ht="14.25" customHeight="1">
      <c r="A212" s="157">
        <v>3</v>
      </c>
      <c r="B212" s="158" t="s">
        <v>1134</v>
      </c>
      <c r="C212" s="158" t="s">
        <v>856</v>
      </c>
      <c r="D212" s="159">
        <v>6</v>
      </c>
      <c r="E212" s="159">
        <v>1</v>
      </c>
      <c r="F212" s="519">
        <v>362</v>
      </c>
      <c r="G212" s="159">
        <v>2</v>
      </c>
      <c r="H212" s="519">
        <v>368</v>
      </c>
      <c r="I212" s="530">
        <v>45432</v>
      </c>
      <c r="J212" s="521">
        <v>45494</v>
      </c>
      <c r="K212" s="128"/>
      <c r="L212" s="111"/>
      <c r="M212" s="129">
        <v>3</v>
      </c>
      <c r="N212" s="129">
        <v>10</v>
      </c>
      <c r="O212" s="129"/>
      <c r="P212" s="128"/>
      <c r="Q212" s="161"/>
      <c r="R212" s="161"/>
      <c r="S212" s="161"/>
      <c r="T212" s="161"/>
      <c r="U212" s="160" t="s">
        <v>107</v>
      </c>
    </row>
    <row r="213" spans="1:21" ht="14.25" customHeight="1">
      <c r="A213" s="157">
        <v>4</v>
      </c>
      <c r="B213" s="158" t="s">
        <v>1166</v>
      </c>
      <c r="C213" s="158" t="s">
        <v>821</v>
      </c>
      <c r="D213" s="159">
        <v>6</v>
      </c>
      <c r="E213" s="159">
        <v>1</v>
      </c>
      <c r="F213" s="519">
        <v>362</v>
      </c>
      <c r="G213" s="159">
        <v>2</v>
      </c>
      <c r="H213" s="519">
        <v>368</v>
      </c>
      <c r="I213" s="530">
        <v>45426</v>
      </c>
      <c r="J213" s="521">
        <v>45478</v>
      </c>
      <c r="K213" s="128"/>
      <c r="L213" s="111"/>
      <c r="M213" s="129">
        <v>13</v>
      </c>
      <c r="N213" s="129">
        <v>10</v>
      </c>
      <c r="O213" s="129"/>
      <c r="P213" s="128"/>
      <c r="Q213" s="161"/>
      <c r="R213" s="161"/>
      <c r="S213" s="161"/>
      <c r="T213" s="161"/>
      <c r="U213" s="160" t="s">
        <v>107</v>
      </c>
    </row>
    <row r="214" spans="1:21" ht="14.25" customHeight="1">
      <c r="A214" s="157">
        <v>5</v>
      </c>
      <c r="B214" s="158" t="s">
        <v>1261</v>
      </c>
      <c r="C214" s="158" t="s">
        <v>937</v>
      </c>
      <c r="D214" s="159">
        <v>6</v>
      </c>
      <c r="E214" s="159">
        <v>1</v>
      </c>
      <c r="F214" s="519">
        <v>362</v>
      </c>
      <c r="G214" s="159">
        <v>2</v>
      </c>
      <c r="H214" s="519">
        <v>368</v>
      </c>
      <c r="I214" s="530">
        <v>45433</v>
      </c>
      <c r="J214" s="521">
        <v>45478</v>
      </c>
      <c r="K214" s="128"/>
      <c r="L214" s="111"/>
      <c r="M214" s="129">
        <v>20</v>
      </c>
      <c r="N214" s="129">
        <v>10</v>
      </c>
      <c r="O214" s="129"/>
      <c r="P214" s="128"/>
      <c r="Q214" s="161"/>
      <c r="R214" s="161"/>
      <c r="S214" s="161"/>
      <c r="T214" s="161"/>
      <c r="U214" s="160" t="s">
        <v>107</v>
      </c>
    </row>
    <row r="215" spans="1:21" ht="14.25" customHeight="1">
      <c r="A215" s="157">
        <v>6</v>
      </c>
      <c r="B215" s="158" t="s">
        <v>1273</v>
      </c>
      <c r="C215" s="158" t="s">
        <v>831</v>
      </c>
      <c r="D215" s="159">
        <v>6</v>
      </c>
      <c r="E215" s="159">
        <v>1</v>
      </c>
      <c r="F215" s="519">
        <v>362</v>
      </c>
      <c r="G215" s="159">
        <v>2</v>
      </c>
      <c r="H215" s="519">
        <v>368</v>
      </c>
      <c r="I215" s="530">
        <v>45433</v>
      </c>
      <c r="J215" s="521">
        <v>45478</v>
      </c>
      <c r="K215" s="128"/>
      <c r="L215" s="111"/>
      <c r="M215" s="129">
        <v>20</v>
      </c>
      <c r="N215" s="129">
        <v>10</v>
      </c>
      <c r="O215" s="129"/>
      <c r="P215" s="128"/>
      <c r="Q215" s="161"/>
      <c r="R215" s="161"/>
      <c r="S215" s="161"/>
      <c r="T215" s="161"/>
      <c r="U215" s="160" t="s">
        <v>107</v>
      </c>
    </row>
    <row r="216" spans="1:21" ht="14.25" customHeight="1">
      <c r="A216" s="157">
        <v>7</v>
      </c>
      <c r="B216" s="158" t="s">
        <v>3499</v>
      </c>
      <c r="C216" s="158" t="s">
        <v>1821</v>
      </c>
      <c r="D216" s="159">
        <v>7</v>
      </c>
      <c r="E216" s="159">
        <v>1</v>
      </c>
      <c r="F216" s="519">
        <v>296</v>
      </c>
      <c r="G216" s="159">
        <v>2</v>
      </c>
      <c r="H216" s="519">
        <v>302</v>
      </c>
      <c r="I216" s="530">
        <v>45160</v>
      </c>
      <c r="J216" s="521">
        <v>45495</v>
      </c>
      <c r="K216" s="128">
        <v>1</v>
      </c>
      <c r="L216" s="111" t="s">
        <v>3330</v>
      </c>
      <c r="M216" s="129"/>
      <c r="N216" s="129"/>
      <c r="O216" s="129"/>
      <c r="P216" s="128"/>
      <c r="Q216" s="161"/>
      <c r="R216" s="161"/>
      <c r="S216" s="161"/>
      <c r="T216" s="161"/>
      <c r="U216" s="160" t="s">
        <v>1835</v>
      </c>
    </row>
    <row r="217" spans="1:21" ht="14.25" customHeight="1">
      <c r="A217" s="157">
        <v>8</v>
      </c>
      <c r="B217" s="158" t="s">
        <v>1832</v>
      </c>
      <c r="C217" s="158" t="s">
        <v>1833</v>
      </c>
      <c r="D217" s="159">
        <v>7</v>
      </c>
      <c r="E217" s="159">
        <v>1</v>
      </c>
      <c r="F217" s="519">
        <v>296</v>
      </c>
      <c r="G217" s="159">
        <v>2</v>
      </c>
      <c r="H217" s="519">
        <v>302</v>
      </c>
      <c r="I217" s="530">
        <v>45153</v>
      </c>
      <c r="J217" s="521">
        <v>45488</v>
      </c>
      <c r="K217" s="128">
        <v>1</v>
      </c>
      <c r="L217" s="111" t="s">
        <v>3330</v>
      </c>
      <c r="M217" s="129"/>
      <c r="N217" s="129"/>
      <c r="O217" s="129"/>
      <c r="P217" s="128"/>
      <c r="Q217" s="161"/>
      <c r="R217" s="161"/>
      <c r="S217" s="161"/>
      <c r="T217" s="161"/>
      <c r="U217" s="160" t="s">
        <v>1835</v>
      </c>
    </row>
    <row r="218" spans="1:21" ht="14.25" customHeight="1">
      <c r="A218" s="157">
        <v>9</v>
      </c>
      <c r="B218" s="158" t="s">
        <v>3500</v>
      </c>
      <c r="C218" s="158" t="s">
        <v>1812</v>
      </c>
      <c r="D218" s="159">
        <v>7</v>
      </c>
      <c r="E218" s="159">
        <v>2</v>
      </c>
      <c r="F218" s="519">
        <v>302</v>
      </c>
      <c r="G218" s="159">
        <v>3</v>
      </c>
      <c r="H218" s="519">
        <v>308</v>
      </c>
      <c r="I218" s="530">
        <v>45420</v>
      </c>
      <c r="J218" s="521">
        <v>45494</v>
      </c>
      <c r="K218" s="128"/>
      <c r="L218" s="111"/>
      <c r="M218" s="129">
        <v>21</v>
      </c>
      <c r="N218" s="129">
        <v>9</v>
      </c>
      <c r="O218" s="129"/>
      <c r="P218" s="128"/>
      <c r="Q218" s="161"/>
      <c r="R218" s="161"/>
      <c r="S218" s="161"/>
      <c r="T218" s="161"/>
      <c r="U218" s="160" t="s">
        <v>1864</v>
      </c>
    </row>
    <row r="219" spans="1:21" ht="14.25" customHeight="1">
      <c r="A219" s="157">
        <v>10</v>
      </c>
      <c r="B219" s="158" t="s">
        <v>3501</v>
      </c>
      <c r="C219" s="158" t="s">
        <v>1821</v>
      </c>
      <c r="D219" s="159">
        <v>7</v>
      </c>
      <c r="E219" s="159">
        <v>2</v>
      </c>
      <c r="F219" s="519">
        <v>302</v>
      </c>
      <c r="G219" s="159">
        <v>3</v>
      </c>
      <c r="H219" s="519">
        <v>308</v>
      </c>
      <c r="I219" s="530">
        <v>45420</v>
      </c>
      <c r="J219" s="521">
        <v>45485</v>
      </c>
      <c r="K219" s="128"/>
      <c r="L219" s="111"/>
      <c r="M219" s="129"/>
      <c r="N219" s="129">
        <v>10</v>
      </c>
      <c r="O219" s="129"/>
      <c r="P219" s="128"/>
      <c r="Q219" s="161"/>
      <c r="R219" s="161"/>
      <c r="S219" s="161"/>
      <c r="T219" s="161"/>
      <c r="U219" s="160" t="s">
        <v>1864</v>
      </c>
    </row>
    <row r="220" spans="1:21" ht="14.25" customHeight="1">
      <c r="A220" s="157">
        <v>11</v>
      </c>
      <c r="B220" s="158" t="s">
        <v>1992</v>
      </c>
      <c r="C220" s="158" t="s">
        <v>1833</v>
      </c>
      <c r="D220" s="159">
        <v>7</v>
      </c>
      <c r="E220" s="159">
        <v>2</v>
      </c>
      <c r="F220" s="519">
        <v>302</v>
      </c>
      <c r="G220" s="159">
        <v>3</v>
      </c>
      <c r="H220" s="519">
        <v>308</v>
      </c>
      <c r="I220" s="530">
        <v>45420</v>
      </c>
      <c r="J220" s="521">
        <v>45478</v>
      </c>
      <c r="K220" s="128"/>
      <c r="L220" s="111"/>
      <c r="M220" s="129">
        <v>7</v>
      </c>
      <c r="N220" s="129">
        <v>10</v>
      </c>
      <c r="O220" s="129"/>
      <c r="P220" s="128"/>
      <c r="Q220" s="161"/>
      <c r="R220" s="161"/>
      <c r="S220" s="161"/>
      <c r="T220" s="161"/>
      <c r="U220" s="160" t="s">
        <v>1864</v>
      </c>
    </row>
    <row r="221" spans="1:21" ht="14.25" customHeight="1">
      <c r="A221" s="157">
        <v>12</v>
      </c>
      <c r="B221" s="158" t="s">
        <v>3502</v>
      </c>
      <c r="C221" s="158" t="s">
        <v>1821</v>
      </c>
      <c r="D221" s="159">
        <v>7</v>
      </c>
      <c r="E221" s="159">
        <v>1</v>
      </c>
      <c r="F221" s="519">
        <v>296</v>
      </c>
      <c r="G221" s="159">
        <v>2</v>
      </c>
      <c r="H221" s="519">
        <v>302</v>
      </c>
      <c r="I221" s="530">
        <v>45160</v>
      </c>
      <c r="J221" s="521">
        <v>45495</v>
      </c>
      <c r="K221" s="128">
        <v>1</v>
      </c>
      <c r="L221" s="111" t="s">
        <v>3330</v>
      </c>
      <c r="M221" s="129"/>
      <c r="N221" s="129"/>
      <c r="O221" s="129"/>
      <c r="P221" s="128"/>
      <c r="Q221" s="161"/>
      <c r="R221" s="161"/>
      <c r="S221" s="161"/>
      <c r="T221" s="161"/>
      <c r="U221" s="160" t="s">
        <v>1864</v>
      </c>
    </row>
    <row r="222" spans="1:21" ht="14.25" customHeight="1">
      <c r="A222" s="157">
        <v>13</v>
      </c>
      <c r="B222" s="158" t="s">
        <v>3503</v>
      </c>
      <c r="C222" s="158" t="s">
        <v>1862</v>
      </c>
      <c r="D222" s="159">
        <v>7</v>
      </c>
      <c r="E222" s="159">
        <v>1</v>
      </c>
      <c r="F222" s="519">
        <v>296</v>
      </c>
      <c r="G222" s="159">
        <v>2</v>
      </c>
      <c r="H222" s="519">
        <v>302</v>
      </c>
      <c r="I222" s="530">
        <v>45153</v>
      </c>
      <c r="J222" s="521">
        <v>45488</v>
      </c>
      <c r="K222" s="128">
        <v>1</v>
      </c>
      <c r="L222" s="111" t="s">
        <v>3330</v>
      </c>
      <c r="M222" s="129"/>
      <c r="N222" s="129"/>
      <c r="O222" s="129"/>
      <c r="P222" s="128"/>
      <c r="Q222" s="161"/>
      <c r="R222" s="161"/>
      <c r="S222" s="161"/>
      <c r="T222" s="161"/>
      <c r="U222" s="160" t="s">
        <v>1835</v>
      </c>
    </row>
    <row r="223" spans="1:21" ht="14.25" customHeight="1">
      <c r="A223" s="157">
        <v>14</v>
      </c>
      <c r="B223" s="158" t="s">
        <v>2157</v>
      </c>
      <c r="C223" s="158" t="s">
        <v>1821</v>
      </c>
      <c r="D223" s="159">
        <v>7</v>
      </c>
      <c r="E223" s="159">
        <v>1</v>
      </c>
      <c r="F223" s="519">
        <v>296</v>
      </c>
      <c r="G223" s="159">
        <v>2</v>
      </c>
      <c r="H223" s="519">
        <v>302</v>
      </c>
      <c r="I223" s="530">
        <v>45153</v>
      </c>
      <c r="J223" s="521">
        <v>45488</v>
      </c>
      <c r="K223" s="128">
        <v>1</v>
      </c>
      <c r="L223" s="111" t="s">
        <v>3330</v>
      </c>
      <c r="M223" s="129"/>
      <c r="N223" s="129"/>
      <c r="O223" s="129"/>
      <c r="P223" s="128"/>
      <c r="Q223" s="161"/>
      <c r="R223" s="161"/>
      <c r="S223" s="161"/>
      <c r="T223" s="161"/>
      <c r="U223" s="160" t="s">
        <v>1864</v>
      </c>
    </row>
    <row r="224" spans="1:21" ht="14.25" customHeight="1">
      <c r="A224" s="157">
        <v>15</v>
      </c>
      <c r="B224" s="158" t="s">
        <v>2167</v>
      </c>
      <c r="C224" s="158" t="s">
        <v>1821</v>
      </c>
      <c r="D224" s="159">
        <v>7</v>
      </c>
      <c r="E224" s="159">
        <v>1</v>
      </c>
      <c r="F224" s="519">
        <v>296</v>
      </c>
      <c r="G224" s="159">
        <v>2</v>
      </c>
      <c r="H224" s="519">
        <v>302</v>
      </c>
      <c r="I224" s="530">
        <v>45141</v>
      </c>
      <c r="J224" s="521">
        <v>45476</v>
      </c>
      <c r="K224" s="128">
        <v>1</v>
      </c>
      <c r="L224" s="111" t="s">
        <v>3330</v>
      </c>
      <c r="M224" s="129"/>
      <c r="N224" s="129"/>
      <c r="O224" s="129"/>
      <c r="P224" s="128"/>
      <c r="Q224" s="161"/>
      <c r="R224" s="161"/>
      <c r="S224" s="161"/>
      <c r="T224" s="161"/>
      <c r="U224" s="160" t="s">
        <v>1864</v>
      </c>
    </row>
    <row r="225" spans="1:21" ht="14.25" customHeight="1">
      <c r="A225" s="157">
        <v>16</v>
      </c>
      <c r="B225" s="158" t="s">
        <v>2205</v>
      </c>
      <c r="C225" s="158" t="s">
        <v>1821</v>
      </c>
      <c r="D225" s="159">
        <v>7</v>
      </c>
      <c r="E225" s="159">
        <v>1</v>
      </c>
      <c r="F225" s="519">
        <v>296</v>
      </c>
      <c r="G225" s="159">
        <v>2</v>
      </c>
      <c r="H225" s="519">
        <v>302</v>
      </c>
      <c r="I225" s="530">
        <v>45160</v>
      </c>
      <c r="J225" s="521">
        <v>45495</v>
      </c>
      <c r="K225" s="128">
        <v>1</v>
      </c>
      <c r="L225" s="111" t="s">
        <v>3330</v>
      </c>
      <c r="M225" s="129"/>
      <c r="N225" s="129"/>
      <c r="O225" s="129"/>
      <c r="P225" s="128"/>
      <c r="Q225" s="161"/>
      <c r="R225" s="161"/>
      <c r="S225" s="161"/>
      <c r="T225" s="161"/>
      <c r="U225" s="160" t="s">
        <v>1835</v>
      </c>
    </row>
    <row r="226" spans="1:21" ht="14.25" customHeight="1">
      <c r="A226" s="157">
        <v>17</v>
      </c>
      <c r="B226" s="158" t="s">
        <v>1602</v>
      </c>
      <c r="C226" s="158" t="s">
        <v>1821</v>
      </c>
      <c r="D226" s="159">
        <v>7</v>
      </c>
      <c r="E226" s="159">
        <v>2</v>
      </c>
      <c r="F226" s="519">
        <v>302</v>
      </c>
      <c r="G226" s="159">
        <v>3</v>
      </c>
      <c r="H226" s="519">
        <v>308</v>
      </c>
      <c r="I226" s="530">
        <v>45420</v>
      </c>
      <c r="J226" s="521">
        <v>45484</v>
      </c>
      <c r="K226" s="128"/>
      <c r="L226" s="111"/>
      <c r="M226" s="129">
        <v>1</v>
      </c>
      <c r="N226" s="129">
        <v>10</v>
      </c>
      <c r="O226" s="129"/>
      <c r="P226" s="128"/>
      <c r="Q226" s="161"/>
      <c r="R226" s="161"/>
      <c r="S226" s="161"/>
      <c r="T226" s="161"/>
      <c r="U226" s="160" t="s">
        <v>1864</v>
      </c>
    </row>
    <row r="227" spans="1:21" ht="14.25" customHeight="1">
      <c r="A227" s="157">
        <v>18</v>
      </c>
      <c r="B227" s="158" t="s">
        <v>3504</v>
      </c>
      <c r="C227" s="158" t="s">
        <v>1862</v>
      </c>
      <c r="D227" s="159">
        <v>7</v>
      </c>
      <c r="E227" s="159">
        <v>1</v>
      </c>
      <c r="F227" s="519">
        <v>296</v>
      </c>
      <c r="G227" s="159">
        <v>2</v>
      </c>
      <c r="H227" s="519">
        <v>302</v>
      </c>
      <c r="I227" s="530">
        <v>45153</v>
      </c>
      <c r="J227" s="521">
        <v>45488</v>
      </c>
      <c r="K227" s="128">
        <v>1</v>
      </c>
      <c r="L227" s="111" t="s">
        <v>3330</v>
      </c>
      <c r="M227" s="129"/>
      <c r="N227" s="129"/>
      <c r="O227" s="129"/>
      <c r="P227" s="128"/>
      <c r="Q227" s="161"/>
      <c r="R227" s="161"/>
      <c r="S227" s="161"/>
      <c r="T227" s="161"/>
      <c r="U227" s="160" t="s">
        <v>1864</v>
      </c>
    </row>
    <row r="228" spans="1:21" ht="14.25" customHeight="1">
      <c r="A228" s="157">
        <v>19</v>
      </c>
      <c r="B228" s="158" t="s">
        <v>1713</v>
      </c>
      <c r="C228" s="158" t="s">
        <v>1833</v>
      </c>
      <c r="D228" s="159">
        <v>7</v>
      </c>
      <c r="E228" s="159">
        <v>2</v>
      </c>
      <c r="F228" s="519">
        <v>302</v>
      </c>
      <c r="G228" s="159">
        <v>3</v>
      </c>
      <c r="H228" s="519">
        <v>308</v>
      </c>
      <c r="I228" s="530">
        <v>45420</v>
      </c>
      <c r="J228" s="521">
        <v>45484</v>
      </c>
      <c r="K228" s="128"/>
      <c r="L228" s="111"/>
      <c r="M228" s="129">
        <v>1</v>
      </c>
      <c r="N228" s="129">
        <v>10</v>
      </c>
      <c r="O228" s="129"/>
      <c r="P228" s="128"/>
      <c r="Q228" s="161"/>
      <c r="R228" s="161"/>
      <c r="S228" s="161"/>
      <c r="T228" s="161"/>
      <c r="U228" s="160" t="s">
        <v>1864</v>
      </c>
    </row>
    <row r="229" spans="1:21" ht="14.25" customHeight="1">
      <c r="A229" s="157">
        <v>20</v>
      </c>
      <c r="B229" s="158" t="s">
        <v>1976</v>
      </c>
      <c r="C229" s="158" t="s">
        <v>1839</v>
      </c>
      <c r="D229" s="159">
        <v>7</v>
      </c>
      <c r="E229" s="159">
        <v>1</v>
      </c>
      <c r="F229" s="519">
        <v>296</v>
      </c>
      <c r="G229" s="159">
        <v>2</v>
      </c>
      <c r="H229" s="519">
        <v>302</v>
      </c>
      <c r="I229" s="530">
        <v>45431</v>
      </c>
      <c r="J229" s="521">
        <v>45478</v>
      </c>
      <c r="K229" s="128"/>
      <c r="L229" s="111"/>
      <c r="M229" s="129">
        <v>18</v>
      </c>
      <c r="N229" s="129">
        <v>10</v>
      </c>
      <c r="O229" s="129"/>
      <c r="P229" s="128"/>
      <c r="Q229" s="161"/>
      <c r="R229" s="161"/>
      <c r="S229" s="161"/>
      <c r="T229" s="161"/>
      <c r="U229" s="160" t="s">
        <v>107</v>
      </c>
    </row>
    <row r="230" spans="1:21" ht="14.25" customHeight="1">
      <c r="A230" s="157">
        <v>21</v>
      </c>
      <c r="B230" s="158" t="s">
        <v>2660</v>
      </c>
      <c r="C230" s="158" t="s">
        <v>2423</v>
      </c>
      <c r="D230" s="159">
        <v>8</v>
      </c>
      <c r="E230" s="159">
        <v>1</v>
      </c>
      <c r="F230" s="519">
        <v>260</v>
      </c>
      <c r="G230" s="159">
        <v>2</v>
      </c>
      <c r="H230" s="519">
        <v>263</v>
      </c>
      <c r="I230" s="530">
        <v>45160</v>
      </c>
      <c r="J230" s="521">
        <v>45465</v>
      </c>
      <c r="K230" s="128">
        <v>2</v>
      </c>
      <c r="L230" s="111" t="s">
        <v>3363</v>
      </c>
      <c r="M230" s="129"/>
      <c r="N230" s="129"/>
      <c r="O230" s="129"/>
      <c r="P230" s="128"/>
      <c r="Q230" s="161"/>
      <c r="R230" s="161"/>
      <c r="S230" s="161"/>
      <c r="T230" s="161"/>
      <c r="U230" s="160" t="s">
        <v>3505</v>
      </c>
    </row>
    <row r="231" spans="1:21" ht="14.25" customHeight="1">
      <c r="A231" s="157">
        <v>22</v>
      </c>
      <c r="B231" s="158" t="s">
        <v>2738</v>
      </c>
      <c r="C231" s="158" t="s">
        <v>2569</v>
      </c>
      <c r="D231" s="159">
        <v>8</v>
      </c>
      <c r="E231" s="159">
        <v>1</v>
      </c>
      <c r="F231" s="519">
        <v>260</v>
      </c>
      <c r="G231" s="159">
        <v>2</v>
      </c>
      <c r="H231" s="519">
        <v>263</v>
      </c>
      <c r="I231" s="530">
        <v>44909</v>
      </c>
      <c r="J231" s="521">
        <v>45244</v>
      </c>
      <c r="K231" s="128">
        <v>1</v>
      </c>
      <c r="L231" s="111" t="s">
        <v>3330</v>
      </c>
      <c r="M231" s="129"/>
      <c r="N231" s="129"/>
      <c r="O231" s="129"/>
      <c r="P231" s="128"/>
      <c r="Q231" s="161"/>
      <c r="R231" s="161"/>
      <c r="S231" s="161"/>
      <c r="T231" s="161"/>
      <c r="U231" s="160" t="s">
        <v>3506</v>
      </c>
    </row>
    <row r="232" spans="1:21" ht="14.25" customHeight="1">
      <c r="A232" s="157">
        <v>23</v>
      </c>
      <c r="B232" s="158" t="s">
        <v>2863</v>
      </c>
      <c r="C232" s="158" t="s">
        <v>2569</v>
      </c>
      <c r="D232" s="159">
        <v>8</v>
      </c>
      <c r="E232" s="159">
        <v>5</v>
      </c>
      <c r="F232" s="519">
        <v>272</v>
      </c>
      <c r="G232" s="159">
        <v>6</v>
      </c>
      <c r="H232" s="519">
        <v>275</v>
      </c>
      <c r="I232" s="530">
        <v>45160</v>
      </c>
      <c r="J232" s="521">
        <v>45434</v>
      </c>
      <c r="K232" s="128">
        <v>3</v>
      </c>
      <c r="L232" s="111" t="s">
        <v>3507</v>
      </c>
      <c r="M232" s="129"/>
      <c r="N232" s="129"/>
      <c r="O232" s="129"/>
      <c r="P232" s="128"/>
      <c r="Q232" s="161"/>
      <c r="R232" s="161"/>
      <c r="S232" s="161"/>
      <c r="T232" s="161"/>
      <c r="U232" s="160" t="s">
        <v>3508</v>
      </c>
    </row>
    <row r="233" spans="1:21" ht="14.25" customHeight="1">
      <c r="A233" s="157">
        <v>24</v>
      </c>
      <c r="B233" s="161" t="s">
        <v>2444</v>
      </c>
      <c r="C233" s="161" t="s">
        <v>2767</v>
      </c>
      <c r="D233" s="159">
        <v>9</v>
      </c>
      <c r="E233" s="159">
        <v>2</v>
      </c>
      <c r="F233" s="519">
        <v>213</v>
      </c>
      <c r="G233" s="159">
        <v>3</v>
      </c>
      <c r="H233" s="519">
        <v>216</v>
      </c>
      <c r="I233" s="531">
        <v>45214</v>
      </c>
      <c r="J233" s="521">
        <v>45488</v>
      </c>
      <c r="K233" s="128">
        <v>3</v>
      </c>
      <c r="L233" s="111" t="s">
        <v>3509</v>
      </c>
      <c r="M233" s="135"/>
      <c r="N233" s="135"/>
      <c r="O233" s="135"/>
      <c r="P233" s="128"/>
      <c r="Q233" s="161"/>
      <c r="R233" s="161"/>
      <c r="S233" s="161"/>
      <c r="T233" s="161"/>
      <c r="U233" s="134" t="s">
        <v>1864</v>
      </c>
    </row>
    <row r="234" spans="1:21" ht="14.25" customHeight="1">
      <c r="A234" s="157">
        <v>25</v>
      </c>
      <c r="B234" s="158" t="s">
        <v>3510</v>
      </c>
      <c r="C234" s="158" t="s">
        <v>2767</v>
      </c>
      <c r="D234" s="159">
        <v>9</v>
      </c>
      <c r="E234" s="159">
        <v>1</v>
      </c>
      <c r="F234" s="519">
        <v>210</v>
      </c>
      <c r="G234" s="159">
        <v>2</v>
      </c>
      <c r="H234" s="519">
        <v>213</v>
      </c>
      <c r="I234" s="530">
        <v>45160</v>
      </c>
      <c r="J234" s="521">
        <v>45495</v>
      </c>
      <c r="K234" s="128">
        <v>1</v>
      </c>
      <c r="L234" s="111" t="s">
        <v>3330</v>
      </c>
      <c r="M234" s="129"/>
      <c r="N234" s="129"/>
      <c r="O234" s="129"/>
      <c r="P234" s="128"/>
      <c r="Q234" s="161"/>
      <c r="R234" s="161"/>
      <c r="S234" s="161"/>
      <c r="T234" s="161"/>
      <c r="U234" s="160" t="s">
        <v>1864</v>
      </c>
    </row>
    <row r="235" spans="1:21" ht="14.25" customHeight="1">
      <c r="A235" s="157">
        <v>26</v>
      </c>
      <c r="B235" s="158" t="s">
        <v>2546</v>
      </c>
      <c r="C235" s="158" t="s">
        <v>2767</v>
      </c>
      <c r="D235" s="159">
        <v>9</v>
      </c>
      <c r="E235" s="159">
        <v>2</v>
      </c>
      <c r="F235" s="519">
        <v>213</v>
      </c>
      <c r="G235" s="159">
        <v>3</v>
      </c>
      <c r="H235" s="519">
        <v>216</v>
      </c>
      <c r="I235" s="530">
        <v>45113</v>
      </c>
      <c r="J235" s="521">
        <v>45449</v>
      </c>
      <c r="K235" s="128">
        <v>1</v>
      </c>
      <c r="L235" s="111" t="s">
        <v>2230</v>
      </c>
      <c r="M235" s="129"/>
      <c r="N235" s="129"/>
      <c r="O235" s="129"/>
      <c r="P235" s="128"/>
      <c r="Q235" s="161"/>
      <c r="R235" s="161"/>
      <c r="S235" s="161"/>
      <c r="T235" s="161"/>
      <c r="U235" s="160" t="s">
        <v>3505</v>
      </c>
    </row>
    <row r="236" spans="1:21" ht="14.25" customHeight="1">
      <c r="A236" s="146">
        <v>1</v>
      </c>
      <c r="B236" s="120" t="s">
        <v>3476</v>
      </c>
      <c r="C236" s="120" t="s">
        <v>821</v>
      </c>
      <c r="D236" s="116">
        <v>6</v>
      </c>
      <c r="E236" s="116">
        <v>4</v>
      </c>
      <c r="F236" s="516">
        <v>380</v>
      </c>
      <c r="G236" s="116">
        <v>5</v>
      </c>
      <c r="H236" s="516">
        <v>386</v>
      </c>
      <c r="I236" s="517">
        <v>45160</v>
      </c>
      <c r="J236" s="532">
        <v>45495</v>
      </c>
      <c r="K236" s="116">
        <v>1</v>
      </c>
      <c r="L236" s="122" t="s">
        <v>3511</v>
      </c>
      <c r="M236" s="119"/>
      <c r="N236" s="119"/>
      <c r="O236" s="119"/>
      <c r="P236" s="116"/>
      <c r="Q236" s="120"/>
      <c r="R236" s="120"/>
      <c r="S236" s="120"/>
      <c r="T236" s="120"/>
      <c r="U236" s="138" t="s">
        <v>3512</v>
      </c>
    </row>
    <row r="237" spans="1:21" ht="14.25" customHeight="1">
      <c r="A237" s="146">
        <v>2</v>
      </c>
      <c r="B237" s="120" t="s">
        <v>1545</v>
      </c>
      <c r="C237" s="120" t="s">
        <v>918</v>
      </c>
      <c r="D237" s="116">
        <v>6</v>
      </c>
      <c r="E237" s="116">
        <v>1</v>
      </c>
      <c r="F237" s="516">
        <v>362</v>
      </c>
      <c r="G237" s="116">
        <v>2</v>
      </c>
      <c r="H237" s="516">
        <v>368</v>
      </c>
      <c r="I237" s="517">
        <v>45424</v>
      </c>
      <c r="J237" s="532">
        <v>45508</v>
      </c>
      <c r="K237" s="116"/>
      <c r="L237" s="122"/>
      <c r="M237" s="119">
        <v>11</v>
      </c>
      <c r="N237" s="119">
        <v>9</v>
      </c>
      <c r="O237" s="119"/>
      <c r="P237" s="116"/>
      <c r="Q237" s="120"/>
      <c r="R237" s="120"/>
      <c r="S237" s="120"/>
      <c r="T237" s="120"/>
      <c r="U237" s="114" t="s">
        <v>107</v>
      </c>
    </row>
    <row r="238" spans="1:21" ht="14.25" customHeight="1">
      <c r="A238" s="146">
        <v>3</v>
      </c>
      <c r="B238" s="120" t="s">
        <v>564</v>
      </c>
      <c r="C238" s="120" t="s">
        <v>821</v>
      </c>
      <c r="D238" s="116">
        <v>6</v>
      </c>
      <c r="E238" s="116">
        <v>1</v>
      </c>
      <c r="F238" s="516">
        <v>362</v>
      </c>
      <c r="G238" s="116">
        <v>2</v>
      </c>
      <c r="H238" s="516">
        <v>368</v>
      </c>
      <c r="I238" s="517">
        <v>45454</v>
      </c>
      <c r="J238" s="532">
        <v>45492</v>
      </c>
      <c r="K238" s="116">
        <v>1</v>
      </c>
      <c r="L238" s="122" t="s">
        <v>3511</v>
      </c>
      <c r="M238" s="131">
        <v>26</v>
      </c>
      <c r="N238" s="131">
        <v>9</v>
      </c>
      <c r="O238" s="131"/>
      <c r="P238" s="116"/>
      <c r="Q238" s="120"/>
      <c r="R238" s="120"/>
      <c r="S238" s="120"/>
      <c r="T238" s="120"/>
      <c r="U238" s="115" t="s">
        <v>107</v>
      </c>
    </row>
    <row r="239" spans="1:21" ht="14.25" customHeight="1">
      <c r="A239" s="146">
        <v>4</v>
      </c>
      <c r="B239" s="120" t="s">
        <v>949</v>
      </c>
      <c r="C239" s="120" t="s">
        <v>821</v>
      </c>
      <c r="D239" s="116">
        <v>6</v>
      </c>
      <c r="E239" s="116">
        <v>1</v>
      </c>
      <c r="F239" s="516">
        <v>362</v>
      </c>
      <c r="G239" s="116">
        <v>2</v>
      </c>
      <c r="H239" s="516">
        <v>368</v>
      </c>
      <c r="I239" s="517">
        <v>45454</v>
      </c>
      <c r="J239" s="532">
        <v>45477</v>
      </c>
      <c r="K239" s="116">
        <v>1</v>
      </c>
      <c r="L239" s="122" t="s">
        <v>3511</v>
      </c>
      <c r="M239" s="131">
        <v>11</v>
      </c>
      <c r="N239" s="131">
        <v>10</v>
      </c>
      <c r="O239" s="131"/>
      <c r="P239" s="116"/>
      <c r="Q239" s="120"/>
      <c r="R239" s="120"/>
      <c r="S239" s="120"/>
      <c r="T239" s="120"/>
      <c r="U239" s="115" t="s">
        <v>107</v>
      </c>
    </row>
    <row r="240" spans="1:21" ht="14.25" customHeight="1">
      <c r="A240" s="146">
        <v>5</v>
      </c>
      <c r="B240" s="120" t="s">
        <v>972</v>
      </c>
      <c r="C240" s="120" t="s">
        <v>937</v>
      </c>
      <c r="D240" s="116">
        <v>6</v>
      </c>
      <c r="E240" s="116">
        <v>1</v>
      </c>
      <c r="F240" s="516">
        <v>362</v>
      </c>
      <c r="G240" s="116">
        <v>2</v>
      </c>
      <c r="H240" s="516">
        <v>368</v>
      </c>
      <c r="I240" s="517">
        <v>45488</v>
      </c>
      <c r="J240" s="532">
        <v>45515</v>
      </c>
      <c r="K240" s="116"/>
      <c r="L240" s="122"/>
      <c r="M240" s="119">
        <v>8</v>
      </c>
      <c r="N240" s="119">
        <v>11</v>
      </c>
      <c r="O240" s="119"/>
      <c r="P240" s="116"/>
      <c r="Q240" s="120"/>
      <c r="R240" s="120"/>
      <c r="S240" s="120"/>
      <c r="T240" s="120"/>
      <c r="U240" s="115" t="s">
        <v>107</v>
      </c>
    </row>
    <row r="241" spans="1:21" ht="14.25" customHeight="1">
      <c r="A241" s="146">
        <v>6</v>
      </c>
      <c r="B241" s="120" t="s">
        <v>3513</v>
      </c>
      <c r="C241" s="120" t="s">
        <v>841</v>
      </c>
      <c r="D241" s="116">
        <v>6</v>
      </c>
      <c r="E241" s="116">
        <v>1</v>
      </c>
      <c r="F241" s="516">
        <v>362</v>
      </c>
      <c r="G241" s="116">
        <v>2</v>
      </c>
      <c r="H241" s="516">
        <v>368</v>
      </c>
      <c r="I241" s="517">
        <v>45467</v>
      </c>
      <c r="J241" s="532">
        <v>45504</v>
      </c>
      <c r="K241" s="116">
        <v>1</v>
      </c>
      <c r="L241" s="122" t="s">
        <v>3514</v>
      </c>
      <c r="M241" s="119">
        <v>27</v>
      </c>
      <c r="N241" s="119">
        <v>9</v>
      </c>
      <c r="O241" s="119"/>
      <c r="P241" s="116"/>
      <c r="Q241" s="120"/>
      <c r="R241" s="120"/>
      <c r="S241" s="120"/>
      <c r="T241" s="120"/>
      <c r="U241" s="114" t="s">
        <v>107</v>
      </c>
    </row>
    <row r="242" spans="1:21" ht="14.25" customHeight="1">
      <c r="A242" s="146">
        <v>7</v>
      </c>
      <c r="B242" s="120" t="s">
        <v>1065</v>
      </c>
      <c r="C242" s="120" t="s">
        <v>831</v>
      </c>
      <c r="D242" s="116">
        <v>6</v>
      </c>
      <c r="E242" s="116">
        <v>1</v>
      </c>
      <c r="F242" s="516">
        <v>362</v>
      </c>
      <c r="G242" s="116">
        <v>2</v>
      </c>
      <c r="H242" s="516">
        <v>368</v>
      </c>
      <c r="I242" s="517">
        <v>45454</v>
      </c>
      <c r="J242" s="532">
        <v>45512</v>
      </c>
      <c r="K242" s="116"/>
      <c r="L242" s="122"/>
      <c r="M242" s="119">
        <v>7</v>
      </c>
      <c r="N242" s="119">
        <v>10</v>
      </c>
      <c r="O242" s="119"/>
      <c r="P242" s="116"/>
      <c r="Q242" s="120"/>
      <c r="R242" s="120"/>
      <c r="S242" s="120"/>
      <c r="T242" s="120"/>
      <c r="U242" s="114" t="s">
        <v>107</v>
      </c>
    </row>
    <row r="243" spans="1:21" ht="14.25" customHeight="1">
      <c r="A243" s="146">
        <v>8</v>
      </c>
      <c r="B243" s="120" t="s">
        <v>3515</v>
      </c>
      <c r="C243" s="120" t="s">
        <v>821</v>
      </c>
      <c r="D243" s="116">
        <v>6</v>
      </c>
      <c r="E243" s="116">
        <v>1</v>
      </c>
      <c r="F243" s="516">
        <v>362</v>
      </c>
      <c r="G243" s="116">
        <v>2</v>
      </c>
      <c r="H243" s="516">
        <v>368</v>
      </c>
      <c r="I243" s="517">
        <v>45426</v>
      </c>
      <c r="J243" s="532">
        <v>45528</v>
      </c>
      <c r="K243" s="116">
        <v>1</v>
      </c>
      <c r="L243" s="122" t="s">
        <v>3511</v>
      </c>
      <c r="M243" s="119">
        <v>23</v>
      </c>
      <c r="N243" s="119">
        <v>7</v>
      </c>
      <c r="O243" s="119"/>
      <c r="P243" s="116"/>
      <c r="Q243" s="120"/>
      <c r="R243" s="120"/>
      <c r="S243" s="120"/>
      <c r="T243" s="120"/>
      <c r="U243" s="115" t="s">
        <v>107</v>
      </c>
    </row>
    <row r="244" spans="1:21" ht="14.25" customHeight="1">
      <c r="A244" s="146">
        <v>9</v>
      </c>
      <c r="B244" s="120" t="s">
        <v>1100</v>
      </c>
      <c r="C244" s="120" t="s">
        <v>1101</v>
      </c>
      <c r="D244" s="116">
        <v>6</v>
      </c>
      <c r="E244" s="116">
        <v>1</v>
      </c>
      <c r="F244" s="516">
        <v>362</v>
      </c>
      <c r="G244" s="116">
        <v>2</v>
      </c>
      <c r="H244" s="516">
        <v>368</v>
      </c>
      <c r="I244" s="517">
        <v>45432</v>
      </c>
      <c r="J244" s="532">
        <v>45508</v>
      </c>
      <c r="K244" s="116">
        <v>1</v>
      </c>
      <c r="L244" s="122" t="s">
        <v>3511</v>
      </c>
      <c r="M244" s="119">
        <v>19</v>
      </c>
      <c r="N244" s="119">
        <v>8</v>
      </c>
      <c r="O244" s="119"/>
      <c r="P244" s="116"/>
      <c r="Q244" s="120"/>
      <c r="R244" s="120"/>
      <c r="S244" s="120"/>
      <c r="T244" s="120"/>
      <c r="U244" s="143" t="s">
        <v>107</v>
      </c>
    </row>
    <row r="245" spans="1:21" ht="14.25" customHeight="1">
      <c r="A245" s="146">
        <v>10</v>
      </c>
      <c r="B245" s="120" t="s">
        <v>1237</v>
      </c>
      <c r="C245" s="120" t="s">
        <v>856</v>
      </c>
      <c r="D245" s="116">
        <v>6</v>
      </c>
      <c r="E245" s="116">
        <v>1</v>
      </c>
      <c r="F245" s="516">
        <v>362</v>
      </c>
      <c r="G245" s="116">
        <v>2</v>
      </c>
      <c r="H245" s="516">
        <v>368</v>
      </c>
      <c r="I245" s="517">
        <v>45442</v>
      </c>
      <c r="J245" s="532">
        <v>45508</v>
      </c>
      <c r="K245" s="116"/>
      <c r="L245" s="122"/>
      <c r="M245" s="119">
        <v>29</v>
      </c>
      <c r="N245" s="119">
        <v>9</v>
      </c>
      <c r="O245" s="119"/>
      <c r="P245" s="116"/>
      <c r="Q245" s="120"/>
      <c r="R245" s="120"/>
      <c r="S245" s="120"/>
      <c r="T245" s="120"/>
      <c r="U245" s="115" t="s">
        <v>107</v>
      </c>
    </row>
    <row r="246" spans="1:21" ht="14.25" customHeight="1">
      <c r="A246" s="146">
        <v>11</v>
      </c>
      <c r="B246" s="120" t="s">
        <v>3415</v>
      </c>
      <c r="C246" s="120" t="s">
        <v>831</v>
      </c>
      <c r="D246" s="116">
        <v>6</v>
      </c>
      <c r="E246" s="116">
        <v>1</v>
      </c>
      <c r="F246" s="516">
        <v>362</v>
      </c>
      <c r="G246" s="116">
        <v>2</v>
      </c>
      <c r="H246" s="516">
        <v>368</v>
      </c>
      <c r="I246" s="517">
        <v>45488</v>
      </c>
      <c r="J246" s="532">
        <v>45509</v>
      </c>
      <c r="K246" s="116"/>
      <c r="L246" s="122"/>
      <c r="M246" s="119">
        <v>14</v>
      </c>
      <c r="N246" s="119">
        <v>11</v>
      </c>
      <c r="O246" s="119"/>
      <c r="P246" s="116"/>
      <c r="Q246" s="120"/>
      <c r="R246" s="120"/>
      <c r="S246" s="120"/>
      <c r="T246" s="120"/>
      <c r="U246" s="115" t="s">
        <v>107</v>
      </c>
    </row>
    <row r="247" spans="1:21" ht="14.25" customHeight="1">
      <c r="A247" s="146">
        <v>12</v>
      </c>
      <c r="B247" s="120" t="s">
        <v>3516</v>
      </c>
      <c r="C247" s="120" t="s">
        <v>856</v>
      </c>
      <c r="D247" s="116">
        <v>6</v>
      </c>
      <c r="E247" s="116">
        <v>1</v>
      </c>
      <c r="F247" s="516">
        <v>362</v>
      </c>
      <c r="G247" s="116">
        <v>2</v>
      </c>
      <c r="H247" s="516">
        <v>368</v>
      </c>
      <c r="I247" s="517">
        <v>45491</v>
      </c>
      <c r="J247" s="532">
        <v>45531</v>
      </c>
      <c r="K247" s="116"/>
      <c r="L247" s="122"/>
      <c r="M247" s="119">
        <v>25</v>
      </c>
      <c r="N247" s="119">
        <v>10</v>
      </c>
      <c r="O247" s="119"/>
      <c r="P247" s="116"/>
      <c r="Q247" s="120"/>
      <c r="R247" s="120"/>
      <c r="S247" s="120"/>
      <c r="T247" s="120"/>
      <c r="U247" s="114" t="s">
        <v>107</v>
      </c>
    </row>
    <row r="248" spans="1:21" ht="14.25" customHeight="1">
      <c r="A248" s="146">
        <v>13</v>
      </c>
      <c r="B248" s="120" t="s">
        <v>3517</v>
      </c>
      <c r="C248" s="120" t="s">
        <v>841</v>
      </c>
      <c r="D248" s="116">
        <v>6</v>
      </c>
      <c r="E248" s="116">
        <v>1</v>
      </c>
      <c r="F248" s="516">
        <v>362</v>
      </c>
      <c r="G248" s="116">
        <v>2</v>
      </c>
      <c r="H248" s="516">
        <v>368</v>
      </c>
      <c r="I248" s="517">
        <v>45467</v>
      </c>
      <c r="J248" s="532">
        <v>45492</v>
      </c>
      <c r="K248" s="116">
        <v>2</v>
      </c>
      <c r="L248" s="122" t="s">
        <v>3518</v>
      </c>
      <c r="M248" s="119">
        <v>9</v>
      </c>
      <c r="N248" s="119">
        <v>9</v>
      </c>
      <c r="O248" s="119"/>
      <c r="P248" s="116"/>
      <c r="Q248" s="120"/>
      <c r="R248" s="120"/>
      <c r="S248" s="120"/>
      <c r="T248" s="120"/>
      <c r="U248" s="114" t="s">
        <v>107</v>
      </c>
    </row>
    <row r="249" spans="1:21" ht="14.25" customHeight="1">
      <c r="A249" s="146">
        <v>14</v>
      </c>
      <c r="B249" s="120" t="s">
        <v>1660</v>
      </c>
      <c r="C249" s="120" t="s">
        <v>918</v>
      </c>
      <c r="D249" s="116">
        <v>6</v>
      </c>
      <c r="E249" s="116">
        <v>1</v>
      </c>
      <c r="F249" s="516">
        <v>362</v>
      </c>
      <c r="G249" s="116">
        <v>2</v>
      </c>
      <c r="H249" s="516">
        <v>368</v>
      </c>
      <c r="I249" s="517">
        <v>45454</v>
      </c>
      <c r="J249" s="532">
        <v>45508</v>
      </c>
      <c r="K249" s="116"/>
      <c r="L249" s="122"/>
      <c r="M249" s="119">
        <v>11</v>
      </c>
      <c r="N249" s="119">
        <v>10</v>
      </c>
      <c r="O249" s="119"/>
      <c r="P249" s="116"/>
      <c r="Q249" s="120"/>
      <c r="R249" s="120"/>
      <c r="S249" s="120"/>
      <c r="T249" s="120"/>
      <c r="U249" s="114" t="s">
        <v>107</v>
      </c>
    </row>
    <row r="250" spans="1:21" ht="14.25" customHeight="1">
      <c r="A250" s="146">
        <v>15</v>
      </c>
      <c r="B250" s="120" t="s">
        <v>3519</v>
      </c>
      <c r="C250" s="120" t="s">
        <v>937</v>
      </c>
      <c r="D250" s="116">
        <v>6</v>
      </c>
      <c r="E250" s="116">
        <v>1</v>
      </c>
      <c r="F250" s="516">
        <v>362</v>
      </c>
      <c r="G250" s="116">
        <v>2</v>
      </c>
      <c r="H250" s="516">
        <v>368</v>
      </c>
      <c r="I250" s="517">
        <v>45467</v>
      </c>
      <c r="J250" s="532">
        <v>45520</v>
      </c>
      <c r="K250" s="116"/>
      <c r="L250" s="122"/>
      <c r="M250" s="119">
        <v>12</v>
      </c>
      <c r="N250" s="119">
        <v>10</v>
      </c>
      <c r="O250" s="119"/>
      <c r="P250" s="116"/>
      <c r="Q250" s="120"/>
      <c r="R250" s="120"/>
      <c r="S250" s="120"/>
      <c r="T250" s="120"/>
      <c r="U250" s="114" t="s">
        <v>107</v>
      </c>
    </row>
    <row r="251" spans="1:21" ht="14.25" customHeight="1">
      <c r="A251" s="146">
        <v>16</v>
      </c>
      <c r="B251" s="121" t="s">
        <v>1796</v>
      </c>
      <c r="C251" s="120" t="s">
        <v>841</v>
      </c>
      <c r="D251" s="116">
        <v>6</v>
      </c>
      <c r="E251" s="116">
        <v>1</v>
      </c>
      <c r="F251" s="516">
        <v>362</v>
      </c>
      <c r="G251" s="116">
        <v>2</v>
      </c>
      <c r="H251" s="516">
        <v>368</v>
      </c>
      <c r="I251" s="517">
        <v>45467</v>
      </c>
      <c r="J251" s="532">
        <v>45507</v>
      </c>
      <c r="K251" s="116">
        <v>2</v>
      </c>
      <c r="L251" s="122" t="s">
        <v>3520</v>
      </c>
      <c r="M251" s="119">
        <v>24</v>
      </c>
      <c r="N251" s="119">
        <v>8</v>
      </c>
      <c r="O251" s="119"/>
      <c r="P251" s="116"/>
      <c r="Q251" s="120"/>
      <c r="R251" s="120"/>
      <c r="S251" s="120"/>
      <c r="T251" s="120"/>
      <c r="U251" s="115" t="s">
        <v>107</v>
      </c>
    </row>
    <row r="252" spans="1:21" ht="14.25" customHeight="1">
      <c r="A252" s="146">
        <v>17</v>
      </c>
      <c r="B252" s="120" t="s">
        <v>3521</v>
      </c>
      <c r="C252" s="120" t="s">
        <v>1812</v>
      </c>
      <c r="D252" s="116">
        <v>7</v>
      </c>
      <c r="E252" s="116">
        <v>2</v>
      </c>
      <c r="F252" s="516">
        <v>302</v>
      </c>
      <c r="G252" s="116">
        <v>3</v>
      </c>
      <c r="H252" s="516">
        <v>308</v>
      </c>
      <c r="I252" s="517">
        <v>45420</v>
      </c>
      <c r="J252" s="532">
        <v>45524</v>
      </c>
      <c r="K252" s="116">
        <v>1</v>
      </c>
      <c r="L252" s="122" t="s">
        <v>3511</v>
      </c>
      <c r="M252" s="119">
        <v>21</v>
      </c>
      <c r="N252" s="119">
        <v>7</v>
      </c>
      <c r="O252" s="119"/>
      <c r="P252" s="116"/>
      <c r="Q252" s="120"/>
      <c r="R252" s="120"/>
      <c r="S252" s="120"/>
      <c r="T252" s="120"/>
      <c r="U252" s="143" t="s">
        <v>1964</v>
      </c>
    </row>
    <row r="253" spans="1:21" ht="14.25" customHeight="1">
      <c r="A253" s="146">
        <v>18</v>
      </c>
      <c r="B253" s="120" t="s">
        <v>1922</v>
      </c>
      <c r="C253" s="120" t="s">
        <v>1862</v>
      </c>
      <c r="D253" s="116">
        <v>7</v>
      </c>
      <c r="E253" s="116">
        <v>2</v>
      </c>
      <c r="F253" s="516">
        <v>302</v>
      </c>
      <c r="G253" s="116">
        <v>3</v>
      </c>
      <c r="H253" s="516">
        <v>308</v>
      </c>
      <c r="I253" s="517">
        <v>45420</v>
      </c>
      <c r="J253" s="532">
        <v>45514</v>
      </c>
      <c r="K253" s="116"/>
      <c r="L253" s="122"/>
      <c r="M253" s="119">
        <v>1</v>
      </c>
      <c r="N253" s="119">
        <v>9</v>
      </c>
      <c r="O253" s="119"/>
      <c r="P253" s="116"/>
      <c r="Q253" s="120"/>
      <c r="R253" s="120"/>
      <c r="S253" s="120"/>
      <c r="T253" s="120"/>
      <c r="U253" s="143" t="s">
        <v>1864</v>
      </c>
    </row>
    <row r="254" spans="1:21" ht="14.25" customHeight="1">
      <c r="A254" s="146">
        <v>19</v>
      </c>
      <c r="B254" s="120" t="s">
        <v>1951</v>
      </c>
      <c r="C254" s="120" t="s">
        <v>1833</v>
      </c>
      <c r="D254" s="116">
        <v>7</v>
      </c>
      <c r="E254" s="116">
        <v>2</v>
      </c>
      <c r="F254" s="516">
        <v>302</v>
      </c>
      <c r="G254" s="116">
        <v>3</v>
      </c>
      <c r="H254" s="516">
        <v>308</v>
      </c>
      <c r="I254" s="517">
        <v>45420</v>
      </c>
      <c r="J254" s="532">
        <v>45507</v>
      </c>
      <c r="K254" s="116"/>
      <c r="L254" s="122"/>
      <c r="M254" s="119">
        <v>8</v>
      </c>
      <c r="N254" s="119">
        <v>9</v>
      </c>
      <c r="O254" s="119"/>
      <c r="P254" s="116"/>
      <c r="Q254" s="120"/>
      <c r="R254" s="120"/>
      <c r="S254" s="120"/>
      <c r="T254" s="120"/>
      <c r="U254" s="143" t="s">
        <v>1864</v>
      </c>
    </row>
    <row r="255" spans="1:21" ht="14.25" customHeight="1">
      <c r="A255" s="146">
        <v>20</v>
      </c>
      <c r="B255" s="120" t="s">
        <v>1407</v>
      </c>
      <c r="C255" s="120" t="s">
        <v>1821</v>
      </c>
      <c r="D255" s="116">
        <v>7</v>
      </c>
      <c r="E255" s="116">
        <v>2</v>
      </c>
      <c r="F255" s="516">
        <v>302</v>
      </c>
      <c r="G255" s="116">
        <v>3</v>
      </c>
      <c r="H255" s="516">
        <v>308</v>
      </c>
      <c r="I255" s="517">
        <v>45420</v>
      </c>
      <c r="J255" s="532">
        <v>45521</v>
      </c>
      <c r="K255" s="116"/>
      <c r="L255" s="122"/>
      <c r="M255" s="119">
        <v>24</v>
      </c>
      <c r="N255" s="119">
        <v>8</v>
      </c>
      <c r="O255" s="119"/>
      <c r="P255" s="116"/>
      <c r="Q255" s="120"/>
      <c r="R255" s="120"/>
      <c r="S255" s="120"/>
      <c r="T255" s="120"/>
      <c r="U255" s="143" t="s">
        <v>1864</v>
      </c>
    </row>
    <row r="256" spans="1:21" ht="14.25" customHeight="1">
      <c r="A256" s="146">
        <v>21</v>
      </c>
      <c r="B256" s="120" t="s">
        <v>2163</v>
      </c>
      <c r="C256" s="120" t="s">
        <v>1862</v>
      </c>
      <c r="D256" s="116">
        <v>7</v>
      </c>
      <c r="E256" s="116">
        <v>2</v>
      </c>
      <c r="F256" s="516">
        <v>302</v>
      </c>
      <c r="G256" s="116">
        <v>3</v>
      </c>
      <c r="H256" s="516">
        <v>308</v>
      </c>
      <c r="I256" s="517">
        <v>45420</v>
      </c>
      <c r="J256" s="532">
        <v>45507</v>
      </c>
      <c r="K256" s="116"/>
      <c r="L256" s="122"/>
      <c r="M256" s="119">
        <v>8</v>
      </c>
      <c r="N256" s="119">
        <v>9</v>
      </c>
      <c r="O256" s="119"/>
      <c r="P256" s="116"/>
      <c r="Q256" s="120"/>
      <c r="R256" s="120"/>
      <c r="S256" s="120"/>
      <c r="T256" s="120"/>
      <c r="U256" s="143" t="s">
        <v>1864</v>
      </c>
    </row>
    <row r="257" spans="1:21" ht="14.25" customHeight="1">
      <c r="A257" s="146">
        <v>22</v>
      </c>
      <c r="B257" s="120" t="s">
        <v>3522</v>
      </c>
      <c r="C257" s="120" t="s">
        <v>1833</v>
      </c>
      <c r="D257" s="116">
        <v>7</v>
      </c>
      <c r="E257" s="116">
        <v>2</v>
      </c>
      <c r="F257" s="516">
        <v>302</v>
      </c>
      <c r="G257" s="116">
        <v>3</v>
      </c>
      <c r="H257" s="516">
        <v>308</v>
      </c>
      <c r="I257" s="517">
        <v>45420</v>
      </c>
      <c r="J257" s="532">
        <v>45515</v>
      </c>
      <c r="K257" s="116"/>
      <c r="L257" s="122"/>
      <c r="M257" s="119"/>
      <c r="N257" s="119">
        <v>9</v>
      </c>
      <c r="O257" s="119"/>
      <c r="P257" s="116"/>
      <c r="Q257" s="120"/>
      <c r="R257" s="120"/>
      <c r="S257" s="120"/>
      <c r="T257" s="120"/>
      <c r="U257" s="143" t="s">
        <v>1864</v>
      </c>
    </row>
    <row r="258" spans="1:21" ht="14.25" customHeight="1">
      <c r="A258" s="146">
        <v>23</v>
      </c>
      <c r="B258" s="120" t="s">
        <v>2220</v>
      </c>
      <c r="C258" s="120" t="s">
        <v>1821</v>
      </c>
      <c r="D258" s="116">
        <v>7</v>
      </c>
      <c r="E258" s="116">
        <v>2</v>
      </c>
      <c r="F258" s="516">
        <v>302</v>
      </c>
      <c r="G258" s="116">
        <v>3</v>
      </c>
      <c r="H258" s="516">
        <v>308</v>
      </c>
      <c r="I258" s="517">
        <v>45420</v>
      </c>
      <c r="J258" s="532">
        <v>45514</v>
      </c>
      <c r="K258" s="116"/>
      <c r="L258" s="122"/>
      <c r="M258" s="119">
        <v>1</v>
      </c>
      <c r="N258" s="119">
        <v>9</v>
      </c>
      <c r="O258" s="119"/>
      <c r="P258" s="116"/>
      <c r="Q258" s="120"/>
      <c r="R258" s="120"/>
      <c r="S258" s="120"/>
      <c r="T258" s="120"/>
      <c r="U258" s="143" t="s">
        <v>1864</v>
      </c>
    </row>
    <row r="259" spans="1:21" ht="14.25" customHeight="1">
      <c r="A259" s="146">
        <v>24</v>
      </c>
      <c r="B259" s="120" t="s">
        <v>1557</v>
      </c>
      <c r="C259" s="120" t="s">
        <v>1821</v>
      </c>
      <c r="D259" s="116">
        <v>7</v>
      </c>
      <c r="E259" s="116">
        <v>2</v>
      </c>
      <c r="F259" s="516">
        <v>302</v>
      </c>
      <c r="G259" s="116">
        <v>3</v>
      </c>
      <c r="H259" s="516">
        <v>308</v>
      </c>
      <c r="I259" s="517">
        <v>45420</v>
      </c>
      <c r="J259" s="532">
        <v>45514</v>
      </c>
      <c r="K259" s="116"/>
      <c r="L259" s="122"/>
      <c r="M259" s="119">
        <v>1</v>
      </c>
      <c r="N259" s="119">
        <v>9</v>
      </c>
      <c r="O259" s="119"/>
      <c r="P259" s="116"/>
      <c r="Q259" s="120"/>
      <c r="R259" s="120"/>
      <c r="S259" s="120"/>
      <c r="T259" s="120"/>
      <c r="U259" s="143" t="s">
        <v>1864</v>
      </c>
    </row>
    <row r="260" spans="1:21" ht="14.25" customHeight="1">
      <c r="A260" s="146">
        <v>25</v>
      </c>
      <c r="B260" s="120" t="s">
        <v>2292</v>
      </c>
      <c r="C260" s="120" t="s">
        <v>1821</v>
      </c>
      <c r="D260" s="116">
        <v>7</v>
      </c>
      <c r="E260" s="116">
        <v>2</v>
      </c>
      <c r="F260" s="516">
        <v>302</v>
      </c>
      <c r="G260" s="116">
        <v>3</v>
      </c>
      <c r="H260" s="516">
        <v>308</v>
      </c>
      <c r="I260" s="517">
        <v>45420</v>
      </c>
      <c r="J260" s="532">
        <v>45507</v>
      </c>
      <c r="K260" s="116"/>
      <c r="L260" s="122"/>
      <c r="M260" s="119">
        <v>8</v>
      </c>
      <c r="N260" s="119">
        <v>9</v>
      </c>
      <c r="O260" s="119"/>
      <c r="P260" s="116"/>
      <c r="Q260" s="120"/>
      <c r="R260" s="120"/>
      <c r="S260" s="120"/>
      <c r="T260" s="120"/>
      <c r="U260" s="143" t="s">
        <v>1864</v>
      </c>
    </row>
    <row r="261" spans="1:21" ht="14.25" customHeight="1">
      <c r="A261" s="146">
        <v>26</v>
      </c>
      <c r="B261" s="120" t="s">
        <v>3523</v>
      </c>
      <c r="C261" s="120" t="s">
        <v>1821</v>
      </c>
      <c r="D261" s="116">
        <v>7</v>
      </c>
      <c r="E261" s="116">
        <v>2</v>
      </c>
      <c r="F261" s="516">
        <v>302</v>
      </c>
      <c r="G261" s="116">
        <v>3</v>
      </c>
      <c r="H261" s="516">
        <v>308</v>
      </c>
      <c r="I261" s="517">
        <v>45420</v>
      </c>
      <c r="J261" s="532">
        <v>45515</v>
      </c>
      <c r="K261" s="116"/>
      <c r="L261" s="122"/>
      <c r="M261" s="119"/>
      <c r="N261" s="119">
        <v>9</v>
      </c>
      <c r="O261" s="119"/>
      <c r="P261" s="116"/>
      <c r="Q261" s="120"/>
      <c r="R261" s="120"/>
      <c r="S261" s="120"/>
      <c r="T261" s="120"/>
      <c r="U261" s="143" t="s">
        <v>1864</v>
      </c>
    </row>
    <row r="262" spans="1:21" ht="14.25" customHeight="1">
      <c r="A262" s="146">
        <v>27</v>
      </c>
      <c r="B262" s="120" t="s">
        <v>2411</v>
      </c>
      <c r="C262" s="120" t="s">
        <v>1821</v>
      </c>
      <c r="D262" s="116">
        <v>7</v>
      </c>
      <c r="E262" s="116">
        <v>2</v>
      </c>
      <c r="F262" s="516">
        <v>302</v>
      </c>
      <c r="G262" s="116">
        <v>3</v>
      </c>
      <c r="H262" s="516">
        <v>308</v>
      </c>
      <c r="I262" s="517">
        <v>45420</v>
      </c>
      <c r="J262" s="532">
        <v>45515</v>
      </c>
      <c r="K262" s="116"/>
      <c r="L262" s="122"/>
      <c r="M262" s="119"/>
      <c r="N262" s="119">
        <v>9</v>
      </c>
      <c r="O262" s="119"/>
      <c r="P262" s="116"/>
      <c r="Q262" s="120"/>
      <c r="R262" s="120"/>
      <c r="S262" s="120"/>
      <c r="T262" s="120"/>
      <c r="U262" s="143" t="s">
        <v>1864</v>
      </c>
    </row>
    <row r="263" spans="1:21" ht="14.25" customHeight="1">
      <c r="A263" s="146">
        <v>28</v>
      </c>
      <c r="B263" s="120" t="s">
        <v>3435</v>
      </c>
      <c r="C263" s="120" t="s">
        <v>1839</v>
      </c>
      <c r="D263" s="116">
        <v>7</v>
      </c>
      <c r="E263" s="116">
        <v>1</v>
      </c>
      <c r="F263" s="516">
        <v>296</v>
      </c>
      <c r="G263" s="116">
        <v>2</v>
      </c>
      <c r="H263" s="516">
        <v>302</v>
      </c>
      <c r="I263" s="517">
        <v>45488</v>
      </c>
      <c r="J263" s="532">
        <v>45500</v>
      </c>
      <c r="K263" s="116"/>
      <c r="L263" s="122"/>
      <c r="M263" s="131">
        <v>23</v>
      </c>
      <c r="N263" s="131">
        <v>11</v>
      </c>
      <c r="O263" s="131"/>
      <c r="P263" s="116"/>
      <c r="Q263" s="120"/>
      <c r="R263" s="120"/>
      <c r="S263" s="120"/>
      <c r="T263" s="120"/>
      <c r="U263" s="115" t="s">
        <v>3524</v>
      </c>
    </row>
    <row r="264" spans="1:21" ht="14.25" customHeight="1">
      <c r="A264" s="146">
        <v>29</v>
      </c>
      <c r="B264" s="120" t="s">
        <v>3437</v>
      </c>
      <c r="C264" s="120" t="s">
        <v>1839</v>
      </c>
      <c r="D264" s="116">
        <v>7</v>
      </c>
      <c r="E264" s="116">
        <v>1</v>
      </c>
      <c r="F264" s="516">
        <v>296</v>
      </c>
      <c r="G264" s="116">
        <v>2</v>
      </c>
      <c r="H264" s="516">
        <v>302</v>
      </c>
      <c r="I264" s="517">
        <v>45469</v>
      </c>
      <c r="J264" s="532">
        <v>45530</v>
      </c>
      <c r="K264" s="116"/>
      <c r="L264" s="122"/>
      <c r="M264" s="119">
        <v>4</v>
      </c>
      <c r="N264" s="119">
        <v>10</v>
      </c>
      <c r="O264" s="119"/>
      <c r="P264" s="116"/>
      <c r="Q264" s="120"/>
      <c r="R264" s="120"/>
      <c r="S264" s="120"/>
      <c r="T264" s="120"/>
      <c r="U264" s="115" t="s">
        <v>107</v>
      </c>
    </row>
    <row r="265" spans="1:21" ht="14.25" customHeight="1">
      <c r="A265" s="146">
        <v>30</v>
      </c>
      <c r="B265" s="120" t="s">
        <v>1936</v>
      </c>
      <c r="C265" s="120" t="s">
        <v>1891</v>
      </c>
      <c r="D265" s="116">
        <v>7</v>
      </c>
      <c r="E265" s="116">
        <v>1</v>
      </c>
      <c r="F265" s="516">
        <v>296</v>
      </c>
      <c r="G265" s="116">
        <v>2</v>
      </c>
      <c r="H265" s="516">
        <v>302</v>
      </c>
      <c r="I265" s="517">
        <v>45160</v>
      </c>
      <c r="J265" s="532">
        <v>45465</v>
      </c>
      <c r="K265" s="116">
        <v>2</v>
      </c>
      <c r="L265" s="122" t="s">
        <v>3518</v>
      </c>
      <c r="M265" s="119"/>
      <c r="N265" s="119"/>
      <c r="O265" s="119"/>
      <c r="P265" s="116"/>
      <c r="Q265" s="120"/>
      <c r="R265" s="120"/>
      <c r="S265" s="120"/>
      <c r="T265" s="120"/>
      <c r="U265" s="143" t="s">
        <v>1835</v>
      </c>
    </row>
    <row r="266" spans="1:21" ht="14.25" customHeight="1">
      <c r="A266" s="146">
        <v>31</v>
      </c>
      <c r="B266" s="120" t="s">
        <v>2022</v>
      </c>
      <c r="C266" s="120" t="s">
        <v>1821</v>
      </c>
      <c r="D266" s="116">
        <v>7</v>
      </c>
      <c r="E266" s="116">
        <v>1</v>
      </c>
      <c r="F266" s="516">
        <v>296</v>
      </c>
      <c r="G266" s="116">
        <v>2</v>
      </c>
      <c r="H266" s="516">
        <v>302</v>
      </c>
      <c r="I266" s="517">
        <v>45442</v>
      </c>
      <c r="J266" s="532">
        <v>45529</v>
      </c>
      <c r="K266" s="116"/>
      <c r="L266" s="122"/>
      <c r="M266" s="119">
        <v>8</v>
      </c>
      <c r="N266" s="119">
        <v>9</v>
      </c>
      <c r="O266" s="119"/>
      <c r="P266" s="116"/>
      <c r="Q266" s="120"/>
      <c r="R266" s="120"/>
      <c r="S266" s="120"/>
      <c r="T266" s="120"/>
      <c r="U266" s="115" t="s">
        <v>107</v>
      </c>
    </row>
    <row r="267" spans="1:21" ht="14.25" customHeight="1">
      <c r="A267" s="146">
        <v>32</v>
      </c>
      <c r="B267" s="120" t="s">
        <v>2065</v>
      </c>
      <c r="C267" s="120" t="s">
        <v>1821</v>
      </c>
      <c r="D267" s="116">
        <v>7</v>
      </c>
      <c r="E267" s="116">
        <v>1</v>
      </c>
      <c r="F267" s="516">
        <v>296</v>
      </c>
      <c r="G267" s="116">
        <v>2</v>
      </c>
      <c r="H267" s="516">
        <v>302</v>
      </c>
      <c r="I267" s="517">
        <v>45442</v>
      </c>
      <c r="J267" s="532">
        <v>45522</v>
      </c>
      <c r="K267" s="116"/>
      <c r="L267" s="122"/>
      <c r="M267" s="119">
        <v>15</v>
      </c>
      <c r="N267" s="119">
        <v>9</v>
      </c>
      <c r="O267" s="119"/>
      <c r="P267" s="116"/>
      <c r="Q267" s="120"/>
      <c r="R267" s="120"/>
      <c r="S267" s="120"/>
      <c r="T267" s="120"/>
      <c r="U267" s="115" t="s">
        <v>107</v>
      </c>
    </row>
    <row r="268" spans="1:21" ht="14.25" customHeight="1">
      <c r="A268" s="146">
        <v>33</v>
      </c>
      <c r="B268" s="120" t="s">
        <v>2143</v>
      </c>
      <c r="C268" s="120" t="s">
        <v>1821</v>
      </c>
      <c r="D268" s="116">
        <v>7</v>
      </c>
      <c r="E268" s="116">
        <v>1</v>
      </c>
      <c r="F268" s="516">
        <v>296</v>
      </c>
      <c r="G268" s="116">
        <v>2</v>
      </c>
      <c r="H268" s="516">
        <v>302</v>
      </c>
      <c r="I268" s="517">
        <v>45153</v>
      </c>
      <c r="J268" s="532">
        <v>45508</v>
      </c>
      <c r="K268" s="116">
        <v>1</v>
      </c>
      <c r="L268" s="122" t="s">
        <v>3330</v>
      </c>
      <c r="M268" s="119"/>
      <c r="N268" s="119"/>
      <c r="O268" s="119"/>
      <c r="P268" s="116">
        <v>20</v>
      </c>
      <c r="Q268" s="120"/>
      <c r="R268" s="120"/>
      <c r="S268" s="120"/>
      <c r="T268" s="138" t="s">
        <v>3525</v>
      </c>
      <c r="U268" s="143" t="s">
        <v>1835</v>
      </c>
    </row>
    <row r="269" spans="1:21" ht="14.25" customHeight="1">
      <c r="A269" s="146">
        <v>34</v>
      </c>
      <c r="B269" s="120" t="s">
        <v>2223</v>
      </c>
      <c r="C269" s="120" t="s">
        <v>1821</v>
      </c>
      <c r="D269" s="116">
        <v>7</v>
      </c>
      <c r="E269" s="116">
        <v>1</v>
      </c>
      <c r="F269" s="516">
        <v>296</v>
      </c>
      <c r="G269" s="116">
        <v>2</v>
      </c>
      <c r="H269" s="516">
        <v>302</v>
      </c>
      <c r="I269" s="517">
        <v>45431</v>
      </c>
      <c r="J269" s="532">
        <v>45508</v>
      </c>
      <c r="K269" s="116"/>
      <c r="L269" s="122"/>
      <c r="M269" s="119">
        <v>18</v>
      </c>
      <c r="N269" s="119">
        <v>9</v>
      </c>
      <c r="O269" s="119"/>
      <c r="P269" s="116"/>
      <c r="Q269" s="120"/>
      <c r="R269" s="120"/>
      <c r="S269" s="120"/>
      <c r="T269" s="120"/>
      <c r="U269" s="114" t="s">
        <v>107</v>
      </c>
    </row>
    <row r="270" spans="1:21" ht="14.25" customHeight="1">
      <c r="A270" s="146">
        <v>35</v>
      </c>
      <c r="B270" s="120" t="s">
        <v>2247</v>
      </c>
      <c r="C270" s="120" t="s">
        <v>1839</v>
      </c>
      <c r="D270" s="116">
        <v>7</v>
      </c>
      <c r="E270" s="116">
        <v>1</v>
      </c>
      <c r="F270" s="516">
        <v>296</v>
      </c>
      <c r="G270" s="116">
        <v>2</v>
      </c>
      <c r="H270" s="516">
        <v>302</v>
      </c>
      <c r="I270" s="517">
        <v>45454</v>
      </c>
      <c r="J270" s="532">
        <v>45530</v>
      </c>
      <c r="K270" s="116"/>
      <c r="L270" s="122"/>
      <c r="M270" s="119">
        <v>19</v>
      </c>
      <c r="N270" s="119">
        <v>9</v>
      </c>
      <c r="O270" s="119"/>
      <c r="P270" s="116"/>
      <c r="Q270" s="120"/>
      <c r="R270" s="120"/>
      <c r="S270" s="120"/>
      <c r="T270" s="120"/>
      <c r="U270" s="114" t="s">
        <v>107</v>
      </c>
    </row>
    <row r="271" spans="1:21" ht="14.25" customHeight="1">
      <c r="A271" s="146">
        <v>36</v>
      </c>
      <c r="B271" s="120" t="s">
        <v>2270</v>
      </c>
      <c r="C271" s="120" t="s">
        <v>1839</v>
      </c>
      <c r="D271" s="116">
        <v>7</v>
      </c>
      <c r="E271" s="116">
        <v>1</v>
      </c>
      <c r="F271" s="516">
        <v>296</v>
      </c>
      <c r="G271" s="116">
        <v>2</v>
      </c>
      <c r="H271" s="516">
        <v>302</v>
      </c>
      <c r="I271" s="517">
        <v>45488</v>
      </c>
      <c r="J271" s="532">
        <v>45530</v>
      </c>
      <c r="K271" s="116"/>
      <c r="L271" s="122"/>
      <c r="M271" s="119">
        <v>23</v>
      </c>
      <c r="N271" s="119">
        <v>10</v>
      </c>
      <c r="O271" s="119"/>
      <c r="P271" s="116"/>
      <c r="Q271" s="120"/>
      <c r="R271" s="120"/>
      <c r="S271" s="120"/>
      <c r="T271" s="120"/>
      <c r="U271" s="114" t="s">
        <v>107</v>
      </c>
    </row>
    <row r="272" spans="1:21" ht="14.25" customHeight="1">
      <c r="A272" s="146">
        <v>37</v>
      </c>
      <c r="B272" s="120" t="s">
        <v>2342</v>
      </c>
      <c r="C272" s="120" t="s">
        <v>1821</v>
      </c>
      <c r="D272" s="116">
        <v>7</v>
      </c>
      <c r="E272" s="116">
        <v>1</v>
      </c>
      <c r="F272" s="516">
        <v>296</v>
      </c>
      <c r="G272" s="116">
        <v>2</v>
      </c>
      <c r="H272" s="516">
        <v>302</v>
      </c>
      <c r="I272" s="517">
        <v>45469</v>
      </c>
      <c r="J272" s="532">
        <v>45535</v>
      </c>
      <c r="K272" s="116"/>
      <c r="L272" s="122"/>
      <c r="M272" s="119">
        <v>29</v>
      </c>
      <c r="N272" s="119">
        <v>9</v>
      </c>
      <c r="O272" s="119"/>
      <c r="P272" s="116"/>
      <c r="Q272" s="120"/>
      <c r="R272" s="120"/>
      <c r="S272" s="120"/>
      <c r="T272" s="120"/>
      <c r="U272" s="143" t="s">
        <v>107</v>
      </c>
    </row>
    <row r="273" spans="1:21" ht="14.25" customHeight="1">
      <c r="A273" s="146">
        <v>38</v>
      </c>
      <c r="B273" s="120" t="s">
        <v>2076</v>
      </c>
      <c r="C273" s="120" t="s">
        <v>1821</v>
      </c>
      <c r="D273" s="116">
        <v>7</v>
      </c>
      <c r="E273" s="116">
        <v>1</v>
      </c>
      <c r="F273" s="516">
        <v>296</v>
      </c>
      <c r="G273" s="116">
        <v>2</v>
      </c>
      <c r="H273" s="131">
        <v>302000</v>
      </c>
      <c r="I273" s="517">
        <v>45153</v>
      </c>
      <c r="J273" s="532">
        <v>45458</v>
      </c>
      <c r="K273" s="116">
        <v>2</v>
      </c>
      <c r="L273" s="122" t="s">
        <v>3526</v>
      </c>
      <c r="M273" s="119"/>
      <c r="N273" s="119"/>
      <c r="O273" s="119"/>
      <c r="P273" s="116"/>
      <c r="Q273" s="120"/>
      <c r="R273" s="120"/>
      <c r="S273" s="120"/>
      <c r="T273" s="120"/>
      <c r="U273" s="138" t="s">
        <v>1835</v>
      </c>
    </row>
    <row r="274" spans="1:21" ht="14.25" customHeight="1">
      <c r="A274" s="146">
        <v>39</v>
      </c>
      <c r="B274" s="120" t="s">
        <v>3527</v>
      </c>
      <c r="C274" s="120" t="s">
        <v>2423</v>
      </c>
      <c r="D274" s="116">
        <v>8</v>
      </c>
      <c r="E274" s="116">
        <v>2</v>
      </c>
      <c r="F274" s="516">
        <v>263</v>
      </c>
      <c r="G274" s="116">
        <v>3</v>
      </c>
      <c r="H274" s="516">
        <v>266</v>
      </c>
      <c r="I274" s="517">
        <v>45420</v>
      </c>
      <c r="J274" s="532">
        <v>45518</v>
      </c>
      <c r="K274" s="116"/>
      <c r="L274" s="122"/>
      <c r="M274" s="119">
        <v>27</v>
      </c>
      <c r="N274" s="119">
        <v>8</v>
      </c>
      <c r="O274" s="119"/>
      <c r="P274" s="116"/>
      <c r="Q274" s="120"/>
      <c r="R274" s="120"/>
      <c r="S274" s="120"/>
      <c r="T274" s="120"/>
      <c r="U274" s="143" t="s">
        <v>1864</v>
      </c>
    </row>
    <row r="275" spans="1:21" ht="14.25" customHeight="1">
      <c r="A275" s="146">
        <v>40</v>
      </c>
      <c r="B275" s="120" t="s">
        <v>2456</v>
      </c>
      <c r="C275" s="120" t="s">
        <v>2419</v>
      </c>
      <c r="D275" s="116">
        <v>8</v>
      </c>
      <c r="E275" s="116">
        <v>1</v>
      </c>
      <c r="F275" s="516">
        <v>260</v>
      </c>
      <c r="G275" s="116">
        <v>2</v>
      </c>
      <c r="H275" s="516">
        <v>263</v>
      </c>
      <c r="I275" s="517">
        <v>45481</v>
      </c>
      <c r="J275" s="532">
        <v>45535</v>
      </c>
      <c r="K275" s="116"/>
      <c r="L275" s="122"/>
      <c r="M275" s="119">
        <v>11</v>
      </c>
      <c r="N275" s="119">
        <v>10</v>
      </c>
      <c r="O275" s="119"/>
      <c r="P275" s="116"/>
      <c r="Q275" s="120"/>
      <c r="R275" s="120"/>
      <c r="S275" s="120"/>
      <c r="T275" s="120"/>
      <c r="U275" s="115" t="s">
        <v>107</v>
      </c>
    </row>
    <row r="276" spans="1:21" ht="14.25" customHeight="1">
      <c r="A276" s="146">
        <v>41</v>
      </c>
      <c r="B276" s="120" t="s">
        <v>2480</v>
      </c>
      <c r="C276" s="120" t="s">
        <v>2419</v>
      </c>
      <c r="D276" s="116">
        <v>8</v>
      </c>
      <c r="E276" s="116">
        <v>1</v>
      </c>
      <c r="F276" s="516">
        <v>260</v>
      </c>
      <c r="G276" s="116">
        <v>2</v>
      </c>
      <c r="H276" s="516">
        <v>263</v>
      </c>
      <c r="I276" s="517">
        <v>45470</v>
      </c>
      <c r="J276" s="532">
        <v>45528</v>
      </c>
      <c r="K276" s="116"/>
      <c r="L276" s="122"/>
      <c r="M276" s="131">
        <v>7</v>
      </c>
      <c r="N276" s="131">
        <v>10</v>
      </c>
      <c r="O276" s="131"/>
      <c r="P276" s="116"/>
      <c r="Q276" s="120"/>
      <c r="R276" s="120"/>
      <c r="S276" s="120"/>
      <c r="T276" s="120"/>
      <c r="U276" s="115" t="s">
        <v>107</v>
      </c>
    </row>
    <row r="277" spans="1:21" ht="14.25" customHeight="1">
      <c r="A277" s="146">
        <v>42</v>
      </c>
      <c r="B277" s="120" t="s">
        <v>3528</v>
      </c>
      <c r="C277" s="120" t="s">
        <v>2419</v>
      </c>
      <c r="D277" s="116">
        <v>8</v>
      </c>
      <c r="E277" s="116">
        <v>1</v>
      </c>
      <c r="F277" s="516">
        <v>260</v>
      </c>
      <c r="G277" s="116">
        <v>2</v>
      </c>
      <c r="H277" s="516">
        <v>263</v>
      </c>
      <c r="I277" s="517">
        <v>45447</v>
      </c>
      <c r="J277" s="532">
        <v>45508</v>
      </c>
      <c r="K277" s="116"/>
      <c r="L277" s="122"/>
      <c r="M277" s="119">
        <v>4</v>
      </c>
      <c r="N277" s="119">
        <v>10</v>
      </c>
      <c r="O277" s="119"/>
      <c r="P277" s="116"/>
      <c r="Q277" s="120"/>
      <c r="R277" s="120"/>
      <c r="S277" s="120"/>
      <c r="T277" s="120"/>
      <c r="U277" s="115" t="s">
        <v>107</v>
      </c>
    </row>
    <row r="278" spans="1:21" ht="14.25" customHeight="1">
      <c r="A278" s="146">
        <v>43</v>
      </c>
      <c r="B278" s="120" t="s">
        <v>3529</v>
      </c>
      <c r="C278" s="120" t="s">
        <v>2419</v>
      </c>
      <c r="D278" s="116">
        <v>8</v>
      </c>
      <c r="E278" s="116">
        <v>1</v>
      </c>
      <c r="F278" s="516">
        <v>260</v>
      </c>
      <c r="G278" s="116">
        <v>2</v>
      </c>
      <c r="H278" s="516">
        <v>263</v>
      </c>
      <c r="I278" s="517">
        <v>45469</v>
      </c>
      <c r="J278" s="532">
        <v>45526</v>
      </c>
      <c r="K278" s="116"/>
      <c r="L278" s="122"/>
      <c r="M278" s="119">
        <v>8</v>
      </c>
      <c r="N278" s="119">
        <v>10</v>
      </c>
      <c r="O278" s="119"/>
      <c r="P278" s="116"/>
      <c r="Q278" s="120"/>
      <c r="R278" s="120"/>
      <c r="S278" s="120"/>
      <c r="T278" s="120"/>
      <c r="U278" s="114" t="s">
        <v>107</v>
      </c>
    </row>
    <row r="279" spans="1:21" ht="14.25" customHeight="1">
      <c r="A279" s="146">
        <v>44</v>
      </c>
      <c r="B279" s="120" t="s">
        <v>2776</v>
      </c>
      <c r="C279" s="120" t="s">
        <v>2419</v>
      </c>
      <c r="D279" s="116">
        <v>8</v>
      </c>
      <c r="E279" s="116">
        <v>1</v>
      </c>
      <c r="F279" s="516">
        <v>260</v>
      </c>
      <c r="G279" s="116">
        <v>2</v>
      </c>
      <c r="H279" s="516">
        <v>263</v>
      </c>
      <c r="I279" s="517">
        <v>45447</v>
      </c>
      <c r="J279" s="532">
        <v>45508</v>
      </c>
      <c r="K279" s="116"/>
      <c r="L279" s="122"/>
      <c r="M279" s="119">
        <v>4</v>
      </c>
      <c r="N279" s="119">
        <v>10</v>
      </c>
      <c r="O279" s="119"/>
      <c r="P279" s="116"/>
      <c r="Q279" s="120"/>
      <c r="R279" s="120"/>
      <c r="S279" s="120"/>
      <c r="T279" s="120"/>
      <c r="U279" s="114" t="s">
        <v>107</v>
      </c>
    </row>
    <row r="280" spans="1:21" ht="14.25" customHeight="1">
      <c r="A280" s="146">
        <v>45</v>
      </c>
      <c r="B280" s="120" t="s">
        <v>2627</v>
      </c>
      <c r="C280" s="120" t="s">
        <v>2767</v>
      </c>
      <c r="D280" s="116">
        <v>9</v>
      </c>
      <c r="E280" s="116">
        <v>3</v>
      </c>
      <c r="F280" s="516">
        <v>216</v>
      </c>
      <c r="G280" s="116">
        <v>4</v>
      </c>
      <c r="H280" s="516">
        <v>219</v>
      </c>
      <c r="I280" s="517">
        <v>45469</v>
      </c>
      <c r="J280" s="532">
        <v>45509</v>
      </c>
      <c r="K280" s="116"/>
      <c r="L280" s="122"/>
      <c r="M280" s="119">
        <v>25</v>
      </c>
      <c r="N280" s="119">
        <v>10</v>
      </c>
      <c r="O280" s="119"/>
      <c r="P280" s="116"/>
      <c r="Q280" s="120"/>
      <c r="R280" s="120"/>
      <c r="S280" s="120"/>
      <c r="T280" s="120"/>
      <c r="U280" s="114" t="s">
        <v>107</v>
      </c>
    </row>
    <row r="281" spans="1:21" ht="14.25" customHeight="1">
      <c r="A281" s="146">
        <v>46</v>
      </c>
      <c r="B281" s="120" t="s">
        <v>3530</v>
      </c>
      <c r="C281" s="120" t="s">
        <v>2767</v>
      </c>
      <c r="D281" s="116">
        <v>9</v>
      </c>
      <c r="E281" s="116">
        <v>3</v>
      </c>
      <c r="F281" s="516">
        <v>216</v>
      </c>
      <c r="G281" s="116">
        <v>4</v>
      </c>
      <c r="H281" s="516">
        <v>219</v>
      </c>
      <c r="I281" s="517">
        <v>45469</v>
      </c>
      <c r="J281" s="532">
        <v>45509</v>
      </c>
      <c r="K281" s="116"/>
      <c r="L281" s="122"/>
      <c r="M281" s="119">
        <v>25</v>
      </c>
      <c r="N281" s="119">
        <v>10</v>
      </c>
      <c r="O281" s="119"/>
      <c r="P281" s="116"/>
      <c r="Q281" s="120"/>
      <c r="R281" s="120"/>
      <c r="S281" s="120"/>
      <c r="T281" s="120"/>
      <c r="U281" s="114" t="s">
        <v>107</v>
      </c>
    </row>
    <row r="282" spans="1:21" ht="14.25" customHeight="1">
      <c r="A282" s="146">
        <v>47</v>
      </c>
      <c r="B282" s="120" t="s">
        <v>2779</v>
      </c>
      <c r="C282" s="120" t="s">
        <v>2767</v>
      </c>
      <c r="D282" s="116">
        <v>9</v>
      </c>
      <c r="E282" s="116">
        <v>3</v>
      </c>
      <c r="F282" s="516">
        <v>216</v>
      </c>
      <c r="G282" s="116">
        <v>4</v>
      </c>
      <c r="H282" s="516">
        <v>219</v>
      </c>
      <c r="I282" s="517">
        <v>45453</v>
      </c>
      <c r="J282" s="532">
        <v>45508</v>
      </c>
      <c r="K282" s="116"/>
      <c r="L282" s="122"/>
      <c r="M282" s="119">
        <v>10</v>
      </c>
      <c r="N282" s="119">
        <v>10</v>
      </c>
      <c r="O282" s="119"/>
      <c r="P282" s="116"/>
      <c r="Q282" s="120"/>
      <c r="R282" s="120"/>
      <c r="S282" s="120"/>
      <c r="T282" s="120"/>
      <c r="U282" s="114" t="s">
        <v>107</v>
      </c>
    </row>
    <row r="283" spans="1:21" ht="14.25" customHeight="1">
      <c r="A283" s="146">
        <v>48</v>
      </c>
      <c r="B283" s="120" t="s">
        <v>2802</v>
      </c>
      <c r="C283" s="120" t="s">
        <v>2767</v>
      </c>
      <c r="D283" s="116">
        <v>9</v>
      </c>
      <c r="E283" s="116">
        <v>3</v>
      </c>
      <c r="F283" s="516">
        <v>216</v>
      </c>
      <c r="G283" s="116">
        <v>4</v>
      </c>
      <c r="H283" s="516">
        <v>219</v>
      </c>
      <c r="I283" s="517">
        <v>45467</v>
      </c>
      <c r="J283" s="532">
        <v>45531</v>
      </c>
      <c r="K283" s="116"/>
      <c r="L283" s="122"/>
      <c r="M283" s="119">
        <v>1</v>
      </c>
      <c r="N283" s="119">
        <v>10</v>
      </c>
      <c r="O283" s="119"/>
      <c r="P283" s="116"/>
      <c r="Q283" s="120"/>
      <c r="R283" s="120"/>
      <c r="S283" s="120"/>
      <c r="T283" s="120"/>
      <c r="U283" s="114" t="s">
        <v>107</v>
      </c>
    </row>
    <row r="284" spans="1:21" ht="14.25" customHeight="1">
      <c r="A284" s="146">
        <v>49</v>
      </c>
      <c r="B284" s="120" t="s">
        <v>2748</v>
      </c>
      <c r="C284" s="120" t="s">
        <v>2767</v>
      </c>
      <c r="D284" s="116">
        <v>9</v>
      </c>
      <c r="E284" s="116">
        <v>3</v>
      </c>
      <c r="F284" s="516">
        <v>216</v>
      </c>
      <c r="G284" s="116">
        <v>4</v>
      </c>
      <c r="H284" s="131">
        <v>219000</v>
      </c>
      <c r="I284" s="517">
        <v>45453</v>
      </c>
      <c r="J284" s="532">
        <v>45508</v>
      </c>
      <c r="K284" s="116"/>
      <c r="L284" s="122"/>
      <c r="M284" s="119">
        <v>10</v>
      </c>
      <c r="N284" s="119">
        <v>10</v>
      </c>
      <c r="O284" s="119"/>
      <c r="P284" s="116"/>
      <c r="Q284" s="120"/>
      <c r="R284" s="120"/>
      <c r="S284" s="120"/>
      <c r="T284" s="120"/>
      <c r="U284" s="114" t="s">
        <v>107</v>
      </c>
    </row>
    <row r="285" spans="1:21" ht="14.25" customHeight="1">
      <c r="A285" s="162">
        <v>1</v>
      </c>
      <c r="B285" s="120" t="s">
        <v>3531</v>
      </c>
      <c r="C285" s="125" t="s">
        <v>821</v>
      </c>
      <c r="D285" s="117">
        <v>6</v>
      </c>
      <c r="E285" s="117">
        <v>1</v>
      </c>
      <c r="F285" s="516">
        <v>362</v>
      </c>
      <c r="G285" s="118">
        <v>2</v>
      </c>
      <c r="H285" s="516">
        <v>368</v>
      </c>
      <c r="I285" s="520">
        <v>45467</v>
      </c>
      <c r="J285" s="518">
        <v>45565</v>
      </c>
      <c r="K285" s="116">
        <v>1</v>
      </c>
      <c r="L285" s="111" t="s">
        <v>3511</v>
      </c>
      <c r="M285" s="119">
        <v>26</v>
      </c>
      <c r="N285" s="119">
        <v>7</v>
      </c>
      <c r="O285" s="119"/>
      <c r="P285" s="116"/>
      <c r="Q285" s="120"/>
      <c r="R285" s="120"/>
      <c r="S285" s="120"/>
      <c r="T285" s="120"/>
      <c r="U285" s="120" t="s">
        <v>107</v>
      </c>
    </row>
    <row r="286" spans="1:21" ht="14.25" customHeight="1">
      <c r="A286" s="162">
        <v>2</v>
      </c>
      <c r="B286" s="120" t="s">
        <v>3532</v>
      </c>
      <c r="C286" s="120" t="s">
        <v>831</v>
      </c>
      <c r="D286" s="116">
        <v>6</v>
      </c>
      <c r="E286" s="117">
        <v>1</v>
      </c>
      <c r="F286" s="516">
        <v>362</v>
      </c>
      <c r="G286" s="118">
        <v>2</v>
      </c>
      <c r="H286" s="516">
        <v>368</v>
      </c>
      <c r="I286" s="517">
        <v>45426</v>
      </c>
      <c r="J286" s="518">
        <v>45538</v>
      </c>
      <c r="K286" s="116"/>
      <c r="L286" s="111"/>
      <c r="M286" s="119">
        <v>13</v>
      </c>
      <c r="N286" s="119">
        <v>8</v>
      </c>
      <c r="O286" s="119"/>
      <c r="P286" s="116"/>
      <c r="Q286" s="120"/>
      <c r="R286" s="120"/>
      <c r="S286" s="120"/>
      <c r="T286" s="120"/>
      <c r="U286" s="121" t="s">
        <v>107</v>
      </c>
    </row>
    <row r="287" spans="1:21" ht="14.25" customHeight="1">
      <c r="A287" s="162">
        <v>3</v>
      </c>
      <c r="B287" s="120" t="s">
        <v>3533</v>
      </c>
      <c r="C287" s="125" t="s">
        <v>821</v>
      </c>
      <c r="D287" s="117">
        <v>6</v>
      </c>
      <c r="E287" s="117">
        <v>1</v>
      </c>
      <c r="F287" s="516">
        <v>362</v>
      </c>
      <c r="G287" s="118">
        <v>2</v>
      </c>
      <c r="H287" s="516">
        <v>368</v>
      </c>
      <c r="I287" s="520">
        <v>45491</v>
      </c>
      <c r="J287" s="518">
        <v>45553</v>
      </c>
      <c r="K287" s="116">
        <v>1</v>
      </c>
      <c r="L287" s="111" t="s">
        <v>3511</v>
      </c>
      <c r="M287" s="119">
        <v>3</v>
      </c>
      <c r="N287" s="119">
        <v>9</v>
      </c>
      <c r="O287" s="119"/>
      <c r="P287" s="116"/>
      <c r="Q287" s="120"/>
      <c r="R287" s="120"/>
      <c r="S287" s="120"/>
      <c r="T287" s="120"/>
      <c r="U287" s="120" t="s">
        <v>107</v>
      </c>
    </row>
    <row r="288" spans="1:21" ht="14.25" customHeight="1">
      <c r="A288" s="162">
        <v>4</v>
      </c>
      <c r="B288" s="120" t="s">
        <v>3534</v>
      </c>
      <c r="C288" s="120" t="s">
        <v>937</v>
      </c>
      <c r="D288" s="116">
        <v>6</v>
      </c>
      <c r="E288" s="117">
        <v>1</v>
      </c>
      <c r="F288" s="516">
        <v>362</v>
      </c>
      <c r="G288" s="118">
        <v>2</v>
      </c>
      <c r="H288" s="516">
        <v>368</v>
      </c>
      <c r="I288" s="517">
        <v>45426</v>
      </c>
      <c r="J288" s="518">
        <v>45538</v>
      </c>
      <c r="K288" s="116"/>
      <c r="L288" s="111"/>
      <c r="M288" s="131">
        <v>13</v>
      </c>
      <c r="N288" s="131">
        <v>8</v>
      </c>
      <c r="O288" s="131"/>
      <c r="P288" s="116"/>
      <c r="Q288" s="120"/>
      <c r="R288" s="120"/>
      <c r="S288" s="120"/>
      <c r="T288" s="120"/>
      <c r="U288" s="121" t="s">
        <v>107</v>
      </c>
    </row>
    <row r="289" spans="1:21" ht="14.25" customHeight="1">
      <c r="A289" s="162">
        <v>5</v>
      </c>
      <c r="B289" s="120" t="s">
        <v>3535</v>
      </c>
      <c r="C289" s="120" t="s">
        <v>3536</v>
      </c>
      <c r="D289" s="116">
        <v>6</v>
      </c>
      <c r="E289" s="117">
        <v>1</v>
      </c>
      <c r="F289" s="516">
        <v>362</v>
      </c>
      <c r="G289" s="118">
        <v>2</v>
      </c>
      <c r="H289" s="516">
        <v>368</v>
      </c>
      <c r="I289" s="517">
        <v>45426</v>
      </c>
      <c r="J289" s="518">
        <v>45553</v>
      </c>
      <c r="K289" s="116"/>
      <c r="L289" s="111"/>
      <c r="M289" s="131">
        <v>28</v>
      </c>
      <c r="N289" s="131">
        <v>7</v>
      </c>
      <c r="O289" s="131"/>
      <c r="P289" s="116"/>
      <c r="Q289" s="120"/>
      <c r="R289" s="120"/>
      <c r="S289" s="120"/>
      <c r="T289" s="120"/>
      <c r="U289" s="121" t="s">
        <v>107</v>
      </c>
    </row>
    <row r="290" spans="1:21" ht="14.25" customHeight="1">
      <c r="A290" s="162">
        <v>6</v>
      </c>
      <c r="B290" s="120" t="s">
        <v>1240</v>
      </c>
      <c r="C290" s="120" t="s">
        <v>1011</v>
      </c>
      <c r="D290" s="116">
        <v>6</v>
      </c>
      <c r="E290" s="117">
        <v>1</v>
      </c>
      <c r="F290" s="516">
        <v>362</v>
      </c>
      <c r="G290" s="118">
        <v>2</v>
      </c>
      <c r="H290" s="516">
        <v>368</v>
      </c>
      <c r="I290" s="517">
        <v>45442</v>
      </c>
      <c r="J290" s="518">
        <v>45538</v>
      </c>
      <c r="K290" s="116"/>
      <c r="L290" s="111"/>
      <c r="M290" s="119">
        <v>29</v>
      </c>
      <c r="N290" s="119">
        <v>8</v>
      </c>
      <c r="O290" s="119"/>
      <c r="P290" s="116"/>
      <c r="Q290" s="120"/>
      <c r="R290" s="120"/>
      <c r="S290" s="120"/>
      <c r="T290" s="120"/>
      <c r="U290" s="121" t="s">
        <v>107</v>
      </c>
    </row>
    <row r="291" spans="1:21" ht="14.25" customHeight="1">
      <c r="A291" s="162">
        <v>7</v>
      </c>
      <c r="B291" s="120" t="s">
        <v>1276</v>
      </c>
      <c r="C291" s="120" t="s">
        <v>826</v>
      </c>
      <c r="D291" s="116">
        <v>6</v>
      </c>
      <c r="E291" s="117">
        <v>1</v>
      </c>
      <c r="F291" s="516">
        <v>362</v>
      </c>
      <c r="G291" s="118">
        <v>2</v>
      </c>
      <c r="H291" s="516">
        <v>368</v>
      </c>
      <c r="I291" s="517">
        <v>45432</v>
      </c>
      <c r="J291" s="518">
        <v>45538</v>
      </c>
      <c r="K291" s="116"/>
      <c r="L291" s="111"/>
      <c r="M291" s="119">
        <v>19</v>
      </c>
      <c r="N291" s="119">
        <v>8</v>
      </c>
      <c r="O291" s="119"/>
      <c r="P291" s="116"/>
      <c r="Q291" s="120"/>
      <c r="R291" s="120"/>
      <c r="S291" s="120"/>
      <c r="T291" s="120"/>
      <c r="U291" s="121" t="s">
        <v>107</v>
      </c>
    </row>
    <row r="292" spans="1:21" ht="14.25" customHeight="1">
      <c r="A292" s="162">
        <v>8</v>
      </c>
      <c r="B292" s="120" t="s">
        <v>1279</v>
      </c>
      <c r="C292" s="120" t="s">
        <v>856</v>
      </c>
      <c r="D292" s="116">
        <v>6</v>
      </c>
      <c r="E292" s="117">
        <v>1</v>
      </c>
      <c r="F292" s="516">
        <v>362</v>
      </c>
      <c r="G292" s="118">
        <v>2</v>
      </c>
      <c r="H292" s="516">
        <v>368</v>
      </c>
      <c r="I292" s="517">
        <v>45442</v>
      </c>
      <c r="J292" s="518">
        <v>45549</v>
      </c>
      <c r="K292" s="116"/>
      <c r="L292" s="111"/>
      <c r="M292" s="119">
        <v>18</v>
      </c>
      <c r="N292" s="119">
        <v>8</v>
      </c>
      <c r="O292" s="119"/>
      <c r="P292" s="116"/>
      <c r="Q292" s="120"/>
      <c r="R292" s="120"/>
      <c r="S292" s="120"/>
      <c r="T292" s="120"/>
      <c r="U292" s="121" t="s">
        <v>107</v>
      </c>
    </row>
    <row r="293" spans="1:21" ht="14.25" customHeight="1">
      <c r="A293" s="162">
        <v>9</v>
      </c>
      <c r="B293" s="120" t="s">
        <v>1303</v>
      </c>
      <c r="C293" s="120" t="s">
        <v>937</v>
      </c>
      <c r="D293" s="116">
        <v>6</v>
      </c>
      <c r="E293" s="117">
        <v>1</v>
      </c>
      <c r="F293" s="516">
        <v>362</v>
      </c>
      <c r="G293" s="118">
        <v>2</v>
      </c>
      <c r="H293" s="516">
        <v>368</v>
      </c>
      <c r="I293" s="517">
        <v>45442</v>
      </c>
      <c r="J293" s="518">
        <v>45565</v>
      </c>
      <c r="K293" s="116"/>
      <c r="L293" s="111"/>
      <c r="M293" s="119">
        <v>2</v>
      </c>
      <c r="N293" s="119">
        <v>8</v>
      </c>
      <c r="O293" s="119"/>
      <c r="P293" s="116"/>
      <c r="Q293" s="120"/>
      <c r="R293" s="120"/>
      <c r="S293" s="120"/>
      <c r="T293" s="120"/>
      <c r="U293" s="121" t="s">
        <v>107</v>
      </c>
    </row>
    <row r="294" spans="1:21" ht="14.25" customHeight="1">
      <c r="A294" s="162">
        <v>10</v>
      </c>
      <c r="B294" s="120" t="s">
        <v>1506</v>
      </c>
      <c r="C294" s="125" t="s">
        <v>895</v>
      </c>
      <c r="D294" s="117">
        <v>6</v>
      </c>
      <c r="E294" s="117">
        <v>1</v>
      </c>
      <c r="F294" s="516">
        <v>362</v>
      </c>
      <c r="G294" s="118">
        <v>2</v>
      </c>
      <c r="H294" s="516">
        <v>368</v>
      </c>
      <c r="I294" s="520">
        <v>45488</v>
      </c>
      <c r="J294" s="518">
        <v>45549</v>
      </c>
      <c r="K294" s="116"/>
      <c r="L294" s="111"/>
      <c r="M294" s="119">
        <v>4</v>
      </c>
      <c r="N294" s="119">
        <v>10</v>
      </c>
      <c r="O294" s="119"/>
      <c r="P294" s="116"/>
      <c r="Q294" s="120"/>
      <c r="R294" s="120"/>
      <c r="S294" s="120"/>
      <c r="T294" s="120"/>
      <c r="U294" s="120" t="s">
        <v>107</v>
      </c>
    </row>
    <row r="295" spans="1:21" ht="14.25" customHeight="1">
      <c r="A295" s="162">
        <v>11</v>
      </c>
      <c r="B295" s="120" t="s">
        <v>3537</v>
      </c>
      <c r="C295" s="125" t="s">
        <v>821</v>
      </c>
      <c r="D295" s="117">
        <v>6</v>
      </c>
      <c r="E295" s="117">
        <v>1</v>
      </c>
      <c r="F295" s="516">
        <v>362</v>
      </c>
      <c r="G295" s="118">
        <v>2</v>
      </c>
      <c r="H295" s="516">
        <v>368</v>
      </c>
      <c r="I295" s="520">
        <v>45424</v>
      </c>
      <c r="J295" s="518">
        <v>45556</v>
      </c>
      <c r="K295" s="116">
        <v>1</v>
      </c>
      <c r="L295" s="111" t="s">
        <v>3514</v>
      </c>
      <c r="M295" s="119">
        <v>23</v>
      </c>
      <c r="N295" s="119">
        <v>6</v>
      </c>
      <c r="O295" s="119"/>
      <c r="P295" s="116"/>
      <c r="Q295" s="120"/>
      <c r="R295" s="120"/>
      <c r="S295" s="120"/>
      <c r="T295" s="120"/>
      <c r="U295" s="120" t="s">
        <v>107</v>
      </c>
    </row>
    <row r="296" spans="1:21" ht="14.25" customHeight="1">
      <c r="A296" s="162">
        <v>12</v>
      </c>
      <c r="B296" s="120" t="s">
        <v>3538</v>
      </c>
      <c r="C296" s="125" t="s">
        <v>821</v>
      </c>
      <c r="D296" s="117">
        <v>6</v>
      </c>
      <c r="E296" s="117">
        <v>1</v>
      </c>
      <c r="F296" s="516">
        <v>362</v>
      </c>
      <c r="G296" s="118">
        <v>2</v>
      </c>
      <c r="H296" s="516">
        <v>368</v>
      </c>
      <c r="I296" s="520">
        <v>45454</v>
      </c>
      <c r="J296" s="518">
        <v>45556</v>
      </c>
      <c r="K296" s="116">
        <v>1</v>
      </c>
      <c r="L296" s="111" t="s">
        <v>3511</v>
      </c>
      <c r="M296" s="119">
        <v>22</v>
      </c>
      <c r="N296" s="119">
        <v>7</v>
      </c>
      <c r="O296" s="119"/>
      <c r="P296" s="116"/>
      <c r="Q296" s="120"/>
      <c r="R296" s="120"/>
      <c r="S296" s="120"/>
      <c r="T296" s="120"/>
      <c r="U296" s="120" t="s">
        <v>107</v>
      </c>
    </row>
    <row r="297" spans="1:21" ht="14.25" customHeight="1">
      <c r="A297" s="162">
        <v>13</v>
      </c>
      <c r="B297" s="120" t="s">
        <v>3417</v>
      </c>
      <c r="C297" s="125" t="s">
        <v>821</v>
      </c>
      <c r="D297" s="117">
        <v>6</v>
      </c>
      <c r="E297" s="117">
        <v>1</v>
      </c>
      <c r="F297" s="516">
        <v>362</v>
      </c>
      <c r="G297" s="118">
        <v>2</v>
      </c>
      <c r="H297" s="516">
        <v>368</v>
      </c>
      <c r="I297" s="520">
        <v>45454</v>
      </c>
      <c r="J297" s="518">
        <v>45539</v>
      </c>
      <c r="K297" s="116">
        <v>1</v>
      </c>
      <c r="L297" s="111" t="s">
        <v>3511</v>
      </c>
      <c r="M297" s="119">
        <v>9</v>
      </c>
      <c r="N297" s="119">
        <v>8</v>
      </c>
      <c r="O297" s="119"/>
      <c r="P297" s="116"/>
      <c r="Q297" s="120"/>
      <c r="R297" s="120"/>
      <c r="S297" s="120"/>
      <c r="T297" s="120"/>
      <c r="U297" s="120" t="s">
        <v>107</v>
      </c>
    </row>
    <row r="298" spans="1:21" ht="14.25" customHeight="1">
      <c r="A298" s="162">
        <v>14</v>
      </c>
      <c r="B298" s="125" t="s">
        <v>3481</v>
      </c>
      <c r="C298" s="125" t="s">
        <v>821</v>
      </c>
      <c r="D298" s="117">
        <v>6</v>
      </c>
      <c r="E298" s="117">
        <v>4</v>
      </c>
      <c r="F298" s="516">
        <v>380</v>
      </c>
      <c r="G298" s="118">
        <v>5</v>
      </c>
      <c r="H298" s="516">
        <v>386</v>
      </c>
      <c r="I298" s="517">
        <v>45157</v>
      </c>
      <c r="J298" s="518">
        <v>45492</v>
      </c>
      <c r="K298" s="116">
        <v>1</v>
      </c>
      <c r="L298" s="111" t="s">
        <v>3511</v>
      </c>
      <c r="M298" s="119"/>
      <c r="N298" s="119"/>
      <c r="O298" s="119"/>
      <c r="P298" s="116"/>
      <c r="Q298" s="120"/>
      <c r="R298" s="120"/>
      <c r="S298" s="120"/>
      <c r="T298" s="120"/>
      <c r="U298" s="155" t="s">
        <v>3539</v>
      </c>
    </row>
    <row r="299" spans="1:21" ht="14.25" customHeight="1">
      <c r="A299" s="162">
        <v>15</v>
      </c>
      <c r="B299" s="120" t="s">
        <v>952</v>
      </c>
      <c r="C299" s="120" t="s">
        <v>821</v>
      </c>
      <c r="D299" s="116">
        <v>6</v>
      </c>
      <c r="E299" s="117">
        <v>1</v>
      </c>
      <c r="F299" s="516">
        <v>362</v>
      </c>
      <c r="G299" s="118">
        <v>2</v>
      </c>
      <c r="H299" s="516">
        <v>368</v>
      </c>
      <c r="I299" s="517">
        <v>45517</v>
      </c>
      <c r="J299" s="518">
        <v>45535</v>
      </c>
      <c r="K299" s="116"/>
      <c r="L299" s="111"/>
      <c r="M299" s="131">
        <v>17</v>
      </c>
      <c r="N299" s="131">
        <v>11</v>
      </c>
      <c r="O299" s="131"/>
      <c r="P299" s="116"/>
      <c r="Q299" s="120"/>
      <c r="R299" s="120"/>
      <c r="S299" s="120"/>
      <c r="T299" s="120"/>
      <c r="U299" s="121" t="s">
        <v>3540</v>
      </c>
    </row>
    <row r="300" spans="1:21" ht="14.25" customHeight="1">
      <c r="A300" s="162">
        <v>16</v>
      </c>
      <c r="B300" s="125" t="s">
        <v>1843</v>
      </c>
      <c r="C300" s="125" t="s">
        <v>1833</v>
      </c>
      <c r="D300" s="117">
        <v>7</v>
      </c>
      <c r="E300" s="117">
        <v>1</v>
      </c>
      <c r="F300" s="516">
        <v>296</v>
      </c>
      <c r="G300" s="118">
        <v>2</v>
      </c>
      <c r="H300" s="516">
        <v>302</v>
      </c>
      <c r="I300" s="520">
        <v>45153</v>
      </c>
      <c r="J300" s="518">
        <v>45488</v>
      </c>
      <c r="K300" s="116">
        <v>1</v>
      </c>
      <c r="L300" s="111" t="s">
        <v>3330</v>
      </c>
      <c r="M300" s="119"/>
      <c r="N300" s="119"/>
      <c r="O300" s="119"/>
      <c r="P300" s="116"/>
      <c r="Q300" s="120"/>
      <c r="R300" s="120"/>
      <c r="S300" s="120"/>
      <c r="T300" s="120"/>
      <c r="U300" s="130" t="s">
        <v>3541</v>
      </c>
    </row>
    <row r="301" spans="1:21" ht="14.25" customHeight="1">
      <c r="A301" s="162">
        <v>17</v>
      </c>
      <c r="B301" s="132" t="s">
        <v>3408</v>
      </c>
      <c r="C301" s="120" t="s">
        <v>1847</v>
      </c>
      <c r="D301" s="116">
        <v>7</v>
      </c>
      <c r="E301" s="117">
        <v>3</v>
      </c>
      <c r="F301" s="516">
        <v>308</v>
      </c>
      <c r="G301" s="118">
        <v>4</v>
      </c>
      <c r="H301" s="516">
        <v>314</v>
      </c>
      <c r="I301" s="517">
        <v>45457</v>
      </c>
      <c r="J301" s="518">
        <v>45541</v>
      </c>
      <c r="K301" s="116"/>
      <c r="L301" s="111"/>
      <c r="M301" s="119">
        <v>11</v>
      </c>
      <c r="N301" s="119">
        <v>9</v>
      </c>
      <c r="O301" s="119"/>
      <c r="P301" s="116"/>
      <c r="Q301" s="120"/>
      <c r="R301" s="120"/>
      <c r="S301" s="120"/>
      <c r="T301" s="120"/>
      <c r="U301" s="121" t="s">
        <v>1835</v>
      </c>
    </row>
    <row r="302" spans="1:21" ht="14.25" customHeight="1">
      <c r="A302" s="162">
        <v>18</v>
      </c>
      <c r="B302" s="125" t="s">
        <v>1861</v>
      </c>
      <c r="C302" s="125" t="s">
        <v>1862</v>
      </c>
      <c r="D302" s="117">
        <v>7</v>
      </c>
      <c r="E302" s="117">
        <v>2</v>
      </c>
      <c r="F302" s="516">
        <v>302</v>
      </c>
      <c r="G302" s="118">
        <v>3</v>
      </c>
      <c r="H302" s="516">
        <v>308</v>
      </c>
      <c r="I302" s="520">
        <v>45420</v>
      </c>
      <c r="J302" s="518">
        <v>45553</v>
      </c>
      <c r="K302" s="116"/>
      <c r="L302" s="111"/>
      <c r="M302" s="119">
        <v>22</v>
      </c>
      <c r="N302" s="119">
        <v>7</v>
      </c>
      <c r="O302" s="119"/>
      <c r="P302" s="116"/>
      <c r="Q302" s="120"/>
      <c r="R302" s="120"/>
      <c r="S302" s="120"/>
      <c r="T302" s="120"/>
      <c r="U302" s="130" t="s">
        <v>1864</v>
      </c>
    </row>
    <row r="303" spans="1:21" ht="14.25" customHeight="1">
      <c r="A303" s="162">
        <v>19</v>
      </c>
      <c r="B303" s="120" t="s">
        <v>2003</v>
      </c>
      <c r="C303" s="120" t="s">
        <v>1839</v>
      </c>
      <c r="D303" s="116">
        <v>7</v>
      </c>
      <c r="E303" s="117">
        <v>1</v>
      </c>
      <c r="F303" s="516">
        <v>296</v>
      </c>
      <c r="G303" s="118">
        <v>2</v>
      </c>
      <c r="H303" s="516">
        <v>302</v>
      </c>
      <c r="I303" s="517">
        <v>45431</v>
      </c>
      <c r="J303" s="518">
        <v>45538</v>
      </c>
      <c r="K303" s="116"/>
      <c r="L303" s="111"/>
      <c r="M303" s="119">
        <v>18</v>
      </c>
      <c r="N303" s="119">
        <v>8</v>
      </c>
      <c r="O303" s="119"/>
      <c r="P303" s="116"/>
      <c r="Q303" s="120"/>
      <c r="R303" s="120"/>
      <c r="S303" s="120"/>
      <c r="T303" s="120"/>
      <c r="U303" s="121" t="s">
        <v>107</v>
      </c>
    </row>
    <row r="304" spans="1:21" ht="14.25" customHeight="1">
      <c r="A304" s="162">
        <v>20</v>
      </c>
      <c r="B304" s="125" t="s">
        <v>3542</v>
      </c>
      <c r="C304" s="125" t="s">
        <v>2061</v>
      </c>
      <c r="D304" s="117">
        <v>7</v>
      </c>
      <c r="E304" s="117">
        <v>1</v>
      </c>
      <c r="F304" s="516">
        <v>296</v>
      </c>
      <c r="G304" s="118">
        <v>2</v>
      </c>
      <c r="H304" s="516">
        <v>302</v>
      </c>
      <c r="I304" s="520">
        <v>45153</v>
      </c>
      <c r="J304" s="518">
        <v>45458</v>
      </c>
      <c r="K304" s="116">
        <v>2</v>
      </c>
      <c r="L304" s="111" t="s">
        <v>3526</v>
      </c>
      <c r="M304" s="119"/>
      <c r="N304" s="119"/>
      <c r="O304" s="119"/>
      <c r="P304" s="116"/>
      <c r="Q304" s="120"/>
      <c r="R304" s="120"/>
      <c r="S304" s="120"/>
      <c r="T304" s="120"/>
      <c r="U304" s="130" t="s">
        <v>2062</v>
      </c>
    </row>
    <row r="305" spans="1:21" ht="14.25" customHeight="1">
      <c r="A305" s="162">
        <v>21</v>
      </c>
      <c r="B305" s="120" t="s">
        <v>2079</v>
      </c>
      <c r="C305" s="120" t="s">
        <v>1821</v>
      </c>
      <c r="D305" s="116">
        <v>7</v>
      </c>
      <c r="E305" s="117">
        <v>1</v>
      </c>
      <c r="F305" s="516">
        <v>296</v>
      </c>
      <c r="G305" s="118">
        <v>2</v>
      </c>
      <c r="H305" s="516">
        <v>302</v>
      </c>
      <c r="I305" s="517">
        <v>45442</v>
      </c>
      <c r="J305" s="518">
        <v>45538</v>
      </c>
      <c r="K305" s="116"/>
      <c r="L305" s="111"/>
      <c r="M305" s="119">
        <v>29</v>
      </c>
      <c r="N305" s="119">
        <v>8</v>
      </c>
      <c r="O305" s="119"/>
      <c r="P305" s="116"/>
      <c r="Q305" s="120"/>
      <c r="R305" s="120"/>
      <c r="S305" s="120"/>
      <c r="T305" s="155"/>
      <c r="U305" s="121" t="s">
        <v>107</v>
      </c>
    </row>
    <row r="306" spans="1:21" ht="14.25" customHeight="1">
      <c r="A306" s="162">
        <v>22</v>
      </c>
      <c r="B306" s="120" t="s">
        <v>2185</v>
      </c>
      <c r="C306" s="125" t="s">
        <v>1821</v>
      </c>
      <c r="D306" s="117">
        <v>7</v>
      </c>
      <c r="E306" s="117">
        <v>1</v>
      </c>
      <c r="F306" s="516">
        <v>296</v>
      </c>
      <c r="G306" s="118">
        <v>2</v>
      </c>
      <c r="H306" s="516">
        <v>302</v>
      </c>
      <c r="I306" s="520">
        <v>45454</v>
      </c>
      <c r="J306" s="518">
        <v>45564</v>
      </c>
      <c r="K306" s="116"/>
      <c r="L306" s="111"/>
      <c r="M306" s="119">
        <v>15</v>
      </c>
      <c r="N306" s="119">
        <v>8</v>
      </c>
      <c r="O306" s="119"/>
      <c r="P306" s="116"/>
      <c r="Q306" s="120"/>
      <c r="R306" s="120"/>
      <c r="S306" s="120"/>
      <c r="T306" s="120"/>
      <c r="U306" s="120" t="s">
        <v>107</v>
      </c>
    </row>
    <row r="307" spans="1:21" ht="14.25" customHeight="1">
      <c r="A307" s="162">
        <v>23</v>
      </c>
      <c r="B307" s="125" t="s">
        <v>2191</v>
      </c>
      <c r="C307" s="125" t="s">
        <v>2029</v>
      </c>
      <c r="D307" s="117">
        <v>7</v>
      </c>
      <c r="E307" s="117">
        <v>2</v>
      </c>
      <c r="F307" s="516">
        <v>302</v>
      </c>
      <c r="G307" s="118">
        <v>3</v>
      </c>
      <c r="H307" s="516">
        <v>308</v>
      </c>
      <c r="I307" s="520">
        <v>45420</v>
      </c>
      <c r="J307" s="518">
        <v>45559</v>
      </c>
      <c r="K307" s="116"/>
      <c r="L307" s="111"/>
      <c r="M307" s="119">
        <v>16</v>
      </c>
      <c r="N307" s="119">
        <v>7</v>
      </c>
      <c r="O307" s="119"/>
      <c r="P307" s="116"/>
      <c r="Q307" s="120"/>
      <c r="R307" s="120"/>
      <c r="S307" s="120"/>
      <c r="T307" s="120"/>
      <c r="U307" s="130" t="s">
        <v>1864</v>
      </c>
    </row>
    <row r="308" spans="1:21" ht="14.25" customHeight="1">
      <c r="A308" s="162">
        <v>24</v>
      </c>
      <c r="B308" s="125" t="s">
        <v>3543</v>
      </c>
      <c r="C308" s="125" t="s">
        <v>1812</v>
      </c>
      <c r="D308" s="117">
        <v>7</v>
      </c>
      <c r="E308" s="117">
        <v>1</v>
      </c>
      <c r="F308" s="516">
        <v>296</v>
      </c>
      <c r="G308" s="118">
        <v>2</v>
      </c>
      <c r="H308" s="516">
        <v>302</v>
      </c>
      <c r="I308" s="517">
        <v>45246</v>
      </c>
      <c r="J308" s="518">
        <v>45551</v>
      </c>
      <c r="K308" s="116">
        <v>2</v>
      </c>
      <c r="L308" s="111" t="s">
        <v>3544</v>
      </c>
      <c r="M308" s="119"/>
      <c r="N308" s="119"/>
      <c r="O308" s="119"/>
      <c r="P308" s="116"/>
      <c r="Q308" s="120"/>
      <c r="R308" s="120"/>
      <c r="S308" s="120"/>
      <c r="T308" s="120"/>
      <c r="U308" s="155" t="s">
        <v>2202</v>
      </c>
    </row>
    <row r="309" spans="1:21" ht="14.25" customHeight="1">
      <c r="A309" s="162">
        <v>25</v>
      </c>
      <c r="B309" s="120" t="s">
        <v>2208</v>
      </c>
      <c r="C309" s="125" t="s">
        <v>1821</v>
      </c>
      <c r="D309" s="117">
        <v>7</v>
      </c>
      <c r="E309" s="117">
        <v>1</v>
      </c>
      <c r="F309" s="516">
        <v>296</v>
      </c>
      <c r="G309" s="118">
        <v>2</v>
      </c>
      <c r="H309" s="516">
        <v>302</v>
      </c>
      <c r="I309" s="520">
        <v>45454</v>
      </c>
      <c r="J309" s="518">
        <v>45559</v>
      </c>
      <c r="K309" s="116"/>
      <c r="L309" s="111"/>
      <c r="M309" s="119">
        <v>20</v>
      </c>
      <c r="N309" s="119">
        <v>8</v>
      </c>
      <c r="O309" s="119"/>
      <c r="P309" s="116"/>
      <c r="Q309" s="120"/>
      <c r="R309" s="120"/>
      <c r="S309" s="120"/>
      <c r="T309" s="120"/>
      <c r="U309" s="120" t="s">
        <v>107</v>
      </c>
    </row>
    <row r="310" spans="1:21" ht="14.25" customHeight="1">
      <c r="A310" s="162">
        <v>26</v>
      </c>
      <c r="B310" s="132" t="s">
        <v>2211</v>
      </c>
      <c r="C310" s="125" t="s">
        <v>1839</v>
      </c>
      <c r="D310" s="117">
        <v>7</v>
      </c>
      <c r="E310" s="117">
        <v>1</v>
      </c>
      <c r="F310" s="516">
        <v>296</v>
      </c>
      <c r="G310" s="118">
        <v>2</v>
      </c>
      <c r="H310" s="516">
        <v>302</v>
      </c>
      <c r="I310" s="520">
        <v>45431</v>
      </c>
      <c r="J310" s="518">
        <v>45563</v>
      </c>
      <c r="K310" s="116"/>
      <c r="L310" s="111"/>
      <c r="M310" s="119">
        <v>23</v>
      </c>
      <c r="N310" s="119">
        <v>7</v>
      </c>
      <c r="O310" s="119"/>
      <c r="P310" s="116"/>
      <c r="Q310" s="120"/>
      <c r="R310" s="120"/>
      <c r="S310" s="120"/>
      <c r="T310" s="120"/>
      <c r="U310" s="120" t="s">
        <v>107</v>
      </c>
    </row>
    <row r="311" spans="1:21" ht="14.25" customHeight="1">
      <c r="A311" s="162">
        <v>27</v>
      </c>
      <c r="B311" s="125" t="s">
        <v>2250</v>
      </c>
      <c r="C311" s="125" t="s">
        <v>1821</v>
      </c>
      <c r="D311" s="117">
        <v>7</v>
      </c>
      <c r="E311" s="117">
        <v>2</v>
      </c>
      <c r="F311" s="516">
        <v>302</v>
      </c>
      <c r="G311" s="118">
        <v>3</v>
      </c>
      <c r="H311" s="516">
        <v>308</v>
      </c>
      <c r="I311" s="520">
        <v>45420</v>
      </c>
      <c r="J311" s="518">
        <v>45546</v>
      </c>
      <c r="K311" s="116"/>
      <c r="L311" s="111"/>
      <c r="M311" s="119">
        <v>29</v>
      </c>
      <c r="N311" s="119">
        <v>7</v>
      </c>
      <c r="O311" s="119"/>
      <c r="P311" s="116"/>
      <c r="Q311" s="120"/>
      <c r="R311" s="120"/>
      <c r="S311" s="120"/>
      <c r="T311" s="120"/>
      <c r="U311" s="130" t="s">
        <v>1864</v>
      </c>
    </row>
    <row r="312" spans="1:21" ht="14.25" customHeight="1">
      <c r="A312" s="162">
        <v>28</v>
      </c>
      <c r="B312" s="120" t="s">
        <v>2257</v>
      </c>
      <c r="C312" s="125" t="s">
        <v>1839</v>
      </c>
      <c r="D312" s="117">
        <v>7</v>
      </c>
      <c r="E312" s="117">
        <v>1</v>
      </c>
      <c r="F312" s="516">
        <v>296</v>
      </c>
      <c r="G312" s="118">
        <v>2</v>
      </c>
      <c r="H312" s="516">
        <v>302</v>
      </c>
      <c r="I312" s="520">
        <v>45491</v>
      </c>
      <c r="J312" s="518">
        <v>45537</v>
      </c>
      <c r="K312" s="116"/>
      <c r="L312" s="111"/>
      <c r="M312" s="119">
        <v>19</v>
      </c>
      <c r="N312" s="119">
        <v>10</v>
      </c>
      <c r="O312" s="119"/>
      <c r="P312" s="116"/>
      <c r="Q312" s="120"/>
      <c r="R312" s="120"/>
      <c r="S312" s="120"/>
      <c r="T312" s="120"/>
      <c r="U312" s="120" t="s">
        <v>107</v>
      </c>
    </row>
    <row r="313" spans="1:21" ht="14.25" customHeight="1">
      <c r="A313" s="162">
        <v>29</v>
      </c>
      <c r="B313" s="125" t="s">
        <v>1602</v>
      </c>
      <c r="C313" s="125" t="s">
        <v>1821</v>
      </c>
      <c r="D313" s="117">
        <v>7</v>
      </c>
      <c r="E313" s="117">
        <v>3</v>
      </c>
      <c r="F313" s="516">
        <v>308</v>
      </c>
      <c r="G313" s="118">
        <v>4</v>
      </c>
      <c r="H313" s="516">
        <v>314</v>
      </c>
      <c r="I313" s="520">
        <v>45484</v>
      </c>
      <c r="J313" s="518">
        <v>45548</v>
      </c>
      <c r="K313" s="116"/>
      <c r="L313" s="111"/>
      <c r="M313" s="119">
        <v>1</v>
      </c>
      <c r="N313" s="119">
        <v>10</v>
      </c>
      <c r="O313" s="119"/>
      <c r="P313" s="116"/>
      <c r="Q313" s="120"/>
      <c r="R313" s="120"/>
      <c r="S313" s="120"/>
      <c r="T313" s="120"/>
      <c r="U313" s="130" t="s">
        <v>1864</v>
      </c>
    </row>
    <row r="314" spans="1:21" ht="14.25" customHeight="1">
      <c r="A314" s="162">
        <v>30</v>
      </c>
      <c r="B314" s="125" t="s">
        <v>3545</v>
      </c>
      <c r="C314" s="125" t="s">
        <v>1807</v>
      </c>
      <c r="D314" s="117">
        <v>7</v>
      </c>
      <c r="E314" s="117">
        <v>2</v>
      </c>
      <c r="F314" s="516">
        <v>302</v>
      </c>
      <c r="G314" s="118">
        <v>3</v>
      </c>
      <c r="H314" s="516">
        <v>308</v>
      </c>
      <c r="I314" s="520">
        <v>45420</v>
      </c>
      <c r="J314" s="518">
        <v>45545</v>
      </c>
      <c r="K314" s="116"/>
      <c r="L314" s="111"/>
      <c r="M314" s="119"/>
      <c r="N314" s="119">
        <v>8</v>
      </c>
      <c r="O314" s="119"/>
      <c r="P314" s="116"/>
      <c r="Q314" s="120"/>
      <c r="R314" s="120"/>
      <c r="S314" s="120"/>
      <c r="T314" s="120"/>
      <c r="U314" s="130" t="s">
        <v>1864</v>
      </c>
    </row>
    <row r="315" spans="1:21" ht="14.25" customHeight="1">
      <c r="A315" s="162">
        <v>31</v>
      </c>
      <c r="B315" s="125" t="s">
        <v>1677</v>
      </c>
      <c r="C315" s="125" t="s">
        <v>1873</v>
      </c>
      <c r="D315" s="117">
        <v>7</v>
      </c>
      <c r="E315" s="117">
        <v>3</v>
      </c>
      <c r="F315" s="516">
        <v>308</v>
      </c>
      <c r="G315" s="118">
        <v>4</v>
      </c>
      <c r="H315" s="516">
        <v>314</v>
      </c>
      <c r="I315" s="520">
        <v>45420</v>
      </c>
      <c r="J315" s="518">
        <v>45547</v>
      </c>
      <c r="K315" s="116">
        <v>6</v>
      </c>
      <c r="L315" s="111" t="s">
        <v>3404</v>
      </c>
      <c r="M315" s="119">
        <v>27</v>
      </c>
      <c r="N315" s="119">
        <v>1</v>
      </c>
      <c r="O315" s="119"/>
      <c r="P315" s="116"/>
      <c r="Q315" s="120"/>
      <c r="R315" s="120"/>
      <c r="S315" s="120"/>
      <c r="T315" s="120"/>
      <c r="U315" s="130" t="s">
        <v>3423</v>
      </c>
    </row>
    <row r="316" spans="1:21" ht="14.25" customHeight="1">
      <c r="A316" s="162">
        <v>32</v>
      </c>
      <c r="B316" s="120" t="s">
        <v>3546</v>
      </c>
      <c r="C316" s="125" t="s">
        <v>1839</v>
      </c>
      <c r="D316" s="117">
        <v>7</v>
      </c>
      <c r="E316" s="117">
        <v>1</v>
      </c>
      <c r="F316" s="516">
        <v>296</v>
      </c>
      <c r="G316" s="118">
        <v>2</v>
      </c>
      <c r="H316" s="516">
        <v>302</v>
      </c>
      <c r="I316" s="520">
        <v>45454</v>
      </c>
      <c r="J316" s="518">
        <v>45564</v>
      </c>
      <c r="K316" s="116"/>
      <c r="L316" s="111"/>
      <c r="M316" s="119">
        <v>15</v>
      </c>
      <c r="N316" s="119">
        <v>8</v>
      </c>
      <c r="O316" s="119"/>
      <c r="P316" s="116"/>
      <c r="Q316" s="120"/>
      <c r="R316" s="120"/>
      <c r="S316" s="120"/>
      <c r="T316" s="120"/>
      <c r="U316" s="120" t="s">
        <v>107</v>
      </c>
    </row>
    <row r="317" spans="1:21" ht="14.25" customHeight="1">
      <c r="A317" s="162">
        <v>33</v>
      </c>
      <c r="B317" s="120" t="s">
        <v>3547</v>
      </c>
      <c r="C317" s="120" t="s">
        <v>1821</v>
      </c>
      <c r="D317" s="116">
        <v>7</v>
      </c>
      <c r="E317" s="117">
        <v>1</v>
      </c>
      <c r="F317" s="516">
        <v>296</v>
      </c>
      <c r="G317" s="118">
        <v>2</v>
      </c>
      <c r="H317" s="516">
        <v>302</v>
      </c>
      <c r="I317" s="517">
        <v>45153</v>
      </c>
      <c r="J317" s="518">
        <v>45488</v>
      </c>
      <c r="K317" s="116">
        <v>1</v>
      </c>
      <c r="L317" s="111" t="s">
        <v>3548</v>
      </c>
      <c r="M317" s="131"/>
      <c r="N317" s="131"/>
      <c r="O317" s="131"/>
      <c r="P317" s="116"/>
      <c r="Q317" s="120"/>
      <c r="R317" s="120"/>
      <c r="S317" s="120"/>
      <c r="T317" s="120"/>
      <c r="U317" s="121" t="s">
        <v>3549</v>
      </c>
    </row>
    <row r="318" spans="1:21" ht="14.25" customHeight="1">
      <c r="A318" s="162">
        <v>34</v>
      </c>
      <c r="B318" s="120" t="s">
        <v>2133</v>
      </c>
      <c r="C318" s="120" t="s">
        <v>1821</v>
      </c>
      <c r="D318" s="116">
        <v>7</v>
      </c>
      <c r="E318" s="117">
        <v>1</v>
      </c>
      <c r="F318" s="516">
        <v>296</v>
      </c>
      <c r="G318" s="118">
        <v>2</v>
      </c>
      <c r="H318" s="516">
        <v>302</v>
      </c>
      <c r="I318" s="517">
        <v>45515</v>
      </c>
      <c r="J318" s="518">
        <v>45565</v>
      </c>
      <c r="K318" s="116"/>
      <c r="L318" s="111"/>
      <c r="M318" s="131">
        <v>15</v>
      </c>
      <c r="N318" s="131">
        <v>10</v>
      </c>
      <c r="O318" s="131"/>
      <c r="P318" s="116"/>
      <c r="Q318" s="120"/>
      <c r="R318" s="120"/>
      <c r="S318" s="120"/>
      <c r="T318" s="120"/>
      <c r="U318" s="121" t="s">
        <v>3540</v>
      </c>
    </row>
    <row r="319" spans="1:21" ht="14.25" customHeight="1">
      <c r="A319" s="162">
        <v>35</v>
      </c>
      <c r="B319" s="125" t="s">
        <v>2639</v>
      </c>
      <c r="C319" s="125" t="s">
        <v>2423</v>
      </c>
      <c r="D319" s="117">
        <v>8</v>
      </c>
      <c r="E319" s="117">
        <v>2</v>
      </c>
      <c r="F319" s="516">
        <v>263</v>
      </c>
      <c r="G319" s="118">
        <v>3</v>
      </c>
      <c r="H319" s="516">
        <v>266</v>
      </c>
      <c r="I319" s="520">
        <v>45420</v>
      </c>
      <c r="J319" s="518">
        <v>45546</v>
      </c>
      <c r="K319" s="116"/>
      <c r="L319" s="111"/>
      <c r="M319" s="119">
        <v>29</v>
      </c>
      <c r="N319" s="119">
        <v>7</v>
      </c>
      <c r="O319" s="119"/>
      <c r="P319" s="116"/>
      <c r="Q319" s="120"/>
      <c r="R319" s="120"/>
      <c r="S319" s="120"/>
      <c r="T319" s="120"/>
      <c r="U319" s="130" t="s">
        <v>1864</v>
      </c>
    </row>
    <row r="320" spans="1:21" ht="14.25" customHeight="1">
      <c r="A320" s="162">
        <v>36</v>
      </c>
      <c r="B320" s="120" t="s">
        <v>2754</v>
      </c>
      <c r="C320" s="125" t="s">
        <v>2419</v>
      </c>
      <c r="D320" s="117">
        <v>8</v>
      </c>
      <c r="E320" s="117">
        <v>1</v>
      </c>
      <c r="F320" s="516">
        <v>260</v>
      </c>
      <c r="G320" s="118">
        <v>2</v>
      </c>
      <c r="H320" s="516">
        <v>263</v>
      </c>
      <c r="I320" s="520">
        <v>45469</v>
      </c>
      <c r="J320" s="518">
        <v>45544</v>
      </c>
      <c r="K320" s="116"/>
      <c r="L320" s="111"/>
      <c r="M320" s="119">
        <v>20</v>
      </c>
      <c r="N320" s="119">
        <v>9</v>
      </c>
      <c r="O320" s="119"/>
      <c r="P320" s="116"/>
      <c r="Q320" s="120"/>
      <c r="R320" s="120"/>
      <c r="S320" s="120"/>
      <c r="T320" s="120"/>
      <c r="U320" s="120" t="s">
        <v>107</v>
      </c>
    </row>
    <row r="321" spans="1:21" ht="14.25" customHeight="1">
      <c r="A321" s="162">
        <v>37</v>
      </c>
      <c r="B321" s="125" t="s">
        <v>3550</v>
      </c>
      <c r="C321" s="125" t="s">
        <v>2423</v>
      </c>
      <c r="D321" s="117">
        <v>8</v>
      </c>
      <c r="E321" s="117">
        <v>2</v>
      </c>
      <c r="F321" s="516">
        <v>263</v>
      </c>
      <c r="G321" s="118">
        <v>3</v>
      </c>
      <c r="H321" s="516">
        <v>266</v>
      </c>
      <c r="I321" s="520">
        <v>45420</v>
      </c>
      <c r="J321" s="518">
        <v>45548</v>
      </c>
      <c r="K321" s="116"/>
      <c r="L321" s="111"/>
      <c r="M321" s="119">
        <v>27</v>
      </c>
      <c r="N321" s="119">
        <v>7</v>
      </c>
      <c r="O321" s="119"/>
      <c r="P321" s="116"/>
      <c r="Q321" s="120"/>
      <c r="R321" s="120"/>
      <c r="S321" s="120"/>
      <c r="T321" s="120"/>
      <c r="U321" s="130" t="s">
        <v>1864</v>
      </c>
    </row>
    <row r="322" spans="1:21" ht="14.25" customHeight="1">
      <c r="A322" s="162">
        <v>38</v>
      </c>
      <c r="B322" s="120" t="s">
        <v>3551</v>
      </c>
      <c r="C322" s="120" t="s">
        <v>2767</v>
      </c>
      <c r="D322" s="116">
        <v>9</v>
      </c>
      <c r="E322" s="117">
        <v>2</v>
      </c>
      <c r="F322" s="516">
        <v>213</v>
      </c>
      <c r="G322" s="118">
        <v>3</v>
      </c>
      <c r="H322" s="516">
        <v>216</v>
      </c>
      <c r="I322" s="517">
        <v>45279</v>
      </c>
      <c r="J322" s="518">
        <v>45554</v>
      </c>
      <c r="K322" s="116">
        <v>3</v>
      </c>
      <c r="L322" s="111" t="s">
        <v>3552</v>
      </c>
      <c r="M322" s="131"/>
      <c r="N322" s="131"/>
      <c r="O322" s="131"/>
      <c r="P322" s="116"/>
      <c r="Q322" s="120"/>
      <c r="R322" s="120"/>
      <c r="S322" s="120"/>
      <c r="T322" s="120"/>
      <c r="U322" s="121" t="s">
        <v>1835</v>
      </c>
    </row>
    <row r="323" spans="1:21" ht="14.25" customHeight="1">
      <c r="A323" s="162">
        <v>39</v>
      </c>
      <c r="B323" s="121" t="s">
        <v>2492</v>
      </c>
      <c r="C323" s="120" t="s">
        <v>2767</v>
      </c>
      <c r="D323" s="116">
        <v>9</v>
      </c>
      <c r="E323" s="117">
        <v>3</v>
      </c>
      <c r="F323" s="516">
        <v>216</v>
      </c>
      <c r="G323" s="118">
        <v>4</v>
      </c>
      <c r="H323" s="516">
        <v>219</v>
      </c>
      <c r="I323" s="517">
        <v>45467</v>
      </c>
      <c r="J323" s="518">
        <v>45555</v>
      </c>
      <c r="K323" s="116"/>
      <c r="L323" s="111"/>
      <c r="M323" s="131">
        <v>7</v>
      </c>
      <c r="N323" s="131">
        <v>9</v>
      </c>
      <c r="O323" s="119"/>
      <c r="P323" s="116"/>
      <c r="Q323" s="120"/>
      <c r="R323" s="120"/>
      <c r="S323" s="120"/>
      <c r="T323" s="120"/>
      <c r="U323" s="121" t="s">
        <v>107</v>
      </c>
    </row>
    <row r="324" spans="1:21" ht="14.25" customHeight="1">
      <c r="A324" s="162">
        <v>40</v>
      </c>
      <c r="B324" s="125" t="s">
        <v>2972</v>
      </c>
      <c r="C324" s="125" t="s">
        <v>2767</v>
      </c>
      <c r="D324" s="117">
        <v>9</v>
      </c>
      <c r="E324" s="117">
        <v>1</v>
      </c>
      <c r="F324" s="516">
        <v>210</v>
      </c>
      <c r="G324" s="118">
        <v>2</v>
      </c>
      <c r="H324" s="516">
        <v>213</v>
      </c>
      <c r="I324" s="520">
        <v>45253</v>
      </c>
      <c r="J324" s="518">
        <v>45558</v>
      </c>
      <c r="K324" s="116">
        <v>2</v>
      </c>
      <c r="L324" s="111" t="s">
        <v>3337</v>
      </c>
      <c r="M324" s="119"/>
      <c r="N324" s="119"/>
      <c r="O324" s="119"/>
      <c r="P324" s="116"/>
      <c r="Q324" s="120"/>
      <c r="R324" s="120"/>
      <c r="S324" s="120"/>
      <c r="T324" s="120"/>
      <c r="U324" s="130" t="s">
        <v>3541</v>
      </c>
    </row>
    <row r="325" spans="1:21" ht="14.25" customHeight="1">
      <c r="A325" s="162">
        <v>41</v>
      </c>
      <c r="B325" s="120" t="s">
        <v>2598</v>
      </c>
      <c r="C325" s="120" t="s">
        <v>2767</v>
      </c>
      <c r="D325" s="116">
        <v>9</v>
      </c>
      <c r="E325" s="117">
        <v>3</v>
      </c>
      <c r="F325" s="516">
        <v>216</v>
      </c>
      <c r="G325" s="118">
        <v>4</v>
      </c>
      <c r="H325" s="516">
        <v>219</v>
      </c>
      <c r="I325" s="517">
        <v>45447</v>
      </c>
      <c r="J325" s="518">
        <v>45538</v>
      </c>
      <c r="K325" s="116"/>
      <c r="L325" s="111"/>
      <c r="M325" s="131">
        <v>4</v>
      </c>
      <c r="N325" s="131">
        <v>9</v>
      </c>
      <c r="O325" s="131"/>
      <c r="P325" s="116"/>
      <c r="Q325" s="120"/>
      <c r="R325" s="120"/>
      <c r="S325" s="120"/>
      <c r="T325" s="120"/>
      <c r="U325" s="121" t="s">
        <v>107</v>
      </c>
    </row>
    <row r="326" spans="1:21" ht="14.25" customHeight="1">
      <c r="A326" s="162">
        <v>42</v>
      </c>
      <c r="B326" s="120" t="s">
        <v>3553</v>
      </c>
      <c r="C326" s="120" t="s">
        <v>2767</v>
      </c>
      <c r="D326" s="116">
        <v>9</v>
      </c>
      <c r="E326" s="117">
        <v>3</v>
      </c>
      <c r="F326" s="516">
        <v>216</v>
      </c>
      <c r="G326" s="118">
        <v>4</v>
      </c>
      <c r="H326" s="516">
        <v>219</v>
      </c>
      <c r="I326" s="517">
        <v>45447</v>
      </c>
      <c r="J326" s="518">
        <v>45538</v>
      </c>
      <c r="K326" s="116"/>
      <c r="L326" s="111"/>
      <c r="M326" s="131">
        <v>4</v>
      </c>
      <c r="N326" s="131">
        <v>9</v>
      </c>
      <c r="O326" s="131"/>
      <c r="P326" s="116"/>
      <c r="Q326" s="120"/>
      <c r="R326" s="120"/>
      <c r="S326" s="120"/>
      <c r="T326" s="120"/>
      <c r="U326" s="121" t="s">
        <v>107</v>
      </c>
    </row>
    <row r="327" spans="1:21" ht="14.25" customHeight="1">
      <c r="A327" s="107">
        <v>1</v>
      </c>
      <c r="B327" s="114" t="s">
        <v>820</v>
      </c>
      <c r="C327" s="141" t="s">
        <v>821</v>
      </c>
      <c r="D327" s="108">
        <v>6</v>
      </c>
      <c r="E327" s="108">
        <v>1</v>
      </c>
      <c r="F327" s="512">
        <v>362</v>
      </c>
      <c r="G327" s="109">
        <v>2</v>
      </c>
      <c r="H327" s="512">
        <v>368</v>
      </c>
      <c r="I327" s="513">
        <v>45517</v>
      </c>
      <c r="J327" s="514">
        <v>45591</v>
      </c>
      <c r="K327" s="110"/>
      <c r="L327" s="111"/>
      <c r="M327" s="112">
        <v>21</v>
      </c>
      <c r="N327" s="676">
        <v>9</v>
      </c>
      <c r="O327" s="677"/>
      <c r="P327" s="110"/>
      <c r="Q327" s="114"/>
      <c r="R327" s="114"/>
      <c r="S327" s="114"/>
      <c r="T327" s="114"/>
      <c r="U327" s="114" t="s">
        <v>107</v>
      </c>
    </row>
    <row r="328" spans="1:21" ht="14.25" customHeight="1">
      <c r="A328" s="107">
        <v>2</v>
      </c>
      <c r="B328" s="114" t="s">
        <v>885</v>
      </c>
      <c r="C328" s="141" t="s">
        <v>826</v>
      </c>
      <c r="D328" s="108">
        <v>6</v>
      </c>
      <c r="E328" s="108">
        <v>1</v>
      </c>
      <c r="F328" s="512">
        <v>362</v>
      </c>
      <c r="G328" s="109">
        <v>2</v>
      </c>
      <c r="H328" s="512">
        <v>368</v>
      </c>
      <c r="I328" s="513">
        <v>45467</v>
      </c>
      <c r="J328" s="514">
        <v>45578</v>
      </c>
      <c r="K328" s="110"/>
      <c r="L328" s="111"/>
      <c r="M328" s="112">
        <v>14</v>
      </c>
      <c r="N328" s="676">
        <v>8</v>
      </c>
      <c r="O328" s="677"/>
      <c r="P328" s="110"/>
      <c r="Q328" s="114"/>
      <c r="R328" s="114"/>
      <c r="S328" s="114"/>
      <c r="T328" s="114"/>
      <c r="U328" s="114" t="s">
        <v>107</v>
      </c>
    </row>
    <row r="329" spans="1:21" ht="14.25" customHeight="1">
      <c r="A329" s="107">
        <v>3</v>
      </c>
      <c r="B329" s="114" t="s">
        <v>894</v>
      </c>
      <c r="C329" s="141" t="s">
        <v>895</v>
      </c>
      <c r="D329" s="108">
        <v>6</v>
      </c>
      <c r="E329" s="108">
        <v>1</v>
      </c>
      <c r="F329" s="512">
        <v>362</v>
      </c>
      <c r="G329" s="109">
        <v>2</v>
      </c>
      <c r="H329" s="512">
        <v>368</v>
      </c>
      <c r="I329" s="513">
        <v>45454</v>
      </c>
      <c r="J329" s="514">
        <v>45584</v>
      </c>
      <c r="K329" s="110"/>
      <c r="L329" s="111"/>
      <c r="M329" s="112">
        <v>25</v>
      </c>
      <c r="N329" s="676">
        <v>7</v>
      </c>
      <c r="O329" s="677"/>
      <c r="P329" s="110"/>
      <c r="Q329" s="114"/>
      <c r="R329" s="114"/>
      <c r="S329" s="114"/>
      <c r="T329" s="114"/>
      <c r="U329" s="114" t="s">
        <v>107</v>
      </c>
    </row>
    <row r="330" spans="1:21" ht="14.25" customHeight="1">
      <c r="A330" s="107">
        <v>4</v>
      </c>
      <c r="B330" s="114" t="s">
        <v>923</v>
      </c>
      <c r="C330" s="141" t="s">
        <v>924</v>
      </c>
      <c r="D330" s="108">
        <v>6</v>
      </c>
      <c r="E330" s="108">
        <v>1</v>
      </c>
      <c r="F330" s="512">
        <v>362</v>
      </c>
      <c r="G330" s="109">
        <v>2</v>
      </c>
      <c r="H330" s="512">
        <v>368</v>
      </c>
      <c r="I330" s="513">
        <v>45518</v>
      </c>
      <c r="J330" s="514">
        <v>45525</v>
      </c>
      <c r="K330" s="110"/>
      <c r="L330" s="111"/>
      <c r="M330" s="112">
        <v>28</v>
      </c>
      <c r="N330" s="676">
        <v>11</v>
      </c>
      <c r="O330" s="677"/>
      <c r="P330" s="110"/>
      <c r="Q330" s="114"/>
      <c r="R330" s="114"/>
      <c r="S330" s="114"/>
      <c r="T330" s="114"/>
      <c r="U330" s="114" t="s">
        <v>3554</v>
      </c>
    </row>
    <row r="331" spans="1:21" ht="14.25" customHeight="1">
      <c r="A331" s="107">
        <v>5</v>
      </c>
      <c r="B331" s="114" t="s">
        <v>994</v>
      </c>
      <c r="C331" s="141" t="s">
        <v>821</v>
      </c>
      <c r="D331" s="108">
        <v>6</v>
      </c>
      <c r="E331" s="108">
        <v>1</v>
      </c>
      <c r="F331" s="512">
        <v>362</v>
      </c>
      <c r="G331" s="109">
        <v>2</v>
      </c>
      <c r="H331" s="512">
        <v>368</v>
      </c>
      <c r="I331" s="513">
        <v>45518</v>
      </c>
      <c r="J331" s="514">
        <v>45572</v>
      </c>
      <c r="K331" s="110"/>
      <c r="L331" s="111"/>
      <c r="M331" s="112">
        <v>11</v>
      </c>
      <c r="N331" s="676">
        <v>10</v>
      </c>
      <c r="O331" s="677"/>
      <c r="P331" s="110"/>
      <c r="Q331" s="114"/>
      <c r="R331" s="114"/>
      <c r="S331" s="114"/>
      <c r="T331" s="114"/>
      <c r="U331" s="114" t="s">
        <v>107</v>
      </c>
    </row>
    <row r="332" spans="1:21" ht="14.25" customHeight="1">
      <c r="A332" s="107">
        <v>6</v>
      </c>
      <c r="B332" s="114" t="s">
        <v>1031</v>
      </c>
      <c r="C332" s="141" t="s">
        <v>831</v>
      </c>
      <c r="D332" s="108">
        <v>6</v>
      </c>
      <c r="E332" s="108">
        <v>1</v>
      </c>
      <c r="F332" s="512">
        <v>362</v>
      </c>
      <c r="G332" s="109">
        <v>2</v>
      </c>
      <c r="H332" s="512">
        <v>368</v>
      </c>
      <c r="I332" s="513">
        <v>45518</v>
      </c>
      <c r="J332" s="514">
        <v>45518</v>
      </c>
      <c r="K332" s="110">
        <v>1</v>
      </c>
      <c r="L332" s="111" t="s">
        <v>3555</v>
      </c>
      <c r="M332" s="112">
        <v>4</v>
      </c>
      <c r="N332" s="676">
        <v>11</v>
      </c>
      <c r="O332" s="677"/>
      <c r="P332" s="110"/>
      <c r="Q332" s="114"/>
      <c r="R332" s="114"/>
      <c r="S332" s="114"/>
      <c r="T332" s="114"/>
      <c r="U332" s="114" t="s">
        <v>3554</v>
      </c>
    </row>
    <row r="333" spans="1:21" ht="14.25" customHeight="1">
      <c r="A333" s="107">
        <v>7</v>
      </c>
      <c r="B333" s="114" t="s">
        <v>3556</v>
      </c>
      <c r="C333" s="141" t="s">
        <v>821</v>
      </c>
      <c r="D333" s="108">
        <v>6</v>
      </c>
      <c r="E333" s="108">
        <v>1</v>
      </c>
      <c r="F333" s="512">
        <v>362</v>
      </c>
      <c r="G333" s="109">
        <v>2</v>
      </c>
      <c r="H333" s="512">
        <v>368</v>
      </c>
      <c r="I333" s="513">
        <v>45540</v>
      </c>
      <c r="J333" s="514">
        <v>45574</v>
      </c>
      <c r="K333" s="110"/>
      <c r="L333" s="111"/>
      <c r="M333" s="112">
        <v>1</v>
      </c>
      <c r="N333" s="676">
        <v>11</v>
      </c>
      <c r="O333" s="677"/>
      <c r="P333" s="110"/>
      <c r="Q333" s="114"/>
      <c r="R333" s="114"/>
      <c r="S333" s="114"/>
      <c r="T333" s="114"/>
      <c r="U333" s="114" t="s">
        <v>107</v>
      </c>
    </row>
    <row r="334" spans="1:21" ht="14.25" customHeight="1">
      <c r="A334" s="107">
        <v>8</v>
      </c>
      <c r="B334" s="114" t="s">
        <v>1086</v>
      </c>
      <c r="C334" s="141" t="s">
        <v>937</v>
      </c>
      <c r="D334" s="108">
        <v>6</v>
      </c>
      <c r="E334" s="108">
        <v>1</v>
      </c>
      <c r="F334" s="512">
        <v>362</v>
      </c>
      <c r="G334" s="109">
        <v>2</v>
      </c>
      <c r="H334" s="512">
        <v>368</v>
      </c>
      <c r="I334" s="513">
        <v>45432</v>
      </c>
      <c r="J334" s="514">
        <v>45575</v>
      </c>
      <c r="K334" s="110"/>
      <c r="L334" s="111"/>
      <c r="M334" s="112">
        <v>12</v>
      </c>
      <c r="N334" s="676">
        <v>7</v>
      </c>
      <c r="O334" s="677"/>
      <c r="P334" s="110"/>
      <c r="Q334" s="114"/>
      <c r="R334" s="114"/>
      <c r="S334" s="114"/>
      <c r="T334" s="114"/>
      <c r="U334" s="114" t="s">
        <v>107</v>
      </c>
    </row>
    <row r="335" spans="1:21" ht="14.25" customHeight="1">
      <c r="A335" s="107">
        <v>9</v>
      </c>
      <c r="B335" s="114" t="s">
        <v>3557</v>
      </c>
      <c r="C335" s="141" t="s">
        <v>868</v>
      </c>
      <c r="D335" s="108">
        <v>6</v>
      </c>
      <c r="E335" s="108">
        <v>1</v>
      </c>
      <c r="F335" s="512">
        <v>362</v>
      </c>
      <c r="G335" s="109">
        <v>2</v>
      </c>
      <c r="H335" s="512">
        <v>368</v>
      </c>
      <c r="I335" s="513">
        <v>45433</v>
      </c>
      <c r="J335" s="514">
        <v>45544</v>
      </c>
      <c r="K335" s="110">
        <v>1</v>
      </c>
      <c r="L335" s="111" t="s">
        <v>3558</v>
      </c>
      <c r="M335" s="112">
        <v>14</v>
      </c>
      <c r="N335" s="676">
        <v>7</v>
      </c>
      <c r="O335" s="677"/>
      <c r="P335" s="110"/>
      <c r="Q335" s="114"/>
      <c r="R335" s="114"/>
      <c r="S335" s="114"/>
      <c r="T335" s="114"/>
      <c r="U335" s="114" t="s">
        <v>107</v>
      </c>
    </row>
    <row r="336" spans="1:21" ht="14.25" customHeight="1">
      <c r="A336" s="107">
        <v>10</v>
      </c>
      <c r="B336" s="114" t="s">
        <v>1143</v>
      </c>
      <c r="C336" s="141" t="s">
        <v>918</v>
      </c>
      <c r="D336" s="108">
        <v>6</v>
      </c>
      <c r="E336" s="108">
        <v>1</v>
      </c>
      <c r="F336" s="512">
        <v>362</v>
      </c>
      <c r="G336" s="109">
        <v>2</v>
      </c>
      <c r="H336" s="512">
        <v>368</v>
      </c>
      <c r="I336" s="513">
        <v>45491</v>
      </c>
      <c r="J336" s="514">
        <v>45569</v>
      </c>
      <c r="K336" s="110"/>
      <c r="L336" s="111"/>
      <c r="M336" s="112">
        <v>17</v>
      </c>
      <c r="N336" s="676">
        <v>9</v>
      </c>
      <c r="O336" s="677"/>
      <c r="P336" s="110"/>
      <c r="Q336" s="114"/>
      <c r="R336" s="114"/>
      <c r="S336" s="114"/>
      <c r="T336" s="114"/>
      <c r="U336" s="114" t="s">
        <v>107</v>
      </c>
    </row>
    <row r="337" spans="1:21" ht="14.25" customHeight="1">
      <c r="A337" s="107">
        <v>11</v>
      </c>
      <c r="B337" s="114" t="s">
        <v>1157</v>
      </c>
      <c r="C337" s="141" t="s">
        <v>937</v>
      </c>
      <c r="D337" s="108">
        <v>6</v>
      </c>
      <c r="E337" s="108">
        <v>1</v>
      </c>
      <c r="F337" s="512">
        <v>362</v>
      </c>
      <c r="G337" s="109">
        <v>2</v>
      </c>
      <c r="H337" s="512">
        <v>368</v>
      </c>
      <c r="I337" s="513">
        <v>45426</v>
      </c>
      <c r="J337" s="514">
        <v>45587</v>
      </c>
      <c r="K337" s="110"/>
      <c r="L337" s="111"/>
      <c r="M337" s="112">
        <v>24</v>
      </c>
      <c r="N337" s="676">
        <v>6</v>
      </c>
      <c r="O337" s="677"/>
      <c r="P337" s="110"/>
      <c r="Q337" s="114"/>
      <c r="R337" s="114"/>
      <c r="S337" s="114"/>
      <c r="T337" s="114"/>
      <c r="U337" s="114" t="s">
        <v>107</v>
      </c>
    </row>
    <row r="338" spans="1:21" ht="14.25" customHeight="1">
      <c r="A338" s="107">
        <v>12</v>
      </c>
      <c r="B338" s="114" t="s">
        <v>3559</v>
      </c>
      <c r="C338" s="141" t="s">
        <v>831</v>
      </c>
      <c r="D338" s="108">
        <v>6</v>
      </c>
      <c r="E338" s="108">
        <v>1</v>
      </c>
      <c r="F338" s="512">
        <v>362</v>
      </c>
      <c r="G338" s="109">
        <v>2</v>
      </c>
      <c r="H338" s="512">
        <v>368</v>
      </c>
      <c r="I338" s="513">
        <v>45426</v>
      </c>
      <c r="J338" s="514">
        <v>45590</v>
      </c>
      <c r="K338" s="110"/>
      <c r="L338" s="111"/>
      <c r="M338" s="112">
        <v>21</v>
      </c>
      <c r="N338" s="676">
        <v>6</v>
      </c>
      <c r="O338" s="677"/>
      <c r="P338" s="110"/>
      <c r="Q338" s="114"/>
      <c r="R338" s="114"/>
      <c r="S338" s="114"/>
      <c r="T338" s="114"/>
      <c r="U338" s="114" t="s">
        <v>107</v>
      </c>
    </row>
    <row r="339" spans="1:21" ht="14.25" customHeight="1">
      <c r="A339" s="107">
        <v>13</v>
      </c>
      <c r="B339" s="114" t="s">
        <v>1223</v>
      </c>
      <c r="C339" s="141" t="s">
        <v>937</v>
      </c>
      <c r="D339" s="108">
        <v>6</v>
      </c>
      <c r="E339" s="108">
        <v>1</v>
      </c>
      <c r="F339" s="512">
        <v>362</v>
      </c>
      <c r="G339" s="109">
        <v>2</v>
      </c>
      <c r="H339" s="512">
        <v>368</v>
      </c>
      <c r="I339" s="513">
        <v>45426</v>
      </c>
      <c r="J339" s="514">
        <v>45570</v>
      </c>
      <c r="K339" s="110"/>
      <c r="L339" s="111"/>
      <c r="M339" s="112">
        <v>11</v>
      </c>
      <c r="N339" s="676">
        <v>7</v>
      </c>
      <c r="O339" s="677"/>
      <c r="P339" s="110"/>
      <c r="Q339" s="114"/>
      <c r="R339" s="114"/>
      <c r="S339" s="114"/>
      <c r="T339" s="114"/>
      <c r="U339" s="114" t="s">
        <v>107</v>
      </c>
    </row>
    <row r="340" spans="1:21" ht="14.25" customHeight="1">
      <c r="A340" s="107">
        <v>14</v>
      </c>
      <c r="B340" s="114" t="s">
        <v>1254</v>
      </c>
      <c r="C340" s="141" t="s">
        <v>918</v>
      </c>
      <c r="D340" s="108">
        <v>6</v>
      </c>
      <c r="E340" s="108">
        <v>1</v>
      </c>
      <c r="F340" s="512">
        <v>362</v>
      </c>
      <c r="G340" s="109">
        <v>2</v>
      </c>
      <c r="H340" s="512">
        <v>368</v>
      </c>
      <c r="I340" s="513">
        <v>45433</v>
      </c>
      <c r="J340" s="514">
        <v>45570</v>
      </c>
      <c r="K340" s="110"/>
      <c r="L340" s="111"/>
      <c r="M340" s="112">
        <v>18</v>
      </c>
      <c r="N340" s="676">
        <v>7</v>
      </c>
      <c r="O340" s="677"/>
      <c r="P340" s="110"/>
      <c r="Q340" s="114"/>
      <c r="R340" s="114"/>
      <c r="S340" s="114"/>
      <c r="T340" s="114"/>
      <c r="U340" s="114" t="s">
        <v>107</v>
      </c>
    </row>
    <row r="341" spans="1:21" ht="14.25" customHeight="1">
      <c r="A341" s="107">
        <v>15</v>
      </c>
      <c r="B341" s="114" t="s">
        <v>1286</v>
      </c>
      <c r="C341" s="141" t="s">
        <v>821</v>
      </c>
      <c r="D341" s="108">
        <v>6</v>
      </c>
      <c r="E341" s="108">
        <v>1</v>
      </c>
      <c r="F341" s="512">
        <v>362</v>
      </c>
      <c r="G341" s="109">
        <v>2</v>
      </c>
      <c r="H341" s="512">
        <v>368</v>
      </c>
      <c r="I341" s="513">
        <v>45540</v>
      </c>
      <c r="J341" s="514">
        <v>45596</v>
      </c>
      <c r="K341" s="110"/>
      <c r="L341" s="111"/>
      <c r="M341" s="112">
        <v>9</v>
      </c>
      <c r="N341" s="676">
        <v>10</v>
      </c>
      <c r="O341" s="677"/>
      <c r="P341" s="110"/>
      <c r="Q341" s="114"/>
      <c r="R341" s="114"/>
      <c r="S341" s="114"/>
      <c r="T341" s="114"/>
      <c r="U341" s="114" t="s">
        <v>107</v>
      </c>
    </row>
    <row r="342" spans="1:21" ht="14.25" customHeight="1">
      <c r="A342" s="107">
        <v>16</v>
      </c>
      <c r="B342" s="114" t="s">
        <v>1313</v>
      </c>
      <c r="C342" s="141" t="s">
        <v>831</v>
      </c>
      <c r="D342" s="108">
        <v>6</v>
      </c>
      <c r="E342" s="108">
        <v>1</v>
      </c>
      <c r="F342" s="512">
        <v>362</v>
      </c>
      <c r="G342" s="109">
        <v>2</v>
      </c>
      <c r="H342" s="512">
        <v>368</v>
      </c>
      <c r="I342" s="513">
        <v>45454</v>
      </c>
      <c r="J342" s="514">
        <v>45568</v>
      </c>
      <c r="K342" s="110"/>
      <c r="L342" s="111"/>
      <c r="M342" s="112">
        <v>11</v>
      </c>
      <c r="N342" s="676">
        <v>8</v>
      </c>
      <c r="O342" s="677"/>
      <c r="P342" s="110"/>
      <c r="Q342" s="114"/>
      <c r="R342" s="114"/>
      <c r="S342" s="114"/>
      <c r="T342" s="114"/>
      <c r="U342" s="114" t="s">
        <v>107</v>
      </c>
    </row>
    <row r="343" spans="1:21" ht="14.25" customHeight="1">
      <c r="A343" s="107">
        <v>17</v>
      </c>
      <c r="B343" s="114" t="s">
        <v>1328</v>
      </c>
      <c r="C343" s="141" t="s">
        <v>821</v>
      </c>
      <c r="D343" s="108">
        <v>6</v>
      </c>
      <c r="E343" s="108">
        <v>1</v>
      </c>
      <c r="F343" s="512">
        <v>362</v>
      </c>
      <c r="G343" s="109">
        <v>2</v>
      </c>
      <c r="H343" s="512">
        <v>368</v>
      </c>
      <c r="I343" s="513">
        <v>45442</v>
      </c>
      <c r="J343" s="514">
        <v>45581</v>
      </c>
      <c r="K343" s="110">
        <v>1</v>
      </c>
      <c r="L343" s="111" t="s">
        <v>3511</v>
      </c>
      <c r="M343" s="112">
        <v>16</v>
      </c>
      <c r="N343" s="676">
        <v>6</v>
      </c>
      <c r="O343" s="677"/>
      <c r="P343" s="110"/>
      <c r="Q343" s="114"/>
      <c r="R343" s="114"/>
      <c r="S343" s="114"/>
      <c r="T343" s="114"/>
      <c r="U343" s="114" t="s">
        <v>107</v>
      </c>
    </row>
    <row r="344" spans="1:21" ht="14.25" customHeight="1">
      <c r="A344" s="107">
        <v>18</v>
      </c>
      <c r="B344" s="114" t="s">
        <v>1338</v>
      </c>
      <c r="C344" s="141" t="s">
        <v>1205</v>
      </c>
      <c r="D344" s="108">
        <v>6</v>
      </c>
      <c r="E344" s="108">
        <v>1</v>
      </c>
      <c r="F344" s="512">
        <v>362</v>
      </c>
      <c r="G344" s="109">
        <v>2</v>
      </c>
      <c r="H344" s="512">
        <v>368</v>
      </c>
      <c r="I344" s="513">
        <v>45518</v>
      </c>
      <c r="J344" s="514">
        <v>45527</v>
      </c>
      <c r="K344" s="110"/>
      <c r="L344" s="111"/>
      <c r="M344" s="112">
        <v>26</v>
      </c>
      <c r="N344" s="676">
        <v>11</v>
      </c>
      <c r="O344" s="677"/>
      <c r="P344" s="110"/>
      <c r="Q344" s="114"/>
      <c r="R344" s="114"/>
      <c r="S344" s="114"/>
      <c r="T344" s="114"/>
      <c r="U344" s="114" t="s">
        <v>3560</v>
      </c>
    </row>
    <row r="345" spans="1:21" ht="14.25" customHeight="1">
      <c r="A345" s="107">
        <v>19</v>
      </c>
      <c r="B345" s="114" t="s">
        <v>1353</v>
      </c>
      <c r="C345" s="141" t="s">
        <v>856</v>
      </c>
      <c r="D345" s="108">
        <v>6</v>
      </c>
      <c r="E345" s="108">
        <v>1</v>
      </c>
      <c r="F345" s="512">
        <v>362</v>
      </c>
      <c r="G345" s="109">
        <v>2</v>
      </c>
      <c r="H345" s="512">
        <v>368</v>
      </c>
      <c r="I345" s="513">
        <v>45518</v>
      </c>
      <c r="J345" s="514">
        <v>45563</v>
      </c>
      <c r="K345" s="110"/>
      <c r="L345" s="111"/>
      <c r="M345" s="112">
        <v>20</v>
      </c>
      <c r="N345" s="676">
        <v>10</v>
      </c>
      <c r="O345" s="677"/>
      <c r="P345" s="110"/>
      <c r="Q345" s="114"/>
      <c r="R345" s="114"/>
      <c r="S345" s="114"/>
      <c r="T345" s="114"/>
      <c r="U345" s="114" t="s">
        <v>107</v>
      </c>
    </row>
    <row r="346" spans="1:21" ht="14.25" customHeight="1">
      <c r="A346" s="107">
        <v>20</v>
      </c>
      <c r="B346" s="114" t="s">
        <v>1522</v>
      </c>
      <c r="C346" s="141" t="s">
        <v>856</v>
      </c>
      <c r="D346" s="108">
        <v>6</v>
      </c>
      <c r="E346" s="108">
        <v>1</v>
      </c>
      <c r="F346" s="512">
        <v>362</v>
      </c>
      <c r="G346" s="109">
        <v>2</v>
      </c>
      <c r="H346" s="512">
        <v>368</v>
      </c>
      <c r="I346" s="513">
        <v>45424</v>
      </c>
      <c r="J346" s="514">
        <v>45588</v>
      </c>
      <c r="K346" s="110"/>
      <c r="L346" s="111"/>
      <c r="M346" s="112">
        <v>21</v>
      </c>
      <c r="N346" s="676">
        <v>6</v>
      </c>
      <c r="O346" s="677"/>
      <c r="P346" s="110"/>
      <c r="Q346" s="114"/>
      <c r="R346" s="114"/>
      <c r="S346" s="114"/>
      <c r="T346" s="114"/>
      <c r="U346" s="114" t="s">
        <v>107</v>
      </c>
    </row>
    <row r="347" spans="1:21" ht="14.25" customHeight="1">
      <c r="A347" s="107">
        <v>21</v>
      </c>
      <c r="B347" s="114" t="s">
        <v>1619</v>
      </c>
      <c r="C347" s="141" t="s">
        <v>821</v>
      </c>
      <c r="D347" s="108">
        <v>6</v>
      </c>
      <c r="E347" s="108">
        <v>1</v>
      </c>
      <c r="F347" s="512">
        <v>362</v>
      </c>
      <c r="G347" s="109">
        <v>2</v>
      </c>
      <c r="H347" s="512">
        <v>368</v>
      </c>
      <c r="I347" s="513">
        <v>45467</v>
      </c>
      <c r="J347" s="514">
        <v>45568</v>
      </c>
      <c r="K347" s="110">
        <v>1</v>
      </c>
      <c r="L347" s="111" t="s">
        <v>3511</v>
      </c>
      <c r="M347" s="112">
        <v>23</v>
      </c>
      <c r="N347" s="676">
        <v>7</v>
      </c>
      <c r="O347" s="677"/>
      <c r="P347" s="110"/>
      <c r="Q347" s="114"/>
      <c r="R347" s="114"/>
      <c r="S347" s="114"/>
      <c r="T347" s="114"/>
      <c r="U347" s="114" t="s">
        <v>107</v>
      </c>
    </row>
    <row r="348" spans="1:21" ht="14.25" customHeight="1">
      <c r="A348" s="107">
        <v>22</v>
      </c>
      <c r="B348" s="114" t="s">
        <v>1637</v>
      </c>
      <c r="C348" s="141" t="s">
        <v>937</v>
      </c>
      <c r="D348" s="108">
        <v>6</v>
      </c>
      <c r="E348" s="108">
        <v>1</v>
      </c>
      <c r="F348" s="512">
        <v>362</v>
      </c>
      <c r="G348" s="109">
        <v>2</v>
      </c>
      <c r="H348" s="512">
        <v>368</v>
      </c>
      <c r="I348" s="513">
        <v>45517</v>
      </c>
      <c r="J348" s="514">
        <v>45573</v>
      </c>
      <c r="K348" s="110"/>
      <c r="L348" s="111"/>
      <c r="M348" s="112">
        <v>9</v>
      </c>
      <c r="N348" s="676">
        <v>10</v>
      </c>
      <c r="O348" s="677"/>
      <c r="P348" s="110"/>
      <c r="Q348" s="114"/>
      <c r="R348" s="114"/>
      <c r="S348" s="114"/>
      <c r="T348" s="114"/>
      <c r="U348" s="114" t="s">
        <v>107</v>
      </c>
    </row>
    <row r="349" spans="1:21" ht="14.25" customHeight="1">
      <c r="A349" s="107">
        <v>23</v>
      </c>
      <c r="B349" s="114" t="s">
        <v>1646</v>
      </c>
      <c r="C349" s="141" t="s">
        <v>856</v>
      </c>
      <c r="D349" s="108">
        <v>6</v>
      </c>
      <c r="E349" s="108">
        <v>1</v>
      </c>
      <c r="F349" s="512">
        <v>362</v>
      </c>
      <c r="G349" s="109">
        <v>2</v>
      </c>
      <c r="H349" s="512">
        <v>368</v>
      </c>
      <c r="I349" s="513">
        <v>45454</v>
      </c>
      <c r="J349" s="514">
        <v>45570</v>
      </c>
      <c r="K349" s="110"/>
      <c r="L349" s="111"/>
      <c r="M349" s="112">
        <v>9</v>
      </c>
      <c r="N349" s="676">
        <v>8</v>
      </c>
      <c r="O349" s="677"/>
      <c r="P349" s="110"/>
      <c r="Q349" s="114"/>
      <c r="R349" s="114"/>
      <c r="S349" s="114"/>
      <c r="T349" s="114"/>
      <c r="U349" s="114" t="s">
        <v>107</v>
      </c>
    </row>
    <row r="350" spans="1:21" ht="14.25" customHeight="1">
      <c r="A350" s="107">
        <v>24</v>
      </c>
      <c r="B350" s="114" t="s">
        <v>1666</v>
      </c>
      <c r="C350" s="141" t="s">
        <v>918</v>
      </c>
      <c r="D350" s="108">
        <v>6</v>
      </c>
      <c r="E350" s="108">
        <v>1</v>
      </c>
      <c r="F350" s="512">
        <v>362</v>
      </c>
      <c r="G350" s="109">
        <v>2</v>
      </c>
      <c r="H350" s="512">
        <v>368</v>
      </c>
      <c r="I350" s="513">
        <v>45469</v>
      </c>
      <c r="J350" s="514">
        <v>45594</v>
      </c>
      <c r="K350" s="110"/>
      <c r="L350" s="111"/>
      <c r="M350" s="112" t="s">
        <v>3486</v>
      </c>
      <c r="N350" s="676">
        <v>8</v>
      </c>
      <c r="O350" s="677"/>
      <c r="P350" s="110"/>
      <c r="Q350" s="114"/>
      <c r="R350" s="114"/>
      <c r="S350" s="114"/>
      <c r="T350" s="114"/>
      <c r="U350" s="114" t="s">
        <v>107</v>
      </c>
    </row>
    <row r="351" spans="1:21" ht="14.25" customHeight="1">
      <c r="A351" s="107">
        <v>25</v>
      </c>
      <c r="B351" s="114" t="s">
        <v>1767</v>
      </c>
      <c r="C351" s="141" t="s">
        <v>937</v>
      </c>
      <c r="D351" s="108">
        <v>6</v>
      </c>
      <c r="E351" s="108">
        <v>1</v>
      </c>
      <c r="F351" s="512">
        <v>362</v>
      </c>
      <c r="G351" s="109">
        <v>2</v>
      </c>
      <c r="H351" s="512">
        <v>368</v>
      </c>
      <c r="I351" s="513">
        <v>45540</v>
      </c>
      <c r="J351" s="514">
        <v>45575</v>
      </c>
      <c r="K351" s="110"/>
      <c r="L351" s="111"/>
      <c r="M351" s="112" t="s">
        <v>3486</v>
      </c>
      <c r="N351" s="676">
        <v>11</v>
      </c>
      <c r="O351" s="677"/>
      <c r="P351" s="110"/>
      <c r="Q351" s="114"/>
      <c r="R351" s="114"/>
      <c r="S351" s="114"/>
      <c r="T351" s="114"/>
      <c r="U351" s="114" t="s">
        <v>107</v>
      </c>
    </row>
    <row r="352" spans="1:21" ht="14.25" customHeight="1">
      <c r="A352" s="107">
        <v>26</v>
      </c>
      <c r="B352" s="114" t="s">
        <v>3561</v>
      </c>
      <c r="C352" s="141" t="s">
        <v>957</v>
      </c>
      <c r="D352" s="108">
        <v>6</v>
      </c>
      <c r="E352" s="108">
        <v>1</v>
      </c>
      <c r="F352" s="512">
        <v>362</v>
      </c>
      <c r="G352" s="109">
        <v>2</v>
      </c>
      <c r="H352" s="512">
        <v>368</v>
      </c>
      <c r="I352" s="513">
        <v>45540</v>
      </c>
      <c r="J352" s="514">
        <v>45575</v>
      </c>
      <c r="K352" s="110"/>
      <c r="L352" s="111"/>
      <c r="M352" s="112" t="s">
        <v>3486</v>
      </c>
      <c r="N352" s="676">
        <v>11</v>
      </c>
      <c r="O352" s="677"/>
      <c r="P352" s="110"/>
      <c r="Q352" s="114"/>
      <c r="R352" s="114"/>
      <c r="S352" s="114"/>
      <c r="T352" s="114"/>
      <c r="U352" s="114" t="s">
        <v>107</v>
      </c>
    </row>
    <row r="353" spans="1:21" ht="14.25" customHeight="1">
      <c r="A353" s="107">
        <v>27</v>
      </c>
      <c r="B353" s="114" t="s">
        <v>1883</v>
      </c>
      <c r="C353" s="141" t="s">
        <v>1821</v>
      </c>
      <c r="D353" s="108">
        <v>7</v>
      </c>
      <c r="E353" s="108">
        <v>2</v>
      </c>
      <c r="F353" s="512">
        <v>302</v>
      </c>
      <c r="G353" s="109">
        <v>3</v>
      </c>
      <c r="H353" s="512">
        <v>308</v>
      </c>
      <c r="I353" s="513">
        <v>45420</v>
      </c>
      <c r="J353" s="514">
        <v>45567</v>
      </c>
      <c r="K353" s="110"/>
      <c r="L353" s="111"/>
      <c r="M353" s="112">
        <v>8</v>
      </c>
      <c r="N353" s="676">
        <v>7</v>
      </c>
      <c r="O353" s="677"/>
      <c r="P353" s="110"/>
      <c r="Q353" s="114"/>
      <c r="R353" s="114"/>
      <c r="S353" s="114"/>
      <c r="T353" s="114"/>
      <c r="U353" s="114" t="s">
        <v>1864</v>
      </c>
    </row>
    <row r="354" spans="1:21" ht="14.25" customHeight="1">
      <c r="A354" s="107">
        <v>28</v>
      </c>
      <c r="B354" s="114" t="s">
        <v>1967</v>
      </c>
      <c r="C354" s="141" t="s">
        <v>1821</v>
      </c>
      <c r="D354" s="108">
        <v>7</v>
      </c>
      <c r="E354" s="108">
        <v>2</v>
      </c>
      <c r="F354" s="512">
        <v>302</v>
      </c>
      <c r="G354" s="109">
        <v>3</v>
      </c>
      <c r="H354" s="512">
        <v>308</v>
      </c>
      <c r="I354" s="513">
        <v>45420</v>
      </c>
      <c r="J354" s="514">
        <v>45588</v>
      </c>
      <c r="K354" s="110"/>
      <c r="L354" s="111"/>
      <c r="M354" s="112">
        <v>17</v>
      </c>
      <c r="N354" s="676">
        <v>6</v>
      </c>
      <c r="O354" s="677"/>
      <c r="P354" s="110"/>
      <c r="Q354" s="114"/>
      <c r="R354" s="114"/>
      <c r="S354" s="114"/>
      <c r="T354" s="114"/>
      <c r="U354" s="114" t="s">
        <v>1864</v>
      </c>
    </row>
    <row r="355" spans="1:21" ht="14.25" customHeight="1">
      <c r="A355" s="107">
        <v>29</v>
      </c>
      <c r="B355" s="114" t="s">
        <v>3562</v>
      </c>
      <c r="C355" s="141" t="s">
        <v>1821</v>
      </c>
      <c r="D355" s="108">
        <v>7</v>
      </c>
      <c r="E355" s="108">
        <v>2</v>
      </c>
      <c r="F355" s="512">
        <v>302</v>
      </c>
      <c r="G355" s="109">
        <v>3</v>
      </c>
      <c r="H355" s="512">
        <v>308</v>
      </c>
      <c r="I355" s="513">
        <v>45420</v>
      </c>
      <c r="J355" s="514">
        <v>45567</v>
      </c>
      <c r="K355" s="110"/>
      <c r="L355" s="111"/>
      <c r="M355" s="112">
        <v>8</v>
      </c>
      <c r="N355" s="676">
        <v>7</v>
      </c>
      <c r="O355" s="677"/>
      <c r="P355" s="110"/>
      <c r="Q355" s="114"/>
      <c r="R355" s="114"/>
      <c r="S355" s="114"/>
      <c r="T355" s="114"/>
      <c r="U355" s="114" t="s">
        <v>1864</v>
      </c>
    </row>
    <row r="356" spans="1:21" ht="14.25" customHeight="1">
      <c r="A356" s="107">
        <v>30</v>
      </c>
      <c r="B356" s="114" t="s">
        <v>3563</v>
      </c>
      <c r="C356" s="141" t="s">
        <v>1821</v>
      </c>
      <c r="D356" s="108">
        <v>7</v>
      </c>
      <c r="E356" s="108">
        <v>1</v>
      </c>
      <c r="F356" s="512">
        <v>296</v>
      </c>
      <c r="G356" s="109">
        <v>2</v>
      </c>
      <c r="H356" s="512">
        <v>302</v>
      </c>
      <c r="I356" s="513">
        <v>45469</v>
      </c>
      <c r="J356" s="514">
        <v>45571</v>
      </c>
      <c r="K356" s="110"/>
      <c r="L356" s="111"/>
      <c r="M356" s="112">
        <v>23</v>
      </c>
      <c r="N356" s="676">
        <v>8</v>
      </c>
      <c r="O356" s="677"/>
      <c r="P356" s="110"/>
      <c r="Q356" s="114"/>
      <c r="R356" s="114"/>
      <c r="S356" s="114"/>
      <c r="T356" s="114"/>
      <c r="U356" s="114" t="s">
        <v>107</v>
      </c>
    </row>
    <row r="357" spans="1:21" ht="14.25" customHeight="1">
      <c r="A357" s="107">
        <v>31</v>
      </c>
      <c r="B357" s="114" t="s">
        <v>3564</v>
      </c>
      <c r="C357" s="141" t="s">
        <v>1821</v>
      </c>
      <c r="D357" s="108">
        <v>7</v>
      </c>
      <c r="E357" s="108">
        <v>1</v>
      </c>
      <c r="F357" s="512">
        <v>296</v>
      </c>
      <c r="G357" s="109">
        <v>2</v>
      </c>
      <c r="H357" s="512">
        <v>302</v>
      </c>
      <c r="I357" s="513">
        <v>45522</v>
      </c>
      <c r="J357" s="514">
        <v>45556</v>
      </c>
      <c r="K357" s="110"/>
      <c r="L357" s="111"/>
      <c r="M357" s="112">
        <v>1</v>
      </c>
      <c r="N357" s="676">
        <v>11</v>
      </c>
      <c r="O357" s="677"/>
      <c r="P357" s="110"/>
      <c r="Q357" s="114"/>
      <c r="R357" s="114"/>
      <c r="S357" s="114"/>
      <c r="T357" s="114"/>
      <c r="U357" s="114" t="s">
        <v>107</v>
      </c>
    </row>
    <row r="358" spans="1:21" ht="14.25" customHeight="1">
      <c r="A358" s="107">
        <v>32</v>
      </c>
      <c r="B358" s="114" t="s">
        <v>3565</v>
      </c>
      <c r="C358" s="141" t="s">
        <v>1821</v>
      </c>
      <c r="D358" s="108">
        <v>7</v>
      </c>
      <c r="E358" s="108">
        <v>1</v>
      </c>
      <c r="F358" s="512">
        <v>296</v>
      </c>
      <c r="G358" s="109">
        <v>2</v>
      </c>
      <c r="H358" s="512">
        <v>302</v>
      </c>
      <c r="I358" s="513">
        <v>45515</v>
      </c>
      <c r="J358" s="514">
        <v>45572</v>
      </c>
      <c r="K358" s="110"/>
      <c r="L358" s="111"/>
      <c r="M358" s="112">
        <v>8</v>
      </c>
      <c r="N358" s="676">
        <v>10</v>
      </c>
      <c r="O358" s="677"/>
      <c r="P358" s="110"/>
      <c r="Q358" s="114"/>
      <c r="R358" s="114"/>
      <c r="S358" s="114"/>
      <c r="T358" s="114"/>
      <c r="U358" s="114" t="s">
        <v>107</v>
      </c>
    </row>
    <row r="359" spans="1:21" ht="14.25" customHeight="1">
      <c r="A359" s="107">
        <v>33</v>
      </c>
      <c r="B359" s="114" t="s">
        <v>1948</v>
      </c>
      <c r="C359" s="141" t="s">
        <v>1821</v>
      </c>
      <c r="D359" s="108">
        <v>7</v>
      </c>
      <c r="E359" s="108">
        <v>1</v>
      </c>
      <c r="F359" s="512">
        <v>296</v>
      </c>
      <c r="G359" s="109">
        <v>2</v>
      </c>
      <c r="H359" s="512">
        <v>302</v>
      </c>
      <c r="I359" s="513">
        <v>45287</v>
      </c>
      <c r="J359" s="514">
        <v>45592</v>
      </c>
      <c r="K359" s="110">
        <v>2</v>
      </c>
      <c r="L359" s="111" t="s">
        <v>3566</v>
      </c>
      <c r="M359" s="112" t="s">
        <v>3486</v>
      </c>
      <c r="N359" s="676" t="s">
        <v>3486</v>
      </c>
      <c r="O359" s="677"/>
      <c r="P359" s="110"/>
      <c r="Q359" s="114"/>
      <c r="R359" s="114"/>
      <c r="S359" s="114"/>
      <c r="T359" s="114"/>
      <c r="U359" s="114" t="s">
        <v>1835</v>
      </c>
    </row>
    <row r="360" spans="1:21" ht="14.25" customHeight="1">
      <c r="A360" s="107">
        <v>34</v>
      </c>
      <c r="B360" s="114" t="s">
        <v>1961</v>
      </c>
      <c r="C360" s="141" t="s">
        <v>1873</v>
      </c>
      <c r="D360" s="108">
        <v>7</v>
      </c>
      <c r="E360" s="108">
        <v>1</v>
      </c>
      <c r="F360" s="512">
        <v>296</v>
      </c>
      <c r="G360" s="109">
        <v>2</v>
      </c>
      <c r="H360" s="512">
        <v>302</v>
      </c>
      <c r="I360" s="513">
        <v>45244</v>
      </c>
      <c r="J360" s="514">
        <v>45579</v>
      </c>
      <c r="K360" s="110">
        <v>1</v>
      </c>
      <c r="L360" s="111" t="s">
        <v>3330</v>
      </c>
      <c r="M360" s="112" t="s">
        <v>3486</v>
      </c>
      <c r="N360" s="676" t="s">
        <v>3486</v>
      </c>
      <c r="O360" s="677"/>
      <c r="P360" s="110"/>
      <c r="Q360" s="114"/>
      <c r="R360" s="114"/>
      <c r="S360" s="114"/>
      <c r="T360" s="114"/>
      <c r="U360" s="114" t="s">
        <v>1864</v>
      </c>
    </row>
    <row r="361" spans="1:21" ht="14.25" customHeight="1">
      <c r="A361" s="107">
        <v>35</v>
      </c>
      <c r="B361" s="114" t="s">
        <v>1970</v>
      </c>
      <c r="C361" s="141" t="s">
        <v>1821</v>
      </c>
      <c r="D361" s="108">
        <v>7</v>
      </c>
      <c r="E361" s="108">
        <v>1</v>
      </c>
      <c r="F361" s="512">
        <v>296</v>
      </c>
      <c r="G361" s="109">
        <v>2</v>
      </c>
      <c r="H361" s="512">
        <v>302</v>
      </c>
      <c r="I361" s="513">
        <v>45242</v>
      </c>
      <c r="J361" s="514">
        <v>45577</v>
      </c>
      <c r="K361" s="110">
        <v>1</v>
      </c>
      <c r="L361" s="111" t="s">
        <v>3330</v>
      </c>
      <c r="M361" s="112" t="s">
        <v>3486</v>
      </c>
      <c r="N361" s="676" t="s">
        <v>3486</v>
      </c>
      <c r="O361" s="677"/>
      <c r="P361" s="110"/>
      <c r="Q361" s="114"/>
      <c r="R361" s="114"/>
      <c r="S361" s="114"/>
      <c r="T361" s="114"/>
      <c r="U361" s="114" t="s">
        <v>1835</v>
      </c>
    </row>
    <row r="362" spans="1:21" ht="14.25" customHeight="1">
      <c r="A362" s="107">
        <v>36</v>
      </c>
      <c r="B362" s="114" t="s">
        <v>2025</v>
      </c>
      <c r="C362" s="141" t="s">
        <v>1821</v>
      </c>
      <c r="D362" s="108">
        <v>7</v>
      </c>
      <c r="E362" s="108">
        <v>1</v>
      </c>
      <c r="F362" s="512">
        <v>296</v>
      </c>
      <c r="G362" s="109">
        <v>2</v>
      </c>
      <c r="H362" s="512">
        <v>302</v>
      </c>
      <c r="I362" s="513">
        <v>45431</v>
      </c>
      <c r="J362" s="514">
        <v>45592</v>
      </c>
      <c r="K362" s="110"/>
      <c r="L362" s="111"/>
      <c r="M362" s="112">
        <v>24</v>
      </c>
      <c r="N362" s="676">
        <v>6</v>
      </c>
      <c r="O362" s="677"/>
      <c r="P362" s="110"/>
      <c r="Q362" s="114"/>
      <c r="R362" s="114"/>
      <c r="S362" s="114"/>
      <c r="T362" s="114"/>
      <c r="U362" s="114" t="s">
        <v>107</v>
      </c>
    </row>
    <row r="363" spans="1:21" ht="14.25" customHeight="1">
      <c r="A363" s="107">
        <v>37</v>
      </c>
      <c r="B363" s="114" t="s">
        <v>3567</v>
      </c>
      <c r="C363" s="141" t="s">
        <v>1821</v>
      </c>
      <c r="D363" s="108">
        <v>7</v>
      </c>
      <c r="E363" s="108">
        <v>1</v>
      </c>
      <c r="F363" s="512">
        <v>296</v>
      </c>
      <c r="G363" s="109">
        <v>2</v>
      </c>
      <c r="H363" s="512">
        <v>302</v>
      </c>
      <c r="I363" s="513">
        <v>45424</v>
      </c>
      <c r="J363" s="514">
        <v>45570</v>
      </c>
      <c r="K363" s="110"/>
      <c r="L363" s="111"/>
      <c r="M363" s="112">
        <v>9</v>
      </c>
      <c r="N363" s="676">
        <v>7</v>
      </c>
      <c r="O363" s="677"/>
      <c r="P363" s="110"/>
      <c r="Q363" s="114"/>
      <c r="R363" s="114"/>
      <c r="S363" s="114"/>
      <c r="T363" s="114"/>
      <c r="U363" s="114" t="s">
        <v>107</v>
      </c>
    </row>
    <row r="364" spans="1:21" ht="14.25" customHeight="1">
      <c r="A364" s="107">
        <v>38</v>
      </c>
      <c r="B364" s="114" t="s">
        <v>3568</v>
      </c>
      <c r="C364" s="141" t="s">
        <v>1839</v>
      </c>
      <c r="D364" s="108">
        <v>7</v>
      </c>
      <c r="E364" s="108">
        <v>1</v>
      </c>
      <c r="F364" s="512">
        <v>296</v>
      </c>
      <c r="G364" s="109">
        <v>2</v>
      </c>
      <c r="H364" s="512">
        <v>302</v>
      </c>
      <c r="I364" s="513">
        <v>45488</v>
      </c>
      <c r="J364" s="514">
        <v>45593</v>
      </c>
      <c r="K364" s="110"/>
      <c r="L364" s="111"/>
      <c r="M364" s="112">
        <v>20</v>
      </c>
      <c r="N364" s="676">
        <v>8</v>
      </c>
      <c r="O364" s="677"/>
      <c r="P364" s="110"/>
      <c r="Q364" s="114"/>
      <c r="R364" s="114"/>
      <c r="S364" s="114"/>
      <c r="T364" s="114"/>
      <c r="U364" s="114" t="s">
        <v>107</v>
      </c>
    </row>
    <row r="365" spans="1:21" ht="14.25" customHeight="1">
      <c r="A365" s="107">
        <v>39</v>
      </c>
      <c r="B365" s="114" t="s">
        <v>2261</v>
      </c>
      <c r="C365" s="141" t="s">
        <v>1821</v>
      </c>
      <c r="D365" s="108">
        <v>7</v>
      </c>
      <c r="E365" s="108">
        <v>1</v>
      </c>
      <c r="F365" s="512">
        <v>296</v>
      </c>
      <c r="G365" s="109">
        <v>2</v>
      </c>
      <c r="H365" s="512">
        <v>302</v>
      </c>
      <c r="I365" s="513">
        <v>45481</v>
      </c>
      <c r="J365" s="514">
        <v>45596</v>
      </c>
      <c r="K365" s="110"/>
      <c r="L365" s="111"/>
      <c r="M365" s="112">
        <v>10</v>
      </c>
      <c r="N365" s="676">
        <v>8</v>
      </c>
      <c r="O365" s="677"/>
      <c r="P365" s="110"/>
      <c r="Q365" s="114"/>
      <c r="R365" s="114"/>
      <c r="S365" s="114"/>
      <c r="T365" s="114"/>
      <c r="U365" s="114" t="s">
        <v>107</v>
      </c>
    </row>
    <row r="366" spans="1:21" ht="14.25" customHeight="1">
      <c r="A366" s="107">
        <v>40</v>
      </c>
      <c r="B366" s="114" t="s">
        <v>2279</v>
      </c>
      <c r="C366" s="141" t="s">
        <v>1839</v>
      </c>
      <c r="D366" s="108">
        <v>7</v>
      </c>
      <c r="E366" s="108">
        <v>1</v>
      </c>
      <c r="F366" s="512">
        <v>296</v>
      </c>
      <c r="G366" s="109">
        <v>2</v>
      </c>
      <c r="H366" s="512">
        <v>302</v>
      </c>
      <c r="I366" s="513">
        <v>45540</v>
      </c>
      <c r="J366" s="514">
        <v>45572</v>
      </c>
      <c r="K366" s="110"/>
      <c r="L366" s="111"/>
      <c r="M366" s="112">
        <v>3</v>
      </c>
      <c r="N366" s="676">
        <v>11</v>
      </c>
      <c r="O366" s="677"/>
      <c r="P366" s="110"/>
      <c r="Q366" s="114"/>
      <c r="R366" s="114"/>
      <c r="S366" s="114"/>
      <c r="T366" s="114"/>
      <c r="U366" s="114" t="s">
        <v>107</v>
      </c>
    </row>
    <row r="367" spans="1:21" ht="14.25" customHeight="1">
      <c r="A367" s="107">
        <v>41</v>
      </c>
      <c r="B367" s="114" t="s">
        <v>3569</v>
      </c>
      <c r="C367" s="141" t="s">
        <v>2029</v>
      </c>
      <c r="D367" s="108">
        <v>7</v>
      </c>
      <c r="E367" s="108">
        <v>1</v>
      </c>
      <c r="F367" s="512">
        <v>296</v>
      </c>
      <c r="G367" s="109">
        <v>2</v>
      </c>
      <c r="H367" s="512">
        <v>302</v>
      </c>
      <c r="I367" s="513">
        <v>45242</v>
      </c>
      <c r="J367" s="514">
        <v>45577</v>
      </c>
      <c r="K367" s="110">
        <v>1</v>
      </c>
      <c r="L367" s="111" t="s">
        <v>3330</v>
      </c>
      <c r="M367" s="112" t="s">
        <v>3486</v>
      </c>
      <c r="N367" s="676" t="s">
        <v>3486</v>
      </c>
      <c r="O367" s="677"/>
      <c r="P367" s="110"/>
      <c r="Q367" s="114"/>
      <c r="R367" s="114"/>
      <c r="S367" s="114"/>
      <c r="T367" s="114"/>
      <c r="U367" s="114" t="s">
        <v>1864</v>
      </c>
    </row>
    <row r="368" spans="1:21" ht="14.25" customHeight="1">
      <c r="A368" s="107">
        <v>42</v>
      </c>
      <c r="B368" s="114" t="s">
        <v>2311</v>
      </c>
      <c r="C368" s="141" t="s">
        <v>1821</v>
      </c>
      <c r="D368" s="108">
        <v>7</v>
      </c>
      <c r="E368" s="108">
        <v>1</v>
      </c>
      <c r="F368" s="512">
        <v>296</v>
      </c>
      <c r="G368" s="109">
        <v>2</v>
      </c>
      <c r="H368" s="512">
        <v>302</v>
      </c>
      <c r="I368" s="513">
        <v>45481</v>
      </c>
      <c r="J368" s="514">
        <v>45580</v>
      </c>
      <c r="K368" s="110"/>
      <c r="L368" s="111"/>
      <c r="M368" s="112">
        <v>26</v>
      </c>
      <c r="N368" s="676">
        <v>8</v>
      </c>
      <c r="O368" s="677"/>
      <c r="P368" s="110"/>
      <c r="Q368" s="114"/>
      <c r="R368" s="114"/>
      <c r="S368" s="114"/>
      <c r="T368" s="114"/>
      <c r="U368" s="114" t="s">
        <v>107</v>
      </c>
    </row>
    <row r="369" spans="1:21" ht="14.25" customHeight="1">
      <c r="A369" s="107">
        <v>43</v>
      </c>
      <c r="B369" s="114" t="s">
        <v>2318</v>
      </c>
      <c r="C369" s="141" t="s">
        <v>1839</v>
      </c>
      <c r="D369" s="108">
        <v>7</v>
      </c>
      <c r="E369" s="108">
        <v>1</v>
      </c>
      <c r="F369" s="512">
        <v>296</v>
      </c>
      <c r="G369" s="109">
        <v>2</v>
      </c>
      <c r="H369" s="512">
        <v>302</v>
      </c>
      <c r="I369" s="513">
        <v>45481</v>
      </c>
      <c r="J369" s="514">
        <v>45589</v>
      </c>
      <c r="K369" s="110"/>
      <c r="L369" s="111"/>
      <c r="M369" s="112">
        <v>17</v>
      </c>
      <c r="N369" s="676">
        <v>8</v>
      </c>
      <c r="O369" s="677"/>
      <c r="P369" s="110"/>
      <c r="Q369" s="114"/>
      <c r="R369" s="114"/>
      <c r="S369" s="114"/>
      <c r="T369" s="114"/>
      <c r="U369" s="114" t="s">
        <v>107</v>
      </c>
    </row>
    <row r="370" spans="1:21" ht="14.25" customHeight="1">
      <c r="A370" s="107">
        <v>44</v>
      </c>
      <c r="B370" s="114" t="s">
        <v>2380</v>
      </c>
      <c r="C370" s="141" t="s">
        <v>1821</v>
      </c>
      <c r="D370" s="108">
        <v>7</v>
      </c>
      <c r="E370" s="108">
        <v>1</v>
      </c>
      <c r="F370" s="512">
        <v>296</v>
      </c>
      <c r="G370" s="109">
        <v>2</v>
      </c>
      <c r="H370" s="512">
        <v>302</v>
      </c>
      <c r="I370" s="513">
        <v>45540</v>
      </c>
      <c r="J370" s="514">
        <v>45572</v>
      </c>
      <c r="K370" s="110"/>
      <c r="L370" s="111"/>
      <c r="M370" s="112">
        <v>3</v>
      </c>
      <c r="N370" s="676">
        <v>11</v>
      </c>
      <c r="O370" s="677"/>
      <c r="P370" s="110"/>
      <c r="Q370" s="114"/>
      <c r="R370" s="114"/>
      <c r="S370" s="114"/>
      <c r="T370" s="114"/>
      <c r="U370" s="114" t="s">
        <v>107</v>
      </c>
    </row>
    <row r="371" spans="1:21" ht="14.25" customHeight="1">
      <c r="A371" s="107">
        <v>45</v>
      </c>
      <c r="B371" s="114" t="s">
        <v>2383</v>
      </c>
      <c r="C371" s="141" t="s">
        <v>1839</v>
      </c>
      <c r="D371" s="108">
        <v>7</v>
      </c>
      <c r="E371" s="108">
        <v>1</v>
      </c>
      <c r="F371" s="512">
        <v>296</v>
      </c>
      <c r="G371" s="109">
        <v>2</v>
      </c>
      <c r="H371" s="512">
        <v>302</v>
      </c>
      <c r="I371" s="513">
        <v>45539</v>
      </c>
      <c r="J371" s="514">
        <v>45590</v>
      </c>
      <c r="K371" s="110"/>
      <c r="L371" s="111"/>
      <c r="M371" s="112">
        <v>14</v>
      </c>
      <c r="N371" s="676">
        <v>10</v>
      </c>
      <c r="O371" s="677"/>
      <c r="P371" s="110"/>
      <c r="Q371" s="114"/>
      <c r="R371" s="114"/>
      <c r="S371" s="114"/>
      <c r="T371" s="114"/>
      <c r="U371" s="114" t="s">
        <v>107</v>
      </c>
    </row>
    <row r="372" spans="1:21" ht="14.25" customHeight="1">
      <c r="A372" s="107">
        <v>46</v>
      </c>
      <c r="B372" s="114" t="s">
        <v>2401</v>
      </c>
      <c r="C372" s="141" t="s">
        <v>1839</v>
      </c>
      <c r="D372" s="108">
        <v>7</v>
      </c>
      <c r="E372" s="108">
        <v>1</v>
      </c>
      <c r="F372" s="512">
        <v>296</v>
      </c>
      <c r="G372" s="109">
        <v>2</v>
      </c>
      <c r="H372" s="512">
        <v>302</v>
      </c>
      <c r="I372" s="513">
        <v>45522</v>
      </c>
      <c r="J372" s="514">
        <v>45596</v>
      </c>
      <c r="K372" s="110"/>
      <c r="L372" s="111"/>
      <c r="M372" s="112">
        <v>21</v>
      </c>
      <c r="N372" s="676">
        <v>9</v>
      </c>
      <c r="O372" s="677"/>
      <c r="P372" s="110"/>
      <c r="Q372" s="114"/>
      <c r="R372" s="114"/>
      <c r="S372" s="114"/>
      <c r="T372" s="114"/>
      <c r="U372" s="114" t="s">
        <v>107</v>
      </c>
    </row>
    <row r="373" spans="1:21" ht="14.25" customHeight="1">
      <c r="A373" s="107">
        <v>47</v>
      </c>
      <c r="B373" s="114" t="s">
        <v>2523</v>
      </c>
      <c r="C373" s="141" t="s">
        <v>2423</v>
      </c>
      <c r="D373" s="108">
        <v>8</v>
      </c>
      <c r="E373" s="108">
        <v>1</v>
      </c>
      <c r="F373" s="512">
        <v>260</v>
      </c>
      <c r="G373" s="109">
        <v>2</v>
      </c>
      <c r="H373" s="512">
        <v>263</v>
      </c>
      <c r="I373" s="513">
        <v>45242</v>
      </c>
      <c r="J373" s="514">
        <v>45577</v>
      </c>
      <c r="K373" s="110">
        <v>1</v>
      </c>
      <c r="L373" s="111" t="s">
        <v>3330</v>
      </c>
      <c r="M373" s="112" t="s">
        <v>3486</v>
      </c>
      <c r="N373" s="676" t="s">
        <v>3486</v>
      </c>
      <c r="O373" s="677"/>
      <c r="P373" s="110"/>
      <c r="Q373" s="114"/>
      <c r="R373" s="114"/>
      <c r="S373" s="114"/>
      <c r="T373" s="114"/>
      <c r="U373" s="114" t="s">
        <v>1835</v>
      </c>
    </row>
    <row r="374" spans="1:21" ht="14.25" customHeight="1">
      <c r="A374" s="107">
        <v>48</v>
      </c>
      <c r="B374" s="114" t="s">
        <v>3570</v>
      </c>
      <c r="C374" s="141" t="s">
        <v>2419</v>
      </c>
      <c r="D374" s="108">
        <v>8</v>
      </c>
      <c r="E374" s="108">
        <v>1</v>
      </c>
      <c r="F374" s="512">
        <v>260</v>
      </c>
      <c r="G374" s="109">
        <v>2</v>
      </c>
      <c r="H374" s="512">
        <v>263</v>
      </c>
      <c r="I374" s="513">
        <v>45515</v>
      </c>
      <c r="J374" s="514">
        <v>45571</v>
      </c>
      <c r="K374" s="110"/>
      <c r="L374" s="111"/>
      <c r="M374" s="112">
        <v>9</v>
      </c>
      <c r="N374" s="676">
        <v>10</v>
      </c>
      <c r="O374" s="677"/>
      <c r="P374" s="110"/>
      <c r="Q374" s="114"/>
      <c r="R374" s="114"/>
      <c r="S374" s="114"/>
      <c r="T374" s="114"/>
      <c r="U374" s="114" t="s">
        <v>107</v>
      </c>
    </row>
    <row r="375" spans="1:21" ht="14.25" customHeight="1">
      <c r="A375" s="107">
        <v>49</v>
      </c>
      <c r="B375" s="114" t="s">
        <v>3571</v>
      </c>
      <c r="C375" s="141" t="s">
        <v>2419</v>
      </c>
      <c r="D375" s="108">
        <v>8</v>
      </c>
      <c r="E375" s="108">
        <v>1</v>
      </c>
      <c r="F375" s="512">
        <v>260</v>
      </c>
      <c r="G375" s="109">
        <v>2</v>
      </c>
      <c r="H375" s="512">
        <v>263</v>
      </c>
      <c r="I375" s="513">
        <v>45515</v>
      </c>
      <c r="J375" s="514">
        <v>45579</v>
      </c>
      <c r="K375" s="110"/>
      <c r="L375" s="111"/>
      <c r="M375" s="112">
        <v>1</v>
      </c>
      <c r="N375" s="676">
        <v>10</v>
      </c>
      <c r="O375" s="677"/>
      <c r="P375" s="110"/>
      <c r="Q375" s="114"/>
      <c r="R375" s="114"/>
      <c r="S375" s="114"/>
      <c r="T375" s="114"/>
      <c r="U375" s="114" t="s">
        <v>107</v>
      </c>
    </row>
    <row r="376" spans="1:21" ht="14.25" customHeight="1">
      <c r="A376" s="107">
        <v>50</v>
      </c>
      <c r="B376" s="114" t="s">
        <v>2601</v>
      </c>
      <c r="C376" s="141" t="s">
        <v>2419</v>
      </c>
      <c r="D376" s="108">
        <v>8</v>
      </c>
      <c r="E376" s="108">
        <v>1</v>
      </c>
      <c r="F376" s="512">
        <v>260</v>
      </c>
      <c r="G376" s="109">
        <v>2</v>
      </c>
      <c r="H376" s="512">
        <v>263</v>
      </c>
      <c r="I376" s="513">
        <v>45447</v>
      </c>
      <c r="J376" s="514">
        <v>45594</v>
      </c>
      <c r="K376" s="110"/>
      <c r="L376" s="111"/>
      <c r="M376" s="112">
        <v>8</v>
      </c>
      <c r="N376" s="676">
        <v>7</v>
      </c>
      <c r="O376" s="677"/>
      <c r="P376" s="110"/>
      <c r="Q376" s="114"/>
      <c r="R376" s="114"/>
      <c r="S376" s="114"/>
      <c r="T376" s="114"/>
      <c r="U376" s="114" t="s">
        <v>107</v>
      </c>
    </row>
    <row r="377" spans="1:21" ht="14.25" customHeight="1">
      <c r="A377" s="107">
        <v>51</v>
      </c>
      <c r="B377" s="114" t="s">
        <v>2630</v>
      </c>
      <c r="C377" s="141" t="s">
        <v>2569</v>
      </c>
      <c r="D377" s="108">
        <v>8</v>
      </c>
      <c r="E377" s="108">
        <v>1</v>
      </c>
      <c r="F377" s="512">
        <v>260</v>
      </c>
      <c r="G377" s="109">
        <v>2</v>
      </c>
      <c r="H377" s="512">
        <v>263</v>
      </c>
      <c r="I377" s="513">
        <v>45242</v>
      </c>
      <c r="J377" s="514">
        <v>45577</v>
      </c>
      <c r="K377" s="110">
        <v>1</v>
      </c>
      <c r="L377" s="111" t="s">
        <v>3330</v>
      </c>
      <c r="M377" s="112" t="s">
        <v>3486</v>
      </c>
      <c r="N377" s="676" t="s">
        <v>3486</v>
      </c>
      <c r="O377" s="677"/>
      <c r="P377" s="110"/>
      <c r="Q377" s="114"/>
      <c r="R377" s="114"/>
      <c r="S377" s="114"/>
      <c r="T377" s="114"/>
      <c r="U377" s="114" t="s">
        <v>1835</v>
      </c>
    </row>
    <row r="378" spans="1:21" ht="14.25" customHeight="1">
      <c r="A378" s="107">
        <v>52</v>
      </c>
      <c r="B378" s="114" t="s">
        <v>3572</v>
      </c>
      <c r="C378" s="141" t="s">
        <v>2419</v>
      </c>
      <c r="D378" s="108">
        <v>8</v>
      </c>
      <c r="E378" s="108">
        <v>1</v>
      </c>
      <c r="F378" s="512">
        <v>260</v>
      </c>
      <c r="G378" s="109">
        <v>2</v>
      </c>
      <c r="H378" s="512">
        <v>263</v>
      </c>
      <c r="I378" s="513">
        <v>45515</v>
      </c>
      <c r="J378" s="514">
        <v>45582</v>
      </c>
      <c r="K378" s="110"/>
      <c r="L378" s="111"/>
      <c r="M378" s="112">
        <v>28</v>
      </c>
      <c r="N378" s="676">
        <v>9</v>
      </c>
      <c r="O378" s="677"/>
      <c r="P378" s="110"/>
      <c r="Q378" s="114"/>
      <c r="R378" s="114"/>
      <c r="S378" s="114"/>
      <c r="T378" s="114"/>
      <c r="U378" s="114" t="s">
        <v>107</v>
      </c>
    </row>
    <row r="379" spans="1:21" ht="14.25" customHeight="1">
      <c r="A379" s="107">
        <v>53</v>
      </c>
      <c r="B379" s="114" t="s">
        <v>2683</v>
      </c>
      <c r="C379" s="141" t="s">
        <v>2419</v>
      </c>
      <c r="D379" s="108">
        <v>8</v>
      </c>
      <c r="E379" s="108">
        <v>1</v>
      </c>
      <c r="F379" s="512">
        <v>260</v>
      </c>
      <c r="G379" s="109">
        <v>2</v>
      </c>
      <c r="H379" s="512">
        <v>263</v>
      </c>
      <c r="I379" s="513">
        <v>45539</v>
      </c>
      <c r="J379" s="514">
        <v>45589</v>
      </c>
      <c r="K379" s="110"/>
      <c r="L379" s="111"/>
      <c r="M379" s="112">
        <v>15</v>
      </c>
      <c r="N379" s="676">
        <v>10</v>
      </c>
      <c r="O379" s="677"/>
      <c r="P379" s="110"/>
      <c r="Q379" s="114"/>
      <c r="R379" s="114"/>
      <c r="S379" s="114"/>
      <c r="T379" s="114"/>
      <c r="U379" s="114" t="s">
        <v>107</v>
      </c>
    </row>
    <row r="380" spans="1:21" ht="14.25" customHeight="1">
      <c r="A380" s="107">
        <v>54</v>
      </c>
      <c r="B380" s="114" t="s">
        <v>3573</v>
      </c>
      <c r="C380" s="141" t="s">
        <v>2419</v>
      </c>
      <c r="D380" s="108">
        <v>8</v>
      </c>
      <c r="E380" s="108">
        <v>1</v>
      </c>
      <c r="F380" s="512">
        <v>260</v>
      </c>
      <c r="G380" s="109">
        <v>2</v>
      </c>
      <c r="H380" s="512">
        <v>263</v>
      </c>
      <c r="I380" s="513">
        <v>45469</v>
      </c>
      <c r="J380" s="514">
        <v>45581</v>
      </c>
      <c r="K380" s="110"/>
      <c r="L380" s="111"/>
      <c r="M380" s="112">
        <v>13</v>
      </c>
      <c r="N380" s="676">
        <v>8</v>
      </c>
      <c r="O380" s="677"/>
      <c r="P380" s="110"/>
      <c r="Q380" s="114"/>
      <c r="R380" s="114"/>
      <c r="S380" s="114"/>
      <c r="T380" s="114"/>
      <c r="U380" s="114" t="s">
        <v>107</v>
      </c>
    </row>
    <row r="381" spans="1:21" ht="14.25" customHeight="1">
      <c r="A381" s="107">
        <v>55</v>
      </c>
      <c r="B381" s="114" t="s">
        <v>3574</v>
      </c>
      <c r="C381" s="141" t="s">
        <v>2419</v>
      </c>
      <c r="D381" s="108">
        <v>8</v>
      </c>
      <c r="E381" s="108">
        <v>1</v>
      </c>
      <c r="F381" s="512">
        <v>260</v>
      </c>
      <c r="G381" s="109">
        <v>2</v>
      </c>
      <c r="H381" s="512">
        <v>263</v>
      </c>
      <c r="I381" s="513">
        <v>45518</v>
      </c>
      <c r="J381" s="514">
        <v>45543</v>
      </c>
      <c r="K381" s="110"/>
      <c r="L381" s="111"/>
      <c r="M381" s="112">
        <v>10</v>
      </c>
      <c r="N381" s="676">
        <v>11</v>
      </c>
      <c r="O381" s="677"/>
      <c r="P381" s="110"/>
      <c r="Q381" s="114"/>
      <c r="R381" s="114"/>
      <c r="S381" s="114"/>
      <c r="T381" s="114"/>
      <c r="U381" s="114" t="s">
        <v>3575</v>
      </c>
    </row>
    <row r="382" spans="1:21" ht="14.25" customHeight="1">
      <c r="A382" s="107">
        <v>56</v>
      </c>
      <c r="B382" s="114" t="s">
        <v>2842</v>
      </c>
      <c r="C382" s="141" t="s">
        <v>2419</v>
      </c>
      <c r="D382" s="108">
        <v>8</v>
      </c>
      <c r="E382" s="108">
        <v>1</v>
      </c>
      <c r="F382" s="512">
        <v>260</v>
      </c>
      <c r="G382" s="109">
        <v>2</v>
      </c>
      <c r="H382" s="512">
        <v>263</v>
      </c>
      <c r="I382" s="513">
        <v>45518</v>
      </c>
      <c r="J382" s="514">
        <v>45575</v>
      </c>
      <c r="K382" s="110"/>
      <c r="L382" s="111"/>
      <c r="M382" s="112">
        <v>8</v>
      </c>
      <c r="N382" s="676">
        <v>10</v>
      </c>
      <c r="O382" s="677"/>
      <c r="P382" s="110"/>
      <c r="Q382" s="114"/>
      <c r="R382" s="114"/>
      <c r="S382" s="114"/>
      <c r="T382" s="114"/>
      <c r="U382" s="114" t="s">
        <v>107</v>
      </c>
    </row>
    <row r="383" spans="1:21" ht="14.25" customHeight="1">
      <c r="A383" s="107">
        <v>57</v>
      </c>
      <c r="B383" s="114" t="s">
        <v>2867</v>
      </c>
      <c r="C383" s="141" t="s">
        <v>2419</v>
      </c>
      <c r="D383" s="108">
        <v>8</v>
      </c>
      <c r="E383" s="108">
        <v>1</v>
      </c>
      <c r="F383" s="512">
        <v>260</v>
      </c>
      <c r="G383" s="109">
        <v>2</v>
      </c>
      <c r="H383" s="512">
        <v>263</v>
      </c>
      <c r="I383" s="513">
        <v>45539</v>
      </c>
      <c r="J383" s="514">
        <v>45566</v>
      </c>
      <c r="K383" s="110"/>
      <c r="L383" s="111"/>
      <c r="M383" s="112">
        <v>8</v>
      </c>
      <c r="N383" s="676">
        <v>11</v>
      </c>
      <c r="O383" s="677"/>
      <c r="P383" s="110"/>
      <c r="Q383" s="114"/>
      <c r="R383" s="114"/>
      <c r="S383" s="114"/>
      <c r="T383" s="114"/>
      <c r="U383" s="114" t="s">
        <v>107</v>
      </c>
    </row>
    <row r="384" spans="1:21" ht="14.25" customHeight="1">
      <c r="A384" s="107">
        <v>58</v>
      </c>
      <c r="B384" s="114" t="s">
        <v>2428</v>
      </c>
      <c r="C384" s="141" t="s">
        <v>2767</v>
      </c>
      <c r="D384" s="108">
        <v>9</v>
      </c>
      <c r="E384" s="108">
        <v>3</v>
      </c>
      <c r="F384" s="512">
        <v>216</v>
      </c>
      <c r="G384" s="109">
        <v>4</v>
      </c>
      <c r="H384" s="512">
        <v>219</v>
      </c>
      <c r="I384" s="513">
        <v>45467</v>
      </c>
      <c r="J384" s="514">
        <v>45582</v>
      </c>
      <c r="K384" s="110"/>
      <c r="L384" s="111"/>
      <c r="M384" s="112">
        <v>10</v>
      </c>
      <c r="N384" s="676">
        <v>8</v>
      </c>
      <c r="O384" s="677"/>
      <c r="P384" s="110"/>
      <c r="Q384" s="114"/>
      <c r="R384" s="114"/>
      <c r="S384" s="114"/>
      <c r="T384" s="114"/>
      <c r="U384" s="114" t="s">
        <v>107</v>
      </c>
    </row>
    <row r="385" spans="1:21" ht="14.25" customHeight="1">
      <c r="A385" s="107">
        <v>59</v>
      </c>
      <c r="B385" s="114" t="s">
        <v>3576</v>
      </c>
      <c r="C385" s="141" t="s">
        <v>2767</v>
      </c>
      <c r="D385" s="108">
        <v>9</v>
      </c>
      <c r="E385" s="108">
        <v>3</v>
      </c>
      <c r="F385" s="512">
        <v>216</v>
      </c>
      <c r="G385" s="109">
        <v>4</v>
      </c>
      <c r="H385" s="512">
        <v>219</v>
      </c>
      <c r="I385" s="513">
        <v>45519</v>
      </c>
      <c r="J385" s="514">
        <v>45573</v>
      </c>
      <c r="K385" s="110"/>
      <c r="L385" s="111"/>
      <c r="M385" s="112">
        <v>11</v>
      </c>
      <c r="N385" s="676">
        <v>10</v>
      </c>
      <c r="O385" s="677"/>
      <c r="P385" s="110"/>
      <c r="Q385" s="114"/>
      <c r="R385" s="114"/>
      <c r="S385" s="114"/>
      <c r="T385" s="114"/>
      <c r="U385" s="114" t="s">
        <v>107</v>
      </c>
    </row>
    <row r="386" spans="1:21" ht="14.25" customHeight="1">
      <c r="A386" s="107">
        <v>60</v>
      </c>
      <c r="B386" s="114" t="s">
        <v>2435</v>
      </c>
      <c r="C386" s="141" t="s">
        <v>2767</v>
      </c>
      <c r="D386" s="108">
        <v>9</v>
      </c>
      <c r="E386" s="108">
        <v>3</v>
      </c>
      <c r="F386" s="512">
        <v>216</v>
      </c>
      <c r="G386" s="109">
        <v>4</v>
      </c>
      <c r="H386" s="512">
        <v>219</v>
      </c>
      <c r="I386" s="513">
        <v>45518</v>
      </c>
      <c r="J386" s="514">
        <v>45536</v>
      </c>
      <c r="K386" s="110"/>
      <c r="L386" s="111"/>
      <c r="M386" s="112">
        <v>17</v>
      </c>
      <c r="N386" s="676">
        <v>11</v>
      </c>
      <c r="O386" s="677"/>
      <c r="P386" s="110"/>
      <c r="Q386" s="114"/>
      <c r="R386" s="114"/>
      <c r="S386" s="114"/>
      <c r="T386" s="114"/>
      <c r="U386" s="114" t="s">
        <v>3575</v>
      </c>
    </row>
    <row r="387" spans="1:21" ht="14.25" customHeight="1">
      <c r="A387" s="107">
        <v>61</v>
      </c>
      <c r="B387" s="114" t="s">
        <v>2467</v>
      </c>
      <c r="C387" s="141" t="s">
        <v>2767</v>
      </c>
      <c r="D387" s="108">
        <v>9</v>
      </c>
      <c r="E387" s="108">
        <v>3</v>
      </c>
      <c r="F387" s="512">
        <v>216</v>
      </c>
      <c r="G387" s="109">
        <v>4</v>
      </c>
      <c r="H387" s="512">
        <v>219</v>
      </c>
      <c r="I387" s="513">
        <v>45519</v>
      </c>
      <c r="J387" s="514">
        <v>45573</v>
      </c>
      <c r="K387" s="110"/>
      <c r="L387" s="111"/>
      <c r="M387" s="112">
        <v>11</v>
      </c>
      <c r="N387" s="676">
        <v>10</v>
      </c>
      <c r="O387" s="677"/>
      <c r="P387" s="110"/>
      <c r="Q387" s="114"/>
      <c r="R387" s="114"/>
      <c r="S387" s="114"/>
      <c r="T387" s="114"/>
      <c r="U387" s="114" t="s">
        <v>107</v>
      </c>
    </row>
    <row r="388" spans="1:21" ht="14.25" customHeight="1">
      <c r="A388" s="107">
        <v>62</v>
      </c>
      <c r="B388" s="114" t="s">
        <v>3577</v>
      </c>
      <c r="C388" s="141" t="s">
        <v>2767</v>
      </c>
      <c r="D388" s="108">
        <v>9</v>
      </c>
      <c r="E388" s="108">
        <v>3</v>
      </c>
      <c r="F388" s="512">
        <v>216</v>
      </c>
      <c r="G388" s="109">
        <v>4</v>
      </c>
      <c r="H388" s="512">
        <v>219</v>
      </c>
      <c r="I388" s="513">
        <v>45518</v>
      </c>
      <c r="J388" s="514">
        <v>45573</v>
      </c>
      <c r="K388" s="110"/>
      <c r="L388" s="111"/>
      <c r="M388" s="112">
        <v>10</v>
      </c>
      <c r="N388" s="676">
        <v>10</v>
      </c>
      <c r="O388" s="677"/>
      <c r="P388" s="110"/>
      <c r="Q388" s="114"/>
      <c r="R388" s="114"/>
      <c r="S388" s="114"/>
      <c r="T388" s="114"/>
      <c r="U388" s="114" t="s">
        <v>107</v>
      </c>
    </row>
    <row r="389" spans="1:21" ht="14.25" customHeight="1">
      <c r="A389" s="107">
        <v>63</v>
      </c>
      <c r="B389" s="114" t="s">
        <v>2477</v>
      </c>
      <c r="C389" s="141" t="s">
        <v>2767</v>
      </c>
      <c r="D389" s="108">
        <v>9</v>
      </c>
      <c r="E389" s="108">
        <v>3</v>
      </c>
      <c r="F389" s="512">
        <v>216</v>
      </c>
      <c r="G389" s="109">
        <v>4</v>
      </c>
      <c r="H389" s="512">
        <v>219</v>
      </c>
      <c r="I389" s="513">
        <v>45519</v>
      </c>
      <c r="J389" s="514">
        <v>45580</v>
      </c>
      <c r="K389" s="110"/>
      <c r="L389" s="111"/>
      <c r="M389" s="112">
        <v>4</v>
      </c>
      <c r="N389" s="676">
        <v>10</v>
      </c>
      <c r="O389" s="677"/>
      <c r="P389" s="110"/>
      <c r="Q389" s="114"/>
      <c r="R389" s="114"/>
      <c r="S389" s="114"/>
      <c r="T389" s="114"/>
      <c r="U389" s="114" t="s">
        <v>891</v>
      </c>
    </row>
    <row r="390" spans="1:21" ht="14.25" customHeight="1">
      <c r="A390" s="107">
        <v>64</v>
      </c>
      <c r="B390" s="114" t="s">
        <v>2486</v>
      </c>
      <c r="C390" s="141" t="s">
        <v>2767</v>
      </c>
      <c r="D390" s="108">
        <v>9</v>
      </c>
      <c r="E390" s="108">
        <v>3</v>
      </c>
      <c r="F390" s="512">
        <v>216</v>
      </c>
      <c r="G390" s="109">
        <v>4</v>
      </c>
      <c r="H390" s="512">
        <v>219</v>
      </c>
      <c r="I390" s="513">
        <v>45467</v>
      </c>
      <c r="J390" s="514">
        <v>45571</v>
      </c>
      <c r="K390" s="110"/>
      <c r="L390" s="111"/>
      <c r="M390" s="112">
        <v>21</v>
      </c>
      <c r="N390" s="676">
        <v>8</v>
      </c>
      <c r="O390" s="677"/>
      <c r="P390" s="110"/>
      <c r="Q390" s="114"/>
      <c r="R390" s="114"/>
      <c r="S390" s="114"/>
      <c r="T390" s="114"/>
      <c r="U390" s="114" t="s">
        <v>107</v>
      </c>
    </row>
    <row r="391" spans="1:21" ht="14.25" customHeight="1">
      <c r="A391" s="107">
        <v>65</v>
      </c>
      <c r="B391" s="114" t="s">
        <v>2495</v>
      </c>
      <c r="C391" s="141" t="s">
        <v>2767</v>
      </c>
      <c r="D391" s="108">
        <v>9</v>
      </c>
      <c r="E391" s="108">
        <v>3</v>
      </c>
      <c r="F391" s="512">
        <v>216</v>
      </c>
      <c r="G391" s="109">
        <v>4</v>
      </c>
      <c r="H391" s="512">
        <v>219</v>
      </c>
      <c r="I391" s="513">
        <v>45519</v>
      </c>
      <c r="J391" s="514">
        <v>45556</v>
      </c>
      <c r="K391" s="110"/>
      <c r="L391" s="111"/>
      <c r="M391" s="112">
        <v>28</v>
      </c>
      <c r="N391" s="676">
        <v>10</v>
      </c>
      <c r="O391" s="677"/>
      <c r="P391" s="110"/>
      <c r="Q391" s="114"/>
      <c r="R391" s="114"/>
      <c r="S391" s="114"/>
      <c r="T391" s="114"/>
      <c r="U391" s="114" t="s">
        <v>3575</v>
      </c>
    </row>
    <row r="392" spans="1:21" ht="14.25" customHeight="1">
      <c r="A392" s="107">
        <v>66</v>
      </c>
      <c r="B392" s="114" t="s">
        <v>2514</v>
      </c>
      <c r="C392" s="141" t="s">
        <v>2767</v>
      </c>
      <c r="D392" s="108">
        <v>9</v>
      </c>
      <c r="E392" s="108">
        <v>3</v>
      </c>
      <c r="F392" s="512">
        <v>216</v>
      </c>
      <c r="G392" s="109">
        <v>4</v>
      </c>
      <c r="H392" s="512">
        <v>219</v>
      </c>
      <c r="I392" s="513">
        <v>45470</v>
      </c>
      <c r="J392" s="514">
        <v>45566</v>
      </c>
      <c r="K392" s="110"/>
      <c r="L392" s="111"/>
      <c r="M392" s="112">
        <v>29</v>
      </c>
      <c r="N392" s="676">
        <v>8</v>
      </c>
      <c r="O392" s="677"/>
      <c r="P392" s="110"/>
      <c r="Q392" s="114"/>
      <c r="R392" s="114"/>
      <c r="S392" s="114"/>
      <c r="T392" s="114"/>
      <c r="U392" s="114" t="s">
        <v>107</v>
      </c>
    </row>
    <row r="393" spans="1:21" ht="14.25" customHeight="1">
      <c r="A393" s="107">
        <v>67</v>
      </c>
      <c r="B393" s="114" t="s">
        <v>3578</v>
      </c>
      <c r="C393" s="141" t="s">
        <v>2767</v>
      </c>
      <c r="D393" s="108">
        <v>9</v>
      </c>
      <c r="E393" s="108">
        <v>3</v>
      </c>
      <c r="F393" s="512">
        <v>216</v>
      </c>
      <c r="G393" s="109">
        <v>4</v>
      </c>
      <c r="H393" s="512">
        <v>219</v>
      </c>
      <c r="I393" s="513">
        <v>45519</v>
      </c>
      <c r="J393" s="514">
        <v>45574</v>
      </c>
      <c r="K393" s="110"/>
      <c r="L393" s="111"/>
      <c r="M393" s="112">
        <v>10</v>
      </c>
      <c r="N393" s="676">
        <v>10</v>
      </c>
      <c r="O393" s="677"/>
      <c r="P393" s="110"/>
      <c r="Q393" s="114"/>
      <c r="R393" s="114"/>
      <c r="S393" s="114"/>
      <c r="T393" s="114"/>
      <c r="U393" s="114" t="s">
        <v>107</v>
      </c>
    </row>
    <row r="394" spans="1:21" ht="14.25" customHeight="1">
      <c r="A394" s="107">
        <v>68</v>
      </c>
      <c r="B394" s="114" t="s">
        <v>2549</v>
      </c>
      <c r="C394" s="141" t="s">
        <v>2767</v>
      </c>
      <c r="D394" s="108">
        <v>9</v>
      </c>
      <c r="E394" s="108">
        <v>3</v>
      </c>
      <c r="F394" s="512">
        <v>216</v>
      </c>
      <c r="G394" s="109">
        <v>4</v>
      </c>
      <c r="H394" s="512">
        <v>219</v>
      </c>
      <c r="I394" s="513">
        <v>45515</v>
      </c>
      <c r="J394" s="514">
        <v>45589</v>
      </c>
      <c r="K394" s="110"/>
      <c r="L394" s="111"/>
      <c r="M394" s="112">
        <v>21</v>
      </c>
      <c r="N394" s="676">
        <v>9</v>
      </c>
      <c r="O394" s="677"/>
      <c r="P394" s="110"/>
      <c r="Q394" s="114"/>
      <c r="R394" s="114"/>
      <c r="S394" s="114"/>
      <c r="T394" s="114"/>
      <c r="U394" s="114" t="s">
        <v>107</v>
      </c>
    </row>
    <row r="395" spans="1:21" ht="14.25" customHeight="1">
      <c r="A395" s="107">
        <v>69</v>
      </c>
      <c r="B395" s="114" t="s">
        <v>2623</v>
      </c>
      <c r="C395" s="141" t="s">
        <v>2767</v>
      </c>
      <c r="D395" s="108">
        <v>9</v>
      </c>
      <c r="E395" s="108">
        <v>3</v>
      </c>
      <c r="F395" s="512">
        <v>216</v>
      </c>
      <c r="G395" s="109">
        <v>4</v>
      </c>
      <c r="H395" s="512">
        <v>219</v>
      </c>
      <c r="I395" s="513">
        <v>45447</v>
      </c>
      <c r="J395" s="514">
        <v>45591</v>
      </c>
      <c r="K395" s="110"/>
      <c r="L395" s="111"/>
      <c r="M395" s="112">
        <v>11</v>
      </c>
      <c r="N395" s="676">
        <v>7</v>
      </c>
      <c r="O395" s="677"/>
      <c r="P395" s="110"/>
      <c r="Q395" s="114"/>
      <c r="R395" s="114"/>
      <c r="S395" s="114"/>
      <c r="T395" s="114"/>
      <c r="U395" s="114" t="s">
        <v>107</v>
      </c>
    </row>
    <row r="396" spans="1:21" ht="14.25" customHeight="1">
      <c r="A396" s="107">
        <v>70</v>
      </c>
      <c r="B396" s="114" t="s">
        <v>2648</v>
      </c>
      <c r="C396" s="141" t="s">
        <v>2767</v>
      </c>
      <c r="D396" s="108">
        <v>9</v>
      </c>
      <c r="E396" s="108">
        <v>3</v>
      </c>
      <c r="F396" s="512">
        <v>216</v>
      </c>
      <c r="G396" s="109">
        <v>4</v>
      </c>
      <c r="H396" s="512">
        <v>219</v>
      </c>
      <c r="I396" s="513">
        <v>45519</v>
      </c>
      <c r="J396" s="514">
        <v>45593</v>
      </c>
      <c r="K396" s="110"/>
      <c r="L396" s="111"/>
      <c r="M396" s="112">
        <v>21</v>
      </c>
      <c r="N396" s="676">
        <v>9</v>
      </c>
      <c r="O396" s="677"/>
      <c r="P396" s="110"/>
      <c r="Q396" s="114"/>
      <c r="R396" s="114"/>
      <c r="S396" s="114"/>
      <c r="T396" s="114"/>
      <c r="U396" s="114" t="s">
        <v>107</v>
      </c>
    </row>
    <row r="397" spans="1:21" ht="14.25" customHeight="1">
      <c r="A397" s="107">
        <v>71</v>
      </c>
      <c r="B397" s="114" t="s">
        <v>2657</v>
      </c>
      <c r="C397" s="141" t="s">
        <v>2767</v>
      </c>
      <c r="D397" s="108">
        <v>9</v>
      </c>
      <c r="E397" s="108">
        <v>3</v>
      </c>
      <c r="F397" s="512">
        <v>216</v>
      </c>
      <c r="G397" s="109">
        <v>4</v>
      </c>
      <c r="H397" s="512">
        <v>219</v>
      </c>
      <c r="I397" s="513">
        <v>45519</v>
      </c>
      <c r="J397" s="514">
        <v>45590</v>
      </c>
      <c r="K397" s="110"/>
      <c r="L397" s="111"/>
      <c r="M397" s="112">
        <v>24</v>
      </c>
      <c r="N397" s="676">
        <v>9</v>
      </c>
      <c r="O397" s="677"/>
      <c r="P397" s="110"/>
      <c r="Q397" s="114"/>
      <c r="R397" s="114"/>
      <c r="S397" s="114"/>
      <c r="T397" s="114"/>
      <c r="U397" s="114" t="s">
        <v>107</v>
      </c>
    </row>
    <row r="398" spans="1:21" ht="14.25" customHeight="1">
      <c r="A398" s="107">
        <v>72</v>
      </c>
      <c r="B398" s="114" t="s">
        <v>2664</v>
      </c>
      <c r="C398" s="141" t="s">
        <v>2767</v>
      </c>
      <c r="D398" s="108">
        <v>9</v>
      </c>
      <c r="E398" s="108">
        <v>3</v>
      </c>
      <c r="F398" s="512">
        <v>216</v>
      </c>
      <c r="G398" s="109">
        <v>4</v>
      </c>
      <c r="H398" s="512">
        <v>219</v>
      </c>
      <c r="I398" s="513">
        <v>45519</v>
      </c>
      <c r="J398" s="514">
        <v>45579</v>
      </c>
      <c r="K398" s="110"/>
      <c r="L398" s="111"/>
      <c r="M398" s="112">
        <v>5</v>
      </c>
      <c r="N398" s="676">
        <v>10</v>
      </c>
      <c r="O398" s="677"/>
      <c r="P398" s="110"/>
      <c r="Q398" s="114"/>
      <c r="R398" s="114"/>
      <c r="S398" s="114"/>
      <c r="T398" s="114"/>
      <c r="U398" s="114" t="s">
        <v>107</v>
      </c>
    </row>
    <row r="399" spans="1:21" ht="14.25" customHeight="1">
      <c r="A399" s="107">
        <v>73</v>
      </c>
      <c r="B399" s="114" t="s">
        <v>2667</v>
      </c>
      <c r="C399" s="141" t="s">
        <v>2767</v>
      </c>
      <c r="D399" s="108">
        <v>9</v>
      </c>
      <c r="E399" s="108">
        <v>3</v>
      </c>
      <c r="F399" s="512">
        <v>216</v>
      </c>
      <c r="G399" s="109">
        <v>4</v>
      </c>
      <c r="H399" s="512">
        <v>219</v>
      </c>
      <c r="I399" s="513">
        <v>45519</v>
      </c>
      <c r="J399" s="514">
        <v>45575</v>
      </c>
      <c r="K399" s="110"/>
      <c r="L399" s="111"/>
      <c r="M399" s="112">
        <v>9</v>
      </c>
      <c r="N399" s="676">
        <v>10</v>
      </c>
      <c r="O399" s="677"/>
      <c r="P399" s="110"/>
      <c r="Q399" s="114"/>
      <c r="R399" s="114"/>
      <c r="S399" s="114"/>
      <c r="T399" s="114"/>
      <c r="U399" s="114" t="s">
        <v>107</v>
      </c>
    </row>
    <row r="400" spans="1:21" ht="14.25" customHeight="1">
      <c r="A400" s="107">
        <v>74</v>
      </c>
      <c r="B400" s="114" t="s">
        <v>2673</v>
      </c>
      <c r="C400" s="141" t="s">
        <v>2767</v>
      </c>
      <c r="D400" s="108">
        <v>9</v>
      </c>
      <c r="E400" s="108">
        <v>3</v>
      </c>
      <c r="F400" s="512">
        <v>216</v>
      </c>
      <c r="G400" s="109">
        <v>4</v>
      </c>
      <c r="H400" s="512">
        <v>219</v>
      </c>
      <c r="I400" s="513">
        <v>45539</v>
      </c>
      <c r="J400" s="514">
        <v>45574</v>
      </c>
      <c r="K400" s="110"/>
      <c r="L400" s="111"/>
      <c r="M400" s="112" t="s">
        <v>3486</v>
      </c>
      <c r="N400" s="676">
        <v>11</v>
      </c>
      <c r="O400" s="677"/>
      <c r="P400" s="110"/>
      <c r="Q400" s="114"/>
      <c r="R400" s="114"/>
      <c r="S400" s="114"/>
      <c r="T400" s="114"/>
      <c r="U400" s="114" t="s">
        <v>107</v>
      </c>
    </row>
    <row r="401" spans="1:21" ht="14.25" customHeight="1">
      <c r="A401" s="107">
        <v>75</v>
      </c>
      <c r="B401" s="114" t="s">
        <v>3579</v>
      </c>
      <c r="C401" s="141" t="s">
        <v>2767</v>
      </c>
      <c r="D401" s="108">
        <v>9</v>
      </c>
      <c r="E401" s="108">
        <v>3</v>
      </c>
      <c r="F401" s="512">
        <v>216</v>
      </c>
      <c r="G401" s="109">
        <v>4</v>
      </c>
      <c r="H401" s="512">
        <v>219</v>
      </c>
      <c r="I401" s="513">
        <v>45522</v>
      </c>
      <c r="J401" s="514">
        <v>45583</v>
      </c>
      <c r="K401" s="110"/>
      <c r="L401" s="111"/>
      <c r="M401" s="112">
        <v>4</v>
      </c>
      <c r="N401" s="676">
        <v>10</v>
      </c>
      <c r="O401" s="677"/>
      <c r="P401" s="110"/>
      <c r="Q401" s="114"/>
      <c r="R401" s="114"/>
      <c r="S401" s="114"/>
      <c r="T401" s="114"/>
      <c r="U401" s="114" t="s">
        <v>107</v>
      </c>
    </row>
    <row r="402" spans="1:21" ht="14.25" customHeight="1">
      <c r="A402" s="107">
        <v>76</v>
      </c>
      <c r="B402" s="114" t="s">
        <v>3580</v>
      </c>
      <c r="C402" s="141" t="s">
        <v>2767</v>
      </c>
      <c r="D402" s="108">
        <v>9</v>
      </c>
      <c r="E402" s="108">
        <v>3</v>
      </c>
      <c r="F402" s="512">
        <v>216</v>
      </c>
      <c r="G402" s="109">
        <v>4</v>
      </c>
      <c r="H402" s="512">
        <v>219</v>
      </c>
      <c r="I402" s="513">
        <v>45470</v>
      </c>
      <c r="J402" s="514">
        <v>45575</v>
      </c>
      <c r="K402" s="110"/>
      <c r="L402" s="111"/>
      <c r="M402" s="112">
        <v>20</v>
      </c>
      <c r="N402" s="676">
        <v>8</v>
      </c>
      <c r="O402" s="677"/>
      <c r="P402" s="110"/>
      <c r="Q402" s="114"/>
      <c r="R402" s="114"/>
      <c r="S402" s="114"/>
      <c r="T402" s="114"/>
      <c r="U402" s="114" t="s">
        <v>107</v>
      </c>
    </row>
    <row r="403" spans="1:21" ht="14.25" customHeight="1">
      <c r="A403" s="107">
        <v>77</v>
      </c>
      <c r="B403" s="114" t="s">
        <v>2735</v>
      </c>
      <c r="C403" s="141" t="s">
        <v>2767</v>
      </c>
      <c r="D403" s="108">
        <v>9</v>
      </c>
      <c r="E403" s="108">
        <v>3</v>
      </c>
      <c r="F403" s="512">
        <v>216</v>
      </c>
      <c r="G403" s="109">
        <v>4</v>
      </c>
      <c r="H403" s="512">
        <v>219</v>
      </c>
      <c r="I403" s="513">
        <v>45533</v>
      </c>
      <c r="J403" s="514">
        <v>45573</v>
      </c>
      <c r="K403" s="110"/>
      <c r="L403" s="111"/>
      <c r="M403" s="112">
        <v>25</v>
      </c>
      <c r="N403" s="676">
        <v>10</v>
      </c>
      <c r="O403" s="677"/>
      <c r="P403" s="110"/>
      <c r="Q403" s="114"/>
      <c r="R403" s="114"/>
      <c r="S403" s="114"/>
      <c r="T403" s="114"/>
      <c r="U403" s="114" t="s">
        <v>107</v>
      </c>
    </row>
    <row r="404" spans="1:21" ht="14.25" customHeight="1">
      <c r="A404" s="107">
        <v>78</v>
      </c>
      <c r="B404" s="114" t="s">
        <v>2760</v>
      </c>
      <c r="C404" s="141" t="s">
        <v>2767</v>
      </c>
      <c r="D404" s="108">
        <v>9</v>
      </c>
      <c r="E404" s="108">
        <v>3</v>
      </c>
      <c r="F404" s="512">
        <v>216</v>
      </c>
      <c r="G404" s="109">
        <v>4</v>
      </c>
      <c r="H404" s="512">
        <v>219</v>
      </c>
      <c r="I404" s="513">
        <v>45518</v>
      </c>
      <c r="J404" s="514">
        <v>45572</v>
      </c>
      <c r="K404" s="110"/>
      <c r="L404" s="111"/>
      <c r="M404" s="112">
        <v>11</v>
      </c>
      <c r="N404" s="676">
        <v>10</v>
      </c>
      <c r="O404" s="677"/>
      <c r="P404" s="110"/>
      <c r="Q404" s="114"/>
      <c r="R404" s="114"/>
      <c r="S404" s="114"/>
      <c r="T404" s="114"/>
      <c r="U404" s="114" t="s">
        <v>107</v>
      </c>
    </row>
    <row r="405" spans="1:21" ht="14.25" customHeight="1">
      <c r="A405" s="107">
        <v>79</v>
      </c>
      <c r="B405" s="114" t="s">
        <v>2766</v>
      </c>
      <c r="C405" s="141" t="s">
        <v>2767</v>
      </c>
      <c r="D405" s="108">
        <v>9</v>
      </c>
      <c r="E405" s="108">
        <v>3</v>
      </c>
      <c r="F405" s="512">
        <v>216</v>
      </c>
      <c r="G405" s="109">
        <v>4</v>
      </c>
      <c r="H405" s="512">
        <v>219</v>
      </c>
      <c r="I405" s="513">
        <v>45453</v>
      </c>
      <c r="J405" s="514">
        <v>45568</v>
      </c>
      <c r="K405" s="110"/>
      <c r="L405" s="111"/>
      <c r="M405" s="112">
        <v>10</v>
      </c>
      <c r="N405" s="676">
        <v>8</v>
      </c>
      <c r="O405" s="677"/>
      <c r="P405" s="110"/>
      <c r="Q405" s="114"/>
      <c r="R405" s="114"/>
      <c r="S405" s="114"/>
      <c r="T405" s="114"/>
      <c r="U405" s="114" t="s">
        <v>107</v>
      </c>
    </row>
    <row r="406" spans="1:21" ht="14.25" customHeight="1">
      <c r="A406" s="107">
        <v>80</v>
      </c>
      <c r="B406" s="114" t="s">
        <v>3581</v>
      </c>
      <c r="C406" s="141" t="s">
        <v>2767</v>
      </c>
      <c r="D406" s="108">
        <v>9</v>
      </c>
      <c r="E406" s="108">
        <v>3</v>
      </c>
      <c r="F406" s="512">
        <v>216</v>
      </c>
      <c r="G406" s="109">
        <v>4</v>
      </c>
      <c r="H406" s="512">
        <v>219</v>
      </c>
      <c r="I406" s="513">
        <v>45518</v>
      </c>
      <c r="J406" s="514">
        <v>45574</v>
      </c>
      <c r="K406" s="110"/>
      <c r="L406" s="111"/>
      <c r="M406" s="112">
        <v>9</v>
      </c>
      <c r="N406" s="676">
        <v>10</v>
      </c>
      <c r="O406" s="677"/>
      <c r="P406" s="110"/>
      <c r="Q406" s="114"/>
      <c r="R406" s="114"/>
      <c r="S406" s="114"/>
      <c r="T406" s="114"/>
      <c r="U406" s="114" t="s">
        <v>107</v>
      </c>
    </row>
    <row r="407" spans="1:21" ht="14.25" customHeight="1">
      <c r="A407" s="107">
        <v>81</v>
      </c>
      <c r="B407" s="114" t="s">
        <v>3582</v>
      </c>
      <c r="C407" s="141" t="s">
        <v>2767</v>
      </c>
      <c r="D407" s="108">
        <v>9</v>
      </c>
      <c r="E407" s="108">
        <v>3</v>
      </c>
      <c r="F407" s="512">
        <v>216</v>
      </c>
      <c r="G407" s="109">
        <v>4</v>
      </c>
      <c r="H407" s="512">
        <v>219</v>
      </c>
      <c r="I407" s="513">
        <v>45518</v>
      </c>
      <c r="J407" s="514">
        <v>45594</v>
      </c>
      <c r="K407" s="110"/>
      <c r="L407" s="111"/>
      <c r="M407" s="112">
        <v>19</v>
      </c>
      <c r="N407" s="676">
        <v>9</v>
      </c>
      <c r="O407" s="677"/>
      <c r="P407" s="110"/>
      <c r="Q407" s="114"/>
      <c r="R407" s="114"/>
      <c r="S407" s="114"/>
      <c r="T407" s="114"/>
      <c r="U407" s="114" t="s">
        <v>107</v>
      </c>
    </row>
    <row r="408" spans="1:21" ht="14.25" customHeight="1">
      <c r="A408" s="107">
        <v>82</v>
      </c>
      <c r="B408" s="114" t="s">
        <v>2836</v>
      </c>
      <c r="C408" s="141" t="s">
        <v>2767</v>
      </c>
      <c r="D408" s="108">
        <v>9</v>
      </c>
      <c r="E408" s="108">
        <v>3</v>
      </c>
      <c r="F408" s="512">
        <v>216</v>
      </c>
      <c r="G408" s="109">
        <v>4</v>
      </c>
      <c r="H408" s="512">
        <v>219</v>
      </c>
      <c r="I408" s="513">
        <v>45467</v>
      </c>
      <c r="J408" s="514">
        <v>45572</v>
      </c>
      <c r="K408" s="110"/>
      <c r="L408" s="111"/>
      <c r="M408" s="112">
        <v>20</v>
      </c>
      <c r="N408" s="676">
        <v>8</v>
      </c>
      <c r="O408" s="677"/>
      <c r="P408" s="110"/>
      <c r="Q408" s="114"/>
      <c r="R408" s="114"/>
      <c r="S408" s="114"/>
      <c r="T408" s="114"/>
      <c r="U408" s="114" t="s">
        <v>107</v>
      </c>
    </row>
    <row r="409" spans="1:21" ht="14.25" customHeight="1">
      <c r="A409" s="107">
        <v>83</v>
      </c>
      <c r="B409" s="114" t="s">
        <v>2878</v>
      </c>
      <c r="C409" s="141" t="s">
        <v>2767</v>
      </c>
      <c r="D409" s="108">
        <v>9</v>
      </c>
      <c r="E409" s="108">
        <v>3</v>
      </c>
      <c r="F409" s="512">
        <v>216</v>
      </c>
      <c r="G409" s="109">
        <v>4</v>
      </c>
      <c r="H409" s="512">
        <v>219</v>
      </c>
      <c r="I409" s="513">
        <v>45469</v>
      </c>
      <c r="J409" s="514">
        <v>45594</v>
      </c>
      <c r="K409" s="110"/>
      <c r="L409" s="111"/>
      <c r="M409" s="112" t="s">
        <v>3486</v>
      </c>
      <c r="N409" s="676">
        <v>8</v>
      </c>
      <c r="O409" s="677"/>
      <c r="P409" s="110"/>
      <c r="Q409" s="114"/>
      <c r="R409" s="114"/>
      <c r="S409" s="114"/>
      <c r="T409" s="114"/>
      <c r="U409" s="114" t="s">
        <v>107</v>
      </c>
    </row>
    <row r="410" spans="1:21" ht="14.25" customHeight="1">
      <c r="A410" s="107">
        <v>84</v>
      </c>
      <c r="B410" s="114" t="s">
        <v>2887</v>
      </c>
      <c r="C410" s="141" t="s">
        <v>2767</v>
      </c>
      <c r="D410" s="108">
        <v>9</v>
      </c>
      <c r="E410" s="108">
        <v>3</v>
      </c>
      <c r="F410" s="512">
        <v>216</v>
      </c>
      <c r="G410" s="109">
        <v>4</v>
      </c>
      <c r="H410" s="512">
        <v>219</v>
      </c>
      <c r="I410" s="513">
        <v>45539</v>
      </c>
      <c r="J410" s="514">
        <v>45553</v>
      </c>
      <c r="K410" s="110"/>
      <c r="L410" s="111"/>
      <c r="M410" s="112">
        <v>21</v>
      </c>
      <c r="N410" s="676">
        <v>11</v>
      </c>
      <c r="O410" s="677"/>
      <c r="P410" s="110"/>
      <c r="Q410" s="114"/>
      <c r="R410" s="114"/>
      <c r="S410" s="114"/>
      <c r="T410" s="114"/>
      <c r="U410" s="114" t="s">
        <v>3583</v>
      </c>
    </row>
    <row r="411" spans="1:21" ht="14.25" customHeight="1">
      <c r="A411" s="107">
        <v>85</v>
      </c>
      <c r="B411" s="114" t="s">
        <v>2896</v>
      </c>
      <c r="C411" s="141" t="s">
        <v>2767</v>
      </c>
      <c r="D411" s="108">
        <v>9</v>
      </c>
      <c r="E411" s="108">
        <v>3</v>
      </c>
      <c r="F411" s="512">
        <v>216</v>
      </c>
      <c r="G411" s="109">
        <v>4</v>
      </c>
      <c r="H411" s="512">
        <v>219</v>
      </c>
      <c r="I411" s="513">
        <v>45539</v>
      </c>
      <c r="J411" s="514">
        <v>45563</v>
      </c>
      <c r="K411" s="110"/>
      <c r="L411" s="111"/>
      <c r="M411" s="112">
        <v>11</v>
      </c>
      <c r="N411" s="676">
        <v>11</v>
      </c>
      <c r="O411" s="677"/>
      <c r="P411" s="110"/>
      <c r="Q411" s="114"/>
      <c r="R411" s="114"/>
      <c r="S411" s="114"/>
      <c r="T411" s="114"/>
      <c r="U411" s="114" t="s">
        <v>3584</v>
      </c>
    </row>
    <row r="412" spans="1:21" ht="14.25" customHeight="1">
      <c r="A412" s="107">
        <v>86</v>
      </c>
      <c r="B412" s="114" t="s">
        <v>2909</v>
      </c>
      <c r="C412" s="141" t="s">
        <v>2767</v>
      </c>
      <c r="D412" s="108">
        <v>9</v>
      </c>
      <c r="E412" s="108">
        <v>3</v>
      </c>
      <c r="F412" s="512">
        <v>216</v>
      </c>
      <c r="G412" s="109">
        <v>4</v>
      </c>
      <c r="H412" s="512">
        <v>219</v>
      </c>
      <c r="I412" s="513">
        <v>45470</v>
      </c>
      <c r="J412" s="514">
        <v>45592</v>
      </c>
      <c r="K412" s="110"/>
      <c r="L412" s="111"/>
      <c r="M412" s="112">
        <v>3</v>
      </c>
      <c r="N412" s="676">
        <v>8</v>
      </c>
      <c r="O412" s="677"/>
      <c r="P412" s="110"/>
      <c r="Q412" s="114"/>
      <c r="R412" s="114"/>
      <c r="S412" s="114"/>
      <c r="T412" s="114"/>
      <c r="U412" s="114" t="s">
        <v>107</v>
      </c>
    </row>
    <row r="413" spans="1:21" ht="14.25" customHeight="1">
      <c r="A413" s="107">
        <v>87</v>
      </c>
      <c r="B413" s="114" t="s">
        <v>3585</v>
      </c>
      <c r="C413" s="141" t="s">
        <v>2767</v>
      </c>
      <c r="D413" s="108">
        <v>9</v>
      </c>
      <c r="E413" s="108">
        <v>1</v>
      </c>
      <c r="F413" s="512">
        <v>210</v>
      </c>
      <c r="G413" s="109">
        <v>2</v>
      </c>
      <c r="H413" s="512">
        <v>213</v>
      </c>
      <c r="I413" s="513">
        <v>45518</v>
      </c>
      <c r="J413" s="514">
        <v>45575</v>
      </c>
      <c r="K413" s="110"/>
      <c r="L413" s="111"/>
      <c r="M413" s="112">
        <v>8</v>
      </c>
      <c r="N413" s="676">
        <v>10</v>
      </c>
      <c r="O413" s="677"/>
      <c r="P413" s="110"/>
      <c r="Q413" s="114"/>
      <c r="R413" s="114"/>
      <c r="S413" s="114"/>
      <c r="T413" s="114"/>
      <c r="U413" s="114" t="s">
        <v>107</v>
      </c>
    </row>
    <row r="414" spans="1:21" ht="14.25" customHeight="1">
      <c r="A414" s="107">
        <v>88</v>
      </c>
      <c r="B414" s="114" t="s">
        <v>2958</v>
      </c>
      <c r="C414" s="141" t="s">
        <v>2767</v>
      </c>
      <c r="D414" s="108">
        <v>9</v>
      </c>
      <c r="E414" s="108">
        <v>1</v>
      </c>
      <c r="F414" s="512">
        <v>210</v>
      </c>
      <c r="G414" s="109">
        <v>2</v>
      </c>
      <c r="H414" s="512">
        <v>213</v>
      </c>
      <c r="I414" s="513">
        <v>45447</v>
      </c>
      <c r="J414" s="514">
        <v>45588</v>
      </c>
      <c r="K414" s="110"/>
      <c r="L414" s="111"/>
      <c r="M414" s="112">
        <v>14</v>
      </c>
      <c r="N414" s="676">
        <v>7</v>
      </c>
      <c r="O414" s="677"/>
      <c r="P414" s="110"/>
      <c r="Q414" s="114"/>
      <c r="R414" s="114"/>
      <c r="S414" s="114"/>
      <c r="T414" s="114"/>
      <c r="U414" s="114" t="s">
        <v>107</v>
      </c>
    </row>
    <row r="415" spans="1:21" ht="14.25" customHeight="1">
      <c r="A415" s="107">
        <v>89</v>
      </c>
      <c r="B415" s="114" t="s">
        <v>3034</v>
      </c>
      <c r="C415" s="141" t="s">
        <v>3343</v>
      </c>
      <c r="D415" s="108">
        <v>9</v>
      </c>
      <c r="E415" s="108">
        <v>1</v>
      </c>
      <c r="F415" s="512">
        <v>210</v>
      </c>
      <c r="G415" s="109">
        <v>2</v>
      </c>
      <c r="H415" s="512">
        <v>213</v>
      </c>
      <c r="I415" s="513">
        <v>45453</v>
      </c>
      <c r="J415" s="514">
        <v>45579</v>
      </c>
      <c r="K415" s="110"/>
      <c r="L415" s="111"/>
      <c r="M415" s="112">
        <v>29</v>
      </c>
      <c r="N415" s="676">
        <v>7</v>
      </c>
      <c r="O415" s="677"/>
      <c r="P415" s="110"/>
      <c r="Q415" s="114"/>
      <c r="R415" s="114"/>
      <c r="S415" s="114"/>
      <c r="T415" s="114"/>
      <c r="U415" s="114" t="s">
        <v>107</v>
      </c>
    </row>
    <row r="416" spans="1:21" ht="14.25" customHeight="1">
      <c r="A416" s="107">
        <v>90</v>
      </c>
      <c r="B416" s="114" t="s">
        <v>3046</v>
      </c>
      <c r="C416" s="141" t="s">
        <v>2767</v>
      </c>
      <c r="D416" s="108">
        <v>9</v>
      </c>
      <c r="E416" s="108">
        <v>1</v>
      </c>
      <c r="F416" s="512">
        <v>210</v>
      </c>
      <c r="G416" s="109">
        <v>2</v>
      </c>
      <c r="H416" s="512">
        <v>213</v>
      </c>
      <c r="I416" s="513">
        <v>45467</v>
      </c>
      <c r="J416" s="514">
        <v>45572</v>
      </c>
      <c r="K416" s="110"/>
      <c r="L416" s="111"/>
      <c r="M416" s="112">
        <v>20</v>
      </c>
      <c r="N416" s="676">
        <v>8</v>
      </c>
      <c r="O416" s="677"/>
      <c r="P416" s="110"/>
      <c r="Q416" s="114"/>
      <c r="R416" s="114"/>
      <c r="S416" s="114"/>
      <c r="T416" s="114"/>
      <c r="U416" s="114" t="s">
        <v>107</v>
      </c>
    </row>
    <row r="417" spans="1:21" ht="14.25" customHeight="1">
      <c r="A417" s="107">
        <v>91</v>
      </c>
      <c r="B417" s="114" t="s">
        <v>3049</v>
      </c>
      <c r="C417" s="141" t="s">
        <v>2767</v>
      </c>
      <c r="D417" s="108">
        <v>9</v>
      </c>
      <c r="E417" s="108">
        <v>1</v>
      </c>
      <c r="F417" s="512">
        <v>210</v>
      </c>
      <c r="G417" s="109">
        <v>2</v>
      </c>
      <c r="H417" s="512">
        <v>213</v>
      </c>
      <c r="I417" s="513">
        <v>45518</v>
      </c>
      <c r="J417" s="514">
        <v>45579</v>
      </c>
      <c r="K417" s="110"/>
      <c r="L417" s="111"/>
      <c r="M417" s="112">
        <v>4</v>
      </c>
      <c r="N417" s="676">
        <v>10</v>
      </c>
      <c r="O417" s="677"/>
      <c r="P417" s="110"/>
      <c r="Q417" s="114"/>
      <c r="R417" s="114"/>
      <c r="S417" s="114"/>
      <c r="T417" s="114"/>
      <c r="U417" s="114" t="s">
        <v>107</v>
      </c>
    </row>
    <row r="418" spans="1:21" ht="14.25" customHeight="1">
      <c r="A418" s="107">
        <v>92</v>
      </c>
      <c r="B418" s="114" t="s">
        <v>3055</v>
      </c>
      <c r="C418" s="141" t="s">
        <v>2767</v>
      </c>
      <c r="D418" s="108">
        <v>9</v>
      </c>
      <c r="E418" s="108">
        <v>1</v>
      </c>
      <c r="F418" s="512">
        <v>210</v>
      </c>
      <c r="G418" s="109">
        <v>2</v>
      </c>
      <c r="H418" s="512">
        <v>213</v>
      </c>
      <c r="I418" s="513">
        <v>45518</v>
      </c>
      <c r="J418" s="514">
        <v>45573</v>
      </c>
      <c r="K418" s="110"/>
      <c r="L418" s="111"/>
      <c r="M418" s="112">
        <v>10</v>
      </c>
      <c r="N418" s="676">
        <v>10</v>
      </c>
      <c r="O418" s="677"/>
      <c r="P418" s="110"/>
      <c r="Q418" s="114"/>
      <c r="R418" s="114"/>
      <c r="S418" s="114"/>
      <c r="T418" s="114"/>
      <c r="U418" s="114" t="s">
        <v>107</v>
      </c>
    </row>
    <row r="419" spans="1:21" ht="14.25" customHeight="1">
      <c r="A419" s="107">
        <v>93</v>
      </c>
      <c r="B419" s="114" t="s">
        <v>3058</v>
      </c>
      <c r="C419" s="141" t="s">
        <v>2767</v>
      </c>
      <c r="D419" s="108">
        <v>9</v>
      </c>
      <c r="E419" s="108">
        <v>1</v>
      </c>
      <c r="F419" s="512">
        <v>210</v>
      </c>
      <c r="G419" s="109">
        <v>2</v>
      </c>
      <c r="H419" s="512">
        <v>213</v>
      </c>
      <c r="I419" s="513">
        <v>45519</v>
      </c>
      <c r="J419" s="514">
        <v>45576</v>
      </c>
      <c r="K419" s="110"/>
      <c r="L419" s="111"/>
      <c r="M419" s="112">
        <v>8</v>
      </c>
      <c r="N419" s="676">
        <v>10</v>
      </c>
      <c r="O419" s="677"/>
      <c r="P419" s="110"/>
      <c r="Q419" s="114"/>
      <c r="R419" s="114"/>
      <c r="S419" s="114"/>
      <c r="T419" s="114"/>
      <c r="U419" s="114" t="s">
        <v>107</v>
      </c>
    </row>
    <row r="420" spans="1:21" ht="14.25" customHeight="1">
      <c r="A420" s="163">
        <v>1</v>
      </c>
      <c r="B420" s="164" t="s">
        <v>497</v>
      </c>
      <c r="C420" s="165" t="s">
        <v>265</v>
      </c>
      <c r="D420" s="166">
        <v>4</v>
      </c>
      <c r="E420" s="167">
        <v>1</v>
      </c>
      <c r="F420" s="533">
        <v>509</v>
      </c>
      <c r="G420" s="168">
        <v>2</v>
      </c>
      <c r="H420" s="533">
        <v>517</v>
      </c>
      <c r="I420" s="534">
        <v>45510</v>
      </c>
      <c r="J420" s="535">
        <v>45560</v>
      </c>
      <c r="K420" s="166">
        <v>7</v>
      </c>
      <c r="L420" s="169" t="s">
        <v>3586</v>
      </c>
      <c r="M420" s="170">
        <v>13</v>
      </c>
      <c r="N420" s="170">
        <v>3</v>
      </c>
      <c r="O420" s="170" t="s">
        <v>3486</v>
      </c>
      <c r="P420" s="170" t="s">
        <v>3486</v>
      </c>
      <c r="Q420" s="170" t="s">
        <v>3486</v>
      </c>
      <c r="R420" s="170" t="s">
        <v>3486</v>
      </c>
      <c r="S420" s="170" t="s">
        <v>3486</v>
      </c>
      <c r="T420" s="170" t="s">
        <v>3486</v>
      </c>
      <c r="U420" s="171" t="s">
        <v>3587</v>
      </c>
    </row>
    <row r="421" spans="1:21" ht="14.25" customHeight="1">
      <c r="A421" s="163">
        <v>2</v>
      </c>
      <c r="B421" s="164" t="s">
        <v>458</v>
      </c>
      <c r="C421" s="165" t="s">
        <v>459</v>
      </c>
      <c r="D421" s="166">
        <v>4</v>
      </c>
      <c r="E421" s="167">
        <v>1</v>
      </c>
      <c r="F421" s="533">
        <v>509</v>
      </c>
      <c r="G421" s="168">
        <v>2</v>
      </c>
      <c r="H421" s="533">
        <v>517</v>
      </c>
      <c r="I421" s="534">
        <v>45510</v>
      </c>
      <c r="J421" s="535">
        <v>45571</v>
      </c>
      <c r="K421" s="166">
        <v>6</v>
      </c>
      <c r="L421" s="169" t="s">
        <v>3588</v>
      </c>
      <c r="M421" s="170">
        <v>3</v>
      </c>
      <c r="N421" s="170">
        <v>4</v>
      </c>
      <c r="O421" s="170" t="s">
        <v>3486</v>
      </c>
      <c r="P421" s="170" t="s">
        <v>3486</v>
      </c>
      <c r="Q421" s="170" t="s">
        <v>3486</v>
      </c>
      <c r="R421" s="170" t="s">
        <v>3486</v>
      </c>
      <c r="S421" s="170" t="s">
        <v>3486</v>
      </c>
      <c r="T421" s="170" t="s">
        <v>3486</v>
      </c>
      <c r="U421" s="171" t="s">
        <v>3587</v>
      </c>
    </row>
    <row r="422" spans="1:21" ht="14.25" customHeight="1">
      <c r="A422" s="163">
        <v>3</v>
      </c>
      <c r="B422" s="172" t="s">
        <v>3410</v>
      </c>
      <c r="C422" s="173" t="s">
        <v>937</v>
      </c>
      <c r="D422" s="174">
        <v>6</v>
      </c>
      <c r="E422" s="175">
        <v>2</v>
      </c>
      <c r="F422" s="536">
        <v>368</v>
      </c>
      <c r="G422" s="176">
        <v>3</v>
      </c>
      <c r="H422" s="536">
        <v>374</v>
      </c>
      <c r="I422" s="537">
        <v>45454</v>
      </c>
      <c r="J422" s="535">
        <v>45551</v>
      </c>
      <c r="K422" s="174">
        <v>7</v>
      </c>
      <c r="L422" s="111" t="s">
        <v>3589</v>
      </c>
      <c r="M422" s="177">
        <v>26</v>
      </c>
      <c r="N422" s="177">
        <v>1</v>
      </c>
      <c r="O422" s="170" t="s">
        <v>3486</v>
      </c>
      <c r="P422" s="170" t="s">
        <v>3486</v>
      </c>
      <c r="Q422" s="170" t="s">
        <v>3486</v>
      </c>
      <c r="R422" s="170" t="s">
        <v>3486</v>
      </c>
      <c r="S422" s="170" t="s">
        <v>3486</v>
      </c>
      <c r="T422" s="170" t="s">
        <v>3486</v>
      </c>
      <c r="U422" s="178" t="s">
        <v>3587</v>
      </c>
    </row>
    <row r="423" spans="1:21" ht="14.25" customHeight="1">
      <c r="A423" s="163">
        <v>4</v>
      </c>
      <c r="B423" s="172" t="s">
        <v>1433</v>
      </c>
      <c r="C423" s="179" t="s">
        <v>856</v>
      </c>
      <c r="D423" s="175">
        <v>6</v>
      </c>
      <c r="E423" s="175">
        <v>1</v>
      </c>
      <c r="F423" s="536">
        <v>362</v>
      </c>
      <c r="G423" s="176">
        <v>2</v>
      </c>
      <c r="H423" s="536">
        <v>368</v>
      </c>
      <c r="I423" s="538">
        <v>45424</v>
      </c>
      <c r="J423" s="535">
        <v>45443</v>
      </c>
      <c r="K423" s="174">
        <v>6</v>
      </c>
      <c r="L423" s="111" t="s">
        <v>3588</v>
      </c>
      <c r="M423" s="177">
        <v>15</v>
      </c>
      <c r="N423" s="177">
        <v>5</v>
      </c>
      <c r="O423" s="170" t="s">
        <v>3486</v>
      </c>
      <c r="P423" s="170" t="s">
        <v>3486</v>
      </c>
      <c r="Q423" s="170" t="s">
        <v>3486</v>
      </c>
      <c r="R423" s="170" t="s">
        <v>3486</v>
      </c>
      <c r="S423" s="170" t="s">
        <v>3486</v>
      </c>
      <c r="T423" s="170" t="s">
        <v>3486</v>
      </c>
      <c r="U423" s="178" t="s">
        <v>3587</v>
      </c>
    </row>
    <row r="424" spans="1:21" ht="14.25" customHeight="1">
      <c r="A424" s="163">
        <v>5</v>
      </c>
      <c r="B424" s="172" t="s">
        <v>3420</v>
      </c>
      <c r="C424" s="179" t="s">
        <v>831</v>
      </c>
      <c r="D424" s="175">
        <v>6</v>
      </c>
      <c r="E424" s="175">
        <v>2</v>
      </c>
      <c r="F424" s="536">
        <v>368</v>
      </c>
      <c r="G424" s="176">
        <v>3</v>
      </c>
      <c r="H424" s="536">
        <v>374</v>
      </c>
      <c r="I424" s="538">
        <v>45491</v>
      </c>
      <c r="J424" s="535">
        <v>45569</v>
      </c>
      <c r="K424" s="174">
        <v>6</v>
      </c>
      <c r="L424" s="111" t="s">
        <v>3588</v>
      </c>
      <c r="M424" s="177">
        <v>16</v>
      </c>
      <c r="N424" s="177">
        <v>3</v>
      </c>
      <c r="O424" s="170" t="s">
        <v>3486</v>
      </c>
      <c r="P424" s="170" t="s">
        <v>3486</v>
      </c>
      <c r="Q424" s="170" t="s">
        <v>3486</v>
      </c>
      <c r="R424" s="170" t="s">
        <v>3486</v>
      </c>
      <c r="S424" s="170" t="s">
        <v>3486</v>
      </c>
      <c r="T424" s="170" t="s">
        <v>3486</v>
      </c>
      <c r="U424" s="178" t="s">
        <v>3587</v>
      </c>
    </row>
    <row r="425" spans="1:21" ht="14.25" customHeight="1">
      <c r="A425" s="154">
        <v>1</v>
      </c>
      <c r="B425" s="120" t="s">
        <v>2438</v>
      </c>
      <c r="C425" s="120" t="s">
        <v>2767</v>
      </c>
      <c r="D425" s="116">
        <v>9</v>
      </c>
      <c r="E425" s="117">
        <v>3</v>
      </c>
      <c r="F425" s="516">
        <v>216</v>
      </c>
      <c r="G425" s="118">
        <v>4</v>
      </c>
      <c r="H425" s="516">
        <v>219</v>
      </c>
      <c r="I425" s="517">
        <v>45469</v>
      </c>
      <c r="J425" s="518">
        <v>45597</v>
      </c>
      <c r="K425" s="116"/>
      <c r="L425" s="111"/>
      <c r="M425" s="119">
        <v>27</v>
      </c>
      <c r="N425" s="119">
        <v>7</v>
      </c>
      <c r="O425" s="119"/>
      <c r="P425" s="116"/>
      <c r="Q425" s="120"/>
      <c r="R425" s="120"/>
      <c r="S425" s="120"/>
      <c r="T425" s="120"/>
      <c r="U425" s="121" t="s">
        <v>107</v>
      </c>
    </row>
    <row r="426" spans="1:21" ht="14.25" customHeight="1">
      <c r="A426" s="154">
        <v>2</v>
      </c>
      <c r="B426" s="120" t="s">
        <v>3590</v>
      </c>
      <c r="C426" s="120" t="s">
        <v>2569</v>
      </c>
      <c r="D426" s="116">
        <v>8</v>
      </c>
      <c r="E426" s="117">
        <v>2</v>
      </c>
      <c r="F426" s="516">
        <v>263</v>
      </c>
      <c r="G426" s="118">
        <v>3</v>
      </c>
      <c r="H426" s="516">
        <v>266</v>
      </c>
      <c r="I426" s="517">
        <v>45280</v>
      </c>
      <c r="J426" s="518">
        <v>45616</v>
      </c>
      <c r="K426" s="116">
        <v>1</v>
      </c>
      <c r="L426" s="111" t="s">
        <v>3330</v>
      </c>
      <c r="M426" s="131"/>
      <c r="N426" s="131"/>
      <c r="O426" s="131"/>
      <c r="P426" s="116"/>
      <c r="Q426" s="120"/>
      <c r="R426" s="120"/>
      <c r="S426" s="120"/>
      <c r="T426" s="120"/>
      <c r="U426" s="121" t="s">
        <v>1835</v>
      </c>
    </row>
    <row r="427" spans="1:21" ht="14.25" customHeight="1">
      <c r="A427" s="154">
        <v>3</v>
      </c>
      <c r="B427" s="120" t="s">
        <v>3591</v>
      </c>
      <c r="C427" s="125" t="s">
        <v>2767</v>
      </c>
      <c r="D427" s="117">
        <v>9</v>
      </c>
      <c r="E427" s="117">
        <v>3</v>
      </c>
      <c r="F427" s="516">
        <v>216</v>
      </c>
      <c r="G427" s="118">
        <v>4</v>
      </c>
      <c r="H427" s="516">
        <v>219</v>
      </c>
      <c r="I427" s="520">
        <v>45519</v>
      </c>
      <c r="J427" s="518">
        <v>45601</v>
      </c>
      <c r="K427" s="116"/>
      <c r="L427" s="111"/>
      <c r="M427" s="119">
        <v>13</v>
      </c>
      <c r="N427" s="119">
        <v>9</v>
      </c>
      <c r="O427" s="119"/>
      <c r="P427" s="116"/>
      <c r="Q427" s="120"/>
      <c r="R427" s="120"/>
      <c r="S427" s="120"/>
      <c r="T427" s="120"/>
      <c r="U427" s="120" t="s">
        <v>107</v>
      </c>
    </row>
    <row r="428" spans="1:21" ht="14.25" customHeight="1">
      <c r="A428" s="154">
        <v>4</v>
      </c>
      <c r="B428" s="120" t="s">
        <v>3453</v>
      </c>
      <c r="C428" s="120" t="s">
        <v>841</v>
      </c>
      <c r="D428" s="116">
        <v>6</v>
      </c>
      <c r="E428" s="116">
        <v>1</v>
      </c>
      <c r="F428" s="516">
        <v>362</v>
      </c>
      <c r="G428" s="116">
        <v>2</v>
      </c>
      <c r="H428" s="516">
        <v>368</v>
      </c>
      <c r="I428" s="517">
        <v>45564</v>
      </c>
      <c r="J428" s="532">
        <v>45573</v>
      </c>
      <c r="K428" s="116"/>
      <c r="L428" s="122"/>
      <c r="M428" s="119">
        <v>26</v>
      </c>
      <c r="N428" s="119">
        <v>11</v>
      </c>
      <c r="O428" s="119"/>
      <c r="P428" s="116"/>
      <c r="Q428" s="120"/>
      <c r="R428" s="120"/>
      <c r="S428" s="120"/>
      <c r="T428" s="120"/>
      <c r="U428" s="123" t="s">
        <v>3592</v>
      </c>
    </row>
    <row r="429" spans="1:21" ht="14.25" customHeight="1">
      <c r="A429" s="154">
        <v>5</v>
      </c>
      <c r="B429" s="120" t="s">
        <v>3593</v>
      </c>
      <c r="C429" s="120" t="s">
        <v>2029</v>
      </c>
      <c r="D429" s="116">
        <v>7</v>
      </c>
      <c r="E429" s="117">
        <v>2</v>
      </c>
      <c r="F429" s="516">
        <v>302</v>
      </c>
      <c r="G429" s="118">
        <v>3</v>
      </c>
      <c r="H429" s="516">
        <v>308</v>
      </c>
      <c r="I429" s="517">
        <v>45274</v>
      </c>
      <c r="J429" s="518">
        <v>45610</v>
      </c>
      <c r="K429" s="116">
        <v>1</v>
      </c>
      <c r="L429" s="111" t="s">
        <v>3330</v>
      </c>
      <c r="M429" s="119"/>
      <c r="N429" s="119"/>
      <c r="O429" s="119"/>
      <c r="P429" s="116"/>
      <c r="Q429" s="120"/>
      <c r="R429" s="120"/>
      <c r="S429" s="120"/>
      <c r="T429" s="120"/>
      <c r="U429" s="121" t="s">
        <v>1835</v>
      </c>
    </row>
    <row r="430" spans="1:21" ht="14.25" customHeight="1">
      <c r="A430" s="154">
        <v>6</v>
      </c>
      <c r="B430" s="120" t="s">
        <v>1926</v>
      </c>
      <c r="C430" s="120" t="s">
        <v>1839</v>
      </c>
      <c r="D430" s="116">
        <v>7</v>
      </c>
      <c r="E430" s="116">
        <v>1</v>
      </c>
      <c r="F430" s="516">
        <v>296</v>
      </c>
      <c r="G430" s="116">
        <v>2</v>
      </c>
      <c r="H430" s="516">
        <v>302</v>
      </c>
      <c r="I430" s="517">
        <v>45546</v>
      </c>
      <c r="J430" s="532">
        <v>45602</v>
      </c>
      <c r="K430" s="116"/>
      <c r="L430" s="122"/>
      <c r="M430" s="131">
        <v>9</v>
      </c>
      <c r="N430" s="131">
        <v>10</v>
      </c>
      <c r="O430" s="131"/>
      <c r="P430" s="116"/>
      <c r="Q430" s="120"/>
      <c r="R430" s="120"/>
      <c r="S430" s="120"/>
      <c r="T430" s="120"/>
      <c r="U430" s="121" t="s">
        <v>3592</v>
      </c>
    </row>
    <row r="431" spans="1:21" ht="14.25" customHeight="1">
      <c r="A431" s="154">
        <v>7</v>
      </c>
      <c r="B431" s="120" t="s">
        <v>1929</v>
      </c>
      <c r="C431" s="120" t="s">
        <v>1839</v>
      </c>
      <c r="D431" s="116">
        <v>7</v>
      </c>
      <c r="E431" s="116">
        <v>1</v>
      </c>
      <c r="F431" s="516">
        <v>296</v>
      </c>
      <c r="G431" s="116">
        <v>2</v>
      </c>
      <c r="H431" s="516">
        <v>302</v>
      </c>
      <c r="I431" s="517">
        <v>45551</v>
      </c>
      <c r="J431" s="532">
        <v>45604</v>
      </c>
      <c r="K431" s="116"/>
      <c r="L431" s="122"/>
      <c r="M431" s="131">
        <v>12</v>
      </c>
      <c r="N431" s="131">
        <v>10</v>
      </c>
      <c r="O431" s="131"/>
      <c r="P431" s="116"/>
      <c r="Q431" s="120"/>
      <c r="R431" s="120"/>
      <c r="S431" s="120"/>
      <c r="T431" s="120"/>
      <c r="U431" s="121" t="s">
        <v>3592</v>
      </c>
    </row>
    <row r="432" spans="1:21" ht="14.25" customHeight="1">
      <c r="A432" s="154">
        <v>8</v>
      </c>
      <c r="B432" s="120" t="s">
        <v>3594</v>
      </c>
      <c r="C432" s="120" t="s">
        <v>2767</v>
      </c>
      <c r="D432" s="116">
        <v>9</v>
      </c>
      <c r="E432" s="116">
        <v>3</v>
      </c>
      <c r="F432" s="516">
        <v>216</v>
      </c>
      <c r="G432" s="116">
        <v>4</v>
      </c>
      <c r="H432" s="516">
        <v>219</v>
      </c>
      <c r="I432" s="517">
        <v>45546</v>
      </c>
      <c r="J432" s="532">
        <v>45573</v>
      </c>
      <c r="K432" s="116"/>
      <c r="L432" s="122"/>
      <c r="M432" s="131">
        <v>8</v>
      </c>
      <c r="N432" s="131">
        <v>11</v>
      </c>
      <c r="O432" s="131"/>
      <c r="P432" s="116"/>
      <c r="Q432" s="120"/>
      <c r="R432" s="120"/>
      <c r="S432" s="120"/>
      <c r="T432" s="120"/>
      <c r="U432" s="121" t="s">
        <v>3592</v>
      </c>
    </row>
    <row r="433" spans="1:21" ht="14.25" customHeight="1">
      <c r="A433" s="154">
        <v>9</v>
      </c>
      <c r="B433" s="125" t="s">
        <v>1941</v>
      </c>
      <c r="C433" s="125" t="s">
        <v>1821</v>
      </c>
      <c r="D433" s="117">
        <v>7</v>
      </c>
      <c r="E433" s="117">
        <v>1</v>
      </c>
      <c r="F433" s="516">
        <v>296</v>
      </c>
      <c r="G433" s="118">
        <v>2</v>
      </c>
      <c r="H433" s="516">
        <v>302</v>
      </c>
      <c r="I433" s="520">
        <v>45287</v>
      </c>
      <c r="J433" s="518">
        <v>45592</v>
      </c>
      <c r="K433" s="116">
        <v>2</v>
      </c>
      <c r="L433" s="111" t="s">
        <v>3595</v>
      </c>
      <c r="M433" s="119"/>
      <c r="N433" s="119"/>
      <c r="O433" s="119"/>
      <c r="P433" s="116"/>
      <c r="Q433" s="120"/>
      <c r="R433" s="120"/>
      <c r="S433" s="120"/>
      <c r="T433" s="120"/>
      <c r="U433" s="123" t="s">
        <v>1835</v>
      </c>
    </row>
    <row r="434" spans="1:21" ht="14.25" customHeight="1">
      <c r="A434" s="154">
        <v>10</v>
      </c>
      <c r="B434" s="120" t="s">
        <v>2507</v>
      </c>
      <c r="C434" s="120" t="s">
        <v>2767</v>
      </c>
      <c r="D434" s="116">
        <v>9</v>
      </c>
      <c r="E434" s="117">
        <v>3</v>
      </c>
      <c r="F434" s="516">
        <v>216</v>
      </c>
      <c r="G434" s="118">
        <v>4</v>
      </c>
      <c r="H434" s="516">
        <v>219</v>
      </c>
      <c r="I434" s="517">
        <v>45553</v>
      </c>
      <c r="J434" s="518">
        <v>45604</v>
      </c>
      <c r="K434" s="116"/>
      <c r="L434" s="111"/>
      <c r="M434" s="131">
        <v>14</v>
      </c>
      <c r="N434" s="131">
        <v>10</v>
      </c>
      <c r="O434" s="131"/>
      <c r="P434" s="116"/>
      <c r="Q434" s="120"/>
      <c r="R434" s="120"/>
      <c r="S434" s="120"/>
      <c r="T434" s="120"/>
      <c r="U434" s="121" t="s">
        <v>107</v>
      </c>
    </row>
    <row r="435" spans="1:21" ht="14.25" customHeight="1">
      <c r="A435" s="154">
        <v>11</v>
      </c>
      <c r="B435" s="120" t="s">
        <v>3596</v>
      </c>
      <c r="C435" s="120" t="s">
        <v>2767</v>
      </c>
      <c r="D435" s="116">
        <v>9</v>
      </c>
      <c r="E435" s="117">
        <v>3</v>
      </c>
      <c r="F435" s="516">
        <v>216</v>
      </c>
      <c r="G435" s="118">
        <v>4</v>
      </c>
      <c r="H435" s="516">
        <v>219</v>
      </c>
      <c r="I435" s="517">
        <v>45553</v>
      </c>
      <c r="J435" s="518">
        <v>45574</v>
      </c>
      <c r="K435" s="116"/>
      <c r="L435" s="111"/>
      <c r="M435" s="131">
        <v>14</v>
      </c>
      <c r="N435" s="131">
        <v>11</v>
      </c>
      <c r="O435" s="131"/>
      <c r="P435" s="116"/>
      <c r="Q435" s="120"/>
      <c r="R435" s="120"/>
      <c r="S435" s="120"/>
      <c r="T435" s="120"/>
      <c r="U435" s="121" t="s">
        <v>3592</v>
      </c>
    </row>
    <row r="436" spans="1:21" ht="14.25" customHeight="1">
      <c r="A436" s="154">
        <v>12</v>
      </c>
      <c r="B436" s="120" t="s">
        <v>2520</v>
      </c>
      <c r="C436" s="120" t="s">
        <v>2419</v>
      </c>
      <c r="D436" s="116">
        <v>8</v>
      </c>
      <c r="E436" s="116">
        <v>1</v>
      </c>
      <c r="F436" s="516">
        <v>260</v>
      </c>
      <c r="G436" s="116">
        <v>2</v>
      </c>
      <c r="H436" s="516">
        <v>263</v>
      </c>
      <c r="I436" s="517">
        <v>45546</v>
      </c>
      <c r="J436" s="532">
        <v>45572</v>
      </c>
      <c r="K436" s="116"/>
      <c r="L436" s="122"/>
      <c r="M436" s="131">
        <v>9</v>
      </c>
      <c r="N436" s="131">
        <v>11</v>
      </c>
      <c r="O436" s="131"/>
      <c r="P436" s="116"/>
      <c r="Q436" s="120"/>
      <c r="R436" s="120"/>
      <c r="S436" s="120"/>
      <c r="T436" s="120"/>
      <c r="U436" s="121" t="s">
        <v>3597</v>
      </c>
    </row>
    <row r="437" spans="1:21" ht="14.25" customHeight="1">
      <c r="A437" s="154">
        <v>13</v>
      </c>
      <c r="B437" s="120" t="s">
        <v>2555</v>
      </c>
      <c r="C437" s="120" t="s">
        <v>2767</v>
      </c>
      <c r="D437" s="116">
        <v>9</v>
      </c>
      <c r="E437" s="117">
        <v>3</v>
      </c>
      <c r="F437" s="516">
        <v>216</v>
      </c>
      <c r="G437" s="118">
        <v>4</v>
      </c>
      <c r="H437" s="516">
        <v>219</v>
      </c>
      <c r="I437" s="517">
        <v>45553</v>
      </c>
      <c r="J437" s="518">
        <v>45573</v>
      </c>
      <c r="K437" s="116"/>
      <c r="L437" s="111"/>
      <c r="M437" s="119">
        <v>15</v>
      </c>
      <c r="N437" s="119">
        <v>11</v>
      </c>
      <c r="O437" s="119"/>
      <c r="P437" s="116"/>
      <c r="Q437" s="120"/>
      <c r="R437" s="120"/>
      <c r="S437" s="120"/>
      <c r="T437" s="120"/>
      <c r="U437" s="121" t="s">
        <v>3592</v>
      </c>
    </row>
    <row r="438" spans="1:21" ht="14.25" customHeight="1">
      <c r="A438" s="154">
        <v>14</v>
      </c>
      <c r="B438" s="120" t="s">
        <v>1958</v>
      </c>
      <c r="C438" s="120" t="s">
        <v>1839</v>
      </c>
      <c r="D438" s="116">
        <v>7</v>
      </c>
      <c r="E438" s="116">
        <v>1</v>
      </c>
      <c r="F438" s="516">
        <v>296</v>
      </c>
      <c r="G438" s="116">
        <v>2</v>
      </c>
      <c r="H438" s="516">
        <v>302</v>
      </c>
      <c r="I438" s="517">
        <v>45551</v>
      </c>
      <c r="J438" s="532">
        <v>45561</v>
      </c>
      <c r="K438" s="116"/>
      <c r="L438" s="122"/>
      <c r="M438" s="119">
        <v>25</v>
      </c>
      <c r="N438" s="119">
        <v>11</v>
      </c>
      <c r="O438" s="119"/>
      <c r="P438" s="116"/>
      <c r="Q438" s="120"/>
      <c r="R438" s="120"/>
      <c r="S438" s="120"/>
      <c r="T438" s="120"/>
      <c r="U438" s="121" t="s">
        <v>3592</v>
      </c>
    </row>
    <row r="439" spans="1:21" ht="14.25" customHeight="1">
      <c r="A439" s="154">
        <v>15</v>
      </c>
      <c r="B439" s="120" t="s">
        <v>3598</v>
      </c>
      <c r="C439" s="120" t="s">
        <v>1821</v>
      </c>
      <c r="D439" s="116">
        <v>7</v>
      </c>
      <c r="E439" s="117">
        <v>1</v>
      </c>
      <c r="F439" s="516">
        <v>296</v>
      </c>
      <c r="G439" s="118">
        <v>2</v>
      </c>
      <c r="H439" s="516">
        <v>302</v>
      </c>
      <c r="I439" s="517">
        <v>45442</v>
      </c>
      <c r="J439" s="518">
        <v>45612</v>
      </c>
      <c r="K439" s="116"/>
      <c r="L439" s="111"/>
      <c r="M439" s="119">
        <v>15</v>
      </c>
      <c r="N439" s="119">
        <v>6</v>
      </c>
      <c r="O439" s="119"/>
      <c r="P439" s="116"/>
      <c r="Q439" s="120"/>
      <c r="R439" s="120"/>
      <c r="S439" s="120"/>
      <c r="T439" s="120"/>
      <c r="U439" s="121" t="s">
        <v>107</v>
      </c>
    </row>
    <row r="440" spans="1:21" ht="14.25" customHeight="1">
      <c r="A440" s="154">
        <v>16</v>
      </c>
      <c r="B440" s="120" t="s">
        <v>3599</v>
      </c>
      <c r="C440" s="120" t="s">
        <v>2029</v>
      </c>
      <c r="D440" s="116">
        <v>6</v>
      </c>
      <c r="E440" s="117">
        <v>1</v>
      </c>
      <c r="F440" s="516">
        <v>362</v>
      </c>
      <c r="G440" s="118">
        <v>2</v>
      </c>
      <c r="H440" s="516">
        <v>368</v>
      </c>
      <c r="I440" s="517">
        <v>45433</v>
      </c>
      <c r="J440" s="518">
        <v>45609</v>
      </c>
      <c r="K440" s="116"/>
      <c r="L440" s="111"/>
      <c r="M440" s="119">
        <v>9</v>
      </c>
      <c r="N440" s="119">
        <v>6</v>
      </c>
      <c r="O440" s="119"/>
      <c r="P440" s="116"/>
      <c r="Q440" s="120"/>
      <c r="R440" s="120"/>
      <c r="S440" s="120"/>
      <c r="T440" s="120"/>
      <c r="U440" s="121" t="s">
        <v>107</v>
      </c>
    </row>
    <row r="441" spans="1:21" ht="14.25" customHeight="1">
      <c r="A441" s="154">
        <v>17</v>
      </c>
      <c r="B441" s="120" t="s">
        <v>2039</v>
      </c>
      <c r="C441" s="120" t="s">
        <v>1821</v>
      </c>
      <c r="D441" s="116">
        <v>7</v>
      </c>
      <c r="E441" s="117">
        <v>1</v>
      </c>
      <c r="F441" s="516">
        <v>296</v>
      </c>
      <c r="G441" s="118">
        <v>2</v>
      </c>
      <c r="H441" s="516">
        <v>302</v>
      </c>
      <c r="I441" s="517">
        <v>45431</v>
      </c>
      <c r="J441" s="518">
        <v>45599</v>
      </c>
      <c r="K441" s="116"/>
      <c r="L441" s="111"/>
      <c r="M441" s="119">
        <v>17</v>
      </c>
      <c r="N441" s="119">
        <v>6</v>
      </c>
      <c r="O441" s="119"/>
      <c r="P441" s="116"/>
      <c r="Q441" s="120"/>
      <c r="R441" s="120"/>
      <c r="S441" s="120"/>
      <c r="T441" s="120"/>
      <c r="U441" s="121" t="s">
        <v>107</v>
      </c>
    </row>
    <row r="442" spans="1:21" ht="14.25" customHeight="1">
      <c r="A442" s="154">
        <v>18</v>
      </c>
      <c r="B442" s="120" t="s">
        <v>2043</v>
      </c>
      <c r="C442" s="120" t="s">
        <v>1821</v>
      </c>
      <c r="D442" s="116">
        <v>7</v>
      </c>
      <c r="E442" s="117">
        <v>1</v>
      </c>
      <c r="F442" s="516">
        <v>296</v>
      </c>
      <c r="G442" s="118">
        <v>2</v>
      </c>
      <c r="H442" s="516">
        <v>302</v>
      </c>
      <c r="I442" s="517">
        <v>45442</v>
      </c>
      <c r="J442" s="518">
        <v>45611</v>
      </c>
      <c r="K442" s="116"/>
      <c r="L442" s="111"/>
      <c r="M442" s="119">
        <v>16</v>
      </c>
      <c r="N442" s="119">
        <v>6</v>
      </c>
      <c r="O442" s="119"/>
      <c r="P442" s="116"/>
      <c r="Q442" s="120"/>
      <c r="R442" s="120"/>
      <c r="S442" s="120"/>
      <c r="T442" s="120"/>
      <c r="U442" s="121" t="s">
        <v>107</v>
      </c>
    </row>
    <row r="443" spans="1:21" ht="14.25" customHeight="1">
      <c r="A443" s="154">
        <v>19</v>
      </c>
      <c r="B443" s="120" t="s">
        <v>1181</v>
      </c>
      <c r="C443" s="120" t="s">
        <v>937</v>
      </c>
      <c r="D443" s="116">
        <v>6</v>
      </c>
      <c r="E443" s="117">
        <v>1</v>
      </c>
      <c r="F443" s="516">
        <v>362</v>
      </c>
      <c r="G443" s="118">
        <v>2</v>
      </c>
      <c r="H443" s="516">
        <v>368</v>
      </c>
      <c r="I443" s="517">
        <v>45432</v>
      </c>
      <c r="J443" s="518">
        <v>45602</v>
      </c>
      <c r="K443" s="116"/>
      <c r="L443" s="111"/>
      <c r="M443" s="119">
        <v>15</v>
      </c>
      <c r="N443" s="119">
        <v>6</v>
      </c>
      <c r="O443" s="119"/>
      <c r="P443" s="116"/>
      <c r="Q443" s="120"/>
      <c r="R443" s="120"/>
      <c r="S443" s="120"/>
      <c r="T443" s="120"/>
      <c r="U443" s="121" t="s">
        <v>107</v>
      </c>
    </row>
    <row r="444" spans="1:21" ht="14.25" customHeight="1">
      <c r="A444" s="154">
        <v>20</v>
      </c>
      <c r="B444" s="120" t="s">
        <v>3600</v>
      </c>
      <c r="C444" s="120" t="s">
        <v>2029</v>
      </c>
      <c r="D444" s="116">
        <v>7</v>
      </c>
      <c r="E444" s="117">
        <v>2</v>
      </c>
      <c r="F444" s="516">
        <v>302</v>
      </c>
      <c r="G444" s="118">
        <v>3</v>
      </c>
      <c r="H444" s="516">
        <v>308</v>
      </c>
      <c r="I444" s="517">
        <v>45274</v>
      </c>
      <c r="J444" s="518">
        <v>45610</v>
      </c>
      <c r="K444" s="116">
        <v>1</v>
      </c>
      <c r="L444" s="111" t="s">
        <v>3330</v>
      </c>
      <c r="M444" s="119"/>
      <c r="N444" s="119"/>
      <c r="O444" s="119"/>
      <c r="P444" s="116"/>
      <c r="Q444" s="120"/>
      <c r="R444" s="120"/>
      <c r="S444" s="120"/>
      <c r="T444" s="120"/>
      <c r="U444" s="121" t="s">
        <v>3601</v>
      </c>
    </row>
    <row r="445" spans="1:21" ht="14.25" customHeight="1">
      <c r="A445" s="154">
        <v>21</v>
      </c>
      <c r="B445" s="120" t="s">
        <v>3602</v>
      </c>
      <c r="C445" s="120" t="s">
        <v>937</v>
      </c>
      <c r="D445" s="116">
        <v>6</v>
      </c>
      <c r="E445" s="117">
        <v>1</v>
      </c>
      <c r="F445" s="516">
        <v>362</v>
      </c>
      <c r="G445" s="118">
        <v>2</v>
      </c>
      <c r="H445" s="516">
        <v>368</v>
      </c>
      <c r="I445" s="517">
        <v>45426</v>
      </c>
      <c r="J445" s="518">
        <v>45614</v>
      </c>
      <c r="K445" s="116"/>
      <c r="L445" s="111"/>
      <c r="M445" s="131">
        <v>27</v>
      </c>
      <c r="N445" s="131">
        <v>5</v>
      </c>
      <c r="O445" s="131"/>
      <c r="P445" s="116"/>
      <c r="Q445" s="120"/>
      <c r="R445" s="120"/>
      <c r="S445" s="120"/>
      <c r="T445" s="120"/>
      <c r="U445" s="121" t="s">
        <v>107</v>
      </c>
    </row>
    <row r="446" spans="1:21" ht="14.25" customHeight="1">
      <c r="A446" s="154">
        <v>22</v>
      </c>
      <c r="B446" s="120" t="s">
        <v>2595</v>
      </c>
      <c r="C446" s="120" t="s">
        <v>2767</v>
      </c>
      <c r="D446" s="116">
        <v>9</v>
      </c>
      <c r="E446" s="117">
        <v>3</v>
      </c>
      <c r="F446" s="516">
        <v>216</v>
      </c>
      <c r="G446" s="118">
        <v>4</v>
      </c>
      <c r="H446" s="516">
        <v>219</v>
      </c>
      <c r="I446" s="517">
        <v>45432</v>
      </c>
      <c r="J446" s="518">
        <v>45600</v>
      </c>
      <c r="K446" s="116"/>
      <c r="L446" s="111"/>
      <c r="M446" s="131">
        <v>17</v>
      </c>
      <c r="N446" s="131">
        <v>6</v>
      </c>
      <c r="O446" s="131"/>
      <c r="P446" s="116"/>
      <c r="Q446" s="120"/>
      <c r="R446" s="120"/>
      <c r="S446" s="120"/>
      <c r="T446" s="120"/>
      <c r="U446" s="121" t="s">
        <v>107</v>
      </c>
    </row>
    <row r="447" spans="1:21" ht="14.25" customHeight="1">
      <c r="A447" s="154">
        <v>23</v>
      </c>
      <c r="B447" s="120" t="s">
        <v>2050</v>
      </c>
      <c r="C447" s="120" t="s">
        <v>1839</v>
      </c>
      <c r="D447" s="116">
        <v>7</v>
      </c>
      <c r="E447" s="117">
        <v>1</v>
      </c>
      <c r="F447" s="516">
        <v>296</v>
      </c>
      <c r="G447" s="118">
        <v>2</v>
      </c>
      <c r="H447" s="516">
        <v>302</v>
      </c>
      <c r="I447" s="517">
        <v>45442</v>
      </c>
      <c r="J447" s="518">
        <v>45613</v>
      </c>
      <c r="K447" s="116"/>
      <c r="L447" s="111"/>
      <c r="M447" s="131">
        <v>14</v>
      </c>
      <c r="N447" s="131">
        <v>6</v>
      </c>
      <c r="O447" s="131"/>
      <c r="P447" s="116"/>
      <c r="Q447" s="120"/>
      <c r="R447" s="120"/>
      <c r="S447" s="120"/>
      <c r="T447" s="120"/>
      <c r="U447" s="121" t="s">
        <v>107</v>
      </c>
    </row>
    <row r="448" spans="1:21" ht="14.25" customHeight="1">
      <c r="A448" s="154">
        <v>24</v>
      </c>
      <c r="B448" s="120" t="s">
        <v>3603</v>
      </c>
      <c r="C448" s="120" t="s">
        <v>2419</v>
      </c>
      <c r="D448" s="116">
        <v>8</v>
      </c>
      <c r="E448" s="117">
        <v>1</v>
      </c>
      <c r="F448" s="516">
        <v>260</v>
      </c>
      <c r="G448" s="118">
        <v>2</v>
      </c>
      <c r="H448" s="516">
        <v>263</v>
      </c>
      <c r="I448" s="517">
        <v>45447</v>
      </c>
      <c r="J448" s="518">
        <v>45607</v>
      </c>
      <c r="K448" s="116"/>
      <c r="L448" s="111"/>
      <c r="M448" s="131">
        <v>25</v>
      </c>
      <c r="N448" s="131">
        <v>6</v>
      </c>
      <c r="O448" s="131"/>
      <c r="P448" s="116"/>
      <c r="Q448" s="120"/>
      <c r="R448" s="120"/>
      <c r="S448" s="120"/>
      <c r="T448" s="120"/>
      <c r="U448" s="121" t="s">
        <v>107</v>
      </c>
    </row>
    <row r="449" spans="1:21" ht="14.25" customHeight="1">
      <c r="A449" s="154">
        <v>25</v>
      </c>
      <c r="B449" s="125" t="s">
        <v>3604</v>
      </c>
      <c r="C449" s="125" t="s">
        <v>831</v>
      </c>
      <c r="D449" s="117">
        <v>6</v>
      </c>
      <c r="E449" s="117">
        <v>1</v>
      </c>
      <c r="F449" s="516">
        <v>362</v>
      </c>
      <c r="G449" s="118">
        <v>2</v>
      </c>
      <c r="H449" s="516">
        <v>368</v>
      </c>
      <c r="I449" s="517">
        <v>45564</v>
      </c>
      <c r="J449" s="518">
        <v>45600</v>
      </c>
      <c r="K449" s="116"/>
      <c r="L449" s="111"/>
      <c r="M449" s="119">
        <v>29</v>
      </c>
      <c r="N449" s="119">
        <v>10</v>
      </c>
      <c r="O449" s="119"/>
      <c r="P449" s="116"/>
      <c r="Q449" s="120"/>
      <c r="R449" s="120"/>
      <c r="S449" s="120"/>
      <c r="T449" s="120"/>
      <c r="U449" s="120" t="s">
        <v>107</v>
      </c>
    </row>
    <row r="450" spans="1:21" ht="14.25" customHeight="1">
      <c r="A450" s="154">
        <v>26</v>
      </c>
      <c r="B450" s="120" t="s">
        <v>1234</v>
      </c>
      <c r="C450" s="120" t="s">
        <v>846</v>
      </c>
      <c r="D450" s="116">
        <v>6</v>
      </c>
      <c r="E450" s="117">
        <v>1</v>
      </c>
      <c r="F450" s="516">
        <v>362</v>
      </c>
      <c r="G450" s="118">
        <v>2</v>
      </c>
      <c r="H450" s="516">
        <v>368</v>
      </c>
      <c r="I450" s="517">
        <v>45442</v>
      </c>
      <c r="J450" s="518">
        <v>45618</v>
      </c>
      <c r="K450" s="116"/>
      <c r="L450" s="111"/>
      <c r="M450" s="131">
        <v>9</v>
      </c>
      <c r="N450" s="131">
        <v>6</v>
      </c>
      <c r="O450" s="131"/>
      <c r="P450" s="116"/>
      <c r="Q450" s="120"/>
      <c r="R450" s="120"/>
      <c r="S450" s="120"/>
      <c r="T450" s="120"/>
      <c r="U450" s="121" t="s">
        <v>107</v>
      </c>
    </row>
    <row r="451" spans="1:21" ht="14.25" customHeight="1">
      <c r="A451" s="154">
        <v>27</v>
      </c>
      <c r="B451" s="120" t="s">
        <v>3605</v>
      </c>
      <c r="C451" s="120" t="s">
        <v>1821</v>
      </c>
      <c r="D451" s="116">
        <v>7</v>
      </c>
      <c r="E451" s="117">
        <v>1</v>
      </c>
      <c r="F451" s="516">
        <v>296</v>
      </c>
      <c r="G451" s="118">
        <v>2</v>
      </c>
      <c r="H451" s="516">
        <v>302</v>
      </c>
      <c r="I451" s="517">
        <v>45442</v>
      </c>
      <c r="J451" s="518">
        <v>45601</v>
      </c>
      <c r="K451" s="116"/>
      <c r="L451" s="111"/>
      <c r="M451" s="119">
        <v>26</v>
      </c>
      <c r="N451" s="119">
        <v>6</v>
      </c>
      <c r="O451" s="119"/>
      <c r="P451" s="116"/>
      <c r="Q451" s="120"/>
      <c r="R451" s="120"/>
      <c r="S451" s="120"/>
      <c r="T451" s="120"/>
      <c r="U451" s="121" t="s">
        <v>107</v>
      </c>
    </row>
    <row r="452" spans="1:21" ht="14.25" customHeight="1">
      <c r="A452" s="154">
        <v>28</v>
      </c>
      <c r="B452" s="120" t="s">
        <v>3606</v>
      </c>
      <c r="C452" s="120" t="s">
        <v>2767</v>
      </c>
      <c r="D452" s="116">
        <v>9</v>
      </c>
      <c r="E452" s="117">
        <v>3</v>
      </c>
      <c r="F452" s="516">
        <v>216</v>
      </c>
      <c r="G452" s="118">
        <v>4</v>
      </c>
      <c r="H452" s="516">
        <v>219</v>
      </c>
      <c r="I452" s="517">
        <v>45447</v>
      </c>
      <c r="J452" s="518">
        <v>45603</v>
      </c>
      <c r="K452" s="116"/>
      <c r="L452" s="111"/>
      <c r="M452" s="119">
        <v>29</v>
      </c>
      <c r="N452" s="119">
        <v>6</v>
      </c>
      <c r="O452" s="119"/>
      <c r="P452" s="116"/>
      <c r="Q452" s="120"/>
      <c r="R452" s="120"/>
      <c r="S452" s="120"/>
      <c r="T452" s="120"/>
      <c r="U452" s="121" t="s">
        <v>107</v>
      </c>
    </row>
    <row r="453" spans="1:21" ht="14.25" customHeight="1">
      <c r="A453" s="154">
        <v>29</v>
      </c>
      <c r="B453" s="120" t="s">
        <v>2614</v>
      </c>
      <c r="C453" s="120" t="s">
        <v>2615</v>
      </c>
      <c r="D453" s="116">
        <v>8</v>
      </c>
      <c r="E453" s="117">
        <v>6</v>
      </c>
      <c r="F453" s="516">
        <v>275</v>
      </c>
      <c r="G453" s="118">
        <v>7</v>
      </c>
      <c r="H453" s="516">
        <v>278</v>
      </c>
      <c r="I453" s="517">
        <v>45279</v>
      </c>
      <c r="J453" s="518">
        <v>45615</v>
      </c>
      <c r="K453" s="116">
        <v>1</v>
      </c>
      <c r="L453" s="111" t="s">
        <v>3330</v>
      </c>
      <c r="M453" s="119"/>
      <c r="N453" s="119"/>
      <c r="O453" s="119"/>
      <c r="P453" s="116"/>
      <c r="Q453" s="120"/>
      <c r="R453" s="120"/>
      <c r="S453" s="120"/>
      <c r="T453" s="120"/>
      <c r="U453" s="121" t="s">
        <v>2617</v>
      </c>
    </row>
    <row r="454" spans="1:21" ht="14.25" customHeight="1">
      <c r="A454" s="154">
        <v>30</v>
      </c>
      <c r="B454" s="120" t="s">
        <v>3607</v>
      </c>
      <c r="C454" s="120" t="s">
        <v>554</v>
      </c>
      <c r="D454" s="116">
        <v>5</v>
      </c>
      <c r="E454" s="117">
        <v>1</v>
      </c>
      <c r="F454" s="516">
        <v>429</v>
      </c>
      <c r="G454" s="118">
        <v>2</v>
      </c>
      <c r="H454" s="516">
        <v>435</v>
      </c>
      <c r="I454" s="517">
        <v>45432</v>
      </c>
      <c r="J454" s="518">
        <v>45597</v>
      </c>
      <c r="K454" s="116">
        <v>1</v>
      </c>
      <c r="L454" s="111" t="s">
        <v>3511</v>
      </c>
      <c r="M454" s="119">
        <v>20</v>
      </c>
      <c r="N454" s="119">
        <v>5</v>
      </c>
      <c r="O454" s="119"/>
      <c r="P454" s="116"/>
      <c r="Q454" s="120"/>
      <c r="R454" s="120"/>
      <c r="S454" s="120"/>
      <c r="T454" s="120"/>
      <c r="U454" s="121" t="s">
        <v>107</v>
      </c>
    </row>
    <row r="455" spans="1:21" ht="14.25" customHeight="1">
      <c r="A455" s="154">
        <v>31</v>
      </c>
      <c r="B455" s="120" t="s">
        <v>3608</v>
      </c>
      <c r="C455" s="120" t="s">
        <v>937</v>
      </c>
      <c r="D455" s="116">
        <v>6</v>
      </c>
      <c r="E455" s="117">
        <v>1</v>
      </c>
      <c r="F455" s="516">
        <v>362</v>
      </c>
      <c r="G455" s="118">
        <v>2</v>
      </c>
      <c r="H455" s="516">
        <v>368</v>
      </c>
      <c r="I455" s="517">
        <v>45442</v>
      </c>
      <c r="J455" s="518">
        <v>45603</v>
      </c>
      <c r="K455" s="116"/>
      <c r="L455" s="111"/>
      <c r="M455" s="119">
        <v>24</v>
      </c>
      <c r="N455" s="119">
        <v>6</v>
      </c>
      <c r="O455" s="119"/>
      <c r="P455" s="116"/>
      <c r="Q455" s="120"/>
      <c r="R455" s="120"/>
      <c r="S455" s="120"/>
      <c r="T455" s="120"/>
      <c r="U455" s="121" t="s">
        <v>107</v>
      </c>
    </row>
    <row r="456" spans="1:21" ht="14.25" customHeight="1">
      <c r="A456" s="154">
        <v>32</v>
      </c>
      <c r="B456" s="120" t="s">
        <v>2989</v>
      </c>
      <c r="C456" s="120" t="s">
        <v>2767</v>
      </c>
      <c r="D456" s="116">
        <v>9</v>
      </c>
      <c r="E456" s="117">
        <v>1</v>
      </c>
      <c r="F456" s="516">
        <v>210</v>
      </c>
      <c r="G456" s="118">
        <v>2</v>
      </c>
      <c r="H456" s="516">
        <v>213</v>
      </c>
      <c r="I456" s="517">
        <v>45447</v>
      </c>
      <c r="J456" s="518">
        <v>45602</v>
      </c>
      <c r="K456" s="116"/>
      <c r="L456" s="111"/>
      <c r="M456" s="119">
        <v>0</v>
      </c>
      <c r="N456" s="119">
        <v>7</v>
      </c>
      <c r="O456" s="119"/>
      <c r="P456" s="116"/>
      <c r="Q456" s="120"/>
      <c r="R456" s="120"/>
      <c r="S456" s="120"/>
      <c r="T456" s="120"/>
      <c r="U456" s="121" t="s">
        <v>107</v>
      </c>
    </row>
    <row r="457" spans="1:21" ht="14.25" customHeight="1">
      <c r="A457" s="154">
        <v>33</v>
      </c>
      <c r="B457" s="125" t="s">
        <v>2106</v>
      </c>
      <c r="C457" s="125" t="s">
        <v>1862</v>
      </c>
      <c r="D457" s="117">
        <v>7</v>
      </c>
      <c r="E457" s="117">
        <v>2</v>
      </c>
      <c r="F457" s="516">
        <v>302</v>
      </c>
      <c r="G457" s="118">
        <v>3</v>
      </c>
      <c r="H457" s="516">
        <v>308</v>
      </c>
      <c r="I457" s="520">
        <v>45275</v>
      </c>
      <c r="J457" s="518">
        <v>45611</v>
      </c>
      <c r="K457" s="116">
        <v>1</v>
      </c>
      <c r="L457" s="111" t="s">
        <v>3609</v>
      </c>
      <c r="M457" s="119"/>
      <c r="N457" s="119"/>
      <c r="O457" s="119"/>
      <c r="P457" s="116"/>
      <c r="Q457" s="120"/>
      <c r="R457" s="120"/>
      <c r="S457" s="120"/>
      <c r="T457" s="120"/>
      <c r="U457" s="123" t="s">
        <v>2108</v>
      </c>
    </row>
    <row r="458" spans="1:21" ht="14.25" customHeight="1">
      <c r="A458" s="154">
        <v>34</v>
      </c>
      <c r="B458" s="120" t="s">
        <v>3610</v>
      </c>
      <c r="C458" s="120" t="s">
        <v>2767</v>
      </c>
      <c r="D458" s="116">
        <v>9</v>
      </c>
      <c r="E458" s="117">
        <v>3</v>
      </c>
      <c r="F458" s="516">
        <v>216</v>
      </c>
      <c r="G458" s="118">
        <v>4</v>
      </c>
      <c r="H458" s="516">
        <v>219</v>
      </c>
      <c r="I458" s="517">
        <v>45447</v>
      </c>
      <c r="J458" s="518">
        <v>45618</v>
      </c>
      <c r="K458" s="116"/>
      <c r="L458" s="111"/>
      <c r="M458" s="131">
        <v>14</v>
      </c>
      <c r="N458" s="131">
        <v>6</v>
      </c>
      <c r="O458" s="131"/>
      <c r="P458" s="116"/>
      <c r="Q458" s="120"/>
      <c r="R458" s="120"/>
      <c r="S458" s="120"/>
      <c r="T458" s="120"/>
      <c r="U458" s="121" t="s">
        <v>107</v>
      </c>
    </row>
    <row r="459" spans="1:21" ht="14.25" customHeight="1">
      <c r="A459" s="154">
        <v>35</v>
      </c>
      <c r="B459" s="120" t="s">
        <v>2114</v>
      </c>
      <c r="C459" s="120" t="s">
        <v>1862</v>
      </c>
      <c r="D459" s="116">
        <v>7</v>
      </c>
      <c r="E459" s="117">
        <v>2</v>
      </c>
      <c r="F459" s="516">
        <v>302</v>
      </c>
      <c r="G459" s="118">
        <v>3</v>
      </c>
      <c r="H459" s="516">
        <v>308</v>
      </c>
      <c r="I459" s="517">
        <v>45274</v>
      </c>
      <c r="J459" s="518">
        <v>45610</v>
      </c>
      <c r="K459" s="116">
        <v>1</v>
      </c>
      <c r="L459" s="111" t="s">
        <v>3330</v>
      </c>
      <c r="M459" s="131"/>
      <c r="N459" s="131"/>
      <c r="O459" s="131"/>
      <c r="P459" s="116"/>
      <c r="Q459" s="120"/>
      <c r="R459" s="120"/>
      <c r="S459" s="120"/>
      <c r="T459" s="120"/>
      <c r="U459" s="121" t="s">
        <v>1835</v>
      </c>
    </row>
    <row r="460" spans="1:21" ht="14.25" customHeight="1">
      <c r="A460" s="154">
        <v>36</v>
      </c>
      <c r="B460" s="120" t="s">
        <v>1316</v>
      </c>
      <c r="C460" s="120" t="s">
        <v>831</v>
      </c>
      <c r="D460" s="116">
        <v>6</v>
      </c>
      <c r="E460" s="117">
        <v>1</v>
      </c>
      <c r="F460" s="516">
        <v>362</v>
      </c>
      <c r="G460" s="118">
        <v>2</v>
      </c>
      <c r="H460" s="516">
        <v>368</v>
      </c>
      <c r="I460" s="517">
        <v>45433</v>
      </c>
      <c r="J460" s="518">
        <v>45600</v>
      </c>
      <c r="K460" s="116"/>
      <c r="L460" s="111"/>
      <c r="M460" s="131">
        <v>18</v>
      </c>
      <c r="N460" s="131">
        <v>6</v>
      </c>
      <c r="O460" s="131"/>
      <c r="P460" s="116"/>
      <c r="Q460" s="120"/>
      <c r="R460" s="120"/>
      <c r="S460" s="120"/>
      <c r="T460" s="120"/>
      <c r="U460" s="121" t="s">
        <v>107</v>
      </c>
    </row>
    <row r="461" spans="1:21" ht="14.25" customHeight="1">
      <c r="A461" s="154">
        <v>37</v>
      </c>
      <c r="B461" s="120" t="s">
        <v>2125</v>
      </c>
      <c r="C461" s="120" t="s">
        <v>1839</v>
      </c>
      <c r="D461" s="116">
        <v>7</v>
      </c>
      <c r="E461" s="117">
        <v>2</v>
      </c>
      <c r="F461" s="516">
        <v>302</v>
      </c>
      <c r="G461" s="118">
        <v>3</v>
      </c>
      <c r="H461" s="516">
        <v>308</v>
      </c>
      <c r="I461" s="517">
        <v>45488</v>
      </c>
      <c r="J461" s="518">
        <v>45622</v>
      </c>
      <c r="K461" s="116">
        <v>2</v>
      </c>
      <c r="L461" s="111" t="s">
        <v>3611</v>
      </c>
      <c r="M461" s="119">
        <v>20</v>
      </c>
      <c r="N461" s="119">
        <v>5</v>
      </c>
      <c r="O461" s="119"/>
      <c r="P461" s="116"/>
      <c r="Q461" s="120"/>
      <c r="R461" s="120"/>
      <c r="S461" s="120"/>
      <c r="T461" s="120"/>
      <c r="U461" s="121" t="s">
        <v>107</v>
      </c>
    </row>
    <row r="462" spans="1:21" ht="14.25" customHeight="1">
      <c r="A462" s="154">
        <v>38</v>
      </c>
      <c r="B462" s="120" t="s">
        <v>3356</v>
      </c>
      <c r="C462" s="120" t="s">
        <v>841</v>
      </c>
      <c r="D462" s="116">
        <v>6</v>
      </c>
      <c r="E462" s="116">
        <v>1</v>
      </c>
      <c r="F462" s="516">
        <v>362</v>
      </c>
      <c r="G462" s="116">
        <v>2</v>
      </c>
      <c r="H462" s="516">
        <v>368</v>
      </c>
      <c r="I462" s="517">
        <v>45561</v>
      </c>
      <c r="J462" s="532">
        <v>45576</v>
      </c>
      <c r="K462" s="116"/>
      <c r="L462" s="122"/>
      <c r="M462" s="119">
        <v>20</v>
      </c>
      <c r="N462" s="119">
        <v>11</v>
      </c>
      <c r="O462" s="119"/>
      <c r="P462" s="116"/>
      <c r="Q462" s="120"/>
      <c r="R462" s="120"/>
      <c r="S462" s="120"/>
      <c r="T462" s="120"/>
      <c r="U462" s="123" t="s">
        <v>3612</v>
      </c>
    </row>
    <row r="463" spans="1:21" ht="14.25" customHeight="1">
      <c r="A463" s="154">
        <v>39</v>
      </c>
      <c r="B463" s="120" t="s">
        <v>2140</v>
      </c>
      <c r="C463" s="120" t="s">
        <v>1839</v>
      </c>
      <c r="D463" s="116">
        <v>7</v>
      </c>
      <c r="E463" s="116">
        <v>1</v>
      </c>
      <c r="F463" s="516">
        <v>296</v>
      </c>
      <c r="G463" s="116">
        <v>2</v>
      </c>
      <c r="H463" s="516">
        <v>302</v>
      </c>
      <c r="I463" s="517">
        <v>45551</v>
      </c>
      <c r="J463" s="532">
        <v>45567</v>
      </c>
      <c r="K463" s="116"/>
      <c r="L463" s="122"/>
      <c r="M463" s="119">
        <v>19</v>
      </c>
      <c r="N463" s="119">
        <v>11</v>
      </c>
      <c r="O463" s="119"/>
      <c r="P463" s="116"/>
      <c r="Q463" s="120"/>
      <c r="R463" s="120"/>
      <c r="S463" s="120"/>
      <c r="T463" s="120"/>
      <c r="U463" s="121" t="s">
        <v>3592</v>
      </c>
    </row>
    <row r="464" spans="1:21" ht="14.25" customHeight="1">
      <c r="A464" s="154">
        <v>40</v>
      </c>
      <c r="B464" s="120" t="s">
        <v>1370</v>
      </c>
      <c r="C464" s="120" t="s">
        <v>918</v>
      </c>
      <c r="D464" s="116">
        <v>6</v>
      </c>
      <c r="E464" s="116">
        <v>1</v>
      </c>
      <c r="F464" s="516">
        <v>362</v>
      </c>
      <c r="G464" s="116">
        <v>2</v>
      </c>
      <c r="H464" s="516">
        <v>368</v>
      </c>
      <c r="I464" s="517">
        <v>45551</v>
      </c>
      <c r="J464" s="532">
        <v>45570</v>
      </c>
      <c r="K464" s="116"/>
      <c r="L464" s="122"/>
      <c r="M464" s="119">
        <v>16</v>
      </c>
      <c r="N464" s="119">
        <v>11</v>
      </c>
      <c r="O464" s="119"/>
      <c r="P464" s="116"/>
      <c r="Q464" s="120"/>
      <c r="R464" s="120"/>
      <c r="S464" s="120"/>
      <c r="T464" s="120"/>
      <c r="U464" s="121" t="s">
        <v>3592</v>
      </c>
    </row>
    <row r="465" spans="1:21" ht="14.25" customHeight="1">
      <c r="A465" s="154">
        <v>41</v>
      </c>
      <c r="B465" s="120" t="s">
        <v>2705</v>
      </c>
      <c r="C465" s="120" t="s">
        <v>2767</v>
      </c>
      <c r="D465" s="116">
        <v>9</v>
      </c>
      <c r="E465" s="117">
        <v>3</v>
      </c>
      <c r="F465" s="516">
        <v>216</v>
      </c>
      <c r="G465" s="118">
        <v>4</v>
      </c>
      <c r="H465" s="516">
        <v>219</v>
      </c>
      <c r="I465" s="517">
        <v>45553</v>
      </c>
      <c r="J465" s="518">
        <v>45573</v>
      </c>
      <c r="K465" s="116"/>
      <c r="L465" s="111"/>
      <c r="M465" s="116">
        <v>15</v>
      </c>
      <c r="N465" s="116">
        <v>11</v>
      </c>
      <c r="O465" s="116"/>
      <c r="P465" s="116"/>
      <c r="Q465" s="120"/>
      <c r="R465" s="120"/>
      <c r="S465" s="120"/>
      <c r="T465" s="120"/>
      <c r="U465" s="120" t="s">
        <v>3592</v>
      </c>
    </row>
    <row r="466" spans="1:21" ht="14.25" customHeight="1">
      <c r="A466" s="154">
        <v>42</v>
      </c>
      <c r="B466" s="120" t="s">
        <v>2711</v>
      </c>
      <c r="C466" s="120" t="s">
        <v>2419</v>
      </c>
      <c r="D466" s="116">
        <v>8</v>
      </c>
      <c r="E466" s="116">
        <v>1</v>
      </c>
      <c r="F466" s="516">
        <v>260</v>
      </c>
      <c r="G466" s="116">
        <v>2</v>
      </c>
      <c r="H466" s="516">
        <v>263</v>
      </c>
      <c r="I466" s="517">
        <v>45546</v>
      </c>
      <c r="J466" s="532">
        <v>45562</v>
      </c>
      <c r="K466" s="116"/>
      <c r="L466" s="122"/>
      <c r="M466" s="119">
        <v>19</v>
      </c>
      <c r="N466" s="119">
        <v>11</v>
      </c>
      <c r="O466" s="119"/>
      <c r="P466" s="116"/>
      <c r="Q466" s="120"/>
      <c r="R466" s="120"/>
      <c r="S466" s="120"/>
      <c r="T466" s="120"/>
      <c r="U466" s="120" t="s">
        <v>3597</v>
      </c>
    </row>
    <row r="467" spans="1:21" ht="14.25" customHeight="1">
      <c r="A467" s="154">
        <v>43</v>
      </c>
      <c r="B467" s="120" t="s">
        <v>3613</v>
      </c>
      <c r="C467" s="125" t="s">
        <v>2767</v>
      </c>
      <c r="D467" s="117">
        <v>9</v>
      </c>
      <c r="E467" s="117">
        <v>3</v>
      </c>
      <c r="F467" s="516">
        <v>216</v>
      </c>
      <c r="G467" s="118">
        <v>4</v>
      </c>
      <c r="H467" s="516">
        <v>219</v>
      </c>
      <c r="I467" s="520">
        <v>45553</v>
      </c>
      <c r="J467" s="518">
        <v>45567</v>
      </c>
      <c r="K467" s="116"/>
      <c r="L467" s="111"/>
      <c r="M467" s="119">
        <v>21</v>
      </c>
      <c r="N467" s="119">
        <v>11</v>
      </c>
      <c r="O467" s="119"/>
      <c r="P467" s="116"/>
      <c r="Q467" s="120"/>
      <c r="R467" s="120"/>
      <c r="S467" s="120"/>
      <c r="T467" s="120"/>
      <c r="U467" s="120" t="s">
        <v>3592</v>
      </c>
    </row>
    <row r="468" spans="1:21" ht="14.25" customHeight="1">
      <c r="A468" s="154">
        <v>44</v>
      </c>
      <c r="B468" s="120" t="s">
        <v>2726</v>
      </c>
      <c r="C468" s="125" t="s">
        <v>2767</v>
      </c>
      <c r="D468" s="117">
        <v>9</v>
      </c>
      <c r="E468" s="117">
        <v>3</v>
      </c>
      <c r="F468" s="516">
        <v>216</v>
      </c>
      <c r="G468" s="118">
        <v>4</v>
      </c>
      <c r="H468" s="516">
        <v>219</v>
      </c>
      <c r="I468" s="520">
        <v>45553</v>
      </c>
      <c r="J468" s="518">
        <v>45575</v>
      </c>
      <c r="K468" s="116"/>
      <c r="L468" s="111"/>
      <c r="M468" s="119">
        <v>13</v>
      </c>
      <c r="N468" s="119">
        <v>11</v>
      </c>
      <c r="O468" s="119"/>
      <c r="P468" s="116"/>
      <c r="Q468" s="120"/>
      <c r="R468" s="120"/>
      <c r="S468" s="120"/>
      <c r="T468" s="120"/>
      <c r="U468" s="120" t="s">
        <v>3592</v>
      </c>
    </row>
    <row r="469" spans="1:21" ht="14.25" customHeight="1">
      <c r="A469" s="154">
        <v>45</v>
      </c>
      <c r="B469" s="120" t="s">
        <v>2738</v>
      </c>
      <c r="C469" s="120" t="s">
        <v>2569</v>
      </c>
      <c r="D469" s="116">
        <v>8</v>
      </c>
      <c r="E469" s="116">
        <v>2</v>
      </c>
      <c r="F469" s="516">
        <v>263</v>
      </c>
      <c r="G469" s="116">
        <v>3</v>
      </c>
      <c r="H469" s="516">
        <v>266</v>
      </c>
      <c r="I469" s="517">
        <v>45244</v>
      </c>
      <c r="J469" s="532">
        <v>45610</v>
      </c>
      <c r="K469" s="116"/>
      <c r="L469" s="122"/>
      <c r="M469" s="119"/>
      <c r="N469" s="119"/>
      <c r="O469" s="119"/>
      <c r="P469" s="116"/>
      <c r="Q469" s="120"/>
      <c r="R469" s="120"/>
      <c r="S469" s="120"/>
      <c r="T469" s="120"/>
      <c r="U469" s="123" t="s">
        <v>3614</v>
      </c>
    </row>
    <row r="470" spans="1:21" ht="14.25" customHeight="1">
      <c r="A470" s="154">
        <v>46</v>
      </c>
      <c r="B470" s="120" t="s">
        <v>1449</v>
      </c>
      <c r="C470" s="125" t="s">
        <v>3335</v>
      </c>
      <c r="D470" s="117">
        <v>7</v>
      </c>
      <c r="E470" s="117">
        <v>2</v>
      </c>
      <c r="F470" s="516">
        <v>302</v>
      </c>
      <c r="G470" s="118">
        <v>3</v>
      </c>
      <c r="H470" s="516">
        <v>308</v>
      </c>
      <c r="I470" s="520">
        <v>45274</v>
      </c>
      <c r="J470" s="518">
        <v>45610</v>
      </c>
      <c r="K470" s="116">
        <v>1</v>
      </c>
      <c r="L470" s="111" t="s">
        <v>3330</v>
      </c>
      <c r="M470" s="119"/>
      <c r="N470" s="119"/>
      <c r="O470" s="119"/>
      <c r="P470" s="116"/>
      <c r="Q470" s="120"/>
      <c r="R470" s="120"/>
      <c r="S470" s="120"/>
      <c r="T470" s="120"/>
      <c r="U470" s="120" t="s">
        <v>1835</v>
      </c>
    </row>
    <row r="471" spans="1:21" ht="14.25" customHeight="1">
      <c r="A471" s="154">
        <v>47</v>
      </c>
      <c r="B471" s="120" t="s">
        <v>3615</v>
      </c>
      <c r="C471" s="125" t="s">
        <v>846</v>
      </c>
      <c r="D471" s="117">
        <v>6</v>
      </c>
      <c r="E471" s="117">
        <v>1</v>
      </c>
      <c r="F471" s="516">
        <v>362</v>
      </c>
      <c r="G471" s="118">
        <v>2</v>
      </c>
      <c r="H471" s="516">
        <v>368</v>
      </c>
      <c r="I471" s="520">
        <v>45564</v>
      </c>
      <c r="J471" s="518">
        <v>45626</v>
      </c>
      <c r="K471" s="116"/>
      <c r="L471" s="111"/>
      <c r="M471" s="119">
        <v>3</v>
      </c>
      <c r="N471" s="119">
        <v>10</v>
      </c>
      <c r="O471" s="119"/>
      <c r="P471" s="116"/>
      <c r="Q471" s="120"/>
      <c r="R471" s="120"/>
      <c r="S471" s="120"/>
      <c r="T471" s="120"/>
      <c r="U471" s="120" t="s">
        <v>107</v>
      </c>
    </row>
    <row r="472" spans="1:21" ht="14.25" customHeight="1">
      <c r="A472" s="154">
        <v>48</v>
      </c>
      <c r="B472" s="120" t="s">
        <v>2757</v>
      </c>
      <c r="C472" s="125" t="s">
        <v>2767</v>
      </c>
      <c r="D472" s="117">
        <v>9</v>
      </c>
      <c r="E472" s="117">
        <v>3</v>
      </c>
      <c r="F472" s="516">
        <v>216</v>
      </c>
      <c r="G472" s="118">
        <v>4</v>
      </c>
      <c r="H472" s="516">
        <v>219</v>
      </c>
      <c r="I472" s="520">
        <v>45432</v>
      </c>
      <c r="J472" s="518">
        <v>45622</v>
      </c>
      <c r="K472" s="116"/>
      <c r="L472" s="111"/>
      <c r="M472" s="119">
        <v>25</v>
      </c>
      <c r="N472" s="119">
        <v>5</v>
      </c>
      <c r="O472" s="119"/>
      <c r="P472" s="116"/>
      <c r="Q472" s="120"/>
      <c r="R472" s="120"/>
      <c r="S472" s="120"/>
      <c r="T472" s="120"/>
      <c r="U472" s="120" t="s">
        <v>107</v>
      </c>
    </row>
    <row r="473" spans="1:21" ht="14.25" customHeight="1">
      <c r="A473" s="154">
        <v>49</v>
      </c>
      <c r="B473" s="120" t="s">
        <v>2195</v>
      </c>
      <c r="C473" s="125" t="s">
        <v>1821</v>
      </c>
      <c r="D473" s="117">
        <v>7</v>
      </c>
      <c r="E473" s="117">
        <v>1</v>
      </c>
      <c r="F473" s="516">
        <v>296</v>
      </c>
      <c r="G473" s="118">
        <v>2</v>
      </c>
      <c r="H473" s="516">
        <v>302</v>
      </c>
      <c r="I473" s="520">
        <v>45431</v>
      </c>
      <c r="J473" s="518">
        <v>45610</v>
      </c>
      <c r="K473" s="116"/>
      <c r="L473" s="111"/>
      <c r="M473" s="119">
        <v>6</v>
      </c>
      <c r="N473" s="119">
        <v>6</v>
      </c>
      <c r="O473" s="119"/>
      <c r="P473" s="116"/>
      <c r="Q473" s="120"/>
      <c r="R473" s="120"/>
      <c r="S473" s="120"/>
      <c r="T473" s="120"/>
      <c r="U473" s="120" t="s">
        <v>107</v>
      </c>
    </row>
    <row r="474" spans="1:21" ht="14.25" customHeight="1">
      <c r="A474" s="154">
        <v>50</v>
      </c>
      <c r="B474" s="120" t="s">
        <v>3616</v>
      </c>
      <c r="C474" s="125" t="s">
        <v>2767</v>
      </c>
      <c r="D474" s="117">
        <v>9</v>
      </c>
      <c r="E474" s="117">
        <v>3</v>
      </c>
      <c r="F474" s="516">
        <v>216</v>
      </c>
      <c r="G474" s="118">
        <v>4</v>
      </c>
      <c r="H474" s="516">
        <v>219</v>
      </c>
      <c r="I474" s="520">
        <v>45447</v>
      </c>
      <c r="J474" s="518">
        <v>45611</v>
      </c>
      <c r="K474" s="116"/>
      <c r="L474" s="111"/>
      <c r="M474" s="119">
        <v>21</v>
      </c>
      <c r="N474" s="119">
        <v>6</v>
      </c>
      <c r="O474" s="119"/>
      <c r="P474" s="116"/>
      <c r="Q474" s="120"/>
      <c r="R474" s="120"/>
      <c r="S474" s="120"/>
      <c r="T474" s="120"/>
      <c r="U474" s="120" t="s">
        <v>107</v>
      </c>
    </row>
    <row r="475" spans="1:21" ht="14.25" customHeight="1">
      <c r="A475" s="154">
        <v>51</v>
      </c>
      <c r="B475" s="120" t="s">
        <v>1529</v>
      </c>
      <c r="C475" s="125" t="s">
        <v>868</v>
      </c>
      <c r="D475" s="117">
        <v>6</v>
      </c>
      <c r="E475" s="117">
        <v>1</v>
      </c>
      <c r="F475" s="516">
        <v>362</v>
      </c>
      <c r="G475" s="118">
        <v>2</v>
      </c>
      <c r="H475" s="516">
        <v>368</v>
      </c>
      <c r="I475" s="520">
        <v>45424</v>
      </c>
      <c r="J475" s="518">
        <v>45611</v>
      </c>
      <c r="K475" s="116"/>
      <c r="L475" s="111"/>
      <c r="M475" s="119">
        <v>28</v>
      </c>
      <c r="N475" s="119">
        <v>5</v>
      </c>
      <c r="O475" s="119"/>
      <c r="P475" s="116"/>
      <c r="Q475" s="120"/>
      <c r="R475" s="120"/>
      <c r="S475" s="120"/>
      <c r="T475" s="120"/>
      <c r="U475" s="120" t="s">
        <v>107</v>
      </c>
    </row>
    <row r="476" spans="1:21" ht="14.25" customHeight="1">
      <c r="A476" s="154">
        <v>52</v>
      </c>
      <c r="B476" s="125" t="s">
        <v>2782</v>
      </c>
      <c r="C476" s="125" t="s">
        <v>2569</v>
      </c>
      <c r="D476" s="117">
        <v>8</v>
      </c>
      <c r="E476" s="117">
        <v>5</v>
      </c>
      <c r="F476" s="516">
        <v>272</v>
      </c>
      <c r="G476" s="118">
        <v>6</v>
      </c>
      <c r="H476" s="516">
        <v>275</v>
      </c>
      <c r="I476" s="520">
        <v>45280</v>
      </c>
      <c r="J476" s="518">
        <v>45616</v>
      </c>
      <c r="K476" s="116">
        <v>1</v>
      </c>
      <c r="L476" s="111" t="s">
        <v>3330</v>
      </c>
      <c r="M476" s="119"/>
      <c r="N476" s="119"/>
      <c r="O476" s="119"/>
      <c r="P476" s="116"/>
      <c r="Q476" s="120"/>
      <c r="R476" s="120"/>
      <c r="S476" s="120"/>
      <c r="T476" s="120"/>
      <c r="U476" s="123" t="s">
        <v>1835</v>
      </c>
    </row>
    <row r="477" spans="1:21" ht="14.25" customHeight="1">
      <c r="A477" s="154">
        <v>53</v>
      </c>
      <c r="B477" s="120" t="s">
        <v>2240</v>
      </c>
      <c r="C477" s="125" t="s">
        <v>2569</v>
      </c>
      <c r="D477" s="117">
        <v>8</v>
      </c>
      <c r="E477" s="117">
        <v>2</v>
      </c>
      <c r="F477" s="516">
        <v>263</v>
      </c>
      <c r="G477" s="118">
        <v>3</v>
      </c>
      <c r="H477" s="516">
        <v>266</v>
      </c>
      <c r="I477" s="520">
        <v>45274</v>
      </c>
      <c r="J477" s="518">
        <v>45610</v>
      </c>
      <c r="K477" s="116">
        <v>1</v>
      </c>
      <c r="L477" s="111" t="s">
        <v>3330</v>
      </c>
      <c r="M477" s="119"/>
      <c r="N477" s="119"/>
      <c r="O477" s="119"/>
      <c r="P477" s="116"/>
      <c r="Q477" s="120"/>
      <c r="R477" s="120"/>
      <c r="S477" s="120"/>
      <c r="T477" s="120"/>
      <c r="U477" s="120" t="s">
        <v>1835</v>
      </c>
    </row>
    <row r="478" spans="1:21" ht="14.25" customHeight="1">
      <c r="A478" s="154">
        <v>54</v>
      </c>
      <c r="B478" s="120" t="s">
        <v>3617</v>
      </c>
      <c r="C478" s="125" t="s">
        <v>2767</v>
      </c>
      <c r="D478" s="117">
        <v>9</v>
      </c>
      <c r="E478" s="117">
        <v>1</v>
      </c>
      <c r="F478" s="516">
        <v>210</v>
      </c>
      <c r="G478" s="118">
        <v>2</v>
      </c>
      <c r="H478" s="516">
        <v>213</v>
      </c>
      <c r="I478" s="520">
        <v>45432</v>
      </c>
      <c r="J478" s="518">
        <v>45602</v>
      </c>
      <c r="K478" s="116"/>
      <c r="L478" s="111"/>
      <c r="M478" s="119">
        <v>15</v>
      </c>
      <c r="N478" s="119">
        <v>6</v>
      </c>
      <c r="O478" s="119"/>
      <c r="P478" s="116"/>
      <c r="Q478" s="120"/>
      <c r="R478" s="120"/>
      <c r="S478" s="120"/>
      <c r="T478" s="120"/>
      <c r="U478" s="120" t="s">
        <v>107</v>
      </c>
    </row>
    <row r="479" spans="1:21" ht="14.25" customHeight="1">
      <c r="A479" s="154">
        <v>55</v>
      </c>
      <c r="B479" s="120" t="s">
        <v>3043</v>
      </c>
      <c r="C479" s="125" t="s">
        <v>2767</v>
      </c>
      <c r="D479" s="117">
        <v>9</v>
      </c>
      <c r="E479" s="117">
        <v>1</v>
      </c>
      <c r="F479" s="516">
        <v>210</v>
      </c>
      <c r="G479" s="118">
        <v>2</v>
      </c>
      <c r="H479" s="516">
        <v>213</v>
      </c>
      <c r="I479" s="520">
        <v>45453</v>
      </c>
      <c r="J479" s="518">
        <v>45606</v>
      </c>
      <c r="K479" s="116"/>
      <c r="L479" s="111"/>
      <c r="M479" s="119">
        <v>2</v>
      </c>
      <c r="N479" s="119">
        <v>7</v>
      </c>
      <c r="O479" s="119"/>
      <c r="P479" s="116"/>
      <c r="Q479" s="120"/>
      <c r="R479" s="120"/>
      <c r="S479" s="120"/>
      <c r="T479" s="120"/>
      <c r="U479" s="120" t="s">
        <v>107</v>
      </c>
    </row>
    <row r="480" spans="1:21" ht="14.25" customHeight="1">
      <c r="A480" s="154">
        <v>56</v>
      </c>
      <c r="B480" s="120" t="s">
        <v>2795</v>
      </c>
      <c r="C480" s="125" t="s">
        <v>2767</v>
      </c>
      <c r="D480" s="117">
        <v>9</v>
      </c>
      <c r="E480" s="117">
        <v>3</v>
      </c>
      <c r="F480" s="516">
        <v>216</v>
      </c>
      <c r="G480" s="118">
        <v>4</v>
      </c>
      <c r="H480" s="516">
        <v>219</v>
      </c>
      <c r="I480" s="520">
        <v>45432</v>
      </c>
      <c r="J480" s="518">
        <v>45601</v>
      </c>
      <c r="K480" s="116"/>
      <c r="L480" s="111"/>
      <c r="M480" s="119">
        <v>16</v>
      </c>
      <c r="N480" s="119">
        <v>6</v>
      </c>
      <c r="O480" s="119"/>
      <c r="P480" s="116"/>
      <c r="Q480" s="120"/>
      <c r="R480" s="120"/>
      <c r="S480" s="120"/>
      <c r="T480" s="120"/>
      <c r="U480" s="120" t="s">
        <v>107</v>
      </c>
    </row>
    <row r="481" spans="1:21" ht="14.25" customHeight="1">
      <c r="A481" s="154">
        <v>57</v>
      </c>
      <c r="B481" s="120" t="s">
        <v>2273</v>
      </c>
      <c r="C481" s="120" t="s">
        <v>1839</v>
      </c>
      <c r="D481" s="116">
        <v>7</v>
      </c>
      <c r="E481" s="116">
        <v>1</v>
      </c>
      <c r="F481" s="516">
        <v>296</v>
      </c>
      <c r="G481" s="116">
        <v>2</v>
      </c>
      <c r="H481" s="516">
        <v>302</v>
      </c>
      <c r="I481" s="517">
        <v>45564</v>
      </c>
      <c r="J481" s="532">
        <v>45600</v>
      </c>
      <c r="K481" s="116"/>
      <c r="L481" s="122"/>
      <c r="M481" s="119">
        <v>29</v>
      </c>
      <c r="N481" s="119">
        <v>10</v>
      </c>
      <c r="O481" s="119"/>
      <c r="P481" s="116"/>
      <c r="Q481" s="120"/>
      <c r="R481" s="120"/>
      <c r="S481" s="120"/>
      <c r="T481" s="120"/>
      <c r="U481" s="123" t="s">
        <v>107</v>
      </c>
    </row>
    <row r="482" spans="1:21" ht="14.25" customHeight="1">
      <c r="A482" s="154">
        <v>58</v>
      </c>
      <c r="B482" s="120" t="s">
        <v>1596</v>
      </c>
      <c r="C482" s="125" t="s">
        <v>918</v>
      </c>
      <c r="D482" s="117">
        <v>6</v>
      </c>
      <c r="E482" s="117">
        <v>1</v>
      </c>
      <c r="F482" s="516">
        <v>362</v>
      </c>
      <c r="G482" s="118">
        <v>2</v>
      </c>
      <c r="H482" s="516">
        <v>368</v>
      </c>
      <c r="I482" s="520">
        <v>45550</v>
      </c>
      <c r="J482" s="518">
        <v>45570</v>
      </c>
      <c r="K482" s="116"/>
      <c r="L482" s="111"/>
      <c r="M482" s="119">
        <v>15</v>
      </c>
      <c r="N482" s="119">
        <v>11</v>
      </c>
      <c r="O482" s="119"/>
      <c r="P482" s="116"/>
      <c r="Q482" s="120"/>
      <c r="R482" s="120"/>
      <c r="S482" s="120"/>
      <c r="T482" s="120"/>
      <c r="U482" s="120" t="s">
        <v>3592</v>
      </c>
    </row>
    <row r="483" spans="1:21" ht="14.25" customHeight="1">
      <c r="A483" s="154">
        <v>59</v>
      </c>
      <c r="B483" s="120" t="s">
        <v>1631</v>
      </c>
      <c r="C483" s="125" t="s">
        <v>821</v>
      </c>
      <c r="D483" s="117">
        <v>6</v>
      </c>
      <c r="E483" s="117">
        <v>1</v>
      </c>
      <c r="F483" s="516">
        <v>362</v>
      </c>
      <c r="G483" s="118">
        <v>2</v>
      </c>
      <c r="H483" s="516">
        <v>368</v>
      </c>
      <c r="I483" s="520">
        <v>45469</v>
      </c>
      <c r="J483" s="518">
        <v>45613</v>
      </c>
      <c r="K483" s="116">
        <v>1</v>
      </c>
      <c r="L483" s="111" t="s">
        <v>3511</v>
      </c>
      <c r="M483" s="119">
        <v>10</v>
      </c>
      <c r="N483" s="119">
        <v>6</v>
      </c>
      <c r="O483" s="119"/>
      <c r="P483" s="116"/>
      <c r="Q483" s="120"/>
      <c r="R483" s="120"/>
      <c r="S483" s="120"/>
      <c r="T483" s="120"/>
      <c r="U483" s="120" t="s">
        <v>107</v>
      </c>
    </row>
    <row r="484" spans="1:21" ht="14.25" customHeight="1">
      <c r="A484" s="154">
        <v>60</v>
      </c>
      <c r="B484" s="125" t="s">
        <v>1681</v>
      </c>
      <c r="C484" s="125" t="s">
        <v>1807</v>
      </c>
      <c r="D484" s="117">
        <v>7</v>
      </c>
      <c r="E484" s="117">
        <v>2</v>
      </c>
      <c r="F484" s="516">
        <v>302</v>
      </c>
      <c r="G484" s="118">
        <v>3</v>
      </c>
      <c r="H484" s="516">
        <v>308</v>
      </c>
      <c r="I484" s="520">
        <v>45420</v>
      </c>
      <c r="J484" s="518">
        <v>45620</v>
      </c>
      <c r="K484" s="116"/>
      <c r="L484" s="111"/>
      <c r="M484" s="119">
        <v>15</v>
      </c>
      <c r="N484" s="119">
        <v>5</v>
      </c>
      <c r="O484" s="119"/>
      <c r="P484" s="116"/>
      <c r="Q484" s="120"/>
      <c r="R484" s="120"/>
      <c r="S484" s="120"/>
      <c r="T484" s="120"/>
      <c r="U484" s="123" t="s">
        <v>1864</v>
      </c>
    </row>
    <row r="485" spans="1:21" ht="14.25" customHeight="1">
      <c r="A485" s="154">
        <v>61</v>
      </c>
      <c r="B485" s="120" t="s">
        <v>1692</v>
      </c>
      <c r="C485" s="125" t="s">
        <v>826</v>
      </c>
      <c r="D485" s="117">
        <v>6</v>
      </c>
      <c r="E485" s="117">
        <v>1</v>
      </c>
      <c r="F485" s="516">
        <v>362</v>
      </c>
      <c r="G485" s="118">
        <v>2</v>
      </c>
      <c r="H485" s="516">
        <v>368</v>
      </c>
      <c r="I485" s="520">
        <v>45491</v>
      </c>
      <c r="J485" s="518">
        <v>45599</v>
      </c>
      <c r="K485" s="116"/>
      <c r="L485" s="111"/>
      <c r="M485" s="119">
        <v>17</v>
      </c>
      <c r="N485" s="119">
        <v>8</v>
      </c>
      <c r="O485" s="119"/>
      <c r="P485" s="116"/>
      <c r="Q485" s="120"/>
      <c r="R485" s="120"/>
      <c r="S485" s="120"/>
      <c r="T485" s="120"/>
      <c r="U485" s="120" t="s">
        <v>107</v>
      </c>
    </row>
    <row r="486" spans="1:21" ht="14.25" customHeight="1">
      <c r="A486" s="154">
        <v>62</v>
      </c>
      <c r="B486" s="120" t="s">
        <v>1700</v>
      </c>
      <c r="C486" s="125" t="s">
        <v>1807</v>
      </c>
      <c r="D486" s="117">
        <v>7</v>
      </c>
      <c r="E486" s="117">
        <v>2</v>
      </c>
      <c r="F486" s="516">
        <v>302</v>
      </c>
      <c r="G486" s="118">
        <v>3</v>
      </c>
      <c r="H486" s="516">
        <v>308</v>
      </c>
      <c r="I486" s="520">
        <v>45274</v>
      </c>
      <c r="J486" s="518">
        <v>45610</v>
      </c>
      <c r="K486" s="116">
        <v>1</v>
      </c>
      <c r="L486" s="111" t="s">
        <v>3330</v>
      </c>
      <c r="M486" s="119"/>
      <c r="N486" s="119"/>
      <c r="O486" s="119"/>
      <c r="P486" s="116"/>
      <c r="Q486" s="120"/>
      <c r="R486" s="120"/>
      <c r="S486" s="120"/>
      <c r="T486" s="120"/>
      <c r="U486" s="120" t="s">
        <v>1835</v>
      </c>
    </row>
    <row r="487" spans="1:21" ht="14.25" customHeight="1">
      <c r="A487" s="154">
        <v>63</v>
      </c>
      <c r="B487" s="120" t="s">
        <v>3618</v>
      </c>
      <c r="C487" s="120" t="s">
        <v>1821</v>
      </c>
      <c r="D487" s="116">
        <v>7</v>
      </c>
      <c r="E487" s="116">
        <v>1</v>
      </c>
      <c r="F487" s="516">
        <v>296</v>
      </c>
      <c r="G487" s="116">
        <v>2</v>
      </c>
      <c r="H487" s="516">
        <v>302</v>
      </c>
      <c r="I487" s="517">
        <v>45551</v>
      </c>
      <c r="J487" s="532">
        <v>45589</v>
      </c>
      <c r="K487" s="116"/>
      <c r="L487" s="122"/>
      <c r="M487" s="119">
        <v>27</v>
      </c>
      <c r="N487" s="119">
        <v>10</v>
      </c>
      <c r="O487" s="119"/>
      <c r="P487" s="116"/>
      <c r="Q487" s="120"/>
      <c r="R487" s="120"/>
      <c r="S487" s="120"/>
      <c r="T487" s="120"/>
      <c r="U487" s="120" t="s">
        <v>3592</v>
      </c>
    </row>
    <row r="488" spans="1:21" ht="14.25" customHeight="1">
      <c r="A488" s="154">
        <v>64</v>
      </c>
      <c r="B488" s="120" t="s">
        <v>3619</v>
      </c>
      <c r="C488" s="125" t="s">
        <v>846</v>
      </c>
      <c r="D488" s="117">
        <v>6</v>
      </c>
      <c r="E488" s="117">
        <v>1</v>
      </c>
      <c r="F488" s="516">
        <v>362</v>
      </c>
      <c r="G488" s="118">
        <v>2</v>
      </c>
      <c r="H488" s="516">
        <v>368</v>
      </c>
      <c r="I488" s="520">
        <v>45467</v>
      </c>
      <c r="J488" s="518">
        <v>45607</v>
      </c>
      <c r="K488" s="116"/>
      <c r="L488" s="111"/>
      <c r="M488" s="119">
        <v>15</v>
      </c>
      <c r="N488" s="119">
        <v>7</v>
      </c>
      <c r="O488" s="119"/>
      <c r="P488" s="116"/>
      <c r="Q488" s="120"/>
      <c r="R488" s="120"/>
      <c r="S488" s="120"/>
      <c r="T488" s="120"/>
      <c r="U488" s="120" t="s">
        <v>107</v>
      </c>
    </row>
    <row r="489" spans="1:21" ht="14.25" customHeight="1">
      <c r="A489" s="154">
        <v>65</v>
      </c>
      <c r="B489" s="120" t="s">
        <v>3620</v>
      </c>
      <c r="C489" s="120" t="s">
        <v>2767</v>
      </c>
      <c r="D489" s="116">
        <v>9</v>
      </c>
      <c r="E489" s="116">
        <v>1</v>
      </c>
      <c r="F489" s="516">
        <v>210</v>
      </c>
      <c r="G489" s="116">
        <v>2</v>
      </c>
      <c r="H489" s="516">
        <v>213</v>
      </c>
      <c r="I489" s="517">
        <v>45546</v>
      </c>
      <c r="J489" s="532">
        <v>45575</v>
      </c>
      <c r="K489" s="116"/>
      <c r="L489" s="122"/>
      <c r="M489" s="119">
        <v>6</v>
      </c>
      <c r="N489" s="119">
        <v>11</v>
      </c>
      <c r="O489" s="119"/>
      <c r="P489" s="116"/>
      <c r="Q489" s="120"/>
      <c r="R489" s="120"/>
      <c r="S489" s="120"/>
      <c r="T489" s="120"/>
      <c r="U489" s="120" t="s">
        <v>3592</v>
      </c>
    </row>
    <row r="490" spans="1:21" ht="14.25" customHeight="1">
      <c r="A490" s="154">
        <v>66</v>
      </c>
      <c r="B490" s="120" t="s">
        <v>2884</v>
      </c>
      <c r="C490" s="120" t="s">
        <v>3621</v>
      </c>
      <c r="D490" s="116">
        <v>9</v>
      </c>
      <c r="E490" s="116">
        <v>3</v>
      </c>
      <c r="F490" s="516">
        <v>216</v>
      </c>
      <c r="G490" s="116">
        <v>4</v>
      </c>
      <c r="H490" s="516">
        <v>219</v>
      </c>
      <c r="I490" s="517">
        <v>45585</v>
      </c>
      <c r="J490" s="532">
        <v>45622</v>
      </c>
      <c r="K490" s="116"/>
      <c r="L490" s="122"/>
      <c r="M490" s="119">
        <v>28</v>
      </c>
      <c r="N490" s="119">
        <v>10</v>
      </c>
      <c r="O490" s="119"/>
      <c r="P490" s="116"/>
      <c r="Q490" s="120"/>
      <c r="R490" s="120"/>
      <c r="S490" s="120"/>
      <c r="T490" s="120"/>
      <c r="U490" s="123" t="s">
        <v>3597</v>
      </c>
    </row>
    <row r="491" spans="1:21" ht="14.25" customHeight="1">
      <c r="A491" s="154">
        <v>67</v>
      </c>
      <c r="B491" s="120" t="s">
        <v>3622</v>
      </c>
      <c r="C491" s="125" t="s">
        <v>2767</v>
      </c>
      <c r="D491" s="117">
        <v>9</v>
      </c>
      <c r="E491" s="117">
        <v>3</v>
      </c>
      <c r="F491" s="516">
        <v>216</v>
      </c>
      <c r="G491" s="118">
        <v>4</v>
      </c>
      <c r="H491" s="516">
        <v>219</v>
      </c>
      <c r="I491" s="520">
        <v>45469</v>
      </c>
      <c r="J491" s="518">
        <v>45617</v>
      </c>
      <c r="K491" s="116"/>
      <c r="L491" s="111"/>
      <c r="M491" s="119">
        <v>7</v>
      </c>
      <c r="N491" s="119">
        <v>7</v>
      </c>
      <c r="O491" s="119"/>
      <c r="P491" s="116"/>
      <c r="Q491" s="120"/>
      <c r="R491" s="120"/>
      <c r="S491" s="120"/>
      <c r="T491" s="120"/>
      <c r="U491" s="120" t="s">
        <v>107</v>
      </c>
    </row>
    <row r="492" spans="1:21" ht="14.25" customHeight="1">
      <c r="A492" s="154">
        <v>68</v>
      </c>
      <c r="B492" s="120" t="s">
        <v>1786</v>
      </c>
      <c r="C492" s="125" t="s">
        <v>821</v>
      </c>
      <c r="D492" s="117">
        <v>6</v>
      </c>
      <c r="E492" s="117">
        <v>1</v>
      </c>
      <c r="F492" s="516">
        <v>362</v>
      </c>
      <c r="G492" s="118">
        <v>2</v>
      </c>
      <c r="H492" s="516">
        <v>368</v>
      </c>
      <c r="I492" s="520">
        <v>45540</v>
      </c>
      <c r="J492" s="518">
        <v>45602</v>
      </c>
      <c r="K492" s="116"/>
      <c r="L492" s="111"/>
      <c r="M492" s="119">
        <v>3</v>
      </c>
      <c r="N492" s="119">
        <v>10</v>
      </c>
      <c r="O492" s="119"/>
      <c r="P492" s="116"/>
      <c r="Q492" s="120"/>
      <c r="R492" s="120"/>
      <c r="S492" s="120"/>
      <c r="T492" s="120"/>
      <c r="U492" s="155" t="s">
        <v>107</v>
      </c>
    </row>
    <row r="493" spans="1:21" ht="14.25" customHeight="1">
      <c r="A493" s="107">
        <v>1</v>
      </c>
      <c r="B493" s="114" t="s">
        <v>672</v>
      </c>
      <c r="C493" s="114" t="s">
        <v>937</v>
      </c>
      <c r="D493" s="110">
        <v>6</v>
      </c>
      <c r="E493" s="108">
        <v>4</v>
      </c>
      <c r="F493" s="512">
        <v>380</v>
      </c>
      <c r="G493" s="109">
        <v>5</v>
      </c>
      <c r="H493" s="512">
        <v>386</v>
      </c>
      <c r="I493" s="515">
        <v>45557</v>
      </c>
      <c r="J493" s="514">
        <v>45831</v>
      </c>
      <c r="K493" s="539" t="s">
        <v>3081</v>
      </c>
      <c r="L493" s="180"/>
      <c r="M493" s="113"/>
      <c r="N493" s="110">
        <v>1</v>
      </c>
      <c r="O493" s="110">
        <v>3</v>
      </c>
      <c r="P493" s="110"/>
      <c r="Q493" s="110"/>
      <c r="R493" s="137"/>
      <c r="S493" s="137"/>
      <c r="T493" s="137"/>
      <c r="U493" s="137"/>
    </row>
    <row r="494" spans="1:21" ht="14.25" customHeight="1">
      <c r="A494" s="107">
        <v>2</v>
      </c>
      <c r="B494" s="114" t="s">
        <v>825</v>
      </c>
      <c r="C494" s="114" t="s">
        <v>3329</v>
      </c>
      <c r="D494" s="110">
        <v>7</v>
      </c>
      <c r="E494" s="108">
        <v>4</v>
      </c>
      <c r="F494" s="512">
        <v>314</v>
      </c>
      <c r="G494" s="109">
        <v>5</v>
      </c>
      <c r="H494" s="512">
        <v>320</v>
      </c>
      <c r="I494" s="515">
        <v>45420</v>
      </c>
      <c r="J494" s="514">
        <v>45500</v>
      </c>
      <c r="K494" s="539" t="s">
        <v>3081</v>
      </c>
      <c r="L494" s="180">
        <v>6</v>
      </c>
      <c r="M494" s="113" t="s">
        <v>3404</v>
      </c>
      <c r="N494" s="110">
        <v>14</v>
      </c>
      <c r="O494" s="110">
        <v>3</v>
      </c>
      <c r="P494" s="110"/>
      <c r="Q494" s="110"/>
      <c r="R494" s="137"/>
      <c r="S494" s="137"/>
      <c r="T494" s="137"/>
      <c r="U494" s="137"/>
    </row>
    <row r="495" spans="1:21" ht="14.25" customHeight="1">
      <c r="A495" s="107">
        <v>3</v>
      </c>
      <c r="B495" s="114" t="s">
        <v>872</v>
      </c>
      <c r="C495" s="114" t="s">
        <v>1821</v>
      </c>
      <c r="D495" s="110">
        <v>7</v>
      </c>
      <c r="E495" s="108">
        <v>4</v>
      </c>
      <c r="F495" s="512">
        <v>314</v>
      </c>
      <c r="G495" s="109">
        <v>5</v>
      </c>
      <c r="H495" s="512">
        <v>320</v>
      </c>
      <c r="I495" s="515">
        <v>45420</v>
      </c>
      <c r="J495" s="514">
        <v>45508</v>
      </c>
      <c r="K495" s="539" t="s">
        <v>3081</v>
      </c>
      <c r="L495" s="180"/>
      <c r="M495" s="113"/>
      <c r="N495" s="110">
        <v>7</v>
      </c>
      <c r="O495" s="110">
        <v>9</v>
      </c>
      <c r="P495" s="110"/>
      <c r="Q495" s="110"/>
      <c r="R495" s="137"/>
      <c r="S495" s="137"/>
      <c r="T495" s="137"/>
      <c r="U495" s="137"/>
    </row>
    <row r="496" spans="1:21" ht="14.25" customHeight="1">
      <c r="A496" s="107">
        <v>4</v>
      </c>
      <c r="B496" s="114" t="s">
        <v>3408</v>
      </c>
      <c r="C496" s="114" t="s">
        <v>1847</v>
      </c>
      <c r="D496" s="110">
        <v>7</v>
      </c>
      <c r="E496" s="108">
        <v>4</v>
      </c>
      <c r="F496" s="512">
        <v>314</v>
      </c>
      <c r="G496" s="109">
        <v>5</v>
      </c>
      <c r="H496" s="512">
        <v>320</v>
      </c>
      <c r="I496" s="515">
        <v>45541</v>
      </c>
      <c r="J496" s="514">
        <v>45906</v>
      </c>
      <c r="K496" s="539" t="s">
        <v>3081</v>
      </c>
      <c r="L496" s="180"/>
      <c r="M496" s="113"/>
      <c r="N496" s="110"/>
      <c r="O496" s="110"/>
      <c r="P496" s="110"/>
      <c r="Q496" s="110"/>
      <c r="R496" s="137"/>
      <c r="S496" s="137"/>
      <c r="T496" s="137"/>
      <c r="U496" s="137"/>
    </row>
    <row r="497" spans="1:21" ht="14.25" customHeight="1">
      <c r="A497" s="107">
        <v>5</v>
      </c>
      <c r="B497" s="114" t="s">
        <v>3623</v>
      </c>
      <c r="C497" s="114" t="s">
        <v>1821</v>
      </c>
      <c r="D497" s="110">
        <v>7</v>
      </c>
      <c r="E497" s="108">
        <v>4</v>
      </c>
      <c r="F497" s="512">
        <v>314</v>
      </c>
      <c r="G497" s="109">
        <v>5</v>
      </c>
      <c r="H497" s="512">
        <v>320</v>
      </c>
      <c r="I497" s="515">
        <v>45445</v>
      </c>
      <c r="J497" s="514">
        <v>45537</v>
      </c>
      <c r="K497" s="539" t="s">
        <v>3081</v>
      </c>
      <c r="L497" s="180"/>
      <c r="M497" s="113"/>
      <c r="N497" s="110">
        <v>3</v>
      </c>
      <c r="O497" s="110">
        <v>9</v>
      </c>
      <c r="P497" s="110"/>
      <c r="Q497" s="110"/>
      <c r="R497" s="137"/>
      <c r="S497" s="137"/>
      <c r="T497" s="137"/>
      <c r="U497" s="137"/>
    </row>
    <row r="498" spans="1:21" ht="14.25" customHeight="1">
      <c r="A498" s="107">
        <v>6</v>
      </c>
      <c r="B498" s="114" t="s">
        <v>3429</v>
      </c>
      <c r="C498" s="114" t="s">
        <v>1833</v>
      </c>
      <c r="D498" s="110">
        <v>7</v>
      </c>
      <c r="E498" s="108">
        <v>4</v>
      </c>
      <c r="F498" s="512">
        <v>314</v>
      </c>
      <c r="G498" s="109">
        <v>5</v>
      </c>
      <c r="H498" s="512">
        <v>320</v>
      </c>
      <c r="I498" s="515">
        <v>45321</v>
      </c>
      <c r="J498" s="514">
        <v>45687</v>
      </c>
      <c r="K498" s="539" t="s">
        <v>3081</v>
      </c>
      <c r="L498" s="180"/>
      <c r="M498" s="113"/>
      <c r="N498" s="110"/>
      <c r="O498" s="110"/>
      <c r="P498" s="110"/>
      <c r="Q498" s="110"/>
      <c r="R498" s="137"/>
      <c r="S498" s="137"/>
      <c r="T498" s="137"/>
      <c r="U498" s="137"/>
    </row>
    <row r="499" spans="1:21" ht="14.25" customHeight="1">
      <c r="A499" s="107">
        <v>7</v>
      </c>
      <c r="B499" s="114" t="s">
        <v>3624</v>
      </c>
      <c r="C499" s="114" t="s">
        <v>1821</v>
      </c>
      <c r="D499" s="110">
        <v>7</v>
      </c>
      <c r="E499" s="108">
        <v>4</v>
      </c>
      <c r="F499" s="512">
        <v>314</v>
      </c>
      <c r="G499" s="109">
        <v>5</v>
      </c>
      <c r="H499" s="512">
        <v>320</v>
      </c>
      <c r="I499" s="515">
        <v>45445</v>
      </c>
      <c r="J499" s="514">
        <v>45567</v>
      </c>
      <c r="K499" s="539" t="s">
        <v>3081</v>
      </c>
      <c r="L499" s="180"/>
      <c r="M499" s="113"/>
      <c r="N499" s="110">
        <v>3</v>
      </c>
      <c r="O499" s="110">
        <v>8</v>
      </c>
      <c r="P499" s="110"/>
      <c r="Q499" s="110"/>
      <c r="R499" s="137"/>
      <c r="S499" s="137"/>
      <c r="T499" s="137"/>
      <c r="U499" s="137"/>
    </row>
    <row r="500" spans="1:21" ht="14.25" customHeight="1">
      <c r="A500" s="107">
        <v>8</v>
      </c>
      <c r="B500" s="114" t="s">
        <v>1010</v>
      </c>
      <c r="C500" s="114" t="s">
        <v>1862</v>
      </c>
      <c r="D500" s="110">
        <v>7</v>
      </c>
      <c r="E500" s="108">
        <v>4</v>
      </c>
      <c r="F500" s="512">
        <v>314</v>
      </c>
      <c r="G500" s="109">
        <v>5</v>
      </c>
      <c r="H500" s="512">
        <v>320</v>
      </c>
      <c r="I500" s="515">
        <v>45420</v>
      </c>
      <c r="J500" s="514">
        <v>45486</v>
      </c>
      <c r="K500" s="539" t="s">
        <v>3081</v>
      </c>
      <c r="L500" s="180"/>
      <c r="M500" s="113"/>
      <c r="N500" s="110">
        <v>29</v>
      </c>
      <c r="O500" s="110">
        <v>9</v>
      </c>
      <c r="P500" s="110"/>
      <c r="Q500" s="110"/>
      <c r="R500" s="137"/>
      <c r="S500" s="137"/>
      <c r="T500" s="137"/>
      <c r="U500" s="137"/>
    </row>
    <row r="501" spans="1:21" ht="14.25" customHeight="1">
      <c r="A501" s="107">
        <v>9</v>
      </c>
      <c r="B501" s="114" t="s">
        <v>1046</v>
      </c>
      <c r="C501" s="114" t="s">
        <v>1839</v>
      </c>
      <c r="D501" s="110">
        <v>7</v>
      </c>
      <c r="E501" s="108">
        <v>4</v>
      </c>
      <c r="F501" s="512">
        <v>314</v>
      </c>
      <c r="G501" s="109">
        <v>5</v>
      </c>
      <c r="H501" s="512">
        <v>320</v>
      </c>
      <c r="I501" s="515">
        <v>45445</v>
      </c>
      <c r="J501" s="514">
        <v>45570</v>
      </c>
      <c r="K501" s="539" t="s">
        <v>3081</v>
      </c>
      <c r="L501" s="180"/>
      <c r="M501" s="113"/>
      <c r="N501" s="110"/>
      <c r="O501" s="110">
        <v>8</v>
      </c>
      <c r="P501" s="110"/>
      <c r="Q501" s="110"/>
      <c r="R501" s="137"/>
      <c r="S501" s="137"/>
      <c r="T501" s="137"/>
      <c r="U501" s="137"/>
    </row>
    <row r="502" spans="1:21" ht="14.25" customHeight="1">
      <c r="A502" s="107">
        <v>10</v>
      </c>
      <c r="B502" s="114" t="s">
        <v>1058</v>
      </c>
      <c r="C502" s="114" t="s">
        <v>2365</v>
      </c>
      <c r="D502" s="110">
        <v>7</v>
      </c>
      <c r="E502" s="108">
        <v>4</v>
      </c>
      <c r="F502" s="512">
        <v>314</v>
      </c>
      <c r="G502" s="109">
        <v>5</v>
      </c>
      <c r="H502" s="512">
        <v>320</v>
      </c>
      <c r="I502" s="515">
        <v>45445</v>
      </c>
      <c r="J502" s="514">
        <v>45542</v>
      </c>
      <c r="K502" s="539" t="s">
        <v>3081</v>
      </c>
      <c r="L502" s="180"/>
      <c r="M502" s="113"/>
      <c r="N502" s="110">
        <v>28</v>
      </c>
      <c r="O502" s="110">
        <v>8</v>
      </c>
      <c r="P502" s="110"/>
      <c r="Q502" s="110"/>
      <c r="R502" s="137"/>
      <c r="S502" s="137"/>
      <c r="T502" s="137"/>
      <c r="U502" s="137"/>
    </row>
    <row r="503" spans="1:21" ht="14.25" customHeight="1">
      <c r="A503" s="107">
        <v>11</v>
      </c>
      <c r="B503" s="114" t="s">
        <v>3502</v>
      </c>
      <c r="C503" s="114" t="s">
        <v>1821</v>
      </c>
      <c r="D503" s="110">
        <v>7</v>
      </c>
      <c r="E503" s="108">
        <v>4</v>
      </c>
      <c r="F503" s="512">
        <v>314</v>
      </c>
      <c r="G503" s="109">
        <v>5</v>
      </c>
      <c r="H503" s="512">
        <v>320</v>
      </c>
      <c r="I503" s="515">
        <v>45519</v>
      </c>
      <c r="J503" s="514">
        <v>45662</v>
      </c>
      <c r="K503" s="539" t="s">
        <v>3081</v>
      </c>
      <c r="L503" s="180"/>
      <c r="M503" s="113"/>
      <c r="N503" s="110">
        <v>12</v>
      </c>
      <c r="O503" s="110">
        <v>7</v>
      </c>
      <c r="P503" s="110"/>
      <c r="Q503" s="110"/>
      <c r="R503" s="137"/>
      <c r="S503" s="137"/>
      <c r="T503" s="137"/>
      <c r="U503" s="137"/>
    </row>
    <row r="504" spans="1:21" ht="14.25" customHeight="1">
      <c r="A504" s="107">
        <v>12</v>
      </c>
      <c r="B504" s="114" t="s">
        <v>1108</v>
      </c>
      <c r="C504" s="114" t="s">
        <v>3335</v>
      </c>
      <c r="D504" s="110">
        <v>7</v>
      </c>
      <c r="E504" s="108">
        <v>4</v>
      </c>
      <c r="F504" s="512">
        <v>314</v>
      </c>
      <c r="G504" s="109">
        <v>5</v>
      </c>
      <c r="H504" s="512">
        <v>320</v>
      </c>
      <c r="I504" s="515">
        <v>45420</v>
      </c>
      <c r="J504" s="514">
        <v>45644</v>
      </c>
      <c r="K504" s="539" t="s">
        <v>3081</v>
      </c>
      <c r="L504" s="180"/>
      <c r="M504" s="113"/>
      <c r="N504" s="110">
        <v>21</v>
      </c>
      <c r="O504" s="110">
        <v>4</v>
      </c>
      <c r="P504" s="110"/>
      <c r="Q504" s="110"/>
      <c r="R504" s="137"/>
      <c r="S504" s="137"/>
      <c r="T504" s="137"/>
      <c r="U504" s="137"/>
    </row>
    <row r="505" spans="1:21" ht="14.25" customHeight="1">
      <c r="A505" s="107">
        <v>13</v>
      </c>
      <c r="B505" s="114" t="s">
        <v>1204</v>
      </c>
      <c r="C505" s="114" t="s">
        <v>3625</v>
      </c>
      <c r="D505" s="110">
        <v>7</v>
      </c>
      <c r="E505" s="108">
        <v>4</v>
      </c>
      <c r="F505" s="512">
        <v>314</v>
      </c>
      <c r="G505" s="109">
        <v>5</v>
      </c>
      <c r="H505" s="512">
        <v>320</v>
      </c>
      <c r="I505" s="515">
        <v>45420</v>
      </c>
      <c r="J505" s="514">
        <v>45651</v>
      </c>
      <c r="K505" s="539" t="s">
        <v>3081</v>
      </c>
      <c r="L505" s="180"/>
      <c r="M505" s="113"/>
      <c r="N505" s="110">
        <v>14</v>
      </c>
      <c r="O505" s="110">
        <v>4</v>
      </c>
      <c r="P505" s="110"/>
      <c r="Q505" s="110"/>
      <c r="R505" s="137"/>
      <c r="S505" s="137"/>
      <c r="T505" s="137"/>
      <c r="U505" s="137"/>
    </row>
    <row r="506" spans="1:21" ht="14.25" customHeight="1">
      <c r="A506" s="107">
        <v>14</v>
      </c>
      <c r="B506" s="114" t="s">
        <v>1269</v>
      </c>
      <c r="C506" s="114" t="s">
        <v>1821</v>
      </c>
      <c r="D506" s="110">
        <v>7</v>
      </c>
      <c r="E506" s="108">
        <v>4</v>
      </c>
      <c r="F506" s="512">
        <v>314</v>
      </c>
      <c r="G506" s="109">
        <v>5</v>
      </c>
      <c r="H506" s="512">
        <v>320</v>
      </c>
      <c r="I506" s="515">
        <v>45445</v>
      </c>
      <c r="J506" s="514">
        <v>45628</v>
      </c>
      <c r="K506" s="539" t="s">
        <v>3626</v>
      </c>
      <c r="L506" s="180"/>
      <c r="M506" s="113"/>
      <c r="N506" s="110">
        <v>2</v>
      </c>
      <c r="O506" s="110">
        <v>6</v>
      </c>
      <c r="P506" s="110"/>
      <c r="Q506" s="110"/>
      <c r="R506" s="137"/>
      <c r="S506" s="137"/>
      <c r="T506" s="137"/>
      <c r="U506" s="137"/>
    </row>
    <row r="507" spans="1:21" ht="14.25" customHeight="1">
      <c r="A507" s="107">
        <v>15</v>
      </c>
      <c r="B507" s="114" t="s">
        <v>2096</v>
      </c>
      <c r="C507" s="114" t="s">
        <v>1839</v>
      </c>
      <c r="D507" s="110">
        <v>7</v>
      </c>
      <c r="E507" s="108">
        <v>4</v>
      </c>
      <c r="F507" s="512">
        <v>314</v>
      </c>
      <c r="G507" s="109">
        <v>5</v>
      </c>
      <c r="H507" s="512">
        <v>320</v>
      </c>
      <c r="I507" s="515">
        <v>45445</v>
      </c>
      <c r="J507" s="514">
        <v>45579</v>
      </c>
      <c r="K507" s="539" t="s">
        <v>3081</v>
      </c>
      <c r="L507" s="180"/>
      <c r="M507" s="113"/>
      <c r="N507" s="110">
        <v>21</v>
      </c>
      <c r="O507" s="110">
        <v>7</v>
      </c>
      <c r="P507" s="110"/>
      <c r="Q507" s="110"/>
      <c r="R507" s="137"/>
      <c r="S507" s="137"/>
      <c r="T507" s="137"/>
      <c r="U507" s="137"/>
    </row>
    <row r="508" spans="1:21" ht="14.25" customHeight="1">
      <c r="A508" s="107">
        <v>16</v>
      </c>
      <c r="B508" s="114" t="s">
        <v>1324</v>
      </c>
      <c r="C508" s="114" t="s">
        <v>1839</v>
      </c>
      <c r="D508" s="110">
        <v>7</v>
      </c>
      <c r="E508" s="108">
        <v>4</v>
      </c>
      <c r="F508" s="512">
        <v>314</v>
      </c>
      <c r="G508" s="109">
        <v>5</v>
      </c>
      <c r="H508" s="512">
        <v>320</v>
      </c>
      <c r="I508" s="515">
        <v>45445</v>
      </c>
      <c r="J508" s="514">
        <v>45596</v>
      </c>
      <c r="K508" s="539" t="s">
        <v>3081</v>
      </c>
      <c r="L508" s="180"/>
      <c r="M508" s="113"/>
      <c r="N508" s="110">
        <v>4</v>
      </c>
      <c r="O508" s="110">
        <v>7</v>
      </c>
      <c r="P508" s="110"/>
      <c r="Q508" s="110"/>
      <c r="R508" s="137"/>
      <c r="S508" s="137"/>
      <c r="T508" s="137"/>
      <c r="U508" s="137"/>
    </row>
    <row r="509" spans="1:21" ht="14.25" customHeight="1">
      <c r="A509" s="107">
        <v>17</v>
      </c>
      <c r="B509" s="114" t="s">
        <v>3627</v>
      </c>
      <c r="C509" s="114" t="s">
        <v>1873</v>
      </c>
      <c r="D509" s="110">
        <v>7</v>
      </c>
      <c r="E509" s="108">
        <v>4</v>
      </c>
      <c r="F509" s="512">
        <v>314</v>
      </c>
      <c r="G509" s="109">
        <v>5</v>
      </c>
      <c r="H509" s="512">
        <v>320</v>
      </c>
      <c r="I509" s="515">
        <v>45420</v>
      </c>
      <c r="J509" s="514">
        <v>45756</v>
      </c>
      <c r="K509" s="539" t="s">
        <v>3081</v>
      </c>
      <c r="L509" s="180"/>
      <c r="M509" s="113"/>
      <c r="N509" s="110">
        <v>1</v>
      </c>
      <c r="O509" s="110">
        <v>7</v>
      </c>
      <c r="P509" s="110"/>
      <c r="Q509" s="110">
        <v>182</v>
      </c>
      <c r="R509" s="137"/>
      <c r="S509" s="137"/>
      <c r="T509" s="137"/>
      <c r="U509" s="137"/>
    </row>
    <row r="510" spans="1:21" ht="14.25" customHeight="1">
      <c r="A510" s="107">
        <v>18</v>
      </c>
      <c r="B510" s="114" t="s">
        <v>1367</v>
      </c>
      <c r="C510" s="114" t="s">
        <v>1839</v>
      </c>
      <c r="D510" s="110">
        <v>7</v>
      </c>
      <c r="E510" s="108">
        <v>4</v>
      </c>
      <c r="F510" s="512">
        <v>314</v>
      </c>
      <c r="G510" s="109">
        <v>5</v>
      </c>
      <c r="H510" s="512">
        <v>320</v>
      </c>
      <c r="I510" s="515">
        <v>45445</v>
      </c>
      <c r="J510" s="514">
        <v>45602</v>
      </c>
      <c r="K510" s="539" t="s">
        <v>3628</v>
      </c>
      <c r="L510" s="180"/>
      <c r="M510" s="113"/>
      <c r="N510" s="110">
        <v>28</v>
      </c>
      <c r="O510" s="110">
        <v>6</v>
      </c>
      <c r="P510" s="110"/>
      <c r="Q510" s="110"/>
      <c r="R510" s="137"/>
      <c r="S510" s="137"/>
      <c r="T510" s="137"/>
      <c r="U510" s="137"/>
    </row>
    <row r="511" spans="1:21" ht="14.25" customHeight="1">
      <c r="A511" s="107">
        <v>19</v>
      </c>
      <c r="B511" s="114" t="s">
        <v>1379</v>
      </c>
      <c r="C511" s="114" t="s">
        <v>2029</v>
      </c>
      <c r="D511" s="110">
        <v>7</v>
      </c>
      <c r="E511" s="108">
        <v>4</v>
      </c>
      <c r="F511" s="512">
        <v>314</v>
      </c>
      <c r="G511" s="109">
        <v>5</v>
      </c>
      <c r="H511" s="512">
        <v>320</v>
      </c>
      <c r="I511" s="515">
        <v>45450</v>
      </c>
      <c r="J511" s="514">
        <v>45815</v>
      </c>
      <c r="K511" s="539" t="s">
        <v>3081</v>
      </c>
      <c r="L511" s="180"/>
      <c r="M511" s="113"/>
      <c r="N511" s="110"/>
      <c r="O511" s="110"/>
      <c r="P511" s="110"/>
      <c r="Q511" s="110"/>
      <c r="R511" s="137"/>
      <c r="S511" s="137"/>
      <c r="T511" s="137"/>
      <c r="U511" s="137"/>
    </row>
    <row r="512" spans="1:21" ht="14.25" customHeight="1">
      <c r="A512" s="107">
        <v>20</v>
      </c>
      <c r="B512" s="114" t="s">
        <v>1386</v>
      </c>
      <c r="C512" s="114" t="s">
        <v>1839</v>
      </c>
      <c r="D512" s="110">
        <v>7</v>
      </c>
      <c r="E512" s="108">
        <v>4</v>
      </c>
      <c r="F512" s="512">
        <v>314</v>
      </c>
      <c r="G512" s="109">
        <v>5</v>
      </c>
      <c r="H512" s="512">
        <v>320</v>
      </c>
      <c r="I512" s="515">
        <v>45536</v>
      </c>
      <c r="J512" s="514">
        <v>45663</v>
      </c>
      <c r="K512" s="539" t="s">
        <v>3081</v>
      </c>
      <c r="L512" s="180"/>
      <c r="M512" s="113"/>
      <c r="N512" s="110">
        <v>28</v>
      </c>
      <c r="O512" s="110">
        <v>7</v>
      </c>
      <c r="P512" s="110"/>
      <c r="Q512" s="110"/>
      <c r="R512" s="137"/>
      <c r="S512" s="137"/>
      <c r="T512" s="137"/>
      <c r="U512" s="137"/>
    </row>
    <row r="513" spans="1:21" ht="14.25" customHeight="1">
      <c r="A513" s="107">
        <v>21</v>
      </c>
      <c r="B513" s="114" t="s">
        <v>1402</v>
      </c>
      <c r="C513" s="114" t="s">
        <v>1821</v>
      </c>
      <c r="D513" s="110">
        <v>7</v>
      </c>
      <c r="E513" s="108">
        <v>4</v>
      </c>
      <c r="F513" s="512">
        <v>314</v>
      </c>
      <c r="G513" s="109">
        <v>5</v>
      </c>
      <c r="H513" s="512">
        <v>320</v>
      </c>
      <c r="I513" s="515">
        <v>45444</v>
      </c>
      <c r="J513" s="514">
        <v>45809</v>
      </c>
      <c r="K513" s="539" t="s">
        <v>3081</v>
      </c>
      <c r="L513" s="180"/>
      <c r="M513" s="113"/>
      <c r="N513" s="110"/>
      <c r="O513" s="110"/>
      <c r="P513" s="110"/>
      <c r="Q513" s="110"/>
      <c r="R513" s="137"/>
      <c r="S513" s="137"/>
      <c r="T513" s="137"/>
      <c r="U513" s="137"/>
    </row>
    <row r="514" spans="1:21" ht="14.25" customHeight="1">
      <c r="A514" s="107">
        <v>22</v>
      </c>
      <c r="B514" s="114" t="s">
        <v>1419</v>
      </c>
      <c r="C514" s="114" t="s">
        <v>1999</v>
      </c>
      <c r="D514" s="110">
        <v>7</v>
      </c>
      <c r="E514" s="108">
        <v>4</v>
      </c>
      <c r="F514" s="512">
        <v>314</v>
      </c>
      <c r="G514" s="109">
        <v>5</v>
      </c>
      <c r="H514" s="512">
        <v>320</v>
      </c>
      <c r="I514" s="515">
        <v>45420</v>
      </c>
      <c r="J514" s="514">
        <v>45512</v>
      </c>
      <c r="K514" s="539" t="s">
        <v>3081</v>
      </c>
      <c r="L514" s="180">
        <v>1</v>
      </c>
      <c r="M514" s="113" t="s">
        <v>3511</v>
      </c>
      <c r="N514" s="110">
        <v>3</v>
      </c>
      <c r="O514" s="110">
        <v>8</v>
      </c>
      <c r="P514" s="110"/>
      <c r="Q514" s="110"/>
      <c r="R514" s="137"/>
      <c r="S514" s="137"/>
      <c r="T514" s="137"/>
      <c r="U514" s="137"/>
    </row>
    <row r="515" spans="1:21" ht="14.25" customHeight="1">
      <c r="A515" s="107">
        <v>23</v>
      </c>
      <c r="B515" s="114" t="s">
        <v>3629</v>
      </c>
      <c r="C515" s="114" t="s">
        <v>1821</v>
      </c>
      <c r="D515" s="110">
        <v>7</v>
      </c>
      <c r="E515" s="108">
        <v>4</v>
      </c>
      <c r="F515" s="512">
        <v>314</v>
      </c>
      <c r="G515" s="109">
        <v>5</v>
      </c>
      <c r="H515" s="512">
        <v>320</v>
      </c>
      <c r="I515" s="515">
        <v>45445</v>
      </c>
      <c r="J515" s="514">
        <v>45685</v>
      </c>
      <c r="K515" s="539" t="s">
        <v>3081</v>
      </c>
      <c r="L515" s="180"/>
      <c r="M515" s="113"/>
      <c r="N515" s="110">
        <v>5</v>
      </c>
      <c r="O515" s="110">
        <v>4</v>
      </c>
      <c r="P515" s="110"/>
      <c r="Q515" s="110"/>
      <c r="R515" s="137"/>
      <c r="S515" s="137"/>
      <c r="T515" s="137"/>
      <c r="U515" s="137"/>
    </row>
    <row r="516" spans="1:21" ht="14.25" customHeight="1">
      <c r="A516" s="107">
        <v>24</v>
      </c>
      <c r="B516" s="114" t="s">
        <v>3630</v>
      </c>
      <c r="C516" s="114" t="s">
        <v>1839</v>
      </c>
      <c r="D516" s="110">
        <v>7</v>
      </c>
      <c r="E516" s="108">
        <v>4</v>
      </c>
      <c r="F516" s="512">
        <v>314</v>
      </c>
      <c r="G516" s="109">
        <v>5</v>
      </c>
      <c r="H516" s="512">
        <v>320</v>
      </c>
      <c r="I516" s="515">
        <v>45445</v>
      </c>
      <c r="J516" s="514">
        <v>45560</v>
      </c>
      <c r="K516" s="539" t="s">
        <v>3081</v>
      </c>
      <c r="L516" s="180"/>
      <c r="M516" s="113"/>
      <c r="N516" s="110">
        <v>10</v>
      </c>
      <c r="O516" s="110">
        <v>8</v>
      </c>
      <c r="P516" s="110"/>
      <c r="Q516" s="110"/>
      <c r="R516" s="137"/>
      <c r="S516" s="137"/>
      <c r="T516" s="137"/>
      <c r="U516" s="137"/>
    </row>
    <row r="517" spans="1:21" ht="14.25" customHeight="1">
      <c r="A517" s="107">
        <v>25</v>
      </c>
      <c r="B517" s="114" t="s">
        <v>1591</v>
      </c>
      <c r="C517" s="114" t="s">
        <v>3335</v>
      </c>
      <c r="D517" s="110">
        <v>7</v>
      </c>
      <c r="E517" s="108">
        <v>4</v>
      </c>
      <c r="F517" s="512">
        <v>314</v>
      </c>
      <c r="G517" s="109">
        <v>5</v>
      </c>
      <c r="H517" s="512">
        <v>320</v>
      </c>
      <c r="I517" s="515">
        <v>45420</v>
      </c>
      <c r="J517" s="514">
        <v>45674</v>
      </c>
      <c r="K517" s="539" t="s">
        <v>3081</v>
      </c>
      <c r="L517" s="180"/>
      <c r="M517" s="113"/>
      <c r="N517" s="110">
        <v>21</v>
      </c>
      <c r="O517" s="110">
        <v>3</v>
      </c>
      <c r="P517" s="110"/>
      <c r="Q517" s="110"/>
      <c r="R517" s="137"/>
      <c r="S517" s="137"/>
      <c r="T517" s="137"/>
      <c r="U517" s="137"/>
    </row>
    <row r="518" spans="1:21" ht="14.25" customHeight="1">
      <c r="A518" s="107">
        <v>26</v>
      </c>
      <c r="B518" s="114" t="s">
        <v>3631</v>
      </c>
      <c r="C518" s="114" t="s">
        <v>3625</v>
      </c>
      <c r="D518" s="110">
        <v>7</v>
      </c>
      <c r="E518" s="108">
        <v>4</v>
      </c>
      <c r="F518" s="512">
        <v>314</v>
      </c>
      <c r="G518" s="109">
        <v>5</v>
      </c>
      <c r="H518" s="512">
        <v>320</v>
      </c>
      <c r="I518" s="515">
        <v>45551</v>
      </c>
      <c r="J518" s="514">
        <v>45916</v>
      </c>
      <c r="K518" s="539" t="s">
        <v>3081</v>
      </c>
      <c r="L518" s="180"/>
      <c r="M518" s="113"/>
      <c r="N518" s="110"/>
      <c r="O518" s="110"/>
      <c r="P518" s="110"/>
      <c r="Q518" s="110"/>
      <c r="R518" s="137"/>
      <c r="S518" s="137"/>
      <c r="T518" s="137"/>
      <c r="U518" s="137"/>
    </row>
    <row r="519" spans="1:21" ht="14.25" customHeight="1">
      <c r="A519" s="107">
        <v>27</v>
      </c>
      <c r="B519" s="114" t="s">
        <v>1602</v>
      </c>
      <c r="C519" s="114" t="s">
        <v>1821</v>
      </c>
      <c r="D519" s="110">
        <v>7</v>
      </c>
      <c r="E519" s="108">
        <v>4</v>
      </c>
      <c r="F519" s="512">
        <v>314</v>
      </c>
      <c r="G519" s="109">
        <v>5</v>
      </c>
      <c r="H519" s="512">
        <v>320</v>
      </c>
      <c r="I519" s="515">
        <v>45548</v>
      </c>
      <c r="J519" s="514">
        <v>45913</v>
      </c>
      <c r="K519" s="539" t="s">
        <v>3081</v>
      </c>
      <c r="L519" s="180"/>
      <c r="M519" s="113"/>
      <c r="N519" s="110"/>
      <c r="O519" s="110"/>
      <c r="P519" s="110"/>
      <c r="Q519" s="110"/>
      <c r="R519" s="137"/>
      <c r="S519" s="137"/>
      <c r="T519" s="137"/>
      <c r="U519" s="137"/>
    </row>
    <row r="520" spans="1:21" ht="14.25" customHeight="1">
      <c r="A520" s="107">
        <v>28</v>
      </c>
      <c r="B520" s="114" t="s">
        <v>3632</v>
      </c>
      <c r="C520" s="114" t="s">
        <v>3335</v>
      </c>
      <c r="D520" s="110">
        <v>7</v>
      </c>
      <c r="E520" s="108">
        <v>4</v>
      </c>
      <c r="F520" s="512">
        <v>314</v>
      </c>
      <c r="G520" s="109">
        <v>5</v>
      </c>
      <c r="H520" s="512">
        <v>320</v>
      </c>
      <c r="I520" s="515">
        <v>45420</v>
      </c>
      <c r="J520" s="514">
        <v>45644</v>
      </c>
      <c r="K520" s="539" t="s">
        <v>3081</v>
      </c>
      <c r="L520" s="180"/>
      <c r="M520" s="113"/>
      <c r="N520" s="110">
        <v>21</v>
      </c>
      <c r="O520" s="110">
        <v>4</v>
      </c>
      <c r="P520" s="110"/>
      <c r="Q520" s="110"/>
      <c r="R520" s="137"/>
      <c r="S520" s="137"/>
      <c r="T520" s="137"/>
      <c r="U520" s="137"/>
    </row>
    <row r="521" spans="1:21" ht="14.25" customHeight="1">
      <c r="A521" s="107">
        <v>29</v>
      </c>
      <c r="B521" s="114" t="s">
        <v>1623</v>
      </c>
      <c r="C521" s="114" t="s">
        <v>1839</v>
      </c>
      <c r="D521" s="110">
        <v>7</v>
      </c>
      <c r="E521" s="108">
        <v>4</v>
      </c>
      <c r="F521" s="512">
        <v>314</v>
      </c>
      <c r="G521" s="109">
        <v>5</v>
      </c>
      <c r="H521" s="512">
        <v>320</v>
      </c>
      <c r="I521" s="515">
        <v>45445</v>
      </c>
      <c r="J521" s="514">
        <v>45536</v>
      </c>
      <c r="K521" s="539" t="s">
        <v>3081</v>
      </c>
      <c r="L521" s="180"/>
      <c r="M521" s="113"/>
      <c r="N521" s="110">
        <v>4</v>
      </c>
      <c r="O521" s="110">
        <v>9</v>
      </c>
      <c r="P521" s="110"/>
      <c r="Q521" s="110"/>
      <c r="R521" s="137"/>
      <c r="S521" s="137"/>
      <c r="T521" s="137"/>
      <c r="U521" s="137"/>
    </row>
    <row r="522" spans="1:21" ht="14.25" customHeight="1">
      <c r="A522" s="107">
        <v>30</v>
      </c>
      <c r="B522" s="114" t="s">
        <v>3633</v>
      </c>
      <c r="C522" s="114" t="s">
        <v>1839</v>
      </c>
      <c r="D522" s="110">
        <v>7</v>
      </c>
      <c r="E522" s="108">
        <v>4</v>
      </c>
      <c r="F522" s="512">
        <v>314</v>
      </c>
      <c r="G522" s="109">
        <v>5</v>
      </c>
      <c r="H522" s="512">
        <v>320</v>
      </c>
      <c r="I522" s="515">
        <v>45445</v>
      </c>
      <c r="J522" s="514">
        <v>45559</v>
      </c>
      <c r="K522" s="539" t="s">
        <v>3081</v>
      </c>
      <c r="L522" s="180"/>
      <c r="M522" s="113"/>
      <c r="N522" s="110">
        <v>11</v>
      </c>
      <c r="O522" s="110">
        <v>8</v>
      </c>
      <c r="P522" s="110"/>
      <c r="Q522" s="110"/>
      <c r="R522" s="137"/>
      <c r="S522" s="137"/>
      <c r="T522" s="137"/>
      <c r="U522" s="137"/>
    </row>
    <row r="523" spans="1:21" ht="14.25" customHeight="1">
      <c r="A523" s="107">
        <v>31</v>
      </c>
      <c r="B523" s="114" t="s">
        <v>1677</v>
      </c>
      <c r="C523" s="114" t="s">
        <v>1873</v>
      </c>
      <c r="D523" s="110">
        <v>7</v>
      </c>
      <c r="E523" s="108">
        <v>4</v>
      </c>
      <c r="F523" s="512">
        <v>314</v>
      </c>
      <c r="G523" s="109">
        <v>5</v>
      </c>
      <c r="H523" s="512">
        <v>320</v>
      </c>
      <c r="I523" s="515">
        <v>45547</v>
      </c>
      <c r="J523" s="514">
        <v>45912</v>
      </c>
      <c r="K523" s="539" t="s">
        <v>3081</v>
      </c>
      <c r="L523" s="180"/>
      <c r="M523" s="113"/>
      <c r="N523" s="110"/>
      <c r="O523" s="110"/>
      <c r="P523" s="110"/>
      <c r="Q523" s="110"/>
      <c r="R523" s="137"/>
      <c r="S523" s="137"/>
      <c r="T523" s="137"/>
      <c r="U523" s="137"/>
    </row>
    <row r="524" spans="1:21" ht="14.25" customHeight="1">
      <c r="A524" s="107">
        <v>32</v>
      </c>
      <c r="B524" s="114" t="s">
        <v>1688</v>
      </c>
      <c r="C524" s="114" t="s">
        <v>1821</v>
      </c>
      <c r="D524" s="110">
        <v>7</v>
      </c>
      <c r="E524" s="108">
        <v>4</v>
      </c>
      <c r="F524" s="512">
        <v>314</v>
      </c>
      <c r="G524" s="109">
        <v>5</v>
      </c>
      <c r="H524" s="512">
        <v>320</v>
      </c>
      <c r="I524" s="515">
        <v>45536</v>
      </c>
      <c r="J524" s="514">
        <v>45660</v>
      </c>
      <c r="K524" s="539" t="s">
        <v>3081</v>
      </c>
      <c r="L524" s="180"/>
      <c r="M524" s="113"/>
      <c r="N524" s="110">
        <v>1</v>
      </c>
      <c r="O524" s="110">
        <v>8</v>
      </c>
      <c r="P524" s="110"/>
      <c r="Q524" s="110"/>
      <c r="R524" s="137"/>
      <c r="S524" s="137"/>
      <c r="T524" s="137"/>
      <c r="U524" s="137"/>
    </row>
    <row r="525" spans="1:21" ht="14.25" customHeight="1">
      <c r="A525" s="107">
        <v>33</v>
      </c>
      <c r="B525" s="114" t="s">
        <v>1720</v>
      </c>
      <c r="C525" s="114" t="s">
        <v>3329</v>
      </c>
      <c r="D525" s="110">
        <v>7</v>
      </c>
      <c r="E525" s="108">
        <v>4</v>
      </c>
      <c r="F525" s="512">
        <v>314</v>
      </c>
      <c r="G525" s="109">
        <v>5</v>
      </c>
      <c r="H525" s="512">
        <v>320</v>
      </c>
      <c r="I525" s="515">
        <v>45420</v>
      </c>
      <c r="J525" s="514">
        <v>45637</v>
      </c>
      <c r="K525" s="539" t="s">
        <v>3081</v>
      </c>
      <c r="L525" s="180"/>
      <c r="M525" s="113"/>
      <c r="N525" s="110">
        <v>28</v>
      </c>
      <c r="O525" s="110">
        <v>4</v>
      </c>
      <c r="P525" s="110"/>
      <c r="Q525" s="110"/>
      <c r="R525" s="137"/>
      <c r="S525" s="137"/>
      <c r="T525" s="137"/>
      <c r="U525" s="137"/>
    </row>
    <row r="526" spans="1:21" ht="14.25" customHeight="1">
      <c r="A526" s="107">
        <v>34</v>
      </c>
      <c r="B526" s="114" t="s">
        <v>3634</v>
      </c>
      <c r="C526" s="114" t="s">
        <v>1862</v>
      </c>
      <c r="D526" s="110">
        <v>7</v>
      </c>
      <c r="E526" s="108">
        <v>4</v>
      </c>
      <c r="F526" s="512">
        <v>314</v>
      </c>
      <c r="G526" s="109">
        <v>5</v>
      </c>
      <c r="H526" s="512">
        <v>320</v>
      </c>
      <c r="I526" s="515">
        <v>45420</v>
      </c>
      <c r="J526" s="514">
        <v>45667</v>
      </c>
      <c r="K526" s="539" t="s">
        <v>3081</v>
      </c>
      <c r="L526" s="180"/>
      <c r="M526" s="113"/>
      <c r="N526" s="110">
        <v>28</v>
      </c>
      <c r="O526" s="110">
        <v>3</v>
      </c>
      <c r="P526" s="110"/>
      <c r="Q526" s="110"/>
      <c r="R526" s="137"/>
      <c r="S526" s="137"/>
      <c r="T526" s="137"/>
      <c r="U526" s="137"/>
    </row>
    <row r="527" spans="1:21" ht="14.25" customHeight="1">
      <c r="A527" s="107">
        <v>35</v>
      </c>
      <c r="B527" s="114" t="s">
        <v>3348</v>
      </c>
      <c r="C527" s="114" t="s">
        <v>1821</v>
      </c>
      <c r="D527" s="110">
        <v>7</v>
      </c>
      <c r="E527" s="108">
        <v>4</v>
      </c>
      <c r="F527" s="512">
        <v>314</v>
      </c>
      <c r="G527" s="109">
        <v>5</v>
      </c>
      <c r="H527" s="512">
        <v>320</v>
      </c>
      <c r="I527" s="515">
        <v>45447</v>
      </c>
      <c r="J527" s="514">
        <v>45741</v>
      </c>
      <c r="K527" s="539" t="s">
        <v>3081</v>
      </c>
      <c r="L527" s="180">
        <v>1</v>
      </c>
      <c r="M527" s="113" t="s">
        <v>3489</v>
      </c>
      <c r="N527" s="110">
        <v>10</v>
      </c>
      <c r="O527" s="110">
        <v>1</v>
      </c>
      <c r="P527" s="110"/>
      <c r="Q527" s="110"/>
      <c r="R527" s="137"/>
      <c r="S527" s="137"/>
      <c r="T527" s="137"/>
      <c r="U527" s="137"/>
    </row>
    <row r="528" spans="1:21" ht="14.25" customHeight="1">
      <c r="A528" s="107">
        <v>36</v>
      </c>
      <c r="B528" s="114" t="s">
        <v>1803</v>
      </c>
      <c r="C528" s="114" t="s">
        <v>1839</v>
      </c>
      <c r="D528" s="110">
        <v>7</v>
      </c>
      <c r="E528" s="108">
        <v>4</v>
      </c>
      <c r="F528" s="512">
        <v>314</v>
      </c>
      <c r="G528" s="109">
        <v>5</v>
      </c>
      <c r="H528" s="512">
        <v>320</v>
      </c>
      <c r="I528" s="515">
        <v>45445</v>
      </c>
      <c r="J528" s="514">
        <v>45571</v>
      </c>
      <c r="K528" s="539" t="s">
        <v>3081</v>
      </c>
      <c r="L528" s="180"/>
      <c r="M528" s="113"/>
      <c r="N528" s="110">
        <v>29</v>
      </c>
      <c r="O528" s="110">
        <v>7</v>
      </c>
      <c r="P528" s="110"/>
      <c r="Q528" s="110"/>
      <c r="R528" s="137"/>
      <c r="S528" s="137"/>
      <c r="T528" s="137"/>
      <c r="U528" s="137"/>
    </row>
    <row r="529" spans="1:21" ht="14.25" customHeight="1">
      <c r="A529" s="107">
        <v>37</v>
      </c>
      <c r="B529" s="114" t="s">
        <v>3635</v>
      </c>
      <c r="C529" s="114" t="s">
        <v>2423</v>
      </c>
      <c r="D529" s="110">
        <v>8</v>
      </c>
      <c r="E529" s="108">
        <v>4</v>
      </c>
      <c r="F529" s="512">
        <v>269</v>
      </c>
      <c r="G529" s="109">
        <v>5</v>
      </c>
      <c r="H529" s="512">
        <v>272</v>
      </c>
      <c r="I529" s="515">
        <v>45573</v>
      </c>
      <c r="J529" s="514">
        <v>45902</v>
      </c>
      <c r="K529" s="539" t="s">
        <v>3081</v>
      </c>
      <c r="L529" s="180"/>
      <c r="M529" s="113"/>
      <c r="N529" s="110">
        <v>6</v>
      </c>
      <c r="O529" s="110">
        <v>1</v>
      </c>
      <c r="P529" s="110"/>
      <c r="Q529" s="110"/>
      <c r="R529" s="137"/>
      <c r="S529" s="137"/>
      <c r="T529" s="137"/>
      <c r="U529" s="137"/>
    </row>
    <row r="530" spans="1:21" ht="14.25" customHeight="1">
      <c r="A530" s="107">
        <v>38</v>
      </c>
      <c r="B530" s="114" t="s">
        <v>2428</v>
      </c>
      <c r="C530" s="114" t="s">
        <v>2767</v>
      </c>
      <c r="D530" s="110">
        <v>9</v>
      </c>
      <c r="E530" s="108">
        <v>4</v>
      </c>
      <c r="F530" s="512">
        <v>219</v>
      </c>
      <c r="G530" s="109">
        <v>5</v>
      </c>
      <c r="H530" s="512">
        <v>222</v>
      </c>
      <c r="I530" s="515">
        <v>45582</v>
      </c>
      <c r="J530" s="514">
        <v>45947</v>
      </c>
      <c r="K530" s="539" t="s">
        <v>3081</v>
      </c>
      <c r="L530" s="180"/>
      <c r="M530" s="113"/>
      <c r="N530" s="110"/>
      <c r="O530" s="110"/>
      <c r="P530" s="110"/>
      <c r="Q530" s="110"/>
      <c r="R530" s="137"/>
      <c r="S530" s="137"/>
      <c r="T530" s="137"/>
      <c r="U530" s="137"/>
    </row>
    <row r="531" spans="1:21" ht="14.25" customHeight="1">
      <c r="A531" s="107">
        <v>39</v>
      </c>
      <c r="B531" s="114" t="s">
        <v>3576</v>
      </c>
      <c r="C531" s="114" t="s">
        <v>2767</v>
      </c>
      <c r="D531" s="110">
        <v>9</v>
      </c>
      <c r="E531" s="108">
        <v>4</v>
      </c>
      <c r="F531" s="512">
        <v>219</v>
      </c>
      <c r="G531" s="109">
        <v>5</v>
      </c>
      <c r="H531" s="512">
        <v>222</v>
      </c>
      <c r="I531" s="515">
        <v>45573</v>
      </c>
      <c r="J531" s="514">
        <v>45938</v>
      </c>
      <c r="K531" s="539" t="s">
        <v>3081</v>
      </c>
      <c r="L531" s="180"/>
      <c r="M531" s="113"/>
      <c r="N531" s="110"/>
      <c r="O531" s="110"/>
      <c r="P531" s="110"/>
      <c r="Q531" s="110"/>
      <c r="R531" s="137"/>
      <c r="S531" s="137"/>
      <c r="T531" s="137"/>
      <c r="U531" s="137"/>
    </row>
    <row r="532" spans="1:21" ht="14.25" customHeight="1">
      <c r="A532" s="107">
        <v>40</v>
      </c>
      <c r="B532" s="114" t="s">
        <v>2435</v>
      </c>
      <c r="C532" s="114" t="s">
        <v>2767</v>
      </c>
      <c r="D532" s="110">
        <v>9</v>
      </c>
      <c r="E532" s="108">
        <v>4</v>
      </c>
      <c r="F532" s="512">
        <v>219</v>
      </c>
      <c r="G532" s="109">
        <v>5</v>
      </c>
      <c r="H532" s="512">
        <v>222</v>
      </c>
      <c r="I532" s="515">
        <v>45536</v>
      </c>
      <c r="J532" s="514">
        <v>45901</v>
      </c>
      <c r="K532" s="539" t="s">
        <v>3081</v>
      </c>
      <c r="L532" s="180"/>
      <c r="M532" s="113"/>
      <c r="N532" s="110"/>
      <c r="O532" s="110"/>
      <c r="P532" s="110"/>
      <c r="Q532" s="110"/>
      <c r="R532" s="137"/>
      <c r="S532" s="137"/>
      <c r="T532" s="137"/>
      <c r="U532" s="137"/>
    </row>
    <row r="533" spans="1:21" ht="14.25" customHeight="1">
      <c r="A533" s="107">
        <v>41</v>
      </c>
      <c r="B533" s="114" t="s">
        <v>2438</v>
      </c>
      <c r="C533" s="114" t="s">
        <v>2767</v>
      </c>
      <c r="D533" s="110">
        <v>9</v>
      </c>
      <c r="E533" s="108">
        <v>4</v>
      </c>
      <c r="F533" s="512">
        <v>219</v>
      </c>
      <c r="G533" s="109">
        <v>5</v>
      </c>
      <c r="H533" s="512">
        <v>222</v>
      </c>
      <c r="I533" s="515">
        <v>45597</v>
      </c>
      <c r="J533" s="514">
        <v>45962</v>
      </c>
      <c r="K533" s="539" t="s">
        <v>3081</v>
      </c>
      <c r="L533" s="180"/>
      <c r="M533" s="113"/>
      <c r="N533" s="110"/>
      <c r="O533" s="110"/>
      <c r="P533" s="110"/>
      <c r="Q533" s="110"/>
      <c r="R533" s="137"/>
      <c r="S533" s="137"/>
      <c r="T533" s="137"/>
      <c r="U533" s="137"/>
    </row>
    <row r="534" spans="1:21" ht="14.25" customHeight="1">
      <c r="A534" s="107">
        <v>42</v>
      </c>
      <c r="B534" s="114" t="s">
        <v>2441</v>
      </c>
      <c r="C534" s="114" t="s">
        <v>2767</v>
      </c>
      <c r="D534" s="110">
        <v>9</v>
      </c>
      <c r="E534" s="108">
        <v>4</v>
      </c>
      <c r="F534" s="512">
        <v>219</v>
      </c>
      <c r="G534" s="109">
        <v>5</v>
      </c>
      <c r="H534" s="512">
        <v>222</v>
      </c>
      <c r="I534" s="515">
        <v>45469</v>
      </c>
      <c r="J534" s="514">
        <v>45822</v>
      </c>
      <c r="K534" s="539" t="s">
        <v>3081</v>
      </c>
      <c r="L534" s="180"/>
      <c r="M534" s="113"/>
      <c r="N534" s="110">
        <v>12</v>
      </c>
      <c r="O534" s="110"/>
      <c r="P534" s="110"/>
      <c r="Q534" s="110"/>
      <c r="R534" s="137"/>
      <c r="S534" s="137"/>
      <c r="T534" s="137"/>
      <c r="U534" s="137"/>
    </row>
    <row r="535" spans="1:21" ht="14.25" customHeight="1">
      <c r="A535" s="107">
        <v>43</v>
      </c>
      <c r="B535" s="114" t="s">
        <v>2447</v>
      </c>
      <c r="C535" s="114" t="s">
        <v>2767</v>
      </c>
      <c r="D535" s="110">
        <v>9</v>
      </c>
      <c r="E535" s="108">
        <v>4</v>
      </c>
      <c r="F535" s="512">
        <v>219</v>
      </c>
      <c r="G535" s="109">
        <v>5</v>
      </c>
      <c r="H535" s="512">
        <v>222</v>
      </c>
      <c r="I535" s="515">
        <v>45518</v>
      </c>
      <c r="J535" s="514">
        <v>45766</v>
      </c>
      <c r="K535" s="539" t="s">
        <v>3081</v>
      </c>
      <c r="L535" s="180"/>
      <c r="M535" s="113"/>
      <c r="N535" s="110">
        <v>27</v>
      </c>
      <c r="O535" s="110">
        <v>3</v>
      </c>
      <c r="P535" s="110"/>
      <c r="Q535" s="110"/>
      <c r="R535" s="137"/>
      <c r="S535" s="137"/>
      <c r="T535" s="137"/>
      <c r="U535" s="137"/>
    </row>
    <row r="536" spans="1:21" ht="14.25" customHeight="1">
      <c r="A536" s="107">
        <v>44</v>
      </c>
      <c r="B536" s="114" t="s">
        <v>3591</v>
      </c>
      <c r="C536" s="114" t="s">
        <v>2767</v>
      </c>
      <c r="D536" s="110">
        <v>9</v>
      </c>
      <c r="E536" s="108">
        <v>4</v>
      </c>
      <c r="F536" s="512">
        <v>219</v>
      </c>
      <c r="G536" s="109">
        <v>5</v>
      </c>
      <c r="H536" s="512">
        <v>222</v>
      </c>
      <c r="I536" s="515">
        <v>45601</v>
      </c>
      <c r="J536" s="514">
        <v>45966</v>
      </c>
      <c r="K536" s="539" t="s">
        <v>3081</v>
      </c>
      <c r="L536" s="180"/>
      <c r="M536" s="113"/>
      <c r="N536" s="110"/>
      <c r="O536" s="110"/>
      <c r="P536" s="110"/>
      <c r="Q536" s="110"/>
      <c r="R536" s="137"/>
      <c r="S536" s="137"/>
      <c r="T536" s="137"/>
      <c r="U536" s="137"/>
    </row>
    <row r="537" spans="1:21" ht="14.25" customHeight="1">
      <c r="A537" s="107">
        <v>45</v>
      </c>
      <c r="B537" s="114" t="s">
        <v>2467</v>
      </c>
      <c r="C537" s="114" t="s">
        <v>2767</v>
      </c>
      <c r="D537" s="110">
        <v>9</v>
      </c>
      <c r="E537" s="108">
        <v>4</v>
      </c>
      <c r="F537" s="512">
        <v>219</v>
      </c>
      <c r="G537" s="109">
        <v>5</v>
      </c>
      <c r="H537" s="512">
        <v>222</v>
      </c>
      <c r="I537" s="515">
        <v>45573</v>
      </c>
      <c r="J537" s="514">
        <v>45938</v>
      </c>
      <c r="K537" s="539" t="s">
        <v>3081</v>
      </c>
      <c r="L537" s="180"/>
      <c r="M537" s="113"/>
      <c r="N537" s="110"/>
      <c r="O537" s="110"/>
      <c r="P537" s="110"/>
      <c r="Q537" s="110"/>
      <c r="R537" s="137"/>
      <c r="S537" s="137"/>
      <c r="T537" s="137"/>
      <c r="U537" s="137"/>
    </row>
    <row r="538" spans="1:21" ht="14.25" customHeight="1">
      <c r="A538" s="107">
        <v>46</v>
      </c>
      <c r="B538" s="114" t="s">
        <v>3577</v>
      </c>
      <c r="C538" s="114" t="s">
        <v>2767</v>
      </c>
      <c r="D538" s="110">
        <v>9</v>
      </c>
      <c r="E538" s="108">
        <v>4</v>
      </c>
      <c r="F538" s="512">
        <v>219</v>
      </c>
      <c r="G538" s="109">
        <v>5</v>
      </c>
      <c r="H538" s="512">
        <v>222</v>
      </c>
      <c r="I538" s="515">
        <v>45573</v>
      </c>
      <c r="J538" s="514">
        <v>45938</v>
      </c>
      <c r="K538" s="539" t="s">
        <v>3081</v>
      </c>
      <c r="L538" s="180"/>
      <c r="M538" s="113"/>
      <c r="N538" s="110"/>
      <c r="O538" s="110"/>
      <c r="P538" s="110"/>
      <c r="Q538" s="110"/>
      <c r="R538" s="137"/>
      <c r="S538" s="137"/>
      <c r="T538" s="137"/>
      <c r="U538" s="137"/>
    </row>
    <row r="539" spans="1:21" ht="14.25" customHeight="1">
      <c r="A539" s="107">
        <v>47</v>
      </c>
      <c r="B539" s="114" t="s">
        <v>2477</v>
      </c>
      <c r="C539" s="114" t="s">
        <v>2767</v>
      </c>
      <c r="D539" s="110">
        <v>9</v>
      </c>
      <c r="E539" s="108">
        <v>4</v>
      </c>
      <c r="F539" s="512">
        <v>219</v>
      </c>
      <c r="G539" s="109">
        <v>5</v>
      </c>
      <c r="H539" s="512">
        <v>222</v>
      </c>
      <c r="I539" s="515">
        <v>45580</v>
      </c>
      <c r="J539" s="514">
        <v>45945</v>
      </c>
      <c r="K539" s="539" t="s">
        <v>3081</v>
      </c>
      <c r="L539" s="180"/>
      <c r="M539" s="113"/>
      <c r="N539" s="110"/>
      <c r="O539" s="110"/>
      <c r="P539" s="110"/>
      <c r="Q539" s="110"/>
      <c r="R539" s="137"/>
      <c r="S539" s="137"/>
      <c r="T539" s="137"/>
      <c r="U539" s="137"/>
    </row>
    <row r="540" spans="1:21" ht="14.25" customHeight="1">
      <c r="A540" s="107">
        <v>48</v>
      </c>
      <c r="B540" s="114" t="s">
        <v>2483</v>
      </c>
      <c r="C540" s="114" t="s">
        <v>2767</v>
      </c>
      <c r="D540" s="110">
        <v>9</v>
      </c>
      <c r="E540" s="108">
        <v>4</v>
      </c>
      <c r="F540" s="512">
        <v>219</v>
      </c>
      <c r="G540" s="109">
        <v>5</v>
      </c>
      <c r="H540" s="512">
        <v>222</v>
      </c>
      <c r="I540" s="515">
        <v>45474</v>
      </c>
      <c r="J540" s="514">
        <v>45839</v>
      </c>
      <c r="K540" s="539" t="s">
        <v>3081</v>
      </c>
      <c r="L540" s="180"/>
      <c r="M540" s="113"/>
      <c r="N540" s="110"/>
      <c r="O540" s="110"/>
      <c r="P540" s="110"/>
      <c r="Q540" s="110"/>
      <c r="R540" s="137"/>
      <c r="S540" s="137"/>
      <c r="T540" s="137"/>
      <c r="U540" s="137"/>
    </row>
    <row r="541" spans="1:21" ht="14.25" customHeight="1">
      <c r="A541" s="107">
        <v>49</v>
      </c>
      <c r="B541" s="114" t="s">
        <v>2486</v>
      </c>
      <c r="C541" s="114" t="s">
        <v>2767</v>
      </c>
      <c r="D541" s="110">
        <v>9</v>
      </c>
      <c r="E541" s="108">
        <v>4</v>
      </c>
      <c r="F541" s="512">
        <v>219</v>
      </c>
      <c r="G541" s="109">
        <v>5</v>
      </c>
      <c r="H541" s="512">
        <v>222</v>
      </c>
      <c r="I541" s="515">
        <v>45571</v>
      </c>
      <c r="J541" s="514">
        <v>45936</v>
      </c>
      <c r="K541" s="539" t="s">
        <v>3081</v>
      </c>
      <c r="L541" s="180"/>
      <c r="M541" s="113"/>
      <c r="N541" s="110"/>
      <c r="O541" s="110"/>
      <c r="P541" s="110"/>
      <c r="Q541" s="110"/>
      <c r="R541" s="137"/>
      <c r="S541" s="137"/>
      <c r="T541" s="137"/>
      <c r="U541" s="137"/>
    </row>
    <row r="542" spans="1:21" ht="14.25" customHeight="1">
      <c r="A542" s="107">
        <v>50</v>
      </c>
      <c r="B542" s="114" t="s">
        <v>2492</v>
      </c>
      <c r="C542" s="114" t="s">
        <v>2767</v>
      </c>
      <c r="D542" s="110">
        <v>9</v>
      </c>
      <c r="E542" s="108">
        <v>4</v>
      </c>
      <c r="F542" s="512">
        <v>219</v>
      </c>
      <c r="G542" s="109">
        <v>5</v>
      </c>
      <c r="H542" s="512">
        <v>222</v>
      </c>
      <c r="I542" s="515">
        <v>45555</v>
      </c>
      <c r="J542" s="514">
        <v>45920</v>
      </c>
      <c r="K542" s="539" t="s">
        <v>3081</v>
      </c>
      <c r="L542" s="180"/>
      <c r="M542" s="113"/>
      <c r="N542" s="110"/>
      <c r="O542" s="110"/>
      <c r="P542" s="110"/>
      <c r="Q542" s="110"/>
      <c r="R542" s="137"/>
      <c r="S542" s="137"/>
      <c r="T542" s="137"/>
      <c r="U542" s="137"/>
    </row>
    <row r="543" spans="1:21" ht="14.25" customHeight="1">
      <c r="A543" s="107">
        <v>51</v>
      </c>
      <c r="B543" s="114" t="s">
        <v>2495</v>
      </c>
      <c r="C543" s="114" t="s">
        <v>2767</v>
      </c>
      <c r="D543" s="110">
        <v>9</v>
      </c>
      <c r="E543" s="108">
        <v>4</v>
      </c>
      <c r="F543" s="512">
        <v>219</v>
      </c>
      <c r="G543" s="109">
        <v>5</v>
      </c>
      <c r="H543" s="512">
        <v>222</v>
      </c>
      <c r="I543" s="515">
        <v>45556</v>
      </c>
      <c r="J543" s="514">
        <v>45921</v>
      </c>
      <c r="K543" s="539" t="s">
        <v>3081</v>
      </c>
      <c r="L543" s="180"/>
      <c r="M543" s="113"/>
      <c r="N543" s="110"/>
      <c r="O543" s="110"/>
      <c r="P543" s="110"/>
      <c r="Q543" s="110"/>
      <c r="R543" s="137"/>
      <c r="S543" s="137"/>
      <c r="T543" s="137"/>
      <c r="U543" s="137"/>
    </row>
    <row r="544" spans="1:21" ht="14.25" customHeight="1">
      <c r="A544" s="107">
        <v>52</v>
      </c>
      <c r="B544" s="114" t="s">
        <v>3636</v>
      </c>
      <c r="C544" s="114" t="s">
        <v>2767</v>
      </c>
      <c r="D544" s="110">
        <v>9</v>
      </c>
      <c r="E544" s="108">
        <v>4</v>
      </c>
      <c r="F544" s="512">
        <v>219</v>
      </c>
      <c r="G544" s="109">
        <v>5</v>
      </c>
      <c r="H544" s="512">
        <v>222</v>
      </c>
      <c r="I544" s="515">
        <v>45519</v>
      </c>
      <c r="J544" s="514">
        <v>45870</v>
      </c>
      <c r="K544" s="539" t="s">
        <v>3081</v>
      </c>
      <c r="L544" s="180"/>
      <c r="M544" s="113"/>
      <c r="N544" s="110">
        <v>14</v>
      </c>
      <c r="O544" s="110"/>
      <c r="P544" s="110"/>
      <c r="Q544" s="110"/>
      <c r="R544" s="137"/>
      <c r="S544" s="137"/>
      <c r="T544" s="137"/>
      <c r="U544" s="137"/>
    </row>
    <row r="545" spans="1:21" ht="14.25" customHeight="1">
      <c r="A545" s="107">
        <v>53</v>
      </c>
      <c r="B545" s="114" t="s">
        <v>3594</v>
      </c>
      <c r="C545" s="114" t="s">
        <v>2767</v>
      </c>
      <c r="D545" s="110">
        <v>9</v>
      </c>
      <c r="E545" s="108">
        <v>4</v>
      </c>
      <c r="F545" s="512">
        <v>219</v>
      </c>
      <c r="G545" s="109">
        <v>5</v>
      </c>
      <c r="H545" s="512">
        <v>222</v>
      </c>
      <c r="I545" s="515">
        <v>45573</v>
      </c>
      <c r="J545" s="514">
        <v>45938</v>
      </c>
      <c r="K545" s="539" t="s">
        <v>3081</v>
      </c>
      <c r="L545" s="180"/>
      <c r="M545" s="113"/>
      <c r="N545" s="110"/>
      <c r="O545" s="110"/>
      <c r="P545" s="110"/>
      <c r="Q545" s="110"/>
      <c r="R545" s="137"/>
      <c r="S545" s="137"/>
      <c r="T545" s="137"/>
      <c r="U545" s="137"/>
    </row>
    <row r="546" spans="1:21" ht="14.25" customHeight="1">
      <c r="A546" s="107">
        <v>54</v>
      </c>
      <c r="B546" s="114" t="s">
        <v>2507</v>
      </c>
      <c r="C546" s="114" t="s">
        <v>2767</v>
      </c>
      <c r="D546" s="110">
        <v>9</v>
      </c>
      <c r="E546" s="108">
        <v>4</v>
      </c>
      <c r="F546" s="512">
        <v>219</v>
      </c>
      <c r="G546" s="109">
        <v>5</v>
      </c>
      <c r="H546" s="512">
        <v>222</v>
      </c>
      <c r="I546" s="515">
        <v>45604</v>
      </c>
      <c r="J546" s="514">
        <v>45969</v>
      </c>
      <c r="K546" s="539" t="s">
        <v>3081</v>
      </c>
      <c r="L546" s="180"/>
      <c r="M546" s="113"/>
      <c r="N546" s="110"/>
      <c r="O546" s="110"/>
      <c r="P546" s="110"/>
      <c r="Q546" s="110"/>
      <c r="R546" s="137"/>
      <c r="S546" s="137"/>
      <c r="T546" s="137"/>
      <c r="U546" s="137"/>
    </row>
    <row r="547" spans="1:21" ht="14.25" customHeight="1">
      <c r="A547" s="107">
        <v>55</v>
      </c>
      <c r="B547" s="114" t="s">
        <v>3596</v>
      </c>
      <c r="C547" s="114" t="s">
        <v>2767</v>
      </c>
      <c r="D547" s="110">
        <v>9</v>
      </c>
      <c r="E547" s="108">
        <v>4</v>
      </c>
      <c r="F547" s="512">
        <v>219</v>
      </c>
      <c r="G547" s="109">
        <v>5</v>
      </c>
      <c r="H547" s="512">
        <v>222</v>
      </c>
      <c r="I547" s="515">
        <v>45574</v>
      </c>
      <c r="J547" s="514">
        <v>45939</v>
      </c>
      <c r="K547" s="539" t="s">
        <v>3081</v>
      </c>
      <c r="L547" s="180"/>
      <c r="M547" s="113"/>
      <c r="N547" s="110"/>
      <c r="O547" s="110"/>
      <c r="P547" s="110"/>
      <c r="Q547" s="110"/>
      <c r="R547" s="137"/>
      <c r="S547" s="137"/>
      <c r="T547" s="137"/>
      <c r="U547" s="137"/>
    </row>
    <row r="548" spans="1:21" ht="14.25" customHeight="1">
      <c r="A548" s="107">
        <v>56</v>
      </c>
      <c r="B548" s="114" t="s">
        <v>2514</v>
      </c>
      <c r="C548" s="114" t="s">
        <v>2767</v>
      </c>
      <c r="D548" s="110">
        <v>9</v>
      </c>
      <c r="E548" s="108">
        <v>4</v>
      </c>
      <c r="F548" s="512">
        <v>219</v>
      </c>
      <c r="G548" s="109">
        <v>5</v>
      </c>
      <c r="H548" s="512">
        <v>222</v>
      </c>
      <c r="I548" s="515">
        <v>45566</v>
      </c>
      <c r="J548" s="514">
        <v>45931</v>
      </c>
      <c r="K548" s="539" t="s">
        <v>3081</v>
      </c>
      <c r="L548" s="180"/>
      <c r="M548" s="113"/>
      <c r="N548" s="110"/>
      <c r="O548" s="110"/>
      <c r="P548" s="110"/>
      <c r="Q548" s="110"/>
      <c r="R548" s="137"/>
      <c r="S548" s="137"/>
      <c r="T548" s="137"/>
      <c r="U548" s="137"/>
    </row>
    <row r="549" spans="1:21" ht="14.25" customHeight="1">
      <c r="A549" s="107">
        <v>57</v>
      </c>
      <c r="B549" s="114" t="s">
        <v>2527</v>
      </c>
      <c r="C549" s="114" t="s">
        <v>2767</v>
      </c>
      <c r="D549" s="110">
        <v>9</v>
      </c>
      <c r="E549" s="108">
        <v>4</v>
      </c>
      <c r="F549" s="512">
        <v>219</v>
      </c>
      <c r="G549" s="109">
        <v>5</v>
      </c>
      <c r="H549" s="512">
        <v>222</v>
      </c>
      <c r="I549" s="515">
        <v>45553</v>
      </c>
      <c r="J549" s="514">
        <v>45871</v>
      </c>
      <c r="K549" s="539" t="s">
        <v>3081</v>
      </c>
      <c r="L549" s="180"/>
      <c r="M549" s="113"/>
      <c r="N549" s="110">
        <v>17</v>
      </c>
      <c r="O549" s="110">
        <v>1</v>
      </c>
      <c r="P549" s="110"/>
      <c r="Q549" s="110"/>
      <c r="R549" s="137"/>
      <c r="S549" s="137"/>
      <c r="T549" s="137"/>
      <c r="U549" s="137"/>
    </row>
    <row r="550" spans="1:21" ht="14.25" customHeight="1">
      <c r="A550" s="107">
        <v>58</v>
      </c>
      <c r="B550" s="114" t="s">
        <v>2533</v>
      </c>
      <c r="C550" s="114" t="s">
        <v>2767</v>
      </c>
      <c r="D550" s="110">
        <v>9</v>
      </c>
      <c r="E550" s="108">
        <v>4</v>
      </c>
      <c r="F550" s="512">
        <v>219</v>
      </c>
      <c r="G550" s="109">
        <v>5</v>
      </c>
      <c r="H550" s="512">
        <v>222</v>
      </c>
      <c r="I550" s="515">
        <v>45519</v>
      </c>
      <c r="J550" s="514">
        <v>45769</v>
      </c>
      <c r="K550" s="539" t="s">
        <v>3081</v>
      </c>
      <c r="L550" s="180"/>
      <c r="M550" s="113"/>
      <c r="N550" s="110">
        <v>25</v>
      </c>
      <c r="O550" s="110">
        <v>3</v>
      </c>
      <c r="P550" s="110"/>
      <c r="Q550" s="110"/>
      <c r="R550" s="137"/>
      <c r="S550" s="137"/>
      <c r="T550" s="137"/>
      <c r="U550" s="137"/>
    </row>
    <row r="551" spans="1:21" ht="14.25" customHeight="1">
      <c r="A551" s="107">
        <v>59</v>
      </c>
      <c r="B551" s="114" t="s">
        <v>3578</v>
      </c>
      <c r="C551" s="114" t="s">
        <v>2767</v>
      </c>
      <c r="D551" s="110">
        <v>9</v>
      </c>
      <c r="E551" s="108">
        <v>4</v>
      </c>
      <c r="F551" s="512">
        <v>219</v>
      </c>
      <c r="G551" s="109">
        <v>5</v>
      </c>
      <c r="H551" s="512">
        <v>222</v>
      </c>
      <c r="I551" s="515">
        <v>45574</v>
      </c>
      <c r="J551" s="514">
        <v>45939</v>
      </c>
      <c r="K551" s="539" t="s">
        <v>3081</v>
      </c>
      <c r="L551" s="180"/>
      <c r="M551" s="113"/>
      <c r="N551" s="110"/>
      <c r="O551" s="110"/>
      <c r="P551" s="110"/>
      <c r="Q551" s="110"/>
      <c r="R551" s="137"/>
      <c r="S551" s="137"/>
      <c r="T551" s="137"/>
      <c r="U551" s="137"/>
    </row>
    <row r="552" spans="1:21" ht="14.25" customHeight="1">
      <c r="A552" s="107">
        <v>60</v>
      </c>
      <c r="B552" s="114" t="s">
        <v>2549</v>
      </c>
      <c r="C552" s="114" t="s">
        <v>2767</v>
      </c>
      <c r="D552" s="110">
        <v>9</v>
      </c>
      <c r="E552" s="108">
        <v>4</v>
      </c>
      <c r="F552" s="512">
        <v>219</v>
      </c>
      <c r="G552" s="109">
        <v>5</v>
      </c>
      <c r="H552" s="512">
        <v>222</v>
      </c>
      <c r="I552" s="515">
        <v>45589</v>
      </c>
      <c r="J552" s="514">
        <v>45954</v>
      </c>
      <c r="K552" s="539" t="s">
        <v>3081</v>
      </c>
      <c r="L552" s="180"/>
      <c r="M552" s="113"/>
      <c r="N552" s="110"/>
      <c r="O552" s="110"/>
      <c r="P552" s="110"/>
      <c r="Q552" s="110"/>
      <c r="R552" s="137"/>
      <c r="S552" s="137"/>
      <c r="T552" s="137"/>
      <c r="U552" s="137"/>
    </row>
    <row r="553" spans="1:21" ht="14.25" customHeight="1">
      <c r="A553" s="107">
        <v>61</v>
      </c>
      <c r="B553" s="114" t="s">
        <v>2552</v>
      </c>
      <c r="C553" s="114" t="s">
        <v>2767</v>
      </c>
      <c r="D553" s="110">
        <v>9</v>
      </c>
      <c r="E553" s="108">
        <v>4</v>
      </c>
      <c r="F553" s="512">
        <v>219</v>
      </c>
      <c r="G553" s="109">
        <v>5</v>
      </c>
      <c r="H553" s="512">
        <v>222</v>
      </c>
      <c r="I553" s="515">
        <v>45453</v>
      </c>
      <c r="J553" s="514">
        <v>45808</v>
      </c>
      <c r="K553" s="539" t="s">
        <v>3081</v>
      </c>
      <c r="L553" s="180"/>
      <c r="M553" s="113"/>
      <c r="N553" s="110">
        <v>10</v>
      </c>
      <c r="O553" s="110"/>
      <c r="P553" s="110"/>
      <c r="Q553" s="110"/>
      <c r="R553" s="137"/>
      <c r="S553" s="137"/>
      <c r="T553" s="137"/>
      <c r="U553" s="137"/>
    </row>
    <row r="554" spans="1:21" ht="14.25" customHeight="1">
      <c r="A554" s="107">
        <v>62</v>
      </c>
      <c r="B554" s="114" t="s">
        <v>2555</v>
      </c>
      <c r="C554" s="114" t="s">
        <v>2767</v>
      </c>
      <c r="D554" s="110">
        <v>9</v>
      </c>
      <c r="E554" s="108">
        <v>4</v>
      </c>
      <c r="F554" s="512">
        <v>219</v>
      </c>
      <c r="G554" s="109">
        <v>5</v>
      </c>
      <c r="H554" s="512">
        <v>222</v>
      </c>
      <c r="I554" s="515">
        <v>45573</v>
      </c>
      <c r="J554" s="514">
        <v>45938</v>
      </c>
      <c r="K554" s="539" t="s">
        <v>3081</v>
      </c>
      <c r="L554" s="180"/>
      <c r="M554" s="113"/>
      <c r="N554" s="110"/>
      <c r="O554" s="110"/>
      <c r="P554" s="110"/>
      <c r="Q554" s="110"/>
      <c r="R554" s="137"/>
      <c r="S554" s="137"/>
      <c r="T554" s="137"/>
      <c r="U554" s="137"/>
    </row>
    <row r="555" spans="1:21" ht="14.25" customHeight="1">
      <c r="A555" s="107">
        <v>63</v>
      </c>
      <c r="B555" s="114" t="s">
        <v>2558</v>
      </c>
      <c r="C555" s="114" t="s">
        <v>2767</v>
      </c>
      <c r="D555" s="110">
        <v>9</v>
      </c>
      <c r="E555" s="108">
        <v>4</v>
      </c>
      <c r="F555" s="512">
        <v>219</v>
      </c>
      <c r="G555" s="109">
        <v>5</v>
      </c>
      <c r="H555" s="512">
        <v>222</v>
      </c>
      <c r="I555" s="515">
        <v>45553</v>
      </c>
      <c r="J555" s="514">
        <v>45911</v>
      </c>
      <c r="K555" s="539" t="s">
        <v>3081</v>
      </c>
      <c r="L555" s="180"/>
      <c r="M555" s="113"/>
      <c r="N555" s="110">
        <v>7</v>
      </c>
      <c r="O555" s="110"/>
      <c r="P555" s="110"/>
      <c r="Q555" s="110"/>
      <c r="R555" s="137"/>
      <c r="S555" s="137"/>
      <c r="T555" s="137"/>
      <c r="U555" s="137"/>
    </row>
    <row r="556" spans="1:21" ht="14.25" customHeight="1">
      <c r="A556" s="107">
        <v>64</v>
      </c>
      <c r="B556" s="114" t="s">
        <v>2580</v>
      </c>
      <c r="C556" s="114" t="s">
        <v>2767</v>
      </c>
      <c r="D556" s="110">
        <v>9</v>
      </c>
      <c r="E556" s="108">
        <v>4</v>
      </c>
      <c r="F556" s="512">
        <v>219</v>
      </c>
      <c r="G556" s="109">
        <v>5</v>
      </c>
      <c r="H556" s="512">
        <v>222</v>
      </c>
      <c r="I556" s="515">
        <v>45447</v>
      </c>
      <c r="J556" s="514">
        <v>45748</v>
      </c>
      <c r="K556" s="539" t="s">
        <v>3081</v>
      </c>
      <c r="L556" s="180"/>
      <c r="M556" s="113"/>
      <c r="N556" s="110">
        <v>4</v>
      </c>
      <c r="O556" s="110">
        <v>2</v>
      </c>
      <c r="P556" s="110"/>
      <c r="Q556" s="110"/>
      <c r="R556" s="137"/>
      <c r="S556" s="137"/>
      <c r="T556" s="137"/>
      <c r="U556" s="137"/>
    </row>
    <row r="557" spans="1:21" ht="14.25" customHeight="1">
      <c r="A557" s="107">
        <v>65</v>
      </c>
      <c r="B557" s="114" t="s">
        <v>2589</v>
      </c>
      <c r="C557" s="114" t="s">
        <v>2767</v>
      </c>
      <c r="D557" s="110">
        <v>9</v>
      </c>
      <c r="E557" s="108">
        <v>4</v>
      </c>
      <c r="F557" s="512">
        <v>219</v>
      </c>
      <c r="G557" s="109">
        <v>5</v>
      </c>
      <c r="H557" s="512">
        <v>222</v>
      </c>
      <c r="I557" s="515">
        <v>45447</v>
      </c>
      <c r="J557" s="514">
        <v>45768</v>
      </c>
      <c r="K557" s="539" t="s">
        <v>3081</v>
      </c>
      <c r="L557" s="180"/>
      <c r="M557" s="113"/>
      <c r="N557" s="110">
        <v>14</v>
      </c>
      <c r="O557" s="110">
        <v>1</v>
      </c>
      <c r="P557" s="110"/>
      <c r="Q557" s="110"/>
      <c r="R557" s="137"/>
      <c r="S557" s="137"/>
      <c r="T557" s="137"/>
      <c r="U557" s="137"/>
    </row>
    <row r="558" spans="1:21" ht="14.25" customHeight="1">
      <c r="A558" s="107">
        <v>66</v>
      </c>
      <c r="B558" s="114" t="s">
        <v>2595</v>
      </c>
      <c r="C558" s="114" t="s">
        <v>2767</v>
      </c>
      <c r="D558" s="110">
        <v>9</v>
      </c>
      <c r="E558" s="108">
        <v>4</v>
      </c>
      <c r="F558" s="512">
        <v>219</v>
      </c>
      <c r="G558" s="109">
        <v>5</v>
      </c>
      <c r="H558" s="512">
        <v>222</v>
      </c>
      <c r="I558" s="515">
        <v>45600</v>
      </c>
      <c r="J558" s="514">
        <v>45965</v>
      </c>
      <c r="K558" s="539" t="s">
        <v>3081</v>
      </c>
      <c r="L558" s="180"/>
      <c r="M558" s="113"/>
      <c r="N558" s="110"/>
      <c r="O558" s="110"/>
      <c r="P558" s="110"/>
      <c r="Q558" s="110"/>
      <c r="R558" s="137"/>
      <c r="S558" s="137"/>
      <c r="T558" s="137"/>
      <c r="U558" s="137"/>
    </row>
    <row r="559" spans="1:21" ht="14.25" customHeight="1">
      <c r="A559" s="107">
        <v>67</v>
      </c>
      <c r="B559" s="114" t="s">
        <v>3397</v>
      </c>
      <c r="C559" s="114" t="s">
        <v>2767</v>
      </c>
      <c r="D559" s="110">
        <v>9</v>
      </c>
      <c r="E559" s="108">
        <v>4</v>
      </c>
      <c r="F559" s="512">
        <v>219</v>
      </c>
      <c r="G559" s="109">
        <v>5</v>
      </c>
      <c r="H559" s="512">
        <v>222</v>
      </c>
      <c r="I559" s="515">
        <v>45435</v>
      </c>
      <c r="J559" s="514">
        <v>45800</v>
      </c>
      <c r="K559" s="539" t="s">
        <v>3081</v>
      </c>
      <c r="L559" s="180"/>
      <c r="M559" s="113"/>
      <c r="N559" s="110"/>
      <c r="O559" s="110"/>
      <c r="P559" s="110"/>
      <c r="Q559" s="110"/>
      <c r="R559" s="137"/>
      <c r="S559" s="137"/>
      <c r="T559" s="137"/>
      <c r="U559" s="137"/>
    </row>
    <row r="560" spans="1:21" ht="14.25" customHeight="1">
      <c r="A560" s="107">
        <v>68</v>
      </c>
      <c r="B560" s="114" t="s">
        <v>2598</v>
      </c>
      <c r="C560" s="114" t="s">
        <v>2767</v>
      </c>
      <c r="D560" s="110">
        <v>9</v>
      </c>
      <c r="E560" s="108">
        <v>4</v>
      </c>
      <c r="F560" s="512">
        <v>219</v>
      </c>
      <c r="G560" s="109">
        <v>5</v>
      </c>
      <c r="H560" s="512">
        <v>222</v>
      </c>
      <c r="I560" s="515">
        <v>45538</v>
      </c>
      <c r="J560" s="514">
        <v>45903</v>
      </c>
      <c r="K560" s="539" t="s">
        <v>3081</v>
      </c>
      <c r="L560" s="180"/>
      <c r="M560" s="113"/>
      <c r="N560" s="110"/>
      <c r="O560" s="110"/>
      <c r="P560" s="110"/>
      <c r="Q560" s="110"/>
      <c r="R560" s="137"/>
      <c r="S560" s="137"/>
      <c r="T560" s="137"/>
      <c r="U560" s="137"/>
    </row>
    <row r="561" spans="1:21" ht="14.25" customHeight="1">
      <c r="A561" s="107">
        <v>69</v>
      </c>
      <c r="B561" s="114" t="s">
        <v>2605</v>
      </c>
      <c r="C561" s="114" t="s">
        <v>2767</v>
      </c>
      <c r="D561" s="110">
        <v>9</v>
      </c>
      <c r="E561" s="108">
        <v>4</v>
      </c>
      <c r="F561" s="512">
        <v>219</v>
      </c>
      <c r="G561" s="109">
        <v>5</v>
      </c>
      <c r="H561" s="512">
        <v>222</v>
      </c>
      <c r="I561" s="515">
        <v>45447</v>
      </c>
      <c r="J561" s="514">
        <v>45750</v>
      </c>
      <c r="K561" s="539" t="s">
        <v>3081</v>
      </c>
      <c r="L561" s="180">
        <v>1</v>
      </c>
      <c r="M561" s="113" t="s">
        <v>3609</v>
      </c>
      <c r="N561" s="110">
        <v>1</v>
      </c>
      <c r="O561" s="110">
        <v>1</v>
      </c>
      <c r="P561" s="110"/>
      <c r="Q561" s="110"/>
      <c r="R561" s="137"/>
      <c r="S561" s="137"/>
      <c r="T561" s="137"/>
      <c r="U561" s="137"/>
    </row>
    <row r="562" spans="1:21" ht="14.25" customHeight="1">
      <c r="A562" s="107">
        <v>70</v>
      </c>
      <c r="B562" s="114" t="s">
        <v>3606</v>
      </c>
      <c r="C562" s="114" t="s">
        <v>2767</v>
      </c>
      <c r="D562" s="110">
        <v>9</v>
      </c>
      <c r="E562" s="108">
        <v>4</v>
      </c>
      <c r="F562" s="512">
        <v>219</v>
      </c>
      <c r="G562" s="109">
        <v>5</v>
      </c>
      <c r="H562" s="512">
        <v>222</v>
      </c>
      <c r="I562" s="515">
        <v>45603</v>
      </c>
      <c r="J562" s="514">
        <v>45968</v>
      </c>
      <c r="K562" s="539" t="s">
        <v>3081</v>
      </c>
      <c r="L562" s="180"/>
      <c r="M562" s="113"/>
      <c r="N562" s="110"/>
      <c r="O562" s="110"/>
      <c r="P562" s="110"/>
      <c r="Q562" s="110"/>
      <c r="R562" s="137"/>
      <c r="S562" s="137"/>
      <c r="T562" s="137"/>
      <c r="U562" s="137"/>
    </row>
    <row r="563" spans="1:21" ht="14.25" customHeight="1">
      <c r="A563" s="107">
        <v>71</v>
      </c>
      <c r="B563" s="114" t="s">
        <v>2620</v>
      </c>
      <c r="C563" s="114" t="s">
        <v>2767</v>
      </c>
      <c r="D563" s="110">
        <v>9</v>
      </c>
      <c r="E563" s="108">
        <v>4</v>
      </c>
      <c r="F563" s="512">
        <v>219</v>
      </c>
      <c r="G563" s="109">
        <v>5</v>
      </c>
      <c r="H563" s="512">
        <v>222</v>
      </c>
      <c r="I563" s="515">
        <v>45447</v>
      </c>
      <c r="J563" s="514">
        <v>45784</v>
      </c>
      <c r="K563" s="539" t="s">
        <v>3081</v>
      </c>
      <c r="L563" s="180"/>
      <c r="M563" s="113"/>
      <c r="N563" s="110">
        <v>28</v>
      </c>
      <c r="O563" s="110">
        <v>0</v>
      </c>
      <c r="P563" s="110"/>
      <c r="Q563" s="110"/>
      <c r="R563" s="137"/>
      <c r="S563" s="137"/>
      <c r="T563" s="137"/>
      <c r="U563" s="137"/>
    </row>
    <row r="564" spans="1:21" ht="14.25" customHeight="1">
      <c r="A564" s="107">
        <v>72</v>
      </c>
      <c r="B564" s="114" t="s">
        <v>2623</v>
      </c>
      <c r="C564" s="114" t="s">
        <v>2767</v>
      </c>
      <c r="D564" s="110">
        <v>9</v>
      </c>
      <c r="E564" s="108">
        <v>4</v>
      </c>
      <c r="F564" s="512">
        <v>219</v>
      </c>
      <c r="G564" s="109">
        <v>5</v>
      </c>
      <c r="H564" s="512">
        <v>222</v>
      </c>
      <c r="I564" s="515">
        <v>45591</v>
      </c>
      <c r="J564" s="514">
        <v>45956</v>
      </c>
      <c r="K564" s="539" t="s">
        <v>3081</v>
      </c>
      <c r="L564" s="180"/>
      <c r="M564" s="113"/>
      <c r="N564" s="110"/>
      <c r="O564" s="110"/>
      <c r="P564" s="110"/>
      <c r="Q564" s="110"/>
      <c r="R564" s="137"/>
      <c r="S564" s="137"/>
      <c r="T564" s="137"/>
      <c r="U564" s="137"/>
    </row>
    <row r="565" spans="1:21" ht="14.25" customHeight="1">
      <c r="A565" s="107">
        <v>73</v>
      </c>
      <c r="B565" s="114" t="s">
        <v>3403</v>
      </c>
      <c r="C565" s="114" t="s">
        <v>2767</v>
      </c>
      <c r="D565" s="110">
        <v>9</v>
      </c>
      <c r="E565" s="108">
        <v>4</v>
      </c>
      <c r="F565" s="512">
        <v>219</v>
      </c>
      <c r="G565" s="109">
        <v>5</v>
      </c>
      <c r="H565" s="512">
        <v>222</v>
      </c>
      <c r="I565" s="515">
        <v>45469</v>
      </c>
      <c r="J565" s="514">
        <v>45809</v>
      </c>
      <c r="K565" s="539" t="s">
        <v>3081</v>
      </c>
      <c r="L565" s="180"/>
      <c r="M565" s="113"/>
      <c r="N565" s="110">
        <v>25</v>
      </c>
      <c r="O565" s="110"/>
      <c r="P565" s="110"/>
      <c r="Q565" s="110"/>
      <c r="R565" s="137"/>
      <c r="S565" s="137"/>
      <c r="T565" s="137"/>
      <c r="U565" s="137"/>
    </row>
    <row r="566" spans="1:21" ht="14.25" customHeight="1">
      <c r="A566" s="107">
        <v>74</v>
      </c>
      <c r="B566" s="114" t="s">
        <v>2627</v>
      </c>
      <c r="C566" s="114" t="s">
        <v>2767</v>
      </c>
      <c r="D566" s="110">
        <v>9</v>
      </c>
      <c r="E566" s="108">
        <v>4</v>
      </c>
      <c r="F566" s="512">
        <v>219</v>
      </c>
      <c r="G566" s="109">
        <v>5</v>
      </c>
      <c r="H566" s="512">
        <v>222</v>
      </c>
      <c r="I566" s="515">
        <v>45509</v>
      </c>
      <c r="J566" s="514">
        <v>45874</v>
      </c>
      <c r="K566" s="539" t="s">
        <v>3081</v>
      </c>
      <c r="L566" s="180"/>
      <c r="M566" s="113"/>
      <c r="N566" s="110"/>
      <c r="O566" s="110"/>
      <c r="P566" s="110"/>
      <c r="Q566" s="110"/>
      <c r="R566" s="137"/>
      <c r="S566" s="137"/>
      <c r="T566" s="137"/>
      <c r="U566" s="137"/>
    </row>
    <row r="567" spans="1:21" ht="14.25" customHeight="1">
      <c r="A567" s="107">
        <v>75</v>
      </c>
      <c r="B567" s="114" t="s">
        <v>3553</v>
      </c>
      <c r="C567" s="114" t="s">
        <v>2767</v>
      </c>
      <c r="D567" s="110">
        <v>9</v>
      </c>
      <c r="E567" s="108">
        <v>4</v>
      </c>
      <c r="F567" s="512">
        <v>219</v>
      </c>
      <c r="G567" s="109">
        <v>5</v>
      </c>
      <c r="H567" s="512">
        <v>222</v>
      </c>
      <c r="I567" s="515">
        <v>45538</v>
      </c>
      <c r="J567" s="514">
        <v>45903</v>
      </c>
      <c r="K567" s="539" t="s">
        <v>3081</v>
      </c>
      <c r="L567" s="180"/>
      <c r="M567" s="113"/>
      <c r="N567" s="110"/>
      <c r="O567" s="110"/>
      <c r="P567" s="110"/>
      <c r="Q567" s="110"/>
      <c r="R567" s="137"/>
      <c r="S567" s="137"/>
      <c r="T567" s="137"/>
      <c r="U567" s="137"/>
    </row>
    <row r="568" spans="1:21" ht="14.25" customHeight="1">
      <c r="A568" s="107">
        <v>76</v>
      </c>
      <c r="B568" s="114" t="s">
        <v>3610</v>
      </c>
      <c r="C568" s="114" t="s">
        <v>2767</v>
      </c>
      <c r="D568" s="110">
        <v>9</v>
      </c>
      <c r="E568" s="108">
        <v>4</v>
      </c>
      <c r="F568" s="512">
        <v>219</v>
      </c>
      <c r="G568" s="109">
        <v>5</v>
      </c>
      <c r="H568" s="512">
        <v>222</v>
      </c>
      <c r="I568" s="515">
        <v>45618</v>
      </c>
      <c r="J568" s="514">
        <v>45983</v>
      </c>
      <c r="K568" s="539" t="s">
        <v>3081</v>
      </c>
      <c r="L568" s="180"/>
      <c r="M568" s="113"/>
      <c r="N568" s="110"/>
      <c r="O568" s="110"/>
      <c r="P568" s="110"/>
      <c r="Q568" s="110"/>
      <c r="R568" s="137"/>
      <c r="S568" s="137"/>
      <c r="T568" s="137"/>
      <c r="U568" s="137"/>
    </row>
    <row r="569" spans="1:21" ht="14.25" customHeight="1">
      <c r="A569" s="107">
        <v>77</v>
      </c>
      <c r="B569" s="114" t="s">
        <v>2645</v>
      </c>
      <c r="C569" s="114" t="s">
        <v>2767</v>
      </c>
      <c r="D569" s="110">
        <v>9</v>
      </c>
      <c r="E569" s="108">
        <v>4</v>
      </c>
      <c r="F569" s="512">
        <v>219</v>
      </c>
      <c r="G569" s="109">
        <v>5</v>
      </c>
      <c r="H569" s="512">
        <v>222</v>
      </c>
      <c r="I569" s="515">
        <v>45519</v>
      </c>
      <c r="J569" s="514">
        <v>45753</v>
      </c>
      <c r="K569" s="539" t="s">
        <v>3081</v>
      </c>
      <c r="L569" s="180"/>
      <c r="M569" s="113"/>
      <c r="N569" s="110">
        <v>11</v>
      </c>
      <c r="O569" s="110">
        <v>4</v>
      </c>
      <c r="P569" s="110"/>
      <c r="Q569" s="110"/>
      <c r="R569" s="137"/>
      <c r="S569" s="137"/>
      <c r="T569" s="137"/>
      <c r="U569" s="137"/>
    </row>
    <row r="570" spans="1:21" ht="14.25" customHeight="1">
      <c r="A570" s="107">
        <v>78</v>
      </c>
      <c r="B570" s="114" t="s">
        <v>2648</v>
      </c>
      <c r="C570" s="114" t="s">
        <v>2767</v>
      </c>
      <c r="D570" s="110">
        <v>9</v>
      </c>
      <c r="E570" s="108">
        <v>4</v>
      </c>
      <c r="F570" s="512">
        <v>219</v>
      </c>
      <c r="G570" s="109">
        <v>5</v>
      </c>
      <c r="H570" s="512">
        <v>222</v>
      </c>
      <c r="I570" s="515">
        <v>45593</v>
      </c>
      <c r="J570" s="514">
        <v>45958</v>
      </c>
      <c r="K570" s="539" t="s">
        <v>3081</v>
      </c>
      <c r="L570" s="180"/>
      <c r="M570" s="113"/>
      <c r="N570" s="110"/>
      <c r="O570" s="110"/>
      <c r="P570" s="110"/>
      <c r="Q570" s="110"/>
      <c r="R570" s="137"/>
      <c r="S570" s="137"/>
      <c r="T570" s="137"/>
      <c r="U570" s="137"/>
    </row>
    <row r="571" spans="1:21" ht="14.25" customHeight="1">
      <c r="A571" s="107">
        <v>79</v>
      </c>
      <c r="B571" s="114" t="s">
        <v>2651</v>
      </c>
      <c r="C571" s="114" t="s">
        <v>2767</v>
      </c>
      <c r="D571" s="110">
        <v>9</v>
      </c>
      <c r="E571" s="108">
        <v>4</v>
      </c>
      <c r="F571" s="512">
        <v>219</v>
      </c>
      <c r="G571" s="109">
        <v>5</v>
      </c>
      <c r="H571" s="512">
        <v>222</v>
      </c>
      <c r="I571" s="515">
        <v>45533</v>
      </c>
      <c r="J571" s="514">
        <v>45766</v>
      </c>
      <c r="K571" s="539" t="s">
        <v>3081</v>
      </c>
      <c r="L571" s="180"/>
      <c r="M571" s="113"/>
      <c r="N571" s="110">
        <v>12</v>
      </c>
      <c r="O571" s="110">
        <v>4</v>
      </c>
      <c r="P571" s="110"/>
      <c r="Q571" s="110"/>
      <c r="R571" s="137"/>
      <c r="S571" s="137"/>
      <c r="T571" s="137"/>
      <c r="U571" s="137"/>
    </row>
    <row r="572" spans="1:21" ht="14.25" customHeight="1">
      <c r="A572" s="107">
        <v>80</v>
      </c>
      <c r="B572" s="114" t="s">
        <v>3398</v>
      </c>
      <c r="C572" s="114" t="s">
        <v>2767</v>
      </c>
      <c r="D572" s="110">
        <v>9</v>
      </c>
      <c r="E572" s="108">
        <v>4</v>
      </c>
      <c r="F572" s="512">
        <v>219</v>
      </c>
      <c r="G572" s="109">
        <v>5</v>
      </c>
      <c r="H572" s="512">
        <v>222</v>
      </c>
      <c r="I572" s="515">
        <v>45470</v>
      </c>
      <c r="J572" s="514">
        <v>45752</v>
      </c>
      <c r="K572" s="539" t="s">
        <v>3081</v>
      </c>
      <c r="L572" s="180"/>
      <c r="M572" s="113"/>
      <c r="N572" s="110">
        <v>23</v>
      </c>
      <c r="O572" s="110">
        <v>2</v>
      </c>
      <c r="P572" s="110"/>
      <c r="Q572" s="110"/>
      <c r="R572" s="137"/>
      <c r="S572" s="137"/>
      <c r="T572" s="137"/>
      <c r="U572" s="137"/>
    </row>
    <row r="573" spans="1:21" ht="14.25" customHeight="1">
      <c r="A573" s="107">
        <v>81</v>
      </c>
      <c r="B573" s="114" t="s">
        <v>2654</v>
      </c>
      <c r="C573" s="114" t="s">
        <v>2767</v>
      </c>
      <c r="D573" s="110">
        <v>9</v>
      </c>
      <c r="E573" s="108">
        <v>4</v>
      </c>
      <c r="F573" s="512">
        <v>219</v>
      </c>
      <c r="G573" s="109">
        <v>5</v>
      </c>
      <c r="H573" s="512">
        <v>222</v>
      </c>
      <c r="I573" s="515">
        <v>45519</v>
      </c>
      <c r="J573" s="514">
        <v>45881</v>
      </c>
      <c r="K573" s="539" t="s">
        <v>3081</v>
      </c>
      <c r="L573" s="180"/>
      <c r="M573" s="113"/>
      <c r="N573" s="110">
        <v>3</v>
      </c>
      <c r="O573" s="110"/>
      <c r="P573" s="110"/>
      <c r="Q573" s="110"/>
      <c r="R573" s="137"/>
      <c r="S573" s="137"/>
      <c r="T573" s="137"/>
      <c r="U573" s="137"/>
    </row>
    <row r="574" spans="1:21" ht="14.25" customHeight="1">
      <c r="A574" s="107">
        <v>82</v>
      </c>
      <c r="B574" s="114" t="s">
        <v>2657</v>
      </c>
      <c r="C574" s="114" t="s">
        <v>2767</v>
      </c>
      <c r="D574" s="110">
        <v>9</v>
      </c>
      <c r="E574" s="108">
        <v>4</v>
      </c>
      <c r="F574" s="512">
        <v>219</v>
      </c>
      <c r="G574" s="109">
        <v>5</v>
      </c>
      <c r="H574" s="512">
        <v>222</v>
      </c>
      <c r="I574" s="515">
        <v>45590</v>
      </c>
      <c r="J574" s="514">
        <v>45955</v>
      </c>
      <c r="K574" s="539" t="s">
        <v>3081</v>
      </c>
      <c r="L574" s="180"/>
      <c r="M574" s="113"/>
      <c r="N574" s="110"/>
      <c r="O574" s="110"/>
      <c r="P574" s="110"/>
      <c r="Q574" s="110"/>
      <c r="R574" s="137"/>
      <c r="S574" s="137"/>
      <c r="T574" s="137"/>
      <c r="U574" s="137"/>
    </row>
    <row r="575" spans="1:21" ht="14.25" customHeight="1">
      <c r="A575" s="107">
        <v>83</v>
      </c>
      <c r="B575" s="114" t="s">
        <v>2664</v>
      </c>
      <c r="C575" s="114" t="s">
        <v>2767</v>
      </c>
      <c r="D575" s="110">
        <v>9</v>
      </c>
      <c r="E575" s="108">
        <v>4</v>
      </c>
      <c r="F575" s="512">
        <v>219</v>
      </c>
      <c r="G575" s="109">
        <v>5</v>
      </c>
      <c r="H575" s="512">
        <v>222</v>
      </c>
      <c r="I575" s="515">
        <v>45579</v>
      </c>
      <c r="J575" s="514">
        <v>45944</v>
      </c>
      <c r="K575" s="539" t="s">
        <v>3081</v>
      </c>
      <c r="L575" s="180"/>
      <c r="M575" s="113"/>
      <c r="N575" s="110"/>
      <c r="O575" s="110"/>
      <c r="P575" s="110"/>
      <c r="Q575" s="110"/>
      <c r="R575" s="137"/>
      <c r="S575" s="137"/>
      <c r="T575" s="137"/>
      <c r="U575" s="137"/>
    </row>
    <row r="576" spans="1:21" ht="14.25" customHeight="1">
      <c r="A576" s="107">
        <v>84</v>
      </c>
      <c r="B576" s="114" t="s">
        <v>2667</v>
      </c>
      <c r="C576" s="114" t="s">
        <v>2767</v>
      </c>
      <c r="D576" s="110">
        <v>9</v>
      </c>
      <c r="E576" s="108">
        <v>4</v>
      </c>
      <c r="F576" s="512">
        <v>219</v>
      </c>
      <c r="G576" s="109">
        <v>5</v>
      </c>
      <c r="H576" s="512">
        <v>222</v>
      </c>
      <c r="I576" s="515">
        <v>45575</v>
      </c>
      <c r="J576" s="514">
        <v>45940</v>
      </c>
      <c r="K576" s="539" t="s">
        <v>3081</v>
      </c>
      <c r="L576" s="180"/>
      <c r="M576" s="113"/>
      <c r="N576" s="110"/>
      <c r="O576" s="110"/>
      <c r="P576" s="110"/>
      <c r="Q576" s="110"/>
      <c r="R576" s="137"/>
      <c r="S576" s="137"/>
      <c r="T576" s="137"/>
      <c r="U576" s="137"/>
    </row>
    <row r="577" spans="1:21" ht="14.25" customHeight="1">
      <c r="A577" s="107">
        <v>85</v>
      </c>
      <c r="B577" s="114" t="s">
        <v>2673</v>
      </c>
      <c r="C577" s="114" t="s">
        <v>2767</v>
      </c>
      <c r="D577" s="110">
        <v>9</v>
      </c>
      <c r="E577" s="108">
        <v>4</v>
      </c>
      <c r="F577" s="512">
        <v>219</v>
      </c>
      <c r="G577" s="109">
        <v>5</v>
      </c>
      <c r="H577" s="512">
        <v>222</v>
      </c>
      <c r="I577" s="515">
        <v>45574</v>
      </c>
      <c r="J577" s="514">
        <v>45939</v>
      </c>
      <c r="K577" s="539" t="s">
        <v>3081</v>
      </c>
      <c r="L577" s="180"/>
      <c r="M577" s="113"/>
      <c r="N577" s="110"/>
      <c r="O577" s="110"/>
      <c r="P577" s="110"/>
      <c r="Q577" s="110"/>
      <c r="R577" s="137"/>
      <c r="S577" s="137"/>
      <c r="T577" s="137"/>
      <c r="U577" s="137"/>
    </row>
    <row r="578" spans="1:21" ht="14.25" customHeight="1">
      <c r="A578" s="107">
        <v>86</v>
      </c>
      <c r="B578" s="114" t="s">
        <v>2680</v>
      </c>
      <c r="C578" s="114" t="s">
        <v>2767</v>
      </c>
      <c r="D578" s="110">
        <v>9</v>
      </c>
      <c r="E578" s="108">
        <v>4</v>
      </c>
      <c r="F578" s="512">
        <v>219</v>
      </c>
      <c r="G578" s="109">
        <v>5</v>
      </c>
      <c r="H578" s="512">
        <v>222</v>
      </c>
      <c r="I578" s="515">
        <v>45540</v>
      </c>
      <c r="J578" s="514">
        <v>45870</v>
      </c>
      <c r="K578" s="539" t="s">
        <v>3081</v>
      </c>
      <c r="L578" s="180"/>
      <c r="M578" s="113"/>
      <c r="N578" s="110">
        <v>5</v>
      </c>
      <c r="O578" s="110">
        <v>1</v>
      </c>
      <c r="P578" s="110"/>
      <c r="Q578" s="110"/>
      <c r="R578" s="137"/>
      <c r="S578" s="137"/>
      <c r="T578" s="137"/>
      <c r="U578" s="137"/>
    </row>
    <row r="579" spans="1:21" ht="14.25" customHeight="1">
      <c r="A579" s="107">
        <v>87</v>
      </c>
      <c r="B579" s="114" t="s">
        <v>3579</v>
      </c>
      <c r="C579" s="114" t="s">
        <v>2767</v>
      </c>
      <c r="D579" s="110">
        <v>9</v>
      </c>
      <c r="E579" s="108">
        <v>4</v>
      </c>
      <c r="F579" s="512">
        <v>219</v>
      </c>
      <c r="G579" s="109">
        <v>5</v>
      </c>
      <c r="H579" s="512">
        <v>222</v>
      </c>
      <c r="I579" s="515">
        <v>45583</v>
      </c>
      <c r="J579" s="514">
        <v>45948</v>
      </c>
      <c r="K579" s="539" t="s">
        <v>3081</v>
      </c>
      <c r="L579" s="180"/>
      <c r="M579" s="113"/>
      <c r="N579" s="110"/>
      <c r="O579" s="110"/>
      <c r="P579" s="110"/>
      <c r="Q579" s="110"/>
      <c r="R579" s="137"/>
      <c r="S579" s="137"/>
      <c r="T579" s="137"/>
      <c r="U579" s="137"/>
    </row>
    <row r="580" spans="1:21" ht="14.25" customHeight="1">
      <c r="A580" s="107">
        <v>88</v>
      </c>
      <c r="B580" s="114" t="s">
        <v>3637</v>
      </c>
      <c r="C580" s="114" t="s">
        <v>2767</v>
      </c>
      <c r="D580" s="110">
        <v>9</v>
      </c>
      <c r="E580" s="108">
        <v>4</v>
      </c>
      <c r="F580" s="512">
        <v>219</v>
      </c>
      <c r="G580" s="109">
        <v>5</v>
      </c>
      <c r="H580" s="512">
        <v>222</v>
      </c>
      <c r="I580" s="515">
        <v>45553</v>
      </c>
      <c r="J580" s="514">
        <v>45862</v>
      </c>
      <c r="K580" s="539" t="s">
        <v>3081</v>
      </c>
      <c r="L580" s="180"/>
      <c r="M580" s="113"/>
      <c r="N580" s="110">
        <v>26</v>
      </c>
      <c r="O580" s="110">
        <v>1</v>
      </c>
      <c r="P580" s="110"/>
      <c r="Q580" s="110"/>
      <c r="R580" s="137"/>
      <c r="S580" s="137"/>
      <c r="T580" s="137"/>
      <c r="U580" s="137"/>
    </row>
    <row r="581" spans="1:21" ht="14.25" customHeight="1">
      <c r="A581" s="107">
        <v>89</v>
      </c>
      <c r="B581" s="114" t="s">
        <v>2690</v>
      </c>
      <c r="C581" s="114" t="s">
        <v>2767</v>
      </c>
      <c r="D581" s="110">
        <v>9</v>
      </c>
      <c r="E581" s="108">
        <v>4</v>
      </c>
      <c r="F581" s="512">
        <v>219</v>
      </c>
      <c r="G581" s="109">
        <v>5</v>
      </c>
      <c r="H581" s="512">
        <v>222</v>
      </c>
      <c r="I581" s="515">
        <v>45553</v>
      </c>
      <c r="J581" s="514">
        <v>45776</v>
      </c>
      <c r="K581" s="539" t="s">
        <v>3081</v>
      </c>
      <c r="L581" s="180"/>
      <c r="M581" s="113"/>
      <c r="N581" s="110">
        <v>22</v>
      </c>
      <c r="O581" s="110">
        <v>4</v>
      </c>
      <c r="P581" s="110"/>
      <c r="Q581" s="110"/>
      <c r="R581" s="137"/>
      <c r="S581" s="137"/>
      <c r="T581" s="137"/>
      <c r="U581" s="137"/>
    </row>
    <row r="582" spans="1:21" ht="14.25" customHeight="1">
      <c r="A582" s="107">
        <v>90</v>
      </c>
      <c r="B582" s="114" t="s">
        <v>2693</v>
      </c>
      <c r="C582" s="114" t="s">
        <v>2767</v>
      </c>
      <c r="D582" s="110">
        <v>9</v>
      </c>
      <c r="E582" s="108">
        <v>4</v>
      </c>
      <c r="F582" s="512">
        <v>219</v>
      </c>
      <c r="G582" s="109">
        <v>5</v>
      </c>
      <c r="H582" s="512">
        <v>222</v>
      </c>
      <c r="I582" s="515">
        <v>45546</v>
      </c>
      <c r="J582" s="514">
        <v>45870</v>
      </c>
      <c r="K582" s="539" t="s">
        <v>3081</v>
      </c>
      <c r="L582" s="180"/>
      <c r="M582" s="113"/>
      <c r="N582" s="110">
        <v>11</v>
      </c>
      <c r="O582" s="110">
        <v>1</v>
      </c>
      <c r="P582" s="110"/>
      <c r="Q582" s="110"/>
      <c r="R582" s="137"/>
      <c r="S582" s="137"/>
      <c r="T582" s="137"/>
      <c r="U582" s="137"/>
    </row>
    <row r="583" spans="1:21" ht="14.25" customHeight="1">
      <c r="A583" s="107">
        <v>91</v>
      </c>
      <c r="B583" s="114" t="s">
        <v>3638</v>
      </c>
      <c r="C583" s="114" t="s">
        <v>2767</v>
      </c>
      <c r="D583" s="110">
        <v>9</v>
      </c>
      <c r="E583" s="108">
        <v>4</v>
      </c>
      <c r="F583" s="512">
        <v>219</v>
      </c>
      <c r="G583" s="109">
        <v>5</v>
      </c>
      <c r="H583" s="512">
        <v>222</v>
      </c>
      <c r="I583" s="515">
        <v>45553</v>
      </c>
      <c r="J583" s="514">
        <v>45913</v>
      </c>
      <c r="K583" s="539" t="s">
        <v>3081</v>
      </c>
      <c r="L583" s="180"/>
      <c r="M583" s="113"/>
      <c r="N583" s="110">
        <v>5</v>
      </c>
      <c r="O583" s="110"/>
      <c r="P583" s="110"/>
      <c r="Q583" s="110"/>
      <c r="R583" s="137"/>
      <c r="S583" s="137"/>
      <c r="T583" s="137"/>
      <c r="U583" s="137"/>
    </row>
    <row r="584" spans="1:21" ht="14.25" customHeight="1">
      <c r="A584" s="107">
        <v>92</v>
      </c>
      <c r="B584" s="114" t="s">
        <v>2705</v>
      </c>
      <c r="C584" s="114" t="s">
        <v>2767</v>
      </c>
      <c r="D584" s="110">
        <v>9</v>
      </c>
      <c r="E584" s="108">
        <v>4</v>
      </c>
      <c r="F584" s="512">
        <v>219</v>
      </c>
      <c r="G584" s="109">
        <v>5</v>
      </c>
      <c r="H584" s="512">
        <v>222</v>
      </c>
      <c r="I584" s="515">
        <v>45573</v>
      </c>
      <c r="J584" s="514">
        <v>45938</v>
      </c>
      <c r="K584" s="539" t="s">
        <v>3081</v>
      </c>
      <c r="L584" s="180"/>
      <c r="M584" s="113"/>
      <c r="N584" s="110"/>
      <c r="O584" s="110"/>
      <c r="P584" s="110"/>
      <c r="Q584" s="110"/>
      <c r="R584" s="137"/>
      <c r="S584" s="137"/>
      <c r="T584" s="137"/>
      <c r="U584" s="137"/>
    </row>
    <row r="585" spans="1:21" ht="14.25" customHeight="1">
      <c r="A585" s="107">
        <v>93</v>
      </c>
      <c r="B585" s="114" t="s">
        <v>2708</v>
      </c>
      <c r="C585" s="114" t="s">
        <v>2767</v>
      </c>
      <c r="D585" s="110">
        <v>9</v>
      </c>
      <c r="E585" s="108">
        <v>4</v>
      </c>
      <c r="F585" s="512">
        <v>219</v>
      </c>
      <c r="G585" s="109">
        <v>5</v>
      </c>
      <c r="H585" s="512">
        <v>222</v>
      </c>
      <c r="I585" s="515">
        <v>45539</v>
      </c>
      <c r="J585" s="514">
        <v>45808</v>
      </c>
      <c r="K585" s="539" t="s">
        <v>3081</v>
      </c>
      <c r="L585" s="180"/>
      <c r="M585" s="113"/>
      <c r="N585" s="110">
        <v>6</v>
      </c>
      <c r="O585" s="110">
        <v>3</v>
      </c>
      <c r="P585" s="110"/>
      <c r="Q585" s="110"/>
      <c r="R585" s="137"/>
      <c r="S585" s="137"/>
      <c r="T585" s="137"/>
      <c r="U585" s="137"/>
    </row>
    <row r="586" spans="1:21" ht="14.25" customHeight="1">
      <c r="A586" s="107">
        <v>94</v>
      </c>
      <c r="B586" s="114" t="s">
        <v>3580</v>
      </c>
      <c r="C586" s="114" t="s">
        <v>2767</v>
      </c>
      <c r="D586" s="110">
        <v>9</v>
      </c>
      <c r="E586" s="108">
        <v>4</v>
      </c>
      <c r="F586" s="512">
        <v>219</v>
      </c>
      <c r="G586" s="109">
        <v>5</v>
      </c>
      <c r="H586" s="512">
        <v>222</v>
      </c>
      <c r="I586" s="515">
        <v>45575</v>
      </c>
      <c r="J586" s="514">
        <v>45940</v>
      </c>
      <c r="K586" s="539" t="s">
        <v>3081</v>
      </c>
      <c r="L586" s="180"/>
      <c r="M586" s="113"/>
      <c r="N586" s="110"/>
      <c r="O586" s="110"/>
      <c r="P586" s="110"/>
      <c r="Q586" s="110"/>
      <c r="R586" s="137"/>
      <c r="S586" s="137"/>
      <c r="T586" s="137"/>
      <c r="U586" s="137"/>
    </row>
    <row r="587" spans="1:21" ht="14.25" customHeight="1">
      <c r="A587" s="107">
        <v>95</v>
      </c>
      <c r="B587" s="114" t="s">
        <v>3639</v>
      </c>
      <c r="C587" s="114" t="s">
        <v>2767</v>
      </c>
      <c r="D587" s="110">
        <v>9</v>
      </c>
      <c r="E587" s="108">
        <v>4</v>
      </c>
      <c r="F587" s="512">
        <v>219</v>
      </c>
      <c r="G587" s="109">
        <v>5</v>
      </c>
      <c r="H587" s="512">
        <v>222</v>
      </c>
      <c r="I587" s="515">
        <v>45567</v>
      </c>
      <c r="J587" s="514">
        <v>45893</v>
      </c>
      <c r="K587" s="539" t="s">
        <v>3081</v>
      </c>
      <c r="L587" s="180"/>
      <c r="M587" s="113"/>
      <c r="N587" s="110">
        <v>9</v>
      </c>
      <c r="O587" s="110">
        <v>1</v>
      </c>
      <c r="P587" s="110"/>
      <c r="Q587" s="110"/>
      <c r="R587" s="137"/>
      <c r="S587" s="137"/>
      <c r="T587" s="137"/>
      <c r="U587" s="137"/>
    </row>
    <row r="588" spans="1:21" ht="14.25" customHeight="1">
      <c r="A588" s="107">
        <v>96</v>
      </c>
      <c r="B588" s="114" t="s">
        <v>3613</v>
      </c>
      <c r="C588" s="114" t="s">
        <v>2767</v>
      </c>
      <c r="D588" s="110">
        <v>9</v>
      </c>
      <c r="E588" s="108">
        <v>4</v>
      </c>
      <c r="F588" s="512">
        <v>219</v>
      </c>
      <c r="G588" s="109">
        <v>5</v>
      </c>
      <c r="H588" s="512">
        <v>222</v>
      </c>
      <c r="I588" s="515">
        <v>45567</v>
      </c>
      <c r="J588" s="514">
        <v>45932</v>
      </c>
      <c r="K588" s="539" t="s">
        <v>3081</v>
      </c>
      <c r="L588" s="180"/>
      <c r="M588" s="113"/>
      <c r="N588" s="110"/>
      <c r="O588" s="110"/>
      <c r="P588" s="110"/>
      <c r="Q588" s="110"/>
      <c r="R588" s="137"/>
      <c r="S588" s="137"/>
      <c r="T588" s="137"/>
      <c r="U588" s="137"/>
    </row>
    <row r="589" spans="1:21" ht="14.25" customHeight="1">
      <c r="A589" s="107">
        <v>97</v>
      </c>
      <c r="B589" s="114" t="s">
        <v>2726</v>
      </c>
      <c r="C589" s="114" t="s">
        <v>2767</v>
      </c>
      <c r="D589" s="110">
        <v>9</v>
      </c>
      <c r="E589" s="108">
        <v>4</v>
      </c>
      <c r="F589" s="512">
        <v>219</v>
      </c>
      <c r="G589" s="109">
        <v>5</v>
      </c>
      <c r="H589" s="512">
        <v>222</v>
      </c>
      <c r="I589" s="515">
        <v>45575</v>
      </c>
      <c r="J589" s="514">
        <v>45940</v>
      </c>
      <c r="K589" s="539" t="s">
        <v>3081</v>
      </c>
      <c r="L589" s="180"/>
      <c r="M589" s="113"/>
      <c r="N589" s="110"/>
      <c r="O589" s="110"/>
      <c r="P589" s="110"/>
      <c r="Q589" s="110"/>
      <c r="R589" s="137"/>
      <c r="S589" s="137"/>
      <c r="T589" s="137"/>
      <c r="U589" s="137"/>
    </row>
    <row r="590" spans="1:21" ht="14.25" customHeight="1">
      <c r="A590" s="107">
        <v>98</v>
      </c>
      <c r="B590" s="114" t="s">
        <v>2729</v>
      </c>
      <c r="C590" s="114" t="s">
        <v>2767</v>
      </c>
      <c r="D590" s="110">
        <v>9</v>
      </c>
      <c r="E590" s="108">
        <v>4</v>
      </c>
      <c r="F590" s="512">
        <v>219</v>
      </c>
      <c r="G590" s="109">
        <v>5</v>
      </c>
      <c r="H590" s="512">
        <v>222</v>
      </c>
      <c r="I590" s="515">
        <v>45553</v>
      </c>
      <c r="J590" s="514">
        <v>45871</v>
      </c>
      <c r="K590" s="539" t="s">
        <v>3081</v>
      </c>
      <c r="L590" s="180"/>
      <c r="M590" s="113"/>
      <c r="N590" s="110">
        <v>17</v>
      </c>
      <c r="O590" s="110">
        <v>1</v>
      </c>
      <c r="P590" s="110"/>
      <c r="Q590" s="110"/>
      <c r="R590" s="137"/>
      <c r="S590" s="137"/>
      <c r="T590" s="137"/>
      <c r="U590" s="137"/>
    </row>
    <row r="591" spans="1:21" ht="14.25" customHeight="1">
      <c r="A591" s="107">
        <v>99</v>
      </c>
      <c r="B591" s="114" t="s">
        <v>2735</v>
      </c>
      <c r="C591" s="114" t="s">
        <v>2767</v>
      </c>
      <c r="D591" s="110">
        <v>9</v>
      </c>
      <c r="E591" s="108">
        <v>4</v>
      </c>
      <c r="F591" s="512">
        <v>219</v>
      </c>
      <c r="G591" s="109">
        <v>5</v>
      </c>
      <c r="H591" s="512">
        <v>222</v>
      </c>
      <c r="I591" s="515">
        <v>45573</v>
      </c>
      <c r="J591" s="514">
        <v>45938</v>
      </c>
      <c r="K591" s="539" t="s">
        <v>3081</v>
      </c>
      <c r="L591" s="180"/>
      <c r="M591" s="113"/>
      <c r="N591" s="110"/>
      <c r="O591" s="110"/>
      <c r="P591" s="110"/>
      <c r="Q591" s="110"/>
      <c r="R591" s="137"/>
      <c r="S591" s="137"/>
      <c r="T591" s="137"/>
      <c r="U591" s="137"/>
    </row>
    <row r="592" spans="1:21" ht="14.25" customHeight="1">
      <c r="A592" s="107">
        <v>100</v>
      </c>
      <c r="B592" s="114" t="s">
        <v>2748</v>
      </c>
      <c r="C592" s="114" t="s">
        <v>2767</v>
      </c>
      <c r="D592" s="110">
        <v>9</v>
      </c>
      <c r="E592" s="108">
        <v>4</v>
      </c>
      <c r="F592" s="512">
        <v>219</v>
      </c>
      <c r="G592" s="109">
        <v>5</v>
      </c>
      <c r="H592" s="512">
        <v>222</v>
      </c>
      <c r="I592" s="515">
        <v>45508</v>
      </c>
      <c r="J592" s="514">
        <v>45873</v>
      </c>
      <c r="K592" s="539" t="s">
        <v>3081</v>
      </c>
      <c r="L592" s="180"/>
      <c r="M592" s="113"/>
      <c r="N592" s="110"/>
      <c r="O592" s="110"/>
      <c r="P592" s="110"/>
      <c r="Q592" s="110"/>
      <c r="R592" s="137"/>
      <c r="S592" s="137"/>
      <c r="T592" s="137"/>
      <c r="U592" s="137"/>
    </row>
    <row r="593" spans="1:21" ht="14.25" customHeight="1">
      <c r="A593" s="107">
        <v>101</v>
      </c>
      <c r="B593" s="114" t="s">
        <v>2757</v>
      </c>
      <c r="C593" s="114" t="s">
        <v>2767</v>
      </c>
      <c r="D593" s="110">
        <v>9</v>
      </c>
      <c r="E593" s="108">
        <v>4</v>
      </c>
      <c r="F593" s="512">
        <v>219</v>
      </c>
      <c r="G593" s="109">
        <v>5</v>
      </c>
      <c r="H593" s="512">
        <v>222</v>
      </c>
      <c r="I593" s="515">
        <v>45622</v>
      </c>
      <c r="J593" s="514">
        <v>45987</v>
      </c>
      <c r="K593" s="539" t="s">
        <v>3081</v>
      </c>
      <c r="L593" s="180"/>
      <c r="M593" s="113"/>
      <c r="N593" s="110"/>
      <c r="O593" s="110"/>
      <c r="P593" s="110"/>
      <c r="Q593" s="110"/>
      <c r="R593" s="137"/>
      <c r="S593" s="137"/>
      <c r="T593" s="137"/>
      <c r="U593" s="137"/>
    </row>
    <row r="594" spans="1:21" ht="14.25" customHeight="1">
      <c r="A594" s="107">
        <v>102</v>
      </c>
      <c r="B594" s="114" t="s">
        <v>3399</v>
      </c>
      <c r="C594" s="114" t="s">
        <v>2767</v>
      </c>
      <c r="D594" s="110">
        <v>9</v>
      </c>
      <c r="E594" s="108">
        <v>4</v>
      </c>
      <c r="F594" s="512">
        <v>219</v>
      </c>
      <c r="G594" s="109">
        <v>5</v>
      </c>
      <c r="H594" s="512">
        <v>222</v>
      </c>
      <c r="I594" s="515">
        <v>45453</v>
      </c>
      <c r="J594" s="514">
        <v>45762</v>
      </c>
      <c r="K594" s="539" t="s">
        <v>3081</v>
      </c>
      <c r="L594" s="180"/>
      <c r="M594" s="113"/>
      <c r="N594" s="110">
        <v>26</v>
      </c>
      <c r="O594" s="110">
        <v>1</v>
      </c>
      <c r="P594" s="110"/>
      <c r="Q594" s="110"/>
      <c r="R594" s="137"/>
      <c r="S594" s="137"/>
      <c r="T594" s="137"/>
      <c r="U594" s="137"/>
    </row>
    <row r="595" spans="1:21" ht="14.25" customHeight="1">
      <c r="A595" s="107">
        <v>103</v>
      </c>
      <c r="B595" s="114" t="s">
        <v>2760</v>
      </c>
      <c r="C595" s="114" t="s">
        <v>2767</v>
      </c>
      <c r="D595" s="110">
        <v>9</v>
      </c>
      <c r="E595" s="108">
        <v>4</v>
      </c>
      <c r="F595" s="512">
        <v>219</v>
      </c>
      <c r="G595" s="109">
        <v>5</v>
      </c>
      <c r="H595" s="512">
        <v>222</v>
      </c>
      <c r="I595" s="515">
        <v>45572</v>
      </c>
      <c r="J595" s="514">
        <v>45937</v>
      </c>
      <c r="K595" s="539" t="s">
        <v>3081</v>
      </c>
      <c r="L595" s="180"/>
      <c r="M595" s="113"/>
      <c r="N595" s="110"/>
      <c r="O595" s="110"/>
      <c r="P595" s="110"/>
      <c r="Q595" s="110"/>
      <c r="R595" s="137"/>
      <c r="S595" s="137"/>
      <c r="T595" s="137"/>
      <c r="U595" s="137"/>
    </row>
    <row r="596" spans="1:21" ht="14.25" customHeight="1">
      <c r="A596" s="107">
        <v>104</v>
      </c>
      <c r="B596" s="114" t="s">
        <v>3640</v>
      </c>
      <c r="C596" s="114" t="s">
        <v>2767</v>
      </c>
      <c r="D596" s="110">
        <v>9</v>
      </c>
      <c r="E596" s="108">
        <v>4</v>
      </c>
      <c r="F596" s="512">
        <v>219</v>
      </c>
      <c r="G596" s="109">
        <v>5</v>
      </c>
      <c r="H596" s="512">
        <v>222</v>
      </c>
      <c r="I596" s="515">
        <v>45474</v>
      </c>
      <c r="J596" s="514">
        <v>45839</v>
      </c>
      <c r="K596" s="539" t="s">
        <v>3081</v>
      </c>
      <c r="L596" s="180"/>
      <c r="M596" s="113"/>
      <c r="N596" s="110"/>
      <c r="O596" s="110"/>
      <c r="P596" s="110"/>
      <c r="Q596" s="110"/>
      <c r="R596" s="137"/>
      <c r="S596" s="137"/>
      <c r="T596" s="137"/>
      <c r="U596" s="137"/>
    </row>
    <row r="597" spans="1:21" ht="14.25" customHeight="1">
      <c r="A597" s="107">
        <v>105</v>
      </c>
      <c r="B597" s="114" t="s">
        <v>3616</v>
      </c>
      <c r="C597" s="114" t="s">
        <v>2767</v>
      </c>
      <c r="D597" s="110">
        <v>9</v>
      </c>
      <c r="E597" s="108">
        <v>4</v>
      </c>
      <c r="F597" s="512">
        <v>219</v>
      </c>
      <c r="G597" s="109">
        <v>5</v>
      </c>
      <c r="H597" s="512">
        <v>222</v>
      </c>
      <c r="I597" s="515">
        <v>45611</v>
      </c>
      <c r="J597" s="514">
        <v>45976</v>
      </c>
      <c r="K597" s="539" t="s">
        <v>3081</v>
      </c>
      <c r="L597" s="180"/>
      <c r="M597" s="113"/>
      <c r="N597" s="110"/>
      <c r="O597" s="110"/>
      <c r="P597" s="110"/>
      <c r="Q597" s="110"/>
      <c r="R597" s="137"/>
      <c r="S597" s="137"/>
      <c r="T597" s="137"/>
      <c r="U597" s="137"/>
    </row>
    <row r="598" spans="1:21" ht="14.25" customHeight="1">
      <c r="A598" s="107">
        <v>106</v>
      </c>
      <c r="B598" s="114" t="s">
        <v>2766</v>
      </c>
      <c r="C598" s="114" t="s">
        <v>2767</v>
      </c>
      <c r="D598" s="110">
        <v>9</v>
      </c>
      <c r="E598" s="108">
        <v>4</v>
      </c>
      <c r="F598" s="512">
        <v>219</v>
      </c>
      <c r="G598" s="109">
        <v>5</v>
      </c>
      <c r="H598" s="512">
        <v>222</v>
      </c>
      <c r="I598" s="515">
        <v>45568</v>
      </c>
      <c r="J598" s="514">
        <v>45933</v>
      </c>
      <c r="K598" s="539" t="s">
        <v>3081</v>
      </c>
      <c r="L598" s="180"/>
      <c r="M598" s="113"/>
      <c r="N598" s="110"/>
      <c r="O598" s="110"/>
      <c r="P598" s="110"/>
      <c r="Q598" s="110"/>
      <c r="R598" s="137"/>
      <c r="S598" s="137"/>
      <c r="T598" s="137"/>
      <c r="U598" s="137"/>
    </row>
    <row r="599" spans="1:21" ht="14.25" customHeight="1">
      <c r="A599" s="107">
        <v>107</v>
      </c>
      <c r="B599" s="114" t="s">
        <v>2770</v>
      </c>
      <c r="C599" s="114" t="s">
        <v>2767</v>
      </c>
      <c r="D599" s="110">
        <v>9</v>
      </c>
      <c r="E599" s="108">
        <v>4</v>
      </c>
      <c r="F599" s="512">
        <v>219</v>
      </c>
      <c r="G599" s="109">
        <v>5</v>
      </c>
      <c r="H599" s="512">
        <v>222</v>
      </c>
      <c r="I599" s="515">
        <v>45432</v>
      </c>
      <c r="J599" s="514">
        <v>45781</v>
      </c>
      <c r="K599" s="539" t="s">
        <v>3081</v>
      </c>
      <c r="L599" s="180"/>
      <c r="M599" s="113"/>
      <c r="N599" s="110">
        <v>16</v>
      </c>
      <c r="O599" s="110"/>
      <c r="P599" s="110"/>
      <c r="Q599" s="110"/>
      <c r="R599" s="137"/>
      <c r="S599" s="137"/>
      <c r="T599" s="137"/>
      <c r="U599" s="137"/>
    </row>
    <row r="600" spans="1:21" ht="14.25" customHeight="1">
      <c r="A600" s="107">
        <v>108</v>
      </c>
      <c r="B600" s="114" t="s">
        <v>2773</v>
      </c>
      <c r="C600" s="114" t="s">
        <v>2767</v>
      </c>
      <c r="D600" s="110">
        <v>9</v>
      </c>
      <c r="E600" s="108">
        <v>4</v>
      </c>
      <c r="F600" s="512">
        <v>219</v>
      </c>
      <c r="G600" s="109">
        <v>5</v>
      </c>
      <c r="H600" s="512">
        <v>222</v>
      </c>
      <c r="I600" s="515">
        <v>45567</v>
      </c>
      <c r="J600" s="514">
        <v>45917</v>
      </c>
      <c r="K600" s="539" t="s">
        <v>3081</v>
      </c>
      <c r="L600" s="180"/>
      <c r="M600" s="113"/>
      <c r="N600" s="110">
        <v>15</v>
      </c>
      <c r="O600" s="110"/>
      <c r="P600" s="110"/>
      <c r="Q600" s="110"/>
      <c r="R600" s="137"/>
      <c r="S600" s="137"/>
      <c r="T600" s="137"/>
      <c r="U600" s="137"/>
    </row>
    <row r="601" spans="1:21" ht="14.25" customHeight="1">
      <c r="A601" s="107">
        <v>109</v>
      </c>
      <c r="B601" s="114" t="s">
        <v>3530</v>
      </c>
      <c r="C601" s="114" t="s">
        <v>2767</v>
      </c>
      <c r="D601" s="110">
        <v>9</v>
      </c>
      <c r="E601" s="108">
        <v>4</v>
      </c>
      <c r="F601" s="512">
        <v>219</v>
      </c>
      <c r="G601" s="109">
        <v>5</v>
      </c>
      <c r="H601" s="512">
        <v>222</v>
      </c>
      <c r="I601" s="515">
        <v>45509</v>
      </c>
      <c r="J601" s="514">
        <v>45874</v>
      </c>
      <c r="K601" s="539" t="s">
        <v>3081</v>
      </c>
      <c r="L601" s="180"/>
      <c r="M601" s="113"/>
      <c r="N601" s="110"/>
      <c r="O601" s="110"/>
      <c r="P601" s="110"/>
      <c r="Q601" s="110"/>
      <c r="R601" s="137"/>
      <c r="S601" s="137"/>
      <c r="T601" s="137"/>
      <c r="U601" s="137"/>
    </row>
    <row r="602" spans="1:21" ht="14.25" customHeight="1">
      <c r="A602" s="107">
        <v>110</v>
      </c>
      <c r="B602" s="114" t="s">
        <v>3401</v>
      </c>
      <c r="C602" s="114" t="s">
        <v>2767</v>
      </c>
      <c r="D602" s="110">
        <v>9</v>
      </c>
      <c r="E602" s="108">
        <v>4</v>
      </c>
      <c r="F602" s="512">
        <v>219</v>
      </c>
      <c r="G602" s="109">
        <v>5</v>
      </c>
      <c r="H602" s="512">
        <v>222</v>
      </c>
      <c r="I602" s="515">
        <v>45470</v>
      </c>
      <c r="J602" s="514">
        <v>45793</v>
      </c>
      <c r="K602" s="539" t="s">
        <v>3081</v>
      </c>
      <c r="L602" s="180"/>
      <c r="M602" s="113"/>
      <c r="N602" s="110">
        <v>12</v>
      </c>
      <c r="O602" s="110">
        <v>1</v>
      </c>
      <c r="P602" s="110"/>
      <c r="Q602" s="110"/>
      <c r="R602" s="137"/>
      <c r="S602" s="137"/>
      <c r="T602" s="137"/>
      <c r="U602" s="137"/>
    </row>
    <row r="603" spans="1:21" ht="14.25" customHeight="1">
      <c r="A603" s="107">
        <v>111</v>
      </c>
      <c r="B603" s="114" t="s">
        <v>2779</v>
      </c>
      <c r="C603" s="114" t="s">
        <v>2767</v>
      </c>
      <c r="D603" s="110">
        <v>9</v>
      </c>
      <c r="E603" s="108">
        <v>4</v>
      </c>
      <c r="F603" s="512">
        <v>219</v>
      </c>
      <c r="G603" s="109">
        <v>5</v>
      </c>
      <c r="H603" s="512">
        <v>222</v>
      </c>
      <c r="I603" s="515">
        <v>45508</v>
      </c>
      <c r="J603" s="514">
        <v>45873</v>
      </c>
      <c r="K603" s="539" t="s">
        <v>3081</v>
      </c>
      <c r="L603" s="180"/>
      <c r="M603" s="113"/>
      <c r="N603" s="110"/>
      <c r="O603" s="110"/>
      <c r="P603" s="110"/>
      <c r="Q603" s="110"/>
      <c r="R603" s="137"/>
      <c r="S603" s="137"/>
      <c r="T603" s="137"/>
      <c r="U603" s="137"/>
    </row>
    <row r="604" spans="1:21" ht="14.25" customHeight="1">
      <c r="A604" s="107">
        <v>112</v>
      </c>
      <c r="B604" s="114" t="s">
        <v>2792</v>
      </c>
      <c r="C604" s="114" t="s">
        <v>2767</v>
      </c>
      <c r="D604" s="110">
        <v>9</v>
      </c>
      <c r="E604" s="108">
        <v>4</v>
      </c>
      <c r="F604" s="512">
        <v>219</v>
      </c>
      <c r="G604" s="109">
        <v>5</v>
      </c>
      <c r="H604" s="512">
        <v>222</v>
      </c>
      <c r="I604" s="515">
        <v>45519</v>
      </c>
      <c r="J604" s="514">
        <v>45700</v>
      </c>
      <c r="K604" s="539" t="s">
        <v>3081</v>
      </c>
      <c r="L604" s="180"/>
      <c r="M604" s="113"/>
      <c r="N604" s="110">
        <v>4</v>
      </c>
      <c r="O604" s="110">
        <v>6</v>
      </c>
      <c r="P604" s="110"/>
      <c r="Q604" s="110"/>
      <c r="R604" s="137"/>
      <c r="S604" s="137"/>
      <c r="T604" s="137"/>
      <c r="U604" s="137"/>
    </row>
    <row r="605" spans="1:21" ht="14.25" customHeight="1">
      <c r="A605" s="107">
        <v>113</v>
      </c>
      <c r="B605" s="114" t="s">
        <v>2795</v>
      </c>
      <c r="C605" s="114" t="s">
        <v>2767</v>
      </c>
      <c r="D605" s="110">
        <v>9</v>
      </c>
      <c r="E605" s="108">
        <v>4</v>
      </c>
      <c r="F605" s="512">
        <v>219</v>
      </c>
      <c r="G605" s="109">
        <v>5</v>
      </c>
      <c r="H605" s="512">
        <v>222</v>
      </c>
      <c r="I605" s="515">
        <v>45601</v>
      </c>
      <c r="J605" s="514">
        <v>45966</v>
      </c>
      <c r="K605" s="539" t="s">
        <v>3081</v>
      </c>
      <c r="L605" s="180"/>
      <c r="M605" s="113"/>
      <c r="N605" s="110"/>
      <c r="O605" s="110"/>
      <c r="P605" s="110"/>
      <c r="Q605" s="110"/>
      <c r="R605" s="137"/>
      <c r="S605" s="137"/>
      <c r="T605" s="137"/>
      <c r="U605" s="137"/>
    </row>
    <row r="606" spans="1:21" ht="14.25" customHeight="1">
      <c r="A606" s="107">
        <v>114</v>
      </c>
      <c r="B606" s="114" t="s">
        <v>2802</v>
      </c>
      <c r="C606" s="114" t="s">
        <v>2767</v>
      </c>
      <c r="D606" s="110">
        <v>9</v>
      </c>
      <c r="E606" s="108">
        <v>4</v>
      </c>
      <c r="F606" s="512">
        <v>219</v>
      </c>
      <c r="G606" s="109">
        <v>5</v>
      </c>
      <c r="H606" s="512">
        <v>222</v>
      </c>
      <c r="I606" s="515">
        <v>45531</v>
      </c>
      <c r="J606" s="514">
        <v>45896</v>
      </c>
      <c r="K606" s="539" t="s">
        <v>3081</v>
      </c>
      <c r="L606" s="180"/>
      <c r="M606" s="113"/>
      <c r="N606" s="110"/>
      <c r="O606" s="110"/>
      <c r="P606" s="110"/>
      <c r="Q606" s="110"/>
      <c r="R606" s="137"/>
      <c r="S606" s="137"/>
      <c r="T606" s="137"/>
      <c r="U606" s="137"/>
    </row>
    <row r="607" spans="1:21" ht="14.25" customHeight="1">
      <c r="A607" s="107">
        <v>115</v>
      </c>
      <c r="B607" s="114" t="s">
        <v>3581</v>
      </c>
      <c r="C607" s="114" t="s">
        <v>2767</v>
      </c>
      <c r="D607" s="110">
        <v>9</v>
      </c>
      <c r="E607" s="108">
        <v>4</v>
      </c>
      <c r="F607" s="512">
        <v>219</v>
      </c>
      <c r="G607" s="109">
        <v>5</v>
      </c>
      <c r="H607" s="512">
        <v>222</v>
      </c>
      <c r="I607" s="515">
        <v>45574</v>
      </c>
      <c r="J607" s="514">
        <v>45939</v>
      </c>
      <c r="K607" s="539" t="s">
        <v>3081</v>
      </c>
      <c r="L607" s="180"/>
      <c r="M607" s="113"/>
      <c r="N607" s="110"/>
      <c r="O607" s="110"/>
      <c r="P607" s="110"/>
      <c r="Q607" s="110"/>
      <c r="R607" s="137"/>
      <c r="S607" s="137"/>
      <c r="T607" s="137"/>
      <c r="U607" s="137"/>
    </row>
    <row r="608" spans="1:21" ht="14.25" customHeight="1">
      <c r="A608" s="107">
        <v>116</v>
      </c>
      <c r="B608" s="114" t="s">
        <v>2824</v>
      </c>
      <c r="C608" s="114" t="s">
        <v>2767</v>
      </c>
      <c r="D608" s="110">
        <v>9</v>
      </c>
      <c r="E608" s="108">
        <v>4</v>
      </c>
      <c r="F608" s="512">
        <v>219</v>
      </c>
      <c r="G608" s="109">
        <v>5</v>
      </c>
      <c r="H608" s="512">
        <v>222</v>
      </c>
      <c r="I608" s="515">
        <v>45518</v>
      </c>
      <c r="J608" s="514">
        <v>45753</v>
      </c>
      <c r="K608" s="539" t="s">
        <v>3081</v>
      </c>
      <c r="L608" s="180"/>
      <c r="M608" s="113"/>
      <c r="N608" s="110">
        <v>10</v>
      </c>
      <c r="O608" s="110">
        <v>4</v>
      </c>
      <c r="P608" s="110"/>
      <c r="Q608" s="110"/>
      <c r="R608" s="137"/>
      <c r="S608" s="137"/>
      <c r="T608" s="137"/>
      <c r="U608" s="137"/>
    </row>
    <row r="609" spans="1:21" ht="14.25" customHeight="1">
      <c r="A609" s="107">
        <v>117</v>
      </c>
      <c r="B609" s="114" t="s">
        <v>2830</v>
      </c>
      <c r="C609" s="114" t="s">
        <v>2767</v>
      </c>
      <c r="D609" s="110">
        <v>9</v>
      </c>
      <c r="E609" s="108">
        <v>4</v>
      </c>
      <c r="F609" s="512">
        <v>219</v>
      </c>
      <c r="G609" s="109">
        <v>5</v>
      </c>
      <c r="H609" s="512">
        <v>222</v>
      </c>
      <c r="I609" s="515">
        <v>45474</v>
      </c>
      <c r="J609" s="514">
        <v>45839</v>
      </c>
      <c r="K609" s="539" t="s">
        <v>3081</v>
      </c>
      <c r="L609" s="180"/>
      <c r="M609" s="113"/>
      <c r="N609" s="110"/>
      <c r="O609" s="110"/>
      <c r="P609" s="110"/>
      <c r="Q609" s="110"/>
      <c r="R609" s="137"/>
      <c r="S609" s="137"/>
      <c r="T609" s="137"/>
      <c r="U609" s="137"/>
    </row>
    <row r="610" spans="1:21" ht="14.25" customHeight="1">
      <c r="A610" s="107">
        <v>118</v>
      </c>
      <c r="B610" s="114" t="s">
        <v>3641</v>
      </c>
      <c r="C610" s="114" t="s">
        <v>2767</v>
      </c>
      <c r="D610" s="110">
        <v>9</v>
      </c>
      <c r="E610" s="108">
        <v>4</v>
      </c>
      <c r="F610" s="512">
        <v>219</v>
      </c>
      <c r="G610" s="109">
        <v>5</v>
      </c>
      <c r="H610" s="512">
        <v>222</v>
      </c>
      <c r="I610" s="515">
        <v>45467</v>
      </c>
      <c r="J610" s="514">
        <v>45730</v>
      </c>
      <c r="K610" s="539" t="s">
        <v>3081</v>
      </c>
      <c r="L610" s="180"/>
      <c r="M610" s="113"/>
      <c r="N610" s="110">
        <v>12</v>
      </c>
      <c r="O610" s="110">
        <v>3</v>
      </c>
      <c r="P610" s="110"/>
      <c r="Q610" s="110"/>
      <c r="R610" s="137"/>
      <c r="S610" s="137"/>
      <c r="T610" s="137"/>
      <c r="U610" s="137"/>
    </row>
    <row r="611" spans="1:21" ht="14.25" customHeight="1">
      <c r="A611" s="107">
        <v>119</v>
      </c>
      <c r="B611" s="114" t="s">
        <v>3582</v>
      </c>
      <c r="C611" s="114" t="s">
        <v>2767</v>
      </c>
      <c r="D611" s="110">
        <v>9</v>
      </c>
      <c r="E611" s="108">
        <v>4</v>
      </c>
      <c r="F611" s="512">
        <v>219</v>
      </c>
      <c r="G611" s="109">
        <v>5</v>
      </c>
      <c r="H611" s="512">
        <v>222</v>
      </c>
      <c r="I611" s="515">
        <v>45594</v>
      </c>
      <c r="J611" s="514">
        <v>45959</v>
      </c>
      <c r="K611" s="539" t="s">
        <v>3081</v>
      </c>
      <c r="L611" s="180"/>
      <c r="M611" s="113"/>
      <c r="N611" s="110"/>
      <c r="O611" s="110"/>
      <c r="P611" s="110"/>
      <c r="Q611" s="110"/>
      <c r="R611" s="137"/>
      <c r="S611" s="137"/>
      <c r="T611" s="137"/>
      <c r="U611" s="137"/>
    </row>
    <row r="612" spans="1:21" ht="14.25" customHeight="1">
      <c r="A612" s="107">
        <v>120</v>
      </c>
      <c r="B612" s="114" t="s">
        <v>2836</v>
      </c>
      <c r="C612" s="114" t="s">
        <v>2767</v>
      </c>
      <c r="D612" s="110">
        <v>9</v>
      </c>
      <c r="E612" s="108">
        <v>4</v>
      </c>
      <c r="F612" s="512">
        <v>219</v>
      </c>
      <c r="G612" s="109">
        <v>5</v>
      </c>
      <c r="H612" s="512">
        <v>222</v>
      </c>
      <c r="I612" s="515">
        <v>45572</v>
      </c>
      <c r="J612" s="514">
        <v>45937</v>
      </c>
      <c r="K612" s="539" t="s">
        <v>3081</v>
      </c>
      <c r="L612" s="180"/>
      <c r="M612" s="113"/>
      <c r="N612" s="110"/>
      <c r="O612" s="110"/>
      <c r="P612" s="110"/>
      <c r="Q612" s="110"/>
      <c r="R612" s="137"/>
      <c r="S612" s="137"/>
      <c r="T612" s="137"/>
      <c r="U612" s="137"/>
    </row>
    <row r="613" spans="1:21" ht="14.25" customHeight="1">
      <c r="A613" s="107">
        <v>121</v>
      </c>
      <c r="B613" s="114" t="s">
        <v>3642</v>
      </c>
      <c r="C613" s="114" t="s">
        <v>2767</v>
      </c>
      <c r="D613" s="110">
        <v>9</v>
      </c>
      <c r="E613" s="108">
        <v>4</v>
      </c>
      <c r="F613" s="512">
        <v>219</v>
      </c>
      <c r="G613" s="109">
        <v>5</v>
      </c>
      <c r="H613" s="512">
        <v>222</v>
      </c>
      <c r="I613" s="515">
        <v>45524</v>
      </c>
      <c r="J613" s="514">
        <v>45882</v>
      </c>
      <c r="K613" s="539" t="s">
        <v>3081</v>
      </c>
      <c r="L613" s="180"/>
      <c r="M613" s="113"/>
      <c r="N613" s="110">
        <v>7</v>
      </c>
      <c r="O613" s="110"/>
      <c r="P613" s="110"/>
      <c r="Q613" s="110"/>
      <c r="R613" s="137"/>
      <c r="S613" s="137"/>
      <c r="T613" s="137"/>
      <c r="U613" s="137"/>
    </row>
    <row r="614" spans="1:21" ht="14.25" customHeight="1">
      <c r="A614" s="107">
        <v>122</v>
      </c>
      <c r="B614" s="114" t="s">
        <v>2855</v>
      </c>
      <c r="C614" s="114" t="s">
        <v>3621</v>
      </c>
      <c r="D614" s="110">
        <v>9</v>
      </c>
      <c r="E614" s="108">
        <v>4</v>
      </c>
      <c r="F614" s="512">
        <v>219</v>
      </c>
      <c r="G614" s="109">
        <v>5</v>
      </c>
      <c r="H614" s="512">
        <v>222</v>
      </c>
      <c r="I614" s="515">
        <v>45571</v>
      </c>
      <c r="J614" s="514">
        <v>45936</v>
      </c>
      <c r="K614" s="539" t="s">
        <v>3081</v>
      </c>
      <c r="L614" s="180"/>
      <c r="M614" s="113"/>
      <c r="N614" s="110"/>
      <c r="O614" s="110"/>
      <c r="P614" s="110"/>
      <c r="Q614" s="110"/>
      <c r="R614" s="137"/>
      <c r="S614" s="137"/>
      <c r="T614" s="137"/>
      <c r="U614" s="137"/>
    </row>
    <row r="615" spans="1:21" ht="14.25" customHeight="1">
      <c r="A615" s="107">
        <v>123</v>
      </c>
      <c r="B615" s="114" t="s">
        <v>2878</v>
      </c>
      <c r="C615" s="114" t="s">
        <v>2767</v>
      </c>
      <c r="D615" s="110">
        <v>9</v>
      </c>
      <c r="E615" s="108">
        <v>4</v>
      </c>
      <c r="F615" s="512">
        <v>219</v>
      </c>
      <c r="G615" s="109">
        <v>5</v>
      </c>
      <c r="H615" s="512">
        <v>222</v>
      </c>
      <c r="I615" s="515">
        <v>45594</v>
      </c>
      <c r="J615" s="514">
        <v>45959</v>
      </c>
      <c r="K615" s="539" t="s">
        <v>3081</v>
      </c>
      <c r="L615" s="180"/>
      <c r="M615" s="113"/>
      <c r="N615" s="110"/>
      <c r="O615" s="110"/>
      <c r="P615" s="110"/>
      <c r="Q615" s="110"/>
      <c r="R615" s="137"/>
      <c r="S615" s="137"/>
      <c r="T615" s="137"/>
      <c r="U615" s="137"/>
    </row>
    <row r="616" spans="1:21" ht="14.25" customHeight="1">
      <c r="A616" s="107">
        <v>124</v>
      </c>
      <c r="B616" s="114" t="s">
        <v>2884</v>
      </c>
      <c r="C616" s="114" t="s">
        <v>3621</v>
      </c>
      <c r="D616" s="110">
        <v>9</v>
      </c>
      <c r="E616" s="108">
        <v>4</v>
      </c>
      <c r="F616" s="512">
        <v>219</v>
      </c>
      <c r="G616" s="109">
        <v>5</v>
      </c>
      <c r="H616" s="512">
        <v>222</v>
      </c>
      <c r="I616" s="515">
        <v>45608</v>
      </c>
      <c r="J616" s="514">
        <v>45973</v>
      </c>
      <c r="K616" s="539" t="s">
        <v>3081</v>
      </c>
      <c r="L616" s="180"/>
      <c r="M616" s="113"/>
      <c r="N616" s="110"/>
      <c r="O616" s="110"/>
      <c r="P616" s="110"/>
      <c r="Q616" s="110"/>
      <c r="R616" s="137"/>
      <c r="S616" s="137"/>
      <c r="T616" s="137"/>
      <c r="U616" s="137"/>
    </row>
    <row r="617" spans="1:21" ht="14.25" customHeight="1">
      <c r="A617" s="107">
        <v>125</v>
      </c>
      <c r="B617" s="114" t="s">
        <v>2887</v>
      </c>
      <c r="C617" s="114" t="s">
        <v>2767</v>
      </c>
      <c r="D617" s="110">
        <v>9</v>
      </c>
      <c r="E617" s="108">
        <v>4</v>
      </c>
      <c r="F617" s="512">
        <v>219</v>
      </c>
      <c r="G617" s="109">
        <v>5</v>
      </c>
      <c r="H617" s="512">
        <v>222</v>
      </c>
      <c r="I617" s="515">
        <v>45553</v>
      </c>
      <c r="J617" s="514">
        <v>45918</v>
      </c>
      <c r="K617" s="539" t="s">
        <v>3081</v>
      </c>
      <c r="L617" s="180"/>
      <c r="M617" s="113"/>
      <c r="N617" s="110"/>
      <c r="O617" s="110"/>
      <c r="P617" s="110"/>
      <c r="Q617" s="110"/>
      <c r="R617" s="137"/>
      <c r="S617" s="137"/>
      <c r="T617" s="137"/>
      <c r="U617" s="137"/>
    </row>
    <row r="618" spans="1:21" ht="14.25" customHeight="1">
      <c r="A618" s="107">
        <v>126</v>
      </c>
      <c r="B618" s="114" t="s">
        <v>3622</v>
      </c>
      <c r="C618" s="114" t="s">
        <v>2767</v>
      </c>
      <c r="D618" s="110">
        <v>9</v>
      </c>
      <c r="E618" s="108">
        <v>4</v>
      </c>
      <c r="F618" s="512">
        <v>219</v>
      </c>
      <c r="G618" s="109">
        <v>5</v>
      </c>
      <c r="H618" s="512">
        <v>222</v>
      </c>
      <c r="I618" s="515">
        <v>45617</v>
      </c>
      <c r="J618" s="514">
        <v>45982</v>
      </c>
      <c r="K618" s="539" t="s">
        <v>3081</v>
      </c>
      <c r="L618" s="180"/>
      <c r="M618" s="113"/>
      <c r="N618" s="110"/>
      <c r="O618" s="110"/>
      <c r="P618" s="110"/>
      <c r="Q618" s="110"/>
      <c r="R618" s="137"/>
      <c r="S618" s="137"/>
      <c r="T618" s="137"/>
      <c r="U618" s="137"/>
    </row>
    <row r="619" spans="1:21" ht="14.25" customHeight="1">
      <c r="A619" s="107">
        <v>127</v>
      </c>
      <c r="B619" s="114" t="s">
        <v>2896</v>
      </c>
      <c r="C619" s="114" t="s">
        <v>2767</v>
      </c>
      <c r="D619" s="110">
        <v>9</v>
      </c>
      <c r="E619" s="108">
        <v>4</v>
      </c>
      <c r="F619" s="512">
        <v>219</v>
      </c>
      <c r="G619" s="109">
        <v>5</v>
      </c>
      <c r="H619" s="512">
        <v>222</v>
      </c>
      <c r="I619" s="515">
        <v>45563</v>
      </c>
      <c r="J619" s="514">
        <v>45928</v>
      </c>
      <c r="K619" s="539" t="s">
        <v>3081</v>
      </c>
      <c r="L619" s="180"/>
      <c r="M619" s="113"/>
      <c r="N619" s="110"/>
      <c r="O619" s="110"/>
      <c r="P619" s="110"/>
      <c r="Q619" s="110"/>
      <c r="R619" s="137"/>
      <c r="S619" s="137"/>
      <c r="T619" s="137"/>
      <c r="U619" s="137"/>
    </row>
    <row r="620" spans="1:21" ht="14.25" customHeight="1">
      <c r="A620" s="107">
        <v>128</v>
      </c>
      <c r="B620" s="114" t="s">
        <v>3402</v>
      </c>
      <c r="C620" s="114" t="s">
        <v>2767</v>
      </c>
      <c r="D620" s="110">
        <v>9</v>
      </c>
      <c r="E620" s="108">
        <v>4</v>
      </c>
      <c r="F620" s="512">
        <v>219</v>
      </c>
      <c r="G620" s="109">
        <v>5</v>
      </c>
      <c r="H620" s="512">
        <v>222</v>
      </c>
      <c r="I620" s="515">
        <v>45539</v>
      </c>
      <c r="J620" s="514">
        <v>45753</v>
      </c>
      <c r="K620" s="539" t="s">
        <v>3081</v>
      </c>
      <c r="L620" s="180"/>
      <c r="M620" s="113"/>
      <c r="N620" s="110">
        <v>1</v>
      </c>
      <c r="O620" s="110">
        <v>5</v>
      </c>
      <c r="P620" s="110"/>
      <c r="Q620" s="110"/>
      <c r="R620" s="137"/>
      <c r="S620" s="137"/>
      <c r="T620" s="137"/>
      <c r="U620" s="137"/>
    </row>
    <row r="621" spans="1:21" ht="14.25" customHeight="1">
      <c r="A621" s="107">
        <v>129</v>
      </c>
      <c r="B621" s="114" t="s">
        <v>2909</v>
      </c>
      <c r="C621" s="114" t="s">
        <v>2767</v>
      </c>
      <c r="D621" s="110">
        <v>9</v>
      </c>
      <c r="E621" s="108">
        <v>4</v>
      </c>
      <c r="F621" s="512">
        <v>219</v>
      </c>
      <c r="G621" s="109">
        <v>5</v>
      </c>
      <c r="H621" s="512">
        <v>222</v>
      </c>
      <c r="I621" s="515">
        <v>45592</v>
      </c>
      <c r="J621" s="514">
        <v>45957</v>
      </c>
      <c r="K621" s="539" t="s">
        <v>3081</v>
      </c>
      <c r="L621" s="180"/>
      <c r="M621" s="113"/>
      <c r="N621" s="110"/>
      <c r="O621" s="110"/>
      <c r="P621" s="110"/>
      <c r="Q621" s="110"/>
      <c r="R621" s="137"/>
      <c r="S621" s="137"/>
      <c r="T621" s="137"/>
      <c r="U621" s="137"/>
    </row>
    <row r="622" spans="1:21" ht="14.25" customHeight="1">
      <c r="A622" s="107">
        <v>130</v>
      </c>
      <c r="B622" s="114" t="s">
        <v>3643</v>
      </c>
      <c r="C622" s="114" t="s">
        <v>3343</v>
      </c>
      <c r="D622" s="110">
        <v>10</v>
      </c>
      <c r="E622" s="108">
        <v>4</v>
      </c>
      <c r="F622" s="512">
        <v>179</v>
      </c>
      <c r="G622" s="109">
        <v>5</v>
      </c>
      <c r="H622" s="512">
        <v>182</v>
      </c>
      <c r="I622" s="515"/>
      <c r="J622" s="514"/>
      <c r="K622" s="539"/>
      <c r="L622" s="180"/>
      <c r="M622" s="113"/>
      <c r="N622" s="110"/>
      <c r="O622" s="110"/>
      <c r="P622" s="110"/>
      <c r="Q622" s="110"/>
      <c r="R622" s="137"/>
      <c r="S622" s="137"/>
      <c r="T622" s="137"/>
      <c r="U622" s="137"/>
    </row>
    <row r="623" spans="1:21" ht="14.25" customHeight="1">
      <c r="A623" s="181">
        <v>1</v>
      </c>
      <c r="B623" s="188" t="s">
        <v>3644</v>
      </c>
      <c r="C623" s="182" t="s">
        <v>831</v>
      </c>
      <c r="D623" s="183">
        <v>6</v>
      </c>
      <c r="E623" s="183">
        <v>1</v>
      </c>
      <c r="F623" s="540">
        <v>362</v>
      </c>
      <c r="G623" s="184">
        <v>2</v>
      </c>
      <c r="H623" s="540">
        <v>368</v>
      </c>
      <c r="I623" s="541">
        <v>45336</v>
      </c>
      <c r="J623" s="542">
        <v>45634</v>
      </c>
      <c r="K623" s="185"/>
      <c r="L623" s="186"/>
      <c r="M623" s="187">
        <v>8</v>
      </c>
      <c r="N623" s="187">
        <v>2</v>
      </c>
      <c r="O623" s="187"/>
      <c r="P623" s="185"/>
      <c r="Q623" s="188"/>
      <c r="R623" s="188"/>
      <c r="S623" s="188"/>
      <c r="T623" s="188"/>
    </row>
    <row r="624" spans="1:21" ht="14.25" customHeight="1">
      <c r="A624" s="181">
        <v>2</v>
      </c>
      <c r="B624" s="188" t="s">
        <v>3645</v>
      </c>
      <c r="C624" s="188" t="s">
        <v>821</v>
      </c>
      <c r="D624" s="185">
        <v>6</v>
      </c>
      <c r="E624" s="183">
        <v>2</v>
      </c>
      <c r="F624" s="540">
        <v>368</v>
      </c>
      <c r="G624" s="184">
        <v>3</v>
      </c>
      <c r="H624" s="540">
        <v>374</v>
      </c>
      <c r="I624" s="543">
        <v>45517</v>
      </c>
      <c r="J624" s="542">
        <v>45622</v>
      </c>
      <c r="K624" s="185">
        <v>2</v>
      </c>
      <c r="L624" s="186" t="s">
        <v>3646</v>
      </c>
      <c r="M624" s="189">
        <v>19</v>
      </c>
      <c r="N624" s="189">
        <v>6</v>
      </c>
      <c r="O624" s="187"/>
      <c r="P624" s="185"/>
      <c r="Q624" s="188"/>
      <c r="R624" s="188"/>
      <c r="S624" s="188"/>
      <c r="T624" s="188"/>
    </row>
    <row r="625" spans="1:20" ht="14.25" customHeight="1">
      <c r="A625" s="181">
        <v>3</v>
      </c>
      <c r="B625" s="188" t="s">
        <v>1292</v>
      </c>
      <c r="C625" s="188" t="s">
        <v>937</v>
      </c>
      <c r="D625" s="185">
        <v>6</v>
      </c>
      <c r="E625" s="185">
        <v>1</v>
      </c>
      <c r="F625" s="540">
        <v>362</v>
      </c>
      <c r="G625" s="185">
        <v>2</v>
      </c>
      <c r="H625" s="540">
        <v>368</v>
      </c>
      <c r="I625" s="543">
        <v>45433</v>
      </c>
      <c r="J625" s="544">
        <v>45600</v>
      </c>
      <c r="K625" s="185"/>
      <c r="L625" s="190"/>
      <c r="M625" s="185">
        <v>20</v>
      </c>
      <c r="N625" s="185">
        <v>9</v>
      </c>
      <c r="O625" s="185"/>
      <c r="P625" s="185"/>
      <c r="Q625" s="188">
        <v>1</v>
      </c>
      <c r="R625" s="188"/>
      <c r="S625" s="188"/>
      <c r="T625" s="188"/>
    </row>
    <row r="626" spans="1:20" ht="14.25" customHeight="1">
      <c r="A626" s="181">
        <v>4</v>
      </c>
      <c r="B626" s="188" t="s">
        <v>3647</v>
      </c>
      <c r="C626" s="182" t="s">
        <v>821</v>
      </c>
      <c r="D626" s="183">
        <v>6</v>
      </c>
      <c r="E626" s="183">
        <v>1</v>
      </c>
      <c r="F626" s="540">
        <v>362</v>
      </c>
      <c r="G626" s="184">
        <v>2</v>
      </c>
      <c r="H626" s="540">
        <v>368</v>
      </c>
      <c r="I626" s="541">
        <v>45553</v>
      </c>
      <c r="J626" s="542">
        <v>45598</v>
      </c>
      <c r="K626" s="185"/>
      <c r="L626" s="186"/>
      <c r="M626" s="187">
        <v>20</v>
      </c>
      <c r="N626" s="187">
        <v>10</v>
      </c>
      <c r="O626" s="187"/>
      <c r="P626" s="185"/>
      <c r="Q626" s="188"/>
      <c r="R626" s="188"/>
      <c r="S626" s="188"/>
      <c r="T626" s="188"/>
    </row>
    <row r="627" spans="1:20" ht="14.25" customHeight="1">
      <c r="A627" s="181">
        <v>5</v>
      </c>
      <c r="B627" s="188" t="s">
        <v>3416</v>
      </c>
      <c r="C627" s="182" t="s">
        <v>821</v>
      </c>
      <c r="D627" s="183">
        <v>6</v>
      </c>
      <c r="E627" s="183">
        <v>2</v>
      </c>
      <c r="F627" s="540">
        <v>368</v>
      </c>
      <c r="G627" s="184">
        <v>3</v>
      </c>
      <c r="H627" s="540">
        <v>374</v>
      </c>
      <c r="I627" s="541">
        <v>45485</v>
      </c>
      <c r="J627" s="542">
        <v>45638</v>
      </c>
      <c r="K627" s="185">
        <v>7</v>
      </c>
      <c r="L627" s="186" t="s">
        <v>3648</v>
      </c>
      <c r="M627" s="187"/>
      <c r="N627" s="187"/>
      <c r="O627" s="187"/>
      <c r="P627" s="185"/>
      <c r="Q627" s="188"/>
      <c r="R627" s="188"/>
      <c r="S627" s="188"/>
      <c r="T627" s="188"/>
    </row>
    <row r="628" spans="1:20" ht="14.25" customHeight="1">
      <c r="A628" s="181">
        <v>6</v>
      </c>
      <c r="B628" s="182" t="s">
        <v>3485</v>
      </c>
      <c r="C628" s="182" t="s">
        <v>821</v>
      </c>
      <c r="D628" s="183">
        <v>6</v>
      </c>
      <c r="E628" s="183">
        <v>4</v>
      </c>
      <c r="F628" s="540">
        <v>380</v>
      </c>
      <c r="G628" s="184">
        <v>5</v>
      </c>
      <c r="H628" s="540">
        <v>386</v>
      </c>
      <c r="I628" s="543">
        <v>45311</v>
      </c>
      <c r="J628" s="542">
        <v>45646</v>
      </c>
      <c r="K628" s="185">
        <v>1</v>
      </c>
      <c r="L628" s="186" t="s">
        <v>3511</v>
      </c>
      <c r="M628" s="187"/>
      <c r="N628" s="187"/>
      <c r="O628" s="187"/>
      <c r="P628" s="185"/>
      <c r="Q628" s="188"/>
      <c r="R628" s="188"/>
      <c r="S628" s="188"/>
      <c r="T628" s="188"/>
    </row>
    <row r="629" spans="1:20" ht="14.25" customHeight="1">
      <c r="A629" s="181">
        <v>7</v>
      </c>
      <c r="B629" s="188" t="s">
        <v>3649</v>
      </c>
      <c r="C629" s="182" t="s">
        <v>821</v>
      </c>
      <c r="D629" s="183">
        <v>6</v>
      </c>
      <c r="E629" s="183">
        <v>2</v>
      </c>
      <c r="F629" s="540">
        <v>368</v>
      </c>
      <c r="G629" s="184">
        <v>3</v>
      </c>
      <c r="H629" s="540">
        <v>374</v>
      </c>
      <c r="I629" s="541">
        <v>45540</v>
      </c>
      <c r="J629" s="542">
        <v>45632</v>
      </c>
      <c r="K629" s="185"/>
      <c r="L629" s="186"/>
      <c r="M629" s="187">
        <v>3</v>
      </c>
      <c r="N629" s="187">
        <v>9</v>
      </c>
      <c r="O629" s="187"/>
      <c r="P629" s="185"/>
      <c r="Q629" s="188"/>
      <c r="R629" s="188"/>
      <c r="S629" s="188"/>
      <c r="T629" s="188"/>
    </row>
    <row r="630" spans="1:20" ht="14.25" customHeight="1">
      <c r="A630" s="181">
        <v>8</v>
      </c>
      <c r="B630" s="182" t="s">
        <v>3478</v>
      </c>
      <c r="C630" s="182" t="s">
        <v>821</v>
      </c>
      <c r="D630" s="183">
        <v>6</v>
      </c>
      <c r="E630" s="183">
        <v>4</v>
      </c>
      <c r="F630" s="540">
        <v>380</v>
      </c>
      <c r="G630" s="184">
        <v>5</v>
      </c>
      <c r="H630" s="540">
        <v>386</v>
      </c>
      <c r="I630" s="543">
        <v>45311</v>
      </c>
      <c r="J630" s="542">
        <v>45646</v>
      </c>
      <c r="K630" s="185">
        <v>1</v>
      </c>
      <c r="L630" s="186" t="s">
        <v>3511</v>
      </c>
      <c r="M630" s="187"/>
      <c r="N630" s="187"/>
      <c r="O630" s="187"/>
      <c r="P630" s="185"/>
      <c r="Q630" s="188"/>
      <c r="R630" s="188"/>
      <c r="S630" s="188"/>
      <c r="T630" s="188"/>
    </row>
    <row r="631" spans="1:20" ht="14.25" customHeight="1">
      <c r="A631" s="181">
        <v>9</v>
      </c>
      <c r="B631" s="182" t="s">
        <v>3425</v>
      </c>
      <c r="C631" s="182" t="s">
        <v>1821</v>
      </c>
      <c r="D631" s="183">
        <v>7</v>
      </c>
      <c r="E631" s="183">
        <v>3</v>
      </c>
      <c r="F631" s="540">
        <v>308</v>
      </c>
      <c r="G631" s="184">
        <v>4</v>
      </c>
      <c r="H631" s="540">
        <v>314</v>
      </c>
      <c r="I631" s="541">
        <v>45328</v>
      </c>
      <c r="J631" s="542">
        <v>45632</v>
      </c>
      <c r="K631" s="185">
        <v>2</v>
      </c>
      <c r="L631" s="186" t="s">
        <v>3650</v>
      </c>
      <c r="M631" s="187"/>
      <c r="N631" s="187"/>
      <c r="O631" s="187"/>
      <c r="P631" s="185"/>
      <c r="Q631" s="188"/>
      <c r="R631" s="188"/>
      <c r="S631" s="188"/>
      <c r="T631" s="188"/>
    </row>
    <row r="632" spans="1:20" ht="14.25" customHeight="1">
      <c r="A632" s="181">
        <v>10</v>
      </c>
      <c r="B632" s="188" t="s">
        <v>2154</v>
      </c>
      <c r="C632" s="182" t="s">
        <v>1839</v>
      </c>
      <c r="D632" s="183">
        <v>7</v>
      </c>
      <c r="E632" s="183">
        <v>1</v>
      </c>
      <c r="F632" s="540">
        <v>296</v>
      </c>
      <c r="G632" s="184">
        <v>2</v>
      </c>
      <c r="H632" s="540">
        <v>302</v>
      </c>
      <c r="I632" s="541">
        <v>45539</v>
      </c>
      <c r="J632" s="542">
        <v>45629</v>
      </c>
      <c r="K632" s="185"/>
      <c r="L632" s="186"/>
      <c r="M632" s="187">
        <v>5</v>
      </c>
      <c r="N632" s="187">
        <v>9</v>
      </c>
      <c r="O632" s="187"/>
      <c r="P632" s="185"/>
      <c r="Q632" s="188"/>
      <c r="R632" s="188"/>
      <c r="S632" s="188"/>
      <c r="T632" s="188"/>
    </row>
    <row r="633" spans="1:20" ht="14.25" customHeight="1">
      <c r="A633" s="181">
        <v>11</v>
      </c>
      <c r="B633" s="182" t="s">
        <v>3651</v>
      </c>
      <c r="C633" s="182" t="s">
        <v>1891</v>
      </c>
      <c r="D633" s="183">
        <v>7</v>
      </c>
      <c r="E633" s="183">
        <v>3</v>
      </c>
      <c r="F633" s="540">
        <v>308</v>
      </c>
      <c r="G633" s="184">
        <v>4</v>
      </c>
      <c r="H633" s="540">
        <v>314</v>
      </c>
      <c r="I633" s="541">
        <v>45420</v>
      </c>
      <c r="J633" s="542">
        <v>45632</v>
      </c>
      <c r="K633" s="185">
        <v>2</v>
      </c>
      <c r="L633" s="186" t="s">
        <v>3652</v>
      </c>
      <c r="M633" s="187">
        <v>2</v>
      </c>
      <c r="N633" s="187">
        <v>3</v>
      </c>
      <c r="O633" s="187"/>
      <c r="P633" s="185"/>
      <c r="Q633" s="188"/>
      <c r="R633" s="188"/>
      <c r="S633" s="188"/>
      <c r="T633" s="188"/>
    </row>
    <row r="634" spans="1:20" ht="14.25" customHeight="1">
      <c r="A634" s="181">
        <v>12</v>
      </c>
      <c r="B634" s="188" t="s">
        <v>2289</v>
      </c>
      <c r="C634" s="182" t="s">
        <v>1821</v>
      </c>
      <c r="D634" s="183">
        <v>7</v>
      </c>
      <c r="E634" s="183">
        <v>1</v>
      </c>
      <c r="F634" s="540">
        <v>296</v>
      </c>
      <c r="G634" s="184">
        <v>2</v>
      </c>
      <c r="H634" s="540">
        <v>302</v>
      </c>
      <c r="I634" s="541">
        <v>45522</v>
      </c>
      <c r="J634" s="542">
        <v>45617</v>
      </c>
      <c r="K634" s="185"/>
      <c r="L634" s="186"/>
      <c r="M634" s="187"/>
      <c r="N634" s="187">
        <v>9</v>
      </c>
      <c r="O634" s="187"/>
      <c r="P634" s="185"/>
      <c r="Q634" s="188"/>
      <c r="R634" s="188"/>
      <c r="S634" s="188"/>
      <c r="T634" s="188"/>
    </row>
    <row r="635" spans="1:20" ht="14.25" customHeight="1">
      <c r="A635" s="181">
        <v>13</v>
      </c>
      <c r="B635" s="188" t="s">
        <v>2308</v>
      </c>
      <c r="C635" s="182" t="s">
        <v>1821</v>
      </c>
      <c r="D635" s="183">
        <v>7</v>
      </c>
      <c r="E635" s="183">
        <v>1</v>
      </c>
      <c r="F635" s="540">
        <v>296</v>
      </c>
      <c r="G635" s="184">
        <v>2</v>
      </c>
      <c r="H635" s="540">
        <v>302</v>
      </c>
      <c r="I635" s="541">
        <v>45522</v>
      </c>
      <c r="J635" s="542">
        <v>45619</v>
      </c>
      <c r="K635" s="185"/>
      <c r="L635" s="186"/>
      <c r="M635" s="187">
        <v>28</v>
      </c>
      <c r="N635" s="187">
        <v>8</v>
      </c>
      <c r="O635" s="187"/>
      <c r="P635" s="185"/>
      <c r="Q635" s="188"/>
      <c r="R635" s="188"/>
      <c r="S635" s="188"/>
      <c r="T635" s="188"/>
    </row>
    <row r="636" spans="1:20" ht="14.25" customHeight="1">
      <c r="A636" s="181">
        <v>14</v>
      </c>
      <c r="B636" s="188" t="s">
        <v>3653</v>
      </c>
      <c r="C636" s="188" t="s">
        <v>1839</v>
      </c>
      <c r="D636" s="185">
        <v>7</v>
      </c>
      <c r="E636" s="183">
        <v>1</v>
      </c>
      <c r="F636" s="540">
        <v>296</v>
      </c>
      <c r="G636" s="184">
        <v>2</v>
      </c>
      <c r="H636" s="540">
        <v>302</v>
      </c>
      <c r="I636" s="543">
        <v>45552</v>
      </c>
      <c r="J636" s="542">
        <v>45631</v>
      </c>
      <c r="K636" s="185"/>
      <c r="L636" s="186"/>
      <c r="M636" s="187">
        <v>16</v>
      </c>
      <c r="N636" s="187">
        <v>9</v>
      </c>
      <c r="O636" s="187"/>
      <c r="P636" s="185"/>
      <c r="Q636" s="188"/>
      <c r="R636" s="188"/>
      <c r="S636" s="188"/>
      <c r="T636" s="188"/>
    </row>
    <row r="637" spans="1:20" ht="14.25" customHeight="1">
      <c r="A637" s="181">
        <v>15</v>
      </c>
      <c r="B637" s="188" t="s">
        <v>2489</v>
      </c>
      <c r="C637" s="188" t="s">
        <v>2419</v>
      </c>
      <c r="D637" s="185">
        <v>8</v>
      </c>
      <c r="E637" s="183">
        <v>1</v>
      </c>
      <c r="F637" s="540">
        <v>260</v>
      </c>
      <c r="G637" s="184">
        <v>2</v>
      </c>
      <c r="H637" s="540">
        <v>263</v>
      </c>
      <c r="I637" s="543">
        <v>45469</v>
      </c>
      <c r="J637" s="542">
        <v>45628</v>
      </c>
      <c r="K637" s="185"/>
      <c r="L637" s="186"/>
      <c r="M637" s="189">
        <v>26</v>
      </c>
      <c r="N637" s="189">
        <v>6</v>
      </c>
      <c r="O637" s="187"/>
      <c r="P637" s="185"/>
      <c r="Q637" s="188"/>
      <c r="R637" s="188"/>
      <c r="S637" s="188"/>
      <c r="T637" s="188"/>
    </row>
    <row r="638" spans="1:20" ht="14.25" customHeight="1">
      <c r="A638" s="181">
        <v>16</v>
      </c>
      <c r="B638" s="188" t="s">
        <v>2742</v>
      </c>
      <c r="C638" s="182" t="s">
        <v>2419</v>
      </c>
      <c r="D638" s="183">
        <v>8</v>
      </c>
      <c r="E638" s="183">
        <v>1</v>
      </c>
      <c r="F638" s="540">
        <v>260</v>
      </c>
      <c r="G638" s="184">
        <v>2</v>
      </c>
      <c r="H638" s="540">
        <v>263</v>
      </c>
      <c r="I638" s="541">
        <v>45539</v>
      </c>
      <c r="J638" s="542">
        <v>45629</v>
      </c>
      <c r="K638" s="185"/>
      <c r="L638" s="186"/>
      <c r="M638" s="187">
        <v>5</v>
      </c>
      <c r="N638" s="187">
        <v>9</v>
      </c>
      <c r="O638" s="187"/>
      <c r="P638" s="185"/>
      <c r="Q638" s="188"/>
      <c r="R638" s="188"/>
      <c r="S638" s="188"/>
      <c r="T638" s="188"/>
    </row>
    <row r="639" spans="1:20" ht="14.25" customHeight="1">
      <c r="A639" s="181">
        <v>17</v>
      </c>
      <c r="B639" s="188" t="s">
        <v>2786</v>
      </c>
      <c r="C639" s="182" t="s">
        <v>2419</v>
      </c>
      <c r="D639" s="183">
        <v>8</v>
      </c>
      <c r="E639" s="183">
        <v>1</v>
      </c>
      <c r="F639" s="540">
        <v>260</v>
      </c>
      <c r="G639" s="184">
        <v>2</v>
      </c>
      <c r="H639" s="540">
        <v>263</v>
      </c>
      <c r="I639" s="541">
        <v>45469</v>
      </c>
      <c r="J639" s="542">
        <v>45629</v>
      </c>
      <c r="K639" s="185"/>
      <c r="L639" s="186"/>
      <c r="M639" s="187">
        <v>25</v>
      </c>
      <c r="N639" s="187">
        <v>6</v>
      </c>
      <c r="O639" s="187"/>
      <c r="P639" s="185"/>
      <c r="Q639" s="188"/>
      <c r="R639" s="188"/>
      <c r="S639" s="188"/>
      <c r="T639" s="188"/>
    </row>
    <row r="640" spans="1:20" ht="14.25" customHeight="1">
      <c r="A640" s="181">
        <v>18</v>
      </c>
      <c r="B640" s="188" t="s">
        <v>2459</v>
      </c>
      <c r="C640" s="188" t="s">
        <v>2767</v>
      </c>
      <c r="D640" s="185">
        <v>9</v>
      </c>
      <c r="E640" s="183">
        <v>2</v>
      </c>
      <c r="F640" s="540">
        <v>213</v>
      </c>
      <c r="G640" s="184">
        <v>3</v>
      </c>
      <c r="H640" s="540">
        <v>216</v>
      </c>
      <c r="I640" s="543">
        <v>45469</v>
      </c>
      <c r="J640" s="542">
        <v>45628</v>
      </c>
      <c r="K640" s="185"/>
      <c r="L640" s="186"/>
      <c r="M640" s="187">
        <v>26</v>
      </c>
      <c r="N640" s="187">
        <v>6</v>
      </c>
      <c r="O640" s="187"/>
      <c r="P640" s="185"/>
      <c r="Q640" s="188"/>
      <c r="R640" s="188"/>
      <c r="S640" s="188"/>
      <c r="T640" s="188"/>
    </row>
    <row r="641" spans="1:21" ht="14.25" customHeight="1">
      <c r="A641" s="181">
        <v>19</v>
      </c>
      <c r="B641" s="188" t="s">
        <v>2561</v>
      </c>
      <c r="C641" s="182" t="s">
        <v>2767</v>
      </c>
      <c r="D641" s="183">
        <v>9</v>
      </c>
      <c r="E641" s="183">
        <v>3</v>
      </c>
      <c r="F641" s="540">
        <v>216</v>
      </c>
      <c r="G641" s="184">
        <v>4</v>
      </c>
      <c r="H641" s="540">
        <v>219</v>
      </c>
      <c r="I641" s="541">
        <v>45519</v>
      </c>
      <c r="J641" s="542">
        <v>45645</v>
      </c>
      <c r="K641" s="185"/>
      <c r="L641" s="186"/>
      <c r="M641" s="187">
        <v>29</v>
      </c>
      <c r="N641" s="187">
        <v>7</v>
      </c>
      <c r="O641" s="187"/>
      <c r="P641" s="185"/>
      <c r="Q641" s="188"/>
      <c r="R641" s="188"/>
      <c r="S641" s="188"/>
      <c r="T641" s="188"/>
    </row>
    <row r="642" spans="1:21" ht="14.25" customHeight="1">
      <c r="A642" s="181">
        <v>20</v>
      </c>
      <c r="B642" s="188" t="s">
        <v>2670</v>
      </c>
      <c r="C642" s="188" t="s">
        <v>2767</v>
      </c>
      <c r="D642" s="185">
        <v>9</v>
      </c>
      <c r="E642" s="183">
        <v>3</v>
      </c>
      <c r="F642" s="540">
        <v>216</v>
      </c>
      <c r="G642" s="184">
        <v>4</v>
      </c>
      <c r="H642" s="540">
        <v>219</v>
      </c>
      <c r="I642" s="543">
        <v>45539</v>
      </c>
      <c r="J642" s="542">
        <v>45629</v>
      </c>
      <c r="K642" s="185"/>
      <c r="L642" s="186"/>
      <c r="M642" s="187">
        <v>5</v>
      </c>
      <c r="N642" s="187">
        <v>9</v>
      </c>
      <c r="O642" s="187"/>
      <c r="P642" s="185"/>
      <c r="Q642" s="188"/>
      <c r="R642" s="188"/>
      <c r="S642" s="188"/>
      <c r="T642" s="188"/>
    </row>
    <row r="643" spans="1:21" ht="14.25" customHeight="1">
      <c r="A643" s="181">
        <v>21</v>
      </c>
      <c r="B643" s="188" t="s">
        <v>3018</v>
      </c>
      <c r="C643" s="182" t="s">
        <v>2767</v>
      </c>
      <c r="D643" s="183">
        <v>9</v>
      </c>
      <c r="E643" s="183">
        <v>1</v>
      </c>
      <c r="F643" s="540">
        <v>210</v>
      </c>
      <c r="G643" s="184">
        <v>2</v>
      </c>
      <c r="H643" s="540">
        <v>213</v>
      </c>
      <c r="I643" s="541">
        <v>45533</v>
      </c>
      <c r="J643" s="542">
        <v>45631</v>
      </c>
      <c r="K643" s="185"/>
      <c r="L643" s="186"/>
      <c r="M643" s="187">
        <v>27</v>
      </c>
      <c r="N643" s="187">
        <v>8</v>
      </c>
      <c r="O643" s="187"/>
      <c r="P643" s="185"/>
      <c r="Q643" s="188"/>
      <c r="R643" s="188"/>
      <c r="S643" s="188"/>
      <c r="T643" s="188"/>
    </row>
    <row r="644" spans="1:21" ht="14.25" customHeight="1">
      <c r="A644" s="181">
        <v>22</v>
      </c>
      <c r="B644" s="188" t="s">
        <v>2812</v>
      </c>
      <c r="C644" s="182" t="s">
        <v>2767</v>
      </c>
      <c r="D644" s="183">
        <v>9</v>
      </c>
      <c r="E644" s="183">
        <v>3</v>
      </c>
      <c r="F644" s="540">
        <v>216</v>
      </c>
      <c r="G644" s="184">
        <v>4</v>
      </c>
      <c r="H644" s="540">
        <v>219</v>
      </c>
      <c r="I644" s="541">
        <v>45567</v>
      </c>
      <c r="J644" s="542">
        <v>45618</v>
      </c>
      <c r="K644" s="185"/>
      <c r="L644" s="186"/>
      <c r="M644" s="187">
        <v>14</v>
      </c>
      <c r="N644" s="187">
        <v>10</v>
      </c>
      <c r="O644" s="187"/>
      <c r="P644" s="185"/>
      <c r="Q644" s="188"/>
      <c r="R644" s="188"/>
      <c r="S644" s="188"/>
      <c r="T644" s="188"/>
    </row>
    <row r="645" spans="1:21" ht="14.25" customHeight="1">
      <c r="A645" s="181">
        <v>23</v>
      </c>
      <c r="B645" s="188" t="s">
        <v>2849</v>
      </c>
      <c r="C645" s="182" t="s">
        <v>2767</v>
      </c>
      <c r="D645" s="183">
        <v>9</v>
      </c>
      <c r="E645" s="183">
        <v>3</v>
      </c>
      <c r="F645" s="540">
        <v>216</v>
      </c>
      <c r="G645" s="184">
        <v>4</v>
      </c>
      <c r="H645" s="540">
        <v>219</v>
      </c>
      <c r="I645" s="541">
        <v>45539</v>
      </c>
      <c r="J645" s="542">
        <v>45629</v>
      </c>
      <c r="K645" s="185"/>
      <c r="L645" s="186"/>
      <c r="M645" s="187">
        <v>5</v>
      </c>
      <c r="N645" s="187">
        <v>9</v>
      </c>
      <c r="O645" s="187"/>
      <c r="P645" s="185"/>
      <c r="Q645" s="188"/>
      <c r="R645" s="188"/>
      <c r="S645" s="188"/>
      <c r="T645" s="188"/>
    </row>
    <row r="646" spans="1:21" ht="14.25" customHeight="1">
      <c r="A646" s="110">
        <v>1</v>
      </c>
      <c r="B646" s="114" t="s">
        <v>3538</v>
      </c>
      <c r="C646" s="114" t="s">
        <v>821</v>
      </c>
      <c r="D646" s="110">
        <v>6</v>
      </c>
      <c r="E646" s="110">
        <v>2</v>
      </c>
      <c r="F646" s="512">
        <v>368</v>
      </c>
      <c r="G646" s="110">
        <v>3</v>
      </c>
      <c r="H646" s="512">
        <v>374</v>
      </c>
      <c r="I646" s="515">
        <v>45556</v>
      </c>
      <c r="J646" s="524">
        <v>45644</v>
      </c>
      <c r="K646" s="191"/>
      <c r="L646" s="122"/>
      <c r="M646" s="112">
        <v>7</v>
      </c>
      <c r="N646" s="112">
        <v>9</v>
      </c>
      <c r="O646" s="112"/>
      <c r="P646" s="110"/>
      <c r="Q646" s="114"/>
      <c r="R646" s="114"/>
      <c r="S646" s="114"/>
      <c r="T646" s="114"/>
      <c r="U646" s="138" t="s">
        <v>3654</v>
      </c>
    </row>
    <row r="647" spans="1:21" ht="14.25" customHeight="1">
      <c r="A647" s="181">
        <v>1</v>
      </c>
      <c r="B647" s="196" t="s">
        <v>1187</v>
      </c>
      <c r="C647" s="196" t="s">
        <v>841</v>
      </c>
      <c r="D647" s="192">
        <v>6</v>
      </c>
      <c r="E647" s="192">
        <v>1</v>
      </c>
      <c r="F647" s="545">
        <v>362</v>
      </c>
      <c r="G647" s="192">
        <v>2</v>
      </c>
      <c r="H647" s="545">
        <v>368</v>
      </c>
      <c r="I647" s="546">
        <v>45564</v>
      </c>
      <c r="J647" s="547">
        <v>45636</v>
      </c>
      <c r="K647" s="193"/>
      <c r="L647" s="194"/>
      <c r="M647" s="195">
        <v>23</v>
      </c>
      <c r="N647" s="195">
        <v>9</v>
      </c>
      <c r="O647" s="195"/>
      <c r="P647" s="192"/>
      <c r="Q647" s="196"/>
      <c r="R647" s="196"/>
      <c r="S647" s="196"/>
      <c r="T647" s="196"/>
      <c r="U647" s="196"/>
    </row>
    <row r="648" spans="1:21" ht="14.25" customHeight="1">
      <c r="A648" s="181">
        <v>2</v>
      </c>
      <c r="B648" s="196" t="s">
        <v>1245</v>
      </c>
      <c r="C648" s="196" t="s">
        <v>868</v>
      </c>
      <c r="D648" s="192">
        <v>6</v>
      </c>
      <c r="E648" s="197">
        <v>1</v>
      </c>
      <c r="F648" s="545">
        <v>362</v>
      </c>
      <c r="G648" s="198">
        <v>2</v>
      </c>
      <c r="H648" s="545">
        <v>368</v>
      </c>
      <c r="I648" s="546">
        <v>45442</v>
      </c>
      <c r="J648" s="547">
        <v>45627</v>
      </c>
      <c r="K648" s="192"/>
      <c r="L648" s="199"/>
      <c r="M648" s="192">
        <v>0</v>
      </c>
      <c r="N648" s="192">
        <v>6</v>
      </c>
      <c r="O648" s="192"/>
      <c r="P648" s="192"/>
      <c r="Q648" s="196"/>
      <c r="R648" s="196"/>
      <c r="S648" s="196"/>
      <c r="T648" s="196"/>
      <c r="U648" s="196"/>
    </row>
    <row r="649" spans="1:21" ht="14.25" customHeight="1">
      <c r="A649" s="181">
        <v>3</v>
      </c>
      <c r="B649" s="196" t="s">
        <v>2633</v>
      </c>
      <c r="C649" s="196" t="s">
        <v>2419</v>
      </c>
      <c r="D649" s="192">
        <v>8</v>
      </c>
      <c r="E649" s="197">
        <v>1</v>
      </c>
      <c r="F649" s="545">
        <v>260</v>
      </c>
      <c r="G649" s="198">
        <v>2</v>
      </c>
      <c r="H649" s="545">
        <v>263</v>
      </c>
      <c r="I649" s="546">
        <v>45539</v>
      </c>
      <c r="J649" s="547">
        <v>45629</v>
      </c>
      <c r="K649" s="192"/>
      <c r="L649" s="199"/>
      <c r="M649" s="200">
        <v>5</v>
      </c>
      <c r="N649" s="200">
        <v>9</v>
      </c>
      <c r="O649" s="200"/>
      <c r="P649" s="192"/>
      <c r="Q649" s="196"/>
      <c r="R649" s="196"/>
      <c r="S649" s="196"/>
      <c r="T649" s="196"/>
      <c r="U649" s="196"/>
    </row>
    <row r="650" spans="1:21" ht="14.25" customHeight="1">
      <c r="A650" s="181">
        <v>4</v>
      </c>
      <c r="B650" s="196" t="s">
        <v>2965</v>
      </c>
      <c r="C650" s="196" t="s">
        <v>2767</v>
      </c>
      <c r="D650" s="192">
        <v>9</v>
      </c>
      <c r="E650" s="197">
        <v>1</v>
      </c>
      <c r="F650" s="545">
        <v>210</v>
      </c>
      <c r="G650" s="198">
        <v>2</v>
      </c>
      <c r="H650" s="545">
        <v>213</v>
      </c>
      <c r="I650" s="546">
        <v>45533</v>
      </c>
      <c r="J650" s="547">
        <v>45629</v>
      </c>
      <c r="K650" s="192"/>
      <c r="L650" s="199"/>
      <c r="M650" s="195">
        <v>29</v>
      </c>
      <c r="N650" s="195">
        <v>8</v>
      </c>
      <c r="O650" s="195"/>
      <c r="P650" s="192"/>
      <c r="Q650" s="196"/>
      <c r="R650" s="196"/>
      <c r="S650" s="196"/>
      <c r="T650" s="196"/>
      <c r="U650" s="196"/>
    </row>
    <row r="651" spans="1:21" ht="14.25" customHeight="1">
      <c r="A651" s="181">
        <v>5</v>
      </c>
      <c r="B651" s="196" t="s">
        <v>2583</v>
      </c>
      <c r="C651" s="196" t="s">
        <v>2767</v>
      </c>
      <c r="D651" s="192">
        <v>9</v>
      </c>
      <c r="E651" s="197">
        <v>3</v>
      </c>
      <c r="F651" s="545">
        <v>216</v>
      </c>
      <c r="G651" s="198">
        <v>4</v>
      </c>
      <c r="H651" s="545">
        <v>219</v>
      </c>
      <c r="I651" s="546">
        <v>45519</v>
      </c>
      <c r="J651" s="547">
        <v>45642</v>
      </c>
      <c r="K651" s="192"/>
      <c r="L651" s="199"/>
      <c r="M651" s="195">
        <v>2</v>
      </c>
      <c r="N651" s="195">
        <v>8</v>
      </c>
      <c r="O651" s="195"/>
      <c r="P651" s="192"/>
      <c r="Q651" s="196"/>
      <c r="R651" s="196"/>
      <c r="S651" s="196"/>
      <c r="T651" s="196"/>
      <c r="U651" s="196"/>
    </row>
    <row r="652" spans="1:21" ht="14.25" customHeight="1">
      <c r="A652" s="147">
        <v>1</v>
      </c>
      <c r="B652" s="196" t="s">
        <v>3655</v>
      </c>
      <c r="C652" s="196" t="s">
        <v>856</v>
      </c>
      <c r="D652" s="192">
        <v>6</v>
      </c>
      <c r="E652" s="192">
        <v>2</v>
      </c>
      <c r="F652" s="545">
        <v>368</v>
      </c>
      <c r="G652" s="192">
        <v>3</v>
      </c>
      <c r="H652" s="545">
        <v>374</v>
      </c>
      <c r="I652" s="546">
        <v>45564</v>
      </c>
      <c r="J652" s="548">
        <v>45811</v>
      </c>
      <c r="K652" s="549" t="s">
        <v>3081</v>
      </c>
      <c r="L652" s="201"/>
      <c r="M652" s="202"/>
      <c r="N652" s="195">
        <v>28</v>
      </c>
      <c r="O652" s="195">
        <v>3</v>
      </c>
      <c r="P652" s="195"/>
      <c r="Q652" s="192"/>
      <c r="R652" s="196"/>
      <c r="S652" s="196"/>
      <c r="T652" s="196"/>
      <c r="U652" s="196"/>
    </row>
    <row r="653" spans="1:21" ht="14.25" customHeight="1">
      <c r="A653" s="203">
        <v>1</v>
      </c>
      <c r="B653" s="204" t="s">
        <v>3429</v>
      </c>
      <c r="C653" s="204" t="s">
        <v>1833</v>
      </c>
      <c r="D653" s="205">
        <v>7</v>
      </c>
      <c r="E653" s="205">
        <v>4</v>
      </c>
      <c r="F653" s="550">
        <v>314</v>
      </c>
      <c r="G653" s="206">
        <v>5</v>
      </c>
      <c r="H653" s="550">
        <v>320</v>
      </c>
      <c r="I653" s="551">
        <v>45321</v>
      </c>
      <c r="J653" s="552">
        <v>45687</v>
      </c>
      <c r="K653" s="207"/>
      <c r="L653" s="199"/>
      <c r="M653" s="208"/>
      <c r="N653" s="208"/>
      <c r="O653" s="208"/>
      <c r="P653" s="207"/>
      <c r="Q653" s="211"/>
      <c r="R653" s="211"/>
      <c r="S653" s="211"/>
      <c r="T653" s="211"/>
      <c r="U653" s="209" t="s">
        <v>3423</v>
      </c>
    </row>
    <row r="654" spans="1:21" ht="14.25" customHeight="1">
      <c r="A654" s="203">
        <v>2</v>
      </c>
      <c r="B654" s="204" t="s">
        <v>611</v>
      </c>
      <c r="C654" s="204" t="s">
        <v>821</v>
      </c>
      <c r="D654" s="205">
        <v>6</v>
      </c>
      <c r="E654" s="205">
        <v>4</v>
      </c>
      <c r="F654" s="550">
        <v>380</v>
      </c>
      <c r="G654" s="206">
        <v>5</v>
      </c>
      <c r="H654" s="550">
        <v>386</v>
      </c>
      <c r="I654" s="553">
        <v>45342</v>
      </c>
      <c r="J654" s="552">
        <v>45677</v>
      </c>
      <c r="K654" s="207">
        <v>1</v>
      </c>
      <c r="L654" s="199" t="s">
        <v>3511</v>
      </c>
      <c r="M654" s="208"/>
      <c r="N654" s="208"/>
      <c r="O654" s="208"/>
      <c r="P654" s="207"/>
      <c r="Q654" s="211"/>
      <c r="R654" s="211"/>
      <c r="S654" s="211"/>
      <c r="T654" s="211"/>
      <c r="U654" s="210" t="s">
        <v>3656</v>
      </c>
    </row>
    <row r="655" spans="1:21" ht="14.25" customHeight="1">
      <c r="A655" s="203">
        <v>3</v>
      </c>
      <c r="B655" s="204" t="s">
        <v>3475</v>
      </c>
      <c r="C655" s="204" t="s">
        <v>821</v>
      </c>
      <c r="D655" s="205">
        <v>6</v>
      </c>
      <c r="E655" s="205">
        <v>4</v>
      </c>
      <c r="F655" s="550">
        <v>380</v>
      </c>
      <c r="G655" s="206">
        <v>5</v>
      </c>
      <c r="H655" s="550">
        <v>386</v>
      </c>
      <c r="I655" s="553">
        <v>45340</v>
      </c>
      <c r="J655" s="552">
        <v>45675</v>
      </c>
      <c r="K655" s="207">
        <v>1</v>
      </c>
      <c r="L655" s="199" t="s">
        <v>3511</v>
      </c>
      <c r="M655" s="208"/>
      <c r="N655" s="208"/>
      <c r="O655" s="208"/>
      <c r="P655" s="207"/>
      <c r="Q655" s="211"/>
      <c r="R655" s="211"/>
      <c r="S655" s="211"/>
      <c r="T655" s="211"/>
      <c r="U655" s="210" t="s">
        <v>3656</v>
      </c>
    </row>
    <row r="656" spans="1:21" ht="14.25" customHeight="1">
      <c r="A656" s="203">
        <v>4</v>
      </c>
      <c r="B656" s="204" t="s">
        <v>3502</v>
      </c>
      <c r="C656" s="204" t="s">
        <v>1821</v>
      </c>
      <c r="D656" s="205">
        <v>7</v>
      </c>
      <c r="E656" s="205">
        <v>4</v>
      </c>
      <c r="F656" s="550">
        <v>314</v>
      </c>
      <c r="G656" s="206">
        <v>5</v>
      </c>
      <c r="H656" s="550">
        <v>320</v>
      </c>
      <c r="I656" s="551">
        <v>45519</v>
      </c>
      <c r="J656" s="552">
        <v>45662</v>
      </c>
      <c r="K656" s="207"/>
      <c r="L656" s="199"/>
      <c r="M656" s="208">
        <v>12</v>
      </c>
      <c r="N656" s="208">
        <v>7</v>
      </c>
      <c r="O656" s="208"/>
      <c r="P656" s="207"/>
      <c r="Q656" s="211"/>
      <c r="R656" s="211"/>
      <c r="S656" s="211"/>
      <c r="T656" s="211"/>
      <c r="U656" s="209" t="s">
        <v>1864</v>
      </c>
    </row>
    <row r="657" spans="1:21" ht="14.25" customHeight="1">
      <c r="A657" s="203">
        <v>5</v>
      </c>
      <c r="B657" s="211" t="s">
        <v>1386</v>
      </c>
      <c r="C657" s="211" t="s">
        <v>1839</v>
      </c>
      <c r="D657" s="207">
        <v>7</v>
      </c>
      <c r="E657" s="207">
        <v>4</v>
      </c>
      <c r="F657" s="550">
        <v>314</v>
      </c>
      <c r="G657" s="207">
        <v>5</v>
      </c>
      <c r="H657" s="550">
        <v>320</v>
      </c>
      <c r="I657" s="553">
        <v>45536</v>
      </c>
      <c r="J657" s="552">
        <v>45663</v>
      </c>
      <c r="K657" s="207"/>
      <c r="L657" s="194"/>
      <c r="M657" s="208">
        <v>28</v>
      </c>
      <c r="N657" s="208">
        <v>7</v>
      </c>
      <c r="O657" s="208"/>
      <c r="P657" s="207"/>
      <c r="Q657" s="211"/>
      <c r="R657" s="211"/>
      <c r="S657" s="211"/>
      <c r="T657" s="211"/>
      <c r="U657" s="209" t="s">
        <v>3657</v>
      </c>
    </row>
    <row r="658" spans="1:21" ht="14.25" customHeight="1">
      <c r="A658" s="203">
        <v>6</v>
      </c>
      <c r="B658" s="211" t="s">
        <v>3629</v>
      </c>
      <c r="C658" s="211" t="s">
        <v>1821</v>
      </c>
      <c r="D658" s="207">
        <v>7</v>
      </c>
      <c r="E658" s="207">
        <v>4</v>
      </c>
      <c r="F658" s="550">
        <v>314</v>
      </c>
      <c r="G658" s="207">
        <v>5</v>
      </c>
      <c r="H658" s="550">
        <v>320</v>
      </c>
      <c r="I658" s="553">
        <v>45445</v>
      </c>
      <c r="J658" s="552">
        <v>45685</v>
      </c>
      <c r="K658" s="207"/>
      <c r="L658" s="194"/>
      <c r="M658" s="208">
        <v>5</v>
      </c>
      <c r="N658" s="208">
        <v>4</v>
      </c>
      <c r="O658" s="208"/>
      <c r="P658" s="207"/>
      <c r="Q658" s="211"/>
      <c r="R658" s="211"/>
      <c r="S658" s="211"/>
      <c r="T658" s="211"/>
      <c r="U658" s="209" t="s">
        <v>107</v>
      </c>
    </row>
    <row r="659" spans="1:21" ht="14.25" customHeight="1">
      <c r="A659" s="203">
        <v>7</v>
      </c>
      <c r="B659" s="204" t="s">
        <v>1591</v>
      </c>
      <c r="C659" s="204" t="s">
        <v>3335</v>
      </c>
      <c r="D659" s="205">
        <v>7</v>
      </c>
      <c r="E659" s="205">
        <v>4</v>
      </c>
      <c r="F659" s="550">
        <v>314</v>
      </c>
      <c r="G659" s="206">
        <v>5</v>
      </c>
      <c r="H659" s="550">
        <v>320</v>
      </c>
      <c r="I659" s="551">
        <v>45420</v>
      </c>
      <c r="J659" s="552">
        <v>45674</v>
      </c>
      <c r="K659" s="207"/>
      <c r="L659" s="199"/>
      <c r="M659" s="208">
        <v>21</v>
      </c>
      <c r="N659" s="208">
        <v>3</v>
      </c>
      <c r="O659" s="208"/>
      <c r="P659" s="207"/>
      <c r="Q659" s="211"/>
      <c r="R659" s="211"/>
      <c r="S659" s="211"/>
      <c r="T659" s="211"/>
      <c r="U659" s="209" t="s">
        <v>1864</v>
      </c>
    </row>
    <row r="660" spans="1:21" ht="14.25" customHeight="1">
      <c r="A660" s="203">
        <v>8</v>
      </c>
      <c r="B660" s="211" t="s">
        <v>1688</v>
      </c>
      <c r="C660" s="211" t="s">
        <v>1821</v>
      </c>
      <c r="D660" s="207">
        <v>7</v>
      </c>
      <c r="E660" s="207">
        <v>4</v>
      </c>
      <c r="F660" s="550">
        <v>314</v>
      </c>
      <c r="G660" s="207">
        <v>5</v>
      </c>
      <c r="H660" s="550">
        <v>320</v>
      </c>
      <c r="I660" s="553">
        <v>45536</v>
      </c>
      <c r="J660" s="552">
        <v>45660</v>
      </c>
      <c r="K660" s="207"/>
      <c r="L660" s="194"/>
      <c r="M660" s="208">
        <v>1</v>
      </c>
      <c r="N660" s="208">
        <v>8</v>
      </c>
      <c r="O660" s="208"/>
      <c r="P660" s="207"/>
      <c r="Q660" s="211"/>
      <c r="R660" s="211"/>
      <c r="S660" s="211"/>
      <c r="T660" s="211"/>
      <c r="U660" s="209" t="s">
        <v>3658</v>
      </c>
    </row>
    <row r="661" spans="1:21" ht="14.25" customHeight="1">
      <c r="A661" s="203">
        <v>9</v>
      </c>
      <c r="B661" s="204" t="s">
        <v>3634</v>
      </c>
      <c r="C661" s="204" t="s">
        <v>1862</v>
      </c>
      <c r="D661" s="205">
        <v>7</v>
      </c>
      <c r="E661" s="205">
        <v>4</v>
      </c>
      <c r="F661" s="550">
        <v>314</v>
      </c>
      <c r="G661" s="206">
        <v>5</v>
      </c>
      <c r="H661" s="550">
        <v>320</v>
      </c>
      <c r="I661" s="551">
        <v>45420</v>
      </c>
      <c r="J661" s="552">
        <v>45667</v>
      </c>
      <c r="K661" s="207"/>
      <c r="L661" s="199"/>
      <c r="M661" s="208">
        <v>28</v>
      </c>
      <c r="N661" s="208">
        <v>3</v>
      </c>
      <c r="O661" s="208"/>
      <c r="P661" s="207"/>
      <c r="Q661" s="211"/>
      <c r="R661" s="211"/>
      <c r="S661" s="211"/>
      <c r="T661" s="211"/>
      <c r="U661" s="209" t="s">
        <v>1864</v>
      </c>
    </row>
    <row r="662" spans="1:21" ht="14.25" customHeight="1">
      <c r="A662" s="181">
        <v>1</v>
      </c>
      <c r="B662" s="217" t="s">
        <v>611</v>
      </c>
      <c r="C662" s="217" t="s">
        <v>821</v>
      </c>
      <c r="D662" s="197">
        <v>6</v>
      </c>
      <c r="E662" s="197">
        <v>4</v>
      </c>
      <c r="F662" s="545">
        <v>380</v>
      </c>
      <c r="G662" s="198">
        <v>5</v>
      </c>
      <c r="H662" s="545">
        <v>386</v>
      </c>
      <c r="I662" s="546">
        <v>45342</v>
      </c>
      <c r="J662" s="547">
        <v>45677</v>
      </c>
      <c r="K662" s="192">
        <v>1</v>
      </c>
      <c r="L662" s="199" t="s">
        <v>3511</v>
      </c>
      <c r="M662" s="195"/>
      <c r="N662" s="195"/>
      <c r="O662" s="195"/>
      <c r="P662" s="192"/>
      <c r="Q662" s="196"/>
      <c r="R662" s="196"/>
      <c r="S662" s="196"/>
      <c r="T662" s="196"/>
      <c r="U662" s="212" t="s">
        <v>3656</v>
      </c>
    </row>
    <row r="663" spans="1:21" ht="14.25" customHeight="1">
      <c r="A663" s="181">
        <v>2</v>
      </c>
      <c r="B663" s="217" t="s">
        <v>3475</v>
      </c>
      <c r="C663" s="217" t="s">
        <v>821</v>
      </c>
      <c r="D663" s="197">
        <v>6</v>
      </c>
      <c r="E663" s="197">
        <v>4</v>
      </c>
      <c r="F663" s="545">
        <v>380</v>
      </c>
      <c r="G663" s="198">
        <v>5</v>
      </c>
      <c r="H663" s="545">
        <v>386</v>
      </c>
      <c r="I663" s="546">
        <v>45340</v>
      </c>
      <c r="J663" s="547">
        <v>45675</v>
      </c>
      <c r="K663" s="192">
        <v>1</v>
      </c>
      <c r="L663" s="199" t="s">
        <v>3511</v>
      </c>
      <c r="M663" s="195"/>
      <c r="N663" s="195"/>
      <c r="O663" s="195"/>
      <c r="P663" s="192"/>
      <c r="Q663" s="196"/>
      <c r="R663" s="196"/>
      <c r="S663" s="196"/>
      <c r="T663" s="196"/>
      <c r="U663" s="212" t="s">
        <v>3656</v>
      </c>
    </row>
    <row r="664" spans="1:21" ht="14.25" customHeight="1">
      <c r="A664" s="181">
        <v>3</v>
      </c>
      <c r="B664" s="217" t="s">
        <v>3502</v>
      </c>
      <c r="C664" s="217" t="s">
        <v>1821</v>
      </c>
      <c r="D664" s="197">
        <v>7</v>
      </c>
      <c r="E664" s="197">
        <v>4</v>
      </c>
      <c r="F664" s="545">
        <v>314</v>
      </c>
      <c r="G664" s="198">
        <v>5</v>
      </c>
      <c r="H664" s="545">
        <v>320</v>
      </c>
      <c r="I664" s="554">
        <v>45519</v>
      </c>
      <c r="J664" s="547">
        <v>45662</v>
      </c>
      <c r="K664" s="192"/>
      <c r="L664" s="199"/>
      <c r="M664" s="195">
        <v>12</v>
      </c>
      <c r="N664" s="195">
        <v>7</v>
      </c>
      <c r="O664" s="195"/>
      <c r="P664" s="192"/>
      <c r="Q664" s="196"/>
      <c r="R664" s="196"/>
      <c r="S664" s="196"/>
      <c r="T664" s="196"/>
      <c r="U664" s="202" t="s">
        <v>1864</v>
      </c>
    </row>
    <row r="665" spans="1:21" ht="14.25" customHeight="1">
      <c r="A665" s="181">
        <v>4</v>
      </c>
      <c r="B665" s="196" t="s">
        <v>1386</v>
      </c>
      <c r="C665" s="196" t="s">
        <v>1839</v>
      </c>
      <c r="D665" s="192">
        <v>7</v>
      </c>
      <c r="E665" s="192">
        <v>4</v>
      </c>
      <c r="F665" s="545">
        <v>314</v>
      </c>
      <c r="G665" s="192">
        <v>5</v>
      </c>
      <c r="H665" s="545">
        <v>320</v>
      </c>
      <c r="I665" s="546">
        <v>45536</v>
      </c>
      <c r="J665" s="547">
        <v>45663</v>
      </c>
      <c r="K665" s="192"/>
      <c r="L665" s="194"/>
      <c r="M665" s="195">
        <v>28</v>
      </c>
      <c r="N665" s="195">
        <v>7</v>
      </c>
      <c r="O665" s="195"/>
      <c r="P665" s="192"/>
      <c r="Q665" s="196"/>
      <c r="R665" s="196"/>
      <c r="S665" s="196"/>
      <c r="T665" s="196"/>
      <c r="U665" s="202" t="s">
        <v>3657</v>
      </c>
    </row>
    <row r="666" spans="1:21" ht="14.25" customHeight="1">
      <c r="A666" s="181">
        <v>5</v>
      </c>
      <c r="B666" s="196" t="s">
        <v>3629</v>
      </c>
      <c r="C666" s="196" t="s">
        <v>1821</v>
      </c>
      <c r="D666" s="192">
        <v>7</v>
      </c>
      <c r="E666" s="192">
        <v>4</v>
      </c>
      <c r="F666" s="545">
        <v>314</v>
      </c>
      <c r="G666" s="192">
        <v>5</v>
      </c>
      <c r="H666" s="545">
        <v>320</v>
      </c>
      <c r="I666" s="546">
        <v>45445</v>
      </c>
      <c r="J666" s="547">
        <v>45685</v>
      </c>
      <c r="K666" s="192"/>
      <c r="L666" s="194"/>
      <c r="M666" s="195">
        <v>5</v>
      </c>
      <c r="N666" s="195">
        <v>4</v>
      </c>
      <c r="O666" s="195"/>
      <c r="P666" s="192"/>
      <c r="Q666" s="196"/>
      <c r="R666" s="196"/>
      <c r="S666" s="196"/>
      <c r="T666" s="196"/>
      <c r="U666" s="202" t="s">
        <v>107</v>
      </c>
    </row>
    <row r="667" spans="1:21" ht="14.25" customHeight="1">
      <c r="A667" s="181">
        <v>6</v>
      </c>
      <c r="B667" s="196" t="s">
        <v>2792</v>
      </c>
      <c r="C667" s="217" t="s">
        <v>2767</v>
      </c>
      <c r="D667" s="197">
        <v>9</v>
      </c>
      <c r="E667" s="197">
        <v>4</v>
      </c>
      <c r="F667" s="545">
        <v>219</v>
      </c>
      <c r="G667" s="198">
        <v>5</v>
      </c>
      <c r="H667" s="545">
        <v>222</v>
      </c>
      <c r="I667" s="554">
        <v>45519</v>
      </c>
      <c r="J667" s="547">
        <v>45700</v>
      </c>
      <c r="K667" s="192"/>
      <c r="L667" s="199"/>
      <c r="M667" s="195">
        <v>4</v>
      </c>
      <c r="N667" s="195">
        <v>6</v>
      </c>
      <c r="O667" s="195"/>
      <c r="P667" s="192"/>
      <c r="Q667" s="196"/>
      <c r="R667" s="196"/>
      <c r="S667" s="196"/>
      <c r="T667" s="196"/>
      <c r="U667" s="196" t="s">
        <v>107</v>
      </c>
    </row>
    <row r="668" spans="1:21" ht="14.25" customHeight="1">
      <c r="A668" s="181">
        <v>7</v>
      </c>
      <c r="B668" s="217" t="s">
        <v>1591</v>
      </c>
      <c r="C668" s="217" t="s">
        <v>3335</v>
      </c>
      <c r="D668" s="197">
        <v>7</v>
      </c>
      <c r="E668" s="197">
        <v>4</v>
      </c>
      <c r="F668" s="545">
        <v>314</v>
      </c>
      <c r="G668" s="198">
        <v>5</v>
      </c>
      <c r="H668" s="545">
        <v>320</v>
      </c>
      <c r="I668" s="554">
        <v>45420</v>
      </c>
      <c r="J668" s="547">
        <v>45674</v>
      </c>
      <c r="K668" s="192"/>
      <c r="L668" s="199"/>
      <c r="M668" s="195">
        <v>21</v>
      </c>
      <c r="N668" s="195">
        <v>3</v>
      </c>
      <c r="O668" s="195"/>
      <c r="P668" s="192"/>
      <c r="Q668" s="196"/>
      <c r="R668" s="196"/>
      <c r="S668" s="196"/>
      <c r="T668" s="196"/>
      <c r="U668" s="202" t="s">
        <v>1864</v>
      </c>
    </row>
    <row r="669" spans="1:21" ht="14.25" customHeight="1">
      <c r="A669" s="181">
        <v>8</v>
      </c>
      <c r="B669" s="196" t="s">
        <v>1688</v>
      </c>
      <c r="C669" s="196" t="s">
        <v>1821</v>
      </c>
      <c r="D669" s="192">
        <v>7</v>
      </c>
      <c r="E669" s="192">
        <v>4</v>
      </c>
      <c r="F669" s="545">
        <v>314</v>
      </c>
      <c r="G669" s="192">
        <v>5</v>
      </c>
      <c r="H669" s="545">
        <v>320</v>
      </c>
      <c r="I669" s="546">
        <v>45536</v>
      </c>
      <c r="J669" s="547">
        <v>45660</v>
      </c>
      <c r="K669" s="192"/>
      <c r="L669" s="194"/>
      <c r="M669" s="195">
        <v>1</v>
      </c>
      <c r="N669" s="195">
        <v>8</v>
      </c>
      <c r="O669" s="195"/>
      <c r="P669" s="192"/>
      <c r="Q669" s="196"/>
      <c r="R669" s="196"/>
      <c r="S669" s="196"/>
      <c r="T669" s="196"/>
      <c r="U669" s="202" t="s">
        <v>3658</v>
      </c>
    </row>
    <row r="670" spans="1:21" ht="14.25" customHeight="1">
      <c r="A670" s="181">
        <v>9</v>
      </c>
      <c r="B670" s="217" t="s">
        <v>3634</v>
      </c>
      <c r="C670" s="217" t="s">
        <v>1862</v>
      </c>
      <c r="D670" s="197">
        <v>7</v>
      </c>
      <c r="E670" s="197">
        <v>4</v>
      </c>
      <c r="F670" s="545">
        <v>314</v>
      </c>
      <c r="G670" s="198">
        <v>5</v>
      </c>
      <c r="H670" s="545">
        <v>320</v>
      </c>
      <c r="I670" s="554">
        <v>45420</v>
      </c>
      <c r="J670" s="547">
        <v>45667</v>
      </c>
      <c r="K670" s="192"/>
      <c r="L670" s="199"/>
      <c r="M670" s="195">
        <v>28</v>
      </c>
      <c r="N670" s="195">
        <v>3</v>
      </c>
      <c r="O670" s="195"/>
      <c r="P670" s="192"/>
      <c r="Q670" s="196"/>
      <c r="R670" s="196"/>
      <c r="S670" s="196"/>
      <c r="T670" s="196"/>
      <c r="U670" s="202" t="s">
        <v>1864</v>
      </c>
    </row>
    <row r="671" spans="1:21" ht="14.25" customHeight="1">
      <c r="A671" s="181">
        <v>10</v>
      </c>
      <c r="B671" s="217" t="s">
        <v>3480</v>
      </c>
      <c r="C671" s="217" t="s">
        <v>821</v>
      </c>
      <c r="D671" s="197">
        <v>6</v>
      </c>
      <c r="E671" s="197">
        <v>4</v>
      </c>
      <c r="F671" s="545">
        <v>380</v>
      </c>
      <c r="G671" s="198">
        <v>5</v>
      </c>
      <c r="H671" s="545">
        <v>386</v>
      </c>
      <c r="I671" s="546">
        <v>45342</v>
      </c>
      <c r="J671" s="547">
        <v>45692</v>
      </c>
      <c r="K671" s="192">
        <v>1</v>
      </c>
      <c r="L671" s="199" t="s">
        <v>3511</v>
      </c>
      <c r="M671" s="195"/>
      <c r="N671" s="195"/>
      <c r="O671" s="195"/>
      <c r="P671" s="192">
        <v>15</v>
      </c>
      <c r="Q671" s="196"/>
      <c r="R671" s="196"/>
      <c r="S671" s="196"/>
      <c r="T671" s="196"/>
      <c r="U671" s="212" t="s">
        <v>3659</v>
      </c>
    </row>
    <row r="672" spans="1:21" ht="14.25" customHeight="1">
      <c r="A672" s="181">
        <v>1</v>
      </c>
      <c r="B672" s="196" t="s">
        <v>553</v>
      </c>
      <c r="C672" s="196" t="s">
        <v>821</v>
      </c>
      <c r="D672" s="192">
        <v>6</v>
      </c>
      <c r="E672" s="192">
        <v>3</v>
      </c>
      <c r="F672" s="545">
        <v>374</v>
      </c>
      <c r="G672" s="192">
        <v>4</v>
      </c>
      <c r="H672" s="545">
        <v>380</v>
      </c>
      <c r="I672" s="546">
        <v>45540</v>
      </c>
      <c r="J672" s="548">
        <v>45670</v>
      </c>
      <c r="K672" s="192"/>
      <c r="L672" s="194"/>
      <c r="M672" s="200">
        <v>25</v>
      </c>
      <c r="N672" s="200">
        <v>7</v>
      </c>
      <c r="O672" s="200"/>
      <c r="P672" s="192"/>
      <c r="Q672" s="213"/>
      <c r="R672" s="213"/>
      <c r="S672" s="213"/>
      <c r="T672" s="213"/>
      <c r="U672" s="214" t="s">
        <v>3660</v>
      </c>
    </row>
    <row r="673" spans="1:21" ht="14.25" customHeight="1">
      <c r="A673" s="181">
        <v>2</v>
      </c>
      <c r="B673" s="196" t="s">
        <v>574</v>
      </c>
      <c r="C673" s="196" t="s">
        <v>821</v>
      </c>
      <c r="D673" s="192">
        <v>6</v>
      </c>
      <c r="E673" s="197">
        <v>2</v>
      </c>
      <c r="F673" s="545">
        <v>368</v>
      </c>
      <c r="G673" s="198">
        <v>3</v>
      </c>
      <c r="H673" s="545">
        <v>374</v>
      </c>
      <c r="I673" s="546">
        <v>45517</v>
      </c>
      <c r="J673" s="547">
        <v>45658</v>
      </c>
      <c r="K673" s="192">
        <v>6</v>
      </c>
      <c r="L673" s="199" t="s">
        <v>3661</v>
      </c>
      <c r="M673" s="200">
        <v>13</v>
      </c>
      <c r="N673" s="200">
        <v>1</v>
      </c>
      <c r="O673" s="200"/>
      <c r="P673" s="192"/>
      <c r="Q673" s="196"/>
      <c r="R673" s="196"/>
      <c r="S673" s="196"/>
      <c r="T673" s="196"/>
      <c r="U673" s="214" t="s">
        <v>1869</v>
      </c>
    </row>
    <row r="674" spans="1:21" ht="14.25" customHeight="1">
      <c r="A674" s="181">
        <v>3</v>
      </c>
      <c r="B674" s="217" t="s">
        <v>611</v>
      </c>
      <c r="C674" s="217" t="s">
        <v>821</v>
      </c>
      <c r="D674" s="197">
        <v>6</v>
      </c>
      <c r="E674" s="197">
        <v>4</v>
      </c>
      <c r="F674" s="545">
        <v>380</v>
      </c>
      <c r="G674" s="198">
        <v>5</v>
      </c>
      <c r="H674" s="545">
        <v>386</v>
      </c>
      <c r="I674" s="546">
        <v>45342</v>
      </c>
      <c r="J674" s="547">
        <v>45677</v>
      </c>
      <c r="K674" s="192">
        <v>1</v>
      </c>
      <c r="L674" s="199" t="s">
        <v>3511</v>
      </c>
      <c r="M674" s="195"/>
      <c r="N674" s="195"/>
      <c r="O674" s="195"/>
      <c r="P674" s="192"/>
      <c r="Q674" s="196"/>
      <c r="R674" s="196"/>
      <c r="S674" s="196"/>
      <c r="T674" s="196"/>
      <c r="U674" s="212" t="s">
        <v>3656</v>
      </c>
    </row>
    <row r="675" spans="1:21" ht="14.25" customHeight="1">
      <c r="A675" s="181">
        <v>4</v>
      </c>
      <c r="B675" s="196" t="s">
        <v>998</v>
      </c>
      <c r="C675" s="196" t="s">
        <v>856</v>
      </c>
      <c r="D675" s="192">
        <v>6</v>
      </c>
      <c r="E675" s="197">
        <v>1</v>
      </c>
      <c r="F675" s="545">
        <v>362</v>
      </c>
      <c r="G675" s="198">
        <v>2</v>
      </c>
      <c r="H675" s="545">
        <v>368</v>
      </c>
      <c r="I675" s="546">
        <v>45626</v>
      </c>
      <c r="J675" s="547">
        <v>45652</v>
      </c>
      <c r="K675" s="192"/>
      <c r="L675" s="199"/>
      <c r="M675" s="195">
        <v>9</v>
      </c>
      <c r="N675" s="195">
        <v>11</v>
      </c>
      <c r="O675" s="195"/>
      <c r="P675" s="192"/>
      <c r="Q675" s="196"/>
      <c r="R675" s="196"/>
      <c r="S675" s="196"/>
      <c r="T675" s="196"/>
      <c r="U675" s="214" t="s">
        <v>3662</v>
      </c>
    </row>
    <row r="676" spans="1:21" ht="14.25" customHeight="1">
      <c r="A676" s="181">
        <v>5</v>
      </c>
      <c r="B676" s="217" t="s">
        <v>3475</v>
      </c>
      <c r="C676" s="217" t="s">
        <v>821</v>
      </c>
      <c r="D676" s="197">
        <v>6</v>
      </c>
      <c r="E676" s="197">
        <v>4</v>
      </c>
      <c r="F676" s="545">
        <v>380</v>
      </c>
      <c r="G676" s="198">
        <v>5</v>
      </c>
      <c r="H676" s="545">
        <v>386</v>
      </c>
      <c r="I676" s="546">
        <v>45340</v>
      </c>
      <c r="J676" s="547">
        <v>45675</v>
      </c>
      <c r="K676" s="192">
        <v>1</v>
      </c>
      <c r="L676" s="199" t="s">
        <v>3511</v>
      </c>
      <c r="M676" s="195"/>
      <c r="N676" s="195"/>
      <c r="O676" s="195"/>
      <c r="P676" s="192"/>
      <c r="Q676" s="196"/>
      <c r="R676" s="196"/>
      <c r="S676" s="196"/>
      <c r="T676" s="196"/>
      <c r="U676" s="212" t="s">
        <v>3656</v>
      </c>
    </row>
    <row r="677" spans="1:21" ht="14.25" customHeight="1">
      <c r="A677" s="181">
        <v>6</v>
      </c>
      <c r="B677" s="196" t="s">
        <v>1078</v>
      </c>
      <c r="C677" s="196" t="s">
        <v>1079</v>
      </c>
      <c r="D677" s="192">
        <v>6</v>
      </c>
      <c r="E677" s="192">
        <v>1</v>
      </c>
      <c r="F677" s="545">
        <v>362</v>
      </c>
      <c r="G677" s="192">
        <v>2</v>
      </c>
      <c r="H677" s="545">
        <v>368</v>
      </c>
      <c r="I677" s="546">
        <v>45603</v>
      </c>
      <c r="J677" s="547">
        <v>45665</v>
      </c>
      <c r="K677" s="192"/>
      <c r="L677" s="194"/>
      <c r="M677" s="195">
        <v>3</v>
      </c>
      <c r="N677" s="195">
        <v>10</v>
      </c>
      <c r="O677" s="195"/>
      <c r="P677" s="192"/>
      <c r="Q677" s="196"/>
      <c r="R677" s="196"/>
      <c r="S677" s="196"/>
      <c r="T677" s="196"/>
      <c r="U677" s="202" t="s">
        <v>107</v>
      </c>
    </row>
    <row r="678" spans="1:21" ht="14.25" customHeight="1">
      <c r="A678" s="181">
        <v>7</v>
      </c>
      <c r="B678" s="196" t="s">
        <v>1117</v>
      </c>
      <c r="C678" s="196" t="s">
        <v>868</v>
      </c>
      <c r="D678" s="192">
        <v>6</v>
      </c>
      <c r="E678" s="197">
        <v>2</v>
      </c>
      <c r="F678" s="545">
        <v>368</v>
      </c>
      <c r="G678" s="198">
        <v>3</v>
      </c>
      <c r="H678" s="545">
        <v>374</v>
      </c>
      <c r="I678" s="546">
        <v>45432</v>
      </c>
      <c r="J678" s="547">
        <v>45661</v>
      </c>
      <c r="K678" s="192">
        <v>2</v>
      </c>
      <c r="L678" s="199" t="s">
        <v>3663</v>
      </c>
      <c r="M678" s="195">
        <v>15</v>
      </c>
      <c r="N678" s="195">
        <v>2</v>
      </c>
      <c r="O678" s="195"/>
      <c r="P678" s="192"/>
      <c r="Q678" s="196"/>
      <c r="R678" s="196"/>
      <c r="S678" s="196"/>
      <c r="T678" s="196"/>
      <c r="U678" s="196" t="s">
        <v>107</v>
      </c>
    </row>
    <row r="679" spans="1:21" ht="14.25" customHeight="1">
      <c r="A679" s="181">
        <v>8</v>
      </c>
      <c r="B679" s="196" t="s">
        <v>3357</v>
      </c>
      <c r="C679" s="196" t="s">
        <v>937</v>
      </c>
      <c r="D679" s="192">
        <v>6</v>
      </c>
      <c r="E679" s="192">
        <v>2</v>
      </c>
      <c r="F679" s="545">
        <v>368</v>
      </c>
      <c r="G679" s="192">
        <v>3</v>
      </c>
      <c r="H679" s="545">
        <v>374</v>
      </c>
      <c r="I679" s="546">
        <v>45561</v>
      </c>
      <c r="J679" s="548">
        <v>45633</v>
      </c>
      <c r="K679" s="192">
        <v>2</v>
      </c>
      <c r="L679" s="194" t="s">
        <v>3664</v>
      </c>
      <c r="M679" s="195">
        <v>21</v>
      </c>
      <c r="N679" s="195">
        <v>7</v>
      </c>
      <c r="O679" s="195"/>
      <c r="P679" s="192"/>
      <c r="Q679" s="196"/>
      <c r="R679" s="196"/>
      <c r="S679" s="196"/>
      <c r="T679" s="196"/>
      <c r="U679" s="202" t="s">
        <v>3662</v>
      </c>
    </row>
    <row r="680" spans="1:21" ht="14.25" customHeight="1">
      <c r="A680" s="181">
        <v>9</v>
      </c>
      <c r="B680" s="196" t="s">
        <v>3665</v>
      </c>
      <c r="C680" s="196" t="s">
        <v>831</v>
      </c>
      <c r="D680" s="192">
        <v>6</v>
      </c>
      <c r="E680" s="192">
        <v>1</v>
      </c>
      <c r="F680" s="545">
        <v>362</v>
      </c>
      <c r="G680" s="192">
        <v>2</v>
      </c>
      <c r="H680" s="545">
        <v>368</v>
      </c>
      <c r="I680" s="546">
        <v>45582</v>
      </c>
      <c r="J680" s="548">
        <v>45676</v>
      </c>
      <c r="K680" s="192"/>
      <c r="L680" s="194"/>
      <c r="M680" s="195">
        <v>1</v>
      </c>
      <c r="N680" s="195">
        <v>9</v>
      </c>
      <c r="O680" s="195"/>
      <c r="P680" s="192"/>
      <c r="Q680" s="196"/>
      <c r="R680" s="196"/>
      <c r="S680" s="196"/>
      <c r="T680" s="196"/>
      <c r="U680" s="202" t="s">
        <v>107</v>
      </c>
    </row>
    <row r="681" spans="1:21" ht="14.25" customHeight="1">
      <c r="A681" s="181">
        <v>10</v>
      </c>
      <c r="B681" s="196" t="s">
        <v>1806</v>
      </c>
      <c r="C681" s="196" t="s">
        <v>1807</v>
      </c>
      <c r="D681" s="192">
        <v>7</v>
      </c>
      <c r="E681" s="197">
        <v>1</v>
      </c>
      <c r="F681" s="545">
        <v>296</v>
      </c>
      <c r="G681" s="198">
        <v>2</v>
      </c>
      <c r="H681" s="545">
        <v>302</v>
      </c>
      <c r="I681" s="546">
        <v>45323</v>
      </c>
      <c r="J681" s="547">
        <v>45658</v>
      </c>
      <c r="K681" s="192">
        <v>1</v>
      </c>
      <c r="L681" s="199" t="s">
        <v>3330</v>
      </c>
      <c r="M681" s="200"/>
      <c r="N681" s="200"/>
      <c r="O681" s="200"/>
      <c r="P681" s="192"/>
      <c r="Q681" s="196"/>
      <c r="R681" s="196"/>
      <c r="S681" s="196"/>
      <c r="T681" s="196"/>
      <c r="U681" s="214" t="s">
        <v>2202</v>
      </c>
    </row>
    <row r="682" spans="1:21" ht="14.25" customHeight="1">
      <c r="A682" s="181">
        <v>11</v>
      </c>
      <c r="B682" s="196" t="s">
        <v>3435</v>
      </c>
      <c r="C682" s="196" t="s">
        <v>1839</v>
      </c>
      <c r="D682" s="192">
        <v>7</v>
      </c>
      <c r="E682" s="197">
        <v>2</v>
      </c>
      <c r="F682" s="545">
        <v>302</v>
      </c>
      <c r="G682" s="198">
        <v>3</v>
      </c>
      <c r="H682" s="545">
        <v>308</v>
      </c>
      <c r="I682" s="546">
        <v>45500</v>
      </c>
      <c r="J682" s="547">
        <v>45684</v>
      </c>
      <c r="K682" s="192">
        <v>6</v>
      </c>
      <c r="L682" s="199" t="s">
        <v>3661</v>
      </c>
      <c r="M682" s="200"/>
      <c r="N682" s="200"/>
      <c r="O682" s="200"/>
      <c r="P682" s="192"/>
      <c r="Q682" s="196"/>
      <c r="R682" s="196"/>
      <c r="S682" s="196"/>
      <c r="T682" s="196"/>
      <c r="U682" s="214" t="s">
        <v>1869</v>
      </c>
    </row>
    <row r="683" spans="1:21" ht="14.25" customHeight="1">
      <c r="A683" s="181">
        <v>12</v>
      </c>
      <c r="B683" s="217" t="s">
        <v>1880</v>
      </c>
      <c r="C683" s="217" t="s">
        <v>1821</v>
      </c>
      <c r="D683" s="197">
        <v>7</v>
      </c>
      <c r="E683" s="197">
        <v>1</v>
      </c>
      <c r="F683" s="545">
        <v>296</v>
      </c>
      <c r="G683" s="198">
        <v>2</v>
      </c>
      <c r="H683" s="545">
        <v>302</v>
      </c>
      <c r="I683" s="546">
        <v>45603</v>
      </c>
      <c r="J683" s="547">
        <v>45658</v>
      </c>
      <c r="K683" s="192"/>
      <c r="L683" s="215"/>
      <c r="M683" s="195">
        <v>10</v>
      </c>
      <c r="N683" s="195">
        <v>10</v>
      </c>
      <c r="O683" s="195"/>
      <c r="P683" s="192"/>
      <c r="Q683" s="196"/>
      <c r="R683" s="196"/>
      <c r="S683" s="196"/>
      <c r="T683" s="196"/>
      <c r="U683" s="196" t="s">
        <v>107</v>
      </c>
    </row>
    <row r="684" spans="1:21" ht="14.25" customHeight="1">
      <c r="A684" s="181">
        <v>13</v>
      </c>
      <c r="B684" s="217" t="s">
        <v>2083</v>
      </c>
      <c r="C684" s="217" t="s">
        <v>1821</v>
      </c>
      <c r="D684" s="197">
        <v>7</v>
      </c>
      <c r="E684" s="197">
        <v>2</v>
      </c>
      <c r="F684" s="555">
        <v>302</v>
      </c>
      <c r="G684" s="197">
        <v>3</v>
      </c>
      <c r="H684" s="555">
        <v>308</v>
      </c>
      <c r="I684" s="554">
        <v>45313</v>
      </c>
      <c r="J684" s="556">
        <v>45648</v>
      </c>
      <c r="K684" s="197">
        <v>1</v>
      </c>
      <c r="L684" s="199" t="s">
        <v>3666</v>
      </c>
      <c r="M684" s="216"/>
      <c r="N684" s="216"/>
      <c r="O684" s="216"/>
      <c r="P684" s="197"/>
      <c r="Q684" s="217"/>
      <c r="R684" s="217"/>
      <c r="S684" s="217"/>
      <c r="T684" s="217"/>
      <c r="U684" s="196" t="s">
        <v>3667</v>
      </c>
    </row>
    <row r="685" spans="1:21" ht="14.25" customHeight="1">
      <c r="A685" s="181">
        <v>14</v>
      </c>
      <c r="B685" s="217" t="s">
        <v>2173</v>
      </c>
      <c r="C685" s="217" t="s">
        <v>1862</v>
      </c>
      <c r="D685" s="197">
        <v>7</v>
      </c>
      <c r="E685" s="197">
        <v>2</v>
      </c>
      <c r="F685" s="545">
        <v>302</v>
      </c>
      <c r="G685" s="198">
        <v>3</v>
      </c>
      <c r="H685" s="545">
        <v>308</v>
      </c>
      <c r="I685" s="554">
        <v>45307</v>
      </c>
      <c r="J685" s="547">
        <v>45673</v>
      </c>
      <c r="K685" s="192"/>
      <c r="L685" s="199"/>
      <c r="M685" s="195"/>
      <c r="N685" s="195"/>
      <c r="O685" s="195"/>
      <c r="P685" s="192"/>
      <c r="Q685" s="196"/>
      <c r="R685" s="196"/>
      <c r="S685" s="196"/>
      <c r="T685" s="196"/>
      <c r="U685" s="202" t="s">
        <v>2108</v>
      </c>
    </row>
    <row r="686" spans="1:21" ht="14.25" customHeight="1">
      <c r="A686" s="181">
        <v>15</v>
      </c>
      <c r="B686" s="217" t="s">
        <v>1459</v>
      </c>
      <c r="C686" s="217" t="s">
        <v>1821</v>
      </c>
      <c r="D686" s="197">
        <v>7</v>
      </c>
      <c r="E686" s="197">
        <v>2</v>
      </c>
      <c r="F686" s="545">
        <v>302</v>
      </c>
      <c r="G686" s="198">
        <v>3</v>
      </c>
      <c r="H686" s="545">
        <v>308</v>
      </c>
      <c r="I686" s="554">
        <v>45309</v>
      </c>
      <c r="J686" s="547">
        <v>45675</v>
      </c>
      <c r="K686" s="192"/>
      <c r="L686" s="199"/>
      <c r="M686" s="195"/>
      <c r="N686" s="195"/>
      <c r="O686" s="195"/>
      <c r="P686" s="192"/>
      <c r="Q686" s="196"/>
      <c r="R686" s="196"/>
      <c r="S686" s="196"/>
      <c r="T686" s="196"/>
      <c r="U686" s="202" t="s">
        <v>2108</v>
      </c>
    </row>
    <row r="687" spans="1:21" ht="14.25" customHeight="1">
      <c r="A687" s="181">
        <v>16</v>
      </c>
      <c r="B687" s="217" t="s">
        <v>2214</v>
      </c>
      <c r="C687" s="217" t="s">
        <v>1833</v>
      </c>
      <c r="D687" s="197">
        <v>7</v>
      </c>
      <c r="E687" s="197">
        <v>2</v>
      </c>
      <c r="F687" s="545">
        <v>302</v>
      </c>
      <c r="G687" s="198">
        <v>3</v>
      </c>
      <c r="H687" s="545">
        <v>308</v>
      </c>
      <c r="I687" s="554">
        <v>45313</v>
      </c>
      <c r="J687" s="547">
        <v>45679</v>
      </c>
      <c r="K687" s="192"/>
      <c r="L687" s="199"/>
      <c r="M687" s="195"/>
      <c r="N687" s="195"/>
      <c r="O687" s="195"/>
      <c r="P687" s="192"/>
      <c r="Q687" s="196"/>
      <c r="R687" s="196"/>
      <c r="S687" s="196"/>
      <c r="T687" s="196"/>
      <c r="U687" s="202" t="s">
        <v>1835</v>
      </c>
    </row>
    <row r="688" spans="1:21" ht="14.25" customHeight="1">
      <c r="A688" s="181">
        <v>17</v>
      </c>
      <c r="B688" s="217" t="s">
        <v>1673</v>
      </c>
      <c r="C688" s="217" t="s">
        <v>2029</v>
      </c>
      <c r="D688" s="197">
        <v>7</v>
      </c>
      <c r="E688" s="197">
        <v>3</v>
      </c>
      <c r="F688" s="545">
        <v>308</v>
      </c>
      <c r="G688" s="198">
        <v>4</v>
      </c>
      <c r="H688" s="545">
        <v>314</v>
      </c>
      <c r="I688" s="554">
        <v>45378</v>
      </c>
      <c r="J688" s="547">
        <v>45684</v>
      </c>
      <c r="K688" s="192">
        <v>2</v>
      </c>
      <c r="L688" s="199" t="s">
        <v>3668</v>
      </c>
      <c r="M688" s="195"/>
      <c r="N688" s="195"/>
      <c r="O688" s="195"/>
      <c r="P688" s="192"/>
      <c r="Q688" s="196"/>
      <c r="R688" s="196"/>
      <c r="S688" s="196"/>
      <c r="T688" s="196"/>
      <c r="U688" s="202" t="s">
        <v>3444</v>
      </c>
    </row>
    <row r="689" spans="1:21" ht="14.25" customHeight="1">
      <c r="A689" s="181">
        <v>18</v>
      </c>
      <c r="B689" s="196" t="s">
        <v>2929</v>
      </c>
      <c r="C689" s="217" t="s">
        <v>2767</v>
      </c>
      <c r="D689" s="197">
        <v>9</v>
      </c>
      <c r="E689" s="197">
        <v>1</v>
      </c>
      <c r="F689" s="545">
        <v>210</v>
      </c>
      <c r="G689" s="198">
        <v>2</v>
      </c>
      <c r="H689" s="545">
        <v>213</v>
      </c>
      <c r="I689" s="554">
        <v>45470</v>
      </c>
      <c r="J689" s="547">
        <v>45663</v>
      </c>
      <c r="K689" s="192"/>
      <c r="L689" s="199"/>
      <c r="M689" s="195">
        <v>22</v>
      </c>
      <c r="N689" s="195">
        <v>5</v>
      </c>
      <c r="O689" s="195"/>
      <c r="P689" s="192"/>
      <c r="Q689" s="196"/>
      <c r="R689" s="196"/>
      <c r="S689" s="196"/>
      <c r="T689" s="196"/>
      <c r="U689" s="196" t="s">
        <v>107</v>
      </c>
    </row>
    <row r="690" spans="1:21" ht="14.25" customHeight="1">
      <c r="A690" s="181">
        <v>19</v>
      </c>
      <c r="B690" s="196" t="s">
        <v>3669</v>
      </c>
      <c r="C690" s="217" t="s">
        <v>2767</v>
      </c>
      <c r="D690" s="197">
        <v>9</v>
      </c>
      <c r="E690" s="197">
        <v>1</v>
      </c>
      <c r="F690" s="545">
        <v>210</v>
      </c>
      <c r="G690" s="198">
        <v>2</v>
      </c>
      <c r="H690" s="545">
        <v>213</v>
      </c>
      <c r="I690" s="554">
        <v>45603</v>
      </c>
      <c r="J690" s="547">
        <v>45658</v>
      </c>
      <c r="K690" s="192"/>
      <c r="L690" s="199"/>
      <c r="M690" s="195">
        <v>10</v>
      </c>
      <c r="N690" s="195">
        <v>10</v>
      </c>
      <c r="O690" s="195"/>
      <c r="P690" s="192"/>
      <c r="Q690" s="196"/>
      <c r="R690" s="196"/>
      <c r="S690" s="196"/>
      <c r="T690" s="196"/>
      <c r="U690" s="196" t="s">
        <v>107</v>
      </c>
    </row>
    <row r="691" spans="1:21" ht="14.25" customHeight="1">
      <c r="A691" s="181">
        <v>20</v>
      </c>
      <c r="B691" s="217" t="s">
        <v>3670</v>
      </c>
      <c r="C691" s="217" t="s">
        <v>2767</v>
      </c>
      <c r="D691" s="197">
        <v>9</v>
      </c>
      <c r="E691" s="197">
        <v>1</v>
      </c>
      <c r="F691" s="545">
        <v>210</v>
      </c>
      <c r="G691" s="198">
        <v>2</v>
      </c>
      <c r="H691" s="545">
        <v>213</v>
      </c>
      <c r="I691" s="554">
        <v>45518</v>
      </c>
      <c r="J691" s="547">
        <v>45673</v>
      </c>
      <c r="K691" s="192"/>
      <c r="L691" s="199"/>
      <c r="M691" s="195"/>
      <c r="N691" s="195">
        <v>7</v>
      </c>
      <c r="O691" s="195"/>
      <c r="P691" s="192"/>
      <c r="Q691" s="196"/>
      <c r="R691" s="196"/>
      <c r="S691" s="196"/>
      <c r="T691" s="196"/>
      <c r="U691" s="202" t="s">
        <v>107</v>
      </c>
    </row>
    <row r="692" spans="1:21" ht="14.25" customHeight="1"/>
    <row r="693" spans="1:21" ht="14.25" customHeight="1"/>
    <row r="694" spans="1:21" ht="14.25" customHeight="1"/>
    <row r="695" spans="1:21" ht="14.25" customHeight="1"/>
    <row r="696" spans="1:21" ht="14.25" customHeight="1"/>
    <row r="697" spans="1:21" ht="14.25" customHeight="1"/>
    <row r="698" spans="1:21" ht="14.25" customHeight="1"/>
    <row r="699" spans="1:21" ht="14.25" customHeight="1"/>
    <row r="700" spans="1:21" ht="14.25" customHeight="1"/>
    <row r="701" spans="1:21" ht="14.25" customHeight="1"/>
    <row r="702" spans="1:21" ht="14.25" customHeight="1"/>
    <row r="703" spans="1:21" ht="14.25" customHeight="1"/>
    <row r="704" spans="1:21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4">
    <mergeCell ref="T155:T156"/>
    <mergeCell ref="N398:O398"/>
    <mergeCell ref="N413:O413"/>
    <mergeCell ref="L155:L156"/>
    <mergeCell ref="N407:O407"/>
    <mergeCell ref="N388:O388"/>
    <mergeCell ref="N335:O335"/>
    <mergeCell ref="N397:O397"/>
    <mergeCell ref="N344:O344"/>
    <mergeCell ref="N372:O372"/>
    <mergeCell ref="N334:O334"/>
    <mergeCell ref="N390:O390"/>
    <mergeCell ref="N401:O401"/>
    <mergeCell ref="N353:O353"/>
    <mergeCell ref="N337:O337"/>
    <mergeCell ref="N327:O327"/>
    <mergeCell ref="N399:O399"/>
    <mergeCell ref="N408:O408"/>
    <mergeCell ref="N385:O385"/>
    <mergeCell ref="Q155:Q156"/>
    <mergeCell ref="A155:A156"/>
    <mergeCell ref="C155:C156"/>
    <mergeCell ref="N410:O410"/>
    <mergeCell ref="N359:O359"/>
    <mergeCell ref="N360:O360"/>
    <mergeCell ref="N394:O394"/>
    <mergeCell ref="N343:O343"/>
    <mergeCell ref="N403:O403"/>
    <mergeCell ref="N375:O375"/>
    <mergeCell ref="N384:O384"/>
    <mergeCell ref="N393:O393"/>
    <mergeCell ref="N331:O331"/>
    <mergeCell ref="N345:O345"/>
    <mergeCell ref="N377:O377"/>
    <mergeCell ref="N386:O386"/>
    <mergeCell ref="N395:O395"/>
    <mergeCell ref="K155:K156"/>
    <mergeCell ref="N370:O370"/>
    <mergeCell ref="I155:I156"/>
    <mergeCell ref="N347:O347"/>
    <mergeCell ref="N381:O381"/>
    <mergeCell ref="N362:O362"/>
    <mergeCell ref="N354:O354"/>
    <mergeCell ref="G155:G156"/>
    <mergeCell ref="N418:O418"/>
    <mergeCell ref="U155:U156"/>
    <mergeCell ref="N419:O419"/>
    <mergeCell ref="N346:O346"/>
    <mergeCell ref="N411:O411"/>
    <mergeCell ref="N406:O406"/>
    <mergeCell ref="N355:O355"/>
    <mergeCell ref="N330:O330"/>
    <mergeCell ref="S155:S156"/>
    <mergeCell ref="N404:O404"/>
    <mergeCell ref="N357:O357"/>
    <mergeCell ref="N380:O380"/>
    <mergeCell ref="P155:P156"/>
    <mergeCell ref="N332:O332"/>
    <mergeCell ref="N341:O341"/>
    <mergeCell ref="N373:O373"/>
    <mergeCell ref="N382:O382"/>
    <mergeCell ref="N396:O396"/>
    <mergeCell ref="N366:O366"/>
    <mergeCell ref="R155:R156"/>
    <mergeCell ref="N358:O358"/>
    <mergeCell ref="N333:O333"/>
    <mergeCell ref="N361:O361"/>
    <mergeCell ref="N336:O336"/>
    <mergeCell ref="A1:U1"/>
    <mergeCell ref="N363:O363"/>
    <mergeCell ref="M2:O2"/>
    <mergeCell ref="J155:J156"/>
    <mergeCell ref="B155:B156"/>
    <mergeCell ref="N415:O415"/>
    <mergeCell ref="D155:D156"/>
    <mergeCell ref="N365:O365"/>
    <mergeCell ref="N405:O405"/>
    <mergeCell ref="N414:O414"/>
    <mergeCell ref="N342:O342"/>
    <mergeCell ref="N350:O350"/>
    <mergeCell ref="N391:O391"/>
    <mergeCell ref="N400:O400"/>
    <mergeCell ref="N328:O328"/>
    <mergeCell ref="N368:O368"/>
    <mergeCell ref="N402:O402"/>
    <mergeCell ref="N352:O352"/>
    <mergeCell ref="N392:O392"/>
    <mergeCell ref="N383:O383"/>
    <mergeCell ref="N367:O367"/>
    <mergeCell ref="N376:O376"/>
    <mergeCell ref="E155:E156"/>
    <mergeCell ref="N351:O351"/>
    <mergeCell ref="F155:F156"/>
    <mergeCell ref="H155:H156"/>
    <mergeCell ref="N417:O417"/>
    <mergeCell ref="N387:O387"/>
    <mergeCell ref="N339:O339"/>
    <mergeCell ref="N348:O348"/>
    <mergeCell ref="N329:O329"/>
    <mergeCell ref="N338:O338"/>
    <mergeCell ref="N379:O379"/>
    <mergeCell ref="N340:O340"/>
    <mergeCell ref="N416:O416"/>
    <mergeCell ref="N369:O369"/>
    <mergeCell ref="N378:O378"/>
    <mergeCell ref="N409:O409"/>
    <mergeCell ref="N356:O356"/>
    <mergeCell ref="N412:O412"/>
    <mergeCell ref="N349:O349"/>
    <mergeCell ref="N364:O364"/>
    <mergeCell ref="N374:O374"/>
    <mergeCell ref="N389:O389"/>
    <mergeCell ref="M155:O155"/>
    <mergeCell ref="N371:O37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Z1000"/>
  <sheetViews>
    <sheetView rightToLeft="1" workbookViewId="0"/>
  </sheetViews>
  <sheetFormatPr defaultColWidth="14.44140625" defaultRowHeight="15" customHeight="1"/>
  <cols>
    <col min="1" max="1" width="9.109375" style="477" customWidth="1"/>
    <col min="2" max="2" width="22.109375" style="477" customWidth="1"/>
    <col min="3" max="3" width="17.33203125" style="477" customWidth="1"/>
    <col min="4" max="5" width="9.109375" style="477" customWidth="1"/>
    <col min="6" max="6" width="20.109375" style="477" customWidth="1"/>
    <col min="7" max="7" width="22.33203125" style="477" customWidth="1"/>
    <col min="8" max="8" width="20.109375" style="477" customWidth="1"/>
    <col min="9" max="10" width="22.33203125" style="477" customWidth="1"/>
    <col min="11" max="11" width="9.109375" style="477" customWidth="1"/>
    <col min="12" max="12" width="23.109375" style="477" customWidth="1"/>
    <col min="13" max="19" width="9.109375" style="477" customWidth="1"/>
    <col min="20" max="21" width="8.6640625" style="477" customWidth="1"/>
    <col min="22" max="22" width="18.109375" style="477" customWidth="1"/>
    <col min="23" max="26" width="8.6640625" style="477" customWidth="1"/>
  </cols>
  <sheetData>
    <row r="1" spans="1:22" ht="35.25" customHeight="1">
      <c r="A1" s="690" t="s">
        <v>3671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218"/>
    </row>
    <row r="2" spans="1:22" ht="14.25" customHeight="1">
      <c r="A2" s="688" t="s">
        <v>0</v>
      </c>
      <c r="B2" s="687" t="s">
        <v>3323</v>
      </c>
      <c r="C2" s="688" t="s">
        <v>3</v>
      </c>
      <c r="D2" s="689" t="s">
        <v>5</v>
      </c>
      <c r="E2" s="689" t="s">
        <v>3324</v>
      </c>
      <c r="F2" s="689" t="s">
        <v>7</v>
      </c>
      <c r="G2" s="689" t="s">
        <v>8</v>
      </c>
      <c r="H2" s="694" t="s">
        <v>9</v>
      </c>
      <c r="I2" s="688" t="s">
        <v>10</v>
      </c>
      <c r="J2" s="688" t="s">
        <v>3325</v>
      </c>
      <c r="K2" s="689" t="s">
        <v>3326</v>
      </c>
      <c r="L2" s="687" t="s">
        <v>3327</v>
      </c>
      <c r="M2" s="687" t="s">
        <v>17</v>
      </c>
      <c r="N2" s="679"/>
      <c r="O2" s="677"/>
      <c r="P2" s="688" t="s">
        <v>18</v>
      </c>
      <c r="Q2" s="688" t="s">
        <v>19</v>
      </c>
      <c r="R2" s="688" t="s">
        <v>20</v>
      </c>
      <c r="S2" s="688" t="s">
        <v>21</v>
      </c>
      <c r="T2" s="687" t="s">
        <v>22</v>
      </c>
      <c r="U2" s="688" t="s">
        <v>3328</v>
      </c>
      <c r="V2" s="218"/>
    </row>
    <row r="3" spans="1:22" ht="14.25" customHeight="1">
      <c r="A3" s="675"/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219" t="s">
        <v>3449</v>
      </c>
      <c r="N3" s="219" t="s">
        <v>3450</v>
      </c>
      <c r="O3" s="219" t="s">
        <v>3451</v>
      </c>
      <c r="P3" s="675"/>
      <c r="Q3" s="675"/>
      <c r="R3" s="675"/>
      <c r="S3" s="675"/>
      <c r="T3" s="675"/>
      <c r="U3" s="675"/>
      <c r="V3" s="218"/>
    </row>
    <row r="4" spans="1:22" ht="14.25" customHeight="1">
      <c r="A4" s="220">
        <v>1</v>
      </c>
      <c r="B4" s="234" t="s">
        <v>60</v>
      </c>
      <c r="C4" s="234" t="s">
        <v>3672</v>
      </c>
      <c r="D4" s="221">
        <v>2</v>
      </c>
      <c r="E4" s="221">
        <v>18</v>
      </c>
      <c r="F4" s="557">
        <v>1033</v>
      </c>
      <c r="G4" s="222">
        <v>19</v>
      </c>
      <c r="H4" s="557">
        <v>1053</v>
      </c>
      <c r="I4" s="558">
        <v>44990</v>
      </c>
      <c r="J4" s="559">
        <v>45327</v>
      </c>
      <c r="K4" s="223">
        <v>1</v>
      </c>
      <c r="L4" s="224" t="s">
        <v>3330</v>
      </c>
      <c r="M4" s="225"/>
      <c r="N4" s="225"/>
      <c r="O4" s="225"/>
      <c r="P4" s="223"/>
      <c r="Q4" s="381"/>
      <c r="R4" s="381"/>
      <c r="S4" s="381"/>
      <c r="T4" s="381"/>
      <c r="U4" s="226"/>
      <c r="V4" s="218"/>
    </row>
    <row r="5" spans="1:22" ht="14.25" customHeight="1">
      <c r="A5" s="220">
        <v>2</v>
      </c>
      <c r="B5" s="234" t="s">
        <v>343</v>
      </c>
      <c r="C5" s="234" t="s">
        <v>279</v>
      </c>
      <c r="D5" s="221">
        <v>4</v>
      </c>
      <c r="E5" s="221">
        <v>2</v>
      </c>
      <c r="F5" s="557">
        <v>517</v>
      </c>
      <c r="G5" s="222">
        <v>3</v>
      </c>
      <c r="H5" s="557">
        <v>525</v>
      </c>
      <c r="I5" s="558">
        <v>45027</v>
      </c>
      <c r="J5" s="559">
        <v>45333</v>
      </c>
      <c r="K5" s="223">
        <v>2</v>
      </c>
      <c r="L5" s="224" t="s">
        <v>3673</v>
      </c>
      <c r="M5" s="225"/>
      <c r="N5" s="225"/>
      <c r="O5" s="225"/>
      <c r="P5" s="223"/>
      <c r="Q5" s="381"/>
      <c r="R5" s="381"/>
      <c r="S5" s="381"/>
      <c r="T5" s="381"/>
      <c r="U5" s="226"/>
      <c r="V5" s="218"/>
    </row>
    <row r="6" spans="1:22" ht="14.25" customHeight="1">
      <c r="A6" s="220">
        <v>3</v>
      </c>
      <c r="B6" s="234" t="s">
        <v>455</v>
      </c>
      <c r="C6" s="234" t="s">
        <v>265</v>
      </c>
      <c r="D6" s="221">
        <v>4</v>
      </c>
      <c r="E6" s="221">
        <v>1</v>
      </c>
      <c r="F6" s="557">
        <v>509</v>
      </c>
      <c r="G6" s="222">
        <v>2</v>
      </c>
      <c r="H6" s="557">
        <v>517</v>
      </c>
      <c r="I6" s="558">
        <v>45004</v>
      </c>
      <c r="J6" s="559">
        <v>45341</v>
      </c>
      <c r="K6" s="223">
        <v>1</v>
      </c>
      <c r="L6" s="224" t="s">
        <v>3330</v>
      </c>
      <c r="M6" s="225"/>
      <c r="N6" s="225"/>
      <c r="O6" s="225"/>
      <c r="P6" s="223"/>
      <c r="Q6" s="381"/>
      <c r="R6" s="381"/>
      <c r="S6" s="381"/>
      <c r="T6" s="381"/>
      <c r="U6" s="224"/>
      <c r="V6" s="218"/>
    </row>
    <row r="7" spans="1:22" ht="14.25" customHeight="1">
      <c r="A7" s="220">
        <v>4</v>
      </c>
      <c r="B7" s="234" t="s">
        <v>278</v>
      </c>
      <c r="C7" s="234" t="s">
        <v>279</v>
      </c>
      <c r="D7" s="221">
        <v>4</v>
      </c>
      <c r="E7" s="221">
        <v>1</v>
      </c>
      <c r="F7" s="557">
        <v>509</v>
      </c>
      <c r="G7" s="222">
        <v>2</v>
      </c>
      <c r="H7" s="557">
        <v>517</v>
      </c>
      <c r="I7" s="558">
        <v>45029</v>
      </c>
      <c r="J7" s="559">
        <v>45364</v>
      </c>
      <c r="K7" s="223">
        <v>1</v>
      </c>
      <c r="L7" s="224" t="s">
        <v>3330</v>
      </c>
      <c r="M7" s="227"/>
      <c r="N7" s="227"/>
      <c r="O7" s="227"/>
      <c r="P7" s="223"/>
      <c r="Q7" s="381"/>
      <c r="R7" s="381"/>
      <c r="S7" s="381"/>
      <c r="T7" s="381"/>
      <c r="U7" s="226"/>
      <c r="V7" s="218"/>
    </row>
    <row r="8" spans="1:22" ht="14.25" customHeight="1">
      <c r="A8" s="220">
        <v>5</v>
      </c>
      <c r="B8" s="234" t="s">
        <v>136</v>
      </c>
      <c r="C8" s="234" t="s">
        <v>406</v>
      </c>
      <c r="D8" s="221">
        <v>4</v>
      </c>
      <c r="E8" s="221">
        <v>4</v>
      </c>
      <c r="F8" s="557">
        <v>533</v>
      </c>
      <c r="G8" s="222">
        <v>5</v>
      </c>
      <c r="H8" s="557">
        <v>541</v>
      </c>
      <c r="I8" s="558">
        <v>45074</v>
      </c>
      <c r="J8" s="559">
        <v>45379</v>
      </c>
      <c r="K8" s="223">
        <v>2</v>
      </c>
      <c r="L8" s="224" t="s">
        <v>3674</v>
      </c>
      <c r="M8" s="227"/>
      <c r="N8" s="227"/>
      <c r="O8" s="227"/>
      <c r="P8" s="223"/>
      <c r="Q8" s="381"/>
      <c r="R8" s="381"/>
      <c r="S8" s="381"/>
      <c r="T8" s="381"/>
      <c r="U8" s="226"/>
      <c r="V8" s="218"/>
    </row>
    <row r="9" spans="1:22" ht="14.25" customHeight="1">
      <c r="A9" s="220">
        <v>6</v>
      </c>
      <c r="B9" s="234" t="s">
        <v>172</v>
      </c>
      <c r="C9" s="234" t="s">
        <v>279</v>
      </c>
      <c r="D9" s="221">
        <v>4</v>
      </c>
      <c r="E9" s="221">
        <v>10</v>
      </c>
      <c r="F9" s="557">
        <v>581</v>
      </c>
      <c r="G9" s="222">
        <v>11</v>
      </c>
      <c r="H9" s="557">
        <v>589</v>
      </c>
      <c r="I9" s="558">
        <v>45074</v>
      </c>
      <c r="J9" s="559">
        <v>45379</v>
      </c>
      <c r="K9" s="223">
        <v>2</v>
      </c>
      <c r="L9" s="224" t="s">
        <v>3675</v>
      </c>
      <c r="M9" s="225"/>
      <c r="N9" s="225"/>
      <c r="O9" s="225"/>
      <c r="P9" s="223"/>
      <c r="Q9" s="381"/>
      <c r="R9" s="381"/>
      <c r="S9" s="381"/>
      <c r="T9" s="381"/>
      <c r="U9" s="226"/>
      <c r="V9" s="218"/>
    </row>
    <row r="10" spans="1:22" ht="14.25" customHeight="1">
      <c r="A10" s="220">
        <v>7</v>
      </c>
      <c r="B10" s="234" t="s">
        <v>3676</v>
      </c>
      <c r="C10" s="234" t="s">
        <v>544</v>
      </c>
      <c r="D10" s="221">
        <v>5</v>
      </c>
      <c r="E10" s="221">
        <v>2</v>
      </c>
      <c r="F10" s="557">
        <v>435</v>
      </c>
      <c r="G10" s="222">
        <v>3</v>
      </c>
      <c r="H10" s="557">
        <v>441</v>
      </c>
      <c r="I10" s="558">
        <v>45221</v>
      </c>
      <c r="J10" s="559">
        <v>45346</v>
      </c>
      <c r="K10" s="223">
        <v>1</v>
      </c>
      <c r="L10" s="224" t="s">
        <v>3330</v>
      </c>
      <c r="M10" s="227">
        <v>1</v>
      </c>
      <c r="N10" s="227">
        <v>7</v>
      </c>
      <c r="O10" s="227"/>
      <c r="P10" s="223"/>
      <c r="Q10" s="381"/>
      <c r="R10" s="381"/>
      <c r="S10" s="381"/>
      <c r="T10" s="381"/>
      <c r="U10" s="226"/>
      <c r="V10" s="218"/>
    </row>
    <row r="11" spans="1:22" ht="14.25" customHeight="1">
      <c r="A11" s="220">
        <v>8</v>
      </c>
      <c r="B11" s="234" t="s">
        <v>322</v>
      </c>
      <c r="C11" s="234" t="s">
        <v>570</v>
      </c>
      <c r="D11" s="221">
        <v>5</v>
      </c>
      <c r="E11" s="221">
        <v>3</v>
      </c>
      <c r="F11" s="557">
        <v>441</v>
      </c>
      <c r="G11" s="222">
        <v>4</v>
      </c>
      <c r="H11" s="557">
        <v>447</v>
      </c>
      <c r="I11" s="558">
        <v>45010</v>
      </c>
      <c r="J11" s="559">
        <v>45347</v>
      </c>
      <c r="K11" s="223">
        <v>1</v>
      </c>
      <c r="L11" s="224" t="s">
        <v>3330</v>
      </c>
      <c r="M11" s="227"/>
      <c r="N11" s="227"/>
      <c r="O11" s="227"/>
      <c r="P11" s="223"/>
      <c r="Q11" s="381"/>
      <c r="R11" s="381"/>
      <c r="S11" s="381"/>
      <c r="T11" s="381"/>
      <c r="U11" s="226"/>
      <c r="V11" s="218"/>
    </row>
    <row r="12" spans="1:22" ht="14.25" customHeight="1">
      <c r="A12" s="220">
        <v>9</v>
      </c>
      <c r="B12" s="234" t="s">
        <v>334</v>
      </c>
      <c r="C12" s="234" t="s">
        <v>538</v>
      </c>
      <c r="D12" s="221">
        <v>5</v>
      </c>
      <c r="E12" s="221">
        <v>3</v>
      </c>
      <c r="F12" s="557">
        <v>441</v>
      </c>
      <c r="G12" s="222">
        <v>4</v>
      </c>
      <c r="H12" s="557">
        <v>447</v>
      </c>
      <c r="I12" s="558">
        <v>44986</v>
      </c>
      <c r="J12" s="559">
        <v>45323</v>
      </c>
      <c r="K12" s="223">
        <v>1</v>
      </c>
      <c r="L12" s="224" t="s">
        <v>3330</v>
      </c>
      <c r="M12" s="225"/>
      <c r="N12" s="225"/>
      <c r="O12" s="225"/>
      <c r="P12" s="223"/>
      <c r="Q12" s="381"/>
      <c r="R12" s="381"/>
      <c r="S12" s="381"/>
      <c r="T12" s="381"/>
      <c r="U12" s="226"/>
      <c r="V12" s="218"/>
    </row>
    <row r="13" spans="1:22" ht="14.25" customHeight="1">
      <c r="A13" s="220">
        <v>10</v>
      </c>
      <c r="B13" s="234" t="s">
        <v>3677</v>
      </c>
      <c r="C13" s="234" t="s">
        <v>544</v>
      </c>
      <c r="D13" s="221">
        <v>5</v>
      </c>
      <c r="E13" s="221">
        <v>1</v>
      </c>
      <c r="F13" s="557">
        <v>429</v>
      </c>
      <c r="G13" s="222">
        <v>2</v>
      </c>
      <c r="H13" s="557">
        <v>435</v>
      </c>
      <c r="I13" s="558">
        <v>45237</v>
      </c>
      <c r="J13" s="559">
        <v>45340</v>
      </c>
      <c r="K13" s="223">
        <v>1</v>
      </c>
      <c r="L13" s="224" t="s">
        <v>3330</v>
      </c>
      <c r="M13" s="225">
        <v>22</v>
      </c>
      <c r="N13" s="225">
        <v>7</v>
      </c>
      <c r="O13" s="225"/>
      <c r="P13" s="223"/>
      <c r="Q13" s="381"/>
      <c r="R13" s="381"/>
      <c r="S13" s="381"/>
      <c r="T13" s="381"/>
      <c r="U13" s="226"/>
      <c r="V13" s="218"/>
    </row>
    <row r="14" spans="1:22" ht="14.25" customHeight="1">
      <c r="A14" s="220">
        <v>11</v>
      </c>
      <c r="B14" s="234" t="s">
        <v>750</v>
      </c>
      <c r="C14" s="234" t="s">
        <v>570</v>
      </c>
      <c r="D14" s="221">
        <v>5</v>
      </c>
      <c r="E14" s="221">
        <v>1</v>
      </c>
      <c r="F14" s="557">
        <v>429</v>
      </c>
      <c r="G14" s="222">
        <v>2</v>
      </c>
      <c r="H14" s="557">
        <v>435</v>
      </c>
      <c r="I14" s="558">
        <v>45237</v>
      </c>
      <c r="J14" s="559">
        <v>45345</v>
      </c>
      <c r="K14" s="223">
        <v>1</v>
      </c>
      <c r="L14" s="224" t="s">
        <v>3330</v>
      </c>
      <c r="M14" s="225">
        <v>17</v>
      </c>
      <c r="N14" s="225">
        <v>7</v>
      </c>
      <c r="O14" s="225"/>
      <c r="P14" s="223"/>
      <c r="Q14" s="381"/>
      <c r="R14" s="381"/>
      <c r="S14" s="381"/>
      <c r="T14" s="381"/>
      <c r="U14" s="226"/>
      <c r="V14" s="218"/>
    </row>
    <row r="15" spans="1:22" ht="14.25" customHeight="1">
      <c r="A15" s="220">
        <v>12</v>
      </c>
      <c r="B15" s="234" t="s">
        <v>486</v>
      </c>
      <c r="C15" s="234" t="s">
        <v>544</v>
      </c>
      <c r="D15" s="221">
        <v>5</v>
      </c>
      <c r="E15" s="221">
        <v>3</v>
      </c>
      <c r="F15" s="557">
        <v>441</v>
      </c>
      <c r="G15" s="222">
        <v>4</v>
      </c>
      <c r="H15" s="557">
        <v>447</v>
      </c>
      <c r="I15" s="558">
        <v>45221</v>
      </c>
      <c r="J15" s="559">
        <v>45327</v>
      </c>
      <c r="K15" s="223">
        <v>1</v>
      </c>
      <c r="L15" s="224" t="s">
        <v>3330</v>
      </c>
      <c r="M15" s="225">
        <v>20</v>
      </c>
      <c r="N15" s="225">
        <v>7</v>
      </c>
      <c r="O15" s="225"/>
      <c r="P15" s="223"/>
      <c r="Q15" s="381"/>
      <c r="R15" s="381"/>
      <c r="S15" s="381"/>
      <c r="T15" s="381"/>
      <c r="U15" s="226"/>
      <c r="V15" s="218"/>
    </row>
    <row r="16" spans="1:22" ht="14.25" customHeight="1">
      <c r="A16" s="220">
        <v>13</v>
      </c>
      <c r="B16" s="234" t="s">
        <v>519</v>
      </c>
      <c r="C16" s="234" t="s">
        <v>544</v>
      </c>
      <c r="D16" s="221">
        <v>5</v>
      </c>
      <c r="E16" s="221">
        <v>3</v>
      </c>
      <c r="F16" s="557">
        <v>441</v>
      </c>
      <c r="G16" s="222">
        <v>4</v>
      </c>
      <c r="H16" s="557">
        <v>447</v>
      </c>
      <c r="I16" s="558">
        <v>45008</v>
      </c>
      <c r="J16" s="559">
        <v>45345</v>
      </c>
      <c r="K16" s="223">
        <v>1</v>
      </c>
      <c r="L16" s="224" t="s">
        <v>3673</v>
      </c>
      <c r="M16" s="225"/>
      <c r="N16" s="225"/>
      <c r="O16" s="225"/>
      <c r="P16" s="223"/>
      <c r="Q16" s="381"/>
      <c r="R16" s="381"/>
      <c r="S16" s="381"/>
      <c r="T16" s="381"/>
      <c r="U16" s="226"/>
      <c r="V16" s="218"/>
    </row>
    <row r="17" spans="1:22" ht="14.25" customHeight="1">
      <c r="A17" s="220">
        <v>14</v>
      </c>
      <c r="B17" s="234" t="s">
        <v>3678</v>
      </c>
      <c r="C17" s="234" t="s">
        <v>570</v>
      </c>
      <c r="D17" s="221">
        <v>5</v>
      </c>
      <c r="E17" s="221">
        <v>1</v>
      </c>
      <c r="F17" s="557">
        <v>429</v>
      </c>
      <c r="G17" s="222">
        <v>2</v>
      </c>
      <c r="H17" s="557">
        <v>435</v>
      </c>
      <c r="I17" s="558">
        <v>45237</v>
      </c>
      <c r="J17" s="559">
        <v>45375</v>
      </c>
      <c r="K17" s="223">
        <v>1</v>
      </c>
      <c r="L17" s="224" t="s">
        <v>3330</v>
      </c>
      <c r="M17" s="227">
        <v>17</v>
      </c>
      <c r="N17" s="227">
        <v>6</v>
      </c>
      <c r="O17" s="227"/>
      <c r="P17" s="223"/>
      <c r="Q17" s="381"/>
      <c r="R17" s="381"/>
      <c r="S17" s="381"/>
      <c r="T17" s="381"/>
      <c r="U17" s="226"/>
      <c r="V17" s="218"/>
    </row>
    <row r="18" spans="1:22" ht="14.25" customHeight="1">
      <c r="A18" s="220">
        <v>15</v>
      </c>
      <c r="B18" s="234" t="s">
        <v>376</v>
      </c>
      <c r="C18" s="234" t="s">
        <v>544</v>
      </c>
      <c r="D18" s="221">
        <v>5</v>
      </c>
      <c r="E18" s="221">
        <v>3</v>
      </c>
      <c r="F18" s="557">
        <v>441</v>
      </c>
      <c r="G18" s="222">
        <v>4</v>
      </c>
      <c r="H18" s="557">
        <v>447</v>
      </c>
      <c r="I18" s="558">
        <v>45033</v>
      </c>
      <c r="J18" s="559">
        <v>45368</v>
      </c>
      <c r="K18" s="223">
        <v>1</v>
      </c>
      <c r="L18" s="224" t="s">
        <v>3330</v>
      </c>
      <c r="M18" s="225"/>
      <c r="N18" s="225"/>
      <c r="O18" s="225"/>
      <c r="P18" s="223"/>
      <c r="Q18" s="381"/>
      <c r="R18" s="381"/>
      <c r="S18" s="381"/>
      <c r="T18" s="381"/>
      <c r="U18" s="226"/>
      <c r="V18" s="218"/>
    </row>
    <row r="19" spans="1:22" ht="14.25" customHeight="1">
      <c r="A19" s="220">
        <v>16</v>
      </c>
      <c r="B19" s="234" t="s">
        <v>405</v>
      </c>
      <c r="C19" s="234" t="s">
        <v>549</v>
      </c>
      <c r="D19" s="221">
        <v>5</v>
      </c>
      <c r="E19" s="221">
        <v>4</v>
      </c>
      <c r="F19" s="557">
        <v>447</v>
      </c>
      <c r="G19" s="222">
        <v>5</v>
      </c>
      <c r="H19" s="557">
        <v>453</v>
      </c>
      <c r="I19" s="558">
        <v>45028</v>
      </c>
      <c r="J19" s="559">
        <v>45363</v>
      </c>
      <c r="K19" s="223">
        <v>1</v>
      </c>
      <c r="L19" s="224" t="s">
        <v>3330</v>
      </c>
      <c r="M19" s="225"/>
      <c r="N19" s="225"/>
      <c r="O19" s="225"/>
      <c r="P19" s="223"/>
      <c r="Q19" s="381"/>
      <c r="R19" s="381"/>
      <c r="S19" s="381"/>
      <c r="T19" s="381"/>
      <c r="U19" s="226"/>
      <c r="V19" s="218"/>
    </row>
    <row r="20" spans="1:22" ht="14.25" customHeight="1">
      <c r="A20" s="220">
        <v>17</v>
      </c>
      <c r="B20" s="234" t="s">
        <v>432</v>
      </c>
      <c r="C20" s="234" t="s">
        <v>544</v>
      </c>
      <c r="D20" s="221">
        <v>5</v>
      </c>
      <c r="E20" s="221">
        <v>3</v>
      </c>
      <c r="F20" s="557">
        <v>441</v>
      </c>
      <c r="G20" s="222">
        <v>4</v>
      </c>
      <c r="H20" s="557">
        <v>447</v>
      </c>
      <c r="I20" s="558">
        <v>45024</v>
      </c>
      <c r="J20" s="559">
        <v>45359</v>
      </c>
      <c r="K20" s="223">
        <v>1</v>
      </c>
      <c r="L20" s="224" t="s">
        <v>3330</v>
      </c>
      <c r="M20" s="227"/>
      <c r="N20" s="227"/>
      <c r="O20" s="227"/>
      <c r="P20" s="223"/>
      <c r="Q20" s="381"/>
      <c r="R20" s="381"/>
      <c r="S20" s="381"/>
      <c r="T20" s="381"/>
      <c r="U20" s="226"/>
      <c r="V20" s="218"/>
    </row>
    <row r="21" spans="1:22" ht="14.25" customHeight="1">
      <c r="A21" s="220">
        <v>18</v>
      </c>
      <c r="B21" s="234" t="s">
        <v>447</v>
      </c>
      <c r="C21" s="234" t="s">
        <v>570</v>
      </c>
      <c r="D21" s="221">
        <v>5</v>
      </c>
      <c r="E21" s="221">
        <v>3</v>
      </c>
      <c r="F21" s="557">
        <v>441</v>
      </c>
      <c r="G21" s="222">
        <v>4</v>
      </c>
      <c r="H21" s="557">
        <v>447</v>
      </c>
      <c r="I21" s="558">
        <v>45221</v>
      </c>
      <c r="J21" s="559">
        <v>45360</v>
      </c>
      <c r="K21" s="223">
        <v>1</v>
      </c>
      <c r="L21" s="224" t="s">
        <v>3330</v>
      </c>
      <c r="M21" s="225">
        <v>17</v>
      </c>
      <c r="N21" s="225">
        <v>6</v>
      </c>
      <c r="O21" s="225"/>
      <c r="P21" s="223"/>
      <c r="Q21" s="381"/>
      <c r="R21" s="381"/>
      <c r="S21" s="381"/>
      <c r="T21" s="381"/>
      <c r="U21" s="226"/>
      <c r="V21" s="218"/>
    </row>
    <row r="22" spans="1:22" ht="14.25" customHeight="1">
      <c r="A22" s="220">
        <v>19</v>
      </c>
      <c r="B22" s="234" t="s">
        <v>463</v>
      </c>
      <c r="C22" s="234" t="s">
        <v>3679</v>
      </c>
      <c r="D22" s="221">
        <v>5</v>
      </c>
      <c r="E22" s="221">
        <v>7</v>
      </c>
      <c r="F22" s="557">
        <v>465</v>
      </c>
      <c r="G22" s="222">
        <v>8</v>
      </c>
      <c r="H22" s="557">
        <v>471</v>
      </c>
      <c r="I22" s="558">
        <v>45039</v>
      </c>
      <c r="J22" s="559">
        <v>45374</v>
      </c>
      <c r="K22" s="223">
        <v>1</v>
      </c>
      <c r="L22" s="224" t="s">
        <v>3330</v>
      </c>
      <c r="M22" s="225"/>
      <c r="N22" s="225"/>
      <c r="O22" s="225"/>
      <c r="P22" s="223"/>
      <c r="Q22" s="381"/>
      <c r="R22" s="381"/>
      <c r="S22" s="381"/>
      <c r="T22" s="381"/>
      <c r="U22" s="226"/>
      <c r="V22" s="218"/>
    </row>
    <row r="23" spans="1:22" ht="14.25" customHeight="1">
      <c r="A23" s="220">
        <v>20</v>
      </c>
      <c r="B23" s="234" t="s">
        <v>786</v>
      </c>
      <c r="C23" s="234" t="s">
        <v>570</v>
      </c>
      <c r="D23" s="221">
        <v>5</v>
      </c>
      <c r="E23" s="221">
        <v>2</v>
      </c>
      <c r="F23" s="557">
        <v>435</v>
      </c>
      <c r="G23" s="222">
        <v>3</v>
      </c>
      <c r="H23" s="557">
        <v>441</v>
      </c>
      <c r="I23" s="558">
        <v>45028</v>
      </c>
      <c r="J23" s="559">
        <v>45363</v>
      </c>
      <c r="K23" s="223">
        <v>1</v>
      </c>
      <c r="L23" s="224" t="s">
        <v>3330</v>
      </c>
      <c r="M23" s="225"/>
      <c r="N23" s="225"/>
      <c r="O23" s="225"/>
      <c r="P23" s="223"/>
      <c r="Q23" s="381"/>
      <c r="R23" s="381"/>
      <c r="S23" s="381"/>
      <c r="T23" s="381"/>
      <c r="U23" s="226"/>
      <c r="V23" s="218"/>
    </row>
    <row r="24" spans="1:22" ht="14.25" customHeight="1">
      <c r="A24" s="220">
        <v>21</v>
      </c>
      <c r="B24" s="234" t="s">
        <v>3680</v>
      </c>
      <c r="C24" s="234" t="s">
        <v>538</v>
      </c>
      <c r="D24" s="221">
        <v>5</v>
      </c>
      <c r="E24" s="221">
        <v>3</v>
      </c>
      <c r="F24" s="557">
        <v>441</v>
      </c>
      <c r="G24" s="222">
        <v>4</v>
      </c>
      <c r="H24" s="557">
        <v>447</v>
      </c>
      <c r="I24" s="558">
        <v>45044</v>
      </c>
      <c r="J24" s="559">
        <v>45379</v>
      </c>
      <c r="K24" s="223">
        <v>1</v>
      </c>
      <c r="L24" s="224" t="s">
        <v>3330</v>
      </c>
      <c r="M24" s="225"/>
      <c r="N24" s="225"/>
      <c r="O24" s="225"/>
      <c r="P24" s="223"/>
      <c r="Q24" s="381"/>
      <c r="R24" s="381"/>
      <c r="S24" s="381"/>
      <c r="T24" s="381"/>
      <c r="U24" s="226"/>
      <c r="V24" s="218"/>
    </row>
    <row r="25" spans="1:22" ht="14.25" customHeight="1">
      <c r="A25" s="220">
        <v>22</v>
      </c>
      <c r="B25" s="234" t="s">
        <v>512</v>
      </c>
      <c r="C25" s="234" t="s">
        <v>645</v>
      </c>
      <c r="D25" s="221">
        <v>5</v>
      </c>
      <c r="E25" s="221">
        <v>3</v>
      </c>
      <c r="F25" s="557">
        <v>441</v>
      </c>
      <c r="G25" s="222">
        <v>4</v>
      </c>
      <c r="H25" s="557">
        <v>447</v>
      </c>
      <c r="I25" s="558">
        <v>45027</v>
      </c>
      <c r="J25" s="559">
        <v>45362</v>
      </c>
      <c r="K25" s="223">
        <v>1</v>
      </c>
      <c r="L25" s="224" t="s">
        <v>3330</v>
      </c>
      <c r="M25" s="225"/>
      <c r="N25" s="225"/>
      <c r="O25" s="225"/>
      <c r="P25" s="223"/>
      <c r="Q25" s="381"/>
      <c r="R25" s="381"/>
      <c r="S25" s="381"/>
      <c r="T25" s="381"/>
      <c r="U25" s="226"/>
      <c r="V25" s="218"/>
    </row>
    <row r="26" spans="1:22" ht="14.25" customHeight="1">
      <c r="A26" s="220">
        <v>23</v>
      </c>
      <c r="B26" s="234" t="s">
        <v>578</v>
      </c>
      <c r="C26" s="234" t="s">
        <v>1499</v>
      </c>
      <c r="D26" s="221">
        <v>6</v>
      </c>
      <c r="E26" s="221">
        <v>3</v>
      </c>
      <c r="F26" s="557">
        <v>374</v>
      </c>
      <c r="G26" s="222">
        <v>4</v>
      </c>
      <c r="H26" s="557">
        <v>380</v>
      </c>
      <c r="I26" s="558">
        <v>44994</v>
      </c>
      <c r="J26" s="559">
        <v>45331</v>
      </c>
      <c r="K26" s="223">
        <v>1</v>
      </c>
      <c r="L26" s="224" t="s">
        <v>3330</v>
      </c>
      <c r="M26" s="227"/>
      <c r="N26" s="227"/>
      <c r="O26" s="225"/>
      <c r="P26" s="223"/>
      <c r="Q26" s="381"/>
      <c r="R26" s="381"/>
      <c r="S26" s="381"/>
      <c r="T26" s="381"/>
      <c r="U26" s="226"/>
      <c r="V26" s="218"/>
    </row>
    <row r="27" spans="1:22" ht="14.25" customHeight="1">
      <c r="A27" s="220">
        <v>24</v>
      </c>
      <c r="B27" s="234" t="s">
        <v>3681</v>
      </c>
      <c r="C27" s="234" t="s">
        <v>1047</v>
      </c>
      <c r="D27" s="221">
        <v>6</v>
      </c>
      <c r="E27" s="221">
        <v>1</v>
      </c>
      <c r="F27" s="557">
        <v>362</v>
      </c>
      <c r="G27" s="222">
        <v>2</v>
      </c>
      <c r="H27" s="557">
        <v>368</v>
      </c>
      <c r="I27" s="558">
        <v>45017</v>
      </c>
      <c r="J27" s="559">
        <v>45323</v>
      </c>
      <c r="K27" s="223">
        <v>2</v>
      </c>
      <c r="L27" s="224" t="s">
        <v>3673</v>
      </c>
      <c r="M27" s="225"/>
      <c r="N27" s="225"/>
      <c r="O27" s="225"/>
      <c r="P27" s="223"/>
      <c r="Q27" s="381"/>
      <c r="R27" s="381"/>
      <c r="S27" s="381"/>
      <c r="T27" s="381"/>
      <c r="U27" s="226"/>
      <c r="V27" s="218"/>
    </row>
    <row r="28" spans="1:22" ht="14.25" customHeight="1">
      <c r="A28" s="220">
        <v>25</v>
      </c>
      <c r="B28" s="234" t="s">
        <v>620</v>
      </c>
      <c r="C28" s="234" t="s">
        <v>856</v>
      </c>
      <c r="D28" s="221">
        <v>6</v>
      </c>
      <c r="E28" s="221">
        <v>3</v>
      </c>
      <c r="F28" s="557">
        <v>374</v>
      </c>
      <c r="G28" s="222">
        <v>4</v>
      </c>
      <c r="H28" s="557">
        <v>380</v>
      </c>
      <c r="I28" s="558">
        <v>45006</v>
      </c>
      <c r="J28" s="559">
        <v>45343</v>
      </c>
      <c r="K28" s="223">
        <v>1</v>
      </c>
      <c r="L28" s="224" t="s">
        <v>3330</v>
      </c>
      <c r="M28" s="227"/>
      <c r="N28" s="227"/>
      <c r="O28" s="227"/>
      <c r="P28" s="223"/>
      <c r="Q28" s="381"/>
      <c r="R28" s="381"/>
      <c r="S28" s="381"/>
      <c r="T28" s="381"/>
      <c r="U28" s="226"/>
      <c r="V28" s="218"/>
    </row>
    <row r="29" spans="1:22" ht="14.25" customHeight="1">
      <c r="A29" s="220">
        <v>26</v>
      </c>
      <c r="B29" s="234" t="s">
        <v>628</v>
      </c>
      <c r="C29" s="234" t="s">
        <v>1641</v>
      </c>
      <c r="D29" s="221">
        <v>6</v>
      </c>
      <c r="E29" s="221">
        <v>3</v>
      </c>
      <c r="F29" s="557">
        <v>374</v>
      </c>
      <c r="G29" s="222">
        <v>4</v>
      </c>
      <c r="H29" s="557">
        <v>380</v>
      </c>
      <c r="I29" s="558">
        <v>45031</v>
      </c>
      <c r="J29" s="559">
        <v>45337</v>
      </c>
      <c r="K29" s="223">
        <v>2</v>
      </c>
      <c r="L29" s="224" t="s">
        <v>3682</v>
      </c>
      <c r="M29" s="227"/>
      <c r="N29" s="227"/>
      <c r="O29" s="227"/>
      <c r="P29" s="223"/>
      <c r="Q29" s="381"/>
      <c r="R29" s="381"/>
      <c r="S29" s="381"/>
      <c r="T29" s="381"/>
      <c r="U29" s="226"/>
      <c r="V29" s="218"/>
    </row>
    <row r="30" spans="1:22" ht="14.25" customHeight="1">
      <c r="A30" s="220">
        <v>27</v>
      </c>
      <c r="B30" s="234" t="s">
        <v>3683</v>
      </c>
      <c r="C30" s="234" t="s">
        <v>991</v>
      </c>
      <c r="D30" s="221">
        <v>6</v>
      </c>
      <c r="E30" s="221">
        <v>2</v>
      </c>
      <c r="F30" s="557">
        <v>368</v>
      </c>
      <c r="G30" s="222">
        <v>3</v>
      </c>
      <c r="H30" s="557">
        <v>374</v>
      </c>
      <c r="I30" s="558">
        <v>44998</v>
      </c>
      <c r="J30" s="559">
        <v>45335</v>
      </c>
      <c r="K30" s="223">
        <v>1</v>
      </c>
      <c r="L30" s="224" t="s">
        <v>3330</v>
      </c>
      <c r="M30" s="225"/>
      <c r="N30" s="225"/>
      <c r="O30" s="225"/>
      <c r="P30" s="223"/>
      <c r="Q30" s="381"/>
      <c r="R30" s="381"/>
      <c r="S30" s="381"/>
      <c r="T30" s="381"/>
      <c r="U30" s="226"/>
      <c r="V30" s="218"/>
    </row>
    <row r="31" spans="1:22" ht="14.25" customHeight="1">
      <c r="A31" s="220">
        <v>28</v>
      </c>
      <c r="B31" s="234" t="s">
        <v>684</v>
      </c>
      <c r="C31" s="234" t="s">
        <v>1047</v>
      </c>
      <c r="D31" s="221">
        <v>6</v>
      </c>
      <c r="E31" s="221">
        <v>3</v>
      </c>
      <c r="F31" s="557">
        <v>374</v>
      </c>
      <c r="G31" s="222">
        <v>4</v>
      </c>
      <c r="H31" s="557">
        <v>380</v>
      </c>
      <c r="I31" s="558">
        <v>45010</v>
      </c>
      <c r="J31" s="559">
        <v>45347</v>
      </c>
      <c r="K31" s="223">
        <v>1</v>
      </c>
      <c r="L31" s="224" t="s">
        <v>3330</v>
      </c>
      <c r="M31" s="225"/>
      <c r="N31" s="225"/>
      <c r="O31" s="225"/>
      <c r="P31" s="223"/>
      <c r="Q31" s="381"/>
      <c r="R31" s="381"/>
      <c r="S31" s="381"/>
      <c r="T31" s="381"/>
      <c r="U31" s="226"/>
      <c r="V31" s="218"/>
    </row>
    <row r="32" spans="1:22" ht="14.25" customHeight="1">
      <c r="A32" s="220">
        <v>29</v>
      </c>
      <c r="B32" s="234" t="s">
        <v>759</v>
      </c>
      <c r="C32" s="234" t="s">
        <v>982</v>
      </c>
      <c r="D32" s="221">
        <v>6</v>
      </c>
      <c r="E32" s="221">
        <v>3</v>
      </c>
      <c r="F32" s="557">
        <v>374</v>
      </c>
      <c r="G32" s="222">
        <v>4</v>
      </c>
      <c r="H32" s="557">
        <v>380</v>
      </c>
      <c r="I32" s="558">
        <v>44991</v>
      </c>
      <c r="J32" s="559">
        <v>45328</v>
      </c>
      <c r="K32" s="223">
        <v>1</v>
      </c>
      <c r="L32" s="224" t="s">
        <v>3330</v>
      </c>
      <c r="M32" s="227"/>
      <c r="N32" s="227"/>
      <c r="O32" s="227"/>
      <c r="P32" s="223"/>
      <c r="Q32" s="381"/>
      <c r="R32" s="381"/>
      <c r="S32" s="381"/>
      <c r="T32" s="381"/>
      <c r="U32" s="226"/>
      <c r="V32" s="218"/>
    </row>
    <row r="33" spans="1:22" ht="14.25" customHeight="1">
      <c r="A33" s="220">
        <v>30</v>
      </c>
      <c r="B33" s="234" t="s">
        <v>1040</v>
      </c>
      <c r="C33" s="234" t="s">
        <v>991</v>
      </c>
      <c r="D33" s="221">
        <v>6</v>
      </c>
      <c r="E33" s="221">
        <v>1</v>
      </c>
      <c r="F33" s="557">
        <v>362</v>
      </c>
      <c r="G33" s="222">
        <v>2</v>
      </c>
      <c r="H33" s="557">
        <v>368</v>
      </c>
      <c r="I33" s="558">
        <v>45029</v>
      </c>
      <c r="J33" s="559">
        <v>45364</v>
      </c>
      <c r="K33" s="223">
        <v>1</v>
      </c>
      <c r="L33" s="224" t="s">
        <v>3330</v>
      </c>
      <c r="M33" s="227"/>
      <c r="N33" s="227"/>
      <c r="O33" s="227"/>
      <c r="P33" s="223"/>
      <c r="Q33" s="381"/>
      <c r="R33" s="381"/>
      <c r="S33" s="381"/>
      <c r="T33" s="381"/>
      <c r="U33" s="226"/>
      <c r="V33" s="218"/>
    </row>
    <row r="34" spans="1:22" ht="14.25" customHeight="1">
      <c r="A34" s="220">
        <v>31</v>
      </c>
      <c r="B34" s="234" t="s">
        <v>3684</v>
      </c>
      <c r="C34" s="234" t="s">
        <v>856</v>
      </c>
      <c r="D34" s="221">
        <v>6</v>
      </c>
      <c r="E34" s="221">
        <v>1</v>
      </c>
      <c r="F34" s="557">
        <v>362</v>
      </c>
      <c r="G34" s="222">
        <v>2</v>
      </c>
      <c r="H34" s="557">
        <v>368</v>
      </c>
      <c r="I34" s="558">
        <v>45027</v>
      </c>
      <c r="J34" s="559">
        <v>45362</v>
      </c>
      <c r="K34" s="223">
        <v>1</v>
      </c>
      <c r="L34" s="224" t="s">
        <v>3330</v>
      </c>
      <c r="M34" s="225"/>
      <c r="N34" s="225"/>
      <c r="O34" s="225"/>
      <c r="P34" s="223"/>
      <c r="Q34" s="381"/>
      <c r="R34" s="381"/>
      <c r="S34" s="381"/>
      <c r="T34" s="381"/>
      <c r="U34" s="226"/>
      <c r="V34" s="218"/>
    </row>
    <row r="35" spans="1:22" ht="14.25" customHeight="1">
      <c r="A35" s="220">
        <v>32</v>
      </c>
      <c r="B35" s="234" t="s">
        <v>692</v>
      </c>
      <c r="C35" s="234" t="s">
        <v>1499</v>
      </c>
      <c r="D35" s="221">
        <v>6</v>
      </c>
      <c r="E35" s="221">
        <v>3</v>
      </c>
      <c r="F35" s="557">
        <v>374</v>
      </c>
      <c r="G35" s="222">
        <v>4</v>
      </c>
      <c r="H35" s="557">
        <v>380</v>
      </c>
      <c r="I35" s="558">
        <v>45021</v>
      </c>
      <c r="J35" s="559">
        <v>45356</v>
      </c>
      <c r="K35" s="223">
        <v>1</v>
      </c>
      <c r="L35" s="224" t="s">
        <v>3330</v>
      </c>
      <c r="M35" s="225"/>
      <c r="N35" s="225"/>
      <c r="O35" s="225"/>
      <c r="P35" s="223"/>
      <c r="Q35" s="381"/>
      <c r="R35" s="381"/>
      <c r="S35" s="381"/>
      <c r="T35" s="381"/>
      <c r="U35" s="226"/>
      <c r="V35" s="218"/>
    </row>
    <row r="36" spans="1:22" ht="14.25" customHeight="1">
      <c r="A36" s="220">
        <v>33</v>
      </c>
      <c r="B36" s="234" t="s">
        <v>753</v>
      </c>
      <c r="C36" s="234" t="s">
        <v>991</v>
      </c>
      <c r="D36" s="221">
        <v>6</v>
      </c>
      <c r="E36" s="221">
        <v>2</v>
      </c>
      <c r="F36" s="557">
        <v>368</v>
      </c>
      <c r="G36" s="222">
        <v>3</v>
      </c>
      <c r="H36" s="557">
        <v>374</v>
      </c>
      <c r="I36" s="558">
        <v>45029</v>
      </c>
      <c r="J36" s="559">
        <v>45364</v>
      </c>
      <c r="K36" s="223">
        <v>1</v>
      </c>
      <c r="L36" s="224" t="s">
        <v>3330</v>
      </c>
      <c r="M36" s="225"/>
      <c r="N36" s="225"/>
      <c r="O36" s="225"/>
      <c r="P36" s="223"/>
      <c r="Q36" s="381"/>
      <c r="R36" s="381"/>
      <c r="S36" s="381"/>
      <c r="T36" s="381"/>
      <c r="U36" s="226"/>
      <c r="V36" s="218"/>
    </row>
    <row r="37" spans="1:22" ht="14.25" customHeight="1">
      <c r="A37" s="220">
        <v>34</v>
      </c>
      <c r="B37" s="234" t="s">
        <v>1852</v>
      </c>
      <c r="C37" s="234" t="s">
        <v>1853</v>
      </c>
      <c r="D37" s="221">
        <v>7</v>
      </c>
      <c r="E37" s="221">
        <v>1</v>
      </c>
      <c r="F37" s="557">
        <v>296</v>
      </c>
      <c r="G37" s="222">
        <v>2</v>
      </c>
      <c r="H37" s="557">
        <v>302</v>
      </c>
      <c r="I37" s="558">
        <v>45237</v>
      </c>
      <c r="J37" s="559">
        <v>45346</v>
      </c>
      <c r="K37" s="223">
        <v>1</v>
      </c>
      <c r="L37" s="224" t="s">
        <v>3330</v>
      </c>
      <c r="M37" s="227">
        <v>16</v>
      </c>
      <c r="N37" s="227">
        <v>7</v>
      </c>
      <c r="O37" s="227"/>
      <c r="P37" s="223"/>
      <c r="Q37" s="381"/>
      <c r="R37" s="381"/>
      <c r="S37" s="381"/>
      <c r="T37" s="381"/>
      <c r="U37" s="226"/>
      <c r="V37" s="218"/>
    </row>
    <row r="38" spans="1:22" ht="14.25" customHeight="1">
      <c r="A38" s="220">
        <v>35</v>
      </c>
      <c r="B38" s="234" t="s">
        <v>1299</v>
      </c>
      <c r="C38" s="234" t="s">
        <v>1817</v>
      </c>
      <c r="D38" s="221">
        <v>7</v>
      </c>
      <c r="E38" s="221">
        <v>3</v>
      </c>
      <c r="F38" s="557">
        <v>308</v>
      </c>
      <c r="G38" s="222">
        <v>4</v>
      </c>
      <c r="H38" s="557">
        <v>314</v>
      </c>
      <c r="I38" s="558">
        <v>45171</v>
      </c>
      <c r="J38" s="559">
        <v>45324</v>
      </c>
      <c r="K38" s="223">
        <v>7</v>
      </c>
      <c r="L38" s="224" t="s">
        <v>3685</v>
      </c>
      <c r="M38" s="225"/>
      <c r="N38" s="225"/>
      <c r="O38" s="225"/>
      <c r="P38" s="223"/>
      <c r="Q38" s="381"/>
      <c r="R38" s="381"/>
      <c r="S38" s="381"/>
      <c r="T38" s="381"/>
      <c r="U38" s="226"/>
      <c r="V38" s="218"/>
    </row>
    <row r="39" spans="1:22" ht="14.25" customHeight="1">
      <c r="A39" s="220">
        <v>36</v>
      </c>
      <c r="B39" s="234" t="s">
        <v>1463</v>
      </c>
      <c r="C39" s="234" t="s">
        <v>1817</v>
      </c>
      <c r="D39" s="221">
        <v>7</v>
      </c>
      <c r="E39" s="221">
        <v>3</v>
      </c>
      <c r="F39" s="557">
        <v>308</v>
      </c>
      <c r="G39" s="222">
        <v>4</v>
      </c>
      <c r="H39" s="557">
        <v>314</v>
      </c>
      <c r="I39" s="558">
        <v>45015</v>
      </c>
      <c r="J39" s="559">
        <v>45351</v>
      </c>
      <c r="K39" s="223">
        <v>1</v>
      </c>
      <c r="L39" s="224" t="s">
        <v>3330</v>
      </c>
      <c r="M39" s="225"/>
      <c r="N39" s="225"/>
      <c r="O39" s="225"/>
      <c r="P39" s="223"/>
      <c r="Q39" s="381"/>
      <c r="R39" s="381"/>
      <c r="S39" s="381"/>
      <c r="T39" s="381"/>
      <c r="U39" s="226"/>
      <c r="V39" s="218"/>
    </row>
    <row r="40" spans="1:22" ht="14.25" customHeight="1">
      <c r="A40" s="220">
        <v>37</v>
      </c>
      <c r="B40" s="234" t="s">
        <v>3686</v>
      </c>
      <c r="C40" s="234" t="s">
        <v>1817</v>
      </c>
      <c r="D40" s="221">
        <v>7</v>
      </c>
      <c r="E40" s="221">
        <v>3</v>
      </c>
      <c r="F40" s="557">
        <v>308</v>
      </c>
      <c r="G40" s="222">
        <v>4</v>
      </c>
      <c r="H40" s="557">
        <v>314</v>
      </c>
      <c r="I40" s="558">
        <v>45059</v>
      </c>
      <c r="J40" s="559">
        <v>45364</v>
      </c>
      <c r="K40" s="223">
        <v>2</v>
      </c>
      <c r="L40" s="224" t="s">
        <v>3687</v>
      </c>
      <c r="M40" s="227"/>
      <c r="N40" s="227"/>
      <c r="O40" s="227"/>
      <c r="P40" s="223"/>
      <c r="Q40" s="381"/>
      <c r="R40" s="381"/>
      <c r="S40" s="381"/>
      <c r="T40" s="381"/>
      <c r="U40" s="226"/>
      <c r="V40" s="218"/>
    </row>
    <row r="41" spans="1:22" ht="14.25" customHeight="1">
      <c r="A41" s="220">
        <v>38</v>
      </c>
      <c r="B41" s="234" t="s">
        <v>1331</v>
      </c>
      <c r="C41" s="234" t="s">
        <v>1817</v>
      </c>
      <c r="D41" s="221">
        <v>7</v>
      </c>
      <c r="E41" s="221">
        <v>3</v>
      </c>
      <c r="F41" s="557">
        <v>308</v>
      </c>
      <c r="G41" s="222">
        <v>4</v>
      </c>
      <c r="H41" s="557">
        <v>314</v>
      </c>
      <c r="I41" s="558">
        <v>45060</v>
      </c>
      <c r="J41" s="559">
        <v>45365</v>
      </c>
      <c r="K41" s="223">
        <v>2</v>
      </c>
      <c r="L41" s="224" t="s">
        <v>3673</v>
      </c>
      <c r="M41" s="225"/>
      <c r="N41" s="225"/>
      <c r="O41" s="225"/>
      <c r="P41" s="223"/>
      <c r="Q41" s="381"/>
      <c r="R41" s="381"/>
      <c r="S41" s="381"/>
      <c r="T41" s="381"/>
      <c r="U41" s="226"/>
      <c r="V41" s="218"/>
    </row>
    <row r="42" spans="1:22" ht="14.25" customHeight="1">
      <c r="A42" s="220">
        <v>39</v>
      </c>
      <c r="B42" s="234" t="s">
        <v>3688</v>
      </c>
      <c r="C42" s="234" t="s">
        <v>1817</v>
      </c>
      <c r="D42" s="221">
        <v>7</v>
      </c>
      <c r="E42" s="221">
        <v>3</v>
      </c>
      <c r="F42" s="557">
        <v>308</v>
      </c>
      <c r="G42" s="222">
        <v>4</v>
      </c>
      <c r="H42" s="557">
        <v>314</v>
      </c>
      <c r="I42" s="558">
        <v>45023</v>
      </c>
      <c r="J42" s="559">
        <v>45358</v>
      </c>
      <c r="K42" s="223">
        <v>1</v>
      </c>
      <c r="L42" s="224" t="s">
        <v>3330</v>
      </c>
      <c r="M42" s="225"/>
      <c r="N42" s="225"/>
      <c r="O42" s="225"/>
      <c r="P42" s="223"/>
      <c r="Q42" s="381"/>
      <c r="R42" s="381"/>
      <c r="S42" s="381"/>
      <c r="T42" s="381"/>
      <c r="U42" s="226"/>
      <c r="V42" s="218"/>
    </row>
    <row r="43" spans="1:22" ht="14.25" customHeight="1">
      <c r="A43" s="698" t="s">
        <v>3689</v>
      </c>
      <c r="B43" s="681"/>
      <c r="C43" s="681"/>
      <c r="D43" s="681"/>
      <c r="E43" s="681"/>
      <c r="F43" s="681"/>
      <c r="G43" s="681"/>
      <c r="H43" s="681"/>
      <c r="I43" s="681"/>
      <c r="J43" s="681"/>
      <c r="K43" s="681"/>
      <c r="L43" s="681"/>
      <c r="M43" s="681"/>
      <c r="N43" s="681"/>
      <c r="O43" s="681"/>
      <c r="P43" s="681"/>
      <c r="Q43" s="681"/>
      <c r="R43" s="681"/>
      <c r="S43" s="681"/>
      <c r="T43" s="681"/>
      <c r="U43" s="681"/>
      <c r="V43" s="218"/>
    </row>
    <row r="44" spans="1:22" ht="14.25" customHeight="1">
      <c r="A44" s="688" t="s">
        <v>0</v>
      </c>
      <c r="B44" s="687" t="s">
        <v>3323</v>
      </c>
      <c r="C44" s="688" t="s">
        <v>3</v>
      </c>
      <c r="D44" s="689" t="s">
        <v>5</v>
      </c>
      <c r="E44" s="689" t="s">
        <v>3324</v>
      </c>
      <c r="F44" s="689" t="s">
        <v>7</v>
      </c>
      <c r="G44" s="689" t="s">
        <v>8</v>
      </c>
      <c r="H44" s="694" t="s">
        <v>9</v>
      </c>
      <c r="I44" s="688" t="s">
        <v>10</v>
      </c>
      <c r="J44" s="688" t="s">
        <v>3325</v>
      </c>
      <c r="K44" s="689" t="s">
        <v>3326</v>
      </c>
      <c r="L44" s="687" t="s">
        <v>3327</v>
      </c>
      <c r="M44" s="687" t="s">
        <v>17</v>
      </c>
      <c r="N44" s="679"/>
      <c r="O44" s="677"/>
      <c r="P44" s="688" t="s">
        <v>18</v>
      </c>
      <c r="Q44" s="688" t="s">
        <v>19</v>
      </c>
      <c r="R44" s="688" t="s">
        <v>20</v>
      </c>
      <c r="S44" s="688" t="s">
        <v>21</v>
      </c>
      <c r="T44" s="687" t="s">
        <v>22</v>
      </c>
      <c r="U44" s="688" t="s">
        <v>3328</v>
      </c>
      <c r="V44" s="218"/>
    </row>
    <row r="45" spans="1:22" ht="14.25" customHeight="1">
      <c r="A45" s="675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219" t="s">
        <v>3449</v>
      </c>
      <c r="N45" s="219" t="s">
        <v>3450</v>
      </c>
      <c r="O45" s="219" t="s">
        <v>3451</v>
      </c>
      <c r="P45" s="675"/>
      <c r="Q45" s="675"/>
      <c r="R45" s="675"/>
      <c r="S45" s="675"/>
      <c r="T45" s="675"/>
      <c r="U45" s="675"/>
      <c r="V45" s="218"/>
    </row>
    <row r="46" spans="1:22" ht="14.25" customHeight="1">
      <c r="A46" s="220">
        <v>1</v>
      </c>
      <c r="B46" s="234" t="s">
        <v>264</v>
      </c>
      <c r="C46" s="234" t="s">
        <v>265</v>
      </c>
      <c r="D46" s="221">
        <v>4</v>
      </c>
      <c r="E46" s="221">
        <v>1</v>
      </c>
      <c r="F46" s="557">
        <v>509</v>
      </c>
      <c r="G46" s="222">
        <v>2</v>
      </c>
      <c r="H46" s="557">
        <v>517</v>
      </c>
      <c r="I46" s="558">
        <v>45237</v>
      </c>
      <c r="J46" s="559">
        <v>45383</v>
      </c>
      <c r="K46" s="223">
        <v>1</v>
      </c>
      <c r="L46" s="224" t="s">
        <v>3330</v>
      </c>
      <c r="M46" s="227">
        <v>9</v>
      </c>
      <c r="N46" s="227">
        <v>6</v>
      </c>
      <c r="O46" s="227"/>
      <c r="P46" s="223"/>
      <c r="Q46" s="381"/>
      <c r="R46" s="381"/>
      <c r="S46" s="381"/>
      <c r="T46" s="381"/>
      <c r="U46" s="226"/>
      <c r="V46" s="218"/>
    </row>
    <row r="47" spans="1:22" ht="14.25" customHeight="1">
      <c r="A47" s="220">
        <v>2</v>
      </c>
      <c r="B47" s="234" t="s">
        <v>3690</v>
      </c>
      <c r="C47" s="234" t="s">
        <v>288</v>
      </c>
      <c r="D47" s="221">
        <v>4</v>
      </c>
      <c r="E47" s="221">
        <v>2</v>
      </c>
      <c r="F47" s="557">
        <v>517</v>
      </c>
      <c r="G47" s="222">
        <v>3</v>
      </c>
      <c r="H47" s="557">
        <v>525</v>
      </c>
      <c r="I47" s="558">
        <v>45057</v>
      </c>
      <c r="J47" s="559">
        <v>45393</v>
      </c>
      <c r="K47" s="223">
        <v>1</v>
      </c>
      <c r="L47" s="224" t="s">
        <v>3330</v>
      </c>
      <c r="M47" s="225"/>
      <c r="N47" s="225"/>
      <c r="O47" s="225"/>
      <c r="P47" s="223"/>
      <c r="Q47" s="381"/>
      <c r="R47" s="381"/>
      <c r="S47" s="381"/>
      <c r="T47" s="381"/>
      <c r="U47" s="226"/>
      <c r="V47" s="218"/>
    </row>
    <row r="48" spans="1:22" ht="14.25" customHeight="1">
      <c r="A48" s="220">
        <v>3</v>
      </c>
      <c r="B48" s="234" t="s">
        <v>615</v>
      </c>
      <c r="C48" s="234" t="s">
        <v>616</v>
      </c>
      <c r="D48" s="221">
        <v>5</v>
      </c>
      <c r="E48" s="221">
        <v>1</v>
      </c>
      <c r="F48" s="557">
        <v>429</v>
      </c>
      <c r="G48" s="222">
        <v>2</v>
      </c>
      <c r="H48" s="557">
        <v>435</v>
      </c>
      <c r="I48" s="558">
        <v>45083</v>
      </c>
      <c r="J48" s="559">
        <v>45405</v>
      </c>
      <c r="K48" s="223">
        <v>2</v>
      </c>
      <c r="L48" s="224" t="s">
        <v>3691</v>
      </c>
      <c r="M48" s="227"/>
      <c r="N48" s="227"/>
      <c r="O48" s="227"/>
      <c r="P48" s="223">
        <v>17</v>
      </c>
      <c r="Q48" s="381"/>
      <c r="R48" s="381"/>
      <c r="S48" s="381"/>
      <c r="T48" s="381"/>
      <c r="U48" s="226" t="s">
        <v>3692</v>
      </c>
      <c r="V48" s="218"/>
    </row>
    <row r="49" spans="1:22" ht="14.25" customHeight="1">
      <c r="A49" s="220">
        <v>4</v>
      </c>
      <c r="B49" s="234" t="s">
        <v>326</v>
      </c>
      <c r="C49" s="234" t="s">
        <v>279</v>
      </c>
      <c r="D49" s="221">
        <v>4</v>
      </c>
      <c r="E49" s="221">
        <v>2</v>
      </c>
      <c r="F49" s="557">
        <v>517</v>
      </c>
      <c r="G49" s="222">
        <v>3</v>
      </c>
      <c r="H49" s="557">
        <v>525</v>
      </c>
      <c r="I49" s="558">
        <v>45057</v>
      </c>
      <c r="J49" s="559">
        <v>45393</v>
      </c>
      <c r="K49" s="223">
        <v>1</v>
      </c>
      <c r="L49" s="224" t="s">
        <v>3330</v>
      </c>
      <c r="M49" s="227"/>
      <c r="N49" s="227"/>
      <c r="O49" s="227"/>
      <c r="P49" s="223"/>
      <c r="Q49" s="381"/>
      <c r="R49" s="381"/>
      <c r="S49" s="381"/>
      <c r="T49" s="381"/>
      <c r="U49" s="226"/>
      <c r="V49" s="218"/>
    </row>
    <row r="50" spans="1:22" ht="14.25" customHeight="1">
      <c r="A50" s="220">
        <v>5</v>
      </c>
      <c r="B50" s="234" t="s">
        <v>361</v>
      </c>
      <c r="C50" s="234" t="s">
        <v>544</v>
      </c>
      <c r="D50" s="221">
        <v>5</v>
      </c>
      <c r="E50" s="221">
        <v>3</v>
      </c>
      <c r="F50" s="557">
        <v>441</v>
      </c>
      <c r="G50" s="222">
        <v>4</v>
      </c>
      <c r="H50" s="557">
        <v>447</v>
      </c>
      <c r="I50" s="558">
        <v>45051</v>
      </c>
      <c r="J50" s="559">
        <v>45356</v>
      </c>
      <c r="K50" s="223">
        <v>2</v>
      </c>
      <c r="L50" s="224" t="s">
        <v>3693</v>
      </c>
      <c r="M50" s="225"/>
      <c r="N50" s="225"/>
      <c r="O50" s="225"/>
      <c r="P50" s="223"/>
      <c r="Q50" s="381"/>
      <c r="R50" s="381"/>
      <c r="S50" s="381"/>
      <c r="T50" s="381"/>
      <c r="U50" s="226"/>
      <c r="V50" s="218"/>
    </row>
    <row r="51" spans="1:22" ht="14.25" customHeight="1">
      <c r="A51" s="220">
        <v>6</v>
      </c>
      <c r="B51" s="234" t="s">
        <v>1216</v>
      </c>
      <c r="C51" s="234" t="s">
        <v>1817</v>
      </c>
      <c r="D51" s="221">
        <v>7</v>
      </c>
      <c r="E51" s="221">
        <v>2</v>
      </c>
      <c r="F51" s="557">
        <v>302</v>
      </c>
      <c r="G51" s="222">
        <v>3</v>
      </c>
      <c r="H51" s="557">
        <v>308</v>
      </c>
      <c r="I51" s="558">
        <v>45221</v>
      </c>
      <c r="J51" s="559">
        <v>45390</v>
      </c>
      <c r="K51" s="223">
        <v>1</v>
      </c>
      <c r="L51" s="224" t="s">
        <v>3330</v>
      </c>
      <c r="M51" s="225">
        <v>17</v>
      </c>
      <c r="N51" s="225">
        <v>5</v>
      </c>
      <c r="O51" s="225"/>
      <c r="P51" s="223"/>
      <c r="Q51" s="381"/>
      <c r="R51" s="381"/>
      <c r="S51" s="381"/>
      <c r="T51" s="381"/>
      <c r="U51" s="226"/>
      <c r="V51" s="218"/>
    </row>
    <row r="52" spans="1:22" ht="14.25" customHeight="1">
      <c r="A52" s="220">
        <v>7</v>
      </c>
      <c r="B52" s="234" t="s">
        <v>3694</v>
      </c>
      <c r="C52" s="234" t="s">
        <v>856</v>
      </c>
      <c r="D52" s="221">
        <v>6</v>
      </c>
      <c r="E52" s="221">
        <v>3</v>
      </c>
      <c r="F52" s="557">
        <v>374</v>
      </c>
      <c r="G52" s="222">
        <v>4</v>
      </c>
      <c r="H52" s="557">
        <v>380</v>
      </c>
      <c r="I52" s="558">
        <v>45049</v>
      </c>
      <c r="J52" s="559">
        <v>45385</v>
      </c>
      <c r="K52" s="223">
        <v>1</v>
      </c>
      <c r="L52" s="224" t="s">
        <v>3330</v>
      </c>
      <c r="M52" s="227"/>
      <c r="N52" s="227"/>
      <c r="O52" s="227"/>
      <c r="P52" s="223"/>
      <c r="Q52" s="381"/>
      <c r="R52" s="381"/>
      <c r="S52" s="381"/>
      <c r="T52" s="381"/>
      <c r="U52" s="226"/>
      <c r="V52" s="218"/>
    </row>
    <row r="53" spans="1:22" ht="14.25" customHeight="1">
      <c r="A53" s="220">
        <v>8</v>
      </c>
      <c r="B53" s="234" t="s">
        <v>3695</v>
      </c>
      <c r="C53" s="234" t="s">
        <v>544</v>
      </c>
      <c r="D53" s="221">
        <v>5</v>
      </c>
      <c r="E53" s="221">
        <v>1</v>
      </c>
      <c r="F53" s="557">
        <v>429</v>
      </c>
      <c r="G53" s="222">
        <v>2</v>
      </c>
      <c r="H53" s="557">
        <v>435</v>
      </c>
      <c r="I53" s="558">
        <v>45237</v>
      </c>
      <c r="J53" s="559">
        <v>45388</v>
      </c>
      <c r="K53" s="223">
        <v>1</v>
      </c>
      <c r="L53" s="224" t="s">
        <v>3330</v>
      </c>
      <c r="M53" s="227">
        <v>4</v>
      </c>
      <c r="N53" s="227">
        <v>6</v>
      </c>
      <c r="O53" s="227"/>
      <c r="P53" s="223"/>
      <c r="Q53" s="381"/>
      <c r="R53" s="381"/>
      <c r="S53" s="381"/>
      <c r="T53" s="381"/>
      <c r="U53" s="226"/>
      <c r="V53" s="218"/>
    </row>
    <row r="54" spans="1:22" ht="14.25" customHeight="1">
      <c r="A54" s="220">
        <v>9</v>
      </c>
      <c r="B54" s="234" t="s">
        <v>1427</v>
      </c>
      <c r="C54" s="234" t="s">
        <v>1817</v>
      </c>
      <c r="D54" s="221">
        <v>7</v>
      </c>
      <c r="E54" s="221">
        <v>2</v>
      </c>
      <c r="F54" s="557">
        <v>302</v>
      </c>
      <c r="G54" s="222">
        <v>3</v>
      </c>
      <c r="H54" s="557">
        <v>308</v>
      </c>
      <c r="I54" s="558">
        <v>45068</v>
      </c>
      <c r="J54" s="559">
        <v>45350</v>
      </c>
      <c r="K54" s="223"/>
      <c r="L54" s="224"/>
      <c r="M54" s="225">
        <v>24</v>
      </c>
      <c r="N54" s="225">
        <v>2</v>
      </c>
      <c r="O54" s="225"/>
      <c r="P54" s="223"/>
      <c r="Q54" s="381"/>
      <c r="R54" s="381"/>
      <c r="S54" s="381"/>
      <c r="T54" s="381"/>
      <c r="U54" s="226"/>
      <c r="V54" s="218"/>
    </row>
    <row r="55" spans="1:22" ht="14.25" customHeight="1">
      <c r="A55" s="220">
        <v>10</v>
      </c>
      <c r="B55" s="234" t="s">
        <v>729</v>
      </c>
      <c r="C55" s="234" t="s">
        <v>991</v>
      </c>
      <c r="D55" s="221">
        <v>6</v>
      </c>
      <c r="E55" s="221">
        <v>3</v>
      </c>
      <c r="F55" s="557">
        <v>374</v>
      </c>
      <c r="G55" s="222">
        <v>4</v>
      </c>
      <c r="H55" s="557">
        <v>380</v>
      </c>
      <c r="I55" s="558">
        <v>45057</v>
      </c>
      <c r="J55" s="559">
        <v>45393</v>
      </c>
      <c r="K55" s="223">
        <v>1</v>
      </c>
      <c r="L55" s="224" t="s">
        <v>3330</v>
      </c>
      <c r="M55" s="223"/>
      <c r="N55" s="223"/>
      <c r="O55" s="223"/>
      <c r="P55" s="223"/>
      <c r="Q55" s="381"/>
      <c r="R55" s="381"/>
      <c r="S55" s="381"/>
      <c r="T55" s="381"/>
      <c r="U55" s="226"/>
      <c r="V55" s="218"/>
    </row>
    <row r="56" spans="1:22" ht="14.25" customHeight="1">
      <c r="A56" s="220">
        <v>11</v>
      </c>
      <c r="B56" s="234" t="s">
        <v>450</v>
      </c>
      <c r="C56" s="234" t="s">
        <v>554</v>
      </c>
      <c r="D56" s="221">
        <v>5</v>
      </c>
      <c r="E56" s="221">
        <v>3</v>
      </c>
      <c r="F56" s="557">
        <v>441</v>
      </c>
      <c r="G56" s="222">
        <v>4</v>
      </c>
      <c r="H56" s="557">
        <v>447</v>
      </c>
      <c r="I56" s="558">
        <v>45031</v>
      </c>
      <c r="J56" s="559">
        <v>45396</v>
      </c>
      <c r="K56" s="223">
        <v>3</v>
      </c>
      <c r="L56" s="224" t="s">
        <v>3696</v>
      </c>
      <c r="M56" s="225"/>
      <c r="N56" s="225"/>
      <c r="O56" s="225"/>
      <c r="P56" s="241"/>
      <c r="Q56" s="223">
        <v>90</v>
      </c>
      <c r="R56" s="381"/>
      <c r="S56" s="381"/>
      <c r="T56" s="381"/>
      <c r="U56" s="226" t="s">
        <v>3331</v>
      </c>
      <c r="V56" s="218"/>
    </row>
    <row r="57" spans="1:22" ht="14.25" customHeight="1">
      <c r="A57" s="695" t="s">
        <v>0</v>
      </c>
      <c r="B57" s="691" t="s">
        <v>3323</v>
      </c>
      <c r="C57" s="695" t="s">
        <v>3</v>
      </c>
      <c r="D57" s="697" t="s">
        <v>5</v>
      </c>
      <c r="E57" s="697" t="s">
        <v>3324</v>
      </c>
      <c r="F57" s="697" t="s">
        <v>7</v>
      </c>
      <c r="G57" s="697" t="s">
        <v>8</v>
      </c>
      <c r="H57" s="700" t="s">
        <v>9</v>
      </c>
      <c r="I57" s="695" t="s">
        <v>10</v>
      </c>
      <c r="J57" s="695" t="s">
        <v>3325</v>
      </c>
      <c r="K57" s="697" t="s">
        <v>3326</v>
      </c>
      <c r="L57" s="691" t="s">
        <v>3327</v>
      </c>
      <c r="M57" s="691" t="s">
        <v>17</v>
      </c>
      <c r="N57" s="679"/>
      <c r="O57" s="677"/>
      <c r="P57" s="695" t="s">
        <v>18</v>
      </c>
      <c r="Q57" s="695" t="s">
        <v>19</v>
      </c>
      <c r="R57" s="695" t="s">
        <v>20</v>
      </c>
      <c r="S57" s="695" t="s">
        <v>21</v>
      </c>
      <c r="T57" s="691" t="s">
        <v>22</v>
      </c>
      <c r="U57" s="695" t="s">
        <v>3328</v>
      </c>
      <c r="V57" s="218"/>
    </row>
    <row r="58" spans="1:22" ht="14.25" customHeight="1">
      <c r="A58" s="675"/>
      <c r="B58" s="675"/>
      <c r="C58" s="675"/>
      <c r="D58" s="675"/>
      <c r="E58" s="675"/>
      <c r="F58" s="675"/>
      <c r="G58" s="675"/>
      <c r="H58" s="675"/>
      <c r="I58" s="675"/>
      <c r="J58" s="675"/>
      <c r="K58" s="675"/>
      <c r="L58" s="675"/>
      <c r="M58" s="228" t="s">
        <v>3449</v>
      </c>
      <c r="N58" s="228" t="s">
        <v>3450</v>
      </c>
      <c r="O58" s="228" t="s">
        <v>3451</v>
      </c>
      <c r="P58" s="675"/>
      <c r="Q58" s="675"/>
      <c r="R58" s="675"/>
      <c r="S58" s="675"/>
      <c r="T58" s="675"/>
      <c r="U58" s="675"/>
      <c r="V58" s="218"/>
    </row>
    <row r="59" spans="1:22" ht="14.25" customHeight="1">
      <c r="A59" s="220">
        <v>1</v>
      </c>
      <c r="B59" s="234" t="s">
        <v>74</v>
      </c>
      <c r="C59" s="234" t="s">
        <v>87</v>
      </c>
      <c r="D59" s="221">
        <v>2</v>
      </c>
      <c r="E59" s="221">
        <v>4</v>
      </c>
      <c r="F59" s="557">
        <v>774</v>
      </c>
      <c r="G59" s="222">
        <v>5</v>
      </c>
      <c r="H59" s="557">
        <v>791</v>
      </c>
      <c r="I59" s="558">
        <v>45148</v>
      </c>
      <c r="J59" s="559">
        <v>45422</v>
      </c>
      <c r="K59" s="223">
        <v>3</v>
      </c>
      <c r="L59" s="224" t="s">
        <v>3697</v>
      </c>
      <c r="M59" s="225"/>
      <c r="N59" s="225"/>
      <c r="O59" s="225"/>
      <c r="P59" s="223"/>
      <c r="Q59" s="381"/>
      <c r="R59" s="381"/>
      <c r="S59" s="381"/>
      <c r="T59" s="381"/>
      <c r="U59" s="226"/>
      <c r="V59" s="218"/>
    </row>
    <row r="60" spans="1:22" ht="14.25" customHeight="1">
      <c r="A60" s="220">
        <v>2</v>
      </c>
      <c r="B60" s="234" t="s">
        <v>3698</v>
      </c>
      <c r="C60" s="234" t="s">
        <v>127</v>
      </c>
      <c r="D60" s="221">
        <v>3</v>
      </c>
      <c r="E60" s="221">
        <v>3</v>
      </c>
      <c r="F60" s="557">
        <v>620</v>
      </c>
      <c r="G60" s="222">
        <v>4</v>
      </c>
      <c r="H60" s="557">
        <v>630</v>
      </c>
      <c r="I60" s="558">
        <v>45079</v>
      </c>
      <c r="J60" s="559">
        <v>45414</v>
      </c>
      <c r="K60" s="223">
        <v>1</v>
      </c>
      <c r="L60" s="224" t="s">
        <v>3330</v>
      </c>
      <c r="M60" s="225"/>
      <c r="N60" s="225"/>
      <c r="O60" s="225"/>
      <c r="P60" s="223"/>
      <c r="Q60" s="381"/>
      <c r="R60" s="381"/>
      <c r="S60" s="381"/>
      <c r="T60" s="381"/>
      <c r="U60" s="226"/>
      <c r="V60" s="218"/>
    </row>
    <row r="61" spans="1:22" ht="14.25" customHeight="1">
      <c r="A61" s="220">
        <v>3</v>
      </c>
      <c r="B61" s="234" t="s">
        <v>215</v>
      </c>
      <c r="C61" s="234" t="s">
        <v>127</v>
      </c>
      <c r="D61" s="221">
        <v>3</v>
      </c>
      <c r="E61" s="221">
        <v>1</v>
      </c>
      <c r="F61" s="557">
        <v>600</v>
      </c>
      <c r="G61" s="222">
        <v>2</v>
      </c>
      <c r="H61" s="557">
        <v>610</v>
      </c>
      <c r="I61" s="558">
        <v>45090</v>
      </c>
      <c r="J61" s="559">
        <v>45425</v>
      </c>
      <c r="K61" s="223">
        <v>1</v>
      </c>
      <c r="L61" s="224" t="s">
        <v>3330</v>
      </c>
      <c r="M61" s="225"/>
      <c r="N61" s="225"/>
      <c r="O61" s="225"/>
      <c r="P61" s="223"/>
      <c r="Q61" s="381"/>
      <c r="R61" s="381"/>
      <c r="S61" s="381"/>
      <c r="T61" s="381"/>
      <c r="U61" s="226"/>
      <c r="V61" s="218"/>
    </row>
    <row r="62" spans="1:22" ht="14.25" customHeight="1">
      <c r="A62" s="220">
        <v>4</v>
      </c>
      <c r="B62" s="234" t="s">
        <v>338</v>
      </c>
      <c r="C62" s="234" t="s">
        <v>265</v>
      </c>
      <c r="D62" s="221">
        <v>4</v>
      </c>
      <c r="E62" s="221">
        <v>3</v>
      </c>
      <c r="F62" s="557">
        <v>525</v>
      </c>
      <c r="G62" s="222">
        <v>4</v>
      </c>
      <c r="H62" s="557">
        <v>533</v>
      </c>
      <c r="I62" s="558">
        <v>45125</v>
      </c>
      <c r="J62" s="559">
        <v>45430</v>
      </c>
      <c r="K62" s="223">
        <v>2</v>
      </c>
      <c r="L62" s="224" t="s">
        <v>3699</v>
      </c>
      <c r="M62" s="225"/>
      <c r="N62" s="225"/>
      <c r="O62" s="225"/>
      <c r="P62" s="223"/>
      <c r="Q62" s="381"/>
      <c r="R62" s="381"/>
      <c r="S62" s="381"/>
      <c r="T62" s="381"/>
      <c r="U62" s="226"/>
      <c r="V62" s="218"/>
    </row>
    <row r="63" spans="1:22" ht="14.25" customHeight="1">
      <c r="A63" s="220">
        <v>5</v>
      </c>
      <c r="B63" s="234" t="s">
        <v>260</v>
      </c>
      <c r="C63" s="234" t="s">
        <v>531</v>
      </c>
      <c r="D63" s="221">
        <v>5</v>
      </c>
      <c r="E63" s="221">
        <v>3</v>
      </c>
      <c r="F63" s="557">
        <v>441</v>
      </c>
      <c r="G63" s="222">
        <v>4</v>
      </c>
      <c r="H63" s="557">
        <v>447</v>
      </c>
      <c r="I63" s="558">
        <v>45095</v>
      </c>
      <c r="J63" s="559">
        <v>45430</v>
      </c>
      <c r="K63" s="223">
        <v>1</v>
      </c>
      <c r="L63" s="224" t="s">
        <v>3330</v>
      </c>
      <c r="M63" s="227"/>
      <c r="N63" s="227"/>
      <c r="O63" s="227"/>
      <c r="P63" s="223"/>
      <c r="Q63" s="381"/>
      <c r="R63" s="381"/>
      <c r="S63" s="381"/>
      <c r="T63" s="381"/>
      <c r="U63" s="226"/>
      <c r="V63" s="218"/>
    </row>
    <row r="64" spans="1:22" ht="14.25" customHeight="1">
      <c r="A64" s="220">
        <v>6</v>
      </c>
      <c r="B64" s="234" t="s">
        <v>644</v>
      </c>
      <c r="C64" s="234" t="s">
        <v>645</v>
      </c>
      <c r="D64" s="221">
        <v>5</v>
      </c>
      <c r="E64" s="221">
        <v>1</v>
      </c>
      <c r="F64" s="557">
        <v>429</v>
      </c>
      <c r="G64" s="222">
        <v>2</v>
      </c>
      <c r="H64" s="557">
        <v>435</v>
      </c>
      <c r="I64" s="558">
        <v>45237</v>
      </c>
      <c r="J64" s="559">
        <v>45436</v>
      </c>
      <c r="K64" s="223">
        <v>1</v>
      </c>
      <c r="L64" s="224" t="s">
        <v>3330</v>
      </c>
      <c r="M64" s="225">
        <v>16</v>
      </c>
      <c r="N64" s="225">
        <v>4</v>
      </c>
      <c r="O64" s="225"/>
      <c r="P64" s="223"/>
      <c r="Q64" s="381"/>
      <c r="R64" s="381"/>
      <c r="S64" s="381"/>
      <c r="T64" s="381"/>
      <c r="U64" s="226"/>
      <c r="V64" s="218"/>
    </row>
    <row r="65" spans="1:22" ht="14.25" customHeight="1">
      <c r="A65" s="220">
        <v>7</v>
      </c>
      <c r="B65" s="234" t="s">
        <v>3700</v>
      </c>
      <c r="C65" s="234" t="s">
        <v>991</v>
      </c>
      <c r="D65" s="221">
        <v>6</v>
      </c>
      <c r="E65" s="221">
        <v>1</v>
      </c>
      <c r="F65" s="557">
        <v>362</v>
      </c>
      <c r="G65" s="222">
        <v>2</v>
      </c>
      <c r="H65" s="557">
        <v>368</v>
      </c>
      <c r="I65" s="558">
        <v>45100</v>
      </c>
      <c r="J65" s="559">
        <v>45435</v>
      </c>
      <c r="K65" s="223">
        <v>1</v>
      </c>
      <c r="L65" s="224" t="s">
        <v>3330</v>
      </c>
      <c r="M65" s="225"/>
      <c r="N65" s="225"/>
      <c r="O65" s="225"/>
      <c r="P65" s="223"/>
      <c r="Q65" s="381"/>
      <c r="R65" s="381"/>
      <c r="S65" s="381"/>
      <c r="T65" s="381"/>
      <c r="U65" s="226"/>
      <c r="V65" s="218"/>
    </row>
    <row r="66" spans="1:22" ht="14.25" customHeight="1">
      <c r="A66" s="220">
        <v>8</v>
      </c>
      <c r="B66" s="234" t="s">
        <v>1816</v>
      </c>
      <c r="C66" s="234" t="s">
        <v>1817</v>
      </c>
      <c r="D66" s="221">
        <v>7</v>
      </c>
      <c r="E66" s="221">
        <v>1</v>
      </c>
      <c r="F66" s="557">
        <v>296</v>
      </c>
      <c r="G66" s="222">
        <v>2</v>
      </c>
      <c r="H66" s="557">
        <v>302</v>
      </c>
      <c r="I66" s="558">
        <v>45245</v>
      </c>
      <c r="J66" s="559">
        <v>45435</v>
      </c>
      <c r="K66" s="223">
        <v>2</v>
      </c>
      <c r="L66" s="224" t="s">
        <v>3701</v>
      </c>
      <c r="M66" s="225">
        <v>25</v>
      </c>
      <c r="N66" s="225">
        <v>3</v>
      </c>
      <c r="O66" s="225"/>
      <c r="P66" s="223"/>
      <c r="Q66" s="381"/>
      <c r="R66" s="381"/>
      <c r="S66" s="381"/>
      <c r="T66" s="381"/>
      <c r="U66" s="226"/>
      <c r="V66" s="218"/>
    </row>
    <row r="67" spans="1:22" ht="14.25" customHeight="1">
      <c r="A67" s="220">
        <v>9</v>
      </c>
      <c r="B67" s="234" t="s">
        <v>3702</v>
      </c>
      <c r="C67" s="234" t="s">
        <v>1821</v>
      </c>
      <c r="D67" s="221">
        <v>7</v>
      </c>
      <c r="E67" s="221">
        <v>2</v>
      </c>
      <c r="F67" s="557">
        <v>302</v>
      </c>
      <c r="G67" s="222">
        <v>3</v>
      </c>
      <c r="H67" s="557">
        <v>308</v>
      </c>
      <c r="I67" s="558">
        <v>45091</v>
      </c>
      <c r="J67" s="559">
        <v>45426</v>
      </c>
      <c r="K67" s="223">
        <v>1</v>
      </c>
      <c r="L67" s="224" t="s">
        <v>3330</v>
      </c>
      <c r="M67" s="225"/>
      <c r="N67" s="225"/>
      <c r="O67" s="225"/>
      <c r="P67" s="223"/>
      <c r="Q67" s="381"/>
      <c r="R67" s="381"/>
      <c r="S67" s="381"/>
      <c r="T67" s="381"/>
      <c r="U67" s="226"/>
      <c r="V67" s="218"/>
    </row>
    <row r="68" spans="1:22" ht="14.25" customHeight="1">
      <c r="A68" s="220">
        <v>10</v>
      </c>
      <c r="B68" s="234" t="s">
        <v>2118</v>
      </c>
      <c r="C68" s="234" t="s">
        <v>1817</v>
      </c>
      <c r="D68" s="221">
        <v>7</v>
      </c>
      <c r="E68" s="221">
        <v>1</v>
      </c>
      <c r="F68" s="557">
        <v>296</v>
      </c>
      <c r="G68" s="222">
        <v>2</v>
      </c>
      <c r="H68" s="557">
        <v>302</v>
      </c>
      <c r="I68" s="558">
        <v>45237</v>
      </c>
      <c r="J68" s="559">
        <v>45418</v>
      </c>
      <c r="K68" s="223">
        <v>1</v>
      </c>
      <c r="L68" s="224" t="s">
        <v>3330</v>
      </c>
      <c r="M68" s="225">
        <v>4</v>
      </c>
      <c r="N68" s="225">
        <v>5</v>
      </c>
      <c r="O68" s="225"/>
      <c r="P68" s="223"/>
      <c r="Q68" s="381"/>
      <c r="R68" s="381"/>
      <c r="S68" s="381"/>
      <c r="T68" s="381"/>
      <c r="U68" s="226"/>
      <c r="V68" s="218"/>
    </row>
    <row r="69" spans="1:22" ht="14.25" customHeight="1">
      <c r="A69" s="695" t="s">
        <v>0</v>
      </c>
      <c r="B69" s="691" t="s">
        <v>3323</v>
      </c>
      <c r="C69" s="695" t="s">
        <v>3</v>
      </c>
      <c r="D69" s="697" t="s">
        <v>5</v>
      </c>
      <c r="E69" s="697" t="s">
        <v>3324</v>
      </c>
      <c r="F69" s="697" t="s">
        <v>7</v>
      </c>
      <c r="G69" s="697" t="s">
        <v>8</v>
      </c>
      <c r="H69" s="700" t="s">
        <v>9</v>
      </c>
      <c r="I69" s="695" t="s">
        <v>10</v>
      </c>
      <c r="J69" s="695" t="s">
        <v>3325</v>
      </c>
      <c r="K69" s="697" t="s">
        <v>3326</v>
      </c>
      <c r="L69" s="691" t="s">
        <v>3327</v>
      </c>
      <c r="M69" s="691" t="s">
        <v>17</v>
      </c>
      <c r="N69" s="679"/>
      <c r="O69" s="677"/>
      <c r="P69" s="695" t="s">
        <v>18</v>
      </c>
      <c r="Q69" s="695" t="s">
        <v>19</v>
      </c>
      <c r="R69" s="695" t="s">
        <v>20</v>
      </c>
      <c r="S69" s="695" t="s">
        <v>21</v>
      </c>
      <c r="T69" s="691" t="s">
        <v>22</v>
      </c>
      <c r="U69" s="695" t="s">
        <v>3328</v>
      </c>
      <c r="V69" s="218"/>
    </row>
    <row r="70" spans="1:22" ht="14.25" customHeight="1">
      <c r="A70" s="675"/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228" t="s">
        <v>3449</v>
      </c>
      <c r="N70" s="228" t="s">
        <v>3450</v>
      </c>
      <c r="O70" s="228" t="s">
        <v>3451</v>
      </c>
      <c r="P70" s="675"/>
      <c r="Q70" s="675"/>
      <c r="R70" s="675"/>
      <c r="S70" s="675"/>
      <c r="T70" s="675"/>
      <c r="U70" s="675"/>
      <c r="V70" s="218"/>
    </row>
    <row r="71" spans="1:22" ht="14.25" customHeight="1">
      <c r="A71" s="220">
        <v>1</v>
      </c>
      <c r="B71" s="234" t="s">
        <v>287</v>
      </c>
      <c r="C71" s="234" t="s">
        <v>544</v>
      </c>
      <c r="D71" s="221">
        <v>5</v>
      </c>
      <c r="E71" s="221">
        <v>4</v>
      </c>
      <c r="F71" s="557">
        <v>447</v>
      </c>
      <c r="G71" s="222">
        <v>5</v>
      </c>
      <c r="H71" s="557">
        <v>453</v>
      </c>
      <c r="I71" s="558">
        <v>45250</v>
      </c>
      <c r="J71" s="559">
        <v>45371</v>
      </c>
      <c r="K71" s="223">
        <v>8</v>
      </c>
      <c r="L71" s="224" t="s">
        <v>3703</v>
      </c>
      <c r="M71" s="227"/>
      <c r="N71" s="227"/>
      <c r="O71" s="225"/>
      <c r="P71" s="223"/>
      <c r="Q71" s="381"/>
      <c r="R71" s="381"/>
      <c r="S71" s="381"/>
      <c r="T71" s="381"/>
      <c r="U71" s="226" t="s">
        <v>3407</v>
      </c>
      <c r="V71" s="218"/>
    </row>
    <row r="72" spans="1:22" ht="14.25" customHeight="1">
      <c r="A72" s="220">
        <v>2</v>
      </c>
      <c r="B72" s="234" t="s">
        <v>3704</v>
      </c>
      <c r="C72" s="234" t="s">
        <v>265</v>
      </c>
      <c r="D72" s="221">
        <v>4</v>
      </c>
      <c r="E72" s="221">
        <v>1</v>
      </c>
      <c r="F72" s="557">
        <v>509</v>
      </c>
      <c r="G72" s="222">
        <v>2</v>
      </c>
      <c r="H72" s="557">
        <v>517</v>
      </c>
      <c r="I72" s="558">
        <v>45245</v>
      </c>
      <c r="J72" s="559">
        <v>45380</v>
      </c>
      <c r="K72" s="223">
        <v>7</v>
      </c>
      <c r="L72" s="224" t="s">
        <v>3705</v>
      </c>
      <c r="M72" s="225">
        <v>17</v>
      </c>
      <c r="N72" s="225"/>
      <c r="O72" s="225"/>
      <c r="P72" s="223"/>
      <c r="Q72" s="381"/>
      <c r="R72" s="381"/>
      <c r="S72" s="381"/>
      <c r="T72" s="381"/>
      <c r="U72" s="226" t="s">
        <v>3407</v>
      </c>
      <c r="V72" s="218"/>
    </row>
    <row r="73" spans="1:22" ht="14.25" customHeight="1">
      <c r="A73" s="220">
        <v>3</v>
      </c>
      <c r="B73" s="234" t="s">
        <v>308</v>
      </c>
      <c r="C73" s="234" t="s">
        <v>531</v>
      </c>
      <c r="D73" s="221">
        <v>5</v>
      </c>
      <c r="E73" s="221">
        <v>4</v>
      </c>
      <c r="F73" s="557">
        <v>447</v>
      </c>
      <c r="G73" s="222">
        <v>5</v>
      </c>
      <c r="H73" s="557">
        <v>453</v>
      </c>
      <c r="I73" s="558">
        <v>45235</v>
      </c>
      <c r="J73" s="559">
        <v>45387</v>
      </c>
      <c r="K73" s="223">
        <v>7</v>
      </c>
      <c r="L73" s="224" t="s">
        <v>3705</v>
      </c>
      <c r="M73" s="227"/>
      <c r="N73" s="227"/>
      <c r="O73" s="227"/>
      <c r="P73" s="223"/>
      <c r="Q73" s="381"/>
      <c r="R73" s="381"/>
      <c r="S73" s="381"/>
      <c r="T73" s="381"/>
      <c r="U73" s="226" t="s">
        <v>3407</v>
      </c>
      <c r="V73" s="218"/>
    </row>
    <row r="74" spans="1:22" ht="14.25" customHeight="1">
      <c r="A74" s="220">
        <v>4</v>
      </c>
      <c r="B74" s="234" t="s">
        <v>3706</v>
      </c>
      <c r="C74" s="234" t="s">
        <v>554</v>
      </c>
      <c r="D74" s="221">
        <v>5</v>
      </c>
      <c r="E74" s="221">
        <v>2</v>
      </c>
      <c r="F74" s="557">
        <v>435</v>
      </c>
      <c r="G74" s="222">
        <v>3</v>
      </c>
      <c r="H74" s="557">
        <v>441</v>
      </c>
      <c r="I74" s="558">
        <v>45261</v>
      </c>
      <c r="J74" s="559">
        <v>45413</v>
      </c>
      <c r="K74" s="223">
        <v>7</v>
      </c>
      <c r="L74" s="224" t="s">
        <v>3705</v>
      </c>
      <c r="M74" s="227"/>
      <c r="N74" s="227"/>
      <c r="O74" s="227"/>
      <c r="P74" s="223"/>
      <c r="Q74" s="381"/>
      <c r="R74" s="381"/>
      <c r="S74" s="381"/>
      <c r="T74" s="381"/>
      <c r="U74" s="226" t="s">
        <v>3407</v>
      </c>
      <c r="V74" s="218"/>
    </row>
    <row r="75" spans="1:22" ht="14.25" customHeight="1">
      <c r="A75" s="220">
        <v>5</v>
      </c>
      <c r="B75" s="234" t="s">
        <v>3707</v>
      </c>
      <c r="C75" s="234" t="s">
        <v>554</v>
      </c>
      <c r="D75" s="221">
        <v>5</v>
      </c>
      <c r="E75" s="221">
        <v>4</v>
      </c>
      <c r="F75" s="557">
        <v>447</v>
      </c>
      <c r="G75" s="222">
        <v>5</v>
      </c>
      <c r="H75" s="557">
        <v>453</v>
      </c>
      <c r="I75" s="558">
        <v>45229</v>
      </c>
      <c r="J75" s="559">
        <v>45381</v>
      </c>
      <c r="K75" s="223">
        <v>7</v>
      </c>
      <c r="L75" s="224" t="s">
        <v>3705</v>
      </c>
      <c r="M75" s="227"/>
      <c r="N75" s="227"/>
      <c r="O75" s="227"/>
      <c r="P75" s="223"/>
      <c r="Q75" s="381"/>
      <c r="R75" s="381"/>
      <c r="S75" s="381"/>
      <c r="T75" s="381"/>
      <c r="U75" s="226" t="s">
        <v>3407</v>
      </c>
      <c r="V75" s="218"/>
    </row>
    <row r="76" spans="1:22" ht="14.25" customHeight="1">
      <c r="A76" s="692" t="s">
        <v>3708</v>
      </c>
      <c r="B76" s="693"/>
      <c r="C76" s="693"/>
      <c r="D76" s="693"/>
      <c r="E76" s="693"/>
      <c r="F76" s="693"/>
      <c r="G76" s="693"/>
      <c r="H76" s="693"/>
      <c r="I76" s="693"/>
      <c r="J76" s="693"/>
      <c r="K76" s="693"/>
      <c r="L76" s="693"/>
      <c r="M76" s="693"/>
      <c r="N76" s="693"/>
      <c r="O76" s="693"/>
      <c r="P76" s="693"/>
      <c r="Q76" s="693"/>
      <c r="R76" s="693"/>
      <c r="S76" s="693"/>
      <c r="T76" s="693"/>
      <c r="U76" s="693"/>
      <c r="V76" s="693"/>
    </row>
    <row r="77" spans="1:22" ht="14.25" customHeight="1">
      <c r="A77" s="688" t="s">
        <v>0</v>
      </c>
      <c r="B77" s="687" t="s">
        <v>3323</v>
      </c>
      <c r="C77" s="688" t="s">
        <v>3</v>
      </c>
      <c r="D77" s="688" t="s">
        <v>5</v>
      </c>
      <c r="E77" s="688" t="s">
        <v>3324</v>
      </c>
      <c r="F77" s="688" t="s">
        <v>7</v>
      </c>
      <c r="G77" s="688" t="s">
        <v>8</v>
      </c>
      <c r="H77" s="688" t="s">
        <v>9</v>
      </c>
      <c r="I77" s="688" t="s">
        <v>10</v>
      </c>
      <c r="J77" s="688" t="s">
        <v>3325</v>
      </c>
      <c r="K77" s="689" t="s">
        <v>3326</v>
      </c>
      <c r="L77" s="687" t="s">
        <v>3327</v>
      </c>
      <c r="M77" s="687" t="s">
        <v>17</v>
      </c>
      <c r="N77" s="679"/>
      <c r="O77" s="677"/>
      <c r="P77" s="688" t="s">
        <v>18</v>
      </c>
      <c r="Q77" s="688" t="s">
        <v>19</v>
      </c>
      <c r="R77" s="688" t="s">
        <v>20</v>
      </c>
      <c r="S77" s="688" t="s">
        <v>21</v>
      </c>
      <c r="T77" s="687" t="s">
        <v>22</v>
      </c>
      <c r="U77" s="687" t="s">
        <v>3328</v>
      </c>
      <c r="V77" s="1"/>
    </row>
    <row r="78" spans="1:22" ht="14.25" customHeight="1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219" t="s">
        <v>3449</v>
      </c>
      <c r="N78" s="219" t="s">
        <v>3450</v>
      </c>
      <c r="O78" s="219" t="s">
        <v>3451</v>
      </c>
      <c r="P78" s="675"/>
      <c r="Q78" s="675"/>
      <c r="R78" s="675"/>
      <c r="S78" s="675"/>
      <c r="T78" s="675"/>
      <c r="U78" s="675"/>
      <c r="V78" s="229" t="s">
        <v>25</v>
      </c>
    </row>
    <row r="79" spans="1:22" ht="14.25" customHeight="1">
      <c r="A79" s="220">
        <v>1</v>
      </c>
      <c r="B79" s="234" t="s">
        <v>110</v>
      </c>
      <c r="C79" s="234" t="s">
        <v>265</v>
      </c>
      <c r="D79" s="221">
        <v>3</v>
      </c>
      <c r="E79" s="221">
        <v>2</v>
      </c>
      <c r="F79" s="557">
        <v>610</v>
      </c>
      <c r="G79" s="222">
        <v>3</v>
      </c>
      <c r="H79" s="557">
        <v>620</v>
      </c>
      <c r="I79" s="558">
        <v>45171</v>
      </c>
      <c r="J79" s="559">
        <v>45445</v>
      </c>
      <c r="K79" s="223">
        <v>3</v>
      </c>
      <c r="L79" s="224" t="s">
        <v>3709</v>
      </c>
      <c r="M79" s="225"/>
      <c r="N79" s="225"/>
      <c r="O79" s="225"/>
      <c r="P79" s="223"/>
      <c r="Q79" s="381"/>
      <c r="R79" s="381"/>
      <c r="S79" s="381"/>
      <c r="T79" s="381"/>
      <c r="U79" s="226" t="s">
        <v>3710</v>
      </c>
      <c r="V79" s="234" t="s">
        <v>41</v>
      </c>
    </row>
    <row r="80" spans="1:22" ht="14.25" customHeight="1">
      <c r="A80" s="220">
        <v>2</v>
      </c>
      <c r="B80" s="234" t="s">
        <v>268</v>
      </c>
      <c r="C80" s="234" t="s">
        <v>265</v>
      </c>
      <c r="D80" s="221">
        <v>4</v>
      </c>
      <c r="E80" s="221">
        <v>2</v>
      </c>
      <c r="F80" s="557">
        <v>517</v>
      </c>
      <c r="G80" s="222">
        <v>3</v>
      </c>
      <c r="H80" s="557">
        <v>525</v>
      </c>
      <c r="I80" s="558">
        <v>45221</v>
      </c>
      <c r="J80" s="559">
        <v>45463</v>
      </c>
      <c r="K80" s="223">
        <v>1</v>
      </c>
      <c r="L80" s="224" t="s">
        <v>3330</v>
      </c>
      <c r="M80" s="227">
        <v>4</v>
      </c>
      <c r="N80" s="227">
        <v>3</v>
      </c>
      <c r="O80" s="227"/>
      <c r="P80" s="223"/>
      <c r="Q80" s="381"/>
      <c r="R80" s="381"/>
      <c r="S80" s="381"/>
      <c r="T80" s="381"/>
      <c r="U80" s="226"/>
      <c r="V80" s="234" t="s">
        <v>35</v>
      </c>
    </row>
    <row r="81" spans="1:22" ht="14.25" customHeight="1">
      <c r="A81" s="220">
        <v>3</v>
      </c>
      <c r="B81" s="234" t="s">
        <v>154</v>
      </c>
      <c r="C81" s="234" t="s">
        <v>256</v>
      </c>
      <c r="D81" s="221">
        <v>4</v>
      </c>
      <c r="E81" s="221">
        <v>1</v>
      </c>
      <c r="F81" s="557">
        <v>509</v>
      </c>
      <c r="G81" s="222">
        <v>2</v>
      </c>
      <c r="H81" s="557">
        <v>517</v>
      </c>
      <c r="I81" s="558">
        <v>45294</v>
      </c>
      <c r="J81" s="559">
        <v>45446</v>
      </c>
      <c r="K81" s="223">
        <v>7</v>
      </c>
      <c r="L81" s="224" t="s">
        <v>3711</v>
      </c>
      <c r="M81" s="225"/>
      <c r="N81" s="225"/>
      <c r="O81" s="225"/>
      <c r="P81" s="223"/>
      <c r="Q81" s="381"/>
      <c r="R81" s="381"/>
      <c r="S81" s="381"/>
      <c r="T81" s="381"/>
      <c r="U81" s="226"/>
      <c r="V81" s="234" t="s">
        <v>35</v>
      </c>
    </row>
    <row r="82" spans="1:22" ht="14.25" customHeight="1">
      <c r="A82" s="220">
        <v>4</v>
      </c>
      <c r="B82" s="234" t="s">
        <v>417</v>
      </c>
      <c r="C82" s="234" t="s">
        <v>279</v>
      </c>
      <c r="D82" s="221">
        <v>4</v>
      </c>
      <c r="E82" s="221">
        <v>5</v>
      </c>
      <c r="F82" s="557">
        <v>541</v>
      </c>
      <c r="G82" s="222">
        <v>6</v>
      </c>
      <c r="H82" s="557">
        <v>549</v>
      </c>
      <c r="I82" s="558">
        <v>45135</v>
      </c>
      <c r="J82" s="559">
        <v>45471</v>
      </c>
      <c r="K82" s="223">
        <v>1</v>
      </c>
      <c r="L82" s="224" t="s">
        <v>3330</v>
      </c>
      <c r="M82" s="227"/>
      <c r="N82" s="227"/>
      <c r="O82" s="227"/>
      <c r="P82" s="223"/>
      <c r="Q82" s="381"/>
      <c r="R82" s="381"/>
      <c r="S82" s="381"/>
      <c r="T82" s="381"/>
      <c r="U82" s="226"/>
      <c r="V82" s="234" t="s">
        <v>35</v>
      </c>
    </row>
    <row r="83" spans="1:22" ht="14.25" customHeight="1">
      <c r="A83" s="220">
        <v>5</v>
      </c>
      <c r="B83" s="234" t="s">
        <v>3712</v>
      </c>
      <c r="C83" s="234" t="s">
        <v>288</v>
      </c>
      <c r="D83" s="221">
        <v>4</v>
      </c>
      <c r="E83" s="221">
        <v>5</v>
      </c>
      <c r="F83" s="557">
        <v>541</v>
      </c>
      <c r="G83" s="222">
        <v>6</v>
      </c>
      <c r="H83" s="557">
        <v>549</v>
      </c>
      <c r="I83" s="558">
        <v>45166</v>
      </c>
      <c r="J83" s="559">
        <v>45471</v>
      </c>
      <c r="K83" s="223">
        <v>2</v>
      </c>
      <c r="L83" s="224" t="s">
        <v>3691</v>
      </c>
      <c r="M83" s="225"/>
      <c r="N83" s="225"/>
      <c r="O83" s="225"/>
      <c r="P83" s="223"/>
      <c r="Q83" s="381"/>
      <c r="R83" s="381"/>
      <c r="S83" s="381"/>
      <c r="T83" s="381"/>
      <c r="U83" s="226" t="s">
        <v>3713</v>
      </c>
      <c r="V83" s="234" t="s">
        <v>41</v>
      </c>
    </row>
    <row r="84" spans="1:22" ht="14.25" customHeight="1">
      <c r="A84" s="220">
        <v>6</v>
      </c>
      <c r="B84" s="234" t="s">
        <v>598</v>
      </c>
      <c r="C84" s="234" t="s">
        <v>579</v>
      </c>
      <c r="D84" s="221">
        <v>5</v>
      </c>
      <c r="E84" s="221">
        <v>1</v>
      </c>
      <c r="F84" s="557">
        <v>429</v>
      </c>
      <c r="G84" s="222">
        <v>2</v>
      </c>
      <c r="H84" s="557">
        <v>435</v>
      </c>
      <c r="I84" s="558">
        <v>45421</v>
      </c>
      <c r="J84" s="559">
        <v>45446</v>
      </c>
      <c r="K84" s="223"/>
      <c r="L84" s="224"/>
      <c r="M84" s="225">
        <v>10</v>
      </c>
      <c r="N84" s="225">
        <v>11</v>
      </c>
      <c r="O84" s="225"/>
      <c r="P84" s="223"/>
      <c r="Q84" s="381"/>
      <c r="R84" s="381"/>
      <c r="S84" s="381"/>
      <c r="T84" s="381"/>
      <c r="U84" s="226" t="s">
        <v>3714</v>
      </c>
      <c r="V84" s="234" t="s">
        <v>41</v>
      </c>
    </row>
    <row r="85" spans="1:22" ht="14.25" customHeight="1">
      <c r="A85" s="220">
        <v>7</v>
      </c>
      <c r="B85" s="234" t="s">
        <v>3715</v>
      </c>
      <c r="C85" s="234" t="s">
        <v>554</v>
      </c>
      <c r="D85" s="221">
        <v>5</v>
      </c>
      <c r="E85" s="221">
        <v>3</v>
      </c>
      <c r="F85" s="557">
        <v>441</v>
      </c>
      <c r="G85" s="222">
        <v>4</v>
      </c>
      <c r="H85" s="557">
        <v>447</v>
      </c>
      <c r="I85" s="558">
        <v>45110</v>
      </c>
      <c r="J85" s="559">
        <v>45446</v>
      </c>
      <c r="K85" s="223">
        <v>1</v>
      </c>
      <c r="L85" s="224" t="s">
        <v>3330</v>
      </c>
      <c r="M85" s="225"/>
      <c r="N85" s="225"/>
      <c r="O85" s="225"/>
      <c r="P85" s="223"/>
      <c r="Q85" s="381"/>
      <c r="R85" s="381"/>
      <c r="S85" s="381"/>
      <c r="T85" s="381"/>
      <c r="U85" s="226"/>
      <c r="V85" s="234" t="s">
        <v>35</v>
      </c>
    </row>
    <row r="86" spans="1:22" ht="14.25" customHeight="1">
      <c r="A86" s="220">
        <v>8</v>
      </c>
      <c r="B86" s="234" t="s">
        <v>3716</v>
      </c>
      <c r="C86" s="234" t="s">
        <v>3717</v>
      </c>
      <c r="D86" s="221">
        <v>5</v>
      </c>
      <c r="E86" s="221">
        <v>4</v>
      </c>
      <c r="F86" s="557">
        <v>447</v>
      </c>
      <c r="G86" s="222">
        <v>5</v>
      </c>
      <c r="H86" s="557">
        <v>453</v>
      </c>
      <c r="I86" s="558">
        <v>45308</v>
      </c>
      <c r="J86" s="559">
        <v>45460</v>
      </c>
      <c r="K86" s="223">
        <v>7</v>
      </c>
      <c r="L86" s="224" t="s">
        <v>3705</v>
      </c>
      <c r="M86" s="225"/>
      <c r="N86" s="225"/>
      <c r="O86" s="225"/>
      <c r="P86" s="223"/>
      <c r="Q86" s="381"/>
      <c r="R86" s="381"/>
      <c r="S86" s="381"/>
      <c r="T86" s="381"/>
      <c r="U86" s="226" t="s">
        <v>344</v>
      </c>
      <c r="V86" s="234" t="s">
        <v>35</v>
      </c>
    </row>
    <row r="87" spans="1:22" ht="14.25" customHeight="1">
      <c r="A87" s="220">
        <v>9</v>
      </c>
      <c r="B87" s="234" t="s">
        <v>756</v>
      </c>
      <c r="C87" s="234" t="s">
        <v>1047</v>
      </c>
      <c r="D87" s="221">
        <v>6</v>
      </c>
      <c r="E87" s="221">
        <v>2</v>
      </c>
      <c r="F87" s="557">
        <v>368</v>
      </c>
      <c r="G87" s="222">
        <v>3</v>
      </c>
      <c r="H87" s="557">
        <v>374</v>
      </c>
      <c r="I87" s="558">
        <v>45295</v>
      </c>
      <c r="J87" s="559">
        <v>45447</v>
      </c>
      <c r="K87" s="223">
        <v>7</v>
      </c>
      <c r="L87" s="224" t="s">
        <v>3705</v>
      </c>
      <c r="M87" s="225"/>
      <c r="N87" s="225"/>
      <c r="O87" s="225"/>
      <c r="P87" s="223"/>
      <c r="Q87" s="381"/>
      <c r="R87" s="381"/>
      <c r="S87" s="381"/>
      <c r="T87" s="381"/>
      <c r="U87" s="226" t="s">
        <v>344</v>
      </c>
      <c r="V87" s="234" t="s">
        <v>35</v>
      </c>
    </row>
    <row r="88" spans="1:22" ht="14.25" customHeight="1">
      <c r="A88" s="220">
        <v>10</v>
      </c>
      <c r="B88" s="234" t="s">
        <v>3718</v>
      </c>
      <c r="C88" s="234" t="s">
        <v>856</v>
      </c>
      <c r="D88" s="221">
        <v>6</v>
      </c>
      <c r="E88" s="221">
        <v>2</v>
      </c>
      <c r="F88" s="557">
        <v>368</v>
      </c>
      <c r="G88" s="222">
        <v>3</v>
      </c>
      <c r="H88" s="557">
        <v>374</v>
      </c>
      <c r="I88" s="558">
        <v>45114</v>
      </c>
      <c r="J88" s="559">
        <v>45450</v>
      </c>
      <c r="K88" s="223">
        <v>1</v>
      </c>
      <c r="L88" s="224" t="s">
        <v>3330</v>
      </c>
      <c r="M88" s="227"/>
      <c r="N88" s="227"/>
      <c r="O88" s="227"/>
      <c r="P88" s="223"/>
      <c r="Q88" s="381"/>
      <c r="R88" s="381"/>
      <c r="S88" s="381"/>
      <c r="T88" s="381"/>
      <c r="U88" s="226"/>
      <c r="V88" s="234" t="s">
        <v>35</v>
      </c>
    </row>
    <row r="89" spans="1:22" ht="14.25" customHeight="1">
      <c r="A89" s="220">
        <v>11</v>
      </c>
      <c r="B89" s="234" t="s">
        <v>1829</v>
      </c>
      <c r="C89" s="234" t="s">
        <v>1817</v>
      </c>
      <c r="D89" s="221">
        <v>7</v>
      </c>
      <c r="E89" s="221">
        <v>1</v>
      </c>
      <c r="F89" s="557">
        <v>296</v>
      </c>
      <c r="G89" s="222">
        <v>2</v>
      </c>
      <c r="H89" s="557">
        <v>302</v>
      </c>
      <c r="I89" s="558">
        <v>45132</v>
      </c>
      <c r="J89" s="559">
        <v>45468</v>
      </c>
      <c r="K89" s="223">
        <v>1</v>
      </c>
      <c r="L89" s="224" t="s">
        <v>3330</v>
      </c>
      <c r="M89" s="227"/>
      <c r="N89" s="227"/>
      <c r="O89" s="227"/>
      <c r="P89" s="223"/>
      <c r="Q89" s="381"/>
      <c r="R89" s="381"/>
      <c r="S89" s="381"/>
      <c r="T89" s="381"/>
      <c r="U89" s="226"/>
      <c r="V89" s="234" t="s">
        <v>35</v>
      </c>
    </row>
    <row r="90" spans="1:22" ht="14.25" customHeight="1">
      <c r="A90" s="220">
        <v>12</v>
      </c>
      <c r="B90" s="234" t="s">
        <v>1518</v>
      </c>
      <c r="C90" s="234" t="s">
        <v>1817</v>
      </c>
      <c r="D90" s="221">
        <v>7</v>
      </c>
      <c r="E90" s="221">
        <v>3</v>
      </c>
      <c r="F90" s="557">
        <v>308</v>
      </c>
      <c r="G90" s="222">
        <v>4</v>
      </c>
      <c r="H90" s="557">
        <v>314</v>
      </c>
      <c r="I90" s="558">
        <v>45108</v>
      </c>
      <c r="J90" s="559">
        <v>45444</v>
      </c>
      <c r="K90" s="223">
        <v>1</v>
      </c>
      <c r="L90" s="224" t="s">
        <v>3330</v>
      </c>
      <c r="M90" s="225"/>
      <c r="N90" s="225"/>
      <c r="O90" s="225"/>
      <c r="P90" s="223"/>
      <c r="Q90" s="381"/>
      <c r="R90" s="381"/>
      <c r="S90" s="381"/>
      <c r="T90" s="381"/>
      <c r="U90" s="226"/>
      <c r="V90" s="234" t="s">
        <v>35</v>
      </c>
    </row>
    <row r="91" spans="1:22" ht="14.25" customHeight="1">
      <c r="A91" s="220">
        <v>13</v>
      </c>
      <c r="B91" s="234" t="s">
        <v>1825</v>
      </c>
      <c r="C91" s="234" t="s">
        <v>2419</v>
      </c>
      <c r="D91" s="221">
        <v>8</v>
      </c>
      <c r="E91" s="221">
        <v>3</v>
      </c>
      <c r="F91" s="557">
        <v>266</v>
      </c>
      <c r="G91" s="222">
        <v>4</v>
      </c>
      <c r="H91" s="557">
        <v>269</v>
      </c>
      <c r="I91" s="558">
        <v>45143</v>
      </c>
      <c r="J91" s="559">
        <v>45448</v>
      </c>
      <c r="K91" s="223">
        <v>2</v>
      </c>
      <c r="L91" s="224" t="s">
        <v>3673</v>
      </c>
      <c r="M91" s="227"/>
      <c r="N91" s="227"/>
      <c r="O91" s="227"/>
      <c r="P91" s="223"/>
      <c r="Q91" s="381"/>
      <c r="R91" s="381"/>
      <c r="S91" s="381"/>
      <c r="T91" s="381"/>
      <c r="U91" s="226"/>
      <c r="V91" s="234" t="s">
        <v>35</v>
      </c>
    </row>
    <row r="92" spans="1:22" ht="14.25" customHeight="1">
      <c r="A92" s="220">
        <v>14</v>
      </c>
      <c r="B92" s="234" t="s">
        <v>2111</v>
      </c>
      <c r="C92" s="234" t="s">
        <v>2419</v>
      </c>
      <c r="D92" s="221">
        <v>8</v>
      </c>
      <c r="E92" s="221">
        <v>3</v>
      </c>
      <c r="F92" s="557">
        <v>266</v>
      </c>
      <c r="G92" s="222">
        <v>4</v>
      </c>
      <c r="H92" s="557">
        <v>269</v>
      </c>
      <c r="I92" s="558">
        <v>45134</v>
      </c>
      <c r="J92" s="559">
        <v>45470</v>
      </c>
      <c r="K92" s="223">
        <v>1</v>
      </c>
      <c r="L92" s="224" t="s">
        <v>3330</v>
      </c>
      <c r="M92" s="225"/>
      <c r="N92" s="225"/>
      <c r="O92" s="225"/>
      <c r="P92" s="223"/>
      <c r="Q92" s="381"/>
      <c r="R92" s="381"/>
      <c r="S92" s="381"/>
      <c r="T92" s="381"/>
      <c r="U92" s="226"/>
      <c r="V92" s="234" t="s">
        <v>35</v>
      </c>
    </row>
    <row r="93" spans="1:22" ht="14.25" customHeight="1">
      <c r="A93" s="699" t="s">
        <v>3719</v>
      </c>
      <c r="B93" s="681"/>
      <c r="C93" s="681"/>
      <c r="D93" s="681"/>
      <c r="E93" s="681"/>
      <c r="F93" s="681"/>
      <c r="G93" s="681"/>
      <c r="H93" s="681"/>
      <c r="I93" s="681"/>
      <c r="J93" s="681"/>
      <c r="K93" s="681"/>
      <c r="L93" s="681"/>
      <c r="M93" s="681"/>
      <c r="N93" s="681"/>
      <c r="O93" s="681"/>
      <c r="P93" s="681"/>
      <c r="Q93" s="681"/>
      <c r="R93" s="681"/>
      <c r="S93" s="681"/>
      <c r="T93" s="681"/>
      <c r="U93" s="681"/>
      <c r="V93" s="218"/>
    </row>
    <row r="94" spans="1:22" ht="14.25" customHeight="1">
      <c r="A94" s="688" t="s">
        <v>0</v>
      </c>
      <c r="B94" s="687" t="s">
        <v>3323</v>
      </c>
      <c r="C94" s="688" t="s">
        <v>3</v>
      </c>
      <c r="D94" s="688" t="s">
        <v>5</v>
      </c>
      <c r="E94" s="688" t="s">
        <v>3324</v>
      </c>
      <c r="F94" s="688" t="s">
        <v>7</v>
      </c>
      <c r="G94" s="688" t="s">
        <v>8</v>
      </c>
      <c r="H94" s="688" t="s">
        <v>9</v>
      </c>
      <c r="I94" s="688" t="s">
        <v>10</v>
      </c>
      <c r="J94" s="688" t="s">
        <v>3325</v>
      </c>
      <c r="K94" s="689" t="s">
        <v>3326</v>
      </c>
      <c r="L94" s="687" t="s">
        <v>3327</v>
      </c>
      <c r="M94" s="687" t="s">
        <v>17</v>
      </c>
      <c r="N94" s="679"/>
      <c r="O94" s="677"/>
      <c r="P94" s="688" t="s">
        <v>18</v>
      </c>
      <c r="Q94" s="688" t="s">
        <v>19</v>
      </c>
      <c r="R94" s="688" t="s">
        <v>20</v>
      </c>
      <c r="S94" s="688" t="s">
        <v>21</v>
      </c>
      <c r="T94" s="687" t="s">
        <v>22</v>
      </c>
      <c r="U94" s="687" t="s">
        <v>3328</v>
      </c>
      <c r="V94" s="218"/>
    </row>
    <row r="95" spans="1:22" ht="14.25" customHeight="1">
      <c r="A95" s="675"/>
      <c r="B95" s="675"/>
      <c r="C95" s="675"/>
      <c r="D95" s="675"/>
      <c r="E95" s="675"/>
      <c r="F95" s="675"/>
      <c r="G95" s="675"/>
      <c r="H95" s="675"/>
      <c r="I95" s="675"/>
      <c r="J95" s="675"/>
      <c r="K95" s="675"/>
      <c r="L95" s="675"/>
      <c r="M95" s="219" t="s">
        <v>3449</v>
      </c>
      <c r="N95" s="219" t="s">
        <v>3450</v>
      </c>
      <c r="O95" s="219" t="s">
        <v>3451</v>
      </c>
      <c r="P95" s="675"/>
      <c r="Q95" s="675"/>
      <c r="R95" s="675"/>
      <c r="S95" s="675"/>
      <c r="T95" s="675"/>
      <c r="U95" s="675"/>
      <c r="V95" s="218"/>
    </row>
    <row r="96" spans="1:22" ht="14.25" customHeight="1">
      <c r="A96" s="230">
        <v>1</v>
      </c>
      <c r="B96" s="234" t="s">
        <v>3720</v>
      </c>
      <c r="C96" s="234" t="s">
        <v>241</v>
      </c>
      <c r="D96" s="221">
        <v>3</v>
      </c>
      <c r="E96" s="221">
        <v>2</v>
      </c>
      <c r="F96" s="557">
        <v>610</v>
      </c>
      <c r="G96" s="221">
        <v>3</v>
      </c>
      <c r="H96" s="557">
        <v>620</v>
      </c>
      <c r="I96" s="558">
        <v>45211</v>
      </c>
      <c r="J96" s="559">
        <v>45485</v>
      </c>
      <c r="K96" s="223">
        <v>3</v>
      </c>
      <c r="L96" s="224" t="s">
        <v>3721</v>
      </c>
      <c r="M96" s="225"/>
      <c r="N96" s="225"/>
      <c r="O96" s="225"/>
      <c r="P96" s="223"/>
      <c r="Q96" s="223"/>
      <c r="R96" s="223"/>
      <c r="S96" s="223"/>
      <c r="T96" s="223"/>
      <c r="U96" s="226"/>
      <c r="V96" s="218"/>
    </row>
    <row r="97" spans="1:22" ht="14.25" customHeight="1">
      <c r="A97" s="230">
        <v>2</v>
      </c>
      <c r="B97" s="234" t="s">
        <v>3722</v>
      </c>
      <c r="C97" s="234" t="s">
        <v>265</v>
      </c>
      <c r="D97" s="221">
        <v>4</v>
      </c>
      <c r="E97" s="221">
        <v>4</v>
      </c>
      <c r="F97" s="557">
        <v>533</v>
      </c>
      <c r="G97" s="221">
        <v>5</v>
      </c>
      <c r="H97" s="557">
        <v>541</v>
      </c>
      <c r="I97" s="558">
        <v>45219</v>
      </c>
      <c r="J97" s="559">
        <v>45493</v>
      </c>
      <c r="K97" s="223">
        <v>3</v>
      </c>
      <c r="L97" s="224" t="s">
        <v>3723</v>
      </c>
      <c r="M97" s="225"/>
      <c r="N97" s="225"/>
      <c r="O97" s="225"/>
      <c r="P97" s="223"/>
      <c r="Q97" s="223"/>
      <c r="R97" s="223"/>
      <c r="S97" s="223"/>
      <c r="T97" s="223"/>
      <c r="U97" s="226"/>
      <c r="V97" s="218"/>
    </row>
    <row r="98" spans="1:22" ht="14.25" customHeight="1">
      <c r="A98" s="230">
        <v>3</v>
      </c>
      <c r="B98" s="234" t="s">
        <v>397</v>
      </c>
      <c r="C98" s="234" t="s">
        <v>570</v>
      </c>
      <c r="D98" s="221">
        <v>5</v>
      </c>
      <c r="E98" s="221">
        <v>4</v>
      </c>
      <c r="F98" s="557">
        <v>447</v>
      </c>
      <c r="G98" s="221">
        <v>5</v>
      </c>
      <c r="H98" s="557">
        <v>453</v>
      </c>
      <c r="I98" s="558">
        <v>45347</v>
      </c>
      <c r="J98" s="559">
        <v>45498</v>
      </c>
      <c r="K98" s="223">
        <v>7</v>
      </c>
      <c r="L98" s="224" t="s">
        <v>3705</v>
      </c>
      <c r="M98" s="227"/>
      <c r="N98" s="227"/>
      <c r="O98" s="227"/>
      <c r="P98" s="223"/>
      <c r="Q98" s="223"/>
      <c r="R98" s="223"/>
      <c r="S98" s="223"/>
      <c r="T98" s="223"/>
      <c r="U98" s="226" t="s">
        <v>344</v>
      </c>
      <c r="V98" s="218"/>
    </row>
    <row r="99" spans="1:22" ht="14.25" customHeight="1">
      <c r="A99" s="230">
        <v>4</v>
      </c>
      <c r="B99" s="234" t="s">
        <v>3724</v>
      </c>
      <c r="C99" s="234" t="s">
        <v>560</v>
      </c>
      <c r="D99" s="221">
        <v>5</v>
      </c>
      <c r="E99" s="221">
        <v>1</v>
      </c>
      <c r="F99" s="557">
        <v>429</v>
      </c>
      <c r="G99" s="221">
        <v>2</v>
      </c>
      <c r="H99" s="557">
        <v>435</v>
      </c>
      <c r="I99" s="558">
        <v>45245</v>
      </c>
      <c r="J99" s="559">
        <v>45504</v>
      </c>
      <c r="K99" s="223">
        <v>1</v>
      </c>
      <c r="L99" s="224" t="s">
        <v>3330</v>
      </c>
      <c r="M99" s="227">
        <v>16</v>
      </c>
      <c r="N99" s="227">
        <v>2</v>
      </c>
      <c r="O99" s="225"/>
      <c r="P99" s="223"/>
      <c r="Q99" s="223"/>
      <c r="R99" s="223"/>
      <c r="S99" s="223"/>
      <c r="T99" s="223"/>
      <c r="U99" s="226"/>
      <c r="V99" s="218"/>
    </row>
    <row r="100" spans="1:22" ht="14.25" customHeight="1">
      <c r="A100" s="230">
        <v>5</v>
      </c>
      <c r="B100" s="234" t="s">
        <v>1121</v>
      </c>
      <c r="C100" s="234" t="s">
        <v>1817</v>
      </c>
      <c r="D100" s="221">
        <v>7</v>
      </c>
      <c r="E100" s="221">
        <v>2</v>
      </c>
      <c r="F100" s="557">
        <v>302</v>
      </c>
      <c r="G100" s="221">
        <v>3</v>
      </c>
      <c r="H100" s="557">
        <v>308</v>
      </c>
      <c r="I100" s="558">
        <v>45168</v>
      </c>
      <c r="J100" s="559">
        <v>45503</v>
      </c>
      <c r="K100" s="223">
        <v>1</v>
      </c>
      <c r="L100" s="224" t="s">
        <v>3330</v>
      </c>
      <c r="M100" s="225"/>
      <c r="N100" s="225"/>
      <c r="O100" s="225"/>
      <c r="P100" s="223"/>
      <c r="Q100" s="223"/>
      <c r="R100" s="223"/>
      <c r="S100" s="223"/>
      <c r="T100" s="223"/>
      <c r="U100" s="226"/>
      <c r="V100" s="218"/>
    </row>
    <row r="101" spans="1:22" ht="14.25" customHeight="1">
      <c r="A101" s="230">
        <v>6</v>
      </c>
      <c r="B101" s="234" t="s">
        <v>3725</v>
      </c>
      <c r="C101" s="234" t="s">
        <v>1817</v>
      </c>
      <c r="D101" s="221">
        <v>7</v>
      </c>
      <c r="E101" s="221">
        <v>3</v>
      </c>
      <c r="F101" s="557">
        <v>308</v>
      </c>
      <c r="G101" s="221">
        <v>4</v>
      </c>
      <c r="H101" s="557">
        <v>314</v>
      </c>
      <c r="I101" s="558">
        <v>45164</v>
      </c>
      <c r="J101" s="559">
        <v>45499</v>
      </c>
      <c r="K101" s="223">
        <v>1</v>
      </c>
      <c r="L101" s="224" t="s">
        <v>3330</v>
      </c>
      <c r="M101" s="225"/>
      <c r="N101" s="225"/>
      <c r="O101" s="225"/>
      <c r="P101" s="223"/>
      <c r="Q101" s="223"/>
      <c r="R101" s="223"/>
      <c r="S101" s="223"/>
      <c r="T101" s="223"/>
      <c r="U101" s="226"/>
      <c r="V101" s="218"/>
    </row>
    <row r="102" spans="1:22" ht="14.25" customHeight="1">
      <c r="A102" s="230">
        <v>7</v>
      </c>
      <c r="B102" s="234" t="s">
        <v>2237</v>
      </c>
      <c r="C102" s="234" t="s">
        <v>1817</v>
      </c>
      <c r="D102" s="221">
        <v>7</v>
      </c>
      <c r="E102" s="221">
        <v>1</v>
      </c>
      <c r="F102" s="557">
        <v>296</v>
      </c>
      <c r="G102" s="221">
        <v>2</v>
      </c>
      <c r="H102" s="557">
        <v>302</v>
      </c>
      <c r="I102" s="558">
        <v>45245</v>
      </c>
      <c r="J102" s="559">
        <v>45483</v>
      </c>
      <c r="K102" s="223">
        <v>1</v>
      </c>
      <c r="L102" s="224" t="s">
        <v>3330</v>
      </c>
      <c r="M102" s="225">
        <v>7</v>
      </c>
      <c r="N102" s="225">
        <v>3</v>
      </c>
      <c r="O102" s="225"/>
      <c r="P102" s="223"/>
      <c r="Q102" s="223"/>
      <c r="R102" s="223"/>
      <c r="S102" s="223"/>
      <c r="T102" s="223"/>
      <c r="U102" s="226"/>
      <c r="V102" s="218"/>
    </row>
    <row r="103" spans="1:22" ht="14.25" customHeight="1">
      <c r="A103" s="688" t="s">
        <v>0</v>
      </c>
      <c r="B103" s="687" t="s">
        <v>3323</v>
      </c>
      <c r="C103" s="688" t="s">
        <v>3</v>
      </c>
      <c r="D103" s="688" t="s">
        <v>5</v>
      </c>
      <c r="E103" s="688" t="s">
        <v>3324</v>
      </c>
      <c r="F103" s="688" t="s">
        <v>7</v>
      </c>
      <c r="G103" s="688" t="s">
        <v>8</v>
      </c>
      <c r="H103" s="688" t="s">
        <v>9</v>
      </c>
      <c r="I103" s="688" t="s">
        <v>10</v>
      </c>
      <c r="J103" s="688" t="s">
        <v>3325</v>
      </c>
      <c r="K103" s="689" t="s">
        <v>3326</v>
      </c>
      <c r="L103" s="687" t="s">
        <v>3327</v>
      </c>
      <c r="M103" s="687" t="s">
        <v>17</v>
      </c>
      <c r="N103" s="679"/>
      <c r="O103" s="677"/>
      <c r="P103" s="688" t="s">
        <v>18</v>
      </c>
      <c r="Q103" s="688" t="s">
        <v>19</v>
      </c>
      <c r="R103" s="688" t="s">
        <v>20</v>
      </c>
      <c r="S103" s="688" t="s">
        <v>21</v>
      </c>
      <c r="T103" s="687" t="s">
        <v>22</v>
      </c>
      <c r="U103" s="687" t="s">
        <v>3328</v>
      </c>
      <c r="V103" s="218"/>
    </row>
    <row r="104" spans="1:22" ht="14.25" customHeight="1">
      <c r="A104" s="675"/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219" t="s">
        <v>3449</v>
      </c>
      <c r="N104" s="219" t="s">
        <v>3450</v>
      </c>
      <c r="O104" s="219" t="s">
        <v>3451</v>
      </c>
      <c r="P104" s="675"/>
      <c r="Q104" s="675"/>
      <c r="R104" s="675"/>
      <c r="S104" s="675"/>
      <c r="T104" s="675"/>
      <c r="U104" s="675"/>
      <c r="V104" s="218"/>
    </row>
    <row r="105" spans="1:22" ht="14.25" customHeight="1">
      <c r="A105" s="231">
        <v>1</v>
      </c>
      <c r="B105" s="234" t="s">
        <v>3726</v>
      </c>
      <c r="C105" s="234" t="s">
        <v>625</v>
      </c>
      <c r="D105" s="221">
        <v>5</v>
      </c>
      <c r="E105" s="221">
        <v>1</v>
      </c>
      <c r="F105" s="557">
        <v>429</v>
      </c>
      <c r="G105" s="222">
        <v>2</v>
      </c>
      <c r="H105" s="557">
        <v>435</v>
      </c>
      <c r="I105" s="558">
        <v>45295</v>
      </c>
      <c r="J105" s="559">
        <v>45477</v>
      </c>
      <c r="K105" s="223">
        <v>6</v>
      </c>
      <c r="L105" s="224" t="s">
        <v>3727</v>
      </c>
      <c r="M105" s="225"/>
      <c r="N105" s="225"/>
      <c r="O105" s="225"/>
      <c r="P105" s="223"/>
      <c r="Q105" s="381"/>
      <c r="R105" s="381"/>
      <c r="S105" s="381"/>
      <c r="T105" s="381"/>
      <c r="U105" s="226" t="s">
        <v>3728</v>
      </c>
      <c r="V105" s="218"/>
    </row>
    <row r="106" spans="1:22" ht="14.25" customHeight="1">
      <c r="A106" s="699" t="s">
        <v>3729</v>
      </c>
      <c r="B106" s="681"/>
      <c r="C106" s="681"/>
      <c r="D106" s="681"/>
      <c r="E106" s="681"/>
      <c r="F106" s="681"/>
      <c r="G106" s="681"/>
      <c r="H106" s="681"/>
      <c r="I106" s="681"/>
      <c r="J106" s="681"/>
      <c r="K106" s="681"/>
      <c r="L106" s="681"/>
      <c r="M106" s="681"/>
      <c r="N106" s="218"/>
      <c r="O106" s="218"/>
      <c r="P106" s="218"/>
      <c r="Q106" s="218"/>
      <c r="R106" s="218"/>
      <c r="S106" s="218"/>
      <c r="T106" s="218"/>
      <c r="U106" s="218"/>
      <c r="V106" s="218"/>
    </row>
    <row r="107" spans="1:22" ht="14.25" customHeight="1">
      <c r="A107" s="688" t="s">
        <v>0</v>
      </c>
      <c r="B107" s="687" t="s">
        <v>3323</v>
      </c>
      <c r="C107" s="688" t="s">
        <v>3</v>
      </c>
      <c r="D107" s="688" t="s">
        <v>5</v>
      </c>
      <c r="E107" s="688" t="s">
        <v>3324</v>
      </c>
      <c r="F107" s="688" t="s">
        <v>7</v>
      </c>
      <c r="G107" s="688" t="s">
        <v>8</v>
      </c>
      <c r="H107" s="688" t="s">
        <v>9</v>
      </c>
      <c r="I107" s="688" t="s">
        <v>10</v>
      </c>
      <c r="J107" s="688" t="s">
        <v>3325</v>
      </c>
      <c r="K107" s="689" t="s">
        <v>3326</v>
      </c>
      <c r="L107" s="687" t="s">
        <v>3327</v>
      </c>
      <c r="M107" s="687" t="s">
        <v>3328</v>
      </c>
      <c r="N107" s="218"/>
      <c r="O107" s="218"/>
      <c r="P107" s="218"/>
      <c r="Q107" s="218"/>
      <c r="R107" s="218"/>
      <c r="S107" s="218"/>
      <c r="T107" s="218"/>
      <c r="U107" s="218"/>
      <c r="V107" s="218"/>
    </row>
    <row r="108" spans="1:22" ht="14.25" customHeight="1">
      <c r="A108" s="675"/>
      <c r="B108" s="675"/>
      <c r="C108" s="675"/>
      <c r="D108" s="675"/>
      <c r="E108" s="675"/>
      <c r="F108" s="675"/>
      <c r="G108" s="675"/>
      <c r="H108" s="675"/>
      <c r="I108" s="675"/>
      <c r="J108" s="675"/>
      <c r="K108" s="675"/>
      <c r="L108" s="675"/>
      <c r="M108" s="675"/>
      <c r="N108" s="218"/>
      <c r="O108" s="218"/>
      <c r="P108" s="218"/>
      <c r="Q108" s="218"/>
      <c r="R108" s="218"/>
      <c r="S108" s="218"/>
      <c r="T108" s="218"/>
      <c r="U108" s="218"/>
      <c r="V108" s="218"/>
    </row>
    <row r="109" spans="1:22" ht="14.25" customHeight="1">
      <c r="A109" s="232">
        <v>1</v>
      </c>
      <c r="B109" s="234" t="s">
        <v>3730</v>
      </c>
      <c r="C109" s="234" t="s">
        <v>544</v>
      </c>
      <c r="D109" s="221">
        <v>5</v>
      </c>
      <c r="E109" s="221">
        <v>1</v>
      </c>
      <c r="F109" s="557">
        <v>429</v>
      </c>
      <c r="G109" s="222">
        <v>3</v>
      </c>
      <c r="H109" s="227">
        <v>441000</v>
      </c>
      <c r="I109" s="558">
        <v>44860</v>
      </c>
      <c r="J109" s="559">
        <v>45530</v>
      </c>
      <c r="K109" s="223">
        <v>2</v>
      </c>
      <c r="L109" s="224" t="s">
        <v>3731</v>
      </c>
      <c r="M109" s="226" t="s">
        <v>3732</v>
      </c>
      <c r="N109" s="218"/>
      <c r="O109" s="218"/>
      <c r="P109" s="218"/>
      <c r="Q109" s="218"/>
      <c r="R109" s="218"/>
      <c r="S109" s="218"/>
      <c r="T109" s="218"/>
      <c r="U109" s="218"/>
      <c r="V109" s="218"/>
    </row>
    <row r="110" spans="1:22" ht="14.25" customHeight="1">
      <c r="A110" s="688" t="s">
        <v>0</v>
      </c>
      <c r="B110" s="687" t="s">
        <v>3323</v>
      </c>
      <c r="C110" s="688" t="s">
        <v>3</v>
      </c>
      <c r="D110" s="688" t="s">
        <v>5</v>
      </c>
      <c r="E110" s="688" t="s">
        <v>3324</v>
      </c>
      <c r="F110" s="688" t="s">
        <v>7</v>
      </c>
      <c r="G110" s="688" t="s">
        <v>8</v>
      </c>
      <c r="H110" s="688" t="s">
        <v>9</v>
      </c>
      <c r="I110" s="688" t="s">
        <v>10</v>
      </c>
      <c r="J110" s="688" t="s">
        <v>3325</v>
      </c>
      <c r="K110" s="689" t="s">
        <v>3326</v>
      </c>
      <c r="L110" s="687" t="s">
        <v>3327</v>
      </c>
      <c r="M110" s="687" t="s">
        <v>17</v>
      </c>
      <c r="N110" s="679"/>
      <c r="O110" s="677"/>
      <c r="P110" s="688" t="s">
        <v>18</v>
      </c>
      <c r="Q110" s="688" t="s">
        <v>19</v>
      </c>
      <c r="R110" s="688" t="s">
        <v>20</v>
      </c>
      <c r="S110" s="688" t="s">
        <v>21</v>
      </c>
      <c r="T110" s="687" t="s">
        <v>22</v>
      </c>
      <c r="U110" s="687" t="s">
        <v>3328</v>
      </c>
      <c r="V110" s="1"/>
    </row>
    <row r="111" spans="1:22" ht="14.25" customHeight="1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219" t="s">
        <v>3449</v>
      </c>
      <c r="N111" s="219" t="s">
        <v>3450</v>
      </c>
      <c r="O111" s="219" t="s">
        <v>3451</v>
      </c>
      <c r="P111" s="675"/>
      <c r="Q111" s="675"/>
      <c r="R111" s="675"/>
      <c r="S111" s="675"/>
      <c r="T111" s="675"/>
      <c r="U111" s="675"/>
      <c r="V111" s="229" t="s">
        <v>25</v>
      </c>
    </row>
    <row r="112" spans="1:22" ht="14.25" customHeight="1">
      <c r="A112" s="233">
        <v>1</v>
      </c>
      <c r="B112" s="234" t="s">
        <v>175</v>
      </c>
      <c r="C112" s="234" t="s">
        <v>176</v>
      </c>
      <c r="D112" s="221">
        <v>3</v>
      </c>
      <c r="E112" s="221">
        <v>2</v>
      </c>
      <c r="F112" s="557">
        <v>610</v>
      </c>
      <c r="G112" s="222">
        <v>3</v>
      </c>
      <c r="H112" s="557">
        <v>620</v>
      </c>
      <c r="I112" s="558">
        <v>45230</v>
      </c>
      <c r="J112" s="559">
        <v>45535</v>
      </c>
      <c r="K112" s="223">
        <v>2</v>
      </c>
      <c r="L112" s="224" t="s">
        <v>3691</v>
      </c>
      <c r="M112" s="225"/>
      <c r="N112" s="225"/>
      <c r="O112" s="225"/>
      <c r="P112" s="223"/>
      <c r="Q112" s="381"/>
      <c r="R112" s="381"/>
      <c r="S112" s="381"/>
      <c r="T112" s="381"/>
      <c r="U112" s="226"/>
      <c r="V112" s="234" t="s">
        <v>41</v>
      </c>
    </row>
    <row r="113" spans="1:22" ht="14.25" customHeight="1">
      <c r="A113" s="233">
        <v>2</v>
      </c>
      <c r="B113" s="234" t="s">
        <v>3733</v>
      </c>
      <c r="C113" s="234" t="s">
        <v>224</v>
      </c>
      <c r="D113" s="221">
        <v>3</v>
      </c>
      <c r="E113" s="221">
        <v>1</v>
      </c>
      <c r="F113" s="557">
        <v>600</v>
      </c>
      <c r="G113" s="222">
        <v>2</v>
      </c>
      <c r="H113" s="557">
        <v>610</v>
      </c>
      <c r="I113" s="558">
        <v>45200</v>
      </c>
      <c r="J113" s="559">
        <v>45474</v>
      </c>
      <c r="K113" s="223">
        <v>3</v>
      </c>
      <c r="L113" s="224" t="s">
        <v>3734</v>
      </c>
      <c r="M113" s="227"/>
      <c r="N113" s="227"/>
      <c r="O113" s="227"/>
      <c r="P113" s="223"/>
      <c r="Q113" s="381"/>
      <c r="R113" s="381"/>
      <c r="S113" s="381"/>
      <c r="T113" s="381"/>
      <c r="U113" s="226"/>
      <c r="V113" s="234"/>
    </row>
    <row r="114" spans="1:22" ht="14.25" customHeight="1">
      <c r="A114" s="233">
        <v>3</v>
      </c>
      <c r="B114" s="234" t="s">
        <v>3735</v>
      </c>
      <c r="C114" s="234" t="s">
        <v>265</v>
      </c>
      <c r="D114" s="221">
        <v>4</v>
      </c>
      <c r="E114" s="221">
        <v>4</v>
      </c>
      <c r="F114" s="557">
        <v>533</v>
      </c>
      <c r="G114" s="222">
        <v>5</v>
      </c>
      <c r="H114" s="557">
        <v>541</v>
      </c>
      <c r="I114" s="558">
        <v>45252</v>
      </c>
      <c r="J114" s="559">
        <v>45526</v>
      </c>
      <c r="K114" s="223">
        <v>3</v>
      </c>
      <c r="L114" s="224" t="s">
        <v>3736</v>
      </c>
      <c r="M114" s="225"/>
      <c r="N114" s="225"/>
      <c r="O114" s="225"/>
      <c r="P114" s="223"/>
      <c r="Q114" s="381"/>
      <c r="R114" s="381"/>
      <c r="S114" s="381"/>
      <c r="T114" s="381"/>
      <c r="U114" s="226"/>
      <c r="V114" s="234" t="s">
        <v>41</v>
      </c>
    </row>
    <row r="115" spans="1:22" ht="14.25" customHeight="1">
      <c r="A115" s="233">
        <v>4</v>
      </c>
      <c r="B115" s="234" t="s">
        <v>343</v>
      </c>
      <c r="C115" s="234" t="s">
        <v>279</v>
      </c>
      <c r="D115" s="235">
        <v>4</v>
      </c>
      <c r="E115" s="235">
        <v>3</v>
      </c>
      <c r="F115" s="557">
        <v>525</v>
      </c>
      <c r="G115" s="223">
        <v>4</v>
      </c>
      <c r="H115" s="557">
        <v>533</v>
      </c>
      <c r="I115" s="558">
        <v>45333</v>
      </c>
      <c r="J115" s="560">
        <v>45515</v>
      </c>
      <c r="K115" s="223">
        <v>6</v>
      </c>
      <c r="L115" s="226" t="s">
        <v>3727</v>
      </c>
      <c r="M115" s="225"/>
      <c r="N115" s="225"/>
      <c r="O115" s="225"/>
      <c r="P115" s="223"/>
      <c r="Q115" s="381"/>
      <c r="R115" s="381"/>
      <c r="S115" s="381"/>
      <c r="T115" s="381"/>
      <c r="U115" s="226" t="s">
        <v>344</v>
      </c>
      <c r="V115" s="234" t="s">
        <v>35</v>
      </c>
    </row>
    <row r="116" spans="1:22" ht="14.25" customHeight="1">
      <c r="A116" s="233">
        <v>5</v>
      </c>
      <c r="B116" s="234" t="s">
        <v>477</v>
      </c>
      <c r="C116" s="234" t="s">
        <v>265</v>
      </c>
      <c r="D116" s="221">
        <v>4</v>
      </c>
      <c r="E116" s="221">
        <v>1</v>
      </c>
      <c r="F116" s="557">
        <v>509</v>
      </c>
      <c r="G116" s="222">
        <v>2</v>
      </c>
      <c r="H116" s="557">
        <v>517</v>
      </c>
      <c r="I116" s="558">
        <v>45421</v>
      </c>
      <c r="J116" s="559">
        <v>45528</v>
      </c>
      <c r="K116" s="223">
        <v>1</v>
      </c>
      <c r="L116" s="224" t="s">
        <v>3511</v>
      </c>
      <c r="M116" s="225">
        <v>18</v>
      </c>
      <c r="N116" s="225">
        <v>7</v>
      </c>
      <c r="O116" s="225"/>
      <c r="P116" s="223"/>
      <c r="Q116" s="381"/>
      <c r="R116" s="381"/>
      <c r="S116" s="381"/>
      <c r="T116" s="381"/>
      <c r="U116" s="226" t="s">
        <v>107</v>
      </c>
      <c r="V116" s="234" t="s">
        <v>41</v>
      </c>
    </row>
    <row r="117" spans="1:22" ht="14.25" customHeight="1">
      <c r="A117" s="233">
        <v>6</v>
      </c>
      <c r="B117" s="234" t="s">
        <v>481</v>
      </c>
      <c r="C117" s="234" t="s">
        <v>482</v>
      </c>
      <c r="D117" s="221">
        <v>4</v>
      </c>
      <c r="E117" s="221">
        <v>1</v>
      </c>
      <c r="F117" s="557">
        <v>509</v>
      </c>
      <c r="G117" s="222">
        <v>2</v>
      </c>
      <c r="H117" s="557">
        <v>517</v>
      </c>
      <c r="I117" s="558">
        <v>45396</v>
      </c>
      <c r="J117" s="559">
        <v>45509</v>
      </c>
      <c r="K117" s="223">
        <v>7</v>
      </c>
      <c r="L117" s="224" t="s">
        <v>3737</v>
      </c>
      <c r="M117" s="225">
        <v>10</v>
      </c>
      <c r="N117" s="225">
        <v>1</v>
      </c>
      <c r="O117" s="225"/>
      <c r="P117" s="223"/>
      <c r="Q117" s="381"/>
      <c r="R117" s="381"/>
      <c r="S117" s="381"/>
      <c r="T117" s="236"/>
      <c r="U117" s="226" t="s">
        <v>344</v>
      </c>
      <c r="V117" s="234" t="s">
        <v>35</v>
      </c>
    </row>
    <row r="118" spans="1:22" ht="14.25" customHeight="1">
      <c r="A118" s="233">
        <v>7</v>
      </c>
      <c r="B118" s="234" t="s">
        <v>467</v>
      </c>
      <c r="C118" s="234" t="s">
        <v>570</v>
      </c>
      <c r="D118" s="221">
        <v>5</v>
      </c>
      <c r="E118" s="221">
        <v>3</v>
      </c>
      <c r="F118" s="557">
        <v>441</v>
      </c>
      <c r="G118" s="222">
        <v>4</v>
      </c>
      <c r="H118" s="557">
        <v>447</v>
      </c>
      <c r="I118" s="558">
        <v>45221</v>
      </c>
      <c r="J118" s="559">
        <v>45513</v>
      </c>
      <c r="K118" s="223">
        <v>1</v>
      </c>
      <c r="L118" s="224" t="s">
        <v>3330</v>
      </c>
      <c r="M118" s="223">
        <v>14</v>
      </c>
      <c r="N118" s="223">
        <v>1</v>
      </c>
      <c r="O118" s="223"/>
      <c r="P118" s="223"/>
      <c r="Q118" s="381"/>
      <c r="R118" s="381"/>
      <c r="S118" s="381"/>
      <c r="T118" s="381"/>
      <c r="U118" s="226"/>
      <c r="V118" s="234" t="s">
        <v>35</v>
      </c>
    </row>
    <row r="119" spans="1:22" ht="14.25" customHeight="1">
      <c r="A119" s="233">
        <v>8</v>
      </c>
      <c r="B119" s="234" t="s">
        <v>500</v>
      </c>
      <c r="C119" s="234" t="s">
        <v>560</v>
      </c>
      <c r="D119" s="221">
        <v>5</v>
      </c>
      <c r="E119" s="221">
        <v>10</v>
      </c>
      <c r="F119" s="557">
        <v>483</v>
      </c>
      <c r="G119" s="222">
        <v>11</v>
      </c>
      <c r="H119" s="557">
        <v>489</v>
      </c>
      <c r="I119" s="558">
        <v>45355</v>
      </c>
      <c r="J119" s="559">
        <v>45531</v>
      </c>
      <c r="K119" s="223">
        <v>1</v>
      </c>
      <c r="L119" s="224" t="s">
        <v>3330</v>
      </c>
      <c r="M119" s="225">
        <v>11</v>
      </c>
      <c r="N119" s="225">
        <v>5</v>
      </c>
      <c r="O119" s="225"/>
      <c r="P119" s="223"/>
      <c r="Q119" s="381"/>
      <c r="R119" s="381"/>
      <c r="S119" s="381"/>
      <c r="T119" s="381"/>
      <c r="U119" s="226"/>
      <c r="V119" s="234" t="s">
        <v>35</v>
      </c>
    </row>
    <row r="120" spans="1:22" ht="14.25" customHeight="1">
      <c r="A120" s="233">
        <v>9</v>
      </c>
      <c r="B120" s="234" t="s">
        <v>3738</v>
      </c>
      <c r="C120" s="234" t="s">
        <v>538</v>
      </c>
      <c r="D120" s="221">
        <v>5</v>
      </c>
      <c r="E120" s="221">
        <v>4</v>
      </c>
      <c r="F120" s="557">
        <v>447</v>
      </c>
      <c r="G120" s="222">
        <v>5</v>
      </c>
      <c r="H120" s="557">
        <v>453</v>
      </c>
      <c r="I120" s="558">
        <v>45257</v>
      </c>
      <c r="J120" s="559">
        <v>45531</v>
      </c>
      <c r="K120" s="223">
        <v>3</v>
      </c>
      <c r="L120" s="224" t="s">
        <v>3739</v>
      </c>
      <c r="M120" s="225"/>
      <c r="N120" s="225"/>
      <c r="O120" s="225"/>
      <c r="P120" s="223"/>
      <c r="Q120" s="381"/>
      <c r="R120" s="381"/>
      <c r="S120" s="381"/>
      <c r="T120" s="381"/>
      <c r="U120" s="226"/>
      <c r="V120" s="234" t="s">
        <v>35</v>
      </c>
    </row>
    <row r="121" spans="1:22" ht="14.25" customHeight="1">
      <c r="A121" s="233">
        <v>10</v>
      </c>
      <c r="B121" s="234" t="s">
        <v>1890</v>
      </c>
      <c r="C121" s="234" t="s">
        <v>570</v>
      </c>
      <c r="D121" s="221">
        <v>5</v>
      </c>
      <c r="E121" s="221">
        <v>2</v>
      </c>
      <c r="F121" s="557">
        <v>435</v>
      </c>
      <c r="G121" s="222">
        <v>3</v>
      </c>
      <c r="H121" s="557">
        <v>441</v>
      </c>
      <c r="I121" s="558">
        <v>45350</v>
      </c>
      <c r="J121" s="559">
        <v>45501</v>
      </c>
      <c r="K121" s="223">
        <v>7</v>
      </c>
      <c r="L121" s="224" t="s">
        <v>3705</v>
      </c>
      <c r="M121" s="237"/>
      <c r="N121" s="237"/>
      <c r="O121" s="237"/>
      <c r="P121" s="237"/>
      <c r="Q121" s="237"/>
      <c r="R121" s="237"/>
      <c r="S121" s="237"/>
      <c r="T121" s="237"/>
      <c r="U121" s="237"/>
      <c r="V121" s="234" t="s">
        <v>344</v>
      </c>
    </row>
    <row r="122" spans="1:22" ht="14.25" customHeight="1">
      <c r="A122" s="233">
        <v>11</v>
      </c>
      <c r="B122" s="234" t="s">
        <v>648</v>
      </c>
      <c r="C122" s="234" t="s">
        <v>570</v>
      </c>
      <c r="D122" s="221">
        <v>5</v>
      </c>
      <c r="E122" s="221">
        <v>1</v>
      </c>
      <c r="F122" s="557">
        <v>429</v>
      </c>
      <c r="G122" s="222">
        <v>2</v>
      </c>
      <c r="H122" s="557">
        <v>435</v>
      </c>
      <c r="I122" s="558">
        <v>45245</v>
      </c>
      <c r="J122" s="559">
        <v>45512</v>
      </c>
      <c r="K122" s="223">
        <v>1</v>
      </c>
      <c r="L122" s="224" t="s">
        <v>3330</v>
      </c>
      <c r="M122" s="225">
        <v>8</v>
      </c>
      <c r="N122" s="225">
        <v>2</v>
      </c>
      <c r="O122" s="225"/>
      <c r="P122" s="223"/>
      <c r="Q122" s="381"/>
      <c r="R122" s="381"/>
      <c r="S122" s="381"/>
      <c r="T122" s="381"/>
      <c r="U122" s="226"/>
      <c r="V122" s="234" t="s">
        <v>35</v>
      </c>
    </row>
    <row r="123" spans="1:22" ht="14.25" customHeight="1">
      <c r="A123" s="233">
        <v>12</v>
      </c>
      <c r="B123" s="234" t="s">
        <v>2073</v>
      </c>
      <c r="C123" s="234" t="s">
        <v>1817</v>
      </c>
      <c r="D123" s="221">
        <v>7</v>
      </c>
      <c r="E123" s="221">
        <v>1</v>
      </c>
      <c r="F123" s="557">
        <v>296</v>
      </c>
      <c r="G123" s="222">
        <v>2</v>
      </c>
      <c r="H123" s="557">
        <v>302</v>
      </c>
      <c r="I123" s="558">
        <v>45245</v>
      </c>
      <c r="J123" s="559">
        <v>45512</v>
      </c>
      <c r="K123" s="223">
        <v>1</v>
      </c>
      <c r="L123" s="224" t="s">
        <v>3330</v>
      </c>
      <c r="M123" s="225">
        <v>8</v>
      </c>
      <c r="N123" s="225">
        <v>2</v>
      </c>
      <c r="O123" s="225"/>
      <c r="P123" s="223"/>
      <c r="Q123" s="381"/>
      <c r="R123" s="381"/>
      <c r="S123" s="381"/>
      <c r="T123" s="381"/>
      <c r="U123" s="226"/>
      <c r="V123" s="234" t="s">
        <v>35</v>
      </c>
    </row>
    <row r="124" spans="1:22" ht="14.25" customHeight="1">
      <c r="A124" s="233">
        <v>13</v>
      </c>
      <c r="B124" s="234" t="s">
        <v>3740</v>
      </c>
      <c r="C124" s="234" t="s">
        <v>1853</v>
      </c>
      <c r="D124" s="221">
        <v>7</v>
      </c>
      <c r="E124" s="221">
        <v>2</v>
      </c>
      <c r="F124" s="557">
        <v>302</v>
      </c>
      <c r="G124" s="222">
        <v>3</v>
      </c>
      <c r="H124" s="557">
        <v>308</v>
      </c>
      <c r="I124" s="558">
        <v>45065</v>
      </c>
      <c r="J124" s="561">
        <v>45523</v>
      </c>
      <c r="K124" s="223"/>
      <c r="L124" s="224"/>
      <c r="M124" s="227"/>
      <c r="N124" s="227"/>
      <c r="O124" s="227"/>
      <c r="P124" s="223"/>
      <c r="Q124" s="381">
        <v>1</v>
      </c>
      <c r="R124" s="381"/>
      <c r="S124" s="381"/>
      <c r="T124" s="237"/>
      <c r="U124" s="234" t="s">
        <v>3741</v>
      </c>
      <c r="V124" s="234" t="s">
        <v>35</v>
      </c>
    </row>
    <row r="125" spans="1:22" ht="14.25" customHeight="1">
      <c r="A125" s="688" t="s">
        <v>0</v>
      </c>
      <c r="B125" s="687" t="s">
        <v>3323</v>
      </c>
      <c r="C125" s="688" t="s">
        <v>3</v>
      </c>
      <c r="D125" s="688" t="s">
        <v>5</v>
      </c>
      <c r="E125" s="688" t="s">
        <v>3324</v>
      </c>
      <c r="F125" s="688" t="s">
        <v>7</v>
      </c>
      <c r="G125" s="688" t="s">
        <v>8</v>
      </c>
      <c r="H125" s="688" t="s">
        <v>9</v>
      </c>
      <c r="I125" s="688" t="s">
        <v>10</v>
      </c>
      <c r="J125" s="688" t="s">
        <v>3325</v>
      </c>
      <c r="K125" s="689" t="s">
        <v>3326</v>
      </c>
      <c r="L125" s="687" t="s">
        <v>3327</v>
      </c>
      <c r="M125" s="687" t="s">
        <v>17</v>
      </c>
      <c r="N125" s="679"/>
      <c r="O125" s="677"/>
      <c r="P125" s="688" t="s">
        <v>18</v>
      </c>
      <c r="Q125" s="688" t="s">
        <v>19</v>
      </c>
      <c r="R125" s="688" t="s">
        <v>20</v>
      </c>
      <c r="S125" s="688" t="s">
        <v>21</v>
      </c>
      <c r="T125" s="687" t="s">
        <v>22</v>
      </c>
      <c r="U125" s="687" t="s">
        <v>3328</v>
      </c>
      <c r="V125" s="218"/>
    </row>
    <row r="126" spans="1:22" ht="14.25" customHeight="1">
      <c r="A126" s="675"/>
      <c r="B126" s="675"/>
      <c r="C126" s="675"/>
      <c r="D126" s="675"/>
      <c r="E126" s="675"/>
      <c r="F126" s="675"/>
      <c r="G126" s="675"/>
      <c r="H126" s="675"/>
      <c r="I126" s="675"/>
      <c r="J126" s="675"/>
      <c r="K126" s="675"/>
      <c r="L126" s="675"/>
      <c r="M126" s="219" t="s">
        <v>3449</v>
      </c>
      <c r="N126" s="219" t="s">
        <v>3450</v>
      </c>
      <c r="O126" s="219" t="s">
        <v>3451</v>
      </c>
      <c r="P126" s="675"/>
      <c r="Q126" s="675"/>
      <c r="R126" s="675"/>
      <c r="S126" s="675"/>
      <c r="T126" s="675"/>
      <c r="U126" s="675"/>
      <c r="V126" s="218"/>
    </row>
    <row r="127" spans="1:22" ht="14.25" customHeight="1">
      <c r="A127" s="238">
        <v>1</v>
      </c>
      <c r="B127" s="234" t="s">
        <v>3698</v>
      </c>
      <c r="C127" s="234" t="s">
        <v>127</v>
      </c>
      <c r="D127" s="221">
        <v>3</v>
      </c>
      <c r="E127" s="221">
        <v>4</v>
      </c>
      <c r="F127" s="557">
        <v>630</v>
      </c>
      <c r="G127" s="222">
        <v>5</v>
      </c>
      <c r="H127" s="557">
        <v>640</v>
      </c>
      <c r="I127" s="558">
        <v>45414</v>
      </c>
      <c r="J127" s="559">
        <v>45537</v>
      </c>
      <c r="K127" s="223">
        <v>8</v>
      </c>
      <c r="L127" s="224" t="s">
        <v>3742</v>
      </c>
      <c r="M127" s="225"/>
      <c r="N127" s="225"/>
      <c r="O127" s="225"/>
      <c r="P127" s="223"/>
      <c r="Q127" s="381"/>
      <c r="R127" s="381"/>
      <c r="S127" s="381"/>
      <c r="T127" s="381"/>
      <c r="U127" s="226" t="s">
        <v>3743</v>
      </c>
      <c r="V127" s="218"/>
    </row>
    <row r="128" spans="1:22" ht="14.25" customHeight="1">
      <c r="A128" s="238">
        <v>2</v>
      </c>
      <c r="B128" s="234" t="s">
        <v>1989</v>
      </c>
      <c r="C128" s="234" t="s">
        <v>1817</v>
      </c>
      <c r="D128" s="221">
        <v>7</v>
      </c>
      <c r="E128" s="221">
        <v>1</v>
      </c>
      <c r="F128" s="557">
        <v>296</v>
      </c>
      <c r="G128" s="222">
        <v>2</v>
      </c>
      <c r="H128" s="557">
        <v>302</v>
      </c>
      <c r="I128" s="558">
        <v>45421</v>
      </c>
      <c r="J128" s="559">
        <v>45545</v>
      </c>
      <c r="K128" s="223"/>
      <c r="L128" s="224"/>
      <c r="M128" s="225">
        <v>1</v>
      </c>
      <c r="N128" s="225">
        <v>8</v>
      </c>
      <c r="O128" s="225"/>
      <c r="P128" s="223"/>
      <c r="Q128" s="381"/>
      <c r="R128" s="381"/>
      <c r="S128" s="381"/>
      <c r="T128" s="381"/>
      <c r="U128" s="226" t="s">
        <v>700</v>
      </c>
      <c r="V128" s="218"/>
    </row>
    <row r="129" spans="1:22" ht="14.25" customHeight="1">
      <c r="A129" s="238">
        <v>3</v>
      </c>
      <c r="B129" s="234" t="s">
        <v>49</v>
      </c>
      <c r="C129" s="234" t="s">
        <v>87</v>
      </c>
      <c r="D129" s="221">
        <v>2</v>
      </c>
      <c r="E129" s="221">
        <v>6</v>
      </c>
      <c r="F129" s="557">
        <v>808</v>
      </c>
      <c r="G129" s="222">
        <v>7</v>
      </c>
      <c r="H129" s="557">
        <v>825</v>
      </c>
      <c r="I129" s="558">
        <v>45284</v>
      </c>
      <c r="J129" s="559">
        <v>45559</v>
      </c>
      <c r="K129" s="223">
        <v>3</v>
      </c>
      <c r="L129" s="224" t="s">
        <v>3744</v>
      </c>
      <c r="M129" s="225"/>
      <c r="N129" s="225"/>
      <c r="O129" s="225"/>
      <c r="P129" s="223"/>
      <c r="Q129" s="381"/>
      <c r="R129" s="381"/>
      <c r="S129" s="381"/>
      <c r="T129" s="381"/>
      <c r="U129" s="226"/>
      <c r="V129" s="218"/>
    </row>
    <row r="130" spans="1:22" ht="14.25" customHeight="1">
      <c r="A130" s="238">
        <v>4</v>
      </c>
      <c r="B130" s="234" t="s">
        <v>3745</v>
      </c>
      <c r="C130" s="234" t="s">
        <v>3746</v>
      </c>
      <c r="D130" s="221">
        <v>2</v>
      </c>
      <c r="E130" s="221">
        <v>8</v>
      </c>
      <c r="F130" s="557">
        <v>842</v>
      </c>
      <c r="G130" s="222">
        <v>9</v>
      </c>
      <c r="H130" s="557">
        <v>859</v>
      </c>
      <c r="I130" s="558">
        <v>45270</v>
      </c>
      <c r="J130" s="559">
        <v>45545</v>
      </c>
      <c r="K130" s="223">
        <v>3</v>
      </c>
      <c r="L130" s="224" t="s">
        <v>3747</v>
      </c>
      <c r="M130" s="225"/>
      <c r="N130" s="225"/>
      <c r="O130" s="225"/>
      <c r="P130" s="223"/>
      <c r="Q130" s="381"/>
      <c r="R130" s="381"/>
      <c r="S130" s="381"/>
      <c r="T130" s="381"/>
      <c r="U130" s="226"/>
      <c r="V130" s="218"/>
    </row>
    <row r="131" spans="1:22" ht="14.25" customHeight="1">
      <c r="A131" s="238">
        <v>5</v>
      </c>
      <c r="B131" s="234" t="s">
        <v>424</v>
      </c>
      <c r="C131" s="234" t="s">
        <v>406</v>
      </c>
      <c r="D131" s="221">
        <v>4</v>
      </c>
      <c r="E131" s="221">
        <v>3</v>
      </c>
      <c r="F131" s="557">
        <v>525</v>
      </c>
      <c r="G131" s="222">
        <v>4</v>
      </c>
      <c r="H131" s="557">
        <v>533</v>
      </c>
      <c r="I131" s="558">
        <v>45259</v>
      </c>
      <c r="J131" s="559">
        <v>45564</v>
      </c>
      <c r="K131" s="223">
        <v>2</v>
      </c>
      <c r="L131" s="224" t="s">
        <v>3748</v>
      </c>
      <c r="M131" s="227"/>
      <c r="N131" s="227"/>
      <c r="O131" s="227"/>
      <c r="P131" s="223"/>
      <c r="Q131" s="381"/>
      <c r="R131" s="381"/>
      <c r="S131" s="381"/>
      <c r="T131" s="381"/>
      <c r="U131" s="226"/>
      <c r="V131" s="218"/>
    </row>
    <row r="132" spans="1:22" ht="14.25" customHeight="1">
      <c r="A132" s="238">
        <v>6</v>
      </c>
      <c r="B132" s="234" t="s">
        <v>2160</v>
      </c>
      <c r="C132" s="234" t="s">
        <v>1817</v>
      </c>
      <c r="D132" s="221">
        <v>7</v>
      </c>
      <c r="E132" s="221">
        <v>2</v>
      </c>
      <c r="F132" s="557">
        <v>302</v>
      </c>
      <c r="G132" s="222">
        <v>3</v>
      </c>
      <c r="H132" s="557">
        <v>308</v>
      </c>
      <c r="I132" s="558">
        <v>45221</v>
      </c>
      <c r="J132" s="559">
        <v>45543</v>
      </c>
      <c r="K132" s="223">
        <v>1</v>
      </c>
      <c r="L132" s="224" t="s">
        <v>3330</v>
      </c>
      <c r="M132" s="227">
        <v>14</v>
      </c>
      <c r="N132" s="227"/>
      <c r="O132" s="227"/>
      <c r="P132" s="223"/>
      <c r="Q132" s="381"/>
      <c r="R132" s="381"/>
      <c r="S132" s="381"/>
      <c r="T132" s="381"/>
      <c r="U132" s="226"/>
      <c r="V132" s="218"/>
    </row>
    <row r="133" spans="1:22" ht="14.25" customHeight="1">
      <c r="A133" s="238">
        <v>7</v>
      </c>
      <c r="B133" s="234" t="s">
        <v>722</v>
      </c>
      <c r="C133" s="234" t="s">
        <v>538</v>
      </c>
      <c r="D133" s="221">
        <v>5</v>
      </c>
      <c r="E133" s="221">
        <v>2</v>
      </c>
      <c r="F133" s="557">
        <v>435</v>
      </c>
      <c r="G133" s="222">
        <v>3</v>
      </c>
      <c r="H133" s="557">
        <v>441</v>
      </c>
      <c r="I133" s="558">
        <v>45277</v>
      </c>
      <c r="J133" s="559">
        <v>45552</v>
      </c>
      <c r="K133" s="223">
        <v>3</v>
      </c>
      <c r="L133" s="224" t="s">
        <v>3749</v>
      </c>
      <c r="M133" s="225"/>
      <c r="N133" s="225"/>
      <c r="O133" s="225"/>
      <c r="P133" s="223"/>
      <c r="Q133" s="381"/>
      <c r="R133" s="381"/>
      <c r="S133" s="381"/>
      <c r="T133" s="381"/>
      <c r="U133" s="226"/>
      <c r="V133" s="218"/>
    </row>
    <row r="134" spans="1:22" ht="14.25" customHeight="1">
      <c r="A134" s="238">
        <v>8</v>
      </c>
      <c r="B134" s="234" t="s">
        <v>2188</v>
      </c>
      <c r="C134" s="234" t="s">
        <v>1817</v>
      </c>
      <c r="D134" s="221">
        <v>7</v>
      </c>
      <c r="E134" s="221">
        <v>1</v>
      </c>
      <c r="F134" s="557">
        <v>296</v>
      </c>
      <c r="G134" s="222">
        <v>2</v>
      </c>
      <c r="H134" s="557">
        <v>302</v>
      </c>
      <c r="I134" s="558">
        <v>45245</v>
      </c>
      <c r="J134" s="559">
        <v>45563</v>
      </c>
      <c r="K134" s="223">
        <v>1</v>
      </c>
      <c r="L134" s="224" t="s">
        <v>3330</v>
      </c>
      <c r="M134" s="225">
        <v>17</v>
      </c>
      <c r="N134" s="225"/>
      <c r="O134" s="225"/>
      <c r="P134" s="223"/>
      <c r="Q134" s="381"/>
      <c r="R134" s="381"/>
      <c r="S134" s="381"/>
      <c r="T134" s="381"/>
      <c r="U134" s="226"/>
      <c r="V134" s="218"/>
    </row>
    <row r="135" spans="1:22" ht="14.25" customHeight="1">
      <c r="A135" s="238">
        <v>9</v>
      </c>
      <c r="B135" s="234" t="s">
        <v>447</v>
      </c>
      <c r="C135" s="234" t="s">
        <v>570</v>
      </c>
      <c r="D135" s="235">
        <v>5</v>
      </c>
      <c r="E135" s="235">
        <v>4</v>
      </c>
      <c r="F135" s="557">
        <v>447</v>
      </c>
      <c r="G135" s="223">
        <v>5</v>
      </c>
      <c r="H135" s="557">
        <v>453</v>
      </c>
      <c r="I135" s="558">
        <v>45360</v>
      </c>
      <c r="J135" s="560">
        <v>45544</v>
      </c>
      <c r="K135" s="223">
        <v>6</v>
      </c>
      <c r="L135" s="226" t="s">
        <v>3727</v>
      </c>
      <c r="M135" s="225"/>
      <c r="N135" s="225"/>
      <c r="O135" s="225"/>
      <c r="P135" s="223"/>
      <c r="Q135" s="381"/>
      <c r="R135" s="381"/>
      <c r="S135" s="381"/>
      <c r="T135" s="381"/>
      <c r="U135" s="226" t="s">
        <v>3743</v>
      </c>
      <c r="V135" s="218"/>
    </row>
    <row r="136" spans="1:22" ht="14.25" customHeight="1">
      <c r="A136" s="238">
        <v>10</v>
      </c>
      <c r="B136" s="234" t="s">
        <v>1657</v>
      </c>
      <c r="C136" s="234" t="s">
        <v>1817</v>
      </c>
      <c r="D136" s="221">
        <v>7</v>
      </c>
      <c r="E136" s="221">
        <v>3</v>
      </c>
      <c r="F136" s="557">
        <v>308</v>
      </c>
      <c r="G136" s="222">
        <v>4</v>
      </c>
      <c r="H136" s="557">
        <v>314</v>
      </c>
      <c r="I136" s="558">
        <v>45235</v>
      </c>
      <c r="J136" s="559">
        <v>45540</v>
      </c>
      <c r="K136" s="223">
        <v>2</v>
      </c>
      <c r="L136" s="224" t="s">
        <v>3673</v>
      </c>
      <c r="M136" s="225"/>
      <c r="N136" s="225"/>
      <c r="O136" s="225"/>
      <c r="P136" s="223"/>
      <c r="Q136" s="381"/>
      <c r="R136" s="381"/>
      <c r="S136" s="381"/>
      <c r="T136" s="381"/>
      <c r="U136" s="226"/>
      <c r="V136" s="218"/>
    </row>
    <row r="137" spans="1:22" ht="14.25" customHeight="1">
      <c r="A137" s="238">
        <v>11</v>
      </c>
      <c r="B137" s="234" t="s">
        <v>2355</v>
      </c>
      <c r="C137" s="234" t="s">
        <v>1817</v>
      </c>
      <c r="D137" s="221">
        <v>7</v>
      </c>
      <c r="E137" s="221">
        <v>1</v>
      </c>
      <c r="F137" s="557">
        <v>296</v>
      </c>
      <c r="G137" s="222">
        <v>2</v>
      </c>
      <c r="H137" s="557">
        <v>302</v>
      </c>
      <c r="I137" s="558">
        <v>45245</v>
      </c>
      <c r="J137" s="559">
        <v>45563</v>
      </c>
      <c r="K137" s="223">
        <v>1</v>
      </c>
      <c r="L137" s="224" t="s">
        <v>3330</v>
      </c>
      <c r="M137" s="225">
        <v>17</v>
      </c>
      <c r="N137" s="225"/>
      <c r="O137" s="225"/>
      <c r="P137" s="223"/>
      <c r="Q137" s="381"/>
      <c r="R137" s="381"/>
      <c r="S137" s="381"/>
      <c r="T137" s="381"/>
      <c r="U137" s="226"/>
      <c r="V137" s="218"/>
    </row>
    <row r="138" spans="1:22" ht="14.25" customHeight="1">
      <c r="A138" s="238">
        <v>12</v>
      </c>
      <c r="B138" s="234" t="s">
        <v>1793</v>
      </c>
      <c r="C138" s="234" t="s">
        <v>991</v>
      </c>
      <c r="D138" s="221">
        <v>6</v>
      </c>
      <c r="E138" s="221">
        <v>1</v>
      </c>
      <c r="F138" s="557">
        <v>362</v>
      </c>
      <c r="G138" s="222">
        <v>2</v>
      </c>
      <c r="H138" s="557">
        <v>368</v>
      </c>
      <c r="I138" s="558">
        <v>45245</v>
      </c>
      <c r="J138" s="559">
        <v>45553</v>
      </c>
      <c r="K138" s="223">
        <v>1</v>
      </c>
      <c r="L138" s="224" t="s">
        <v>3330</v>
      </c>
      <c r="M138" s="225">
        <v>27</v>
      </c>
      <c r="N138" s="225"/>
      <c r="O138" s="225"/>
      <c r="P138" s="223"/>
      <c r="Q138" s="381"/>
      <c r="R138" s="381"/>
      <c r="S138" s="381"/>
      <c r="T138" s="381"/>
      <c r="U138" s="226"/>
      <c r="V138" s="218"/>
    </row>
    <row r="139" spans="1:22" ht="14.25" customHeight="1">
      <c r="A139" s="696" t="s">
        <v>3750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7"/>
      <c r="V139" s="218"/>
    </row>
    <row r="140" spans="1:22" ht="14.25" customHeight="1">
      <c r="A140" s="688" t="s">
        <v>0</v>
      </c>
      <c r="B140" s="687" t="s">
        <v>3323</v>
      </c>
      <c r="C140" s="688" t="s">
        <v>3</v>
      </c>
      <c r="D140" s="688" t="s">
        <v>5</v>
      </c>
      <c r="E140" s="688" t="s">
        <v>3324</v>
      </c>
      <c r="F140" s="688" t="s">
        <v>7</v>
      </c>
      <c r="G140" s="688" t="s">
        <v>8</v>
      </c>
      <c r="H140" s="688" t="s">
        <v>9</v>
      </c>
      <c r="I140" s="688" t="s">
        <v>10</v>
      </c>
      <c r="J140" s="688" t="s">
        <v>3325</v>
      </c>
      <c r="K140" s="689" t="s">
        <v>3326</v>
      </c>
      <c r="L140" s="687" t="s">
        <v>3327</v>
      </c>
      <c r="M140" s="687" t="s">
        <v>3751</v>
      </c>
      <c r="N140" s="679"/>
      <c r="O140" s="677"/>
      <c r="P140" s="688" t="s">
        <v>18</v>
      </c>
      <c r="Q140" s="688" t="s">
        <v>19</v>
      </c>
      <c r="R140" s="688" t="s">
        <v>20</v>
      </c>
      <c r="S140" s="688" t="s">
        <v>21</v>
      </c>
      <c r="T140" s="687" t="s">
        <v>22</v>
      </c>
      <c r="U140" s="687" t="s">
        <v>3328</v>
      </c>
      <c r="V140" s="218"/>
    </row>
    <row r="141" spans="1:22" ht="14.25" customHeight="1">
      <c r="A141" s="675"/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219" t="s">
        <v>3449</v>
      </c>
      <c r="N141" s="219" t="s">
        <v>3450</v>
      </c>
      <c r="O141" s="219" t="s">
        <v>3451</v>
      </c>
      <c r="P141" s="675"/>
      <c r="Q141" s="675"/>
      <c r="R141" s="675"/>
      <c r="S141" s="675"/>
      <c r="T141" s="675"/>
      <c r="U141" s="675"/>
      <c r="V141" s="218"/>
    </row>
    <row r="142" spans="1:22" ht="14.25" customHeight="1">
      <c r="A142" s="220">
        <v>1</v>
      </c>
      <c r="B142" s="234" t="s">
        <v>69</v>
      </c>
      <c r="C142" s="234" t="s">
        <v>87</v>
      </c>
      <c r="D142" s="221">
        <v>2</v>
      </c>
      <c r="E142" s="221">
        <v>11</v>
      </c>
      <c r="F142" s="557">
        <v>893</v>
      </c>
      <c r="G142" s="222">
        <v>12</v>
      </c>
      <c r="H142" s="557">
        <v>913</v>
      </c>
      <c r="I142" s="558">
        <v>45292</v>
      </c>
      <c r="J142" s="559">
        <v>45566</v>
      </c>
      <c r="K142" s="223">
        <v>3</v>
      </c>
      <c r="L142" s="224" t="s">
        <v>3752</v>
      </c>
      <c r="M142" s="225" t="s">
        <v>3486</v>
      </c>
      <c r="N142" s="225" t="s">
        <v>3486</v>
      </c>
      <c r="O142" s="225" t="s">
        <v>3486</v>
      </c>
      <c r="P142" s="223" t="s">
        <v>3486</v>
      </c>
      <c r="Q142" s="240" t="s">
        <v>3486</v>
      </c>
      <c r="R142" s="225" t="s">
        <v>3486</v>
      </c>
      <c r="S142" s="225" t="s">
        <v>3486</v>
      </c>
      <c r="T142" s="225" t="s">
        <v>3486</v>
      </c>
      <c r="U142" s="225" t="s">
        <v>3486</v>
      </c>
      <c r="V142" s="218"/>
    </row>
    <row r="143" spans="1:22" ht="14.25" customHeight="1">
      <c r="A143" s="220">
        <v>2</v>
      </c>
      <c r="B143" s="234" t="s">
        <v>3753</v>
      </c>
      <c r="C143" s="234" t="s">
        <v>3754</v>
      </c>
      <c r="D143" s="221">
        <v>2</v>
      </c>
      <c r="E143" s="221">
        <v>13</v>
      </c>
      <c r="F143" s="557">
        <v>933</v>
      </c>
      <c r="G143" s="222">
        <v>14</v>
      </c>
      <c r="H143" s="557">
        <v>953</v>
      </c>
      <c r="I143" s="558">
        <v>45241</v>
      </c>
      <c r="J143" s="559">
        <v>45576</v>
      </c>
      <c r="K143" s="223">
        <v>1</v>
      </c>
      <c r="L143" s="224" t="s">
        <v>3330</v>
      </c>
      <c r="M143" s="225" t="s">
        <v>3486</v>
      </c>
      <c r="N143" s="225" t="s">
        <v>3486</v>
      </c>
      <c r="O143" s="225" t="s">
        <v>3486</v>
      </c>
      <c r="P143" s="225" t="s">
        <v>3486</v>
      </c>
      <c r="Q143" s="225" t="s">
        <v>3486</v>
      </c>
      <c r="R143" s="225" t="s">
        <v>3486</v>
      </c>
      <c r="S143" s="225" t="s">
        <v>3486</v>
      </c>
      <c r="T143" s="225" t="s">
        <v>3486</v>
      </c>
      <c r="U143" s="225" t="s">
        <v>3486</v>
      </c>
      <c r="V143" s="218"/>
    </row>
    <row r="144" spans="1:22" ht="14.25" customHeight="1">
      <c r="A144" s="220">
        <v>3</v>
      </c>
      <c r="B144" s="234" t="s">
        <v>3755</v>
      </c>
      <c r="C144" s="234" t="s">
        <v>121</v>
      </c>
      <c r="D144" s="221">
        <v>3</v>
      </c>
      <c r="E144" s="221">
        <v>2</v>
      </c>
      <c r="F144" s="557">
        <v>610</v>
      </c>
      <c r="G144" s="222">
        <v>3</v>
      </c>
      <c r="H144" s="557">
        <v>620</v>
      </c>
      <c r="I144" s="494">
        <v>45314</v>
      </c>
      <c r="J144" s="559">
        <v>45588</v>
      </c>
      <c r="K144" s="223">
        <v>3</v>
      </c>
      <c r="L144" s="224" t="s">
        <v>3756</v>
      </c>
      <c r="M144" s="225" t="s">
        <v>3486</v>
      </c>
      <c r="N144" s="225" t="s">
        <v>3486</v>
      </c>
      <c r="O144" s="225" t="s">
        <v>3486</v>
      </c>
      <c r="P144" s="225" t="s">
        <v>3486</v>
      </c>
      <c r="Q144" s="225" t="s">
        <v>3486</v>
      </c>
      <c r="R144" s="225" t="s">
        <v>3486</v>
      </c>
      <c r="S144" s="225" t="s">
        <v>3486</v>
      </c>
      <c r="T144" s="225" t="s">
        <v>3486</v>
      </c>
      <c r="U144" s="225" t="s">
        <v>3486</v>
      </c>
      <c r="V144" s="218"/>
    </row>
    <row r="145" spans="1:22" ht="14.25" customHeight="1">
      <c r="A145" s="220">
        <v>4</v>
      </c>
      <c r="B145" s="234" t="s">
        <v>401</v>
      </c>
      <c r="C145" s="234" t="s">
        <v>279</v>
      </c>
      <c r="D145" s="221">
        <v>4</v>
      </c>
      <c r="E145" s="221">
        <v>1</v>
      </c>
      <c r="F145" s="557">
        <v>509</v>
      </c>
      <c r="G145" s="222">
        <v>2</v>
      </c>
      <c r="H145" s="557">
        <v>517</v>
      </c>
      <c r="I145" s="558">
        <v>45231</v>
      </c>
      <c r="J145" s="559">
        <v>45566</v>
      </c>
      <c r="K145" s="223">
        <v>1</v>
      </c>
      <c r="L145" s="224" t="s">
        <v>3330</v>
      </c>
      <c r="M145" s="225" t="s">
        <v>3486</v>
      </c>
      <c r="N145" s="225" t="s">
        <v>3486</v>
      </c>
      <c r="O145" s="225" t="s">
        <v>3486</v>
      </c>
      <c r="P145" s="225" t="s">
        <v>3486</v>
      </c>
      <c r="Q145" s="225" t="s">
        <v>3486</v>
      </c>
      <c r="R145" s="225" t="s">
        <v>3486</v>
      </c>
      <c r="S145" s="225" t="s">
        <v>3486</v>
      </c>
      <c r="T145" s="225" t="s">
        <v>3486</v>
      </c>
      <c r="U145" s="225" t="s">
        <v>3486</v>
      </c>
      <c r="V145" s="218"/>
    </row>
    <row r="146" spans="1:22" ht="14.25" customHeight="1">
      <c r="A146" s="220">
        <v>5</v>
      </c>
      <c r="B146" s="234" t="s">
        <v>439</v>
      </c>
      <c r="C146" s="234" t="s">
        <v>265</v>
      </c>
      <c r="D146" s="221">
        <v>4</v>
      </c>
      <c r="E146" s="221">
        <v>2</v>
      </c>
      <c r="F146" s="557">
        <v>517</v>
      </c>
      <c r="G146" s="222">
        <v>3</v>
      </c>
      <c r="H146" s="557">
        <v>525</v>
      </c>
      <c r="I146" s="558">
        <v>45421</v>
      </c>
      <c r="J146" s="559">
        <v>45567</v>
      </c>
      <c r="K146" s="223">
        <v>1</v>
      </c>
      <c r="L146" s="224" t="s">
        <v>3514</v>
      </c>
      <c r="M146" s="225">
        <v>9</v>
      </c>
      <c r="N146" s="225">
        <v>6</v>
      </c>
      <c r="O146" s="225" t="s">
        <v>3486</v>
      </c>
      <c r="P146" s="225" t="s">
        <v>3486</v>
      </c>
      <c r="Q146" s="225" t="s">
        <v>3486</v>
      </c>
      <c r="R146" s="225" t="s">
        <v>3486</v>
      </c>
      <c r="S146" s="225" t="s">
        <v>3486</v>
      </c>
      <c r="T146" s="225" t="s">
        <v>3486</v>
      </c>
      <c r="U146" s="225" t="s">
        <v>3486</v>
      </c>
      <c r="V146" s="218"/>
    </row>
    <row r="147" spans="1:22" ht="14.25" customHeight="1">
      <c r="A147" s="220">
        <v>6</v>
      </c>
      <c r="B147" s="234" t="s">
        <v>3690</v>
      </c>
      <c r="C147" s="234" t="s">
        <v>288</v>
      </c>
      <c r="D147" s="221">
        <v>4</v>
      </c>
      <c r="E147" s="221">
        <v>3</v>
      </c>
      <c r="F147" s="557">
        <v>525</v>
      </c>
      <c r="G147" s="222">
        <v>4</v>
      </c>
      <c r="H147" s="557">
        <v>533</v>
      </c>
      <c r="I147" s="558">
        <v>45393</v>
      </c>
      <c r="J147" s="559">
        <v>45576</v>
      </c>
      <c r="K147" s="223">
        <v>6</v>
      </c>
      <c r="L147" s="224" t="s">
        <v>3727</v>
      </c>
      <c r="M147" s="225" t="s">
        <v>3486</v>
      </c>
      <c r="N147" s="225" t="s">
        <v>3486</v>
      </c>
      <c r="O147" s="225" t="s">
        <v>3486</v>
      </c>
      <c r="P147" s="225" t="s">
        <v>3486</v>
      </c>
      <c r="Q147" s="225" t="s">
        <v>3486</v>
      </c>
      <c r="R147" s="225" t="s">
        <v>3486</v>
      </c>
      <c r="S147" s="225" t="s">
        <v>3486</v>
      </c>
      <c r="T147" s="225" t="s">
        <v>3486</v>
      </c>
      <c r="U147" s="225" t="s">
        <v>3486</v>
      </c>
      <c r="V147" s="218"/>
    </row>
    <row r="148" spans="1:22" ht="14.25" customHeight="1">
      <c r="A148" s="220">
        <v>7</v>
      </c>
      <c r="B148" s="234" t="s">
        <v>312</v>
      </c>
      <c r="C148" s="234" t="s">
        <v>538</v>
      </c>
      <c r="D148" s="221">
        <v>5</v>
      </c>
      <c r="E148" s="221">
        <v>4</v>
      </c>
      <c r="F148" s="557">
        <v>447</v>
      </c>
      <c r="G148" s="222">
        <v>5</v>
      </c>
      <c r="H148" s="557">
        <v>453</v>
      </c>
      <c r="I148" s="558">
        <v>45210</v>
      </c>
      <c r="J148" s="559">
        <v>45574</v>
      </c>
      <c r="K148" s="223">
        <v>3</v>
      </c>
      <c r="L148" s="224" t="s">
        <v>3757</v>
      </c>
      <c r="M148" s="225" t="s">
        <v>3486</v>
      </c>
      <c r="N148" s="225" t="s">
        <v>3486</v>
      </c>
      <c r="O148" s="225" t="s">
        <v>3486</v>
      </c>
      <c r="P148" s="223" t="s">
        <v>3486</v>
      </c>
      <c r="Q148" s="225">
        <v>1</v>
      </c>
      <c r="R148" s="225" t="s">
        <v>3486</v>
      </c>
      <c r="S148" s="225" t="s">
        <v>3486</v>
      </c>
      <c r="T148" s="226" t="s">
        <v>3758</v>
      </c>
      <c r="U148" s="226" t="s">
        <v>3759</v>
      </c>
      <c r="V148" s="218"/>
    </row>
    <row r="149" spans="1:22" ht="14.25" customHeight="1">
      <c r="A149" s="220">
        <v>8</v>
      </c>
      <c r="B149" s="234" t="s">
        <v>588</v>
      </c>
      <c r="C149" s="234" t="s">
        <v>549</v>
      </c>
      <c r="D149" s="221">
        <v>5</v>
      </c>
      <c r="E149" s="221">
        <v>4</v>
      </c>
      <c r="F149" s="557">
        <v>447</v>
      </c>
      <c r="G149" s="222">
        <v>5</v>
      </c>
      <c r="H149" s="557">
        <v>453</v>
      </c>
      <c r="I149" s="558">
        <v>45311</v>
      </c>
      <c r="J149" s="559">
        <v>45585</v>
      </c>
      <c r="K149" s="223">
        <v>3</v>
      </c>
      <c r="L149" s="224" t="s">
        <v>3760</v>
      </c>
      <c r="M149" s="225" t="s">
        <v>3486</v>
      </c>
      <c r="N149" s="225" t="s">
        <v>3486</v>
      </c>
      <c r="O149" s="225" t="s">
        <v>3486</v>
      </c>
      <c r="P149" s="225" t="s">
        <v>3486</v>
      </c>
      <c r="Q149" s="225" t="s">
        <v>3486</v>
      </c>
      <c r="R149" s="225" t="s">
        <v>3486</v>
      </c>
      <c r="S149" s="225" t="s">
        <v>3486</v>
      </c>
      <c r="T149" s="225" t="s">
        <v>3486</v>
      </c>
      <c r="U149" s="225" t="s">
        <v>3486</v>
      </c>
      <c r="V149" s="218"/>
    </row>
    <row r="150" spans="1:22" ht="14.25" customHeight="1">
      <c r="A150" s="220">
        <v>9</v>
      </c>
      <c r="B150" s="234" t="s">
        <v>2198</v>
      </c>
      <c r="C150" s="234" t="s">
        <v>1817</v>
      </c>
      <c r="D150" s="221">
        <v>7</v>
      </c>
      <c r="E150" s="221">
        <v>3</v>
      </c>
      <c r="F150" s="557">
        <v>308</v>
      </c>
      <c r="G150" s="222">
        <v>4</v>
      </c>
      <c r="H150" s="557">
        <v>314</v>
      </c>
      <c r="I150" s="558">
        <v>45048</v>
      </c>
      <c r="J150" s="559">
        <v>45567</v>
      </c>
      <c r="K150" s="223">
        <v>1</v>
      </c>
      <c r="L150" s="224" t="s">
        <v>3330</v>
      </c>
      <c r="M150" s="225" t="s">
        <v>3486</v>
      </c>
      <c r="N150" s="225" t="s">
        <v>3486</v>
      </c>
      <c r="O150" s="225" t="s">
        <v>3486</v>
      </c>
      <c r="P150" s="225" t="s">
        <v>3486</v>
      </c>
      <c r="Q150" s="225" t="s">
        <v>3486</v>
      </c>
      <c r="R150" s="381">
        <v>1</v>
      </c>
      <c r="S150" s="381"/>
      <c r="T150" s="235" t="s">
        <v>3761</v>
      </c>
      <c r="U150" s="226" t="s">
        <v>3762</v>
      </c>
      <c r="V150" s="218"/>
    </row>
    <row r="151" spans="1:22" ht="14.25" customHeight="1">
      <c r="A151" s="687" t="s">
        <v>3763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7"/>
    </row>
    <row r="152" spans="1:22" ht="14.25" customHeight="1">
      <c r="A152" s="688" t="s">
        <v>0</v>
      </c>
      <c r="B152" s="687" t="s">
        <v>3323</v>
      </c>
      <c r="C152" s="688" t="s">
        <v>3</v>
      </c>
      <c r="D152" s="688" t="s">
        <v>5</v>
      </c>
      <c r="E152" s="688" t="s">
        <v>3324</v>
      </c>
      <c r="F152" s="688" t="s">
        <v>7</v>
      </c>
      <c r="G152" s="688" t="s">
        <v>8</v>
      </c>
      <c r="H152" s="688" t="s">
        <v>9</v>
      </c>
      <c r="I152" s="688" t="s">
        <v>10</v>
      </c>
      <c r="J152" s="688" t="s">
        <v>3325</v>
      </c>
      <c r="K152" s="688" t="s">
        <v>13</v>
      </c>
      <c r="L152" s="689" t="s">
        <v>3326</v>
      </c>
      <c r="M152" s="687" t="s">
        <v>3327</v>
      </c>
      <c r="N152" s="687" t="s">
        <v>3764</v>
      </c>
      <c r="O152" s="679"/>
      <c r="P152" s="677"/>
      <c r="Q152" s="688" t="s">
        <v>18</v>
      </c>
      <c r="R152" s="688" t="s">
        <v>19</v>
      </c>
      <c r="S152" s="688" t="s">
        <v>20</v>
      </c>
      <c r="T152" s="688" t="s">
        <v>21</v>
      </c>
      <c r="U152" s="687" t="s">
        <v>22</v>
      </c>
      <c r="V152" s="687" t="s">
        <v>3328</v>
      </c>
    </row>
    <row r="153" spans="1:22" ht="14.25" customHeight="1">
      <c r="A153" s="675"/>
      <c r="B153" s="675"/>
      <c r="C153" s="675"/>
      <c r="D153" s="675"/>
      <c r="E153" s="675"/>
      <c r="F153" s="675"/>
      <c r="G153" s="675"/>
      <c r="H153" s="675"/>
      <c r="I153" s="675"/>
      <c r="J153" s="675"/>
      <c r="K153" s="675"/>
      <c r="L153" s="675"/>
      <c r="M153" s="675"/>
      <c r="N153" s="219" t="s">
        <v>3449</v>
      </c>
      <c r="O153" s="219" t="s">
        <v>3450</v>
      </c>
      <c r="P153" s="219" t="s">
        <v>3451</v>
      </c>
      <c r="Q153" s="675"/>
      <c r="R153" s="675"/>
      <c r="S153" s="675"/>
      <c r="T153" s="675"/>
      <c r="U153" s="675"/>
      <c r="V153" s="675"/>
    </row>
    <row r="154" spans="1:22" ht="14.25" customHeight="1">
      <c r="A154" s="235">
        <v>1</v>
      </c>
      <c r="B154" s="234" t="s">
        <v>3765</v>
      </c>
      <c r="C154" s="234" t="s">
        <v>265</v>
      </c>
      <c r="D154" s="235">
        <v>4</v>
      </c>
      <c r="E154" s="235">
        <v>1</v>
      </c>
      <c r="F154" s="557">
        <v>509</v>
      </c>
      <c r="G154" s="223">
        <v>2</v>
      </c>
      <c r="H154" s="557">
        <v>517</v>
      </c>
      <c r="I154" s="558">
        <v>45421</v>
      </c>
      <c r="J154" s="560">
        <v>45421</v>
      </c>
      <c r="K154" s="562" t="s">
        <v>3081</v>
      </c>
      <c r="L154" s="223">
        <v>13</v>
      </c>
      <c r="M154" s="235" t="s">
        <v>3766</v>
      </c>
      <c r="N154" s="225">
        <v>17</v>
      </c>
      <c r="O154" s="225">
        <v>2</v>
      </c>
      <c r="P154" s="225"/>
      <c r="Q154" s="223"/>
      <c r="R154" s="381"/>
      <c r="S154" s="381"/>
      <c r="T154" s="381"/>
      <c r="U154" s="381"/>
      <c r="V154" s="226" t="s">
        <v>3767</v>
      </c>
    </row>
    <row r="155" spans="1:22" ht="14.25" customHeight="1">
      <c r="A155" s="688" t="s">
        <v>0</v>
      </c>
      <c r="B155" s="687" t="s">
        <v>3323</v>
      </c>
      <c r="C155" s="688" t="s">
        <v>3</v>
      </c>
      <c r="D155" s="688" t="s">
        <v>5</v>
      </c>
      <c r="E155" s="688" t="s">
        <v>3324</v>
      </c>
      <c r="F155" s="688" t="s">
        <v>7</v>
      </c>
      <c r="G155" s="688" t="s">
        <v>8</v>
      </c>
      <c r="H155" s="688" t="s">
        <v>9</v>
      </c>
      <c r="I155" s="688" t="s">
        <v>10</v>
      </c>
      <c r="J155" s="688" t="s">
        <v>3325</v>
      </c>
      <c r="K155" s="689" t="s">
        <v>3326</v>
      </c>
      <c r="L155" s="687" t="s">
        <v>3327</v>
      </c>
      <c r="M155" s="687" t="s">
        <v>17</v>
      </c>
      <c r="N155" s="679"/>
      <c r="O155" s="677"/>
      <c r="P155" s="688" t="s">
        <v>18</v>
      </c>
      <c r="Q155" s="688" t="s">
        <v>19</v>
      </c>
      <c r="R155" s="688" t="s">
        <v>20</v>
      </c>
      <c r="S155" s="688" t="s">
        <v>21</v>
      </c>
      <c r="T155" s="687" t="s">
        <v>22</v>
      </c>
      <c r="U155" s="687" t="s">
        <v>3328</v>
      </c>
      <c r="V155" s="218"/>
    </row>
    <row r="156" spans="1:22" ht="14.25" customHeight="1">
      <c r="A156" s="675"/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219" t="s">
        <v>3449</v>
      </c>
      <c r="N156" s="219" t="s">
        <v>3450</v>
      </c>
      <c r="O156" s="219" t="s">
        <v>3451</v>
      </c>
      <c r="P156" s="675"/>
      <c r="Q156" s="675"/>
      <c r="R156" s="675"/>
      <c r="S156" s="675"/>
      <c r="T156" s="675"/>
      <c r="U156" s="675"/>
      <c r="V156" s="218"/>
    </row>
    <row r="157" spans="1:22" ht="14.25" customHeight="1">
      <c r="A157" s="220">
        <v>1</v>
      </c>
      <c r="B157" s="234" t="s">
        <v>628</v>
      </c>
      <c r="C157" s="234" t="s">
        <v>1641</v>
      </c>
      <c r="D157" s="235">
        <v>6</v>
      </c>
      <c r="E157" s="235">
        <v>4</v>
      </c>
      <c r="F157" s="557">
        <v>380</v>
      </c>
      <c r="G157" s="223">
        <v>5</v>
      </c>
      <c r="H157" s="557">
        <v>386</v>
      </c>
      <c r="I157" s="558">
        <v>45337</v>
      </c>
      <c r="J157" s="560">
        <v>45641</v>
      </c>
      <c r="K157" s="223">
        <v>2</v>
      </c>
      <c r="L157" s="226" t="s">
        <v>3768</v>
      </c>
      <c r="M157" s="227"/>
      <c r="N157" s="227"/>
      <c r="O157" s="227"/>
      <c r="P157" s="223"/>
      <c r="Q157" s="381"/>
      <c r="R157" s="381"/>
      <c r="S157" s="381"/>
      <c r="T157" s="381"/>
      <c r="U157" s="226"/>
      <c r="V157" s="218"/>
    </row>
    <row r="158" spans="1:22" ht="14.25" customHeight="1">
      <c r="A158" s="220">
        <v>2</v>
      </c>
      <c r="B158" s="234" t="s">
        <v>684</v>
      </c>
      <c r="C158" s="234" t="s">
        <v>1047</v>
      </c>
      <c r="D158" s="235">
        <v>6</v>
      </c>
      <c r="E158" s="235">
        <v>4</v>
      </c>
      <c r="F158" s="557">
        <v>380</v>
      </c>
      <c r="G158" s="223">
        <v>5</v>
      </c>
      <c r="H158" s="557">
        <v>386</v>
      </c>
      <c r="I158" s="558">
        <v>45347</v>
      </c>
      <c r="J158" s="560">
        <v>45651</v>
      </c>
      <c r="K158" s="223">
        <v>2</v>
      </c>
      <c r="L158" s="226" t="s">
        <v>3769</v>
      </c>
      <c r="M158" s="225"/>
      <c r="N158" s="225"/>
      <c r="O158" s="225"/>
      <c r="P158" s="223"/>
      <c r="Q158" s="381"/>
      <c r="R158" s="381"/>
      <c r="S158" s="381"/>
      <c r="T158" s="381"/>
      <c r="U158" s="226"/>
      <c r="V158" s="218"/>
    </row>
    <row r="159" spans="1:22" ht="14.25" customHeight="1">
      <c r="A159" s="220">
        <v>3</v>
      </c>
      <c r="B159" s="234" t="s">
        <v>1399</v>
      </c>
      <c r="C159" s="234" t="s">
        <v>1817</v>
      </c>
      <c r="D159" s="221">
        <v>7</v>
      </c>
      <c r="E159" s="221">
        <v>4</v>
      </c>
      <c r="F159" s="557">
        <v>314</v>
      </c>
      <c r="G159" s="222">
        <v>5</v>
      </c>
      <c r="H159" s="557">
        <v>320</v>
      </c>
      <c r="I159" s="558">
        <v>45308</v>
      </c>
      <c r="J159" s="559">
        <v>45643</v>
      </c>
      <c r="K159" s="223">
        <v>1</v>
      </c>
      <c r="L159" s="224" t="s">
        <v>3330</v>
      </c>
      <c r="M159" s="227"/>
      <c r="N159" s="227"/>
      <c r="O159" s="227"/>
      <c r="P159" s="223"/>
      <c r="Q159" s="381"/>
      <c r="R159" s="381"/>
      <c r="S159" s="381"/>
      <c r="T159" s="381"/>
      <c r="U159" s="226" t="s">
        <v>3770</v>
      </c>
      <c r="V159" s="218"/>
    </row>
    <row r="160" spans="1:22" ht="14.25" customHeight="1">
      <c r="A160" s="696" t="s">
        <v>3771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7"/>
      <c r="V160" s="218"/>
    </row>
    <row r="161" spans="1:22" ht="14.25" customHeight="1">
      <c r="A161" s="688" t="s">
        <v>0</v>
      </c>
      <c r="B161" s="687" t="s">
        <v>3323</v>
      </c>
      <c r="C161" s="688" t="s">
        <v>3</v>
      </c>
      <c r="D161" s="688" t="s">
        <v>5</v>
      </c>
      <c r="E161" s="688" t="s">
        <v>3324</v>
      </c>
      <c r="F161" s="688" t="s">
        <v>7</v>
      </c>
      <c r="G161" s="688" t="s">
        <v>8</v>
      </c>
      <c r="H161" s="688" t="s">
        <v>9</v>
      </c>
      <c r="I161" s="688" t="s">
        <v>10</v>
      </c>
      <c r="J161" s="688" t="s">
        <v>3325</v>
      </c>
      <c r="K161" s="689" t="s">
        <v>3326</v>
      </c>
      <c r="L161" s="687" t="s">
        <v>3327</v>
      </c>
      <c r="M161" s="687" t="s">
        <v>17</v>
      </c>
      <c r="N161" s="679"/>
      <c r="O161" s="677"/>
      <c r="P161" s="688" t="s">
        <v>18</v>
      </c>
      <c r="Q161" s="688" t="s">
        <v>19</v>
      </c>
      <c r="R161" s="688" t="s">
        <v>20</v>
      </c>
      <c r="S161" s="688" t="s">
        <v>21</v>
      </c>
      <c r="T161" s="687" t="s">
        <v>22</v>
      </c>
      <c r="U161" s="687" t="s">
        <v>3328</v>
      </c>
      <c r="V161" s="218"/>
    </row>
    <row r="162" spans="1:22" ht="14.25" customHeight="1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219" t="s">
        <v>3449</v>
      </c>
      <c r="N162" s="219" t="s">
        <v>3450</v>
      </c>
      <c r="O162" s="219" t="s">
        <v>3451</v>
      </c>
      <c r="P162" s="675"/>
      <c r="Q162" s="675"/>
      <c r="R162" s="675"/>
      <c r="S162" s="675"/>
      <c r="T162" s="675"/>
      <c r="U162" s="675"/>
      <c r="V162" s="218"/>
    </row>
    <row r="163" spans="1:22" ht="14.25" customHeight="1">
      <c r="A163" s="220">
        <v>1</v>
      </c>
      <c r="B163" s="234" t="s">
        <v>3772</v>
      </c>
      <c r="C163" s="234" t="s">
        <v>3773</v>
      </c>
      <c r="D163" s="221">
        <v>2</v>
      </c>
      <c r="E163" s="221">
        <v>2</v>
      </c>
      <c r="F163" s="557">
        <v>740</v>
      </c>
      <c r="G163" s="222">
        <v>3</v>
      </c>
      <c r="H163" s="557">
        <v>757</v>
      </c>
      <c r="I163" s="558">
        <v>45233</v>
      </c>
      <c r="J163" s="559">
        <v>45568</v>
      </c>
      <c r="K163" s="223">
        <v>1</v>
      </c>
      <c r="L163" s="224" t="s">
        <v>3774</v>
      </c>
      <c r="M163" s="225"/>
      <c r="N163" s="225"/>
      <c r="O163" s="225"/>
      <c r="P163" s="223"/>
      <c r="Q163" s="381"/>
      <c r="R163" s="381"/>
      <c r="S163" s="381"/>
      <c r="T163" s="381"/>
      <c r="U163" s="226"/>
      <c r="V163" s="218"/>
    </row>
    <row r="164" spans="1:22" ht="14.25" customHeight="1">
      <c r="A164" s="220">
        <v>2</v>
      </c>
      <c r="B164" s="234" t="s">
        <v>3775</v>
      </c>
      <c r="C164" s="234" t="s">
        <v>116</v>
      </c>
      <c r="D164" s="221">
        <v>3</v>
      </c>
      <c r="E164" s="221">
        <v>15</v>
      </c>
      <c r="F164" s="557">
        <v>768</v>
      </c>
      <c r="G164" s="222">
        <v>16</v>
      </c>
      <c r="H164" s="557">
        <v>785</v>
      </c>
      <c r="I164" s="558">
        <v>45261</v>
      </c>
      <c r="J164" s="559">
        <v>45597</v>
      </c>
      <c r="K164" s="223">
        <v>1</v>
      </c>
      <c r="L164" s="224" t="s">
        <v>3330</v>
      </c>
      <c r="M164" s="227"/>
      <c r="N164" s="227"/>
      <c r="O164" s="227"/>
      <c r="P164" s="223"/>
      <c r="Q164" s="381"/>
      <c r="R164" s="381"/>
      <c r="S164" s="381"/>
      <c r="T164" s="381"/>
      <c r="U164" s="226"/>
      <c r="V164" s="218"/>
    </row>
    <row r="165" spans="1:22" ht="14.25" customHeight="1">
      <c r="A165" s="220">
        <v>3</v>
      </c>
      <c r="B165" s="234" t="s">
        <v>97</v>
      </c>
      <c r="C165" s="234" t="s">
        <v>116</v>
      </c>
      <c r="D165" s="221">
        <v>3</v>
      </c>
      <c r="E165" s="221">
        <v>5</v>
      </c>
      <c r="F165" s="557">
        <v>640</v>
      </c>
      <c r="G165" s="222">
        <v>6</v>
      </c>
      <c r="H165" s="557">
        <v>650</v>
      </c>
      <c r="I165" s="558">
        <v>45261</v>
      </c>
      <c r="J165" s="559">
        <v>45597</v>
      </c>
      <c r="K165" s="223">
        <v>1</v>
      </c>
      <c r="L165" s="224" t="s">
        <v>3330</v>
      </c>
      <c r="M165" s="227"/>
      <c r="N165" s="227"/>
      <c r="O165" s="227"/>
      <c r="P165" s="223"/>
      <c r="Q165" s="381"/>
      <c r="R165" s="381"/>
      <c r="S165" s="381"/>
      <c r="T165" s="381"/>
      <c r="U165" s="226"/>
      <c r="V165" s="218"/>
    </row>
    <row r="166" spans="1:22" ht="14.25" customHeight="1">
      <c r="A166" s="220">
        <v>4</v>
      </c>
      <c r="B166" s="234" t="s">
        <v>365</v>
      </c>
      <c r="C166" s="234" t="s">
        <v>279</v>
      </c>
      <c r="D166" s="221">
        <v>4</v>
      </c>
      <c r="E166" s="221">
        <v>3</v>
      </c>
      <c r="F166" s="557">
        <v>525</v>
      </c>
      <c r="G166" s="222">
        <v>4</v>
      </c>
      <c r="H166" s="557">
        <v>533</v>
      </c>
      <c r="I166" s="558">
        <v>45399</v>
      </c>
      <c r="J166" s="559">
        <v>45613</v>
      </c>
      <c r="K166" s="223"/>
      <c r="L166" s="224"/>
      <c r="M166" s="225">
        <v>1</v>
      </c>
      <c r="N166" s="225">
        <v>5</v>
      </c>
      <c r="O166" s="225"/>
      <c r="P166" s="223"/>
      <c r="Q166" s="381"/>
      <c r="R166" s="381"/>
      <c r="S166" s="381"/>
      <c r="T166" s="381"/>
      <c r="U166" s="226"/>
      <c r="V166" s="218"/>
    </row>
    <row r="167" spans="1:22" ht="14.25" customHeight="1">
      <c r="A167" s="220">
        <v>5</v>
      </c>
      <c r="B167" s="234" t="s">
        <v>3776</v>
      </c>
      <c r="C167" s="234" t="s">
        <v>265</v>
      </c>
      <c r="D167" s="221">
        <v>4</v>
      </c>
      <c r="E167" s="221">
        <v>1</v>
      </c>
      <c r="F167" s="557">
        <v>509</v>
      </c>
      <c r="G167" s="222">
        <v>2</v>
      </c>
      <c r="H167" s="557">
        <v>517</v>
      </c>
      <c r="I167" s="558">
        <v>45421</v>
      </c>
      <c r="J167" s="559">
        <v>45620</v>
      </c>
      <c r="K167" s="223">
        <v>1</v>
      </c>
      <c r="L167" s="224" t="s">
        <v>3514</v>
      </c>
      <c r="M167" s="227">
        <v>16</v>
      </c>
      <c r="N167" s="227">
        <v>4</v>
      </c>
      <c r="O167" s="227"/>
      <c r="P167" s="223"/>
      <c r="Q167" s="381"/>
      <c r="R167" s="381"/>
      <c r="S167" s="381"/>
      <c r="T167" s="381"/>
      <c r="U167" s="226"/>
      <c r="V167" s="218"/>
    </row>
    <row r="168" spans="1:22" ht="14.25" customHeight="1">
      <c r="A168" s="220">
        <v>6</v>
      </c>
      <c r="B168" s="234" t="s">
        <v>219</v>
      </c>
      <c r="C168" s="234" t="s">
        <v>265</v>
      </c>
      <c r="D168" s="221">
        <v>4</v>
      </c>
      <c r="E168" s="221">
        <v>4</v>
      </c>
      <c r="F168" s="557">
        <v>533</v>
      </c>
      <c r="G168" s="222">
        <v>5</v>
      </c>
      <c r="H168" s="557">
        <v>541</v>
      </c>
      <c r="I168" s="558">
        <v>45296</v>
      </c>
      <c r="J168" s="559">
        <v>45601</v>
      </c>
      <c r="K168" s="223">
        <v>2</v>
      </c>
      <c r="L168" s="224" t="s">
        <v>3777</v>
      </c>
      <c r="M168" s="225"/>
      <c r="N168" s="225"/>
      <c r="O168" s="225"/>
      <c r="P168" s="223"/>
      <c r="Q168" s="381"/>
      <c r="R168" s="381"/>
      <c r="S168" s="381"/>
      <c r="T168" s="381"/>
      <c r="U168" s="226"/>
      <c r="V168" s="218"/>
    </row>
    <row r="169" spans="1:22" ht="14.25" customHeight="1">
      <c r="A169" s="220">
        <v>7</v>
      </c>
      <c r="B169" s="234" t="s">
        <v>246</v>
      </c>
      <c r="C169" s="234" t="s">
        <v>288</v>
      </c>
      <c r="D169" s="221">
        <v>4</v>
      </c>
      <c r="E169" s="221">
        <v>5</v>
      </c>
      <c r="F169" s="557">
        <v>541</v>
      </c>
      <c r="G169" s="222">
        <v>6</v>
      </c>
      <c r="H169" s="557">
        <v>549</v>
      </c>
      <c r="I169" s="558">
        <v>45263</v>
      </c>
      <c r="J169" s="559">
        <v>45568</v>
      </c>
      <c r="K169" s="223">
        <v>2</v>
      </c>
      <c r="L169" s="224" t="s">
        <v>3691</v>
      </c>
      <c r="M169" s="225"/>
      <c r="N169" s="225"/>
      <c r="O169" s="225"/>
      <c r="P169" s="223"/>
      <c r="Q169" s="381"/>
      <c r="R169" s="381"/>
      <c r="S169" s="381"/>
      <c r="T169" s="381"/>
      <c r="U169" s="239"/>
      <c r="V169" s="218"/>
    </row>
    <row r="170" spans="1:22" ht="14.25" customHeight="1">
      <c r="A170" s="220">
        <v>8</v>
      </c>
      <c r="B170" s="234" t="s">
        <v>356</v>
      </c>
      <c r="C170" s="234" t="s">
        <v>570</v>
      </c>
      <c r="D170" s="221">
        <v>5</v>
      </c>
      <c r="E170" s="221">
        <v>4</v>
      </c>
      <c r="F170" s="557">
        <v>447</v>
      </c>
      <c r="G170" s="222">
        <v>5</v>
      </c>
      <c r="H170" s="557">
        <v>453</v>
      </c>
      <c r="I170" s="558">
        <v>45261</v>
      </c>
      <c r="J170" s="559">
        <v>45597</v>
      </c>
      <c r="K170" s="223">
        <v>1</v>
      </c>
      <c r="L170" s="224" t="s">
        <v>2230</v>
      </c>
      <c r="M170" s="225"/>
      <c r="N170" s="225"/>
      <c r="O170" s="225"/>
      <c r="P170" s="223"/>
      <c r="Q170" s="381"/>
      <c r="R170" s="381"/>
      <c r="S170" s="381"/>
      <c r="T170" s="381"/>
      <c r="U170" s="226"/>
      <c r="V170" s="218"/>
    </row>
    <row r="171" spans="1:22" ht="14.25" customHeight="1">
      <c r="A171" s="220">
        <v>9</v>
      </c>
      <c r="B171" s="234" t="s">
        <v>3778</v>
      </c>
      <c r="C171" s="234" t="s">
        <v>645</v>
      </c>
      <c r="D171" s="221">
        <v>5</v>
      </c>
      <c r="E171" s="221">
        <v>2</v>
      </c>
      <c r="F171" s="557">
        <v>435</v>
      </c>
      <c r="G171" s="222">
        <v>3</v>
      </c>
      <c r="H171" s="557">
        <v>441</v>
      </c>
      <c r="I171" s="558">
        <v>45266</v>
      </c>
      <c r="J171" s="559">
        <v>45602</v>
      </c>
      <c r="K171" s="223">
        <v>1</v>
      </c>
      <c r="L171" s="224" t="s">
        <v>3330</v>
      </c>
      <c r="M171" s="225"/>
      <c r="N171" s="225"/>
      <c r="O171" s="225"/>
      <c r="P171" s="223"/>
      <c r="Q171" s="381"/>
      <c r="R171" s="381"/>
      <c r="S171" s="381"/>
      <c r="T171" s="381"/>
      <c r="U171" s="226"/>
      <c r="V171" s="218"/>
    </row>
    <row r="172" spans="1:22" ht="14.25" customHeight="1">
      <c r="A172" s="220">
        <v>10</v>
      </c>
      <c r="B172" s="234" t="s">
        <v>801</v>
      </c>
      <c r="C172" s="234" t="s">
        <v>544</v>
      </c>
      <c r="D172" s="221">
        <v>5</v>
      </c>
      <c r="E172" s="221">
        <v>1</v>
      </c>
      <c r="F172" s="557">
        <v>429</v>
      </c>
      <c r="G172" s="222">
        <v>2</v>
      </c>
      <c r="H172" s="557">
        <v>435</v>
      </c>
      <c r="I172" s="558">
        <v>45293</v>
      </c>
      <c r="J172" s="559">
        <v>45598</v>
      </c>
      <c r="K172" s="223">
        <v>2</v>
      </c>
      <c r="L172" s="224" t="s">
        <v>3779</v>
      </c>
      <c r="M172" s="225"/>
      <c r="N172" s="225"/>
      <c r="O172" s="225"/>
      <c r="P172" s="223"/>
      <c r="Q172" s="381"/>
      <c r="R172" s="381"/>
      <c r="S172" s="381"/>
      <c r="T172" s="381"/>
      <c r="U172" s="226"/>
      <c r="V172" s="218"/>
    </row>
    <row r="173" spans="1:22" ht="14.25" customHeight="1">
      <c r="A173" s="220">
        <v>11</v>
      </c>
      <c r="B173" s="234" t="s">
        <v>1007</v>
      </c>
      <c r="C173" s="234" t="s">
        <v>895</v>
      </c>
      <c r="D173" s="221">
        <v>6</v>
      </c>
      <c r="E173" s="221">
        <v>1</v>
      </c>
      <c r="F173" s="557">
        <v>362</v>
      </c>
      <c r="G173" s="222">
        <v>2</v>
      </c>
      <c r="H173" s="557">
        <v>368</v>
      </c>
      <c r="I173" s="558">
        <v>45261</v>
      </c>
      <c r="J173" s="559">
        <v>45597</v>
      </c>
      <c r="K173" s="223">
        <v>1</v>
      </c>
      <c r="L173" s="224" t="s">
        <v>3330</v>
      </c>
      <c r="M173" s="227"/>
      <c r="N173" s="227"/>
      <c r="O173" s="227"/>
      <c r="P173" s="223"/>
      <c r="Q173" s="381"/>
      <c r="R173" s="381"/>
      <c r="S173" s="381"/>
      <c r="T173" s="381"/>
      <c r="U173" s="226"/>
      <c r="V173" s="218"/>
    </row>
    <row r="174" spans="1:22" ht="14.25" customHeight="1">
      <c r="A174" s="220">
        <v>12</v>
      </c>
      <c r="B174" s="234" t="s">
        <v>3780</v>
      </c>
      <c r="C174" s="234" t="s">
        <v>982</v>
      </c>
      <c r="D174" s="221">
        <v>6</v>
      </c>
      <c r="E174" s="221">
        <v>2</v>
      </c>
      <c r="F174" s="557">
        <v>368</v>
      </c>
      <c r="G174" s="222">
        <v>3</v>
      </c>
      <c r="H174" s="557">
        <v>374</v>
      </c>
      <c r="I174" s="558">
        <v>45307</v>
      </c>
      <c r="J174" s="559">
        <v>45612</v>
      </c>
      <c r="K174" s="223">
        <v>2</v>
      </c>
      <c r="L174" s="224" t="s">
        <v>386</v>
      </c>
      <c r="M174" s="227"/>
      <c r="N174" s="227"/>
      <c r="O174" s="227"/>
      <c r="P174" s="223"/>
      <c r="Q174" s="381"/>
      <c r="R174" s="381"/>
      <c r="S174" s="381"/>
      <c r="T174" s="381"/>
      <c r="U174" s="226"/>
      <c r="V174" s="218"/>
    </row>
    <row r="175" spans="1:22" ht="14.25" customHeight="1">
      <c r="A175" s="220">
        <v>13</v>
      </c>
      <c r="B175" s="234" t="s">
        <v>3781</v>
      </c>
      <c r="C175" s="234" t="s">
        <v>856</v>
      </c>
      <c r="D175" s="221">
        <v>6</v>
      </c>
      <c r="E175" s="221">
        <v>2</v>
      </c>
      <c r="F175" s="557">
        <v>368</v>
      </c>
      <c r="G175" s="222">
        <v>3</v>
      </c>
      <c r="H175" s="557">
        <v>374</v>
      </c>
      <c r="I175" s="226">
        <v>45287</v>
      </c>
      <c r="J175" s="559">
        <v>45623</v>
      </c>
      <c r="K175" s="223">
        <v>1</v>
      </c>
      <c r="L175" s="224" t="s">
        <v>3330</v>
      </c>
      <c r="M175" s="225"/>
      <c r="N175" s="225"/>
      <c r="O175" s="225"/>
      <c r="P175" s="223"/>
      <c r="Q175" s="381"/>
      <c r="R175" s="381"/>
      <c r="S175" s="381"/>
      <c r="T175" s="381"/>
      <c r="U175" s="226"/>
      <c r="V175" s="218"/>
    </row>
    <row r="176" spans="1:22" ht="14.25" customHeight="1">
      <c r="A176" s="220">
        <v>14</v>
      </c>
      <c r="B176" s="234" t="s">
        <v>1877</v>
      </c>
      <c r="C176" s="234" t="s">
        <v>1817</v>
      </c>
      <c r="D176" s="221">
        <v>7</v>
      </c>
      <c r="E176" s="221">
        <v>2</v>
      </c>
      <c r="F176" s="557">
        <v>302</v>
      </c>
      <c r="G176" s="222">
        <v>3</v>
      </c>
      <c r="H176" s="557">
        <v>308</v>
      </c>
      <c r="I176" s="558">
        <v>45298</v>
      </c>
      <c r="J176" s="559">
        <v>45603</v>
      </c>
      <c r="K176" s="223">
        <v>2</v>
      </c>
      <c r="L176" s="224" t="s">
        <v>3691</v>
      </c>
      <c r="M176" s="225"/>
      <c r="N176" s="225"/>
      <c r="O176" s="225"/>
      <c r="P176" s="223"/>
      <c r="Q176" s="381"/>
      <c r="R176" s="381"/>
      <c r="S176" s="381"/>
      <c r="T176" s="381"/>
      <c r="U176" s="226"/>
      <c r="V176" s="218"/>
    </row>
    <row r="177" spans="1:22" ht="14.25" customHeight="1">
      <c r="A177" s="220">
        <v>15</v>
      </c>
      <c r="B177" s="234" t="s">
        <v>1074</v>
      </c>
      <c r="C177" s="234" t="s">
        <v>1817</v>
      </c>
      <c r="D177" s="221">
        <v>7</v>
      </c>
      <c r="E177" s="221">
        <v>3</v>
      </c>
      <c r="F177" s="557">
        <v>308</v>
      </c>
      <c r="G177" s="222">
        <v>4</v>
      </c>
      <c r="H177" s="557">
        <v>314</v>
      </c>
      <c r="I177" s="558">
        <v>45307</v>
      </c>
      <c r="J177" s="559">
        <v>45612</v>
      </c>
      <c r="K177" s="223">
        <v>2</v>
      </c>
      <c r="L177" s="224" t="s">
        <v>3699</v>
      </c>
      <c r="M177" s="225"/>
      <c r="N177" s="225"/>
      <c r="O177" s="225"/>
      <c r="P177" s="223"/>
      <c r="Q177" s="381"/>
      <c r="R177" s="381"/>
      <c r="S177" s="381"/>
      <c r="T177" s="381"/>
      <c r="U177" s="226"/>
      <c r="V177" s="218"/>
    </row>
    <row r="178" spans="1:22" ht="14.25" customHeight="1">
      <c r="A178" s="220">
        <v>16</v>
      </c>
      <c r="B178" s="234" t="s">
        <v>1561</v>
      </c>
      <c r="C178" s="234" t="s">
        <v>1853</v>
      </c>
      <c r="D178" s="221">
        <v>7</v>
      </c>
      <c r="E178" s="221">
        <v>3</v>
      </c>
      <c r="F178" s="557">
        <v>308</v>
      </c>
      <c r="G178" s="222">
        <v>4</v>
      </c>
      <c r="H178" s="557">
        <v>314</v>
      </c>
      <c r="I178" s="558">
        <v>45270</v>
      </c>
      <c r="J178" s="559">
        <v>45606</v>
      </c>
      <c r="K178" s="223">
        <v>1</v>
      </c>
      <c r="L178" s="224" t="s">
        <v>3330</v>
      </c>
      <c r="M178" s="227"/>
      <c r="N178" s="227"/>
      <c r="O178" s="227"/>
      <c r="P178" s="223"/>
      <c r="Q178" s="381"/>
      <c r="R178" s="381"/>
      <c r="S178" s="381"/>
      <c r="T178" s="381"/>
      <c r="U178" s="226"/>
      <c r="V178" s="218"/>
    </row>
    <row r="179" spans="1:22" ht="14.25" customHeight="1">
      <c r="A179" s="220">
        <v>17</v>
      </c>
      <c r="B179" s="234" t="s">
        <v>2267</v>
      </c>
      <c r="C179" s="234" t="s">
        <v>1817</v>
      </c>
      <c r="D179" s="221">
        <v>7</v>
      </c>
      <c r="E179" s="221">
        <v>1</v>
      </c>
      <c r="F179" s="557">
        <v>296</v>
      </c>
      <c r="G179" s="222">
        <v>2</v>
      </c>
      <c r="H179" s="557">
        <v>302</v>
      </c>
      <c r="I179" s="558">
        <v>45285</v>
      </c>
      <c r="J179" s="559">
        <v>45621</v>
      </c>
      <c r="K179" s="223">
        <v>1</v>
      </c>
      <c r="L179" s="224" t="s">
        <v>3330</v>
      </c>
      <c r="M179" s="227"/>
      <c r="N179" s="227"/>
      <c r="O179" s="227"/>
      <c r="P179" s="223"/>
      <c r="Q179" s="381"/>
      <c r="R179" s="381"/>
      <c r="S179" s="381"/>
      <c r="T179" s="381"/>
      <c r="U179" s="226"/>
      <c r="V179" s="218"/>
    </row>
    <row r="180" spans="1:22" ht="14.25" customHeight="1">
      <c r="A180" s="688" t="s">
        <v>0</v>
      </c>
      <c r="B180" s="687" t="s">
        <v>3323</v>
      </c>
      <c r="C180" s="688" t="s">
        <v>3</v>
      </c>
      <c r="D180" s="688" t="s">
        <v>5</v>
      </c>
      <c r="E180" s="688" t="s">
        <v>3324</v>
      </c>
      <c r="F180" s="688" t="s">
        <v>7</v>
      </c>
      <c r="G180" s="688" t="s">
        <v>8</v>
      </c>
      <c r="H180" s="688" t="s">
        <v>9</v>
      </c>
      <c r="I180" s="688" t="s">
        <v>10</v>
      </c>
      <c r="J180" s="688" t="s">
        <v>3325</v>
      </c>
      <c r="K180" s="688" t="s">
        <v>13</v>
      </c>
      <c r="L180" s="689" t="s">
        <v>3326</v>
      </c>
      <c r="M180" s="687" t="s">
        <v>3327</v>
      </c>
      <c r="N180" s="687" t="s">
        <v>17</v>
      </c>
      <c r="O180" s="679"/>
      <c r="P180" s="677"/>
      <c r="Q180" s="688" t="s">
        <v>18</v>
      </c>
      <c r="R180" s="688" t="s">
        <v>19</v>
      </c>
      <c r="S180" s="688" t="s">
        <v>20</v>
      </c>
      <c r="T180" s="688" t="s">
        <v>21</v>
      </c>
      <c r="U180" s="687" t="s">
        <v>22</v>
      </c>
      <c r="V180" s="687" t="s">
        <v>3328</v>
      </c>
    </row>
    <row r="181" spans="1:22" ht="14.25" customHeight="1">
      <c r="A181" s="675"/>
      <c r="B181" s="675"/>
      <c r="C181" s="675"/>
      <c r="D181" s="675"/>
      <c r="E181" s="675"/>
      <c r="F181" s="675"/>
      <c r="G181" s="675"/>
      <c r="H181" s="675"/>
      <c r="I181" s="675"/>
      <c r="J181" s="675"/>
      <c r="K181" s="675"/>
      <c r="L181" s="675"/>
      <c r="M181" s="675"/>
      <c r="N181" s="219" t="s">
        <v>3449</v>
      </c>
      <c r="O181" s="219" t="s">
        <v>3450</v>
      </c>
      <c r="P181" s="219" t="s">
        <v>3451</v>
      </c>
      <c r="Q181" s="675"/>
      <c r="R181" s="675"/>
      <c r="S181" s="675"/>
      <c r="T181" s="675"/>
      <c r="U181" s="675"/>
      <c r="V181" s="675"/>
    </row>
    <row r="182" spans="1:22" ht="14.25" customHeight="1">
      <c r="A182" s="235">
        <v>1</v>
      </c>
      <c r="B182" s="234" t="s">
        <v>543</v>
      </c>
      <c r="C182" s="234" t="s">
        <v>1566</v>
      </c>
      <c r="D182" s="235">
        <v>6</v>
      </c>
      <c r="E182" s="235">
        <v>4</v>
      </c>
      <c r="F182" s="557">
        <v>380</v>
      </c>
      <c r="G182" s="223">
        <v>5</v>
      </c>
      <c r="H182" s="557">
        <v>386</v>
      </c>
      <c r="I182" s="558">
        <v>44964</v>
      </c>
      <c r="J182" s="560">
        <v>45738</v>
      </c>
      <c r="K182" s="562" t="s">
        <v>3081</v>
      </c>
      <c r="L182" s="223"/>
      <c r="M182" s="226"/>
      <c r="N182" s="227"/>
      <c r="O182" s="227"/>
      <c r="P182" s="227"/>
      <c r="Q182" s="223">
        <v>409</v>
      </c>
      <c r="R182" s="240"/>
      <c r="S182" s="240"/>
      <c r="T182" s="240"/>
      <c r="U182" s="240"/>
      <c r="V182" s="226" t="s">
        <v>3782</v>
      </c>
    </row>
    <row r="183" spans="1:22" ht="14.25" customHeight="1">
      <c r="A183" s="235">
        <v>2</v>
      </c>
      <c r="B183" s="234" t="s">
        <v>1825</v>
      </c>
      <c r="C183" s="234" t="s">
        <v>2419</v>
      </c>
      <c r="D183" s="235">
        <v>8</v>
      </c>
      <c r="E183" s="235">
        <v>4</v>
      </c>
      <c r="F183" s="557">
        <v>269</v>
      </c>
      <c r="G183" s="223">
        <v>5</v>
      </c>
      <c r="H183" s="557">
        <v>272</v>
      </c>
      <c r="I183" s="558">
        <v>45448</v>
      </c>
      <c r="J183" s="560">
        <v>45813</v>
      </c>
      <c r="K183" s="562" t="s">
        <v>3081</v>
      </c>
      <c r="L183" s="223"/>
      <c r="M183" s="226"/>
      <c r="N183" s="227"/>
      <c r="O183" s="227"/>
      <c r="P183" s="227"/>
      <c r="Q183" s="223"/>
      <c r="R183" s="240"/>
      <c r="S183" s="240"/>
      <c r="T183" s="240"/>
      <c r="U183" s="240"/>
      <c r="V183" s="226"/>
    </row>
    <row r="184" spans="1:22" ht="14.25" customHeight="1">
      <c r="A184" s="235">
        <v>3</v>
      </c>
      <c r="B184" s="234" t="s">
        <v>3783</v>
      </c>
      <c r="C184" s="234" t="s">
        <v>856</v>
      </c>
      <c r="D184" s="235">
        <v>6</v>
      </c>
      <c r="E184" s="235">
        <v>4</v>
      </c>
      <c r="F184" s="557">
        <v>380</v>
      </c>
      <c r="G184" s="223">
        <v>5</v>
      </c>
      <c r="H184" s="557">
        <v>386</v>
      </c>
      <c r="I184" s="558">
        <v>45153</v>
      </c>
      <c r="J184" s="560">
        <v>45488</v>
      </c>
      <c r="K184" s="562" t="s">
        <v>3081</v>
      </c>
      <c r="L184" s="223">
        <v>1</v>
      </c>
      <c r="M184" s="226" t="s">
        <v>3330</v>
      </c>
      <c r="N184" s="227"/>
      <c r="O184" s="227"/>
      <c r="P184" s="227"/>
      <c r="Q184" s="223"/>
      <c r="R184" s="240"/>
      <c r="S184" s="240"/>
      <c r="T184" s="240"/>
      <c r="U184" s="240"/>
      <c r="V184" s="226" t="s">
        <v>3784</v>
      </c>
    </row>
    <row r="185" spans="1:22" ht="14.25" customHeight="1">
      <c r="A185" s="235">
        <v>4</v>
      </c>
      <c r="B185" s="234" t="s">
        <v>3686</v>
      </c>
      <c r="C185" s="234" t="s">
        <v>1817</v>
      </c>
      <c r="D185" s="235">
        <v>7</v>
      </c>
      <c r="E185" s="235">
        <v>4</v>
      </c>
      <c r="F185" s="557">
        <v>314</v>
      </c>
      <c r="G185" s="223">
        <v>5</v>
      </c>
      <c r="H185" s="557">
        <v>320</v>
      </c>
      <c r="I185" s="558">
        <v>45395</v>
      </c>
      <c r="J185" s="560">
        <v>45729</v>
      </c>
      <c r="K185" s="562" t="s">
        <v>3081</v>
      </c>
      <c r="L185" s="223">
        <v>1</v>
      </c>
      <c r="M185" s="226" t="s">
        <v>3785</v>
      </c>
      <c r="N185" s="227"/>
      <c r="O185" s="227"/>
      <c r="P185" s="227"/>
      <c r="Q185" s="223"/>
      <c r="R185" s="240"/>
      <c r="S185" s="240"/>
      <c r="T185" s="240"/>
      <c r="U185" s="240"/>
      <c r="V185" s="226"/>
    </row>
    <row r="186" spans="1:22" ht="14.25" customHeight="1">
      <c r="A186" s="235">
        <v>5</v>
      </c>
      <c r="B186" s="234" t="s">
        <v>578</v>
      </c>
      <c r="C186" s="234" t="s">
        <v>1499</v>
      </c>
      <c r="D186" s="235">
        <v>6</v>
      </c>
      <c r="E186" s="235">
        <v>4</v>
      </c>
      <c r="F186" s="557">
        <v>380</v>
      </c>
      <c r="G186" s="223">
        <v>5</v>
      </c>
      <c r="H186" s="557">
        <v>386</v>
      </c>
      <c r="I186" s="558">
        <v>45331</v>
      </c>
      <c r="J186" s="560">
        <v>45697</v>
      </c>
      <c r="K186" s="562" t="s">
        <v>3081</v>
      </c>
      <c r="L186" s="223"/>
      <c r="M186" s="226"/>
      <c r="N186" s="227"/>
      <c r="O186" s="227"/>
      <c r="P186" s="227"/>
      <c r="Q186" s="223"/>
      <c r="R186" s="240"/>
      <c r="S186" s="240"/>
      <c r="T186" s="240"/>
      <c r="U186" s="240"/>
      <c r="V186" s="226"/>
    </row>
    <row r="187" spans="1:22" ht="14.25" customHeight="1">
      <c r="A187" s="235">
        <v>6</v>
      </c>
      <c r="B187" s="234" t="s">
        <v>3786</v>
      </c>
      <c r="C187" s="234" t="s">
        <v>3787</v>
      </c>
      <c r="D187" s="235">
        <v>6</v>
      </c>
      <c r="E187" s="235">
        <v>4</v>
      </c>
      <c r="F187" s="557">
        <v>380</v>
      </c>
      <c r="G187" s="223">
        <v>5</v>
      </c>
      <c r="H187" s="557">
        <v>386</v>
      </c>
      <c r="I187" s="558"/>
      <c r="J187" s="560"/>
      <c r="K187" s="562"/>
      <c r="L187" s="223"/>
      <c r="M187" s="226"/>
      <c r="N187" s="227"/>
      <c r="O187" s="227"/>
      <c r="P187" s="227"/>
      <c r="Q187" s="223"/>
      <c r="R187" s="240"/>
      <c r="S187" s="240"/>
      <c r="T187" s="240"/>
      <c r="U187" s="240"/>
      <c r="V187" s="226" t="s">
        <v>3788</v>
      </c>
    </row>
    <row r="188" spans="1:22" ht="14.25" customHeight="1">
      <c r="A188" s="235">
        <v>7</v>
      </c>
      <c r="B188" s="234" t="s">
        <v>620</v>
      </c>
      <c r="C188" s="234" t="s">
        <v>856</v>
      </c>
      <c r="D188" s="235">
        <v>6</v>
      </c>
      <c r="E188" s="235">
        <v>4</v>
      </c>
      <c r="F188" s="557">
        <v>380</v>
      </c>
      <c r="G188" s="223">
        <v>5</v>
      </c>
      <c r="H188" s="557">
        <v>386</v>
      </c>
      <c r="I188" s="558">
        <v>45343</v>
      </c>
      <c r="J188" s="560">
        <v>45709</v>
      </c>
      <c r="K188" s="562" t="s">
        <v>3081</v>
      </c>
      <c r="L188" s="223"/>
      <c r="M188" s="226"/>
      <c r="N188" s="227"/>
      <c r="O188" s="227"/>
      <c r="P188" s="227"/>
      <c r="Q188" s="223"/>
      <c r="R188" s="240"/>
      <c r="S188" s="240"/>
      <c r="T188" s="240"/>
      <c r="U188" s="240"/>
      <c r="V188" s="226"/>
    </row>
    <row r="189" spans="1:22" ht="14.25" customHeight="1">
      <c r="A189" s="235">
        <v>8</v>
      </c>
      <c r="B189" s="234" t="s">
        <v>628</v>
      </c>
      <c r="C189" s="234" t="s">
        <v>1641</v>
      </c>
      <c r="D189" s="235">
        <v>6</v>
      </c>
      <c r="E189" s="235">
        <v>4</v>
      </c>
      <c r="F189" s="557">
        <v>380</v>
      </c>
      <c r="G189" s="223">
        <v>5</v>
      </c>
      <c r="H189" s="557">
        <v>386</v>
      </c>
      <c r="I189" s="558">
        <v>45337</v>
      </c>
      <c r="J189" s="560">
        <v>45641</v>
      </c>
      <c r="K189" s="562" t="s">
        <v>3081</v>
      </c>
      <c r="L189" s="223">
        <v>2</v>
      </c>
      <c r="M189" s="226" t="s">
        <v>3768</v>
      </c>
      <c r="N189" s="227"/>
      <c r="O189" s="227"/>
      <c r="P189" s="227"/>
      <c r="Q189" s="223"/>
      <c r="R189" s="240"/>
      <c r="S189" s="240"/>
      <c r="T189" s="240"/>
      <c r="U189" s="240"/>
      <c r="V189" s="226"/>
    </row>
    <row r="190" spans="1:22" ht="14.25" customHeight="1">
      <c r="A190" s="235">
        <v>9</v>
      </c>
      <c r="B190" s="234" t="s">
        <v>1055</v>
      </c>
      <c r="C190" s="234" t="s">
        <v>1839</v>
      </c>
      <c r="D190" s="235">
        <v>7</v>
      </c>
      <c r="E190" s="235">
        <v>4</v>
      </c>
      <c r="F190" s="557">
        <v>314</v>
      </c>
      <c r="G190" s="223">
        <v>5</v>
      </c>
      <c r="H190" s="557">
        <v>320</v>
      </c>
      <c r="I190" s="558">
        <v>45261</v>
      </c>
      <c r="J190" s="560">
        <v>45597</v>
      </c>
      <c r="K190" s="562" t="s">
        <v>3628</v>
      </c>
      <c r="L190" s="223">
        <v>1</v>
      </c>
      <c r="M190" s="226" t="s">
        <v>3330</v>
      </c>
      <c r="N190" s="227"/>
      <c r="O190" s="227"/>
      <c r="P190" s="227"/>
      <c r="Q190" s="223"/>
      <c r="R190" s="240"/>
      <c r="S190" s="240"/>
      <c r="T190" s="240"/>
      <c r="U190" s="240"/>
      <c r="V190" s="226" t="s">
        <v>3789</v>
      </c>
    </row>
    <row r="191" spans="1:22" ht="14.25" customHeight="1">
      <c r="A191" s="235">
        <v>10</v>
      </c>
      <c r="B191" s="234" t="s">
        <v>1074</v>
      </c>
      <c r="C191" s="234" t="s">
        <v>1817</v>
      </c>
      <c r="D191" s="235">
        <v>7</v>
      </c>
      <c r="E191" s="235">
        <v>4</v>
      </c>
      <c r="F191" s="557">
        <v>314</v>
      </c>
      <c r="G191" s="223">
        <v>5</v>
      </c>
      <c r="H191" s="557">
        <v>320</v>
      </c>
      <c r="I191" s="558">
        <v>45612</v>
      </c>
      <c r="J191" s="560">
        <v>45977</v>
      </c>
      <c r="K191" s="562" t="s">
        <v>3081</v>
      </c>
      <c r="L191" s="223"/>
      <c r="M191" s="226"/>
      <c r="N191" s="227"/>
      <c r="O191" s="227"/>
      <c r="P191" s="227"/>
      <c r="Q191" s="223"/>
      <c r="R191" s="240"/>
      <c r="S191" s="240"/>
      <c r="T191" s="240"/>
      <c r="U191" s="240"/>
      <c r="V191" s="226"/>
    </row>
    <row r="192" spans="1:22" ht="14.25" customHeight="1">
      <c r="A192" s="235">
        <v>11</v>
      </c>
      <c r="B192" s="234" t="s">
        <v>3790</v>
      </c>
      <c r="C192" s="234" t="s">
        <v>1817</v>
      </c>
      <c r="D192" s="235">
        <v>7</v>
      </c>
      <c r="E192" s="235">
        <v>4</v>
      </c>
      <c r="F192" s="557">
        <v>314</v>
      </c>
      <c r="G192" s="223">
        <v>5</v>
      </c>
      <c r="H192" s="557">
        <v>320</v>
      </c>
      <c r="I192" s="558">
        <v>45499</v>
      </c>
      <c r="J192" s="560">
        <v>45834</v>
      </c>
      <c r="K192" s="562" t="s">
        <v>3081</v>
      </c>
      <c r="L192" s="223">
        <v>1</v>
      </c>
      <c r="M192" s="226" t="s">
        <v>3791</v>
      </c>
      <c r="N192" s="227"/>
      <c r="O192" s="227"/>
      <c r="P192" s="227"/>
      <c r="Q192" s="223"/>
      <c r="R192" s="240"/>
      <c r="S192" s="240"/>
      <c r="T192" s="240"/>
      <c r="U192" s="240"/>
      <c r="V192" s="226"/>
    </row>
    <row r="193" spans="1:22" ht="14.25" customHeight="1">
      <c r="A193" s="235">
        <v>12</v>
      </c>
      <c r="B193" s="234" t="s">
        <v>684</v>
      </c>
      <c r="C193" s="234" t="s">
        <v>1047</v>
      </c>
      <c r="D193" s="235">
        <v>6</v>
      </c>
      <c r="E193" s="235">
        <v>4</v>
      </c>
      <c r="F193" s="557">
        <v>380</v>
      </c>
      <c r="G193" s="223">
        <v>5</v>
      </c>
      <c r="H193" s="557">
        <v>386</v>
      </c>
      <c r="I193" s="558">
        <v>45347</v>
      </c>
      <c r="J193" s="560">
        <v>45651</v>
      </c>
      <c r="K193" s="562" t="s">
        <v>3081</v>
      </c>
      <c r="L193" s="223">
        <v>2</v>
      </c>
      <c r="M193" s="226" t="s">
        <v>3769</v>
      </c>
      <c r="N193" s="227"/>
      <c r="O193" s="227"/>
      <c r="P193" s="227"/>
      <c r="Q193" s="223"/>
      <c r="R193" s="240"/>
      <c r="S193" s="240"/>
      <c r="T193" s="240"/>
      <c r="U193" s="240"/>
      <c r="V193" s="226"/>
    </row>
    <row r="194" spans="1:22" ht="14.25" customHeight="1">
      <c r="A194" s="235">
        <v>13</v>
      </c>
      <c r="B194" s="234" t="s">
        <v>692</v>
      </c>
      <c r="C194" s="234" t="s">
        <v>1499</v>
      </c>
      <c r="D194" s="235">
        <v>6</v>
      </c>
      <c r="E194" s="235">
        <v>4</v>
      </c>
      <c r="F194" s="557">
        <v>380</v>
      </c>
      <c r="G194" s="223">
        <v>5</v>
      </c>
      <c r="H194" s="557">
        <v>386</v>
      </c>
      <c r="I194" s="558">
        <v>45356</v>
      </c>
      <c r="J194" s="560">
        <v>45721</v>
      </c>
      <c r="K194" s="562" t="s">
        <v>3081</v>
      </c>
      <c r="L194" s="223"/>
      <c r="M194" s="226"/>
      <c r="N194" s="227"/>
      <c r="O194" s="227"/>
      <c r="P194" s="227"/>
      <c r="Q194" s="223"/>
      <c r="R194" s="240"/>
      <c r="S194" s="240"/>
      <c r="T194" s="240"/>
      <c r="U194" s="240"/>
      <c r="V194" s="226"/>
    </row>
    <row r="195" spans="1:22" ht="14.25" customHeight="1">
      <c r="A195" s="235">
        <v>14</v>
      </c>
      <c r="B195" s="234" t="s">
        <v>1299</v>
      </c>
      <c r="C195" s="234" t="s">
        <v>1817</v>
      </c>
      <c r="D195" s="235">
        <v>7</v>
      </c>
      <c r="E195" s="235">
        <v>4</v>
      </c>
      <c r="F195" s="557">
        <v>314</v>
      </c>
      <c r="G195" s="223">
        <v>5</v>
      </c>
      <c r="H195" s="557">
        <v>320</v>
      </c>
      <c r="I195" s="558">
        <v>45324</v>
      </c>
      <c r="J195" s="560">
        <v>45690</v>
      </c>
      <c r="K195" s="562" t="s">
        <v>3081</v>
      </c>
      <c r="L195" s="223"/>
      <c r="M195" s="226"/>
      <c r="N195" s="227"/>
      <c r="O195" s="227"/>
      <c r="P195" s="227"/>
      <c r="Q195" s="223"/>
      <c r="R195" s="240"/>
      <c r="S195" s="240"/>
      <c r="T195" s="240"/>
      <c r="U195" s="240"/>
      <c r="V195" s="226"/>
    </row>
    <row r="196" spans="1:22" ht="14.25" customHeight="1">
      <c r="A196" s="235">
        <v>15</v>
      </c>
      <c r="B196" s="234" t="s">
        <v>2111</v>
      </c>
      <c r="C196" s="234" t="s">
        <v>2419</v>
      </c>
      <c r="D196" s="235">
        <v>8</v>
      </c>
      <c r="E196" s="235">
        <v>4</v>
      </c>
      <c r="F196" s="557">
        <v>269</v>
      </c>
      <c r="G196" s="223">
        <v>5</v>
      </c>
      <c r="H196" s="557">
        <v>272</v>
      </c>
      <c r="I196" s="558">
        <v>45470</v>
      </c>
      <c r="J196" s="560">
        <v>45835</v>
      </c>
      <c r="K196" s="562" t="s">
        <v>3081</v>
      </c>
      <c r="L196" s="223"/>
      <c r="M196" s="226"/>
      <c r="N196" s="227"/>
      <c r="O196" s="227"/>
      <c r="P196" s="227"/>
      <c r="Q196" s="223"/>
      <c r="R196" s="240"/>
      <c r="S196" s="240"/>
      <c r="T196" s="240"/>
      <c r="U196" s="240"/>
      <c r="V196" s="226"/>
    </row>
    <row r="197" spans="1:22" ht="14.25" customHeight="1">
      <c r="A197" s="235">
        <v>16</v>
      </c>
      <c r="B197" s="234" t="s">
        <v>1331</v>
      </c>
      <c r="C197" s="234" t="s">
        <v>1817</v>
      </c>
      <c r="D197" s="235">
        <v>7</v>
      </c>
      <c r="E197" s="235">
        <v>4</v>
      </c>
      <c r="F197" s="557">
        <v>314</v>
      </c>
      <c r="G197" s="223">
        <v>5</v>
      </c>
      <c r="H197" s="557">
        <v>320</v>
      </c>
      <c r="I197" s="558">
        <v>45365</v>
      </c>
      <c r="J197" s="560">
        <v>45702</v>
      </c>
      <c r="K197" s="562" t="s">
        <v>3081</v>
      </c>
      <c r="L197" s="223">
        <v>1</v>
      </c>
      <c r="M197" s="226" t="s">
        <v>3792</v>
      </c>
      <c r="N197" s="227"/>
      <c r="O197" s="227"/>
      <c r="P197" s="227"/>
      <c r="Q197" s="223"/>
      <c r="R197" s="240"/>
      <c r="S197" s="240"/>
      <c r="T197" s="240"/>
      <c r="U197" s="240"/>
      <c r="V197" s="226"/>
    </row>
    <row r="198" spans="1:22" ht="14.25" customHeight="1">
      <c r="A198" s="235">
        <v>17</v>
      </c>
      <c r="B198" s="234" t="s">
        <v>3694</v>
      </c>
      <c r="C198" s="234" t="s">
        <v>856</v>
      </c>
      <c r="D198" s="235">
        <v>6</v>
      </c>
      <c r="E198" s="235">
        <v>4</v>
      </c>
      <c r="F198" s="557">
        <v>380</v>
      </c>
      <c r="G198" s="223">
        <v>5</v>
      </c>
      <c r="H198" s="557">
        <v>386</v>
      </c>
      <c r="I198" s="558">
        <v>45385</v>
      </c>
      <c r="J198" s="560">
        <v>45568</v>
      </c>
      <c r="K198" s="562" t="s">
        <v>3081</v>
      </c>
      <c r="L198" s="223">
        <v>6</v>
      </c>
      <c r="M198" s="226" t="s">
        <v>3727</v>
      </c>
      <c r="N198" s="227"/>
      <c r="O198" s="227"/>
      <c r="P198" s="227"/>
      <c r="Q198" s="223"/>
      <c r="R198" s="240"/>
      <c r="S198" s="240"/>
      <c r="T198" s="240"/>
      <c r="U198" s="240"/>
      <c r="V198" s="226" t="s">
        <v>3793</v>
      </c>
    </row>
    <row r="199" spans="1:22" ht="14.25" customHeight="1">
      <c r="A199" s="235">
        <v>18</v>
      </c>
      <c r="B199" s="234" t="s">
        <v>3794</v>
      </c>
      <c r="C199" s="234" t="s">
        <v>856</v>
      </c>
      <c r="D199" s="235">
        <v>6</v>
      </c>
      <c r="E199" s="235">
        <v>4</v>
      </c>
      <c r="F199" s="557">
        <v>380</v>
      </c>
      <c r="G199" s="223">
        <v>5</v>
      </c>
      <c r="H199" s="557">
        <v>386</v>
      </c>
      <c r="I199" s="558">
        <v>45000</v>
      </c>
      <c r="J199" s="560">
        <v>45837</v>
      </c>
      <c r="K199" s="562" t="s">
        <v>3081</v>
      </c>
      <c r="L199" s="223">
        <v>1</v>
      </c>
      <c r="M199" s="226" t="s">
        <v>3330</v>
      </c>
      <c r="N199" s="227"/>
      <c r="O199" s="227"/>
      <c r="P199" s="227"/>
      <c r="Q199" s="223">
        <v>318</v>
      </c>
      <c r="R199" s="240"/>
      <c r="S199" s="240">
        <v>1</v>
      </c>
      <c r="T199" s="240"/>
      <c r="U199" s="240" t="s">
        <v>1391</v>
      </c>
      <c r="V199" s="226" t="s">
        <v>3795</v>
      </c>
    </row>
    <row r="200" spans="1:22" ht="14.25" customHeight="1">
      <c r="A200" s="235">
        <v>19</v>
      </c>
      <c r="B200" s="234" t="s">
        <v>1399</v>
      </c>
      <c r="C200" s="234" t="s">
        <v>1817</v>
      </c>
      <c r="D200" s="235">
        <v>7</v>
      </c>
      <c r="E200" s="235">
        <v>4</v>
      </c>
      <c r="F200" s="557">
        <v>314</v>
      </c>
      <c r="G200" s="223">
        <v>5</v>
      </c>
      <c r="H200" s="557">
        <v>320</v>
      </c>
      <c r="I200" s="558">
        <v>45308</v>
      </c>
      <c r="J200" s="560">
        <v>45643</v>
      </c>
      <c r="K200" s="562" t="s">
        <v>3081</v>
      </c>
      <c r="L200" s="223">
        <v>1</v>
      </c>
      <c r="M200" s="226" t="s">
        <v>3330</v>
      </c>
      <c r="N200" s="227"/>
      <c r="O200" s="227"/>
      <c r="P200" s="227"/>
      <c r="Q200" s="223"/>
      <c r="R200" s="240"/>
      <c r="S200" s="240"/>
      <c r="T200" s="240"/>
      <c r="U200" s="240"/>
      <c r="V200" s="226" t="s">
        <v>3770</v>
      </c>
    </row>
    <row r="201" spans="1:22" ht="14.25" customHeight="1">
      <c r="A201" s="235">
        <v>20</v>
      </c>
      <c r="B201" s="234" t="s">
        <v>729</v>
      </c>
      <c r="C201" s="234" t="s">
        <v>991</v>
      </c>
      <c r="D201" s="235">
        <v>6</v>
      </c>
      <c r="E201" s="235">
        <v>4</v>
      </c>
      <c r="F201" s="557">
        <v>380</v>
      </c>
      <c r="G201" s="223">
        <v>5</v>
      </c>
      <c r="H201" s="557">
        <v>386</v>
      </c>
      <c r="I201" s="558">
        <v>45393</v>
      </c>
      <c r="J201" s="560">
        <v>45758</v>
      </c>
      <c r="K201" s="562" t="s">
        <v>3081</v>
      </c>
      <c r="L201" s="223"/>
      <c r="M201" s="226"/>
      <c r="N201" s="227"/>
      <c r="O201" s="227"/>
      <c r="P201" s="227"/>
      <c r="Q201" s="223"/>
      <c r="R201" s="240"/>
      <c r="S201" s="240"/>
      <c r="T201" s="240"/>
      <c r="U201" s="240"/>
      <c r="V201" s="226"/>
    </row>
    <row r="202" spans="1:22" ht="14.25" customHeight="1">
      <c r="A202" s="235">
        <v>21</v>
      </c>
      <c r="B202" s="234" t="s">
        <v>1463</v>
      </c>
      <c r="C202" s="234" t="s">
        <v>1817</v>
      </c>
      <c r="D202" s="235">
        <v>7</v>
      </c>
      <c r="E202" s="235">
        <v>4</v>
      </c>
      <c r="F202" s="557">
        <v>314</v>
      </c>
      <c r="G202" s="223">
        <v>5</v>
      </c>
      <c r="H202" s="557">
        <v>320</v>
      </c>
      <c r="I202" s="558">
        <v>45351</v>
      </c>
      <c r="J202" s="560">
        <v>45716</v>
      </c>
      <c r="K202" s="562" t="s">
        <v>3081</v>
      </c>
      <c r="L202" s="223"/>
      <c r="M202" s="226"/>
      <c r="N202" s="227"/>
      <c r="O202" s="227"/>
      <c r="P202" s="227"/>
      <c r="Q202" s="223"/>
      <c r="R202" s="240"/>
      <c r="S202" s="240"/>
      <c r="T202" s="240"/>
      <c r="U202" s="240"/>
      <c r="V202" s="226"/>
    </row>
    <row r="203" spans="1:22" ht="14.25" customHeight="1">
      <c r="A203" s="235">
        <v>22</v>
      </c>
      <c r="B203" s="234" t="s">
        <v>1470</v>
      </c>
      <c r="C203" s="234" t="s">
        <v>1817</v>
      </c>
      <c r="D203" s="235">
        <v>7</v>
      </c>
      <c r="E203" s="235">
        <v>4</v>
      </c>
      <c r="F203" s="557">
        <v>314</v>
      </c>
      <c r="G203" s="223">
        <v>5</v>
      </c>
      <c r="H203" s="557">
        <v>320</v>
      </c>
      <c r="I203" s="558">
        <v>45285</v>
      </c>
      <c r="J203" s="560">
        <v>45498</v>
      </c>
      <c r="K203" s="562" t="s">
        <v>3081</v>
      </c>
      <c r="L203" s="223">
        <v>1</v>
      </c>
      <c r="M203" s="226" t="s">
        <v>3330</v>
      </c>
      <c r="N203" s="227">
        <v>3</v>
      </c>
      <c r="O203" s="227">
        <v>4</v>
      </c>
      <c r="P203" s="227"/>
      <c r="Q203" s="223"/>
      <c r="R203" s="240"/>
      <c r="S203" s="240"/>
      <c r="T203" s="240"/>
      <c r="U203" s="240"/>
      <c r="V203" s="226" t="s">
        <v>3784</v>
      </c>
    </row>
    <row r="204" spans="1:22" ht="14.25" customHeight="1">
      <c r="A204" s="235">
        <v>23</v>
      </c>
      <c r="B204" s="234" t="s">
        <v>2198</v>
      </c>
      <c r="C204" s="234" t="s">
        <v>1817</v>
      </c>
      <c r="D204" s="235">
        <v>7</v>
      </c>
      <c r="E204" s="235">
        <v>4</v>
      </c>
      <c r="F204" s="557">
        <v>314</v>
      </c>
      <c r="G204" s="223">
        <v>5</v>
      </c>
      <c r="H204" s="557">
        <v>320</v>
      </c>
      <c r="I204" s="558">
        <v>45567</v>
      </c>
      <c r="J204" s="560">
        <v>45932</v>
      </c>
      <c r="K204" s="562" t="s">
        <v>3081</v>
      </c>
      <c r="L204" s="223"/>
      <c r="M204" s="226"/>
      <c r="N204" s="227"/>
      <c r="O204" s="227"/>
      <c r="P204" s="227"/>
      <c r="Q204" s="223"/>
      <c r="R204" s="240"/>
      <c r="S204" s="240"/>
      <c r="T204" s="240"/>
      <c r="U204" s="240"/>
      <c r="V204" s="226"/>
    </row>
    <row r="205" spans="1:22" ht="14.25" customHeight="1">
      <c r="A205" s="235">
        <v>24</v>
      </c>
      <c r="B205" s="234" t="s">
        <v>1518</v>
      </c>
      <c r="C205" s="234" t="s">
        <v>1817</v>
      </c>
      <c r="D205" s="235">
        <v>7</v>
      </c>
      <c r="E205" s="235">
        <v>4</v>
      </c>
      <c r="F205" s="557">
        <v>314</v>
      </c>
      <c r="G205" s="223">
        <v>5</v>
      </c>
      <c r="H205" s="557">
        <v>320</v>
      </c>
      <c r="I205" s="558">
        <v>45444</v>
      </c>
      <c r="J205" s="560">
        <v>45809</v>
      </c>
      <c r="K205" s="562" t="s">
        <v>3081</v>
      </c>
      <c r="L205" s="223"/>
      <c r="M205" s="226"/>
      <c r="N205" s="227"/>
      <c r="O205" s="227"/>
      <c r="P205" s="227"/>
      <c r="Q205" s="223"/>
      <c r="R205" s="240"/>
      <c r="S205" s="240"/>
      <c r="T205" s="240"/>
      <c r="U205" s="240"/>
      <c r="V205" s="226"/>
    </row>
    <row r="206" spans="1:22" ht="14.25" customHeight="1">
      <c r="A206" s="235">
        <v>25</v>
      </c>
      <c r="B206" s="234" t="s">
        <v>3796</v>
      </c>
      <c r="C206" s="234" t="s">
        <v>831</v>
      </c>
      <c r="D206" s="235">
        <v>6</v>
      </c>
      <c r="E206" s="235">
        <v>4</v>
      </c>
      <c r="F206" s="557">
        <v>380</v>
      </c>
      <c r="G206" s="223">
        <v>5</v>
      </c>
      <c r="H206" s="557">
        <v>386</v>
      </c>
      <c r="I206" s="558"/>
      <c r="J206" s="560"/>
      <c r="K206" s="562"/>
      <c r="L206" s="223"/>
      <c r="M206" s="226"/>
      <c r="N206" s="227"/>
      <c r="O206" s="227"/>
      <c r="P206" s="227"/>
      <c r="Q206" s="223"/>
      <c r="R206" s="240"/>
      <c r="S206" s="240"/>
      <c r="T206" s="240"/>
      <c r="U206" s="240"/>
      <c r="V206" s="226" t="s">
        <v>3788</v>
      </c>
    </row>
    <row r="207" spans="1:22" ht="14.25" customHeight="1">
      <c r="A207" s="235">
        <v>26</v>
      </c>
      <c r="B207" s="234" t="s">
        <v>759</v>
      </c>
      <c r="C207" s="234" t="s">
        <v>982</v>
      </c>
      <c r="D207" s="235">
        <v>6</v>
      </c>
      <c r="E207" s="235">
        <v>4</v>
      </c>
      <c r="F207" s="557">
        <v>380</v>
      </c>
      <c r="G207" s="223">
        <v>5</v>
      </c>
      <c r="H207" s="557">
        <v>386</v>
      </c>
      <c r="I207" s="558">
        <v>45328</v>
      </c>
      <c r="J207" s="560">
        <v>45663</v>
      </c>
      <c r="K207" s="562" t="s">
        <v>3081</v>
      </c>
      <c r="L207" s="223">
        <v>1</v>
      </c>
      <c r="M207" s="226" t="s">
        <v>3511</v>
      </c>
      <c r="N207" s="227"/>
      <c r="O207" s="227"/>
      <c r="P207" s="227"/>
      <c r="Q207" s="223"/>
      <c r="R207" s="240"/>
      <c r="S207" s="240"/>
      <c r="T207" s="240"/>
      <c r="U207" s="240"/>
      <c r="V207" s="226"/>
    </row>
    <row r="208" spans="1:22" ht="14.25" customHeight="1">
      <c r="A208" s="235">
        <v>27</v>
      </c>
      <c r="B208" s="234" t="s">
        <v>1561</v>
      </c>
      <c r="C208" s="234" t="s">
        <v>1853</v>
      </c>
      <c r="D208" s="235">
        <v>7</v>
      </c>
      <c r="E208" s="235">
        <v>4</v>
      </c>
      <c r="F208" s="557">
        <v>314</v>
      </c>
      <c r="G208" s="223">
        <v>5</v>
      </c>
      <c r="H208" s="557">
        <v>320</v>
      </c>
      <c r="I208" s="558">
        <v>45606</v>
      </c>
      <c r="J208" s="560">
        <v>45971</v>
      </c>
      <c r="K208" s="562" t="s">
        <v>3081</v>
      </c>
      <c r="L208" s="223"/>
      <c r="M208" s="226"/>
      <c r="N208" s="227"/>
      <c r="O208" s="227"/>
      <c r="P208" s="227"/>
      <c r="Q208" s="223"/>
      <c r="R208" s="240"/>
      <c r="S208" s="240"/>
      <c r="T208" s="240"/>
      <c r="U208" s="240"/>
      <c r="V208" s="226"/>
    </row>
    <row r="209" spans="1:22" ht="14.25" customHeight="1">
      <c r="A209" s="235">
        <v>28</v>
      </c>
      <c r="B209" s="234" t="s">
        <v>1588</v>
      </c>
      <c r="C209" s="234" t="s">
        <v>1807</v>
      </c>
      <c r="D209" s="235">
        <v>7</v>
      </c>
      <c r="E209" s="235">
        <v>4</v>
      </c>
      <c r="F209" s="557">
        <v>314</v>
      </c>
      <c r="G209" s="223">
        <v>5</v>
      </c>
      <c r="H209" s="557">
        <v>320</v>
      </c>
      <c r="I209" s="558">
        <v>45072</v>
      </c>
      <c r="J209" s="560">
        <v>45408</v>
      </c>
      <c r="K209" s="562" t="s">
        <v>3081</v>
      </c>
      <c r="L209" s="223">
        <v>1</v>
      </c>
      <c r="M209" s="226" t="s">
        <v>3330</v>
      </c>
      <c r="N209" s="227"/>
      <c r="O209" s="227"/>
      <c r="P209" s="227"/>
      <c r="Q209" s="223"/>
      <c r="R209" s="240"/>
      <c r="S209" s="240"/>
      <c r="T209" s="240"/>
      <c r="U209" s="240"/>
      <c r="V209" s="226" t="s">
        <v>3797</v>
      </c>
    </row>
    <row r="210" spans="1:22" ht="14.25" customHeight="1">
      <c r="A210" s="235">
        <v>29</v>
      </c>
      <c r="B210" s="234" t="s">
        <v>1653</v>
      </c>
      <c r="C210" s="234" t="s">
        <v>1817</v>
      </c>
      <c r="D210" s="235">
        <v>7</v>
      </c>
      <c r="E210" s="235">
        <v>4</v>
      </c>
      <c r="F210" s="557">
        <v>314</v>
      </c>
      <c r="G210" s="223">
        <v>5</v>
      </c>
      <c r="H210" s="557">
        <v>320</v>
      </c>
      <c r="I210" s="558">
        <v>45276</v>
      </c>
      <c r="J210" s="560">
        <v>45612</v>
      </c>
      <c r="K210" s="562" t="s">
        <v>3628</v>
      </c>
      <c r="L210" s="223">
        <v>1</v>
      </c>
      <c r="M210" s="226" t="s">
        <v>3330</v>
      </c>
      <c r="N210" s="227"/>
      <c r="O210" s="227"/>
      <c r="P210" s="227"/>
      <c r="Q210" s="223"/>
      <c r="R210" s="240"/>
      <c r="S210" s="240"/>
      <c r="T210" s="240"/>
      <c r="U210" s="240"/>
      <c r="V210" s="226" t="s">
        <v>3798</v>
      </c>
    </row>
    <row r="211" spans="1:22" ht="14.25" customHeight="1">
      <c r="A211" s="235">
        <v>30</v>
      </c>
      <c r="B211" s="234" t="s">
        <v>1657</v>
      </c>
      <c r="C211" s="234" t="s">
        <v>1817</v>
      </c>
      <c r="D211" s="235">
        <v>7</v>
      </c>
      <c r="E211" s="235">
        <v>4</v>
      </c>
      <c r="F211" s="557">
        <v>314</v>
      </c>
      <c r="G211" s="223">
        <v>5</v>
      </c>
      <c r="H211" s="557">
        <v>320</v>
      </c>
      <c r="I211" s="558">
        <v>45540</v>
      </c>
      <c r="J211" s="560">
        <v>45905</v>
      </c>
      <c r="K211" s="562" t="s">
        <v>3081</v>
      </c>
      <c r="L211" s="223"/>
      <c r="M211" s="226"/>
      <c r="N211" s="227"/>
      <c r="O211" s="227"/>
      <c r="P211" s="227"/>
      <c r="Q211" s="223"/>
      <c r="R211" s="240"/>
      <c r="S211" s="240"/>
      <c r="T211" s="240"/>
      <c r="U211" s="240"/>
      <c r="V211" s="226"/>
    </row>
    <row r="212" spans="1:22" ht="14.25" customHeight="1">
      <c r="A212" s="235">
        <v>31</v>
      </c>
      <c r="B212" s="234" t="s">
        <v>3688</v>
      </c>
      <c r="C212" s="234" t="s">
        <v>1817</v>
      </c>
      <c r="D212" s="235">
        <v>7</v>
      </c>
      <c r="E212" s="235">
        <v>4</v>
      </c>
      <c r="F212" s="557">
        <v>314</v>
      </c>
      <c r="G212" s="223">
        <v>5</v>
      </c>
      <c r="H212" s="557">
        <v>320</v>
      </c>
      <c r="I212" s="558">
        <v>45358</v>
      </c>
      <c r="J212" s="560">
        <v>45723</v>
      </c>
      <c r="K212" s="562" t="s">
        <v>3081</v>
      </c>
      <c r="L212" s="223"/>
      <c r="M212" s="226"/>
      <c r="N212" s="227"/>
      <c r="O212" s="227"/>
      <c r="P212" s="227"/>
      <c r="Q212" s="223"/>
      <c r="R212" s="240"/>
      <c r="S212" s="240"/>
      <c r="T212" s="240"/>
      <c r="U212" s="240"/>
      <c r="V212" s="226"/>
    </row>
    <row r="213" spans="1:22" ht="14.25" customHeight="1">
      <c r="A213" s="235">
        <v>32</v>
      </c>
      <c r="B213" s="234" t="s">
        <v>3799</v>
      </c>
      <c r="C213" s="234" t="s">
        <v>2419</v>
      </c>
      <c r="D213" s="235">
        <v>8</v>
      </c>
      <c r="E213" s="235">
        <v>4</v>
      </c>
      <c r="F213" s="557">
        <v>269</v>
      </c>
      <c r="G213" s="223">
        <v>5</v>
      </c>
      <c r="H213" s="557">
        <v>272</v>
      </c>
      <c r="I213" s="558">
        <v>45327</v>
      </c>
      <c r="J213" s="560">
        <v>45662</v>
      </c>
      <c r="K213" s="562" t="s">
        <v>3081</v>
      </c>
      <c r="L213" s="223">
        <v>1</v>
      </c>
      <c r="M213" s="226" t="s">
        <v>3691</v>
      </c>
      <c r="N213" s="227"/>
      <c r="O213" s="227"/>
      <c r="P213" s="227"/>
      <c r="Q213" s="223"/>
      <c r="R213" s="240"/>
      <c r="S213" s="240"/>
      <c r="T213" s="240"/>
      <c r="U213" s="240"/>
      <c r="V213" s="226"/>
    </row>
    <row r="214" spans="1:22" ht="14.25" customHeight="1">
      <c r="A214" s="235">
        <v>33</v>
      </c>
      <c r="B214" s="234" t="s">
        <v>132</v>
      </c>
      <c r="C214" s="234" t="s">
        <v>116</v>
      </c>
      <c r="D214" s="235">
        <v>3</v>
      </c>
      <c r="E214" s="235">
        <v>5</v>
      </c>
      <c r="F214" s="557">
        <v>640</v>
      </c>
      <c r="G214" s="223">
        <v>6</v>
      </c>
      <c r="H214" s="557">
        <v>650</v>
      </c>
      <c r="I214" s="558">
        <v>45292</v>
      </c>
      <c r="J214" s="560">
        <v>45627</v>
      </c>
      <c r="K214" s="562" t="s">
        <v>3626</v>
      </c>
      <c r="L214" s="223">
        <v>1</v>
      </c>
      <c r="M214" s="226" t="s">
        <v>3330</v>
      </c>
      <c r="N214" s="227"/>
      <c r="O214" s="227"/>
      <c r="P214" s="227"/>
      <c r="Q214" s="223"/>
      <c r="R214" s="240"/>
      <c r="S214" s="240"/>
      <c r="T214" s="240"/>
      <c r="U214" s="240"/>
      <c r="V214" s="226"/>
    </row>
    <row r="215" spans="1:22" ht="14.25" customHeight="1">
      <c r="A215" s="235">
        <v>34</v>
      </c>
      <c r="B215" s="234" t="s">
        <v>136</v>
      </c>
      <c r="C215" s="234" t="s">
        <v>406</v>
      </c>
      <c r="D215" s="235">
        <v>4</v>
      </c>
      <c r="E215" s="235">
        <v>5</v>
      </c>
      <c r="F215" s="557">
        <v>541</v>
      </c>
      <c r="G215" s="223">
        <v>6</v>
      </c>
      <c r="H215" s="557">
        <v>549</v>
      </c>
      <c r="I215" s="558">
        <v>45379</v>
      </c>
      <c r="J215" s="560">
        <v>45716</v>
      </c>
      <c r="K215" s="562" t="s">
        <v>3081</v>
      </c>
      <c r="L215" s="223">
        <v>1</v>
      </c>
      <c r="M215" s="226" t="s">
        <v>3785</v>
      </c>
      <c r="N215" s="227"/>
      <c r="O215" s="227"/>
      <c r="P215" s="227"/>
      <c r="Q215" s="223"/>
      <c r="R215" s="240"/>
      <c r="S215" s="240"/>
      <c r="T215" s="240"/>
      <c r="U215" s="240"/>
      <c r="V215" s="226"/>
    </row>
    <row r="216" spans="1:22" ht="14.25" customHeight="1">
      <c r="A216" s="235">
        <v>35</v>
      </c>
      <c r="B216" s="234" t="s">
        <v>287</v>
      </c>
      <c r="C216" s="234" t="s">
        <v>544</v>
      </c>
      <c r="D216" s="235">
        <v>5</v>
      </c>
      <c r="E216" s="235">
        <v>5</v>
      </c>
      <c r="F216" s="557">
        <v>453</v>
      </c>
      <c r="G216" s="223">
        <v>6</v>
      </c>
      <c r="H216" s="557">
        <v>459</v>
      </c>
      <c r="I216" s="558">
        <v>45371</v>
      </c>
      <c r="J216" s="560">
        <v>45708</v>
      </c>
      <c r="K216" s="562" t="s">
        <v>3081</v>
      </c>
      <c r="L216" s="223">
        <v>1</v>
      </c>
      <c r="M216" s="226" t="s">
        <v>3800</v>
      </c>
      <c r="N216" s="227"/>
      <c r="O216" s="227"/>
      <c r="P216" s="227"/>
      <c r="Q216" s="223"/>
      <c r="R216" s="240"/>
      <c r="S216" s="240"/>
      <c r="T216" s="240"/>
      <c r="U216" s="240"/>
      <c r="V216" s="226"/>
    </row>
    <row r="217" spans="1:22" ht="14.25" customHeight="1">
      <c r="A217" s="235">
        <v>36</v>
      </c>
      <c r="B217" s="234" t="s">
        <v>3735</v>
      </c>
      <c r="C217" s="234" t="s">
        <v>265</v>
      </c>
      <c r="D217" s="235">
        <v>4</v>
      </c>
      <c r="E217" s="235">
        <v>5</v>
      </c>
      <c r="F217" s="557">
        <v>541</v>
      </c>
      <c r="G217" s="223">
        <v>6</v>
      </c>
      <c r="H217" s="557">
        <v>549</v>
      </c>
      <c r="I217" s="558">
        <v>45526</v>
      </c>
      <c r="J217" s="560">
        <v>45891</v>
      </c>
      <c r="K217" s="562" t="s">
        <v>3081</v>
      </c>
      <c r="L217" s="223"/>
      <c r="M217" s="226"/>
      <c r="N217" s="227"/>
      <c r="O217" s="227"/>
      <c r="P217" s="227"/>
      <c r="Q217" s="223"/>
      <c r="R217" s="240"/>
      <c r="S217" s="240"/>
      <c r="T217" s="240"/>
      <c r="U217" s="240"/>
      <c r="V217" s="226"/>
    </row>
    <row r="218" spans="1:22" ht="14.25" customHeight="1">
      <c r="A218" s="235">
        <v>37</v>
      </c>
      <c r="B218" s="234" t="s">
        <v>588</v>
      </c>
      <c r="C218" s="234" t="s">
        <v>549</v>
      </c>
      <c r="D218" s="235">
        <v>5</v>
      </c>
      <c r="E218" s="235">
        <v>5</v>
      </c>
      <c r="F218" s="557">
        <v>453</v>
      </c>
      <c r="G218" s="223">
        <v>6</v>
      </c>
      <c r="H218" s="557">
        <v>459</v>
      </c>
      <c r="I218" s="558">
        <v>45585</v>
      </c>
      <c r="J218" s="560">
        <v>45950</v>
      </c>
      <c r="K218" s="562" t="s">
        <v>3081</v>
      </c>
      <c r="L218" s="223"/>
      <c r="M218" s="226"/>
      <c r="N218" s="227"/>
      <c r="O218" s="227"/>
      <c r="P218" s="227"/>
      <c r="Q218" s="223"/>
      <c r="R218" s="240"/>
      <c r="S218" s="240"/>
      <c r="T218" s="240"/>
      <c r="U218" s="240"/>
      <c r="V218" s="226"/>
    </row>
    <row r="219" spans="1:22" ht="14.25" customHeight="1">
      <c r="A219" s="235">
        <v>38</v>
      </c>
      <c r="B219" s="234" t="s">
        <v>308</v>
      </c>
      <c r="C219" s="234" t="s">
        <v>531</v>
      </c>
      <c r="D219" s="235">
        <v>5</v>
      </c>
      <c r="E219" s="235">
        <v>5</v>
      </c>
      <c r="F219" s="557">
        <v>453</v>
      </c>
      <c r="G219" s="223">
        <v>6</v>
      </c>
      <c r="H219" s="557">
        <v>459</v>
      </c>
      <c r="I219" s="558">
        <v>45387</v>
      </c>
      <c r="J219" s="560">
        <v>45693</v>
      </c>
      <c r="K219" s="562" t="s">
        <v>3081</v>
      </c>
      <c r="L219" s="223">
        <v>2</v>
      </c>
      <c r="M219" s="226" t="s">
        <v>3801</v>
      </c>
      <c r="N219" s="227"/>
      <c r="O219" s="227"/>
      <c r="P219" s="227"/>
      <c r="Q219" s="223"/>
      <c r="R219" s="240"/>
      <c r="S219" s="240"/>
      <c r="T219" s="240"/>
      <c r="U219" s="240"/>
      <c r="V219" s="226" t="s">
        <v>3802</v>
      </c>
    </row>
    <row r="220" spans="1:22" ht="14.25" customHeight="1">
      <c r="A220" s="235">
        <v>39</v>
      </c>
      <c r="B220" s="234" t="s">
        <v>312</v>
      </c>
      <c r="C220" s="234" t="s">
        <v>538</v>
      </c>
      <c r="D220" s="235">
        <v>5</v>
      </c>
      <c r="E220" s="235">
        <v>5</v>
      </c>
      <c r="F220" s="557">
        <v>453</v>
      </c>
      <c r="G220" s="223">
        <v>6</v>
      </c>
      <c r="H220" s="557">
        <v>459</v>
      </c>
      <c r="I220" s="558">
        <v>45576</v>
      </c>
      <c r="J220" s="560">
        <v>45941</v>
      </c>
      <c r="K220" s="562" t="s">
        <v>3081</v>
      </c>
      <c r="L220" s="223"/>
      <c r="M220" s="226"/>
      <c r="N220" s="227"/>
      <c r="O220" s="227"/>
      <c r="P220" s="227"/>
      <c r="Q220" s="223"/>
      <c r="R220" s="240"/>
      <c r="S220" s="240"/>
      <c r="T220" s="240"/>
      <c r="U220" s="240"/>
      <c r="V220" s="226"/>
    </row>
    <row r="221" spans="1:22" ht="14.25" customHeight="1">
      <c r="A221" s="235">
        <v>40</v>
      </c>
      <c r="B221" s="234" t="s">
        <v>318</v>
      </c>
      <c r="C221" s="234" t="s">
        <v>531</v>
      </c>
      <c r="D221" s="235">
        <v>5</v>
      </c>
      <c r="E221" s="235">
        <v>5</v>
      </c>
      <c r="F221" s="557">
        <v>453</v>
      </c>
      <c r="G221" s="223">
        <v>6</v>
      </c>
      <c r="H221" s="557">
        <v>459</v>
      </c>
      <c r="I221" s="558">
        <v>45181</v>
      </c>
      <c r="J221" s="560">
        <v>45455</v>
      </c>
      <c r="K221" s="562" t="s">
        <v>3081</v>
      </c>
      <c r="L221" s="223">
        <v>3</v>
      </c>
      <c r="M221" s="226" t="s">
        <v>3803</v>
      </c>
      <c r="N221" s="227"/>
      <c r="O221" s="227"/>
      <c r="P221" s="227"/>
      <c r="Q221" s="223"/>
      <c r="R221" s="240"/>
      <c r="S221" s="240"/>
      <c r="T221" s="240"/>
      <c r="U221" s="240"/>
      <c r="V221" s="226" t="s">
        <v>3804</v>
      </c>
    </row>
    <row r="222" spans="1:22" ht="14.25" customHeight="1">
      <c r="A222" s="235">
        <v>41</v>
      </c>
      <c r="B222" s="234" t="s">
        <v>3698</v>
      </c>
      <c r="C222" s="234" t="s">
        <v>127</v>
      </c>
      <c r="D222" s="235">
        <v>3</v>
      </c>
      <c r="E222" s="235">
        <v>5</v>
      </c>
      <c r="F222" s="557">
        <v>640</v>
      </c>
      <c r="G222" s="223">
        <v>6</v>
      </c>
      <c r="H222" s="557">
        <v>650</v>
      </c>
      <c r="I222" s="558">
        <v>45537</v>
      </c>
      <c r="J222" s="560">
        <v>45902</v>
      </c>
      <c r="K222" s="562" t="s">
        <v>3081</v>
      </c>
      <c r="L222" s="223"/>
      <c r="M222" s="226"/>
      <c r="N222" s="227"/>
      <c r="O222" s="227"/>
      <c r="P222" s="227"/>
      <c r="Q222" s="223"/>
      <c r="R222" s="240"/>
      <c r="S222" s="240"/>
      <c r="T222" s="240"/>
      <c r="U222" s="240"/>
      <c r="V222" s="226" t="s">
        <v>344</v>
      </c>
    </row>
    <row r="223" spans="1:22" ht="14.25" customHeight="1">
      <c r="A223" s="235">
        <v>42</v>
      </c>
      <c r="B223" s="234" t="s">
        <v>168</v>
      </c>
      <c r="C223" s="234" t="s">
        <v>265</v>
      </c>
      <c r="D223" s="235">
        <v>4</v>
      </c>
      <c r="E223" s="235">
        <v>5</v>
      </c>
      <c r="F223" s="557">
        <v>541</v>
      </c>
      <c r="G223" s="223">
        <v>6</v>
      </c>
      <c r="H223" s="557">
        <v>549</v>
      </c>
      <c r="I223" s="558">
        <v>45304</v>
      </c>
      <c r="J223" s="560">
        <v>45578</v>
      </c>
      <c r="K223" s="562" t="s">
        <v>3081</v>
      </c>
      <c r="L223" s="223">
        <v>3</v>
      </c>
      <c r="M223" s="226" t="s">
        <v>3749</v>
      </c>
      <c r="N223" s="227"/>
      <c r="O223" s="227"/>
      <c r="P223" s="227"/>
      <c r="Q223" s="223"/>
      <c r="R223" s="240"/>
      <c r="S223" s="240"/>
      <c r="T223" s="240"/>
      <c r="U223" s="240"/>
      <c r="V223" s="226" t="s">
        <v>3805</v>
      </c>
    </row>
    <row r="224" spans="1:22" ht="14.25" customHeight="1">
      <c r="A224" s="235">
        <v>43</v>
      </c>
      <c r="B224" s="234" t="s">
        <v>356</v>
      </c>
      <c r="C224" s="234" t="s">
        <v>570</v>
      </c>
      <c r="D224" s="235">
        <v>5</v>
      </c>
      <c r="E224" s="235">
        <v>5</v>
      </c>
      <c r="F224" s="557">
        <v>453</v>
      </c>
      <c r="G224" s="223">
        <v>6</v>
      </c>
      <c r="H224" s="557">
        <v>459</v>
      </c>
      <c r="I224" s="558">
        <v>45597</v>
      </c>
      <c r="J224" s="560">
        <v>45962</v>
      </c>
      <c r="K224" s="562" t="s">
        <v>3081</v>
      </c>
      <c r="L224" s="223"/>
      <c r="M224" s="226"/>
      <c r="N224" s="227"/>
      <c r="O224" s="227"/>
      <c r="P224" s="227"/>
      <c r="Q224" s="223"/>
      <c r="R224" s="240"/>
      <c r="S224" s="240"/>
      <c r="T224" s="240"/>
      <c r="U224" s="240"/>
      <c r="V224" s="226"/>
    </row>
    <row r="225" spans="1:22" ht="14.25" customHeight="1">
      <c r="A225" s="235">
        <v>44</v>
      </c>
      <c r="B225" s="234" t="s">
        <v>180</v>
      </c>
      <c r="C225" s="234" t="s">
        <v>265</v>
      </c>
      <c r="D225" s="235">
        <v>4</v>
      </c>
      <c r="E225" s="235">
        <v>5</v>
      </c>
      <c r="F225" s="557">
        <v>541</v>
      </c>
      <c r="G225" s="223">
        <v>6</v>
      </c>
      <c r="H225" s="557">
        <v>549</v>
      </c>
      <c r="I225" s="558">
        <v>45493</v>
      </c>
      <c r="J225" s="560">
        <v>45828</v>
      </c>
      <c r="K225" s="562" t="s">
        <v>3081</v>
      </c>
      <c r="L225" s="223">
        <v>1</v>
      </c>
      <c r="M225" s="226" t="s">
        <v>3511</v>
      </c>
      <c r="N225" s="227"/>
      <c r="O225" s="227"/>
      <c r="P225" s="227"/>
      <c r="Q225" s="223"/>
      <c r="R225" s="240"/>
      <c r="S225" s="240"/>
      <c r="T225" s="240"/>
      <c r="U225" s="240"/>
      <c r="V225" s="226"/>
    </row>
    <row r="226" spans="1:22" ht="14.25" customHeight="1">
      <c r="A226" s="235">
        <v>45</v>
      </c>
      <c r="B226" s="234" t="s">
        <v>397</v>
      </c>
      <c r="C226" s="234" t="s">
        <v>570</v>
      </c>
      <c r="D226" s="235">
        <v>5</v>
      </c>
      <c r="E226" s="235">
        <v>5</v>
      </c>
      <c r="F226" s="557">
        <v>453</v>
      </c>
      <c r="G226" s="223">
        <v>6</v>
      </c>
      <c r="H226" s="557">
        <v>459</v>
      </c>
      <c r="I226" s="558">
        <v>45498</v>
      </c>
      <c r="J226" s="560">
        <v>45863</v>
      </c>
      <c r="K226" s="562" t="s">
        <v>3081</v>
      </c>
      <c r="L226" s="223"/>
      <c r="M226" s="226"/>
      <c r="N226" s="227"/>
      <c r="O226" s="227"/>
      <c r="P226" s="227"/>
      <c r="Q226" s="223"/>
      <c r="R226" s="240"/>
      <c r="S226" s="240"/>
      <c r="T226" s="240"/>
      <c r="U226" s="240"/>
      <c r="V226" s="226" t="s">
        <v>344</v>
      </c>
    </row>
    <row r="227" spans="1:22" ht="14.25" customHeight="1">
      <c r="A227" s="235">
        <v>46</v>
      </c>
      <c r="B227" s="234" t="s">
        <v>3707</v>
      </c>
      <c r="C227" s="234" t="s">
        <v>554</v>
      </c>
      <c r="D227" s="235">
        <v>5</v>
      </c>
      <c r="E227" s="235">
        <v>5</v>
      </c>
      <c r="F227" s="557">
        <v>453</v>
      </c>
      <c r="G227" s="223">
        <v>6</v>
      </c>
      <c r="H227" s="557">
        <v>459</v>
      </c>
      <c r="I227" s="558">
        <v>45381</v>
      </c>
      <c r="J227" s="560">
        <v>45716</v>
      </c>
      <c r="K227" s="562" t="s">
        <v>3081</v>
      </c>
      <c r="L227" s="223">
        <v>1</v>
      </c>
      <c r="M227" s="226" t="s">
        <v>3511</v>
      </c>
      <c r="N227" s="227"/>
      <c r="O227" s="227"/>
      <c r="P227" s="227"/>
      <c r="Q227" s="223"/>
      <c r="R227" s="240"/>
      <c r="S227" s="240"/>
      <c r="T227" s="240"/>
      <c r="U227" s="240"/>
      <c r="V227" s="226"/>
    </row>
    <row r="228" spans="1:22" ht="14.25" customHeight="1">
      <c r="A228" s="235">
        <v>47</v>
      </c>
      <c r="B228" s="234" t="s">
        <v>447</v>
      </c>
      <c r="C228" s="234" t="s">
        <v>570</v>
      </c>
      <c r="D228" s="235">
        <v>5</v>
      </c>
      <c r="E228" s="235">
        <v>5</v>
      </c>
      <c r="F228" s="557">
        <v>453</v>
      </c>
      <c r="G228" s="223">
        <v>6</v>
      </c>
      <c r="H228" s="557">
        <v>459</v>
      </c>
      <c r="I228" s="558">
        <v>45544</v>
      </c>
      <c r="J228" s="560">
        <v>45909</v>
      </c>
      <c r="K228" s="562" t="s">
        <v>3081</v>
      </c>
      <c r="L228" s="223"/>
      <c r="M228" s="226"/>
      <c r="N228" s="227"/>
      <c r="O228" s="227"/>
      <c r="P228" s="227"/>
      <c r="Q228" s="223"/>
      <c r="R228" s="240"/>
      <c r="S228" s="240"/>
      <c r="T228" s="240"/>
      <c r="U228" s="240"/>
      <c r="V228" s="226" t="s">
        <v>344</v>
      </c>
    </row>
    <row r="229" spans="1:22" ht="14.25" customHeight="1">
      <c r="A229" s="235">
        <v>48</v>
      </c>
      <c r="B229" s="234" t="s">
        <v>211</v>
      </c>
      <c r="C229" s="234" t="s">
        <v>279</v>
      </c>
      <c r="D229" s="235">
        <v>3</v>
      </c>
      <c r="E229" s="235">
        <v>5</v>
      </c>
      <c r="F229" s="557">
        <v>640</v>
      </c>
      <c r="G229" s="223">
        <v>6</v>
      </c>
      <c r="H229" s="557">
        <v>650</v>
      </c>
      <c r="I229" s="558">
        <v>45292</v>
      </c>
      <c r="J229" s="560">
        <v>45627</v>
      </c>
      <c r="K229" s="562" t="s">
        <v>3626</v>
      </c>
      <c r="L229" s="223">
        <v>1</v>
      </c>
      <c r="M229" s="226" t="s">
        <v>3330</v>
      </c>
      <c r="N229" s="227"/>
      <c r="O229" s="227"/>
      <c r="P229" s="227"/>
      <c r="Q229" s="223"/>
      <c r="R229" s="240"/>
      <c r="S229" s="240"/>
      <c r="T229" s="240"/>
      <c r="U229" s="240"/>
      <c r="V229" s="226"/>
    </row>
    <row r="230" spans="1:22" ht="14.25" customHeight="1">
      <c r="A230" s="235">
        <v>49</v>
      </c>
      <c r="B230" s="234" t="s">
        <v>219</v>
      </c>
      <c r="C230" s="234" t="s">
        <v>265</v>
      </c>
      <c r="D230" s="235">
        <v>4</v>
      </c>
      <c r="E230" s="235">
        <v>5</v>
      </c>
      <c r="F230" s="557">
        <v>541</v>
      </c>
      <c r="G230" s="223">
        <v>6</v>
      </c>
      <c r="H230" s="557">
        <v>549</v>
      </c>
      <c r="I230" s="558">
        <v>45601</v>
      </c>
      <c r="J230" s="560">
        <v>45966</v>
      </c>
      <c r="K230" s="562" t="s">
        <v>3081</v>
      </c>
      <c r="L230" s="223"/>
      <c r="M230" s="226"/>
      <c r="N230" s="227"/>
      <c r="O230" s="227"/>
      <c r="P230" s="227"/>
      <c r="Q230" s="223"/>
      <c r="R230" s="240"/>
      <c r="S230" s="240"/>
      <c r="T230" s="240"/>
      <c r="U230" s="240"/>
      <c r="V230" s="226"/>
    </row>
    <row r="231" spans="1:22" ht="14.25" customHeight="1">
      <c r="A231" s="235">
        <v>50</v>
      </c>
      <c r="B231" s="234" t="s">
        <v>3806</v>
      </c>
      <c r="C231" s="234" t="s">
        <v>544</v>
      </c>
      <c r="D231" s="235">
        <v>5</v>
      </c>
      <c r="E231" s="235">
        <v>5</v>
      </c>
      <c r="F231" s="557">
        <v>453</v>
      </c>
      <c r="G231" s="223">
        <v>6</v>
      </c>
      <c r="H231" s="557">
        <v>459</v>
      </c>
      <c r="I231" s="558">
        <v>45200</v>
      </c>
      <c r="J231" s="560">
        <v>45474</v>
      </c>
      <c r="K231" s="562" t="s">
        <v>3081</v>
      </c>
      <c r="L231" s="223">
        <v>3</v>
      </c>
      <c r="M231" s="226" t="s">
        <v>3807</v>
      </c>
      <c r="N231" s="227"/>
      <c r="O231" s="227"/>
      <c r="P231" s="227"/>
      <c r="Q231" s="223"/>
      <c r="R231" s="240"/>
      <c r="S231" s="240"/>
      <c r="T231" s="240"/>
      <c r="U231" s="240"/>
      <c r="V231" s="226" t="s">
        <v>3808</v>
      </c>
    </row>
    <row r="232" spans="1:22" ht="14.25" customHeight="1">
      <c r="A232" s="235">
        <v>51</v>
      </c>
      <c r="B232" s="234" t="s">
        <v>3738</v>
      </c>
      <c r="C232" s="234" t="s">
        <v>538</v>
      </c>
      <c r="D232" s="235">
        <v>5</v>
      </c>
      <c r="E232" s="235">
        <v>5</v>
      </c>
      <c r="F232" s="557">
        <v>453</v>
      </c>
      <c r="G232" s="223">
        <v>6</v>
      </c>
      <c r="H232" s="557">
        <v>459</v>
      </c>
      <c r="I232" s="558">
        <v>45531</v>
      </c>
      <c r="J232" s="560">
        <v>45865</v>
      </c>
      <c r="K232" s="562" t="s">
        <v>3081</v>
      </c>
      <c r="L232" s="223">
        <v>1</v>
      </c>
      <c r="M232" s="226" t="s">
        <v>3800</v>
      </c>
      <c r="N232" s="227"/>
      <c r="O232" s="227"/>
      <c r="P232" s="227"/>
      <c r="Q232" s="223"/>
      <c r="R232" s="240"/>
      <c r="S232" s="240"/>
      <c r="T232" s="240"/>
      <c r="U232" s="240"/>
      <c r="V232" s="226"/>
    </row>
    <row r="233" spans="1:22" ht="14.25" customHeight="1">
      <c r="A233" s="235">
        <v>52</v>
      </c>
      <c r="B233" s="234" t="s">
        <v>3809</v>
      </c>
      <c r="C233" s="234" t="s">
        <v>3810</v>
      </c>
      <c r="D233" s="235">
        <v>4</v>
      </c>
      <c r="E233" s="235">
        <v>5</v>
      </c>
      <c r="F233" s="557">
        <v>541</v>
      </c>
      <c r="G233" s="223">
        <v>6</v>
      </c>
      <c r="H233" s="557">
        <v>549</v>
      </c>
      <c r="I233" s="558">
        <v>45228</v>
      </c>
      <c r="J233" s="560">
        <v>45564</v>
      </c>
      <c r="K233" s="562" t="s">
        <v>3081</v>
      </c>
      <c r="L233" s="223">
        <v>1</v>
      </c>
      <c r="M233" s="226" t="s">
        <v>3330</v>
      </c>
      <c r="N233" s="227"/>
      <c r="O233" s="227"/>
      <c r="P233" s="227"/>
      <c r="Q233" s="223"/>
      <c r="R233" s="240"/>
      <c r="S233" s="240"/>
      <c r="T233" s="240"/>
      <c r="U233" s="240"/>
      <c r="V233" s="226" t="s">
        <v>3811</v>
      </c>
    </row>
    <row r="234" spans="1:22" ht="14.25" customHeight="1">
      <c r="A234" s="235">
        <v>53</v>
      </c>
      <c r="B234" s="234" t="s">
        <v>74</v>
      </c>
      <c r="C234" s="234" t="s">
        <v>87</v>
      </c>
      <c r="D234" s="235">
        <v>2</v>
      </c>
      <c r="E234" s="235">
        <v>5</v>
      </c>
      <c r="F234" s="557">
        <v>791</v>
      </c>
      <c r="G234" s="223">
        <v>6</v>
      </c>
      <c r="H234" s="557">
        <v>808</v>
      </c>
      <c r="I234" s="558">
        <v>45422</v>
      </c>
      <c r="J234" s="560">
        <v>45757</v>
      </c>
      <c r="K234" s="562" t="s">
        <v>3081</v>
      </c>
      <c r="L234" s="223">
        <v>1</v>
      </c>
      <c r="M234" s="226" t="s">
        <v>3511</v>
      </c>
      <c r="N234" s="227"/>
      <c r="O234" s="227"/>
      <c r="P234" s="227"/>
      <c r="Q234" s="223"/>
      <c r="R234" s="240"/>
      <c r="S234" s="240"/>
      <c r="T234" s="240"/>
      <c r="U234" s="240"/>
      <c r="V234" s="226"/>
    </row>
    <row r="235" spans="1:22" ht="14.25" customHeight="1">
      <c r="A235" s="235">
        <v>54</v>
      </c>
      <c r="B235" s="234" t="s">
        <v>3716</v>
      </c>
      <c r="C235" s="234" t="s">
        <v>3717</v>
      </c>
      <c r="D235" s="235">
        <v>5</v>
      </c>
      <c r="E235" s="235">
        <v>5</v>
      </c>
      <c r="F235" s="557">
        <v>453</v>
      </c>
      <c r="G235" s="223">
        <v>6</v>
      </c>
      <c r="H235" s="557">
        <v>459</v>
      </c>
      <c r="I235" s="558">
        <v>45460</v>
      </c>
      <c r="J235" s="560">
        <v>45825</v>
      </c>
      <c r="K235" s="562" t="s">
        <v>3081</v>
      </c>
      <c r="L235" s="223"/>
      <c r="M235" s="226"/>
      <c r="N235" s="227"/>
      <c r="O235" s="227"/>
      <c r="P235" s="227"/>
      <c r="Q235" s="223"/>
      <c r="R235" s="240"/>
      <c r="S235" s="240"/>
      <c r="T235" s="240"/>
      <c r="U235" s="240"/>
      <c r="V235" s="226" t="s">
        <v>344</v>
      </c>
    </row>
    <row r="236" spans="1:22" ht="14.25" customHeight="1">
      <c r="A236" s="235">
        <v>55</v>
      </c>
      <c r="B236" s="234" t="s">
        <v>3812</v>
      </c>
      <c r="C236" s="234" t="s">
        <v>538</v>
      </c>
      <c r="D236" s="235">
        <v>5</v>
      </c>
      <c r="E236" s="235">
        <v>5</v>
      </c>
      <c r="F236" s="557">
        <v>453</v>
      </c>
      <c r="G236" s="223">
        <v>6</v>
      </c>
      <c r="H236" s="557">
        <v>459</v>
      </c>
      <c r="I236" s="558">
        <v>45049</v>
      </c>
      <c r="J236" s="560">
        <v>45385</v>
      </c>
      <c r="K236" s="562" t="s">
        <v>3081</v>
      </c>
      <c r="L236" s="223">
        <v>1</v>
      </c>
      <c r="M236" s="226" t="s">
        <v>3511</v>
      </c>
      <c r="N236" s="227"/>
      <c r="O236" s="227"/>
      <c r="P236" s="227"/>
      <c r="Q236" s="223"/>
      <c r="R236" s="240"/>
      <c r="S236" s="240"/>
      <c r="T236" s="240"/>
      <c r="U236" s="240"/>
      <c r="V236" s="226" t="s">
        <v>3813</v>
      </c>
    </row>
    <row r="237" spans="1:22" ht="14.25" customHeight="1">
      <c r="A237" s="696" t="s">
        <v>3814</v>
      </c>
      <c r="B237" s="679"/>
      <c r="C237" s="679"/>
      <c r="D237" s="679"/>
      <c r="E237" s="679"/>
      <c r="F237" s="679"/>
      <c r="G237" s="679"/>
      <c r="H237" s="679"/>
      <c r="I237" s="679"/>
      <c r="J237" s="679"/>
      <c r="K237" s="679"/>
      <c r="L237" s="679"/>
      <c r="M237" s="679"/>
      <c r="N237" s="679"/>
      <c r="O237" s="679"/>
      <c r="P237" s="679"/>
      <c r="Q237" s="679"/>
      <c r="R237" s="679"/>
      <c r="S237" s="679"/>
      <c r="T237" s="677"/>
      <c r="U237" s="218"/>
      <c r="V237" s="218"/>
    </row>
    <row r="238" spans="1:22" ht="14.25" customHeight="1">
      <c r="A238" s="688" t="s">
        <v>0</v>
      </c>
      <c r="B238" s="687" t="s">
        <v>3323</v>
      </c>
      <c r="C238" s="688" t="s">
        <v>3</v>
      </c>
      <c r="D238" s="688" t="s">
        <v>5</v>
      </c>
      <c r="E238" s="688" t="s">
        <v>3324</v>
      </c>
      <c r="F238" s="688" t="s">
        <v>7</v>
      </c>
      <c r="G238" s="688" t="s">
        <v>8</v>
      </c>
      <c r="H238" s="688" t="s">
        <v>9</v>
      </c>
      <c r="I238" s="688" t="s">
        <v>10</v>
      </c>
      <c r="J238" s="688" t="s">
        <v>3325</v>
      </c>
      <c r="K238" s="689" t="s">
        <v>3326</v>
      </c>
      <c r="L238" s="687" t="s">
        <v>3327</v>
      </c>
      <c r="M238" s="687" t="s">
        <v>17</v>
      </c>
      <c r="N238" s="679"/>
      <c r="O238" s="677"/>
      <c r="P238" s="688" t="s">
        <v>18</v>
      </c>
      <c r="Q238" s="688" t="s">
        <v>19</v>
      </c>
      <c r="R238" s="688" t="s">
        <v>20</v>
      </c>
      <c r="S238" s="688" t="s">
        <v>21</v>
      </c>
      <c r="T238" s="687" t="s">
        <v>22</v>
      </c>
      <c r="U238" s="218"/>
      <c r="V238" s="218"/>
    </row>
    <row r="239" spans="1:22" ht="14.25" customHeight="1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219" t="s">
        <v>3449</v>
      </c>
      <c r="N239" s="219" t="s">
        <v>3450</v>
      </c>
      <c r="O239" s="219" t="s">
        <v>3451</v>
      </c>
      <c r="P239" s="675"/>
      <c r="Q239" s="675"/>
      <c r="R239" s="675"/>
      <c r="S239" s="675"/>
      <c r="T239" s="675"/>
      <c r="U239" s="218"/>
      <c r="V239" s="218"/>
    </row>
    <row r="240" spans="1:22" ht="14.25" customHeight="1">
      <c r="A240" s="220">
        <v>1</v>
      </c>
      <c r="B240" s="234" t="s">
        <v>154</v>
      </c>
      <c r="C240" s="234" t="s">
        <v>256</v>
      </c>
      <c r="D240" s="221">
        <v>4</v>
      </c>
      <c r="E240" s="221">
        <v>2</v>
      </c>
      <c r="F240" s="557">
        <v>517</v>
      </c>
      <c r="G240" s="222">
        <v>3</v>
      </c>
      <c r="H240" s="557">
        <v>525</v>
      </c>
      <c r="I240" s="558">
        <v>45446</v>
      </c>
      <c r="J240" s="559">
        <v>45629</v>
      </c>
      <c r="K240" s="223">
        <v>6</v>
      </c>
      <c r="L240" s="224" t="s">
        <v>3815</v>
      </c>
      <c r="M240" s="227"/>
      <c r="N240" s="227"/>
      <c r="O240" s="227"/>
      <c r="P240" s="223"/>
      <c r="Q240" s="381"/>
      <c r="R240" s="381"/>
      <c r="S240" s="381"/>
      <c r="T240" s="381"/>
      <c r="U240" s="218"/>
      <c r="V240" s="218"/>
    </row>
    <row r="241" spans="1:22" ht="14.25" customHeight="1">
      <c r="A241" s="220">
        <v>2</v>
      </c>
      <c r="B241" s="234" t="s">
        <v>115</v>
      </c>
      <c r="C241" s="234" t="s">
        <v>116</v>
      </c>
      <c r="D241" s="221">
        <v>3</v>
      </c>
      <c r="E241" s="221">
        <v>12</v>
      </c>
      <c r="F241" s="557">
        <v>717</v>
      </c>
      <c r="G241" s="222">
        <v>13</v>
      </c>
      <c r="H241" s="557">
        <v>734</v>
      </c>
      <c r="I241" s="558">
        <v>45292</v>
      </c>
      <c r="J241" s="559">
        <v>45627</v>
      </c>
      <c r="K241" s="223">
        <v>1</v>
      </c>
      <c r="L241" s="224" t="s">
        <v>3330</v>
      </c>
      <c r="M241" s="240"/>
      <c r="N241" s="240"/>
      <c r="O241" s="240"/>
      <c r="P241" s="223"/>
      <c r="Q241" s="240"/>
      <c r="R241" s="240"/>
      <c r="S241" s="240"/>
      <c r="T241" s="240"/>
      <c r="U241" s="218"/>
      <c r="V241" s="218"/>
    </row>
    <row r="242" spans="1:22" ht="14.25" customHeight="1">
      <c r="A242" s="220">
        <v>3</v>
      </c>
      <c r="B242" s="234" t="s">
        <v>132</v>
      </c>
      <c r="C242" s="234" t="s">
        <v>116</v>
      </c>
      <c r="D242" s="221">
        <v>3</v>
      </c>
      <c r="E242" s="221">
        <v>5</v>
      </c>
      <c r="F242" s="557">
        <v>640</v>
      </c>
      <c r="G242" s="222">
        <v>6</v>
      </c>
      <c r="H242" s="557">
        <v>650</v>
      </c>
      <c r="I242" s="558">
        <v>45292</v>
      </c>
      <c r="J242" s="559">
        <v>45627</v>
      </c>
      <c r="K242" s="223">
        <v>1</v>
      </c>
      <c r="L242" s="224" t="s">
        <v>3330</v>
      </c>
      <c r="M242" s="227"/>
      <c r="N242" s="227"/>
      <c r="O242" s="227"/>
      <c r="P242" s="223"/>
      <c r="Q242" s="381"/>
      <c r="R242" s="381"/>
      <c r="S242" s="381"/>
      <c r="T242" s="381"/>
      <c r="U242" s="218"/>
      <c r="V242" s="218"/>
    </row>
    <row r="243" spans="1:22" ht="14.25" customHeight="1">
      <c r="A243" s="220">
        <v>4</v>
      </c>
      <c r="B243" s="234" t="s">
        <v>150</v>
      </c>
      <c r="C243" s="234" t="s">
        <v>116</v>
      </c>
      <c r="D243" s="221">
        <v>3</v>
      </c>
      <c r="E243" s="221">
        <v>12</v>
      </c>
      <c r="F243" s="557">
        <v>717</v>
      </c>
      <c r="G243" s="222">
        <v>13</v>
      </c>
      <c r="H243" s="557">
        <v>734</v>
      </c>
      <c r="I243" s="558">
        <v>45292</v>
      </c>
      <c r="J243" s="559">
        <v>45627</v>
      </c>
      <c r="K243" s="223">
        <v>1</v>
      </c>
      <c r="L243" s="224" t="s">
        <v>3330</v>
      </c>
      <c r="M243" s="225"/>
      <c r="N243" s="225"/>
      <c r="O243" s="225"/>
      <c r="P243" s="223"/>
      <c r="Q243" s="381"/>
      <c r="R243" s="381"/>
      <c r="S243" s="381"/>
      <c r="T243" s="381"/>
      <c r="U243" s="218"/>
      <c r="V243" s="218"/>
    </row>
    <row r="244" spans="1:22" ht="14.25" customHeight="1">
      <c r="A244" s="220">
        <v>5</v>
      </c>
      <c r="B244" s="234" t="s">
        <v>164</v>
      </c>
      <c r="C244" s="234" t="s">
        <v>116</v>
      </c>
      <c r="D244" s="221">
        <v>3</v>
      </c>
      <c r="E244" s="221">
        <v>2</v>
      </c>
      <c r="F244" s="557">
        <v>610</v>
      </c>
      <c r="G244" s="222">
        <v>3</v>
      </c>
      <c r="H244" s="557">
        <v>620</v>
      </c>
      <c r="I244" s="558">
        <v>45292</v>
      </c>
      <c r="J244" s="559">
        <v>45627</v>
      </c>
      <c r="K244" s="223">
        <v>1</v>
      </c>
      <c r="L244" s="224" t="s">
        <v>3330</v>
      </c>
      <c r="M244" s="225"/>
      <c r="N244" s="225"/>
      <c r="O244" s="225"/>
      <c r="P244" s="223"/>
      <c r="Q244" s="381"/>
      <c r="R244" s="381"/>
      <c r="S244" s="381"/>
      <c r="T244" s="381"/>
      <c r="U244" s="218"/>
      <c r="V244" s="218"/>
    </row>
    <row r="245" spans="1:22" ht="14.25" customHeight="1">
      <c r="A245" s="220">
        <v>6</v>
      </c>
      <c r="B245" s="234" t="s">
        <v>183</v>
      </c>
      <c r="C245" s="234" t="s">
        <v>116</v>
      </c>
      <c r="D245" s="221">
        <v>3</v>
      </c>
      <c r="E245" s="221">
        <v>4</v>
      </c>
      <c r="F245" s="557">
        <v>630</v>
      </c>
      <c r="G245" s="222">
        <v>5</v>
      </c>
      <c r="H245" s="557">
        <v>640</v>
      </c>
      <c r="I245" s="558">
        <v>45292</v>
      </c>
      <c r="J245" s="559">
        <v>45627</v>
      </c>
      <c r="K245" s="223">
        <v>1</v>
      </c>
      <c r="L245" s="224" t="s">
        <v>3330</v>
      </c>
      <c r="M245" s="227"/>
      <c r="N245" s="227"/>
      <c r="O245" s="227"/>
      <c r="P245" s="223"/>
      <c r="Q245" s="381"/>
      <c r="R245" s="381"/>
      <c r="S245" s="381"/>
      <c r="T245" s="381"/>
      <c r="U245" s="218"/>
      <c r="V245" s="218"/>
    </row>
    <row r="246" spans="1:22" ht="14.25" customHeight="1">
      <c r="A246" s="220">
        <v>7</v>
      </c>
      <c r="B246" s="234" t="s">
        <v>188</v>
      </c>
      <c r="C246" s="234" t="s">
        <v>116</v>
      </c>
      <c r="D246" s="221">
        <v>3</v>
      </c>
      <c r="E246" s="221">
        <v>6</v>
      </c>
      <c r="F246" s="557">
        <v>650</v>
      </c>
      <c r="G246" s="222">
        <v>7</v>
      </c>
      <c r="H246" s="557">
        <v>660</v>
      </c>
      <c r="I246" s="558">
        <v>45292</v>
      </c>
      <c r="J246" s="559">
        <v>45627</v>
      </c>
      <c r="K246" s="223">
        <v>1</v>
      </c>
      <c r="L246" s="224" t="s">
        <v>3330</v>
      </c>
      <c r="M246" s="225"/>
      <c r="N246" s="225"/>
      <c r="O246" s="225"/>
      <c r="P246" s="223"/>
      <c r="Q246" s="381"/>
      <c r="R246" s="381"/>
      <c r="S246" s="381"/>
      <c r="T246" s="381"/>
      <c r="U246" s="218"/>
      <c r="V246" s="218"/>
    </row>
    <row r="247" spans="1:22" ht="14.25" customHeight="1">
      <c r="A247" s="220">
        <v>8</v>
      </c>
      <c r="B247" s="234" t="s">
        <v>198</v>
      </c>
      <c r="C247" s="234" t="s">
        <v>116</v>
      </c>
      <c r="D247" s="221">
        <v>3</v>
      </c>
      <c r="E247" s="221">
        <v>11</v>
      </c>
      <c r="F247" s="557">
        <v>700</v>
      </c>
      <c r="G247" s="222">
        <v>12</v>
      </c>
      <c r="H247" s="557">
        <v>717</v>
      </c>
      <c r="I247" s="558">
        <v>45292</v>
      </c>
      <c r="J247" s="559">
        <v>45627</v>
      </c>
      <c r="K247" s="223">
        <v>1</v>
      </c>
      <c r="L247" s="224" t="s">
        <v>3330</v>
      </c>
      <c r="M247" s="225"/>
      <c r="N247" s="225"/>
      <c r="O247" s="225"/>
      <c r="P247" s="223"/>
      <c r="Q247" s="381"/>
      <c r="R247" s="381"/>
      <c r="S247" s="381"/>
      <c r="T247" s="381"/>
      <c r="U247" s="218"/>
      <c r="V247" s="218"/>
    </row>
    <row r="248" spans="1:22" ht="14.25" customHeight="1">
      <c r="A248" s="220">
        <v>9</v>
      </c>
      <c r="B248" s="234" t="s">
        <v>211</v>
      </c>
      <c r="C248" s="234" t="s">
        <v>279</v>
      </c>
      <c r="D248" s="221">
        <v>3</v>
      </c>
      <c r="E248" s="221">
        <v>5</v>
      </c>
      <c r="F248" s="557">
        <v>640</v>
      </c>
      <c r="G248" s="222">
        <v>6</v>
      </c>
      <c r="H248" s="557">
        <v>650</v>
      </c>
      <c r="I248" s="558">
        <v>45292</v>
      </c>
      <c r="J248" s="559">
        <v>45627</v>
      </c>
      <c r="K248" s="223">
        <v>1</v>
      </c>
      <c r="L248" s="224" t="s">
        <v>3330</v>
      </c>
      <c r="M248" s="223"/>
      <c r="N248" s="223"/>
      <c r="O248" s="223"/>
      <c r="P248" s="223"/>
      <c r="Q248" s="381"/>
      <c r="R248" s="381"/>
      <c r="S248" s="381"/>
      <c r="T248" s="381"/>
      <c r="U248" s="218"/>
      <c r="V248" s="218"/>
    </row>
    <row r="249" spans="1:22" ht="14.25" customHeight="1">
      <c r="A249" s="220">
        <v>10</v>
      </c>
      <c r="B249" s="234" t="s">
        <v>126</v>
      </c>
      <c r="C249" s="234" t="s">
        <v>265</v>
      </c>
      <c r="D249" s="221">
        <v>4</v>
      </c>
      <c r="E249" s="221">
        <v>4</v>
      </c>
      <c r="F249" s="557">
        <v>533</v>
      </c>
      <c r="G249" s="222">
        <v>5</v>
      </c>
      <c r="H249" s="557">
        <v>541</v>
      </c>
      <c r="I249" s="558">
        <v>45327</v>
      </c>
      <c r="J249" s="559">
        <v>45631</v>
      </c>
      <c r="K249" s="223">
        <v>2</v>
      </c>
      <c r="L249" s="224" t="s">
        <v>3518</v>
      </c>
      <c r="M249" s="227"/>
      <c r="N249" s="227"/>
      <c r="O249" s="227"/>
      <c r="P249" s="223"/>
      <c r="Q249" s="381"/>
      <c r="R249" s="381"/>
      <c r="S249" s="381"/>
      <c r="T249" s="381"/>
      <c r="U249" s="218"/>
      <c r="V249" s="218"/>
    </row>
    <row r="250" spans="1:22" ht="14.25" customHeight="1">
      <c r="A250" s="220">
        <v>11</v>
      </c>
      <c r="B250" s="234" t="s">
        <v>393</v>
      </c>
      <c r="C250" s="234" t="s">
        <v>288</v>
      </c>
      <c r="D250" s="221">
        <v>4</v>
      </c>
      <c r="E250" s="221">
        <v>1</v>
      </c>
      <c r="F250" s="557">
        <v>509</v>
      </c>
      <c r="G250" s="222">
        <v>2</v>
      </c>
      <c r="H250" s="557">
        <v>517</v>
      </c>
      <c r="I250" s="558">
        <v>45336</v>
      </c>
      <c r="J250" s="559">
        <v>45640</v>
      </c>
      <c r="K250" s="223">
        <v>2</v>
      </c>
      <c r="L250" s="226" t="s">
        <v>3691</v>
      </c>
      <c r="M250" s="225"/>
      <c r="N250" s="225"/>
      <c r="O250" s="225"/>
      <c r="P250" s="223"/>
      <c r="Q250" s="381"/>
      <c r="R250" s="381"/>
      <c r="S250" s="381"/>
      <c r="T250" s="381"/>
      <c r="U250" s="218"/>
      <c r="V250" s="218"/>
    </row>
    <row r="251" spans="1:22" ht="14.25" customHeight="1">
      <c r="A251" s="220">
        <v>12</v>
      </c>
      <c r="B251" s="234" t="s">
        <v>508</v>
      </c>
      <c r="C251" s="234" t="s">
        <v>288</v>
      </c>
      <c r="D251" s="221">
        <v>4</v>
      </c>
      <c r="E251" s="221">
        <v>1</v>
      </c>
      <c r="F251" s="557">
        <v>509</v>
      </c>
      <c r="G251" s="222">
        <v>2</v>
      </c>
      <c r="H251" s="557">
        <v>517</v>
      </c>
      <c r="I251" s="558">
        <v>45336</v>
      </c>
      <c r="J251" s="559">
        <v>45640</v>
      </c>
      <c r="K251" s="223">
        <v>2</v>
      </c>
      <c r="L251" s="224" t="s">
        <v>3691</v>
      </c>
      <c r="M251" s="225"/>
      <c r="N251" s="225"/>
      <c r="O251" s="225"/>
      <c r="P251" s="223"/>
      <c r="Q251" s="381"/>
      <c r="R251" s="381"/>
      <c r="S251" s="381"/>
      <c r="T251" s="381"/>
      <c r="U251" s="218"/>
      <c r="V251" s="218"/>
    </row>
    <row r="252" spans="1:22" ht="14.25" customHeight="1">
      <c r="A252" s="220">
        <v>13</v>
      </c>
      <c r="B252" s="234" t="s">
        <v>3816</v>
      </c>
      <c r="C252" s="234" t="s">
        <v>406</v>
      </c>
      <c r="D252" s="235">
        <v>4</v>
      </c>
      <c r="E252" s="235">
        <v>2</v>
      </c>
      <c r="F252" s="557">
        <v>517</v>
      </c>
      <c r="G252" s="223">
        <v>3</v>
      </c>
      <c r="H252" s="557">
        <v>525</v>
      </c>
      <c r="I252" s="558">
        <v>45444</v>
      </c>
      <c r="J252" s="560">
        <v>45627</v>
      </c>
      <c r="K252" s="223">
        <v>6</v>
      </c>
      <c r="L252" s="226" t="s">
        <v>3727</v>
      </c>
      <c r="M252" s="225"/>
      <c r="N252" s="225"/>
      <c r="O252" s="225"/>
      <c r="P252" s="223"/>
      <c r="Q252" s="381"/>
      <c r="R252" s="381"/>
      <c r="S252" s="381"/>
      <c r="T252" s="381"/>
      <c r="U252" s="218"/>
      <c r="V252" s="218"/>
    </row>
    <row r="253" spans="1:22" ht="14.25" customHeight="1">
      <c r="A253" s="220">
        <v>14</v>
      </c>
      <c r="B253" s="234" t="s">
        <v>607</v>
      </c>
      <c r="C253" s="234" t="s">
        <v>3817</v>
      </c>
      <c r="D253" s="221">
        <v>5</v>
      </c>
      <c r="E253" s="221">
        <v>2</v>
      </c>
      <c r="F253" s="557">
        <v>435</v>
      </c>
      <c r="G253" s="222">
        <v>3</v>
      </c>
      <c r="H253" s="557">
        <v>441</v>
      </c>
      <c r="I253" s="558">
        <v>45421</v>
      </c>
      <c r="J253" s="559">
        <v>45614</v>
      </c>
      <c r="K253" s="223"/>
      <c r="L253" s="224"/>
      <c r="M253" s="227">
        <v>22</v>
      </c>
      <c r="N253" s="227">
        <v>5</v>
      </c>
      <c r="O253" s="227"/>
      <c r="P253" s="223"/>
      <c r="Q253" s="381"/>
      <c r="R253" s="381"/>
      <c r="S253" s="381"/>
      <c r="T253" s="381"/>
      <c r="U253" s="218"/>
      <c r="V253" s="218"/>
    </row>
    <row r="254" spans="1:22" ht="14.25" customHeight="1">
      <c r="A254" s="220">
        <v>15</v>
      </c>
      <c r="B254" s="234" t="s">
        <v>3818</v>
      </c>
      <c r="C254" s="234" t="s">
        <v>645</v>
      </c>
      <c r="D254" s="221">
        <v>5</v>
      </c>
      <c r="E254" s="221">
        <v>10</v>
      </c>
      <c r="F254" s="557">
        <v>483</v>
      </c>
      <c r="G254" s="222">
        <v>11</v>
      </c>
      <c r="H254" s="557">
        <v>489</v>
      </c>
      <c r="I254" s="558">
        <v>45333</v>
      </c>
      <c r="J254" s="559">
        <v>45637</v>
      </c>
      <c r="K254" s="223">
        <v>2</v>
      </c>
      <c r="L254" s="224" t="s">
        <v>3691</v>
      </c>
      <c r="M254" s="225"/>
      <c r="N254" s="225"/>
      <c r="O254" s="225"/>
      <c r="P254" s="223"/>
      <c r="Q254" s="381"/>
      <c r="R254" s="381"/>
      <c r="S254" s="381"/>
      <c r="T254" s="381"/>
      <c r="U254" s="218"/>
      <c r="V254" s="218"/>
    </row>
    <row r="255" spans="1:22" ht="14.25" customHeight="1">
      <c r="A255" s="220">
        <v>16</v>
      </c>
      <c r="B255" s="234" t="s">
        <v>703</v>
      </c>
      <c r="C255" s="234" t="s">
        <v>704</v>
      </c>
      <c r="D255" s="221">
        <v>5</v>
      </c>
      <c r="E255" s="221">
        <v>2</v>
      </c>
      <c r="F255" s="557">
        <v>435</v>
      </c>
      <c r="G255" s="222">
        <v>3</v>
      </c>
      <c r="H255" s="557">
        <v>441</v>
      </c>
      <c r="I255" s="558">
        <v>45349</v>
      </c>
      <c r="J255" s="559">
        <v>45653</v>
      </c>
      <c r="K255" s="223">
        <v>2</v>
      </c>
      <c r="L255" s="224" t="s">
        <v>3691</v>
      </c>
      <c r="M255" s="225"/>
      <c r="N255" s="225"/>
      <c r="O255" s="225"/>
      <c r="P255" s="223"/>
      <c r="Q255" s="381"/>
      <c r="R255" s="381"/>
      <c r="S255" s="381"/>
      <c r="T255" s="381"/>
      <c r="U255" s="218"/>
      <c r="V255" s="218"/>
    </row>
    <row r="256" spans="1:22" ht="14.25" customHeight="1">
      <c r="A256" s="220">
        <v>17</v>
      </c>
      <c r="B256" s="234" t="s">
        <v>1473</v>
      </c>
      <c r="C256" s="234" t="s">
        <v>856</v>
      </c>
      <c r="D256" s="221">
        <v>6</v>
      </c>
      <c r="E256" s="221">
        <v>1</v>
      </c>
      <c r="F256" s="557">
        <v>362</v>
      </c>
      <c r="G256" s="222">
        <v>2</v>
      </c>
      <c r="H256" s="557">
        <v>368</v>
      </c>
      <c r="I256" s="558">
        <v>45300</v>
      </c>
      <c r="J256" s="559">
        <v>45635</v>
      </c>
      <c r="K256" s="223">
        <v>1</v>
      </c>
      <c r="L256" s="224" t="s">
        <v>3330</v>
      </c>
      <c r="M256" s="225"/>
      <c r="N256" s="225"/>
      <c r="O256" s="225"/>
      <c r="P256" s="223"/>
      <c r="Q256" s="381"/>
      <c r="R256" s="381"/>
      <c r="S256" s="381"/>
      <c r="T256" s="381"/>
      <c r="U256" s="218"/>
      <c r="V256" s="218"/>
    </row>
    <row r="257" spans="1:22" ht="14.25" customHeight="1">
      <c r="A257" s="220">
        <v>18</v>
      </c>
      <c r="B257" s="234" t="s">
        <v>1511</v>
      </c>
      <c r="C257" s="234" t="s">
        <v>991</v>
      </c>
      <c r="D257" s="221">
        <v>6</v>
      </c>
      <c r="E257" s="221">
        <v>2</v>
      </c>
      <c r="F257" s="557">
        <v>368</v>
      </c>
      <c r="G257" s="222">
        <v>3</v>
      </c>
      <c r="H257" s="557">
        <v>374</v>
      </c>
      <c r="I257" s="558">
        <v>45442</v>
      </c>
      <c r="J257" s="559">
        <v>45650</v>
      </c>
      <c r="K257" s="223"/>
      <c r="L257" s="224"/>
      <c r="M257" s="225">
        <v>7</v>
      </c>
      <c r="N257" s="225">
        <v>5</v>
      </c>
      <c r="O257" s="225"/>
      <c r="P257" s="223"/>
      <c r="Q257" s="381"/>
      <c r="R257" s="381"/>
      <c r="S257" s="381"/>
      <c r="T257" s="381"/>
      <c r="U257" s="218"/>
      <c r="V257" s="218"/>
    </row>
    <row r="258" spans="1:22" ht="14.25" customHeight="1">
      <c r="A258" s="220">
        <v>19</v>
      </c>
      <c r="B258" s="234" t="s">
        <v>776</v>
      </c>
      <c r="C258" s="234" t="s">
        <v>1047</v>
      </c>
      <c r="D258" s="221">
        <v>6</v>
      </c>
      <c r="E258" s="221">
        <v>3</v>
      </c>
      <c r="F258" s="557">
        <v>374</v>
      </c>
      <c r="G258" s="222">
        <v>4</v>
      </c>
      <c r="H258" s="557">
        <v>380</v>
      </c>
      <c r="I258" s="558">
        <v>45294</v>
      </c>
      <c r="J258" s="559">
        <v>45629</v>
      </c>
      <c r="K258" s="223">
        <v>1</v>
      </c>
      <c r="L258" s="224" t="s">
        <v>3330</v>
      </c>
      <c r="M258" s="225"/>
      <c r="N258" s="225"/>
      <c r="O258" s="225"/>
      <c r="P258" s="223"/>
      <c r="Q258" s="381"/>
      <c r="R258" s="381"/>
      <c r="S258" s="381"/>
      <c r="T258" s="381"/>
      <c r="U258" s="218"/>
      <c r="V258" s="218"/>
    </row>
    <row r="259" spans="1:22" ht="14.25" customHeight="1">
      <c r="A259" s="220">
        <v>20</v>
      </c>
      <c r="B259" s="234" t="s">
        <v>2019</v>
      </c>
      <c r="C259" s="234" t="s">
        <v>1817</v>
      </c>
      <c r="D259" s="221">
        <v>7</v>
      </c>
      <c r="E259" s="221">
        <v>2</v>
      </c>
      <c r="F259" s="557">
        <v>302</v>
      </c>
      <c r="G259" s="222">
        <v>3</v>
      </c>
      <c r="H259" s="557">
        <v>308</v>
      </c>
      <c r="I259" s="558">
        <v>45321</v>
      </c>
      <c r="J259" s="559">
        <v>45656</v>
      </c>
      <c r="K259" s="223">
        <v>1</v>
      </c>
      <c r="L259" s="224" t="s">
        <v>3330</v>
      </c>
      <c r="M259" s="227"/>
      <c r="N259" s="227"/>
      <c r="O259" s="227"/>
      <c r="P259" s="223"/>
      <c r="Q259" s="381"/>
      <c r="R259" s="381"/>
      <c r="S259" s="381"/>
      <c r="T259" s="381"/>
      <c r="U259" s="218"/>
      <c r="V259" s="218"/>
    </row>
    <row r="260" spans="1:22" ht="14.25" customHeight="1">
      <c r="A260" s="688" t="s">
        <v>0</v>
      </c>
      <c r="B260" s="687" t="s">
        <v>3323</v>
      </c>
      <c r="C260" s="688" t="s">
        <v>3</v>
      </c>
      <c r="D260" s="688" t="s">
        <v>5</v>
      </c>
      <c r="E260" s="688" t="s">
        <v>3324</v>
      </c>
      <c r="F260" s="688" t="s">
        <v>7</v>
      </c>
      <c r="G260" s="688" t="s">
        <v>8</v>
      </c>
      <c r="H260" s="688" t="s">
        <v>9</v>
      </c>
      <c r="I260" s="688" t="s">
        <v>10</v>
      </c>
      <c r="J260" s="688" t="s">
        <v>3325</v>
      </c>
      <c r="K260" s="688" t="s">
        <v>13</v>
      </c>
      <c r="L260" s="689" t="s">
        <v>3326</v>
      </c>
      <c r="M260" s="687" t="s">
        <v>3327</v>
      </c>
      <c r="N260" s="687" t="s">
        <v>17</v>
      </c>
      <c r="O260" s="679"/>
      <c r="P260" s="677"/>
      <c r="Q260" s="688" t="s">
        <v>18</v>
      </c>
      <c r="R260" s="688" t="s">
        <v>19</v>
      </c>
      <c r="S260" s="688" t="s">
        <v>20</v>
      </c>
      <c r="T260" s="688" t="s">
        <v>21</v>
      </c>
      <c r="U260" s="687" t="s">
        <v>22</v>
      </c>
      <c r="V260" s="687" t="s">
        <v>3328</v>
      </c>
    </row>
    <row r="261" spans="1:22" ht="14.25" customHeight="1">
      <c r="A261" s="675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219" t="s">
        <v>3449</v>
      </c>
      <c r="O261" s="219" t="s">
        <v>3450</v>
      </c>
      <c r="P261" s="219" t="s">
        <v>3451</v>
      </c>
      <c r="Q261" s="675"/>
      <c r="R261" s="675"/>
      <c r="S261" s="675"/>
      <c r="T261" s="675"/>
      <c r="U261" s="675"/>
      <c r="V261" s="675"/>
    </row>
    <row r="262" spans="1:22" ht="14.25" customHeight="1">
      <c r="A262" s="220">
        <v>1</v>
      </c>
      <c r="B262" s="234" t="s">
        <v>136</v>
      </c>
      <c r="C262" s="234" t="s">
        <v>406</v>
      </c>
      <c r="D262" s="235">
        <v>4</v>
      </c>
      <c r="E262" s="235">
        <v>5</v>
      </c>
      <c r="F262" s="557">
        <v>541</v>
      </c>
      <c r="G262" s="223">
        <v>6</v>
      </c>
      <c r="H262" s="557">
        <v>549</v>
      </c>
      <c r="I262" s="558">
        <v>45379</v>
      </c>
      <c r="J262" s="494">
        <v>45716</v>
      </c>
      <c r="K262" s="494" t="s">
        <v>3081</v>
      </c>
      <c r="L262" s="223">
        <v>1</v>
      </c>
      <c r="M262" s="226" t="s">
        <v>3785</v>
      </c>
      <c r="N262" s="227"/>
      <c r="O262" s="227"/>
      <c r="P262" s="227"/>
      <c r="Q262" s="223"/>
      <c r="R262" s="381"/>
      <c r="S262" s="381"/>
      <c r="T262" s="381"/>
      <c r="U262" s="381"/>
      <c r="V262" s="226"/>
    </row>
    <row r="263" spans="1:22" ht="14.25" customHeight="1">
      <c r="A263" s="220">
        <v>2</v>
      </c>
      <c r="B263" s="234" t="s">
        <v>287</v>
      </c>
      <c r="C263" s="234" t="s">
        <v>544</v>
      </c>
      <c r="D263" s="221">
        <v>5</v>
      </c>
      <c r="E263" s="221">
        <v>5</v>
      </c>
      <c r="F263" s="557">
        <v>453</v>
      </c>
      <c r="G263" s="222">
        <v>6</v>
      </c>
      <c r="H263" s="557">
        <v>459</v>
      </c>
      <c r="I263" s="558">
        <v>45371</v>
      </c>
      <c r="J263" s="561">
        <v>45708</v>
      </c>
      <c r="K263" s="494" t="s">
        <v>3081</v>
      </c>
      <c r="L263" s="223">
        <v>1</v>
      </c>
      <c r="M263" s="224" t="s">
        <v>3800</v>
      </c>
      <c r="N263" s="227"/>
      <c r="O263" s="227"/>
      <c r="P263" s="225"/>
      <c r="Q263" s="223"/>
      <c r="R263" s="381"/>
      <c r="S263" s="381"/>
      <c r="T263" s="381"/>
      <c r="U263" s="381"/>
      <c r="V263" s="226"/>
    </row>
    <row r="264" spans="1:22" ht="14.25" customHeight="1">
      <c r="A264" s="220">
        <v>3</v>
      </c>
      <c r="B264" s="234" t="s">
        <v>578</v>
      </c>
      <c r="C264" s="234" t="s">
        <v>1499</v>
      </c>
      <c r="D264" s="235">
        <v>6</v>
      </c>
      <c r="E264" s="235">
        <v>4</v>
      </c>
      <c r="F264" s="557">
        <v>380</v>
      </c>
      <c r="G264" s="223">
        <v>5</v>
      </c>
      <c r="H264" s="557">
        <v>386</v>
      </c>
      <c r="I264" s="558">
        <v>45331</v>
      </c>
      <c r="J264" s="494">
        <v>45697</v>
      </c>
      <c r="K264" s="494" t="s">
        <v>3081</v>
      </c>
      <c r="L264" s="223"/>
      <c r="M264" s="226"/>
      <c r="N264" s="227"/>
      <c r="O264" s="227"/>
      <c r="P264" s="225"/>
      <c r="Q264" s="223"/>
      <c r="R264" s="381"/>
      <c r="S264" s="381"/>
      <c r="T264" s="381"/>
      <c r="U264" s="381"/>
      <c r="V264" s="226"/>
    </row>
    <row r="265" spans="1:22" ht="14.25" customHeight="1">
      <c r="A265" s="220">
        <v>4</v>
      </c>
      <c r="B265" s="234" t="s">
        <v>308</v>
      </c>
      <c r="C265" s="234" t="s">
        <v>531</v>
      </c>
      <c r="D265" s="221">
        <v>5</v>
      </c>
      <c r="E265" s="221">
        <v>5</v>
      </c>
      <c r="F265" s="557">
        <v>453</v>
      </c>
      <c r="G265" s="222">
        <v>6</v>
      </c>
      <c r="H265" s="557">
        <v>459</v>
      </c>
      <c r="I265" s="558">
        <v>45387</v>
      </c>
      <c r="J265" s="561">
        <v>45693</v>
      </c>
      <c r="K265" s="494" t="s">
        <v>3081</v>
      </c>
      <c r="L265" s="223">
        <v>2</v>
      </c>
      <c r="M265" s="224" t="s">
        <v>3801</v>
      </c>
      <c r="N265" s="227"/>
      <c r="O265" s="227"/>
      <c r="P265" s="227"/>
      <c r="Q265" s="223"/>
      <c r="R265" s="381"/>
      <c r="S265" s="381"/>
      <c r="T265" s="381"/>
      <c r="U265" s="381"/>
      <c r="V265" s="226" t="s">
        <v>3802</v>
      </c>
    </row>
    <row r="266" spans="1:22" ht="14.25" customHeight="1">
      <c r="A266" s="220">
        <v>5</v>
      </c>
      <c r="B266" s="234" t="s">
        <v>620</v>
      </c>
      <c r="C266" s="234" t="s">
        <v>856</v>
      </c>
      <c r="D266" s="235">
        <v>6</v>
      </c>
      <c r="E266" s="235">
        <v>4</v>
      </c>
      <c r="F266" s="557">
        <v>380</v>
      </c>
      <c r="G266" s="223">
        <v>5</v>
      </c>
      <c r="H266" s="557">
        <v>386</v>
      </c>
      <c r="I266" s="558">
        <v>45343</v>
      </c>
      <c r="J266" s="494">
        <v>45709</v>
      </c>
      <c r="K266" s="494" t="s">
        <v>3081</v>
      </c>
      <c r="L266" s="223"/>
      <c r="M266" s="226"/>
      <c r="N266" s="227"/>
      <c r="O266" s="227"/>
      <c r="P266" s="227"/>
      <c r="Q266" s="223"/>
      <c r="R266" s="381"/>
      <c r="S266" s="381"/>
      <c r="T266" s="381"/>
      <c r="U266" s="381"/>
      <c r="V266" s="226"/>
    </row>
    <row r="267" spans="1:22" ht="14.25" customHeight="1">
      <c r="A267" s="220">
        <v>6</v>
      </c>
      <c r="B267" s="234" t="s">
        <v>1299</v>
      </c>
      <c r="C267" s="234" t="s">
        <v>1817</v>
      </c>
      <c r="D267" s="235">
        <v>7</v>
      </c>
      <c r="E267" s="235">
        <v>4</v>
      </c>
      <c r="F267" s="557">
        <v>314</v>
      </c>
      <c r="G267" s="223">
        <v>5</v>
      </c>
      <c r="H267" s="557">
        <v>320</v>
      </c>
      <c r="I267" s="558">
        <v>45324</v>
      </c>
      <c r="J267" s="494">
        <v>45690</v>
      </c>
      <c r="K267" s="494" t="s">
        <v>3081</v>
      </c>
      <c r="L267" s="223"/>
      <c r="M267" s="226"/>
      <c r="N267" s="225"/>
      <c r="O267" s="225"/>
      <c r="P267" s="225"/>
      <c r="Q267" s="223"/>
      <c r="R267" s="381"/>
      <c r="S267" s="381"/>
      <c r="T267" s="381"/>
      <c r="U267" s="381"/>
      <c r="V267" s="226"/>
    </row>
    <row r="268" spans="1:22" ht="14.25" customHeight="1">
      <c r="A268" s="220">
        <v>7</v>
      </c>
      <c r="B268" s="234" t="s">
        <v>1331</v>
      </c>
      <c r="C268" s="234" t="s">
        <v>1817</v>
      </c>
      <c r="D268" s="235">
        <v>7</v>
      </c>
      <c r="E268" s="235">
        <v>4</v>
      </c>
      <c r="F268" s="557">
        <v>314</v>
      </c>
      <c r="G268" s="223">
        <v>5</v>
      </c>
      <c r="H268" s="557">
        <v>320</v>
      </c>
      <c r="I268" s="558">
        <v>45365</v>
      </c>
      <c r="J268" s="494">
        <v>45702</v>
      </c>
      <c r="K268" s="494" t="s">
        <v>3081</v>
      </c>
      <c r="L268" s="223">
        <v>1</v>
      </c>
      <c r="M268" s="226" t="s">
        <v>3792</v>
      </c>
      <c r="N268" s="225"/>
      <c r="O268" s="225"/>
      <c r="P268" s="225"/>
      <c r="Q268" s="223"/>
      <c r="R268" s="381"/>
      <c r="S268" s="381"/>
      <c r="T268" s="381"/>
      <c r="U268" s="381"/>
      <c r="V268" s="226"/>
    </row>
    <row r="269" spans="1:22" ht="14.25" customHeight="1">
      <c r="A269" s="220">
        <v>8</v>
      </c>
      <c r="B269" s="234" t="s">
        <v>3707</v>
      </c>
      <c r="C269" s="234" t="s">
        <v>554</v>
      </c>
      <c r="D269" s="221">
        <v>5</v>
      </c>
      <c r="E269" s="221">
        <v>5</v>
      </c>
      <c r="F269" s="557">
        <v>453</v>
      </c>
      <c r="G269" s="222">
        <v>6</v>
      </c>
      <c r="H269" s="557">
        <v>459</v>
      </c>
      <c r="I269" s="558">
        <v>45381</v>
      </c>
      <c r="J269" s="561">
        <v>45687</v>
      </c>
      <c r="K269" s="494" t="s">
        <v>3081</v>
      </c>
      <c r="L269" s="223">
        <v>2</v>
      </c>
      <c r="M269" s="224" t="s">
        <v>3819</v>
      </c>
      <c r="N269" s="227"/>
      <c r="O269" s="227"/>
      <c r="P269" s="227"/>
      <c r="Q269" s="223"/>
      <c r="R269" s="381"/>
      <c r="S269" s="381"/>
      <c r="T269" s="381"/>
      <c r="U269" s="381"/>
      <c r="V269" s="226"/>
    </row>
    <row r="270" spans="1:22" ht="14.25" customHeight="1">
      <c r="A270" s="220">
        <v>9</v>
      </c>
      <c r="B270" s="234" t="s">
        <v>1463</v>
      </c>
      <c r="C270" s="234" t="s">
        <v>1817</v>
      </c>
      <c r="D270" s="235">
        <v>7</v>
      </c>
      <c r="E270" s="235">
        <v>4</v>
      </c>
      <c r="F270" s="557">
        <v>314</v>
      </c>
      <c r="G270" s="223">
        <v>5</v>
      </c>
      <c r="H270" s="557">
        <v>320</v>
      </c>
      <c r="I270" s="558">
        <v>45351</v>
      </c>
      <c r="J270" s="494">
        <v>45716</v>
      </c>
      <c r="K270" s="494" t="s">
        <v>3081</v>
      </c>
      <c r="L270" s="223"/>
      <c r="M270" s="226"/>
      <c r="N270" s="225"/>
      <c r="O270" s="225"/>
      <c r="P270" s="225"/>
      <c r="Q270" s="223"/>
      <c r="R270" s="381"/>
      <c r="S270" s="381"/>
      <c r="T270" s="381"/>
      <c r="U270" s="381"/>
      <c r="V270" s="226"/>
    </row>
    <row r="271" spans="1:22" ht="14.25" customHeight="1">
      <c r="A271" s="220">
        <v>10</v>
      </c>
      <c r="B271" s="234" t="s">
        <v>759</v>
      </c>
      <c r="C271" s="234" t="s">
        <v>982</v>
      </c>
      <c r="D271" s="235">
        <v>6</v>
      </c>
      <c r="E271" s="235">
        <v>4</v>
      </c>
      <c r="F271" s="557">
        <v>380</v>
      </c>
      <c r="G271" s="223">
        <v>5</v>
      </c>
      <c r="H271" s="557">
        <v>386</v>
      </c>
      <c r="I271" s="558">
        <v>45328</v>
      </c>
      <c r="J271" s="494">
        <v>45663</v>
      </c>
      <c r="K271" s="494" t="s">
        <v>3081</v>
      </c>
      <c r="L271" s="223">
        <v>1</v>
      </c>
      <c r="M271" s="226" t="s">
        <v>3511</v>
      </c>
      <c r="N271" s="227"/>
      <c r="O271" s="227"/>
      <c r="P271" s="227"/>
      <c r="Q271" s="223"/>
      <c r="R271" s="381"/>
      <c r="S271" s="381"/>
      <c r="T271" s="381"/>
      <c r="U271" s="381"/>
      <c r="V271" s="226"/>
    </row>
    <row r="272" spans="1:22" ht="14.25" customHeight="1">
      <c r="A272" s="220">
        <v>11</v>
      </c>
      <c r="B272" s="234" t="s">
        <v>3799</v>
      </c>
      <c r="C272" s="234" t="s">
        <v>2419</v>
      </c>
      <c r="D272" s="221">
        <v>8</v>
      </c>
      <c r="E272" s="221">
        <v>4</v>
      </c>
      <c r="F272" s="557">
        <v>269</v>
      </c>
      <c r="G272" s="222">
        <v>5</v>
      </c>
      <c r="H272" s="557">
        <v>272</v>
      </c>
      <c r="I272" s="558">
        <v>45327</v>
      </c>
      <c r="J272" s="561">
        <v>45662</v>
      </c>
      <c r="K272" s="494" t="s">
        <v>3081</v>
      </c>
      <c r="L272" s="223">
        <v>1</v>
      </c>
      <c r="M272" s="224" t="s">
        <v>3691</v>
      </c>
      <c r="N272" s="225"/>
      <c r="O272" s="225"/>
      <c r="P272" s="225"/>
      <c r="Q272" s="223"/>
      <c r="R272" s="381"/>
      <c r="S272" s="381"/>
      <c r="T272" s="381"/>
      <c r="U272" s="381"/>
      <c r="V272" s="226"/>
    </row>
    <row r="273" spans="1:22" ht="14.25" customHeight="1">
      <c r="A273" s="220">
        <v>12</v>
      </c>
      <c r="B273" s="234" t="s">
        <v>1653</v>
      </c>
      <c r="C273" s="234" t="s">
        <v>1817</v>
      </c>
      <c r="D273" s="221">
        <v>7</v>
      </c>
      <c r="E273" s="221">
        <v>4</v>
      </c>
      <c r="F273" s="557">
        <v>314</v>
      </c>
      <c r="G273" s="494">
        <v>5</v>
      </c>
      <c r="H273" s="557">
        <v>320</v>
      </c>
      <c r="I273" s="558">
        <v>45276</v>
      </c>
      <c r="J273" s="561">
        <v>45612</v>
      </c>
      <c r="K273" s="225"/>
      <c r="L273" s="225">
        <v>1</v>
      </c>
      <c r="M273" s="223" t="s">
        <v>3820</v>
      </c>
      <c r="N273" s="381"/>
      <c r="O273" s="381"/>
      <c r="P273" s="381"/>
      <c r="Q273" s="381"/>
      <c r="R273" s="226"/>
      <c r="S273" s="241"/>
      <c r="T273" s="241"/>
      <c r="U273" s="241"/>
      <c r="V273" s="241" t="s">
        <v>3821</v>
      </c>
    </row>
    <row r="274" spans="1:22" ht="14.25" customHeight="1">
      <c r="A274" s="688" t="s">
        <v>0</v>
      </c>
      <c r="B274" s="687" t="s">
        <v>3323</v>
      </c>
      <c r="C274" s="688" t="s">
        <v>3</v>
      </c>
      <c r="D274" s="688" t="s">
        <v>5</v>
      </c>
      <c r="E274" s="688" t="s">
        <v>3324</v>
      </c>
      <c r="F274" s="688" t="s">
        <v>7</v>
      </c>
      <c r="G274" s="688" t="s">
        <v>8</v>
      </c>
      <c r="H274" s="688" t="s">
        <v>9</v>
      </c>
      <c r="I274" s="688" t="s">
        <v>10</v>
      </c>
      <c r="J274" s="688" t="s">
        <v>3325</v>
      </c>
      <c r="K274" s="689" t="s">
        <v>3326</v>
      </c>
      <c r="L274" s="687" t="s">
        <v>3327</v>
      </c>
      <c r="M274" s="687" t="s">
        <v>17</v>
      </c>
      <c r="N274" s="679"/>
      <c r="O274" s="677"/>
      <c r="P274" s="688" t="s">
        <v>18</v>
      </c>
      <c r="Q274" s="688" t="s">
        <v>19</v>
      </c>
      <c r="R274" s="688" t="s">
        <v>20</v>
      </c>
      <c r="S274" s="688" t="s">
        <v>21</v>
      </c>
      <c r="T274" s="687" t="s">
        <v>22</v>
      </c>
      <c r="U274" s="687" t="s">
        <v>3328</v>
      </c>
      <c r="V274" s="218"/>
    </row>
    <row r="275" spans="1:22" ht="14.25" customHeight="1">
      <c r="A275" s="675"/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219" t="s">
        <v>3449</v>
      </c>
      <c r="N275" s="219" t="s">
        <v>3450</v>
      </c>
      <c r="O275" s="219" t="s">
        <v>3451</v>
      </c>
      <c r="P275" s="675"/>
      <c r="Q275" s="675"/>
      <c r="R275" s="675"/>
      <c r="S275" s="675"/>
      <c r="T275" s="675"/>
      <c r="U275" s="675"/>
      <c r="V275" s="218"/>
    </row>
    <row r="276" spans="1:22" ht="14.25" customHeight="1">
      <c r="A276" s="220">
        <v>1</v>
      </c>
      <c r="B276" s="234" t="s">
        <v>3686</v>
      </c>
      <c r="C276" s="234" t="s">
        <v>1817</v>
      </c>
      <c r="D276" s="235">
        <v>7</v>
      </c>
      <c r="E276" s="235">
        <v>4</v>
      </c>
      <c r="F276" s="557">
        <v>314</v>
      </c>
      <c r="G276" s="223">
        <v>5</v>
      </c>
      <c r="H276" s="557">
        <v>320</v>
      </c>
      <c r="I276" s="558">
        <v>45395</v>
      </c>
      <c r="J276" s="560">
        <v>45701</v>
      </c>
      <c r="K276" s="223">
        <v>2</v>
      </c>
      <c r="L276" s="226" t="s">
        <v>3822</v>
      </c>
      <c r="M276" s="227"/>
      <c r="N276" s="227"/>
      <c r="O276" s="227"/>
      <c r="P276" s="223"/>
      <c r="Q276" s="381"/>
      <c r="R276" s="381"/>
      <c r="S276" s="381"/>
      <c r="T276" s="381"/>
      <c r="U276" s="226"/>
      <c r="V276" s="218"/>
    </row>
    <row r="277" spans="1:22" ht="14.25" customHeight="1">
      <c r="A277" s="220">
        <v>2</v>
      </c>
      <c r="B277" s="234" t="s">
        <v>287</v>
      </c>
      <c r="C277" s="234" t="s">
        <v>544</v>
      </c>
      <c r="D277" s="221">
        <v>5</v>
      </c>
      <c r="E277" s="221">
        <v>5</v>
      </c>
      <c r="F277" s="557">
        <v>453</v>
      </c>
      <c r="G277" s="222">
        <v>6</v>
      </c>
      <c r="H277" s="557">
        <v>459</v>
      </c>
      <c r="I277" s="558">
        <v>45371</v>
      </c>
      <c r="J277" s="559">
        <v>45708</v>
      </c>
      <c r="K277" s="223">
        <v>1</v>
      </c>
      <c r="L277" s="224" t="s">
        <v>3800</v>
      </c>
      <c r="M277" s="227"/>
      <c r="N277" s="227"/>
      <c r="O277" s="225"/>
      <c r="P277" s="223"/>
      <c r="Q277" s="381"/>
      <c r="R277" s="381"/>
      <c r="S277" s="381"/>
      <c r="T277" s="381"/>
      <c r="U277" s="226"/>
      <c r="V277" s="218"/>
    </row>
    <row r="278" spans="1:22" ht="14.25" customHeight="1">
      <c r="A278" s="220">
        <v>3</v>
      </c>
      <c r="B278" s="234" t="s">
        <v>578</v>
      </c>
      <c r="C278" s="234" t="s">
        <v>1499</v>
      </c>
      <c r="D278" s="235">
        <v>6</v>
      </c>
      <c r="E278" s="235">
        <v>4</v>
      </c>
      <c r="F278" s="557">
        <v>380</v>
      </c>
      <c r="G278" s="223">
        <v>5</v>
      </c>
      <c r="H278" s="557">
        <v>386</v>
      </c>
      <c r="I278" s="558">
        <v>45331</v>
      </c>
      <c r="J278" s="560">
        <v>45697</v>
      </c>
      <c r="K278" s="223"/>
      <c r="L278" s="226"/>
      <c r="M278" s="227"/>
      <c r="N278" s="227"/>
      <c r="O278" s="225"/>
      <c r="P278" s="223"/>
      <c r="Q278" s="381"/>
      <c r="R278" s="381"/>
      <c r="S278" s="381"/>
      <c r="T278" s="381"/>
      <c r="U278" s="226"/>
      <c r="V278" s="218"/>
    </row>
    <row r="279" spans="1:22" ht="14.25" customHeight="1">
      <c r="A279" s="220">
        <v>4</v>
      </c>
      <c r="B279" s="234" t="s">
        <v>308</v>
      </c>
      <c r="C279" s="234" t="s">
        <v>531</v>
      </c>
      <c r="D279" s="221">
        <v>5</v>
      </c>
      <c r="E279" s="221">
        <v>5</v>
      </c>
      <c r="F279" s="557">
        <v>453</v>
      </c>
      <c r="G279" s="222">
        <v>6</v>
      </c>
      <c r="H279" s="557">
        <v>459</v>
      </c>
      <c r="I279" s="558">
        <v>45387</v>
      </c>
      <c r="J279" s="559">
        <v>45693</v>
      </c>
      <c r="K279" s="223">
        <v>2</v>
      </c>
      <c r="L279" s="224" t="s">
        <v>3801</v>
      </c>
      <c r="M279" s="227"/>
      <c r="N279" s="227"/>
      <c r="O279" s="227"/>
      <c r="P279" s="223"/>
      <c r="Q279" s="381"/>
      <c r="R279" s="381"/>
      <c r="S279" s="381"/>
      <c r="T279" s="381"/>
      <c r="U279" s="226" t="s">
        <v>3802</v>
      </c>
      <c r="V279" s="218"/>
    </row>
    <row r="280" spans="1:22" ht="14.25" customHeight="1">
      <c r="A280" s="220">
        <v>5</v>
      </c>
      <c r="B280" s="234" t="s">
        <v>620</v>
      </c>
      <c r="C280" s="234" t="s">
        <v>856</v>
      </c>
      <c r="D280" s="235">
        <v>6</v>
      </c>
      <c r="E280" s="235">
        <v>4</v>
      </c>
      <c r="F280" s="557">
        <v>380</v>
      </c>
      <c r="G280" s="223">
        <v>5</v>
      </c>
      <c r="H280" s="557">
        <v>386</v>
      </c>
      <c r="I280" s="558">
        <v>45343</v>
      </c>
      <c r="J280" s="560">
        <v>45709</v>
      </c>
      <c r="K280" s="223"/>
      <c r="L280" s="226"/>
      <c r="M280" s="227"/>
      <c r="N280" s="227"/>
      <c r="O280" s="227"/>
      <c r="P280" s="223"/>
      <c r="Q280" s="381"/>
      <c r="R280" s="381"/>
      <c r="S280" s="381"/>
      <c r="T280" s="381"/>
      <c r="U280" s="226"/>
      <c r="V280" s="218"/>
    </row>
    <row r="281" spans="1:22" ht="14.25" customHeight="1">
      <c r="A281" s="220">
        <v>6</v>
      </c>
      <c r="B281" s="234" t="s">
        <v>376</v>
      </c>
      <c r="C281" s="234" t="s">
        <v>544</v>
      </c>
      <c r="D281" s="235">
        <v>5</v>
      </c>
      <c r="E281" s="235">
        <v>4</v>
      </c>
      <c r="F281" s="557">
        <v>447</v>
      </c>
      <c r="G281" s="223">
        <v>5</v>
      </c>
      <c r="H281" s="557">
        <v>453</v>
      </c>
      <c r="I281" s="558">
        <v>45368</v>
      </c>
      <c r="J281" s="560">
        <v>45705</v>
      </c>
      <c r="K281" s="223">
        <v>1</v>
      </c>
      <c r="L281" s="226" t="s">
        <v>3785</v>
      </c>
      <c r="M281" s="225"/>
      <c r="N281" s="225"/>
      <c r="O281" s="225"/>
      <c r="P281" s="223"/>
      <c r="Q281" s="381"/>
      <c r="R281" s="381"/>
      <c r="S281" s="381"/>
      <c r="T281" s="381"/>
      <c r="U281" s="226"/>
      <c r="V281" s="218"/>
    </row>
    <row r="282" spans="1:22" ht="14.25" customHeight="1">
      <c r="A282" s="220">
        <v>7</v>
      </c>
      <c r="B282" s="234" t="s">
        <v>1299</v>
      </c>
      <c r="C282" s="234" t="s">
        <v>1817</v>
      </c>
      <c r="D282" s="235">
        <v>7</v>
      </c>
      <c r="E282" s="235">
        <v>4</v>
      </c>
      <c r="F282" s="557">
        <v>314</v>
      </c>
      <c r="G282" s="223">
        <v>5</v>
      </c>
      <c r="H282" s="557">
        <v>320</v>
      </c>
      <c r="I282" s="558">
        <v>45324</v>
      </c>
      <c r="J282" s="560">
        <v>45690</v>
      </c>
      <c r="K282" s="223"/>
      <c r="L282" s="226"/>
      <c r="M282" s="225"/>
      <c r="N282" s="225"/>
      <c r="O282" s="225"/>
      <c r="P282" s="223"/>
      <c r="Q282" s="381"/>
      <c r="R282" s="381"/>
      <c r="S282" s="381"/>
      <c r="T282" s="381"/>
      <c r="U282" s="226"/>
      <c r="V282" s="218"/>
    </row>
    <row r="283" spans="1:22" ht="14.25" customHeight="1">
      <c r="A283" s="220">
        <v>8</v>
      </c>
      <c r="B283" s="234" t="s">
        <v>1331</v>
      </c>
      <c r="C283" s="234" t="s">
        <v>1817</v>
      </c>
      <c r="D283" s="235">
        <v>7</v>
      </c>
      <c r="E283" s="235">
        <v>4</v>
      </c>
      <c r="F283" s="557">
        <v>314</v>
      </c>
      <c r="G283" s="223">
        <v>5</v>
      </c>
      <c r="H283" s="557">
        <v>320</v>
      </c>
      <c r="I283" s="558">
        <v>45365</v>
      </c>
      <c r="J283" s="560">
        <v>45702</v>
      </c>
      <c r="K283" s="223">
        <v>1</v>
      </c>
      <c r="L283" s="226" t="s">
        <v>3792</v>
      </c>
      <c r="M283" s="225"/>
      <c r="N283" s="225"/>
      <c r="O283" s="225"/>
      <c r="P283" s="223"/>
      <c r="Q283" s="381"/>
      <c r="R283" s="381"/>
      <c r="S283" s="381"/>
      <c r="T283" s="381"/>
      <c r="U283" s="226"/>
      <c r="V283" s="218"/>
    </row>
    <row r="284" spans="1:22" ht="14.25" customHeight="1">
      <c r="A284" s="220">
        <v>9</v>
      </c>
      <c r="B284" s="234" t="s">
        <v>1463</v>
      </c>
      <c r="C284" s="234" t="s">
        <v>1817</v>
      </c>
      <c r="D284" s="235">
        <v>7</v>
      </c>
      <c r="E284" s="235">
        <v>4</v>
      </c>
      <c r="F284" s="557">
        <v>314</v>
      </c>
      <c r="G284" s="223">
        <v>5</v>
      </c>
      <c r="H284" s="557">
        <v>320</v>
      </c>
      <c r="I284" s="558">
        <v>45351</v>
      </c>
      <c r="J284" s="560">
        <v>45716</v>
      </c>
      <c r="K284" s="223"/>
      <c r="L284" s="226"/>
      <c r="M284" s="225"/>
      <c r="N284" s="225"/>
      <c r="O284" s="225"/>
      <c r="P284" s="223"/>
      <c r="Q284" s="381"/>
      <c r="R284" s="381"/>
      <c r="S284" s="381"/>
      <c r="T284" s="381"/>
      <c r="U284" s="226"/>
      <c r="V284" s="218"/>
    </row>
    <row r="285" spans="1:22" ht="14.25" customHeight="1"/>
    <row r="286" spans="1:22" ht="14.25" customHeight="1"/>
    <row r="287" spans="1:22" ht="14.25" customHeight="1"/>
    <row r="288" spans="1:22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47">
    <mergeCell ref="A44:A45"/>
    <mergeCell ref="L2:L3"/>
    <mergeCell ref="T260:T261"/>
    <mergeCell ref="F107:F108"/>
    <mergeCell ref="K103:K104"/>
    <mergeCell ref="H107:H108"/>
    <mergeCell ref="S94:S95"/>
    <mergeCell ref="D69:D70"/>
    <mergeCell ref="S2:S3"/>
    <mergeCell ref="C103:C104"/>
    <mergeCell ref="T57:T58"/>
    <mergeCell ref="H152:H153"/>
    <mergeCell ref="L103:L104"/>
    <mergeCell ref="S155:S156"/>
    <mergeCell ref="E69:E70"/>
    <mergeCell ref="T110:T111"/>
    <mergeCell ref="A57:A58"/>
    <mergeCell ref="J110:J111"/>
    <mergeCell ref="T103:T104"/>
    <mergeCell ref="T77:T78"/>
    <mergeCell ref="T94:T95"/>
    <mergeCell ref="B2:B3"/>
    <mergeCell ref="G69:G70"/>
    <mergeCell ref="G125:G126"/>
    <mergeCell ref="U2:U3"/>
    <mergeCell ref="F94:F95"/>
    <mergeCell ref="H94:H95"/>
    <mergeCell ref="K77:K78"/>
    <mergeCell ref="U94:U95"/>
    <mergeCell ref="F69:F70"/>
    <mergeCell ref="H125:H126"/>
    <mergeCell ref="A2:A3"/>
    <mergeCell ref="P125:P126"/>
    <mergeCell ref="C2:C3"/>
    <mergeCell ref="R125:R126"/>
    <mergeCell ref="E2:E3"/>
    <mergeCell ref="J125:J126"/>
    <mergeCell ref="B103:B104"/>
    <mergeCell ref="D103:D104"/>
    <mergeCell ref="J94:J95"/>
    <mergeCell ref="S69:S70"/>
    <mergeCell ref="F77:F78"/>
    <mergeCell ref="H77:H78"/>
    <mergeCell ref="R110:R111"/>
    <mergeCell ref="L94:L95"/>
    <mergeCell ref="P2:P3"/>
    <mergeCell ref="U125:U126"/>
    <mergeCell ref="J2:J3"/>
    <mergeCell ref="S57:S58"/>
    <mergeCell ref="U57:U58"/>
    <mergeCell ref="A237:T237"/>
    <mergeCell ref="K152:K153"/>
    <mergeCell ref="P140:P141"/>
    <mergeCell ref="E161:E162"/>
    <mergeCell ref="H238:H239"/>
    <mergeCell ref="D180:D181"/>
    <mergeCell ref="F180:F181"/>
    <mergeCell ref="M238:O238"/>
    <mergeCell ref="P161:P162"/>
    <mergeCell ref="A238:A239"/>
    <mergeCell ref="C238:C239"/>
    <mergeCell ref="C180:C181"/>
    <mergeCell ref="E180:E181"/>
    <mergeCell ref="I110:I111"/>
    <mergeCell ref="A155:A156"/>
    <mergeCell ref="R180:R181"/>
    <mergeCell ref="C155:C156"/>
    <mergeCell ref="R57:R58"/>
    <mergeCell ref="M57:O57"/>
    <mergeCell ref="A152:A153"/>
    <mergeCell ref="U110:U111"/>
    <mergeCell ref="L110:L111"/>
    <mergeCell ref="Q2:Q3"/>
    <mergeCell ref="G140:G141"/>
    <mergeCell ref="I140:I141"/>
    <mergeCell ref="B94:B95"/>
    <mergeCell ref="D94:D95"/>
    <mergeCell ref="G77:G78"/>
    <mergeCell ref="Q77:Q78"/>
    <mergeCell ref="I77:I78"/>
    <mergeCell ref="U155:U156"/>
    <mergeCell ref="K110:K111"/>
    <mergeCell ref="C44:C45"/>
    <mergeCell ref="E44:E45"/>
    <mergeCell ref="J107:J108"/>
    <mergeCell ref="F140:F141"/>
    <mergeCell ref="B107:B108"/>
    <mergeCell ref="D107:D108"/>
    <mergeCell ref="M125:O125"/>
    <mergeCell ref="B125:B126"/>
    <mergeCell ref="T155:T156"/>
    <mergeCell ref="L155:L156"/>
    <mergeCell ref="G155:G156"/>
    <mergeCell ref="F155:F156"/>
    <mergeCell ref="H155:H156"/>
    <mergeCell ref="Q155:Q156"/>
    <mergeCell ref="D161:D162"/>
    <mergeCell ref="F161:F162"/>
    <mergeCell ref="V260:V261"/>
    <mergeCell ref="L152:L153"/>
    <mergeCell ref="U152:U153"/>
    <mergeCell ref="A160:U160"/>
    <mergeCell ref="G260:G261"/>
    <mergeCell ref="I260:I261"/>
    <mergeCell ref="N260:P260"/>
    <mergeCell ref="T161:T162"/>
    <mergeCell ref="R238:R239"/>
    <mergeCell ref="T238:T239"/>
    <mergeCell ref="S180:S181"/>
    <mergeCell ref="V152:V153"/>
    <mergeCell ref="P238:P239"/>
    <mergeCell ref="A260:A261"/>
    <mergeCell ref="C260:C261"/>
    <mergeCell ref="E238:E239"/>
    <mergeCell ref="N152:P152"/>
    <mergeCell ref="G238:G239"/>
    <mergeCell ref="B155:B156"/>
    <mergeCell ref="V180:V181"/>
    <mergeCell ref="C152:C153"/>
    <mergeCell ref="D155:D156"/>
    <mergeCell ref="Q57:Q58"/>
    <mergeCell ref="B274:B275"/>
    <mergeCell ref="P57:P58"/>
    <mergeCell ref="Q110:Q111"/>
    <mergeCell ref="Q260:Q261"/>
    <mergeCell ref="D238:D239"/>
    <mergeCell ref="F238:F239"/>
    <mergeCell ref="L69:L70"/>
    <mergeCell ref="G94:G95"/>
    <mergeCell ref="I94:I95"/>
    <mergeCell ref="L77:L78"/>
    <mergeCell ref="M161:O161"/>
    <mergeCell ref="C274:C275"/>
    <mergeCell ref="B238:B239"/>
    <mergeCell ref="M260:M261"/>
    <mergeCell ref="Q103:Q104"/>
    <mergeCell ref="Q180:Q181"/>
    <mergeCell ref="D274:D275"/>
    <mergeCell ref="F274:F275"/>
    <mergeCell ref="E260:E261"/>
    <mergeCell ref="I155:I156"/>
    <mergeCell ref="B260:B261"/>
    <mergeCell ref="D260:D261"/>
    <mergeCell ref="G161:G162"/>
    <mergeCell ref="E110:E111"/>
    <mergeCell ref="R140:R141"/>
    <mergeCell ref="R155:R156"/>
    <mergeCell ref="M155:O155"/>
    <mergeCell ref="G110:G111"/>
    <mergeCell ref="J152:J153"/>
    <mergeCell ref="K140:K141"/>
    <mergeCell ref="Q152:Q153"/>
    <mergeCell ref="J155:J156"/>
    <mergeCell ref="Q140:Q141"/>
    <mergeCell ref="H140:H141"/>
    <mergeCell ref="L125:L126"/>
    <mergeCell ref="A274:A275"/>
    <mergeCell ref="E57:E58"/>
    <mergeCell ref="S140:S141"/>
    <mergeCell ref="U140:U141"/>
    <mergeCell ref="A107:A108"/>
    <mergeCell ref="C107:C108"/>
    <mergeCell ref="H161:H162"/>
    <mergeCell ref="J161:J162"/>
    <mergeCell ref="M140:O140"/>
    <mergeCell ref="Q238:Q239"/>
    <mergeCell ref="E152:E153"/>
    <mergeCell ref="S238:S239"/>
    <mergeCell ref="K238:K239"/>
    <mergeCell ref="I103:I104"/>
    <mergeCell ref="P155:P156"/>
    <mergeCell ref="M77:O77"/>
    <mergeCell ref="B57:B58"/>
    <mergeCell ref="G180:G181"/>
    <mergeCell ref="D57:D58"/>
    <mergeCell ref="I180:I181"/>
    <mergeCell ref="K180:K181"/>
    <mergeCell ref="I274:I275"/>
    <mergeCell ref="B110:B111"/>
    <mergeCell ref="P69:P70"/>
    <mergeCell ref="F103:F104"/>
    <mergeCell ref="A106:M106"/>
    <mergeCell ref="S161:S162"/>
    <mergeCell ref="P94:P95"/>
    <mergeCell ref="A69:A70"/>
    <mergeCell ref="R94:R95"/>
    <mergeCell ref="S77:S78"/>
    <mergeCell ref="E140:E141"/>
    <mergeCell ref="A161:A162"/>
    <mergeCell ref="E103:E104"/>
    <mergeCell ref="G103:G104"/>
    <mergeCell ref="H69:H70"/>
    <mergeCell ref="Q94:Q95"/>
    <mergeCell ref="B69:B70"/>
    <mergeCell ref="D125:D126"/>
    <mergeCell ref="F125:F126"/>
    <mergeCell ref="I161:I162"/>
    <mergeCell ref="K161:K162"/>
    <mergeCell ref="F152:F153"/>
    <mergeCell ref="D110:D111"/>
    <mergeCell ref="L107:L108"/>
    <mergeCell ref="Q161:Q162"/>
    <mergeCell ref="Q125:Q126"/>
    <mergeCell ref="K155:K156"/>
    <mergeCell ref="T140:T141"/>
    <mergeCell ref="H103:H104"/>
    <mergeCell ref="M152:M153"/>
    <mergeCell ref="P44:P45"/>
    <mergeCell ref="R69:R70"/>
    <mergeCell ref="R2:R3"/>
    <mergeCell ref="E94:E95"/>
    <mergeCell ref="H57:H58"/>
    <mergeCell ref="M44:O44"/>
    <mergeCell ref="R77:R78"/>
    <mergeCell ref="T152:T153"/>
    <mergeCell ref="S110:S111"/>
    <mergeCell ref="Q69:Q70"/>
    <mergeCell ref="G44:G45"/>
    <mergeCell ref="M103:O103"/>
    <mergeCell ref="M110:O110"/>
    <mergeCell ref="L57:L58"/>
    <mergeCell ref="L44:L45"/>
    <mergeCell ref="L140:L141"/>
    <mergeCell ref="M69:O69"/>
    <mergeCell ref="S152:S153"/>
    <mergeCell ref="K57:K58"/>
    <mergeCell ref="R103:R104"/>
    <mergeCell ref="T125:T126"/>
    <mergeCell ref="F2:F3"/>
    <mergeCell ref="J57:J58"/>
    <mergeCell ref="D2:D3"/>
    <mergeCell ref="I125:I126"/>
    <mergeCell ref="D44:D45"/>
    <mergeCell ref="F44:F45"/>
    <mergeCell ref="D152:D153"/>
    <mergeCell ref="I69:I70"/>
    <mergeCell ref="A43:U43"/>
    <mergeCell ref="A125:A126"/>
    <mergeCell ref="A77:A78"/>
    <mergeCell ref="A93:U93"/>
    <mergeCell ref="A110:A111"/>
    <mergeCell ref="A103:A104"/>
    <mergeCell ref="K94:K95"/>
    <mergeCell ref="C69:C70"/>
    <mergeCell ref="H2:H3"/>
    <mergeCell ref="Q44:Q45"/>
    <mergeCell ref="G2:G3"/>
    <mergeCell ref="I2:I3"/>
    <mergeCell ref="C110:C111"/>
    <mergeCell ref="C57:C58"/>
    <mergeCell ref="K69:K70"/>
    <mergeCell ref="J140:J141"/>
    <mergeCell ref="U69:U70"/>
    <mergeCell ref="M180:M181"/>
    <mergeCell ref="C161:C162"/>
    <mergeCell ref="B152:B153"/>
    <mergeCell ref="U44:U45"/>
    <mergeCell ref="L161:L162"/>
    <mergeCell ref="F57:F58"/>
    <mergeCell ref="R152:R153"/>
    <mergeCell ref="S44:S45"/>
    <mergeCell ref="R161:R162"/>
    <mergeCell ref="R44:R45"/>
    <mergeCell ref="I44:I45"/>
    <mergeCell ref="J44:J45"/>
    <mergeCell ref="M107:M108"/>
    <mergeCell ref="E107:E108"/>
    <mergeCell ref="G107:G108"/>
    <mergeCell ref="B161:B162"/>
    <mergeCell ref="G152:G153"/>
    <mergeCell ref="I152:I153"/>
    <mergeCell ref="C140:C141"/>
    <mergeCell ref="G57:G58"/>
    <mergeCell ref="K44:K45"/>
    <mergeCell ref="E77:E78"/>
    <mergeCell ref="U77:U78"/>
    <mergeCell ref="U274:U275"/>
    <mergeCell ref="K274:K275"/>
    <mergeCell ref="C77:C78"/>
    <mergeCell ref="P110:P111"/>
    <mergeCell ref="B180:B181"/>
    <mergeCell ref="U180:U181"/>
    <mergeCell ref="J69:J70"/>
    <mergeCell ref="C94:C95"/>
    <mergeCell ref="P77:P78"/>
    <mergeCell ref="A139:U139"/>
    <mergeCell ref="I107:I108"/>
    <mergeCell ref="K107:K108"/>
    <mergeCell ref="P103:P104"/>
    <mergeCell ref="K125:K126"/>
    <mergeCell ref="F260:F261"/>
    <mergeCell ref="U260:U261"/>
    <mergeCell ref="U161:U162"/>
    <mergeCell ref="A140:A141"/>
    <mergeCell ref="A180:A181"/>
    <mergeCell ref="S125:S126"/>
    <mergeCell ref="E274:E275"/>
    <mergeCell ref="E155:E156"/>
    <mergeCell ref="L180:L181"/>
    <mergeCell ref="J103:J104"/>
    <mergeCell ref="A1:U1"/>
    <mergeCell ref="M2:O2"/>
    <mergeCell ref="B140:B141"/>
    <mergeCell ref="M94:O94"/>
    <mergeCell ref="D140:D141"/>
    <mergeCell ref="A151:V151"/>
    <mergeCell ref="J77:J78"/>
    <mergeCell ref="B77:B78"/>
    <mergeCell ref="D77:D78"/>
    <mergeCell ref="F110:F111"/>
    <mergeCell ref="T69:T70"/>
    <mergeCell ref="S103:S104"/>
    <mergeCell ref="H110:H111"/>
    <mergeCell ref="U103:U104"/>
    <mergeCell ref="K2:K3"/>
    <mergeCell ref="B44:B45"/>
    <mergeCell ref="T2:T3"/>
    <mergeCell ref="C125:C126"/>
    <mergeCell ref="E125:E126"/>
    <mergeCell ref="A94:A95"/>
    <mergeCell ref="A76:V76"/>
    <mergeCell ref="H44:H45"/>
    <mergeCell ref="I57:I58"/>
    <mergeCell ref="T44:T45"/>
    <mergeCell ref="T274:T275"/>
    <mergeCell ref="S260:S261"/>
    <mergeCell ref="K260:K261"/>
    <mergeCell ref="R260:R261"/>
    <mergeCell ref="T180:T181"/>
    <mergeCell ref="L274:L275"/>
    <mergeCell ref="M274:O274"/>
    <mergeCell ref="G274:G275"/>
    <mergeCell ref="Q274:Q275"/>
    <mergeCell ref="H260:H261"/>
    <mergeCell ref="N180:P180"/>
    <mergeCell ref="S274:S275"/>
    <mergeCell ref="R274:R275"/>
    <mergeCell ref="P274:P275"/>
    <mergeCell ref="H274:H275"/>
    <mergeCell ref="J274:J275"/>
    <mergeCell ref="J238:J239"/>
    <mergeCell ref="L238:L239"/>
    <mergeCell ref="J260:J261"/>
    <mergeCell ref="L260:L261"/>
    <mergeCell ref="I238:I239"/>
    <mergeCell ref="H180:H181"/>
    <mergeCell ref="J180:J181"/>
  </mergeCells>
  <conditionalFormatting sqref="K152">
    <cfRule type="containsText" dxfId="38" priority="1" operator="containsText" text="قريبا يستحق العلاوة">
      <formula>NOT(ISERROR(SEARCH(("قريبا يستحق العلاوة"),(K152))))</formula>
    </cfRule>
    <cfRule type="containsText" dxfId="37" priority="2" operator="containsText" text="يستحق العلاوة">
      <formula>NOT(ISERROR(SEARCH(("يستحق العلاوة"),(K152))))</formula>
    </cfRule>
  </conditionalFormatting>
  <conditionalFormatting sqref="K152 K154">
    <cfRule type="containsText" dxfId="36" priority="3" operator="containsText" text="قريبا يستحق العلاوة">
      <formula>NOT(ISERROR(SEARCH(("قريبا يستحق العلاوة"),(K152))))</formula>
    </cfRule>
    <cfRule type="containsText" dxfId="35" priority="4" operator="containsText" text="يستحق العلاوة">
      <formula>NOT(ISERROR(SEARCH(("يستحق العلاوة"),(K152))))</formula>
    </cfRule>
  </conditionalFormatting>
  <conditionalFormatting sqref="K180">
    <cfRule type="containsText" dxfId="34" priority="5" operator="containsText" text="قريبا يستحق العلاوة">
      <formula>NOT(ISERROR(SEARCH(("قريبا يستحق العلاوة"),(K180))))</formula>
    </cfRule>
    <cfRule type="containsText" dxfId="33" priority="6" operator="containsText" text="يستحق العلاوة">
      <formula>NOT(ISERROR(SEARCH(("يستحق العلاوة"),(K180))))</formula>
    </cfRule>
  </conditionalFormatting>
  <conditionalFormatting sqref="K180 K182">
    <cfRule type="containsText" dxfId="32" priority="7" operator="containsText" text="قريبا يستحق العلاوة">
      <formula>NOT(ISERROR(SEARCH(("قريبا يستحق العلاوة"),(K180))))</formula>
    </cfRule>
    <cfRule type="containsText" dxfId="31" priority="8" operator="containsText" text="يستحق العلاوة">
      <formula>NOT(ISERROR(SEARCH(("يستحق العلاوة"),(K180))))</formula>
    </cfRule>
  </conditionalFormatting>
  <conditionalFormatting sqref="K183:K236">
    <cfRule type="containsText" dxfId="30" priority="9" operator="containsText" text="قريبا يستحق العلاوة">
      <formula>NOT(ISERROR(SEARCH(("قريبا يستحق العلاوة"),(K183))))</formula>
    </cfRule>
    <cfRule type="containsText" dxfId="29" priority="10" operator="containsText" text="يستحق العلاوة">
      <formula>NOT(ISERROR(SEARCH(("يستحق العلاوة"),(K183))))</formula>
    </cfRule>
  </conditionalFormatting>
  <conditionalFormatting sqref="K260">
    <cfRule type="containsText" dxfId="28" priority="11" operator="containsText" text="قريبا يستحق العلاوة">
      <formula>NOT(ISERROR(SEARCH(("قريبا يستحق العلاوة"),(K260))))</formula>
    </cfRule>
    <cfRule type="containsText" dxfId="27" priority="12" operator="containsText" text="يستحق العلاوة">
      <formula>NOT(ISERROR(SEARCH(("يستحق العلاوة"),(K260))))</formula>
    </cfRule>
  </conditionalFormatting>
  <conditionalFormatting sqref="K260 K262:K272">
    <cfRule type="containsText" dxfId="26" priority="13" operator="containsText" text="قريبا يستحق العلاوة">
      <formula>NOT(ISERROR(SEARCH(("قريبا يستحق العلاوة"),(K260))))</formula>
    </cfRule>
    <cfRule type="containsText" dxfId="25" priority="14" operator="containsText" text="يستحق العلاوة">
      <formula>NOT(ISERROR(SEARCH(("يستحق العلاوة"),(K260))))</formula>
    </cfRule>
  </conditionalFormatting>
  <conditionalFormatting sqref="G273">
    <cfRule type="containsText" dxfId="24" priority="15" operator="containsText" text="قريبا يستحق العلاوة">
      <formula>NOT(ISERROR(SEARCH(("قريبا يستحق العلاوة"),(G273))))</formula>
    </cfRule>
    <cfRule type="containsText" dxfId="23" priority="16" operator="containsText" text="يستحق العلاوة">
      <formula>NOT(ISERROR(SEARCH(("يستحق العلاوة"),(G273))))</formula>
    </cfRule>
  </conditionalFormatting>
  <dataValidations count="1">
    <dataValidation type="decimal" operator="lessThan" allowBlank="1" showInputMessage="1" showErrorMessage="1" prompt="تنبيه - يجب ان تكون كتب الشكر لاتتجاوز 3 كتب شكر في السنة" sqref="P273">
      <formula1>4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9.109375" style="477" customWidth="1"/>
    <col min="2" max="2" width="24.6640625" style="477" customWidth="1"/>
    <col min="3" max="4" width="8.6640625" style="477" customWidth="1"/>
    <col min="5" max="6" width="9.109375" style="477" customWidth="1"/>
    <col min="7" max="7" width="12.109375" style="477" customWidth="1"/>
    <col min="8" max="8" width="9.109375" style="477" customWidth="1"/>
    <col min="9" max="9" width="12.109375" style="477" customWidth="1"/>
    <col min="10" max="10" width="16" style="477" customWidth="1"/>
    <col min="11" max="11" width="16.33203125" style="477" customWidth="1"/>
    <col min="12" max="12" width="9.109375" style="477" customWidth="1"/>
    <col min="13" max="13" width="23.33203125" style="477" customWidth="1"/>
    <col min="14" max="26" width="8.6640625" style="477" customWidth="1"/>
  </cols>
  <sheetData>
    <row r="1" spans="1:13" ht="21" customHeight="1">
      <c r="A1" s="684" t="s">
        <v>0</v>
      </c>
      <c r="B1" s="683" t="s">
        <v>3823</v>
      </c>
      <c r="C1" s="684" t="s">
        <v>3</v>
      </c>
      <c r="D1" s="684" t="s">
        <v>4</v>
      </c>
      <c r="E1" s="684" t="s">
        <v>5</v>
      </c>
      <c r="F1" s="684" t="s">
        <v>3324</v>
      </c>
      <c r="G1" s="684" t="s">
        <v>7</v>
      </c>
      <c r="H1" s="684" t="s">
        <v>8</v>
      </c>
      <c r="I1" s="684" t="s">
        <v>9</v>
      </c>
      <c r="J1" s="684" t="s">
        <v>10</v>
      </c>
      <c r="K1" s="684" t="s">
        <v>3325</v>
      </c>
      <c r="L1" s="702" t="s">
        <v>3326</v>
      </c>
      <c r="M1" s="683" t="s">
        <v>3327</v>
      </c>
    </row>
    <row r="2" spans="1:13" ht="14.25" customHeight="1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</row>
    <row r="3" spans="1:13" ht="14.25" customHeight="1">
      <c r="A3" s="675"/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</row>
    <row r="4" spans="1:13" ht="142.5" customHeight="1">
      <c r="A4" s="242">
        <v>1</v>
      </c>
      <c r="B4" s="243" t="s">
        <v>69</v>
      </c>
      <c r="C4" s="234" t="s">
        <v>31</v>
      </c>
      <c r="D4" s="234" t="s">
        <v>70</v>
      </c>
      <c r="E4" s="235">
        <v>1</v>
      </c>
      <c r="F4" s="235">
        <v>1</v>
      </c>
      <c r="G4" s="557">
        <v>910</v>
      </c>
      <c r="H4" s="222">
        <v>2</v>
      </c>
      <c r="I4" s="557">
        <v>930</v>
      </c>
      <c r="J4" s="563">
        <v>45530</v>
      </c>
      <c r="K4" s="559">
        <v>45652</v>
      </c>
      <c r="L4" s="223">
        <v>8</v>
      </c>
      <c r="M4" s="226" t="s">
        <v>3824</v>
      </c>
    </row>
    <row r="5" spans="1:13" ht="138" customHeight="1">
      <c r="A5" s="242">
        <v>2</v>
      </c>
      <c r="B5" s="243" t="s">
        <v>3740</v>
      </c>
      <c r="C5" s="234" t="s">
        <v>1853</v>
      </c>
      <c r="D5" s="234" t="s">
        <v>373</v>
      </c>
      <c r="E5" s="235">
        <v>7</v>
      </c>
      <c r="F5" s="235">
        <v>3</v>
      </c>
      <c r="G5" s="557">
        <v>308</v>
      </c>
      <c r="H5" s="222">
        <v>4</v>
      </c>
      <c r="I5" s="557">
        <v>314</v>
      </c>
      <c r="J5" s="563">
        <v>45523</v>
      </c>
      <c r="K5" s="559">
        <v>45676</v>
      </c>
      <c r="L5" s="223">
        <v>7</v>
      </c>
      <c r="M5" s="226" t="s">
        <v>3025</v>
      </c>
    </row>
    <row r="6" spans="1:13" ht="14.25" customHeight="1"/>
    <row r="7" spans="1:13" ht="14.25" customHeight="1"/>
    <row r="8" spans="1:13" ht="14.25" customHeight="1"/>
    <row r="9" spans="1:13" ht="14.25" customHeight="1"/>
    <row r="10" spans="1:13" ht="14.25" customHeight="1"/>
    <row r="11" spans="1:13" ht="14.25" customHeight="1"/>
    <row r="12" spans="1:13" ht="14.25" customHeight="1"/>
    <row r="13" spans="1:13" ht="14.25" customHeight="1"/>
    <row r="14" spans="1:13" ht="14.25" customHeight="1"/>
    <row r="15" spans="1:13" ht="14.25" customHeight="1"/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M1:M3"/>
    <mergeCell ref="A1:A3"/>
    <mergeCell ref="D1:D3"/>
    <mergeCell ref="B1:B3"/>
    <mergeCell ref="G1:G3"/>
    <mergeCell ref="C1:C3"/>
    <mergeCell ref="F1:F3"/>
    <mergeCell ref="K1:K3"/>
    <mergeCell ref="H1:H3"/>
    <mergeCell ref="E1:E3"/>
    <mergeCell ref="I1:I3"/>
    <mergeCell ref="L1:L3"/>
    <mergeCell ref="J1:J3"/>
  </mergeCells>
  <pageMargins left="0" right="0" top="0" bottom="0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5.33203125" style="477" customWidth="1"/>
    <col min="2" max="2" width="32.88671875" style="477" customWidth="1"/>
    <col min="3" max="3" width="20.88671875" style="477" customWidth="1"/>
    <col min="4" max="4" width="14.88671875" style="477" customWidth="1"/>
    <col min="5" max="6" width="9.109375" style="477" customWidth="1"/>
    <col min="7" max="7" width="14.6640625" style="477" customWidth="1"/>
    <col min="8" max="8" width="9.109375" style="477" customWidth="1"/>
    <col min="9" max="9" width="14.6640625" style="477" customWidth="1"/>
    <col min="10" max="11" width="19.6640625" style="477" customWidth="1"/>
    <col min="12" max="12" width="8.6640625" style="477" customWidth="1"/>
    <col min="13" max="13" width="9.109375" style="477" customWidth="1"/>
    <col min="14" max="14" width="13.88671875" style="477" customWidth="1"/>
    <col min="15" max="26" width="8.6640625" style="477" customWidth="1"/>
  </cols>
  <sheetData>
    <row r="1" spans="1:26" ht="14.25" customHeight="1">
      <c r="A1" s="244" t="s">
        <v>0</v>
      </c>
      <c r="B1" s="106" t="s">
        <v>3823</v>
      </c>
      <c r="C1" s="244" t="s">
        <v>3</v>
      </c>
      <c r="D1" s="244" t="s">
        <v>4</v>
      </c>
      <c r="E1" s="244" t="s">
        <v>5</v>
      </c>
      <c r="F1" s="244" t="s">
        <v>3324</v>
      </c>
      <c r="G1" s="244" t="s">
        <v>7</v>
      </c>
      <c r="H1" s="244" t="s">
        <v>8</v>
      </c>
      <c r="I1" s="244" t="s">
        <v>9</v>
      </c>
      <c r="J1" s="244" t="s">
        <v>10</v>
      </c>
      <c r="K1" s="244" t="s">
        <v>3325</v>
      </c>
      <c r="L1" s="244" t="s">
        <v>13</v>
      </c>
      <c r="M1" s="104" t="s">
        <v>3326</v>
      </c>
      <c r="N1" s="106" t="s">
        <v>3327</v>
      </c>
      <c r="O1" s="682" t="s">
        <v>17</v>
      </c>
      <c r="P1" s="679"/>
      <c r="Q1" s="677"/>
      <c r="R1" s="244" t="s">
        <v>18</v>
      </c>
      <c r="S1" s="244" t="s">
        <v>19</v>
      </c>
      <c r="T1" s="244" t="s">
        <v>20</v>
      </c>
      <c r="U1" s="244" t="s">
        <v>21</v>
      </c>
      <c r="V1" s="106" t="s">
        <v>22</v>
      </c>
      <c r="W1" s="106" t="s">
        <v>3328</v>
      </c>
      <c r="X1" s="106" t="s">
        <v>24</v>
      </c>
      <c r="Y1" s="106" t="s">
        <v>25</v>
      </c>
    </row>
    <row r="2" spans="1:26" ht="14.25" customHeight="1">
      <c r="A2" s="245"/>
      <c r="B2" s="246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7"/>
      <c r="N2" s="246"/>
      <c r="O2" s="244" t="s">
        <v>3449</v>
      </c>
      <c r="P2" s="244" t="s">
        <v>3450</v>
      </c>
      <c r="Q2" s="244" t="s">
        <v>3451</v>
      </c>
      <c r="R2" s="245"/>
      <c r="S2" s="245"/>
      <c r="T2" s="245"/>
      <c r="U2" s="245"/>
      <c r="V2" s="246"/>
      <c r="W2" s="246"/>
      <c r="X2" s="246"/>
      <c r="Y2" s="246"/>
    </row>
    <row r="3" spans="1:26" ht="14.25" customHeight="1">
      <c r="A3" s="248"/>
      <c r="B3" s="249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50"/>
      <c r="N3" s="249"/>
      <c r="O3" s="245"/>
      <c r="P3" s="245"/>
      <c r="Q3" s="245"/>
      <c r="R3" s="248"/>
      <c r="S3" s="248"/>
      <c r="T3" s="248"/>
      <c r="U3" s="248"/>
      <c r="V3" s="249"/>
      <c r="W3" s="249"/>
      <c r="X3" s="249"/>
      <c r="Y3" s="249"/>
    </row>
    <row r="4" spans="1:26" ht="118.5" customHeight="1">
      <c r="A4" s="251">
        <v>1</v>
      </c>
      <c r="B4" s="315" t="s">
        <v>343</v>
      </c>
      <c r="C4" s="258" t="s">
        <v>279</v>
      </c>
      <c r="D4" s="269" t="s">
        <v>133</v>
      </c>
      <c r="E4" s="252">
        <v>4</v>
      </c>
      <c r="F4" s="252">
        <v>5</v>
      </c>
      <c r="G4" s="564">
        <v>541</v>
      </c>
      <c r="H4" s="253">
        <v>6</v>
      </c>
      <c r="I4" s="564">
        <v>549</v>
      </c>
      <c r="J4" s="565">
        <v>45637</v>
      </c>
      <c r="K4" s="566">
        <v>46002</v>
      </c>
      <c r="L4" s="567" t="s">
        <v>3081</v>
      </c>
      <c r="M4" s="254"/>
      <c r="N4" s="255"/>
      <c r="O4" s="256"/>
      <c r="P4" s="256"/>
      <c r="Q4" s="257"/>
      <c r="R4" s="252"/>
      <c r="S4" s="258"/>
      <c r="T4" s="258"/>
      <c r="U4" s="258"/>
      <c r="V4" s="258"/>
      <c r="W4" s="259" t="s">
        <v>344</v>
      </c>
      <c r="X4" s="266" t="s">
        <v>34</v>
      </c>
      <c r="Y4" s="270" t="s">
        <v>35</v>
      </c>
      <c r="Z4" s="260"/>
    </row>
    <row r="5" spans="1:26" ht="118.5" customHeight="1">
      <c r="A5" s="251">
        <v>2</v>
      </c>
      <c r="B5" s="315" t="s">
        <v>3825</v>
      </c>
      <c r="C5" s="258" t="s">
        <v>538</v>
      </c>
      <c r="D5" s="269" t="s">
        <v>331</v>
      </c>
      <c r="E5" s="252">
        <v>5</v>
      </c>
      <c r="F5" s="252">
        <v>5</v>
      </c>
      <c r="G5" s="564">
        <v>453</v>
      </c>
      <c r="H5" s="253">
        <v>6</v>
      </c>
      <c r="I5" s="564">
        <v>459</v>
      </c>
      <c r="J5" s="565">
        <v>45815</v>
      </c>
      <c r="K5" s="566">
        <v>45998</v>
      </c>
      <c r="L5" s="567" t="s">
        <v>3081</v>
      </c>
      <c r="M5" s="254">
        <v>6</v>
      </c>
      <c r="N5" s="255" t="s">
        <v>659</v>
      </c>
      <c r="O5" s="256"/>
      <c r="P5" s="256"/>
      <c r="Q5" s="257"/>
      <c r="R5" s="252"/>
      <c r="S5" s="258"/>
      <c r="T5" s="258"/>
      <c r="U5" s="258"/>
      <c r="V5" s="258"/>
      <c r="W5" s="259"/>
      <c r="X5" s="266" t="s">
        <v>34</v>
      </c>
      <c r="Y5" s="270" t="s">
        <v>35</v>
      </c>
      <c r="Z5" s="260"/>
    </row>
    <row r="6" spans="1:26" ht="118.5" customHeight="1">
      <c r="A6" s="251">
        <v>3</v>
      </c>
      <c r="B6" s="315" t="s">
        <v>851</v>
      </c>
      <c r="C6" s="258" t="s">
        <v>821</v>
      </c>
      <c r="D6" s="269" t="s">
        <v>575</v>
      </c>
      <c r="E6" s="252">
        <v>6</v>
      </c>
      <c r="F6" s="261">
        <v>4</v>
      </c>
      <c r="G6" s="564">
        <v>380</v>
      </c>
      <c r="H6" s="253">
        <v>5</v>
      </c>
      <c r="I6" s="564">
        <v>386</v>
      </c>
      <c r="J6" s="565">
        <v>45820</v>
      </c>
      <c r="K6" s="566">
        <v>46003</v>
      </c>
      <c r="L6" s="567" t="s">
        <v>3081</v>
      </c>
      <c r="M6" s="252">
        <v>6</v>
      </c>
      <c r="N6" s="262" t="s">
        <v>659</v>
      </c>
      <c r="O6" s="263"/>
      <c r="P6" s="263"/>
      <c r="Q6" s="257"/>
      <c r="R6" s="252"/>
      <c r="S6" s="258"/>
      <c r="T6" s="258"/>
      <c r="U6" s="258"/>
      <c r="V6" s="258"/>
      <c r="W6" s="264" t="s">
        <v>107</v>
      </c>
      <c r="X6" s="266" t="s">
        <v>534</v>
      </c>
      <c r="Y6" s="270" t="s">
        <v>35</v>
      </c>
      <c r="Z6" s="260"/>
    </row>
    <row r="7" spans="1:26" ht="118.5" customHeight="1">
      <c r="A7" s="251">
        <v>4</v>
      </c>
      <c r="B7" s="315" t="s">
        <v>564</v>
      </c>
      <c r="C7" s="258" t="s">
        <v>821</v>
      </c>
      <c r="D7" s="269" t="s">
        <v>565</v>
      </c>
      <c r="E7" s="252">
        <v>6</v>
      </c>
      <c r="F7" s="261">
        <v>4</v>
      </c>
      <c r="G7" s="564">
        <v>380</v>
      </c>
      <c r="H7" s="253">
        <v>5</v>
      </c>
      <c r="I7" s="564">
        <v>386</v>
      </c>
      <c r="J7" s="565">
        <v>45827</v>
      </c>
      <c r="K7" s="566">
        <v>46010</v>
      </c>
      <c r="L7" s="567" t="s">
        <v>3081</v>
      </c>
      <c r="M7" s="254">
        <v>6</v>
      </c>
      <c r="N7" s="255" t="s">
        <v>659</v>
      </c>
      <c r="O7" s="263"/>
      <c r="P7" s="263"/>
      <c r="Q7" s="257"/>
      <c r="R7" s="252"/>
      <c r="S7" s="258"/>
      <c r="T7" s="258"/>
      <c r="U7" s="258"/>
      <c r="V7" s="258"/>
      <c r="W7" s="264" t="s">
        <v>382</v>
      </c>
      <c r="X7" s="266" t="s">
        <v>534</v>
      </c>
      <c r="Y7" s="270" t="s">
        <v>35</v>
      </c>
      <c r="Z7" s="260"/>
    </row>
    <row r="8" spans="1:26" ht="118.5" customHeight="1">
      <c r="A8" s="251">
        <v>5</v>
      </c>
      <c r="B8" s="315" t="s">
        <v>1245</v>
      </c>
      <c r="C8" s="258" t="s">
        <v>868</v>
      </c>
      <c r="D8" s="269" t="s">
        <v>1246</v>
      </c>
      <c r="E8" s="252">
        <v>6</v>
      </c>
      <c r="F8" s="261">
        <v>4</v>
      </c>
      <c r="G8" s="564">
        <v>380</v>
      </c>
      <c r="H8" s="253">
        <v>5</v>
      </c>
      <c r="I8" s="564">
        <v>386</v>
      </c>
      <c r="J8" s="565">
        <v>45870</v>
      </c>
      <c r="K8" s="566">
        <v>45992</v>
      </c>
      <c r="L8" s="567" t="s">
        <v>3081</v>
      </c>
      <c r="M8" s="254">
        <v>8</v>
      </c>
      <c r="N8" s="255"/>
      <c r="O8" s="252"/>
      <c r="P8" s="252"/>
      <c r="Q8" s="257"/>
      <c r="R8" s="252"/>
      <c r="S8" s="258"/>
      <c r="T8" s="258"/>
      <c r="U8" s="258"/>
      <c r="V8" s="258"/>
      <c r="W8" s="390"/>
      <c r="X8" s="266" t="s">
        <v>534</v>
      </c>
      <c r="Y8" s="270" t="s">
        <v>41</v>
      </c>
      <c r="Z8" s="260"/>
    </row>
    <row r="9" spans="1:26" ht="118.5" customHeight="1">
      <c r="A9" s="251">
        <v>6</v>
      </c>
      <c r="B9" s="315" t="s">
        <v>808</v>
      </c>
      <c r="C9" s="258" t="s">
        <v>937</v>
      </c>
      <c r="D9" s="269" t="s">
        <v>809</v>
      </c>
      <c r="E9" s="252">
        <v>6</v>
      </c>
      <c r="F9" s="252">
        <v>4</v>
      </c>
      <c r="G9" s="564">
        <v>380</v>
      </c>
      <c r="H9" s="253">
        <v>5</v>
      </c>
      <c r="I9" s="564">
        <v>386</v>
      </c>
      <c r="J9" s="565">
        <v>45820</v>
      </c>
      <c r="K9" s="566">
        <v>46003</v>
      </c>
      <c r="L9" s="567" t="s">
        <v>3081</v>
      </c>
      <c r="M9" s="254">
        <v>6</v>
      </c>
      <c r="N9" s="255" t="s">
        <v>425</v>
      </c>
      <c r="O9" s="256"/>
      <c r="P9" s="256"/>
      <c r="Q9" s="257"/>
      <c r="R9" s="252"/>
      <c r="S9" s="258"/>
      <c r="T9" s="258"/>
      <c r="U9" s="258"/>
      <c r="V9" s="258"/>
      <c r="W9" s="259" t="s">
        <v>107</v>
      </c>
      <c r="X9" s="266" t="s">
        <v>534</v>
      </c>
      <c r="Y9" s="270" t="s">
        <v>35</v>
      </c>
      <c r="Z9" s="260"/>
    </row>
    <row r="10" spans="1:26" ht="118.5" customHeight="1">
      <c r="A10" s="251">
        <v>7</v>
      </c>
      <c r="B10" s="315" t="s">
        <v>1121</v>
      </c>
      <c r="C10" s="269" t="s">
        <v>1817</v>
      </c>
      <c r="D10" s="269" t="s">
        <v>561</v>
      </c>
      <c r="E10" s="265">
        <v>7</v>
      </c>
      <c r="F10" s="265">
        <v>4</v>
      </c>
      <c r="G10" s="564">
        <v>314</v>
      </c>
      <c r="H10" s="253">
        <v>5</v>
      </c>
      <c r="I10" s="564">
        <v>320</v>
      </c>
      <c r="J10" s="568">
        <v>45656</v>
      </c>
      <c r="K10" s="566">
        <v>46021</v>
      </c>
      <c r="L10" s="567" t="s">
        <v>3081</v>
      </c>
      <c r="M10" s="254"/>
      <c r="N10" s="255"/>
      <c r="O10" s="257"/>
      <c r="P10" s="257"/>
      <c r="Q10" s="257"/>
      <c r="R10" s="254"/>
      <c r="S10" s="266"/>
      <c r="T10" s="266"/>
      <c r="U10" s="266"/>
      <c r="V10" s="266"/>
      <c r="W10" s="267"/>
      <c r="X10" s="266" t="s">
        <v>34</v>
      </c>
      <c r="Y10" s="270" t="s">
        <v>35</v>
      </c>
      <c r="Z10" s="260"/>
    </row>
    <row r="11" spans="1:26" ht="118.5" customHeight="1">
      <c r="A11" s="251">
        <v>8</v>
      </c>
      <c r="B11" s="266" t="s">
        <v>2462</v>
      </c>
      <c r="C11" s="269" t="s">
        <v>2419</v>
      </c>
      <c r="D11" s="269" t="s">
        <v>2463</v>
      </c>
      <c r="E11" s="268">
        <v>8</v>
      </c>
      <c r="F11" s="268">
        <v>4</v>
      </c>
      <c r="G11" s="564">
        <v>269</v>
      </c>
      <c r="H11" s="254">
        <v>5</v>
      </c>
      <c r="I11" s="564">
        <v>272</v>
      </c>
      <c r="J11" s="568">
        <v>45446</v>
      </c>
      <c r="K11" s="569">
        <v>45811</v>
      </c>
      <c r="L11" s="567" t="s">
        <v>3081</v>
      </c>
      <c r="M11" s="254"/>
      <c r="N11" s="255"/>
      <c r="O11" s="257"/>
      <c r="P11" s="257"/>
      <c r="Q11" s="257"/>
      <c r="R11" s="254"/>
      <c r="S11" s="266"/>
      <c r="T11" s="266"/>
      <c r="U11" s="266"/>
      <c r="V11" s="269"/>
      <c r="W11" s="267" t="s">
        <v>76</v>
      </c>
      <c r="X11" s="266"/>
      <c r="Y11" s="270"/>
      <c r="Z11" s="260"/>
    </row>
    <row r="12" spans="1:26" ht="118.5" customHeight="1">
      <c r="A12" s="251">
        <v>9</v>
      </c>
      <c r="B12" s="315" t="s">
        <v>2444</v>
      </c>
      <c r="C12" s="258" t="s">
        <v>2767</v>
      </c>
      <c r="D12" s="269" t="s">
        <v>349</v>
      </c>
      <c r="E12" s="252">
        <v>9</v>
      </c>
      <c r="F12" s="261">
        <v>4</v>
      </c>
      <c r="G12" s="564">
        <v>219</v>
      </c>
      <c r="H12" s="253">
        <v>5</v>
      </c>
      <c r="I12" s="564">
        <v>222</v>
      </c>
      <c r="J12" s="565">
        <v>45641</v>
      </c>
      <c r="K12" s="566">
        <v>46006</v>
      </c>
      <c r="L12" s="567" t="s">
        <v>3081</v>
      </c>
      <c r="M12" s="254"/>
      <c r="N12" s="255"/>
      <c r="O12" s="263"/>
      <c r="P12" s="263"/>
      <c r="Q12" s="257"/>
      <c r="R12" s="252"/>
      <c r="S12" s="258"/>
      <c r="T12" s="258"/>
      <c r="U12" s="258"/>
      <c r="V12" s="258"/>
      <c r="W12" s="264" t="s">
        <v>1864</v>
      </c>
      <c r="X12" s="266" t="s">
        <v>534</v>
      </c>
      <c r="Y12" s="270" t="s">
        <v>35</v>
      </c>
      <c r="Z12" s="260"/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Y3">
    <sortState ref="A3:Y3">
      <sortCondition ref="E3"/>
    </sortState>
  </autoFilter>
  <mergeCells count="1">
    <mergeCell ref="O1:Q1"/>
  </mergeCells>
  <conditionalFormatting sqref="L1">
    <cfRule type="containsText" dxfId="22" priority="1" operator="containsText" text="قريبا يستحق العلاوة">
      <formula>NOT(ISERROR(SEARCH(("قريبا يستحق العلاوة"),(L1))))</formula>
    </cfRule>
    <cfRule type="containsText" dxfId="21" priority="2" operator="containsText" text="يستحق العلاوة">
      <formula>NOT(ISERROR(SEARCH(("يستحق العلاوة"),(L1))))</formula>
    </cfRule>
  </conditionalFormatting>
  <conditionalFormatting sqref="L1 L4:L10">
    <cfRule type="containsText" dxfId="20" priority="3" operator="containsText" text="قريبا يستحق العلاوة">
      <formula>NOT(ISERROR(SEARCH(("قريبا يستحق العلاوة"),(L1))))</formula>
    </cfRule>
    <cfRule type="containsText" dxfId="19" priority="4" operator="containsText" text="يستحق العلاوة">
      <formula>NOT(ISERROR(SEARCH(("يستحق العلاوة"),(L1))))</formula>
    </cfRule>
  </conditionalFormatting>
  <conditionalFormatting sqref="L11:L12">
    <cfRule type="containsText" dxfId="18" priority="5" operator="containsText" text="قريبا يستحق العلاوة">
      <formula>NOT(ISERROR(SEARCH(("قريبا يستحق العلاوة"),(L11))))</formula>
    </cfRule>
    <cfRule type="containsText" dxfId="17" priority="6" operator="containsText" text="يستحق العلاوة">
      <formula>NOT(ISERROR(SEARCH(("يستحق العلاوة"),(L11))))</formula>
    </cfRule>
  </conditionalFormatting>
  <pageMargins left="0" right="0" top="0" bottom="0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rightToLeft="1" workbookViewId="0"/>
  </sheetViews>
  <sheetFormatPr defaultColWidth="14.44140625" defaultRowHeight="15" customHeight="1"/>
  <cols>
    <col min="1" max="1" width="9.109375" style="477" customWidth="1"/>
    <col min="2" max="2" width="38.6640625" style="477" customWidth="1"/>
    <col min="3" max="3" width="8.6640625" style="477" customWidth="1"/>
    <col min="4" max="4" width="19.6640625" style="477" customWidth="1"/>
    <col min="5" max="6" width="9.109375" style="477" customWidth="1"/>
    <col min="7" max="7" width="14.6640625" style="477" customWidth="1"/>
    <col min="8" max="8" width="9.109375" style="477" customWidth="1"/>
    <col min="9" max="9" width="14.6640625" style="477" customWidth="1"/>
    <col min="10" max="11" width="19.6640625" style="477" customWidth="1"/>
    <col min="12" max="12" width="8.6640625" style="477" customWidth="1"/>
    <col min="13" max="13" width="9.109375" style="477" customWidth="1"/>
    <col min="14" max="14" width="16.33203125" style="477" customWidth="1"/>
    <col min="15" max="15" width="9.109375" style="477" customWidth="1"/>
    <col min="16" max="26" width="8.6640625" style="477" customWidth="1"/>
  </cols>
  <sheetData>
    <row r="1" spans="1:25" ht="14.25" customHeight="1">
      <c r="A1" s="704" t="s">
        <v>0</v>
      </c>
      <c r="B1" s="703" t="s">
        <v>3823</v>
      </c>
      <c r="C1" s="704" t="s">
        <v>3</v>
      </c>
      <c r="D1" s="704" t="s">
        <v>4</v>
      </c>
      <c r="E1" s="704" t="s">
        <v>5</v>
      </c>
      <c r="F1" s="704" t="s">
        <v>3324</v>
      </c>
      <c r="G1" s="704" t="s">
        <v>7</v>
      </c>
      <c r="H1" s="704" t="s">
        <v>8</v>
      </c>
      <c r="I1" s="704" t="s">
        <v>9</v>
      </c>
      <c r="J1" s="704" t="s">
        <v>10</v>
      </c>
      <c r="K1" s="704" t="s">
        <v>3325</v>
      </c>
      <c r="L1" s="704" t="s">
        <v>13</v>
      </c>
      <c r="M1" s="705" t="s">
        <v>3326</v>
      </c>
      <c r="N1" s="703" t="s">
        <v>3327</v>
      </c>
      <c r="O1" s="703" t="s">
        <v>17</v>
      </c>
      <c r="P1" s="679"/>
      <c r="Q1" s="677"/>
      <c r="R1" s="704" t="s">
        <v>18</v>
      </c>
      <c r="S1" s="704" t="s">
        <v>19</v>
      </c>
      <c r="T1" s="704" t="s">
        <v>20</v>
      </c>
      <c r="U1" s="704" t="s">
        <v>21</v>
      </c>
      <c r="V1" s="703" t="s">
        <v>22</v>
      </c>
      <c r="W1" s="703" t="s">
        <v>3328</v>
      </c>
      <c r="X1" s="703" t="s">
        <v>24</v>
      </c>
      <c r="Y1" s="703" t="s">
        <v>25</v>
      </c>
    </row>
    <row r="2" spans="1:25" ht="14.25" customHeight="1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271" t="s">
        <v>3449</v>
      </c>
      <c r="P2" s="271" t="s">
        <v>3450</v>
      </c>
      <c r="Q2" s="271" t="s">
        <v>3451</v>
      </c>
      <c r="R2" s="701"/>
      <c r="S2" s="701"/>
      <c r="T2" s="701"/>
      <c r="U2" s="701"/>
      <c r="V2" s="701"/>
      <c r="W2" s="701"/>
      <c r="X2" s="701"/>
      <c r="Y2" s="701"/>
    </row>
    <row r="3" spans="1:25" ht="14.25" customHeight="1">
      <c r="A3" s="675"/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675"/>
      <c r="O3" s="272"/>
      <c r="P3" s="272"/>
      <c r="Q3" s="272"/>
      <c r="R3" s="675"/>
      <c r="S3" s="675"/>
      <c r="T3" s="675"/>
      <c r="U3" s="675"/>
      <c r="V3" s="675"/>
      <c r="W3" s="675"/>
      <c r="X3" s="675"/>
      <c r="Y3" s="675"/>
    </row>
    <row r="4" spans="1:25" ht="14.25" customHeight="1">
      <c r="A4" s="251">
        <v>1</v>
      </c>
      <c r="B4" s="315" t="s">
        <v>115</v>
      </c>
      <c r="C4" s="269" t="s">
        <v>116</v>
      </c>
      <c r="D4" s="269" t="s">
        <v>117</v>
      </c>
      <c r="E4" s="265">
        <v>3</v>
      </c>
      <c r="F4" s="265">
        <v>14</v>
      </c>
      <c r="G4" s="564">
        <v>751</v>
      </c>
      <c r="H4" s="253">
        <v>15</v>
      </c>
      <c r="I4" s="564">
        <v>768</v>
      </c>
      <c r="J4" s="568">
        <v>45778</v>
      </c>
      <c r="K4" s="566">
        <v>46143</v>
      </c>
      <c r="L4" s="567" t="s">
        <v>3081</v>
      </c>
      <c r="M4" s="254"/>
      <c r="N4" s="255"/>
      <c r="O4" s="266"/>
      <c r="P4" s="266"/>
      <c r="Q4" s="266"/>
      <c r="R4" s="254"/>
      <c r="S4" s="266"/>
      <c r="T4" s="266"/>
      <c r="U4" s="266"/>
      <c r="V4" s="266"/>
      <c r="W4" s="267"/>
      <c r="X4" s="266" t="s">
        <v>34</v>
      </c>
      <c r="Y4" s="270" t="s">
        <v>35</v>
      </c>
    </row>
    <row r="5" spans="1:25" ht="14.25" customHeight="1">
      <c r="A5" s="251">
        <v>2</v>
      </c>
      <c r="B5" s="315" t="s">
        <v>132</v>
      </c>
      <c r="C5" s="269" t="s">
        <v>116</v>
      </c>
      <c r="D5" s="269" t="s">
        <v>133</v>
      </c>
      <c r="E5" s="265">
        <v>3</v>
      </c>
      <c r="F5" s="265">
        <v>7</v>
      </c>
      <c r="G5" s="564">
        <v>660</v>
      </c>
      <c r="H5" s="253">
        <v>8</v>
      </c>
      <c r="I5" s="564">
        <v>670</v>
      </c>
      <c r="J5" s="568">
        <v>45778</v>
      </c>
      <c r="K5" s="566">
        <v>46143</v>
      </c>
      <c r="L5" s="567" t="s">
        <v>3081</v>
      </c>
      <c r="M5" s="254"/>
      <c r="N5" s="255"/>
      <c r="O5" s="17"/>
      <c r="P5" s="17"/>
      <c r="Q5" s="17"/>
      <c r="R5" s="254"/>
      <c r="S5" s="266"/>
      <c r="T5" s="266"/>
      <c r="U5" s="266"/>
      <c r="V5" s="266"/>
      <c r="W5" s="267"/>
      <c r="X5" s="266" t="s">
        <v>34</v>
      </c>
      <c r="Y5" s="270" t="s">
        <v>35</v>
      </c>
    </row>
    <row r="6" spans="1:25" ht="14.25" customHeight="1">
      <c r="A6" s="251">
        <v>3</v>
      </c>
      <c r="B6" s="315" t="s">
        <v>150</v>
      </c>
      <c r="C6" s="269" t="s">
        <v>116</v>
      </c>
      <c r="D6" s="269" t="s">
        <v>151</v>
      </c>
      <c r="E6" s="265">
        <v>3</v>
      </c>
      <c r="F6" s="265">
        <v>14</v>
      </c>
      <c r="G6" s="564">
        <v>751</v>
      </c>
      <c r="H6" s="253">
        <v>15</v>
      </c>
      <c r="I6" s="564">
        <v>768</v>
      </c>
      <c r="J6" s="568">
        <v>45748</v>
      </c>
      <c r="K6" s="566">
        <v>46113</v>
      </c>
      <c r="L6" s="567" t="s">
        <v>3081</v>
      </c>
      <c r="M6" s="254"/>
      <c r="N6" s="255"/>
      <c r="O6" s="257"/>
      <c r="P6" s="257"/>
      <c r="Q6" s="257"/>
      <c r="R6" s="254"/>
      <c r="S6" s="266"/>
      <c r="T6" s="266"/>
      <c r="U6" s="266"/>
      <c r="V6" s="266"/>
      <c r="W6" s="267"/>
      <c r="X6" s="266" t="s">
        <v>34</v>
      </c>
      <c r="Y6" s="270" t="s">
        <v>35</v>
      </c>
    </row>
    <row r="7" spans="1:25" ht="14.25" customHeight="1">
      <c r="A7" s="251">
        <v>4</v>
      </c>
      <c r="B7" s="315" t="s">
        <v>172</v>
      </c>
      <c r="C7" s="269" t="s">
        <v>116</v>
      </c>
      <c r="D7" s="269" t="s">
        <v>133</v>
      </c>
      <c r="E7" s="268">
        <v>3</v>
      </c>
      <c r="F7" s="268">
        <v>2</v>
      </c>
      <c r="G7" s="564">
        <v>610</v>
      </c>
      <c r="H7" s="254">
        <v>3</v>
      </c>
      <c r="I7" s="564">
        <v>620</v>
      </c>
      <c r="J7" s="568">
        <v>45654</v>
      </c>
      <c r="K7" s="569">
        <v>46019</v>
      </c>
      <c r="L7" s="567" t="s">
        <v>3081</v>
      </c>
      <c r="M7" s="254"/>
      <c r="N7" s="255"/>
      <c r="O7" s="257"/>
      <c r="P7" s="257"/>
      <c r="Q7" s="257"/>
      <c r="R7" s="254"/>
      <c r="S7" s="266"/>
      <c r="T7" s="266"/>
      <c r="U7" s="266"/>
      <c r="V7" s="266"/>
      <c r="W7" s="267" t="s">
        <v>107</v>
      </c>
      <c r="X7" s="266" t="s">
        <v>34</v>
      </c>
      <c r="Y7" s="270" t="s">
        <v>35</v>
      </c>
    </row>
    <row r="8" spans="1:25" ht="14.25" customHeight="1">
      <c r="A8" s="251">
        <v>5</v>
      </c>
      <c r="B8" s="315" t="s">
        <v>164</v>
      </c>
      <c r="C8" s="269" t="s">
        <v>116</v>
      </c>
      <c r="D8" s="269" t="s">
        <v>165</v>
      </c>
      <c r="E8" s="265">
        <v>3</v>
      </c>
      <c r="F8" s="265">
        <v>4</v>
      </c>
      <c r="G8" s="564">
        <v>630</v>
      </c>
      <c r="H8" s="253">
        <v>5</v>
      </c>
      <c r="I8" s="564">
        <v>640</v>
      </c>
      <c r="J8" s="568">
        <v>45778</v>
      </c>
      <c r="K8" s="566">
        <v>46143</v>
      </c>
      <c r="L8" s="567" t="s">
        <v>3081</v>
      </c>
      <c r="M8" s="254"/>
      <c r="N8" s="255"/>
      <c r="O8" s="257"/>
      <c r="P8" s="257"/>
      <c r="Q8" s="257"/>
      <c r="R8" s="254"/>
      <c r="S8" s="266"/>
      <c r="T8" s="266"/>
      <c r="U8" s="266"/>
      <c r="V8" s="266"/>
      <c r="W8" s="267"/>
      <c r="X8" s="266" t="s">
        <v>34</v>
      </c>
      <c r="Y8" s="270" t="s">
        <v>35</v>
      </c>
    </row>
    <row r="9" spans="1:25" ht="14.25" customHeight="1">
      <c r="A9" s="251">
        <v>6</v>
      </c>
      <c r="B9" s="315" t="s">
        <v>183</v>
      </c>
      <c r="C9" s="269" t="s">
        <v>116</v>
      </c>
      <c r="D9" s="269" t="s">
        <v>184</v>
      </c>
      <c r="E9" s="265">
        <v>3</v>
      </c>
      <c r="F9" s="265">
        <v>6</v>
      </c>
      <c r="G9" s="564">
        <v>650</v>
      </c>
      <c r="H9" s="253">
        <v>7</v>
      </c>
      <c r="I9" s="564">
        <v>660</v>
      </c>
      <c r="J9" s="568">
        <v>45778</v>
      </c>
      <c r="K9" s="566">
        <v>46143</v>
      </c>
      <c r="L9" s="567" t="s">
        <v>3081</v>
      </c>
      <c r="M9" s="254"/>
      <c r="N9" s="255"/>
      <c r="O9" s="17"/>
      <c r="P9" s="17"/>
      <c r="Q9" s="17"/>
      <c r="R9" s="254"/>
      <c r="S9" s="266"/>
      <c r="T9" s="266"/>
      <c r="U9" s="266"/>
      <c r="V9" s="266"/>
      <c r="W9" s="267"/>
      <c r="X9" s="266" t="s">
        <v>34</v>
      </c>
      <c r="Y9" s="270" t="s">
        <v>35</v>
      </c>
    </row>
    <row r="10" spans="1:25" ht="14.25" customHeight="1">
      <c r="A10" s="251">
        <v>7</v>
      </c>
      <c r="B10" s="315" t="s">
        <v>188</v>
      </c>
      <c r="C10" s="269" t="s">
        <v>116</v>
      </c>
      <c r="D10" s="269" t="s">
        <v>81</v>
      </c>
      <c r="E10" s="265">
        <v>3</v>
      </c>
      <c r="F10" s="265">
        <v>8</v>
      </c>
      <c r="G10" s="564">
        <v>670</v>
      </c>
      <c r="H10" s="253">
        <v>9</v>
      </c>
      <c r="I10" s="564">
        <v>680</v>
      </c>
      <c r="J10" s="568">
        <v>45778</v>
      </c>
      <c r="K10" s="566">
        <v>46143</v>
      </c>
      <c r="L10" s="567" t="s">
        <v>3081</v>
      </c>
      <c r="M10" s="254"/>
      <c r="N10" s="255"/>
      <c r="O10" s="257"/>
      <c r="P10" s="257"/>
      <c r="Q10" s="257"/>
      <c r="R10" s="254"/>
      <c r="S10" s="266"/>
      <c r="T10" s="266"/>
      <c r="U10" s="266"/>
      <c r="V10" s="266"/>
      <c r="W10" s="267"/>
      <c r="X10" s="266" t="s">
        <v>34</v>
      </c>
      <c r="Y10" s="270" t="s">
        <v>35</v>
      </c>
    </row>
    <row r="11" spans="1:25" ht="14.25" customHeight="1">
      <c r="A11" s="251">
        <v>8</v>
      </c>
      <c r="B11" s="266" t="s">
        <v>191</v>
      </c>
      <c r="C11" s="269" t="s">
        <v>116</v>
      </c>
      <c r="D11" s="269" t="s">
        <v>133</v>
      </c>
      <c r="E11" s="268">
        <v>3</v>
      </c>
      <c r="F11" s="268">
        <v>1</v>
      </c>
      <c r="G11" s="564">
        <v>600</v>
      </c>
      <c r="H11" s="254">
        <v>2</v>
      </c>
      <c r="I11" s="564">
        <v>610</v>
      </c>
      <c r="J11" s="568">
        <v>45900</v>
      </c>
      <c r="K11" s="569">
        <v>46239</v>
      </c>
      <c r="L11" s="567" t="s">
        <v>3081</v>
      </c>
      <c r="M11" s="254"/>
      <c r="N11" s="255"/>
      <c r="O11" s="257">
        <v>26</v>
      </c>
      <c r="P11" s="257"/>
      <c r="Q11" s="257"/>
      <c r="R11" s="254"/>
      <c r="S11" s="266"/>
      <c r="T11" s="266"/>
      <c r="U11" s="266"/>
      <c r="V11" s="266"/>
      <c r="W11" s="267" t="s">
        <v>76</v>
      </c>
      <c r="X11" s="266" t="s">
        <v>34</v>
      </c>
      <c r="Y11" s="270" t="s">
        <v>35</v>
      </c>
    </row>
    <row r="12" spans="1:25" ht="14.25" customHeight="1">
      <c r="A12" s="251">
        <v>9</v>
      </c>
      <c r="B12" s="315" t="s">
        <v>198</v>
      </c>
      <c r="C12" s="269" t="s">
        <v>116</v>
      </c>
      <c r="D12" s="269" t="s">
        <v>184</v>
      </c>
      <c r="E12" s="265">
        <v>3</v>
      </c>
      <c r="F12" s="265">
        <v>13</v>
      </c>
      <c r="G12" s="564">
        <v>734</v>
      </c>
      <c r="H12" s="253">
        <v>14</v>
      </c>
      <c r="I12" s="564">
        <v>751</v>
      </c>
      <c r="J12" s="568">
        <v>45778</v>
      </c>
      <c r="K12" s="566">
        <v>46143</v>
      </c>
      <c r="L12" s="567" t="s">
        <v>3081</v>
      </c>
      <c r="M12" s="254"/>
      <c r="N12" s="255"/>
      <c r="O12" s="257"/>
      <c r="P12" s="257"/>
      <c r="Q12" s="257"/>
      <c r="R12" s="254"/>
      <c r="S12" s="266"/>
      <c r="T12" s="266"/>
      <c r="U12" s="266"/>
      <c r="V12" s="266"/>
      <c r="W12" s="267"/>
      <c r="X12" s="266" t="s">
        <v>34</v>
      </c>
      <c r="Y12" s="270" t="s">
        <v>35</v>
      </c>
    </row>
    <row r="13" spans="1:25" ht="14.25" customHeight="1">
      <c r="A13" s="251">
        <v>10</v>
      </c>
      <c r="B13" s="315" t="s">
        <v>211</v>
      </c>
      <c r="C13" s="269" t="s">
        <v>116</v>
      </c>
      <c r="D13" s="269" t="s">
        <v>212</v>
      </c>
      <c r="E13" s="265">
        <v>3</v>
      </c>
      <c r="F13" s="265">
        <v>7</v>
      </c>
      <c r="G13" s="564">
        <v>660</v>
      </c>
      <c r="H13" s="253">
        <v>8</v>
      </c>
      <c r="I13" s="564">
        <v>670</v>
      </c>
      <c r="J13" s="568">
        <v>45778</v>
      </c>
      <c r="K13" s="566">
        <v>46143</v>
      </c>
      <c r="L13" s="567" t="s">
        <v>3081</v>
      </c>
      <c r="M13" s="254"/>
      <c r="N13" s="255"/>
      <c r="O13" s="254"/>
      <c r="P13" s="254"/>
      <c r="Q13" s="254"/>
      <c r="R13" s="254"/>
      <c r="S13" s="266"/>
      <c r="T13" s="266"/>
      <c r="U13" s="266"/>
      <c r="V13" s="266"/>
      <c r="W13" s="267"/>
      <c r="X13" s="266" t="s">
        <v>34</v>
      </c>
      <c r="Y13" s="270" t="s">
        <v>35</v>
      </c>
    </row>
    <row r="14" spans="1:25" ht="14.25" customHeight="1">
      <c r="A14" s="251">
        <v>11</v>
      </c>
      <c r="B14" s="315" t="s">
        <v>228</v>
      </c>
      <c r="C14" s="269" t="s">
        <v>116</v>
      </c>
      <c r="D14" s="269" t="s">
        <v>3826</v>
      </c>
      <c r="E14" s="265">
        <v>3</v>
      </c>
      <c r="F14" s="265">
        <v>17</v>
      </c>
      <c r="G14" s="564">
        <v>802</v>
      </c>
      <c r="H14" s="253">
        <v>18</v>
      </c>
      <c r="I14" s="564">
        <v>819</v>
      </c>
      <c r="J14" s="568">
        <v>45839</v>
      </c>
      <c r="K14" s="566">
        <v>46023</v>
      </c>
      <c r="L14" s="567" t="s">
        <v>3081</v>
      </c>
      <c r="M14" s="254">
        <v>6</v>
      </c>
      <c r="N14" s="255" t="s">
        <v>1519</v>
      </c>
      <c r="O14" s="17"/>
      <c r="P14" s="17"/>
      <c r="Q14" s="17"/>
      <c r="R14" s="254"/>
      <c r="S14" s="266"/>
      <c r="T14" s="266"/>
      <c r="U14" s="266"/>
      <c r="V14" s="266"/>
      <c r="W14" s="267" t="s">
        <v>3827</v>
      </c>
      <c r="X14" s="266" t="s">
        <v>34</v>
      </c>
      <c r="Y14" s="270" t="s">
        <v>35</v>
      </c>
    </row>
    <row r="15" spans="1:25" ht="14.25" customHeight="1">
      <c r="A15" s="251">
        <v>12</v>
      </c>
      <c r="B15" s="266" t="s">
        <v>246</v>
      </c>
      <c r="C15" s="269" t="s">
        <v>247</v>
      </c>
      <c r="D15" s="269" t="s">
        <v>248</v>
      </c>
      <c r="E15" s="268">
        <v>3</v>
      </c>
      <c r="F15" s="268">
        <v>1</v>
      </c>
      <c r="G15" s="564">
        <v>600</v>
      </c>
      <c r="H15" s="254">
        <v>2</v>
      </c>
      <c r="I15" s="564">
        <v>610</v>
      </c>
      <c r="J15" s="568">
        <v>45532</v>
      </c>
      <c r="K15" s="569">
        <v>45897</v>
      </c>
      <c r="L15" s="567" t="s">
        <v>3081</v>
      </c>
      <c r="M15" s="254"/>
      <c r="N15" s="255"/>
      <c r="O15" s="257"/>
      <c r="P15" s="257"/>
      <c r="Q15" s="257"/>
      <c r="R15" s="254"/>
      <c r="S15" s="266"/>
      <c r="T15" s="266"/>
      <c r="U15" s="266"/>
      <c r="V15" s="266"/>
      <c r="W15" s="273" t="s">
        <v>76</v>
      </c>
      <c r="X15" s="266" t="s">
        <v>34</v>
      </c>
      <c r="Y15" s="270" t="s">
        <v>41</v>
      </c>
    </row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Y1:Y3"/>
    <mergeCell ref="C1:C3"/>
    <mergeCell ref="W1:W3"/>
    <mergeCell ref="L1:L3"/>
    <mergeCell ref="A1:A3"/>
    <mergeCell ref="V1:V3"/>
    <mergeCell ref="K1:K3"/>
    <mergeCell ref="H1:H3"/>
    <mergeCell ref="E1:E3"/>
    <mergeCell ref="M1:M3"/>
    <mergeCell ref="B1:B3"/>
    <mergeCell ref="D1:D3"/>
    <mergeCell ref="F1:F3"/>
    <mergeCell ref="S1:S3"/>
    <mergeCell ref="J1:J3"/>
    <mergeCell ref="R1:R3"/>
    <mergeCell ref="N1:N3"/>
    <mergeCell ref="T1:T3"/>
    <mergeCell ref="O1:Q1"/>
    <mergeCell ref="G1:G3"/>
    <mergeCell ref="X1:X3"/>
    <mergeCell ref="I1:I3"/>
    <mergeCell ref="U1:U3"/>
  </mergeCells>
  <conditionalFormatting sqref="L1">
    <cfRule type="containsText" dxfId="16" priority="1" operator="containsText" text="قريبا يستحق العلاوة">
      <formula>NOT(ISERROR(SEARCH(("قريبا يستحق العلاوة"),(L1))))</formula>
    </cfRule>
    <cfRule type="containsText" dxfId="15" priority="2" operator="containsText" text="يستحق العلاوة">
      <formula>NOT(ISERROR(SEARCH(("يستحق العلاوة"),(L1))))</formula>
    </cfRule>
  </conditionalFormatting>
  <conditionalFormatting sqref="L1 L4:L15">
    <cfRule type="containsText" dxfId="14" priority="3" operator="containsText" text="قريبا يستحق العلاوة">
      <formula>NOT(ISERROR(SEARCH(("قريبا يستحق العلاوة"),(L1))))</formula>
    </cfRule>
    <cfRule type="containsText" dxfId="13" priority="4" operator="containsText" text="يستحق العلاوة">
      <formula>NOT(ISERROR(SEARCH(("يستحق العلاوة"),(L1))))</formula>
    </cfRule>
  </conditionalFormatting>
  <pageMargins left="0" right="0" top="0" bottom="0" header="0" footer="0"/>
  <pageSetup paperSize="9" scale="4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9.109375" style="477" customWidth="1"/>
    <col min="2" max="2" width="42.44140625" style="477" customWidth="1"/>
    <col min="3" max="3" width="16.109375" style="477" customWidth="1"/>
    <col min="4" max="4" width="8.6640625" style="477" customWidth="1"/>
    <col min="5" max="6" width="9.109375" style="477" customWidth="1"/>
    <col min="7" max="7" width="14.6640625" style="477" customWidth="1"/>
    <col min="8" max="8" width="9.109375" style="477" customWidth="1"/>
    <col min="9" max="9" width="14.6640625" style="477" customWidth="1"/>
    <col min="10" max="11" width="19.6640625" style="477" customWidth="1"/>
    <col min="12" max="12" width="8.6640625" style="477" customWidth="1"/>
    <col min="13" max="13" width="9.109375" style="477" customWidth="1"/>
    <col min="14" max="26" width="8.6640625" style="477" customWidth="1"/>
  </cols>
  <sheetData>
    <row r="1" spans="1:25" ht="14.25" customHeight="1">
      <c r="A1" s="707" t="s">
        <v>0</v>
      </c>
      <c r="B1" s="706" t="s">
        <v>3823</v>
      </c>
      <c r="C1" s="707" t="s">
        <v>3</v>
      </c>
      <c r="D1" s="707" t="s">
        <v>4</v>
      </c>
      <c r="E1" s="707" t="s">
        <v>5</v>
      </c>
      <c r="F1" s="707" t="s">
        <v>3324</v>
      </c>
      <c r="G1" s="707" t="s">
        <v>7</v>
      </c>
      <c r="H1" s="707" t="s">
        <v>8</v>
      </c>
      <c r="I1" s="707" t="s">
        <v>9</v>
      </c>
      <c r="J1" s="707" t="s">
        <v>10</v>
      </c>
      <c r="K1" s="707" t="s">
        <v>3325</v>
      </c>
      <c r="L1" s="707" t="s">
        <v>13</v>
      </c>
      <c r="M1" s="708" t="s">
        <v>3326</v>
      </c>
      <c r="N1" s="706" t="s">
        <v>3327</v>
      </c>
      <c r="O1" s="706" t="s">
        <v>17</v>
      </c>
      <c r="P1" s="679"/>
      <c r="Q1" s="677"/>
      <c r="R1" s="707" t="s">
        <v>18</v>
      </c>
      <c r="S1" s="707" t="s">
        <v>19</v>
      </c>
      <c r="T1" s="707" t="s">
        <v>20</v>
      </c>
      <c r="U1" s="707" t="s">
        <v>21</v>
      </c>
      <c r="V1" s="706" t="s">
        <v>22</v>
      </c>
      <c r="W1" s="706" t="s">
        <v>3328</v>
      </c>
      <c r="X1" s="706" t="s">
        <v>24</v>
      </c>
      <c r="Y1" s="706" t="s">
        <v>25</v>
      </c>
    </row>
    <row r="2" spans="1:25" ht="14.25" customHeight="1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274" t="s">
        <v>3449</v>
      </c>
      <c r="P2" s="274" t="s">
        <v>3450</v>
      </c>
      <c r="Q2" s="274" t="s">
        <v>3451</v>
      </c>
      <c r="R2" s="701"/>
      <c r="S2" s="701"/>
      <c r="T2" s="701"/>
      <c r="U2" s="701"/>
      <c r="V2" s="701"/>
      <c r="W2" s="701"/>
      <c r="X2" s="701"/>
      <c r="Y2" s="701"/>
    </row>
    <row r="3" spans="1:25" ht="14.25" customHeight="1">
      <c r="A3" s="675"/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675"/>
      <c r="O3" s="275"/>
      <c r="P3" s="275"/>
      <c r="Q3" s="275"/>
      <c r="R3" s="675"/>
      <c r="S3" s="675"/>
      <c r="T3" s="675"/>
      <c r="U3" s="675"/>
      <c r="V3" s="675"/>
      <c r="W3" s="675"/>
      <c r="X3" s="675"/>
      <c r="Y3" s="675"/>
    </row>
    <row r="4" spans="1:25" ht="14.25" customHeight="1">
      <c r="A4" s="276">
        <v>1</v>
      </c>
      <c r="B4" s="34" t="s">
        <v>91</v>
      </c>
      <c r="C4" s="18" t="s">
        <v>92</v>
      </c>
      <c r="D4" s="18" t="s">
        <v>93</v>
      </c>
      <c r="E4" s="12">
        <v>2</v>
      </c>
      <c r="F4" s="12">
        <v>3</v>
      </c>
      <c r="G4" s="478">
        <v>757</v>
      </c>
      <c r="H4" s="13">
        <v>4</v>
      </c>
      <c r="I4" s="478">
        <v>774</v>
      </c>
      <c r="J4" s="479">
        <v>45901</v>
      </c>
      <c r="K4" s="483">
        <v>46054</v>
      </c>
      <c r="L4" s="482" t="s">
        <v>3081</v>
      </c>
      <c r="M4" s="6">
        <v>7</v>
      </c>
      <c r="N4" s="8" t="s">
        <v>94</v>
      </c>
      <c r="O4" s="6"/>
      <c r="P4" s="6"/>
      <c r="Q4" s="6"/>
      <c r="R4" s="6"/>
      <c r="S4" s="10"/>
      <c r="T4" s="10"/>
      <c r="U4" s="10"/>
      <c r="V4" s="10"/>
      <c r="W4" s="11"/>
      <c r="X4" s="16" t="s">
        <v>34</v>
      </c>
      <c r="Y4" s="20" t="s">
        <v>41</v>
      </c>
    </row>
    <row r="5" spans="1:25" ht="14.25" customHeight="1">
      <c r="A5" s="276">
        <v>2</v>
      </c>
      <c r="B5" s="34" t="s">
        <v>105</v>
      </c>
      <c r="C5" s="18" t="s">
        <v>106</v>
      </c>
      <c r="D5" s="18" t="s">
        <v>98</v>
      </c>
      <c r="E5" s="12">
        <v>2</v>
      </c>
      <c r="F5" s="12">
        <v>3</v>
      </c>
      <c r="G5" s="478">
        <v>757</v>
      </c>
      <c r="H5" s="13">
        <v>4</v>
      </c>
      <c r="I5" s="478">
        <v>774</v>
      </c>
      <c r="J5" s="479">
        <v>45839</v>
      </c>
      <c r="K5" s="483">
        <v>46204</v>
      </c>
      <c r="L5" s="482" t="s">
        <v>3081</v>
      </c>
      <c r="M5" s="6"/>
      <c r="N5" s="8"/>
      <c r="O5" s="15"/>
      <c r="P5" s="15"/>
      <c r="Q5" s="15"/>
      <c r="R5" s="6"/>
      <c r="S5" s="16"/>
      <c r="T5" s="16"/>
      <c r="U5" s="16"/>
      <c r="V5" s="16"/>
      <c r="W5" s="11" t="s">
        <v>107</v>
      </c>
      <c r="X5" s="16" t="s">
        <v>34</v>
      </c>
      <c r="Y5" s="20" t="s">
        <v>35</v>
      </c>
    </row>
    <row r="6" spans="1:25" ht="14.25" customHeight="1">
      <c r="A6" s="276">
        <v>3</v>
      </c>
      <c r="B6" s="16" t="s">
        <v>97</v>
      </c>
      <c r="C6" s="18" t="s">
        <v>80</v>
      </c>
      <c r="D6" s="18" t="s">
        <v>98</v>
      </c>
      <c r="E6" s="4">
        <v>2</v>
      </c>
      <c r="F6" s="4">
        <v>1</v>
      </c>
      <c r="G6" s="478">
        <v>723</v>
      </c>
      <c r="H6" s="6">
        <v>2</v>
      </c>
      <c r="I6" s="478">
        <v>740</v>
      </c>
      <c r="J6" s="479">
        <v>45835</v>
      </c>
      <c r="K6" s="481">
        <v>46200</v>
      </c>
      <c r="L6" s="482" t="s">
        <v>3081</v>
      </c>
      <c r="M6" s="6"/>
      <c r="N6" s="8"/>
      <c r="O6" s="5"/>
      <c r="P6" s="5"/>
      <c r="Q6" s="5"/>
      <c r="R6" s="6"/>
      <c r="S6" s="16"/>
      <c r="T6" s="16"/>
      <c r="U6" s="16"/>
      <c r="V6" s="16"/>
      <c r="W6" s="11" t="s">
        <v>76</v>
      </c>
      <c r="X6" s="16" t="s">
        <v>34</v>
      </c>
      <c r="Y6" s="20" t="s">
        <v>35</v>
      </c>
    </row>
    <row r="7" spans="1:25" ht="14.25" customHeight="1"/>
    <row r="8" spans="1:25" ht="14.25" customHeight="1"/>
    <row r="9" spans="1:25" ht="14.25" customHeight="1"/>
    <row r="10" spans="1:25" ht="14.25" customHeight="1"/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Y1:Y3"/>
    <mergeCell ref="C1:C3"/>
    <mergeCell ref="W1:W3"/>
    <mergeCell ref="L1:L3"/>
    <mergeCell ref="A1:A3"/>
    <mergeCell ref="V1:V3"/>
    <mergeCell ref="K1:K3"/>
    <mergeCell ref="H1:H3"/>
    <mergeCell ref="E1:E3"/>
    <mergeCell ref="M1:M3"/>
    <mergeCell ref="B1:B3"/>
    <mergeCell ref="D1:D3"/>
    <mergeCell ref="F1:F3"/>
    <mergeCell ref="S1:S3"/>
    <mergeCell ref="J1:J3"/>
    <mergeCell ref="R1:R3"/>
    <mergeCell ref="N1:N3"/>
    <mergeCell ref="T1:T3"/>
    <mergeCell ref="O1:Q1"/>
    <mergeCell ref="G1:G3"/>
    <mergeCell ref="X1:X3"/>
    <mergeCell ref="I1:I3"/>
    <mergeCell ref="U1:U3"/>
  </mergeCells>
  <conditionalFormatting sqref="L1">
    <cfRule type="containsText" dxfId="12" priority="1" operator="containsText" text="قريبا يستحق العلاوة">
      <formula>NOT(ISERROR(SEARCH(("قريبا يستحق العلاوة"),(L1))))</formula>
    </cfRule>
    <cfRule type="containsText" dxfId="11" priority="2" operator="containsText" text="يستحق العلاوة">
      <formula>NOT(ISERROR(SEARCH(("يستحق العلاوة"),(L1))))</formula>
    </cfRule>
  </conditionalFormatting>
  <conditionalFormatting sqref="L1 L4:L6">
    <cfRule type="containsText" dxfId="10" priority="3" operator="containsText" text="قريبا يستحق العلاوة">
      <formula>NOT(ISERROR(SEARCH(("قريبا يستحق العلاوة"),(L1))))</formula>
    </cfRule>
    <cfRule type="containsText" dxfId="9" priority="4" operator="containsText" text="يستحق العلاوة">
      <formula>NOT(ISERROR(SEARCH(("يستحق العلاوة"),(L1))))</formula>
    </cfRule>
  </conditionalFormatting>
  <pageMargins left="0" right="0" top="0" bottom="0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rightToLeft="1" workbookViewId="0"/>
  </sheetViews>
  <sheetFormatPr defaultColWidth="14.44140625" defaultRowHeight="15" customHeight="1"/>
  <cols>
    <col min="1" max="1" width="5.6640625" style="477" customWidth="1"/>
    <col min="2" max="2" width="27.109375" style="477" customWidth="1"/>
    <col min="3" max="3" width="16.88671875" style="477" customWidth="1"/>
    <col min="4" max="4" width="8.6640625" style="477" customWidth="1"/>
    <col min="5" max="6" width="9.109375" style="477" customWidth="1"/>
    <col min="7" max="7" width="12.109375" style="477" customWidth="1"/>
    <col min="8" max="8" width="9.109375" style="477" customWidth="1"/>
    <col min="9" max="9" width="12.109375" style="477" customWidth="1"/>
    <col min="10" max="11" width="16.33203125" style="477" customWidth="1"/>
    <col min="12" max="12" width="9.109375" style="477" customWidth="1"/>
    <col min="13" max="18" width="8.6640625" style="477" customWidth="1"/>
    <col min="19" max="19" width="9.109375" style="477" customWidth="1"/>
    <col min="20" max="44" width="8.6640625" style="477" customWidth="1"/>
  </cols>
  <sheetData>
    <row r="1" spans="1:44" ht="26.25" customHeight="1">
      <c r="A1" s="709" t="s">
        <v>0</v>
      </c>
      <c r="B1" s="682" t="s">
        <v>3823</v>
      </c>
      <c r="C1" s="709" t="s">
        <v>3</v>
      </c>
      <c r="D1" s="709" t="s">
        <v>4</v>
      </c>
      <c r="E1" s="709" t="s">
        <v>5</v>
      </c>
      <c r="F1" s="709" t="s">
        <v>3324</v>
      </c>
      <c r="G1" s="709" t="s">
        <v>7</v>
      </c>
      <c r="H1" s="709" t="s">
        <v>8</v>
      </c>
      <c r="I1" s="709" t="s">
        <v>9</v>
      </c>
      <c r="J1" s="709" t="s">
        <v>10</v>
      </c>
      <c r="K1" s="709" t="s">
        <v>3325</v>
      </c>
      <c r="L1" s="710" t="s">
        <v>3326</v>
      </c>
      <c r="M1" s="682" t="s">
        <v>3327</v>
      </c>
      <c r="N1" s="682" t="s">
        <v>17</v>
      </c>
      <c r="O1" s="679"/>
      <c r="P1" s="677"/>
      <c r="Q1" s="709" t="s">
        <v>18</v>
      </c>
      <c r="R1" s="709" t="s">
        <v>19</v>
      </c>
      <c r="S1" s="709" t="s">
        <v>20</v>
      </c>
      <c r="T1" s="709" t="s">
        <v>21</v>
      </c>
      <c r="U1" s="682" t="s">
        <v>22</v>
      </c>
      <c r="V1" s="682" t="s">
        <v>3328</v>
      </c>
      <c r="W1" s="682" t="s">
        <v>24</v>
      </c>
      <c r="X1" s="682" t="s">
        <v>25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4.25" customHeight="1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244" t="s">
        <v>3449</v>
      </c>
      <c r="O2" s="244" t="s">
        <v>3450</v>
      </c>
      <c r="P2" s="244" t="s">
        <v>3451</v>
      </c>
      <c r="Q2" s="701"/>
      <c r="R2" s="701"/>
      <c r="S2" s="701"/>
      <c r="T2" s="701"/>
      <c r="U2" s="701"/>
      <c r="V2" s="701"/>
      <c r="W2" s="701"/>
      <c r="X2" s="701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4.25" customHeight="1">
      <c r="A3" s="675"/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245"/>
      <c r="O3" s="245"/>
      <c r="P3" s="245"/>
      <c r="Q3" s="675"/>
      <c r="R3" s="675"/>
      <c r="S3" s="675"/>
      <c r="T3" s="675"/>
      <c r="U3" s="675"/>
      <c r="V3" s="675"/>
      <c r="W3" s="675"/>
      <c r="X3" s="675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74.25" customHeight="1">
      <c r="A4" s="277">
        <v>1</v>
      </c>
      <c r="B4" s="278" t="s">
        <v>851</v>
      </c>
      <c r="C4" s="285" t="s">
        <v>821</v>
      </c>
      <c r="D4" s="295" t="s">
        <v>575</v>
      </c>
      <c r="E4" s="279">
        <v>6</v>
      </c>
      <c r="F4" s="280">
        <v>4</v>
      </c>
      <c r="G4" s="570">
        <v>380</v>
      </c>
      <c r="H4" s="281">
        <v>5</v>
      </c>
      <c r="I4" s="570">
        <v>386</v>
      </c>
      <c r="J4" s="571">
        <v>45820</v>
      </c>
      <c r="K4" s="572">
        <v>46003</v>
      </c>
      <c r="L4" s="279">
        <v>6</v>
      </c>
      <c r="M4" s="282" t="s">
        <v>659</v>
      </c>
      <c r="N4" s="283"/>
      <c r="O4" s="283"/>
      <c r="P4" s="284"/>
      <c r="Q4" s="279"/>
      <c r="R4" s="285"/>
      <c r="S4" s="285"/>
      <c r="T4" s="285"/>
      <c r="U4" s="285"/>
      <c r="V4" s="286" t="s">
        <v>107</v>
      </c>
      <c r="W4" s="294" t="s">
        <v>534</v>
      </c>
      <c r="X4" s="297" t="s">
        <v>35</v>
      </c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</row>
    <row r="5" spans="1:44" ht="14.25" customHeight="1">
      <c r="A5" s="277">
        <v>2</v>
      </c>
      <c r="B5" s="278" t="s">
        <v>1846</v>
      </c>
      <c r="C5" s="288" t="s">
        <v>1847</v>
      </c>
      <c r="D5" s="295" t="s">
        <v>847</v>
      </c>
      <c r="E5" s="280">
        <v>7</v>
      </c>
      <c r="F5" s="280">
        <v>4</v>
      </c>
      <c r="G5" s="570">
        <v>314</v>
      </c>
      <c r="H5" s="281">
        <v>5</v>
      </c>
      <c r="I5" s="570">
        <v>320</v>
      </c>
      <c r="J5" s="573">
        <v>45589</v>
      </c>
      <c r="K5" s="572">
        <v>45954</v>
      </c>
      <c r="L5" s="289">
        <v>6</v>
      </c>
      <c r="M5" s="290" t="s">
        <v>882</v>
      </c>
      <c r="N5" s="291"/>
      <c r="O5" s="291"/>
      <c r="P5" s="284"/>
      <c r="Q5" s="279"/>
      <c r="R5" s="285"/>
      <c r="S5" s="285">
        <v>1</v>
      </c>
      <c r="T5" s="285"/>
      <c r="U5" s="285"/>
      <c r="V5" s="292" t="s">
        <v>3828</v>
      </c>
      <c r="W5" s="294" t="s">
        <v>534</v>
      </c>
      <c r="X5" s="297" t="s">
        <v>35</v>
      </c>
      <c r="Y5" s="287"/>
      <c r="Z5" s="287"/>
      <c r="AA5" s="287"/>
      <c r="AB5" s="287"/>
      <c r="AC5" s="287"/>
      <c r="AD5" s="287"/>
      <c r="AE5" s="287"/>
      <c r="AF5" s="287"/>
      <c r="AG5" s="287"/>
      <c r="AH5" s="287"/>
      <c r="AI5" s="287"/>
      <c r="AJ5" s="287"/>
      <c r="AK5" s="287"/>
      <c r="AL5" s="287"/>
      <c r="AM5" s="287"/>
      <c r="AN5" s="287"/>
      <c r="AO5" s="287"/>
      <c r="AP5" s="287"/>
      <c r="AQ5" s="287"/>
      <c r="AR5" s="287"/>
    </row>
    <row r="6" spans="1:44" ht="14.25" customHeight="1">
      <c r="A6" s="277">
        <v>3</v>
      </c>
      <c r="B6" s="294" t="s">
        <v>2462</v>
      </c>
      <c r="C6" s="295" t="s">
        <v>2419</v>
      </c>
      <c r="D6" s="295" t="s">
        <v>2463</v>
      </c>
      <c r="E6" s="293">
        <v>8</v>
      </c>
      <c r="F6" s="293">
        <v>4</v>
      </c>
      <c r="G6" s="570">
        <v>269</v>
      </c>
      <c r="H6" s="289">
        <v>5</v>
      </c>
      <c r="I6" s="570">
        <v>272</v>
      </c>
      <c r="J6" s="574">
        <v>45446</v>
      </c>
      <c r="K6" s="575">
        <v>45811</v>
      </c>
      <c r="L6" s="289"/>
      <c r="M6" s="290"/>
      <c r="N6" s="284"/>
      <c r="O6" s="284"/>
      <c r="P6" s="284"/>
      <c r="Q6" s="289"/>
      <c r="R6" s="294"/>
      <c r="S6" s="294"/>
      <c r="T6" s="294"/>
      <c r="U6" s="295"/>
      <c r="V6" s="296" t="s">
        <v>2464</v>
      </c>
      <c r="W6" s="294"/>
      <c r="X6" s="29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</row>
    <row r="7" spans="1:44" ht="14.25" customHeight="1">
      <c r="A7" s="277">
        <v>4</v>
      </c>
      <c r="B7" s="294" t="s">
        <v>611</v>
      </c>
      <c r="C7" s="295" t="s">
        <v>821</v>
      </c>
      <c r="D7" s="295" t="s">
        <v>612</v>
      </c>
      <c r="E7" s="293">
        <v>6</v>
      </c>
      <c r="F7" s="293">
        <v>6</v>
      </c>
      <c r="G7" s="570">
        <v>392</v>
      </c>
      <c r="H7" s="289">
        <v>7</v>
      </c>
      <c r="I7" s="570">
        <v>398</v>
      </c>
      <c r="J7" s="574">
        <v>45828</v>
      </c>
      <c r="K7" s="575">
        <v>46011</v>
      </c>
      <c r="L7" s="289">
        <v>6</v>
      </c>
      <c r="M7" s="290" t="s">
        <v>659</v>
      </c>
      <c r="N7" s="284"/>
      <c r="O7" s="284"/>
      <c r="P7" s="284"/>
      <c r="Q7" s="289"/>
      <c r="R7" s="294"/>
      <c r="S7" s="294"/>
      <c r="T7" s="294"/>
      <c r="U7" s="295"/>
      <c r="V7" s="296" t="s">
        <v>3656</v>
      </c>
      <c r="W7" s="294" t="s">
        <v>534</v>
      </c>
      <c r="X7" s="297" t="s">
        <v>35</v>
      </c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</row>
    <row r="8" spans="1:44" ht="14.25" customHeight="1">
      <c r="A8" s="277">
        <v>5</v>
      </c>
      <c r="B8" s="294" t="s">
        <v>633</v>
      </c>
      <c r="C8" s="295" t="s">
        <v>821</v>
      </c>
      <c r="D8" s="295" t="s">
        <v>634</v>
      </c>
      <c r="E8" s="293">
        <v>6</v>
      </c>
      <c r="F8" s="293">
        <v>6</v>
      </c>
      <c r="G8" s="570">
        <v>392</v>
      </c>
      <c r="H8" s="289">
        <v>7</v>
      </c>
      <c r="I8" s="570">
        <v>398</v>
      </c>
      <c r="J8" s="574">
        <v>45826</v>
      </c>
      <c r="K8" s="575">
        <v>46009</v>
      </c>
      <c r="L8" s="289">
        <v>6</v>
      </c>
      <c r="M8" s="290" t="s">
        <v>659</v>
      </c>
      <c r="N8" s="284"/>
      <c r="O8" s="284"/>
      <c r="P8" s="284"/>
      <c r="Q8" s="289"/>
      <c r="R8" s="294"/>
      <c r="S8" s="294"/>
      <c r="T8" s="294"/>
      <c r="U8" s="295"/>
      <c r="V8" s="296" t="s">
        <v>3656</v>
      </c>
      <c r="W8" s="294" t="s">
        <v>534</v>
      </c>
      <c r="X8" s="297" t="s">
        <v>35</v>
      </c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</row>
    <row r="9" spans="1:44" ht="14.25" customHeight="1"/>
    <row r="10" spans="1:44" ht="14.25" customHeight="1"/>
    <row r="11" spans="1:44" ht="14.25" customHeight="1"/>
    <row r="12" spans="1:44" ht="14.25" customHeight="1"/>
    <row r="13" spans="1:44" ht="14.25" customHeight="1"/>
    <row r="14" spans="1:44" ht="14.25" customHeight="1"/>
    <row r="15" spans="1:44" ht="14.25" customHeight="1"/>
    <row r="16" spans="1:4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A1:A3"/>
    <mergeCell ref="V1:V3"/>
    <mergeCell ref="K1:K3"/>
    <mergeCell ref="H1:H3"/>
    <mergeCell ref="E1:E3"/>
    <mergeCell ref="M1:M3"/>
    <mergeCell ref="Q1:Q3"/>
    <mergeCell ref="B1:B3"/>
    <mergeCell ref="C1:C3"/>
    <mergeCell ref="L1:L3"/>
    <mergeCell ref="D1:D3"/>
    <mergeCell ref="F1:F3"/>
    <mergeCell ref="S1:S3"/>
    <mergeCell ref="J1:J3"/>
    <mergeCell ref="R1:R3"/>
    <mergeCell ref="T1:T3"/>
    <mergeCell ref="G1:G3"/>
    <mergeCell ref="N1:P1"/>
    <mergeCell ref="X1:X3"/>
    <mergeCell ref="I1:I3"/>
    <mergeCell ref="U1:U3"/>
    <mergeCell ref="W1:W3"/>
  </mergeCells>
  <pageMargins left="0" right="0" top="0" bottom="0" header="0" footer="0"/>
  <pageSetup paperSize="9" orientation="landscape"/>
  <colBreaks count="1" manualBreakCount="1">
    <brk id="24" max="1638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6.44140625" style="477" customWidth="1"/>
    <col min="2" max="2" width="35.44140625" style="477" customWidth="1"/>
    <col min="3" max="3" width="27.109375" style="477" customWidth="1"/>
    <col min="4" max="4" width="23" style="477" customWidth="1"/>
    <col min="5" max="5" width="6.44140625" style="477" customWidth="1"/>
    <col min="6" max="6" width="17.44140625" style="477" customWidth="1"/>
    <col min="7" max="7" width="12" style="477" customWidth="1"/>
    <col min="8" max="8" width="17.44140625" style="477" customWidth="1"/>
    <col min="9" max="9" width="12" style="477" customWidth="1"/>
    <col min="10" max="11" width="23" style="477" customWidth="1"/>
    <col min="12" max="12" width="12" style="477" customWidth="1"/>
    <col min="13" max="13" width="19.33203125" style="477" customWidth="1"/>
    <col min="14" max="16" width="6.44140625" style="477" customWidth="1"/>
    <col min="17" max="17" width="28.44140625" style="477" customWidth="1"/>
    <col min="18" max="18" width="17.44140625" style="477" customWidth="1"/>
    <col min="19" max="20" width="6.44140625" style="477" customWidth="1"/>
    <col min="21" max="21" width="13.44140625" style="477" customWidth="1"/>
    <col min="22" max="26" width="8.6640625" style="477" customWidth="1"/>
  </cols>
  <sheetData>
    <row r="1" spans="1:21" ht="51" customHeight="1">
      <c r="A1" s="711" t="s">
        <v>3829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7"/>
    </row>
    <row r="2" spans="1:21" ht="33" customHeight="1">
      <c r="A2" s="271" t="s">
        <v>0</v>
      </c>
      <c r="B2" s="298" t="s">
        <v>3823</v>
      </c>
      <c r="C2" s="271" t="s">
        <v>3</v>
      </c>
      <c r="D2" s="271" t="s">
        <v>4</v>
      </c>
      <c r="E2" s="271" t="s">
        <v>5</v>
      </c>
      <c r="F2" s="271" t="s">
        <v>3324</v>
      </c>
      <c r="G2" s="271" t="s">
        <v>7</v>
      </c>
      <c r="H2" s="271" t="s">
        <v>8</v>
      </c>
      <c r="I2" s="271" t="s">
        <v>9</v>
      </c>
      <c r="J2" s="271" t="s">
        <v>10</v>
      </c>
      <c r="K2" s="271" t="s">
        <v>3325</v>
      </c>
      <c r="L2" s="299" t="s">
        <v>3326</v>
      </c>
      <c r="M2" s="298" t="s">
        <v>3327</v>
      </c>
      <c r="N2" s="703" t="s">
        <v>17</v>
      </c>
      <c r="O2" s="679"/>
      <c r="P2" s="677"/>
      <c r="Q2" s="271" t="s">
        <v>18</v>
      </c>
      <c r="R2" s="271" t="s">
        <v>19</v>
      </c>
      <c r="S2" s="271" t="s">
        <v>20</v>
      </c>
      <c r="T2" s="271" t="s">
        <v>21</v>
      </c>
      <c r="U2" s="298" t="s">
        <v>22</v>
      </c>
    </row>
    <row r="3" spans="1:21" ht="14.25" customHeight="1">
      <c r="A3" s="272"/>
      <c r="B3" s="300"/>
      <c r="C3" s="272"/>
      <c r="D3" s="272"/>
      <c r="E3" s="272"/>
      <c r="F3" s="272"/>
      <c r="G3" s="272"/>
      <c r="H3" s="272"/>
      <c r="I3" s="272"/>
      <c r="J3" s="272"/>
      <c r="K3" s="272"/>
      <c r="L3" s="301"/>
      <c r="M3" s="300"/>
      <c r="N3" s="271" t="s">
        <v>3449</v>
      </c>
      <c r="O3" s="271" t="s">
        <v>3450</v>
      </c>
      <c r="P3" s="271" t="s">
        <v>3451</v>
      </c>
      <c r="Q3" s="272"/>
      <c r="R3" s="272"/>
      <c r="S3" s="272"/>
      <c r="T3" s="272"/>
      <c r="U3" s="300"/>
    </row>
    <row r="4" spans="1:21" ht="14.25" customHeight="1">
      <c r="A4" s="302"/>
      <c r="B4" s="303"/>
      <c r="C4" s="302"/>
      <c r="D4" s="302"/>
      <c r="E4" s="302"/>
      <c r="F4" s="302"/>
      <c r="G4" s="302"/>
      <c r="H4" s="302"/>
      <c r="I4" s="302"/>
      <c r="J4" s="302"/>
      <c r="K4" s="302"/>
      <c r="L4" s="304"/>
      <c r="M4" s="303"/>
      <c r="N4" s="272"/>
      <c r="O4" s="272"/>
      <c r="P4" s="272"/>
      <c r="Q4" s="302"/>
      <c r="R4" s="302"/>
      <c r="S4" s="302"/>
      <c r="T4" s="302"/>
      <c r="U4" s="303"/>
    </row>
    <row r="5" spans="1:21" ht="48.75" customHeight="1">
      <c r="A5" s="251">
        <v>1</v>
      </c>
      <c r="B5" s="266" t="s">
        <v>246</v>
      </c>
      <c r="C5" s="269" t="s">
        <v>247</v>
      </c>
      <c r="D5" s="269" t="s">
        <v>248</v>
      </c>
      <c r="E5" s="268">
        <v>3</v>
      </c>
      <c r="F5" s="268">
        <v>1</v>
      </c>
      <c r="G5" s="564">
        <v>600</v>
      </c>
      <c r="H5" s="254">
        <v>2</v>
      </c>
      <c r="I5" s="564">
        <v>610</v>
      </c>
      <c r="J5" s="568">
        <v>45532</v>
      </c>
      <c r="K5" s="569">
        <v>45897</v>
      </c>
      <c r="L5" s="254"/>
      <c r="M5" s="255"/>
      <c r="N5" s="257"/>
      <c r="O5" s="257"/>
      <c r="P5" s="257"/>
      <c r="Q5" s="254"/>
      <c r="R5" s="266"/>
      <c r="S5" s="266"/>
      <c r="T5" s="266"/>
      <c r="U5" s="266"/>
    </row>
    <row r="6" spans="1:21" ht="48.75" customHeight="1">
      <c r="A6" s="251">
        <v>2</v>
      </c>
      <c r="B6" s="315" t="s">
        <v>172</v>
      </c>
      <c r="C6" s="269" t="s">
        <v>116</v>
      </c>
      <c r="D6" s="269" t="s">
        <v>133</v>
      </c>
      <c r="E6" s="268">
        <v>3</v>
      </c>
      <c r="F6" s="268">
        <v>2</v>
      </c>
      <c r="G6" s="564">
        <v>610</v>
      </c>
      <c r="H6" s="254">
        <v>3</v>
      </c>
      <c r="I6" s="564">
        <v>620</v>
      </c>
      <c r="J6" s="568">
        <v>45654</v>
      </c>
      <c r="K6" s="569">
        <v>45989</v>
      </c>
      <c r="L6" s="254">
        <v>1</v>
      </c>
      <c r="M6" s="255" t="s">
        <v>2280</v>
      </c>
      <c r="N6" s="257"/>
      <c r="O6" s="257"/>
      <c r="P6" s="257"/>
      <c r="Q6" s="254"/>
      <c r="R6" s="266"/>
      <c r="S6" s="266"/>
      <c r="T6" s="266"/>
      <c r="U6" s="266"/>
    </row>
    <row r="7" spans="1:21" ht="48.75" customHeight="1">
      <c r="A7" s="251">
        <v>3</v>
      </c>
      <c r="B7" s="315" t="s">
        <v>234</v>
      </c>
      <c r="C7" s="305" t="s">
        <v>235</v>
      </c>
      <c r="D7" s="269" t="s">
        <v>236</v>
      </c>
      <c r="E7" s="306">
        <v>3</v>
      </c>
      <c r="F7" s="306">
        <v>9</v>
      </c>
      <c r="G7" s="564">
        <v>680</v>
      </c>
      <c r="H7" s="253">
        <v>10</v>
      </c>
      <c r="I7" s="564">
        <v>690</v>
      </c>
      <c r="J7" s="576">
        <v>45808</v>
      </c>
      <c r="K7" s="566">
        <v>45991</v>
      </c>
      <c r="L7" s="254">
        <v>6</v>
      </c>
      <c r="M7" s="255" t="s">
        <v>659</v>
      </c>
      <c r="N7" s="257"/>
      <c r="O7" s="257"/>
      <c r="P7" s="257"/>
      <c r="Q7" s="254"/>
      <c r="R7" s="266"/>
      <c r="S7" s="266"/>
      <c r="T7" s="266"/>
      <c r="U7" s="266"/>
    </row>
    <row r="8" spans="1:21" ht="48.75" customHeight="1">
      <c r="A8" s="251">
        <v>4</v>
      </c>
      <c r="B8" s="266" t="s">
        <v>347</v>
      </c>
      <c r="C8" s="269" t="s">
        <v>348</v>
      </c>
      <c r="D8" s="269" t="s">
        <v>349</v>
      </c>
      <c r="E8" s="268">
        <v>4</v>
      </c>
      <c r="F8" s="268">
        <v>1</v>
      </c>
      <c r="G8" s="564">
        <v>509</v>
      </c>
      <c r="H8" s="254">
        <v>2</v>
      </c>
      <c r="I8" s="564">
        <v>517</v>
      </c>
      <c r="J8" s="568">
        <v>45530</v>
      </c>
      <c r="K8" s="569">
        <v>45895</v>
      </c>
      <c r="L8" s="254"/>
      <c r="M8" s="255"/>
      <c r="N8" s="257"/>
      <c r="O8" s="257"/>
      <c r="P8" s="257"/>
      <c r="Q8" s="254"/>
      <c r="R8" s="266"/>
      <c r="S8" s="266"/>
      <c r="T8" s="266"/>
      <c r="U8" s="266"/>
    </row>
    <row r="9" spans="1:21" ht="48.75" customHeight="1">
      <c r="A9" s="251">
        <v>5</v>
      </c>
      <c r="B9" s="266" t="s">
        <v>372</v>
      </c>
      <c r="C9" s="269" t="s">
        <v>348</v>
      </c>
      <c r="D9" s="269" t="s">
        <v>373</v>
      </c>
      <c r="E9" s="268">
        <v>4</v>
      </c>
      <c r="F9" s="268">
        <v>12</v>
      </c>
      <c r="G9" s="564">
        <v>599</v>
      </c>
      <c r="H9" s="254">
        <v>13</v>
      </c>
      <c r="I9" s="564">
        <v>906</v>
      </c>
      <c r="J9" s="568">
        <v>45530</v>
      </c>
      <c r="K9" s="569">
        <v>45895</v>
      </c>
      <c r="L9" s="254"/>
      <c r="M9" s="255"/>
      <c r="N9" s="257"/>
      <c r="O9" s="257"/>
      <c r="P9" s="257"/>
      <c r="Q9" s="254"/>
      <c r="R9" s="266"/>
      <c r="S9" s="266"/>
      <c r="T9" s="266"/>
      <c r="U9" s="266"/>
    </row>
    <row r="10" spans="1:21" ht="48.75" customHeight="1">
      <c r="A10" s="251">
        <v>6</v>
      </c>
      <c r="B10" s="266" t="s">
        <v>420</v>
      </c>
      <c r="C10" s="269" t="s">
        <v>265</v>
      </c>
      <c r="D10" s="269" t="s">
        <v>128</v>
      </c>
      <c r="E10" s="268">
        <v>4</v>
      </c>
      <c r="F10" s="268">
        <v>1</v>
      </c>
      <c r="G10" s="564">
        <v>509</v>
      </c>
      <c r="H10" s="254">
        <v>2</v>
      </c>
      <c r="I10" s="564">
        <v>517</v>
      </c>
      <c r="J10" s="568">
        <v>45899</v>
      </c>
      <c r="K10" s="569">
        <v>45899</v>
      </c>
      <c r="L10" s="254">
        <v>6</v>
      </c>
      <c r="M10" s="255" t="s">
        <v>1149</v>
      </c>
      <c r="N10" s="17"/>
      <c r="O10" s="17">
        <v>6</v>
      </c>
      <c r="P10" s="17"/>
      <c r="Q10" s="254"/>
      <c r="R10" s="266"/>
      <c r="S10" s="266"/>
      <c r="T10" s="266"/>
      <c r="U10" s="266"/>
    </row>
    <row r="11" spans="1:21" ht="48.75" customHeight="1">
      <c r="A11" s="251">
        <v>7</v>
      </c>
      <c r="B11" s="266" t="s">
        <v>436</v>
      </c>
      <c r="C11" s="269" t="s">
        <v>348</v>
      </c>
      <c r="D11" s="269" t="s">
        <v>373</v>
      </c>
      <c r="E11" s="268">
        <v>4</v>
      </c>
      <c r="F11" s="268">
        <v>5</v>
      </c>
      <c r="G11" s="564">
        <v>541</v>
      </c>
      <c r="H11" s="254">
        <v>6</v>
      </c>
      <c r="I11" s="564">
        <v>549</v>
      </c>
      <c r="J11" s="576">
        <v>45530</v>
      </c>
      <c r="K11" s="569">
        <v>45895</v>
      </c>
      <c r="L11" s="254"/>
      <c r="M11" s="255"/>
      <c r="N11" s="257"/>
      <c r="O11" s="257"/>
      <c r="P11" s="257"/>
      <c r="Q11" s="254"/>
      <c r="R11" s="266"/>
      <c r="S11" s="266"/>
      <c r="T11" s="266"/>
      <c r="U11" s="266"/>
    </row>
    <row r="12" spans="1:21" ht="48.75" customHeight="1">
      <c r="A12" s="251">
        <v>8</v>
      </c>
      <c r="B12" s="266" t="s">
        <v>463</v>
      </c>
      <c r="C12" s="269" t="s">
        <v>464</v>
      </c>
      <c r="D12" s="269" t="s">
        <v>349</v>
      </c>
      <c r="E12" s="268">
        <v>4</v>
      </c>
      <c r="F12" s="268">
        <v>1</v>
      </c>
      <c r="G12" s="564">
        <v>509</v>
      </c>
      <c r="H12" s="254">
        <v>2</v>
      </c>
      <c r="I12" s="564">
        <v>517</v>
      </c>
      <c r="J12" s="568">
        <v>45530</v>
      </c>
      <c r="K12" s="569">
        <v>45895</v>
      </c>
      <c r="L12" s="254"/>
      <c r="M12" s="255"/>
      <c r="N12" s="257"/>
      <c r="O12" s="257"/>
      <c r="P12" s="257"/>
      <c r="Q12" s="254"/>
      <c r="R12" s="266"/>
      <c r="S12" s="266"/>
      <c r="T12" s="266"/>
      <c r="U12" s="266"/>
    </row>
    <row r="13" spans="1:21" ht="48.75" customHeight="1">
      <c r="A13" s="251">
        <v>9</v>
      </c>
      <c r="B13" s="266" t="s">
        <v>500</v>
      </c>
      <c r="C13" s="269" t="s">
        <v>501</v>
      </c>
      <c r="D13" s="269" t="s">
        <v>373</v>
      </c>
      <c r="E13" s="268">
        <v>4</v>
      </c>
      <c r="F13" s="268">
        <v>1</v>
      </c>
      <c r="G13" s="564">
        <v>509</v>
      </c>
      <c r="H13" s="254">
        <v>2</v>
      </c>
      <c r="I13" s="564">
        <v>517</v>
      </c>
      <c r="J13" s="568">
        <v>45530</v>
      </c>
      <c r="K13" s="569">
        <v>45895</v>
      </c>
      <c r="L13" s="254"/>
      <c r="M13" s="255"/>
      <c r="N13" s="257"/>
      <c r="O13" s="257"/>
      <c r="P13" s="257"/>
      <c r="Q13" s="254"/>
      <c r="R13" s="266"/>
      <c r="S13" s="266"/>
      <c r="T13" s="266"/>
      <c r="U13" s="266"/>
    </row>
    <row r="14" spans="1:21" ht="48.75" customHeight="1">
      <c r="A14" s="251">
        <v>10</v>
      </c>
      <c r="B14" s="315" t="s">
        <v>417</v>
      </c>
      <c r="C14" s="269" t="s">
        <v>279</v>
      </c>
      <c r="D14" s="269" t="s">
        <v>133</v>
      </c>
      <c r="E14" s="265">
        <v>4</v>
      </c>
      <c r="F14" s="265">
        <v>7</v>
      </c>
      <c r="G14" s="564">
        <v>557</v>
      </c>
      <c r="H14" s="253">
        <v>8</v>
      </c>
      <c r="I14" s="564">
        <v>565</v>
      </c>
      <c r="J14" s="568">
        <v>45624</v>
      </c>
      <c r="K14" s="566">
        <v>45989</v>
      </c>
      <c r="L14" s="254"/>
      <c r="M14" s="255"/>
      <c r="N14" s="17"/>
      <c r="O14" s="17"/>
      <c r="P14" s="17"/>
      <c r="Q14" s="254"/>
      <c r="R14" s="266"/>
      <c r="S14" s="266"/>
      <c r="T14" s="266"/>
      <c r="U14" s="266"/>
    </row>
    <row r="15" spans="1:21" ht="48.75" customHeight="1">
      <c r="A15" s="251">
        <v>11</v>
      </c>
      <c r="B15" s="315" t="s">
        <v>455</v>
      </c>
      <c r="C15" s="269" t="s">
        <v>265</v>
      </c>
      <c r="D15" s="269" t="s">
        <v>314</v>
      </c>
      <c r="E15" s="268">
        <v>4</v>
      </c>
      <c r="F15" s="268">
        <v>4</v>
      </c>
      <c r="G15" s="564">
        <v>533</v>
      </c>
      <c r="H15" s="254">
        <v>5</v>
      </c>
      <c r="I15" s="564">
        <v>541</v>
      </c>
      <c r="J15" s="568">
        <v>45796</v>
      </c>
      <c r="K15" s="569">
        <v>45980</v>
      </c>
      <c r="L15" s="254">
        <v>6</v>
      </c>
      <c r="M15" s="255" t="s">
        <v>659</v>
      </c>
      <c r="N15" s="257"/>
      <c r="O15" s="257"/>
      <c r="P15" s="257"/>
      <c r="Q15" s="254"/>
      <c r="R15" s="266"/>
      <c r="S15" s="266"/>
      <c r="T15" s="266"/>
      <c r="U15" s="266"/>
    </row>
    <row r="16" spans="1:21" ht="48.75" customHeight="1">
      <c r="A16" s="251">
        <v>12</v>
      </c>
      <c r="B16" s="315" t="s">
        <v>481</v>
      </c>
      <c r="C16" s="269" t="s">
        <v>482</v>
      </c>
      <c r="D16" s="269" t="s">
        <v>483</v>
      </c>
      <c r="E16" s="265">
        <v>4</v>
      </c>
      <c r="F16" s="265">
        <v>3</v>
      </c>
      <c r="G16" s="564">
        <v>525</v>
      </c>
      <c r="H16" s="253">
        <v>4</v>
      </c>
      <c r="I16" s="564">
        <v>533</v>
      </c>
      <c r="J16" s="568">
        <v>45662</v>
      </c>
      <c r="K16" s="566">
        <v>45843</v>
      </c>
      <c r="L16" s="254">
        <v>6</v>
      </c>
      <c r="M16" s="255" t="s">
        <v>617</v>
      </c>
      <c r="N16" s="257"/>
      <c r="O16" s="257"/>
      <c r="P16" s="257"/>
      <c r="Q16" s="254"/>
      <c r="R16" s="266"/>
      <c r="S16" s="266"/>
      <c r="T16" s="266"/>
      <c r="U16" s="266"/>
    </row>
    <row r="17" spans="1:21" ht="48.75" customHeight="1">
      <c r="A17" s="251">
        <v>13</v>
      </c>
      <c r="B17" s="315" t="s">
        <v>516</v>
      </c>
      <c r="C17" s="269" t="s">
        <v>288</v>
      </c>
      <c r="D17" s="269" t="s">
        <v>252</v>
      </c>
      <c r="E17" s="265">
        <v>4</v>
      </c>
      <c r="F17" s="265">
        <v>2</v>
      </c>
      <c r="G17" s="564">
        <v>517</v>
      </c>
      <c r="H17" s="253">
        <v>3</v>
      </c>
      <c r="I17" s="564">
        <v>525</v>
      </c>
      <c r="J17" s="568">
        <v>45625</v>
      </c>
      <c r="K17" s="566">
        <v>45990</v>
      </c>
      <c r="L17" s="254"/>
      <c r="M17" s="255"/>
      <c r="N17" s="257"/>
      <c r="O17" s="257"/>
      <c r="P17" s="257"/>
      <c r="Q17" s="254"/>
      <c r="R17" s="266"/>
      <c r="S17" s="266"/>
      <c r="T17" s="266"/>
      <c r="U17" s="266"/>
    </row>
    <row r="18" spans="1:21" ht="48.75" customHeight="1">
      <c r="A18" s="251">
        <v>14</v>
      </c>
      <c r="B18" s="315" t="s">
        <v>703</v>
      </c>
      <c r="C18" s="269" t="s">
        <v>704</v>
      </c>
      <c r="D18" s="269" t="s">
        <v>177</v>
      </c>
      <c r="E18" s="265">
        <v>5</v>
      </c>
      <c r="F18" s="265">
        <v>4</v>
      </c>
      <c r="G18" s="564">
        <v>447</v>
      </c>
      <c r="H18" s="253">
        <v>5</v>
      </c>
      <c r="I18" s="564">
        <v>453</v>
      </c>
      <c r="J18" s="568">
        <v>45774</v>
      </c>
      <c r="K18" s="566">
        <v>45896</v>
      </c>
      <c r="L18" s="254">
        <v>8</v>
      </c>
      <c r="M18" s="307" t="s">
        <v>3830</v>
      </c>
      <c r="N18" s="257"/>
      <c r="O18" s="257"/>
      <c r="P18" s="257"/>
      <c r="Q18" s="254"/>
      <c r="R18" s="266"/>
      <c r="S18" s="266"/>
      <c r="T18" s="266"/>
      <c r="U18" s="266"/>
    </row>
    <row r="19" spans="1:21" ht="48.75" customHeight="1">
      <c r="A19" s="251">
        <v>15</v>
      </c>
      <c r="B19" s="315" t="s">
        <v>741</v>
      </c>
      <c r="C19" s="305" t="s">
        <v>544</v>
      </c>
      <c r="D19" s="269" t="s">
        <v>742</v>
      </c>
      <c r="E19" s="306">
        <v>5</v>
      </c>
      <c r="F19" s="306">
        <v>3</v>
      </c>
      <c r="G19" s="564">
        <v>441</v>
      </c>
      <c r="H19" s="253">
        <v>4</v>
      </c>
      <c r="I19" s="564">
        <v>447</v>
      </c>
      <c r="J19" s="576">
        <v>45653</v>
      </c>
      <c r="K19" s="566">
        <v>45988</v>
      </c>
      <c r="L19" s="254">
        <v>1</v>
      </c>
      <c r="M19" s="269" t="s">
        <v>3831</v>
      </c>
      <c r="N19" s="257"/>
      <c r="O19" s="257"/>
      <c r="P19" s="257"/>
      <c r="Q19" s="254"/>
      <c r="R19" s="266"/>
      <c r="S19" s="266"/>
      <c r="T19" s="266"/>
      <c r="U19" s="266"/>
    </row>
    <row r="20" spans="1:21" ht="48.75" customHeight="1">
      <c r="A20" s="251">
        <v>16</v>
      </c>
      <c r="B20" s="315" t="s">
        <v>817</v>
      </c>
      <c r="C20" s="269" t="s">
        <v>625</v>
      </c>
      <c r="D20" s="269" t="s">
        <v>274</v>
      </c>
      <c r="E20" s="265">
        <v>5</v>
      </c>
      <c r="F20" s="265">
        <v>4</v>
      </c>
      <c r="G20" s="564">
        <v>447</v>
      </c>
      <c r="H20" s="253">
        <v>5</v>
      </c>
      <c r="I20" s="564">
        <v>453</v>
      </c>
      <c r="J20" s="568">
        <v>45781</v>
      </c>
      <c r="K20" s="566">
        <v>45965</v>
      </c>
      <c r="L20" s="254">
        <v>6</v>
      </c>
      <c r="M20" s="307" t="s">
        <v>659</v>
      </c>
      <c r="N20" s="257"/>
      <c r="O20" s="257"/>
      <c r="P20" s="257"/>
      <c r="Q20" s="254"/>
      <c r="R20" s="266"/>
      <c r="S20" s="266"/>
      <c r="T20" s="266"/>
      <c r="U20" s="266"/>
    </row>
    <row r="21" spans="1:21" ht="48.75" customHeight="1">
      <c r="A21" s="251">
        <v>17</v>
      </c>
      <c r="B21" s="266" t="s">
        <v>845</v>
      </c>
      <c r="C21" s="258" t="s">
        <v>846</v>
      </c>
      <c r="D21" s="269" t="s">
        <v>847</v>
      </c>
      <c r="E21" s="252">
        <v>6</v>
      </c>
      <c r="F21" s="252">
        <v>1</v>
      </c>
      <c r="G21" s="564">
        <v>362</v>
      </c>
      <c r="H21" s="254">
        <v>2</v>
      </c>
      <c r="I21" s="564">
        <v>368</v>
      </c>
      <c r="J21" s="565">
        <v>45900</v>
      </c>
      <c r="K21" s="569">
        <v>45922</v>
      </c>
      <c r="L21" s="252">
        <v>6</v>
      </c>
      <c r="M21" s="308" t="s">
        <v>882</v>
      </c>
      <c r="N21" s="256">
        <v>9</v>
      </c>
      <c r="O21" s="256">
        <v>5</v>
      </c>
      <c r="P21" s="257"/>
      <c r="Q21" s="252"/>
      <c r="R21" s="258"/>
      <c r="S21" s="258"/>
      <c r="T21" s="258"/>
      <c r="U21" s="258"/>
    </row>
    <row r="22" spans="1:21" ht="48.75" customHeight="1">
      <c r="A22" s="251">
        <v>18</v>
      </c>
      <c r="B22" s="266" t="s">
        <v>1074</v>
      </c>
      <c r="C22" s="269" t="s">
        <v>991</v>
      </c>
      <c r="D22" s="269" t="s">
        <v>373</v>
      </c>
      <c r="E22" s="268">
        <v>6</v>
      </c>
      <c r="F22" s="268">
        <v>3</v>
      </c>
      <c r="G22" s="564">
        <v>374</v>
      </c>
      <c r="H22" s="254">
        <v>4</v>
      </c>
      <c r="I22" s="564">
        <v>380</v>
      </c>
      <c r="J22" s="568">
        <v>45899</v>
      </c>
      <c r="K22" s="569">
        <v>45909</v>
      </c>
      <c r="L22" s="254">
        <v>6</v>
      </c>
      <c r="M22" s="255" t="s">
        <v>1149</v>
      </c>
      <c r="N22" s="257">
        <v>22</v>
      </c>
      <c r="O22" s="257">
        <v>5</v>
      </c>
      <c r="P22" s="257"/>
      <c r="Q22" s="254"/>
      <c r="R22" s="266"/>
      <c r="S22" s="266"/>
      <c r="T22" s="266"/>
      <c r="U22" s="266"/>
    </row>
    <row r="23" spans="1:21" ht="48.75" customHeight="1">
      <c r="A23" s="251">
        <v>19</v>
      </c>
      <c r="B23" s="315" t="s">
        <v>872</v>
      </c>
      <c r="C23" s="316" t="s">
        <v>856</v>
      </c>
      <c r="D23" s="269" t="s">
        <v>873</v>
      </c>
      <c r="E23" s="261">
        <v>6</v>
      </c>
      <c r="F23" s="261">
        <v>2</v>
      </c>
      <c r="G23" s="564">
        <v>368</v>
      </c>
      <c r="H23" s="253">
        <v>3</v>
      </c>
      <c r="I23" s="564">
        <v>374</v>
      </c>
      <c r="J23" s="577">
        <v>45626</v>
      </c>
      <c r="K23" s="566">
        <v>45991</v>
      </c>
      <c r="L23" s="252"/>
      <c r="M23" s="262"/>
      <c r="N23" s="256"/>
      <c r="O23" s="256"/>
      <c r="P23" s="257"/>
      <c r="Q23" s="252"/>
      <c r="R23" s="258"/>
      <c r="S23" s="258"/>
      <c r="T23" s="258"/>
      <c r="U23" s="258"/>
    </row>
    <row r="24" spans="1:21" ht="48.75" customHeight="1">
      <c r="A24" s="251">
        <v>20</v>
      </c>
      <c r="B24" s="315" t="s">
        <v>923</v>
      </c>
      <c r="C24" s="258" t="s">
        <v>924</v>
      </c>
      <c r="D24" s="269" t="s">
        <v>925</v>
      </c>
      <c r="E24" s="252">
        <v>6</v>
      </c>
      <c r="F24" s="252">
        <v>3</v>
      </c>
      <c r="G24" s="564">
        <v>374</v>
      </c>
      <c r="H24" s="253">
        <v>4</v>
      </c>
      <c r="I24" s="564">
        <v>380</v>
      </c>
      <c r="J24" s="565">
        <v>45647</v>
      </c>
      <c r="K24" s="566">
        <v>45982</v>
      </c>
      <c r="L24" s="254">
        <v>1</v>
      </c>
      <c r="M24" s="255" t="s">
        <v>3832</v>
      </c>
      <c r="N24" s="263"/>
      <c r="O24" s="263"/>
      <c r="P24" s="257"/>
      <c r="Q24" s="252"/>
      <c r="R24" s="258"/>
      <c r="S24" s="258"/>
      <c r="T24" s="258"/>
      <c r="U24" s="258"/>
    </row>
    <row r="25" spans="1:21" ht="48.75" customHeight="1">
      <c r="A25" s="251">
        <v>21</v>
      </c>
      <c r="B25" s="315" t="s">
        <v>1028</v>
      </c>
      <c r="C25" s="258" t="s">
        <v>846</v>
      </c>
      <c r="D25" s="269" t="s">
        <v>1029</v>
      </c>
      <c r="E25" s="252">
        <v>6</v>
      </c>
      <c r="F25" s="261">
        <v>3</v>
      </c>
      <c r="G25" s="564">
        <v>374</v>
      </c>
      <c r="H25" s="253">
        <v>4</v>
      </c>
      <c r="I25" s="564">
        <v>380</v>
      </c>
      <c r="J25" s="565">
        <v>45629</v>
      </c>
      <c r="K25" s="566">
        <v>45811</v>
      </c>
      <c r="L25" s="254">
        <v>6</v>
      </c>
      <c r="M25" s="255" t="s">
        <v>882</v>
      </c>
      <c r="N25" s="263"/>
      <c r="O25" s="263"/>
      <c r="P25" s="257"/>
      <c r="Q25" s="252"/>
      <c r="R25" s="258"/>
      <c r="S25" s="258"/>
      <c r="T25" s="258"/>
      <c r="U25" s="258"/>
    </row>
    <row r="26" spans="1:21" ht="48.75" customHeight="1">
      <c r="A26" s="251">
        <v>22</v>
      </c>
      <c r="B26" s="315" t="s">
        <v>1105</v>
      </c>
      <c r="C26" s="316" t="s">
        <v>937</v>
      </c>
      <c r="D26" s="369" t="s">
        <v>653</v>
      </c>
      <c r="E26" s="261">
        <v>6</v>
      </c>
      <c r="F26" s="261">
        <v>3</v>
      </c>
      <c r="G26" s="578">
        <v>374</v>
      </c>
      <c r="H26" s="309">
        <v>4</v>
      </c>
      <c r="I26" s="578">
        <v>380</v>
      </c>
      <c r="J26" s="577">
        <v>45782</v>
      </c>
      <c r="K26" s="579">
        <v>45966</v>
      </c>
      <c r="L26" s="309">
        <v>6</v>
      </c>
      <c r="M26" s="307" t="s">
        <v>425</v>
      </c>
      <c r="N26" s="310"/>
      <c r="O26" s="310"/>
      <c r="P26" s="311"/>
      <c r="Q26" s="261"/>
      <c r="R26" s="312"/>
      <c r="S26" s="312"/>
      <c r="T26" s="312"/>
      <c r="U26" s="313"/>
    </row>
    <row r="27" spans="1:21" ht="48.75" customHeight="1">
      <c r="A27" s="251">
        <v>23</v>
      </c>
      <c r="B27" s="315" t="s">
        <v>1112</v>
      </c>
      <c r="C27" s="316" t="s">
        <v>821</v>
      </c>
      <c r="D27" s="369" t="s">
        <v>1113</v>
      </c>
      <c r="E27" s="261">
        <v>6</v>
      </c>
      <c r="F27" s="261">
        <v>3</v>
      </c>
      <c r="G27" s="578">
        <v>374</v>
      </c>
      <c r="H27" s="309">
        <v>4</v>
      </c>
      <c r="I27" s="578">
        <v>380</v>
      </c>
      <c r="J27" s="577">
        <v>45805</v>
      </c>
      <c r="K27" s="579">
        <v>45989</v>
      </c>
      <c r="L27" s="261">
        <v>6</v>
      </c>
      <c r="M27" s="262" t="s">
        <v>659</v>
      </c>
      <c r="N27" s="310"/>
      <c r="O27" s="310"/>
      <c r="P27" s="311"/>
      <c r="Q27" s="261"/>
      <c r="R27" s="312"/>
      <c r="S27" s="312"/>
      <c r="T27" s="312"/>
      <c r="U27" s="312"/>
    </row>
    <row r="28" spans="1:21" ht="48.75" customHeight="1">
      <c r="A28" s="251">
        <v>24</v>
      </c>
      <c r="B28" s="315" t="s">
        <v>1187</v>
      </c>
      <c r="C28" s="258" t="s">
        <v>841</v>
      </c>
      <c r="D28" s="269" t="s">
        <v>1188</v>
      </c>
      <c r="E28" s="252">
        <v>6</v>
      </c>
      <c r="F28" s="252">
        <v>3</v>
      </c>
      <c r="G28" s="564">
        <v>374</v>
      </c>
      <c r="H28" s="253">
        <v>4</v>
      </c>
      <c r="I28" s="564">
        <v>380</v>
      </c>
      <c r="J28" s="565">
        <v>45787</v>
      </c>
      <c r="K28" s="566">
        <v>45971</v>
      </c>
      <c r="L28" s="254">
        <v>6</v>
      </c>
      <c r="M28" s="255" t="s">
        <v>659</v>
      </c>
      <c r="N28" s="256"/>
      <c r="O28" s="256"/>
      <c r="P28" s="257"/>
      <c r="Q28" s="252"/>
      <c r="R28" s="258"/>
      <c r="S28" s="258"/>
      <c r="T28" s="258"/>
      <c r="U28" s="258"/>
    </row>
    <row r="29" spans="1:21" ht="48.75" customHeight="1">
      <c r="A29" s="251">
        <v>25</v>
      </c>
      <c r="B29" s="315" t="s">
        <v>1213</v>
      </c>
      <c r="C29" s="369" t="s">
        <v>991</v>
      </c>
      <c r="D29" s="369" t="s">
        <v>373</v>
      </c>
      <c r="E29" s="314">
        <v>6</v>
      </c>
      <c r="F29" s="314">
        <v>1</v>
      </c>
      <c r="G29" s="578">
        <v>362</v>
      </c>
      <c r="H29" s="309">
        <v>2</v>
      </c>
      <c r="I29" s="578">
        <v>368</v>
      </c>
      <c r="J29" s="580">
        <v>45622</v>
      </c>
      <c r="K29" s="579">
        <v>45987</v>
      </c>
      <c r="L29" s="261"/>
      <c r="M29" s="262"/>
      <c r="N29" s="311"/>
      <c r="O29" s="311"/>
      <c r="P29" s="311"/>
      <c r="Q29" s="309"/>
      <c r="R29" s="315"/>
      <c r="S29" s="315"/>
      <c r="T29" s="315"/>
      <c r="U29" s="315"/>
    </row>
    <row r="30" spans="1:21" ht="48.75" customHeight="1">
      <c r="A30" s="251">
        <v>26</v>
      </c>
      <c r="B30" s="315" t="s">
        <v>1234</v>
      </c>
      <c r="C30" s="258" t="s">
        <v>846</v>
      </c>
      <c r="D30" s="269" t="s">
        <v>881</v>
      </c>
      <c r="E30" s="252">
        <v>6</v>
      </c>
      <c r="F30" s="261">
        <v>3</v>
      </c>
      <c r="G30" s="564">
        <v>374</v>
      </c>
      <c r="H30" s="253">
        <v>4</v>
      </c>
      <c r="I30" s="564">
        <v>380</v>
      </c>
      <c r="J30" s="565">
        <v>45769</v>
      </c>
      <c r="K30" s="566">
        <v>45952</v>
      </c>
      <c r="L30" s="254">
        <v>6</v>
      </c>
      <c r="M30" s="255" t="s">
        <v>882</v>
      </c>
      <c r="N30" s="263"/>
      <c r="O30" s="263"/>
      <c r="P30" s="257"/>
      <c r="Q30" s="252"/>
      <c r="R30" s="258"/>
      <c r="S30" s="258"/>
      <c r="T30" s="258"/>
      <c r="U30" s="258"/>
    </row>
    <row r="31" spans="1:21" ht="48.75" customHeight="1">
      <c r="A31" s="251">
        <v>27</v>
      </c>
      <c r="B31" s="315" t="s">
        <v>1437</v>
      </c>
      <c r="C31" s="258" t="s">
        <v>1059</v>
      </c>
      <c r="D31" s="269" t="s">
        <v>961</v>
      </c>
      <c r="E31" s="252">
        <v>6</v>
      </c>
      <c r="F31" s="252">
        <v>2</v>
      </c>
      <c r="G31" s="564">
        <v>368</v>
      </c>
      <c r="H31" s="253">
        <v>3</v>
      </c>
      <c r="I31" s="564">
        <v>374</v>
      </c>
      <c r="J31" s="565">
        <v>45598</v>
      </c>
      <c r="K31" s="566">
        <v>45963</v>
      </c>
      <c r="L31" s="254"/>
      <c r="M31" s="255"/>
      <c r="N31" s="256"/>
      <c r="O31" s="256"/>
      <c r="P31" s="257"/>
      <c r="Q31" s="252"/>
      <c r="R31" s="258"/>
      <c r="S31" s="258"/>
      <c r="T31" s="258"/>
      <c r="U31" s="258"/>
    </row>
    <row r="32" spans="1:21" ht="48.75" customHeight="1">
      <c r="A32" s="251">
        <v>28</v>
      </c>
      <c r="B32" s="315" t="s">
        <v>1456</v>
      </c>
      <c r="C32" s="316" t="s">
        <v>846</v>
      </c>
      <c r="D32" s="269" t="s">
        <v>177</v>
      </c>
      <c r="E32" s="261">
        <v>6</v>
      </c>
      <c r="F32" s="261">
        <v>3</v>
      </c>
      <c r="G32" s="564">
        <v>374</v>
      </c>
      <c r="H32" s="253">
        <v>4</v>
      </c>
      <c r="I32" s="564">
        <v>380</v>
      </c>
      <c r="J32" s="577">
        <v>45777</v>
      </c>
      <c r="K32" s="566">
        <v>45960</v>
      </c>
      <c r="L32" s="254">
        <v>6</v>
      </c>
      <c r="M32" s="255" t="s">
        <v>882</v>
      </c>
      <c r="N32" s="256"/>
      <c r="O32" s="256"/>
      <c r="P32" s="257"/>
      <c r="Q32" s="252"/>
      <c r="R32" s="258"/>
      <c r="S32" s="258"/>
      <c r="T32" s="258"/>
      <c r="U32" s="258"/>
    </row>
    <row r="33" spans="1:21" ht="48.75" customHeight="1">
      <c r="A33" s="251">
        <v>29</v>
      </c>
      <c r="B33" s="315" t="s">
        <v>1481</v>
      </c>
      <c r="C33" s="316" t="s">
        <v>918</v>
      </c>
      <c r="D33" s="269" t="s">
        <v>665</v>
      </c>
      <c r="E33" s="261">
        <v>6</v>
      </c>
      <c r="F33" s="261">
        <v>3</v>
      </c>
      <c r="G33" s="564">
        <v>374</v>
      </c>
      <c r="H33" s="253">
        <v>4</v>
      </c>
      <c r="I33" s="564">
        <v>380</v>
      </c>
      <c r="J33" s="577">
        <v>45597</v>
      </c>
      <c r="K33" s="566">
        <v>45962</v>
      </c>
      <c r="L33" s="252"/>
      <c r="M33" s="262"/>
      <c r="N33" s="256"/>
      <c r="O33" s="256"/>
      <c r="P33" s="257"/>
      <c r="Q33" s="252"/>
      <c r="R33" s="258"/>
      <c r="S33" s="258"/>
      <c r="T33" s="258"/>
      <c r="U33" s="258"/>
    </row>
    <row r="34" spans="1:21" ht="48.75" customHeight="1">
      <c r="A34" s="251">
        <v>30</v>
      </c>
      <c r="B34" s="315" t="s">
        <v>1518</v>
      </c>
      <c r="C34" s="369" t="s">
        <v>991</v>
      </c>
      <c r="D34" s="369" t="s">
        <v>373</v>
      </c>
      <c r="E34" s="314">
        <v>6</v>
      </c>
      <c r="F34" s="314">
        <v>1</v>
      </c>
      <c r="G34" s="578">
        <v>362</v>
      </c>
      <c r="H34" s="309">
        <v>2</v>
      </c>
      <c r="I34" s="578">
        <v>368</v>
      </c>
      <c r="J34" s="580">
        <v>45901</v>
      </c>
      <c r="K34" s="579">
        <v>45966</v>
      </c>
      <c r="L34" s="309"/>
      <c r="M34" s="307"/>
      <c r="N34" s="311"/>
      <c r="O34" s="311">
        <v>10</v>
      </c>
      <c r="P34" s="311"/>
      <c r="Q34" s="309"/>
      <c r="R34" s="315"/>
      <c r="S34" s="315"/>
      <c r="T34" s="315"/>
      <c r="U34" s="315"/>
    </row>
    <row r="35" spans="1:21" ht="48.75" customHeight="1">
      <c r="A35" s="251">
        <v>31</v>
      </c>
      <c r="B35" s="315" t="s">
        <v>1533</v>
      </c>
      <c r="C35" s="258" t="s">
        <v>1047</v>
      </c>
      <c r="D35" s="269" t="s">
        <v>1534</v>
      </c>
      <c r="E35" s="252">
        <v>6</v>
      </c>
      <c r="F35" s="252">
        <v>2</v>
      </c>
      <c r="G35" s="564">
        <v>368</v>
      </c>
      <c r="H35" s="253">
        <v>3</v>
      </c>
      <c r="I35" s="564">
        <v>374</v>
      </c>
      <c r="J35" s="565">
        <v>45617</v>
      </c>
      <c r="K35" s="566">
        <v>45982</v>
      </c>
      <c r="L35" s="254"/>
      <c r="M35" s="307"/>
      <c r="N35" s="256"/>
      <c r="O35" s="256"/>
      <c r="P35" s="257"/>
      <c r="Q35" s="252"/>
      <c r="R35" s="258"/>
      <c r="S35" s="258"/>
      <c r="T35" s="258"/>
      <c r="U35" s="258"/>
    </row>
    <row r="36" spans="1:21" ht="48.75" customHeight="1">
      <c r="A36" s="251">
        <v>32</v>
      </c>
      <c r="B36" s="315" t="s">
        <v>1696</v>
      </c>
      <c r="C36" s="258" t="s">
        <v>1047</v>
      </c>
      <c r="D36" s="269" t="s">
        <v>1697</v>
      </c>
      <c r="E36" s="252">
        <v>6</v>
      </c>
      <c r="F36" s="252">
        <v>2</v>
      </c>
      <c r="G36" s="564">
        <v>368</v>
      </c>
      <c r="H36" s="253">
        <v>3</v>
      </c>
      <c r="I36" s="564">
        <v>374</v>
      </c>
      <c r="J36" s="565">
        <v>45618</v>
      </c>
      <c r="K36" s="566">
        <v>45983</v>
      </c>
      <c r="L36" s="254"/>
      <c r="M36" s="255"/>
      <c r="N36" s="256"/>
      <c r="O36" s="256"/>
      <c r="P36" s="257"/>
      <c r="Q36" s="252"/>
      <c r="R36" s="258"/>
      <c r="S36" s="258"/>
      <c r="T36" s="258"/>
      <c r="U36" s="258"/>
    </row>
    <row r="37" spans="1:21" ht="48.75" customHeight="1">
      <c r="A37" s="251">
        <v>33</v>
      </c>
      <c r="B37" s="315" t="s">
        <v>1743</v>
      </c>
      <c r="C37" s="316" t="s">
        <v>846</v>
      </c>
      <c r="D37" s="269" t="s">
        <v>177</v>
      </c>
      <c r="E37" s="261">
        <v>6</v>
      </c>
      <c r="F37" s="261">
        <v>3</v>
      </c>
      <c r="G37" s="564">
        <v>374</v>
      </c>
      <c r="H37" s="253">
        <v>4</v>
      </c>
      <c r="I37" s="564">
        <v>380</v>
      </c>
      <c r="J37" s="577">
        <v>45727</v>
      </c>
      <c r="K37" s="566">
        <v>45911</v>
      </c>
      <c r="L37" s="254">
        <v>6</v>
      </c>
      <c r="M37" s="255" t="s">
        <v>882</v>
      </c>
      <c r="N37" s="256"/>
      <c r="O37" s="256"/>
      <c r="P37" s="257"/>
      <c r="Q37" s="252"/>
      <c r="R37" s="258"/>
      <c r="S37" s="258"/>
      <c r="T37" s="258"/>
      <c r="U37" s="258"/>
    </row>
    <row r="38" spans="1:21" ht="48.75" customHeight="1">
      <c r="A38" s="251">
        <v>34</v>
      </c>
      <c r="B38" s="315" t="s">
        <v>1010</v>
      </c>
      <c r="C38" s="316" t="s">
        <v>1011</v>
      </c>
      <c r="D38" s="369" t="s">
        <v>1012</v>
      </c>
      <c r="E38" s="261">
        <v>6</v>
      </c>
      <c r="F38" s="261">
        <v>2</v>
      </c>
      <c r="G38" s="578">
        <v>368</v>
      </c>
      <c r="H38" s="309">
        <v>3</v>
      </c>
      <c r="I38" s="578">
        <v>374</v>
      </c>
      <c r="J38" s="577">
        <v>45716</v>
      </c>
      <c r="K38" s="579">
        <v>45989</v>
      </c>
      <c r="L38" s="261">
        <v>3</v>
      </c>
      <c r="M38" s="262" t="s">
        <v>3833</v>
      </c>
      <c r="N38" s="310"/>
      <c r="O38" s="310"/>
      <c r="P38" s="311"/>
      <c r="Q38" s="261"/>
      <c r="R38" s="316"/>
      <c r="S38" s="316"/>
      <c r="T38" s="316"/>
      <c r="U38" s="316"/>
    </row>
    <row r="39" spans="1:21" ht="48.75" customHeight="1">
      <c r="A39" s="251">
        <v>35</v>
      </c>
      <c r="B39" s="266" t="s">
        <v>1838</v>
      </c>
      <c r="C39" s="258" t="s">
        <v>1839</v>
      </c>
      <c r="D39" s="269" t="s">
        <v>1840</v>
      </c>
      <c r="E39" s="252">
        <v>7</v>
      </c>
      <c r="F39" s="252">
        <v>2</v>
      </c>
      <c r="G39" s="564">
        <v>302</v>
      </c>
      <c r="H39" s="254">
        <v>3</v>
      </c>
      <c r="I39" s="564">
        <v>308</v>
      </c>
      <c r="J39" s="565">
        <v>45892</v>
      </c>
      <c r="K39" s="569">
        <v>45929</v>
      </c>
      <c r="L39" s="252">
        <v>1</v>
      </c>
      <c r="M39" s="308" t="s">
        <v>1308</v>
      </c>
      <c r="N39" s="263">
        <v>27</v>
      </c>
      <c r="O39" s="263">
        <v>9</v>
      </c>
      <c r="P39" s="257"/>
      <c r="Q39" s="252"/>
      <c r="R39" s="258"/>
      <c r="S39" s="258"/>
      <c r="T39" s="258"/>
      <c r="U39" s="258"/>
    </row>
    <row r="40" spans="1:21" ht="48.75" customHeight="1">
      <c r="A40" s="251">
        <v>36</v>
      </c>
      <c r="B40" s="315" t="s">
        <v>1825</v>
      </c>
      <c r="C40" s="369" t="s">
        <v>1826</v>
      </c>
      <c r="D40" s="369" t="s">
        <v>561</v>
      </c>
      <c r="E40" s="314">
        <v>7</v>
      </c>
      <c r="F40" s="314">
        <v>1</v>
      </c>
      <c r="G40" s="578">
        <v>296</v>
      </c>
      <c r="H40" s="309">
        <v>2</v>
      </c>
      <c r="I40" s="578">
        <v>302</v>
      </c>
      <c r="J40" s="580">
        <v>45601</v>
      </c>
      <c r="K40" s="579">
        <v>45966</v>
      </c>
      <c r="L40" s="309"/>
      <c r="M40" s="307"/>
      <c r="N40" s="317"/>
      <c r="O40" s="317"/>
      <c r="P40" s="317"/>
      <c r="Q40" s="309"/>
      <c r="R40" s="315"/>
      <c r="S40" s="315"/>
      <c r="T40" s="315"/>
      <c r="U40" s="315"/>
    </row>
    <row r="41" spans="1:21" ht="48.75" customHeight="1">
      <c r="A41" s="251">
        <v>37</v>
      </c>
      <c r="B41" s="315" t="s">
        <v>1829</v>
      </c>
      <c r="C41" s="269" t="s">
        <v>1817</v>
      </c>
      <c r="D41" s="269" t="s">
        <v>373</v>
      </c>
      <c r="E41" s="265">
        <v>7</v>
      </c>
      <c r="F41" s="265">
        <v>3</v>
      </c>
      <c r="G41" s="564">
        <v>308</v>
      </c>
      <c r="H41" s="253">
        <v>4</v>
      </c>
      <c r="I41" s="564">
        <v>314</v>
      </c>
      <c r="J41" s="568">
        <v>45621</v>
      </c>
      <c r="K41" s="566">
        <v>45986</v>
      </c>
      <c r="L41" s="254"/>
      <c r="M41" s="255"/>
      <c r="N41" s="17"/>
      <c r="O41" s="17"/>
      <c r="P41" s="17"/>
      <c r="Q41" s="254"/>
      <c r="R41" s="266"/>
      <c r="S41" s="266"/>
      <c r="T41" s="266"/>
      <c r="U41" s="266"/>
    </row>
    <row r="42" spans="1:21" ht="48.75" customHeight="1">
      <c r="A42" s="251">
        <v>38</v>
      </c>
      <c r="B42" s="315" t="s">
        <v>1872</v>
      </c>
      <c r="C42" s="258" t="s">
        <v>1873</v>
      </c>
      <c r="D42" s="269" t="s">
        <v>1874</v>
      </c>
      <c r="E42" s="252">
        <v>7</v>
      </c>
      <c r="F42" s="261">
        <v>2</v>
      </c>
      <c r="G42" s="564">
        <v>302</v>
      </c>
      <c r="H42" s="253">
        <v>3</v>
      </c>
      <c r="I42" s="564">
        <v>308</v>
      </c>
      <c r="J42" s="565">
        <v>45612</v>
      </c>
      <c r="K42" s="566">
        <v>45977</v>
      </c>
      <c r="L42" s="254"/>
      <c r="M42" s="255"/>
      <c r="N42" s="263"/>
      <c r="O42" s="263"/>
      <c r="P42" s="257"/>
      <c r="Q42" s="252"/>
      <c r="R42" s="258"/>
      <c r="S42" s="258"/>
      <c r="T42" s="258"/>
      <c r="U42" s="258"/>
    </row>
    <row r="43" spans="1:21" ht="48.75" customHeight="1">
      <c r="A43" s="251">
        <v>39</v>
      </c>
      <c r="B43" s="315" t="s">
        <v>1976</v>
      </c>
      <c r="C43" s="258" t="s">
        <v>1839</v>
      </c>
      <c r="D43" s="269" t="s">
        <v>1977</v>
      </c>
      <c r="E43" s="252">
        <v>7</v>
      </c>
      <c r="F43" s="261">
        <v>3</v>
      </c>
      <c r="G43" s="564">
        <v>308</v>
      </c>
      <c r="H43" s="253">
        <v>4</v>
      </c>
      <c r="I43" s="564">
        <v>314</v>
      </c>
      <c r="J43" s="565">
        <v>45601</v>
      </c>
      <c r="K43" s="566">
        <v>45966</v>
      </c>
      <c r="L43" s="254"/>
      <c r="M43" s="307"/>
      <c r="N43" s="256"/>
      <c r="O43" s="256"/>
      <c r="P43" s="257"/>
      <c r="Q43" s="252"/>
      <c r="R43" s="258"/>
      <c r="S43" s="258"/>
      <c r="T43" s="258"/>
      <c r="U43" s="258"/>
    </row>
    <row r="44" spans="1:21" ht="48.75" customHeight="1">
      <c r="A44" s="251">
        <v>40</v>
      </c>
      <c r="B44" s="315" t="s">
        <v>1985</v>
      </c>
      <c r="C44" s="258" t="s">
        <v>1821</v>
      </c>
      <c r="D44" s="269" t="s">
        <v>1986</v>
      </c>
      <c r="E44" s="252">
        <v>7</v>
      </c>
      <c r="F44" s="252">
        <v>2</v>
      </c>
      <c r="G44" s="564">
        <v>302</v>
      </c>
      <c r="H44" s="253">
        <v>3</v>
      </c>
      <c r="I44" s="564">
        <v>308</v>
      </c>
      <c r="J44" s="565">
        <v>45612</v>
      </c>
      <c r="K44" s="566">
        <v>45977</v>
      </c>
      <c r="L44" s="254"/>
      <c r="M44" s="255"/>
      <c r="N44" s="256"/>
      <c r="O44" s="256"/>
      <c r="P44" s="257"/>
      <c r="Q44" s="252"/>
      <c r="R44" s="258"/>
      <c r="S44" s="258"/>
      <c r="T44" s="258"/>
      <c r="U44" s="258"/>
    </row>
    <row r="45" spans="1:21" ht="48.75" customHeight="1">
      <c r="A45" s="251">
        <v>41</v>
      </c>
      <c r="B45" s="315" t="s">
        <v>2079</v>
      </c>
      <c r="C45" s="258" t="s">
        <v>1807</v>
      </c>
      <c r="D45" s="269" t="s">
        <v>257</v>
      </c>
      <c r="E45" s="252">
        <v>7</v>
      </c>
      <c r="F45" s="261">
        <v>3</v>
      </c>
      <c r="G45" s="564">
        <v>308</v>
      </c>
      <c r="H45" s="253">
        <v>4</v>
      </c>
      <c r="I45" s="564">
        <v>314</v>
      </c>
      <c r="J45" s="565">
        <v>45808</v>
      </c>
      <c r="K45" s="566">
        <v>45991</v>
      </c>
      <c r="L45" s="254">
        <v>6</v>
      </c>
      <c r="M45" s="255" t="s">
        <v>832</v>
      </c>
      <c r="N45" s="256"/>
      <c r="O45" s="256"/>
      <c r="P45" s="257"/>
      <c r="Q45" s="252"/>
      <c r="R45" s="258"/>
      <c r="S45" s="258"/>
      <c r="T45" s="258"/>
      <c r="U45" s="318"/>
    </row>
    <row r="46" spans="1:21" ht="48.75" customHeight="1">
      <c r="A46" s="251">
        <v>42</v>
      </c>
      <c r="B46" s="315" t="s">
        <v>2146</v>
      </c>
      <c r="C46" s="258" t="s">
        <v>1821</v>
      </c>
      <c r="D46" s="269" t="s">
        <v>2147</v>
      </c>
      <c r="E46" s="252">
        <v>7</v>
      </c>
      <c r="F46" s="252">
        <v>3</v>
      </c>
      <c r="G46" s="564">
        <v>308</v>
      </c>
      <c r="H46" s="253">
        <v>4</v>
      </c>
      <c r="I46" s="564">
        <v>314</v>
      </c>
      <c r="J46" s="565">
        <v>45599</v>
      </c>
      <c r="K46" s="566">
        <v>45964</v>
      </c>
      <c r="L46" s="252"/>
      <c r="M46" s="308"/>
      <c r="N46" s="256"/>
      <c r="O46" s="256"/>
      <c r="P46" s="257"/>
      <c r="Q46" s="252"/>
      <c r="R46" s="258"/>
      <c r="S46" s="258"/>
      <c r="T46" s="258"/>
      <c r="U46" s="258"/>
    </row>
    <row r="47" spans="1:21" ht="48.75" customHeight="1">
      <c r="A47" s="251">
        <v>43</v>
      </c>
      <c r="B47" s="315" t="s">
        <v>2217</v>
      </c>
      <c r="C47" s="316" t="s">
        <v>1812</v>
      </c>
      <c r="D47" s="269" t="s">
        <v>314</v>
      </c>
      <c r="E47" s="261">
        <v>7</v>
      </c>
      <c r="F47" s="261">
        <v>3</v>
      </c>
      <c r="G47" s="564">
        <v>308</v>
      </c>
      <c r="H47" s="253">
        <v>4</v>
      </c>
      <c r="I47" s="564">
        <v>314</v>
      </c>
      <c r="J47" s="577">
        <v>45778</v>
      </c>
      <c r="K47" s="566">
        <v>45962</v>
      </c>
      <c r="L47" s="254">
        <v>6</v>
      </c>
      <c r="M47" s="307" t="s">
        <v>659</v>
      </c>
      <c r="N47" s="256"/>
      <c r="O47" s="256"/>
      <c r="P47" s="257"/>
      <c r="Q47" s="252"/>
      <c r="R47" s="258"/>
      <c r="S47" s="258"/>
      <c r="T47" s="258"/>
      <c r="U47" s="258"/>
    </row>
    <row r="48" spans="1:21" ht="48.75" customHeight="1">
      <c r="A48" s="251">
        <v>44</v>
      </c>
      <c r="B48" s="315" t="s">
        <v>2247</v>
      </c>
      <c r="C48" s="316" t="s">
        <v>1839</v>
      </c>
      <c r="D48" s="269" t="s">
        <v>2004</v>
      </c>
      <c r="E48" s="261">
        <v>7</v>
      </c>
      <c r="F48" s="261">
        <v>3</v>
      </c>
      <c r="G48" s="564">
        <v>308</v>
      </c>
      <c r="H48" s="253">
        <v>4</v>
      </c>
      <c r="I48" s="564">
        <v>314</v>
      </c>
      <c r="J48" s="577">
        <v>45683</v>
      </c>
      <c r="K48" s="566">
        <v>45864</v>
      </c>
      <c r="L48" s="254">
        <v>6</v>
      </c>
      <c r="M48" s="255" t="s">
        <v>3834</v>
      </c>
      <c r="N48" s="256"/>
      <c r="O48" s="256"/>
      <c r="P48" s="257"/>
      <c r="Q48" s="252"/>
      <c r="R48" s="258"/>
      <c r="S48" s="258"/>
      <c r="T48" s="258"/>
      <c r="U48" s="258"/>
    </row>
    <row r="49" spans="1:21" ht="48.75" customHeight="1">
      <c r="A49" s="251">
        <v>45</v>
      </c>
      <c r="B49" s="315" t="s">
        <v>2264</v>
      </c>
      <c r="C49" s="305" t="s">
        <v>2029</v>
      </c>
      <c r="D49" s="269" t="s">
        <v>122</v>
      </c>
      <c r="E49" s="306">
        <v>7</v>
      </c>
      <c r="F49" s="306">
        <v>2</v>
      </c>
      <c r="G49" s="564">
        <v>302</v>
      </c>
      <c r="H49" s="253">
        <v>3</v>
      </c>
      <c r="I49" s="564">
        <v>308</v>
      </c>
      <c r="J49" s="576">
        <v>45740</v>
      </c>
      <c r="K49" s="566">
        <v>45924</v>
      </c>
      <c r="L49" s="254">
        <v>6</v>
      </c>
      <c r="M49" s="255" t="s">
        <v>3835</v>
      </c>
      <c r="N49" s="257"/>
      <c r="O49" s="257"/>
      <c r="P49" s="257"/>
      <c r="Q49" s="254"/>
      <c r="R49" s="266"/>
      <c r="S49" s="266"/>
      <c r="T49" s="266"/>
      <c r="U49" s="266"/>
    </row>
    <row r="50" spans="1:21" ht="48.75" customHeight="1">
      <c r="A50" s="251">
        <v>46</v>
      </c>
      <c r="B50" s="315" t="s">
        <v>2301</v>
      </c>
      <c r="C50" s="316" t="s">
        <v>1862</v>
      </c>
      <c r="D50" s="269" t="s">
        <v>2302</v>
      </c>
      <c r="E50" s="261">
        <v>7</v>
      </c>
      <c r="F50" s="261">
        <v>3</v>
      </c>
      <c r="G50" s="564">
        <v>308</v>
      </c>
      <c r="H50" s="253">
        <v>4</v>
      </c>
      <c r="I50" s="564">
        <v>314</v>
      </c>
      <c r="J50" s="577">
        <v>45641</v>
      </c>
      <c r="K50" s="566">
        <v>45976</v>
      </c>
      <c r="L50" s="254">
        <v>1</v>
      </c>
      <c r="M50" s="255" t="s">
        <v>2356</v>
      </c>
      <c r="N50" s="256"/>
      <c r="O50" s="256"/>
      <c r="P50" s="257"/>
      <c r="Q50" s="252"/>
      <c r="R50" s="258"/>
      <c r="S50" s="258"/>
      <c r="T50" s="258"/>
      <c r="U50" s="258"/>
    </row>
    <row r="51" spans="1:21" ht="48.75" customHeight="1">
      <c r="A51" s="251">
        <v>47</v>
      </c>
      <c r="B51" s="315" t="s">
        <v>2342</v>
      </c>
      <c r="C51" s="316" t="s">
        <v>1821</v>
      </c>
      <c r="D51" s="269" t="s">
        <v>212</v>
      </c>
      <c r="E51" s="261">
        <v>7</v>
      </c>
      <c r="F51" s="261">
        <v>3</v>
      </c>
      <c r="G51" s="564">
        <v>308</v>
      </c>
      <c r="H51" s="253">
        <v>4</v>
      </c>
      <c r="I51" s="564">
        <v>314</v>
      </c>
      <c r="J51" s="577">
        <v>45657</v>
      </c>
      <c r="K51" s="566">
        <v>45991</v>
      </c>
      <c r="L51" s="252">
        <v>1</v>
      </c>
      <c r="M51" s="262" t="s">
        <v>315</v>
      </c>
      <c r="N51" s="256"/>
      <c r="O51" s="256"/>
      <c r="P51" s="257"/>
      <c r="Q51" s="252"/>
      <c r="R51" s="258"/>
      <c r="S51" s="258"/>
      <c r="T51" s="258"/>
      <c r="U51" s="258"/>
    </row>
    <row r="52" spans="1:21" ht="48.75" customHeight="1">
      <c r="A52" s="251">
        <v>48</v>
      </c>
      <c r="B52" s="315" t="s">
        <v>2359</v>
      </c>
      <c r="C52" s="258" t="s">
        <v>1821</v>
      </c>
      <c r="D52" s="269" t="s">
        <v>2360</v>
      </c>
      <c r="E52" s="252">
        <v>7</v>
      </c>
      <c r="F52" s="261">
        <v>3</v>
      </c>
      <c r="G52" s="564">
        <v>308</v>
      </c>
      <c r="H52" s="253">
        <v>4</v>
      </c>
      <c r="I52" s="564">
        <v>314</v>
      </c>
      <c r="J52" s="565">
        <v>45611</v>
      </c>
      <c r="K52" s="566">
        <v>45976</v>
      </c>
      <c r="L52" s="254"/>
      <c r="M52" s="255"/>
      <c r="N52" s="263"/>
      <c r="O52" s="263"/>
      <c r="P52" s="257"/>
      <c r="Q52" s="252"/>
      <c r="R52" s="258"/>
      <c r="S52" s="258"/>
      <c r="T52" s="258"/>
      <c r="U52" s="258"/>
    </row>
    <row r="53" spans="1:21" ht="48.75" customHeight="1">
      <c r="A53" s="251">
        <v>49</v>
      </c>
      <c r="B53" s="315" t="s">
        <v>2441</v>
      </c>
      <c r="C53" s="316" t="s">
        <v>2419</v>
      </c>
      <c r="D53" s="369" t="s">
        <v>373</v>
      </c>
      <c r="E53" s="261">
        <v>8</v>
      </c>
      <c r="F53" s="261">
        <v>1</v>
      </c>
      <c r="G53" s="578">
        <v>260</v>
      </c>
      <c r="H53" s="309">
        <v>2</v>
      </c>
      <c r="I53" s="578">
        <v>263</v>
      </c>
      <c r="J53" s="577">
        <v>45610</v>
      </c>
      <c r="K53" s="579">
        <v>45975</v>
      </c>
      <c r="L53" s="309"/>
      <c r="M53" s="307"/>
      <c r="N53" s="310"/>
      <c r="O53" s="310"/>
      <c r="P53" s="311"/>
      <c r="Q53" s="261"/>
      <c r="R53" s="316"/>
      <c r="S53" s="316"/>
      <c r="T53" s="316"/>
      <c r="U53" s="316"/>
    </row>
    <row r="54" spans="1:21" ht="48.75" customHeight="1">
      <c r="A54" s="251">
        <v>50</v>
      </c>
      <c r="B54" s="315" t="s">
        <v>2483</v>
      </c>
      <c r="C54" s="316" t="s">
        <v>2419</v>
      </c>
      <c r="D54" s="369" t="s">
        <v>373</v>
      </c>
      <c r="E54" s="261">
        <v>8</v>
      </c>
      <c r="F54" s="261">
        <v>1</v>
      </c>
      <c r="G54" s="578">
        <v>260</v>
      </c>
      <c r="H54" s="309">
        <v>2</v>
      </c>
      <c r="I54" s="578">
        <v>263</v>
      </c>
      <c r="J54" s="577">
        <v>45597</v>
      </c>
      <c r="K54" s="579">
        <v>45962</v>
      </c>
      <c r="L54" s="261"/>
      <c r="M54" s="262"/>
      <c r="N54" s="319"/>
      <c r="O54" s="319"/>
      <c r="P54" s="311"/>
      <c r="Q54" s="261"/>
      <c r="R54" s="316"/>
      <c r="S54" s="316"/>
      <c r="T54" s="316"/>
      <c r="U54" s="316"/>
    </row>
    <row r="55" spans="1:21" ht="48.75" customHeight="1">
      <c r="A55" s="251">
        <v>51</v>
      </c>
      <c r="B55" s="315" t="s">
        <v>2687</v>
      </c>
      <c r="C55" s="316" t="s">
        <v>2419</v>
      </c>
      <c r="D55" s="369" t="s">
        <v>373</v>
      </c>
      <c r="E55" s="261">
        <v>8</v>
      </c>
      <c r="F55" s="261">
        <v>1</v>
      </c>
      <c r="G55" s="578">
        <v>260</v>
      </c>
      <c r="H55" s="309">
        <v>2</v>
      </c>
      <c r="I55" s="578">
        <v>263</v>
      </c>
      <c r="J55" s="577">
        <v>45618</v>
      </c>
      <c r="K55" s="579">
        <v>45983</v>
      </c>
      <c r="L55" s="261"/>
      <c r="M55" s="262"/>
      <c r="N55" s="310"/>
      <c r="O55" s="310"/>
      <c r="P55" s="311"/>
      <c r="Q55" s="261"/>
      <c r="R55" s="316"/>
      <c r="S55" s="316"/>
      <c r="T55" s="316"/>
      <c r="U55" s="316"/>
    </row>
    <row r="56" spans="1:21" ht="48.75" customHeight="1">
      <c r="A56" s="251">
        <v>52</v>
      </c>
      <c r="B56" s="315" t="s">
        <v>3640</v>
      </c>
      <c r="C56" s="316" t="s">
        <v>2419</v>
      </c>
      <c r="D56" s="369" t="s">
        <v>373</v>
      </c>
      <c r="E56" s="261">
        <v>8</v>
      </c>
      <c r="F56" s="261">
        <v>1</v>
      </c>
      <c r="G56" s="578">
        <v>260</v>
      </c>
      <c r="H56" s="309">
        <v>2</v>
      </c>
      <c r="I56" s="578">
        <v>263</v>
      </c>
      <c r="J56" s="577">
        <v>45597</v>
      </c>
      <c r="K56" s="579">
        <v>45962</v>
      </c>
      <c r="L56" s="309"/>
      <c r="M56" s="307"/>
      <c r="N56" s="310"/>
      <c r="O56" s="310"/>
      <c r="P56" s="311"/>
      <c r="Q56" s="261"/>
      <c r="R56" s="316"/>
      <c r="S56" s="316"/>
      <c r="T56" s="316"/>
      <c r="U56" s="316"/>
    </row>
    <row r="57" spans="1:21" ht="14.25" customHeight="1">
      <c r="A57" s="251">
        <v>53</v>
      </c>
      <c r="B57" s="315" t="s">
        <v>2776</v>
      </c>
      <c r="C57" s="316" t="s">
        <v>2423</v>
      </c>
      <c r="D57" s="269" t="s">
        <v>2543</v>
      </c>
      <c r="E57" s="261">
        <v>8</v>
      </c>
      <c r="F57" s="261">
        <v>2</v>
      </c>
      <c r="G57" s="564">
        <v>263</v>
      </c>
      <c r="H57" s="253">
        <v>3</v>
      </c>
      <c r="I57" s="564">
        <v>266</v>
      </c>
      <c r="J57" s="577">
        <v>45763</v>
      </c>
      <c r="K57" s="566">
        <v>45946</v>
      </c>
      <c r="L57" s="252">
        <v>6</v>
      </c>
      <c r="M57" s="308" t="s">
        <v>3834</v>
      </c>
      <c r="N57" s="256"/>
      <c r="O57" s="256"/>
      <c r="P57" s="257"/>
      <c r="Q57" s="252"/>
      <c r="R57" s="258"/>
      <c r="S57" s="258"/>
      <c r="T57" s="258"/>
      <c r="U57" s="258"/>
    </row>
    <row r="58" spans="1:21" ht="14.25" customHeight="1">
      <c r="A58" s="251">
        <v>54</v>
      </c>
      <c r="B58" s="315" t="s">
        <v>2833</v>
      </c>
      <c r="C58" s="316" t="s">
        <v>2419</v>
      </c>
      <c r="D58" s="269" t="s">
        <v>349</v>
      </c>
      <c r="E58" s="261">
        <v>8</v>
      </c>
      <c r="F58" s="261">
        <v>2</v>
      </c>
      <c r="G58" s="564">
        <v>263</v>
      </c>
      <c r="H58" s="253">
        <v>3</v>
      </c>
      <c r="I58" s="564">
        <v>266</v>
      </c>
      <c r="J58" s="577">
        <v>45634</v>
      </c>
      <c r="K58" s="566">
        <v>45969</v>
      </c>
      <c r="L58" s="254">
        <v>1</v>
      </c>
      <c r="M58" s="255" t="s">
        <v>2356</v>
      </c>
      <c r="N58" s="256"/>
      <c r="O58" s="256"/>
      <c r="P58" s="257"/>
      <c r="Q58" s="252"/>
      <c r="R58" s="258"/>
      <c r="S58" s="258"/>
      <c r="T58" s="258"/>
      <c r="U58" s="258"/>
    </row>
    <row r="59" spans="1:21" ht="14.25" customHeight="1">
      <c r="A59" s="251">
        <v>55</v>
      </c>
      <c r="B59" s="315" t="s">
        <v>2951</v>
      </c>
      <c r="C59" s="258" t="s">
        <v>2767</v>
      </c>
      <c r="D59" s="269" t="s">
        <v>561</v>
      </c>
      <c r="E59" s="252">
        <v>9</v>
      </c>
      <c r="F59" s="261">
        <v>3</v>
      </c>
      <c r="G59" s="564">
        <v>216</v>
      </c>
      <c r="H59" s="253">
        <v>4</v>
      </c>
      <c r="I59" s="564">
        <v>219</v>
      </c>
      <c r="J59" s="565">
        <v>45597</v>
      </c>
      <c r="K59" s="566">
        <v>45962</v>
      </c>
      <c r="L59" s="254"/>
      <c r="M59" s="255"/>
      <c r="N59" s="256"/>
      <c r="O59" s="256"/>
      <c r="P59" s="257"/>
      <c r="Q59" s="252"/>
      <c r="R59" s="258"/>
      <c r="S59" s="258"/>
      <c r="T59" s="258"/>
      <c r="U59" s="258"/>
    </row>
    <row r="60" spans="1:21" ht="14.25" customHeight="1">
      <c r="A60" s="251">
        <v>56</v>
      </c>
      <c r="B60" s="315" t="s">
        <v>2962</v>
      </c>
      <c r="C60" s="258" t="s">
        <v>2767</v>
      </c>
      <c r="D60" s="269" t="s">
        <v>561</v>
      </c>
      <c r="E60" s="252">
        <v>9</v>
      </c>
      <c r="F60" s="261">
        <v>3</v>
      </c>
      <c r="G60" s="564">
        <v>216</v>
      </c>
      <c r="H60" s="253">
        <v>4</v>
      </c>
      <c r="I60" s="564">
        <v>219</v>
      </c>
      <c r="J60" s="565">
        <v>45617</v>
      </c>
      <c r="K60" s="566">
        <v>45982</v>
      </c>
      <c r="L60" s="254"/>
      <c r="M60" s="255"/>
      <c r="N60" s="256"/>
      <c r="O60" s="256"/>
      <c r="P60" s="257"/>
      <c r="Q60" s="252"/>
      <c r="R60" s="258"/>
      <c r="S60" s="258"/>
      <c r="T60" s="258"/>
      <c r="U60" s="258"/>
    </row>
    <row r="61" spans="1:21" ht="14.25" customHeight="1">
      <c r="A61" s="251">
        <v>57</v>
      </c>
      <c r="B61" s="315" t="s">
        <v>2985</v>
      </c>
      <c r="C61" s="316" t="s">
        <v>2767</v>
      </c>
      <c r="D61" s="269" t="s">
        <v>561</v>
      </c>
      <c r="E61" s="261">
        <v>9</v>
      </c>
      <c r="F61" s="261">
        <v>3</v>
      </c>
      <c r="G61" s="564">
        <v>216</v>
      </c>
      <c r="H61" s="253">
        <v>4</v>
      </c>
      <c r="I61" s="564">
        <v>219</v>
      </c>
      <c r="J61" s="577">
        <v>45783</v>
      </c>
      <c r="K61" s="566">
        <v>45967</v>
      </c>
      <c r="L61" s="254">
        <v>6</v>
      </c>
      <c r="M61" s="255" t="s">
        <v>1149</v>
      </c>
      <c r="N61" s="256"/>
      <c r="O61" s="256"/>
      <c r="P61" s="257"/>
      <c r="Q61" s="252"/>
      <c r="R61" s="258"/>
      <c r="S61" s="258"/>
      <c r="T61" s="258"/>
      <c r="U61" s="258"/>
    </row>
    <row r="62" spans="1:21" ht="14.25" customHeight="1">
      <c r="A62" s="251">
        <v>58</v>
      </c>
      <c r="B62" s="315" t="s">
        <v>3000</v>
      </c>
      <c r="C62" s="316" t="s">
        <v>2767</v>
      </c>
      <c r="D62" s="369" t="s">
        <v>561</v>
      </c>
      <c r="E62" s="261">
        <v>9</v>
      </c>
      <c r="F62" s="261">
        <v>3</v>
      </c>
      <c r="G62" s="578">
        <v>216</v>
      </c>
      <c r="H62" s="309">
        <v>4</v>
      </c>
      <c r="I62" s="578">
        <v>219</v>
      </c>
      <c r="J62" s="577">
        <v>45899</v>
      </c>
      <c r="K62" s="579">
        <v>45983</v>
      </c>
      <c r="L62" s="261"/>
      <c r="M62" s="262"/>
      <c r="N62" s="310">
        <v>11</v>
      </c>
      <c r="O62" s="310">
        <v>9</v>
      </c>
      <c r="P62" s="311"/>
      <c r="Q62" s="261"/>
      <c r="R62" s="316"/>
      <c r="S62" s="316"/>
      <c r="T62" s="316"/>
      <c r="U62" s="316"/>
    </row>
    <row r="63" spans="1:21" ht="14.25" customHeight="1"/>
    <row r="64" spans="1:2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4:U61">
    <sortState ref="A4:U61">
      <sortCondition ref="E4:E61"/>
    </sortState>
  </autoFilter>
  <mergeCells count="2">
    <mergeCell ref="A1:U1"/>
    <mergeCell ref="N2:P2"/>
  </mergeCells>
  <pageMargins left="0" right="0" top="0" bottom="0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3.88671875" style="477" customWidth="1"/>
    <col min="2" max="2" width="25.6640625" style="477" customWidth="1"/>
    <col min="3" max="3" width="19.44140625" style="477" customWidth="1"/>
    <col min="4" max="4" width="8.88671875" style="477" customWidth="1"/>
    <col min="5" max="6" width="3" style="477" customWidth="1"/>
    <col min="7" max="7" width="7.44140625" style="477" customWidth="1"/>
    <col min="8" max="8" width="1.88671875" style="477" customWidth="1"/>
    <col min="9" max="9" width="7.44140625" style="477" customWidth="1"/>
    <col min="10" max="11" width="9.88671875" style="477" customWidth="1"/>
    <col min="12" max="12" width="1.88671875" style="477" customWidth="1"/>
    <col min="13" max="13" width="19.33203125" style="477" customWidth="1"/>
    <col min="14" max="14" width="3.109375" style="477" customWidth="1"/>
    <col min="15" max="15" width="2" style="477" customWidth="1"/>
    <col min="16" max="16" width="1.88671875" style="477" customWidth="1"/>
    <col min="17" max="19" width="9.109375" style="477" customWidth="1"/>
    <col min="20" max="21" width="8.6640625" style="477" customWidth="1"/>
    <col min="22" max="22" width="23.44140625" style="477" customWidth="1"/>
    <col min="23" max="23" width="6.88671875" style="477" customWidth="1"/>
    <col min="24" max="24" width="3.33203125" style="477" customWidth="1"/>
    <col min="25" max="26" width="8.6640625" style="477" customWidth="1"/>
  </cols>
  <sheetData>
    <row r="1" spans="1:26" ht="26.25" customHeight="1">
      <c r="A1" s="244" t="s">
        <v>0</v>
      </c>
      <c r="B1" s="106" t="s">
        <v>3823</v>
      </c>
      <c r="C1" s="244" t="s">
        <v>3</v>
      </c>
      <c r="D1" s="244" t="s">
        <v>4</v>
      </c>
      <c r="E1" s="244" t="s">
        <v>5</v>
      </c>
      <c r="F1" s="244" t="s">
        <v>3324</v>
      </c>
      <c r="G1" s="244" t="s">
        <v>7</v>
      </c>
      <c r="H1" s="244" t="s">
        <v>8</v>
      </c>
      <c r="I1" s="244" t="s">
        <v>9</v>
      </c>
      <c r="J1" s="244" t="s">
        <v>10</v>
      </c>
      <c r="K1" s="244" t="s">
        <v>3325</v>
      </c>
      <c r="L1" s="104" t="s">
        <v>3326</v>
      </c>
      <c r="M1" s="106" t="s">
        <v>3327</v>
      </c>
      <c r="N1" s="682" t="s">
        <v>17</v>
      </c>
      <c r="O1" s="679"/>
      <c r="P1" s="677"/>
      <c r="Q1" s="244" t="s">
        <v>18</v>
      </c>
      <c r="R1" s="244" t="s">
        <v>19</v>
      </c>
      <c r="S1" s="244" t="s">
        <v>20</v>
      </c>
      <c r="T1" s="244" t="s">
        <v>21</v>
      </c>
      <c r="U1" s="106" t="s">
        <v>22</v>
      </c>
      <c r="V1" s="106" t="s">
        <v>3328</v>
      </c>
      <c r="W1" s="106" t="s">
        <v>24</v>
      </c>
      <c r="X1" s="106" t="s">
        <v>25</v>
      </c>
    </row>
    <row r="2" spans="1:26" ht="14.25" customHeight="1">
      <c r="A2" s="245"/>
      <c r="B2" s="246"/>
      <c r="C2" s="245"/>
      <c r="D2" s="245"/>
      <c r="E2" s="245"/>
      <c r="F2" s="245"/>
      <c r="G2" s="245"/>
      <c r="H2" s="245"/>
      <c r="I2" s="245"/>
      <c r="J2" s="245"/>
      <c r="K2" s="245"/>
      <c r="L2" s="247"/>
      <c r="M2" s="246"/>
      <c r="N2" s="244" t="s">
        <v>3449</v>
      </c>
      <c r="O2" s="244" t="s">
        <v>3450</v>
      </c>
      <c r="P2" s="244" t="s">
        <v>3451</v>
      </c>
      <c r="Q2" s="245"/>
      <c r="R2" s="245"/>
      <c r="S2" s="245"/>
      <c r="T2" s="245"/>
      <c r="U2" s="246"/>
      <c r="V2" s="246"/>
      <c r="W2" s="246"/>
      <c r="X2" s="246"/>
    </row>
    <row r="3" spans="1:26" ht="14.25" customHeight="1">
      <c r="A3" s="248"/>
      <c r="B3" s="249"/>
      <c r="C3" s="248"/>
      <c r="D3" s="248"/>
      <c r="E3" s="248"/>
      <c r="F3" s="248"/>
      <c r="G3" s="248"/>
      <c r="H3" s="248"/>
      <c r="I3" s="248"/>
      <c r="J3" s="248"/>
      <c r="K3" s="248"/>
      <c r="L3" s="250"/>
      <c r="M3" s="249"/>
      <c r="N3" s="245"/>
      <c r="O3" s="245"/>
      <c r="P3" s="245"/>
      <c r="Q3" s="248"/>
      <c r="R3" s="248"/>
      <c r="S3" s="248"/>
      <c r="T3" s="248"/>
      <c r="U3" s="249"/>
      <c r="V3" s="249"/>
      <c r="W3" s="249"/>
      <c r="X3" s="249"/>
    </row>
    <row r="4" spans="1:26" ht="14.25" customHeight="1">
      <c r="A4" s="242">
        <v>1</v>
      </c>
      <c r="B4" s="339" t="s">
        <v>44</v>
      </c>
      <c r="C4" s="217" t="s">
        <v>31</v>
      </c>
      <c r="D4" s="320" t="s">
        <v>45</v>
      </c>
      <c r="E4" s="197">
        <v>1</v>
      </c>
      <c r="F4" s="197">
        <v>4</v>
      </c>
      <c r="G4" s="581">
        <v>970</v>
      </c>
      <c r="H4" s="321">
        <v>5</v>
      </c>
      <c r="I4" s="581">
        <v>990</v>
      </c>
      <c r="J4" s="554">
        <v>45864</v>
      </c>
      <c r="K4" s="582">
        <v>46017</v>
      </c>
      <c r="L4" s="322">
        <v>7</v>
      </c>
      <c r="M4" s="323" t="s">
        <v>3836</v>
      </c>
      <c r="N4" s="195"/>
      <c r="O4" s="195"/>
      <c r="P4" s="324"/>
      <c r="Q4" s="192"/>
      <c r="R4" s="196"/>
      <c r="S4" s="196"/>
      <c r="T4" s="196"/>
      <c r="U4" s="196"/>
      <c r="V4" s="325" t="s">
        <v>46</v>
      </c>
      <c r="W4" s="326" t="s">
        <v>34</v>
      </c>
      <c r="X4" s="352" t="s">
        <v>35</v>
      </c>
      <c r="Y4" s="327"/>
      <c r="Z4" s="327"/>
    </row>
    <row r="5" spans="1:26" ht="14.25" customHeight="1">
      <c r="A5" s="242">
        <v>2</v>
      </c>
      <c r="B5" s="326" t="s">
        <v>3837</v>
      </c>
      <c r="C5" s="328" t="s">
        <v>127</v>
      </c>
      <c r="D5" s="320" t="s">
        <v>32</v>
      </c>
      <c r="E5" s="329">
        <v>3</v>
      </c>
      <c r="F5" s="329">
        <v>2</v>
      </c>
      <c r="G5" s="581">
        <v>610</v>
      </c>
      <c r="H5" s="322">
        <v>3</v>
      </c>
      <c r="I5" s="581">
        <v>620</v>
      </c>
      <c r="J5" s="583">
        <v>45901</v>
      </c>
      <c r="K5" s="584">
        <v>45997</v>
      </c>
      <c r="L5" s="322">
        <v>7</v>
      </c>
      <c r="M5" s="323" t="s">
        <v>3838</v>
      </c>
      <c r="N5" s="324">
        <v>27</v>
      </c>
      <c r="O5" s="324">
        <v>1</v>
      </c>
      <c r="P5" s="324"/>
      <c r="Q5" s="322"/>
      <c r="R5" s="326"/>
      <c r="S5" s="326"/>
      <c r="T5" s="326"/>
      <c r="U5" s="326"/>
      <c r="V5" s="330" t="s">
        <v>76</v>
      </c>
      <c r="W5" s="326" t="s">
        <v>34</v>
      </c>
      <c r="X5" s="352" t="s">
        <v>41</v>
      </c>
      <c r="Y5" s="327"/>
      <c r="Z5" s="327"/>
    </row>
    <row r="6" spans="1:26" ht="14.25" customHeight="1">
      <c r="A6" s="242">
        <v>3</v>
      </c>
      <c r="B6" s="339" t="s">
        <v>160</v>
      </c>
      <c r="C6" s="320" t="s">
        <v>155</v>
      </c>
      <c r="D6" s="320" t="s">
        <v>161</v>
      </c>
      <c r="E6" s="331">
        <v>3</v>
      </c>
      <c r="F6" s="331">
        <v>3</v>
      </c>
      <c r="G6" s="581">
        <v>620</v>
      </c>
      <c r="H6" s="321">
        <v>4</v>
      </c>
      <c r="I6" s="581">
        <v>630</v>
      </c>
      <c r="J6" s="585">
        <v>45633</v>
      </c>
      <c r="K6" s="582">
        <v>45998</v>
      </c>
      <c r="L6" s="322"/>
      <c r="M6" s="323"/>
      <c r="N6" s="324"/>
      <c r="O6" s="324"/>
      <c r="P6" s="324"/>
      <c r="Q6" s="322"/>
      <c r="R6" s="326"/>
      <c r="S6" s="326"/>
      <c r="T6" s="326"/>
      <c r="U6" s="326"/>
      <c r="V6" s="332"/>
      <c r="W6" s="326" t="s">
        <v>34</v>
      </c>
      <c r="X6" s="352" t="s">
        <v>35</v>
      </c>
      <c r="Y6" s="327"/>
      <c r="Z6" s="327"/>
    </row>
    <row r="7" spans="1:26" ht="14.25" customHeight="1">
      <c r="A7" s="242">
        <v>4</v>
      </c>
      <c r="B7" s="339" t="s">
        <v>175</v>
      </c>
      <c r="C7" s="320" t="s">
        <v>176</v>
      </c>
      <c r="D7" s="320" t="s">
        <v>177</v>
      </c>
      <c r="E7" s="331">
        <v>3</v>
      </c>
      <c r="F7" s="331">
        <v>4</v>
      </c>
      <c r="G7" s="581">
        <v>630</v>
      </c>
      <c r="H7" s="321">
        <v>5</v>
      </c>
      <c r="I7" s="581">
        <v>640</v>
      </c>
      <c r="J7" s="585">
        <v>45657</v>
      </c>
      <c r="K7" s="582">
        <v>45991</v>
      </c>
      <c r="L7" s="322">
        <v>1</v>
      </c>
      <c r="M7" s="323" t="s">
        <v>377</v>
      </c>
      <c r="N7" s="324"/>
      <c r="O7" s="324"/>
      <c r="P7" s="324"/>
      <c r="Q7" s="322"/>
      <c r="R7" s="326"/>
      <c r="S7" s="326"/>
      <c r="T7" s="326"/>
      <c r="U7" s="326"/>
      <c r="V7" s="333"/>
      <c r="W7" s="326" t="s">
        <v>34</v>
      </c>
      <c r="X7" s="352" t="s">
        <v>41</v>
      </c>
      <c r="Y7" s="327"/>
      <c r="Z7" s="327"/>
    </row>
    <row r="8" spans="1:26" ht="14.25" customHeight="1">
      <c r="A8" s="242">
        <v>5</v>
      </c>
      <c r="B8" s="339" t="s">
        <v>334</v>
      </c>
      <c r="C8" s="334" t="s">
        <v>313</v>
      </c>
      <c r="D8" s="334" t="s">
        <v>335</v>
      </c>
      <c r="E8" s="335">
        <v>4</v>
      </c>
      <c r="F8" s="335">
        <v>1</v>
      </c>
      <c r="G8" s="586">
        <v>509</v>
      </c>
      <c r="H8" s="336">
        <v>2</v>
      </c>
      <c r="I8" s="586">
        <v>517</v>
      </c>
      <c r="J8" s="587">
        <v>45809</v>
      </c>
      <c r="K8" s="588">
        <v>45992</v>
      </c>
      <c r="L8" s="336">
        <v>6</v>
      </c>
      <c r="M8" s="337" t="s">
        <v>659</v>
      </c>
      <c r="N8" s="338"/>
      <c r="O8" s="338"/>
      <c r="P8" s="338"/>
      <c r="Q8" s="336"/>
      <c r="R8" s="339"/>
      <c r="S8" s="339"/>
      <c r="T8" s="339"/>
      <c r="U8" s="339"/>
      <c r="V8" s="340" t="s">
        <v>76</v>
      </c>
      <c r="W8" s="339" t="s">
        <v>34</v>
      </c>
      <c r="X8" s="341" t="s">
        <v>35</v>
      </c>
      <c r="Y8" s="327"/>
      <c r="Z8" s="327"/>
    </row>
    <row r="9" spans="1:26" ht="14.25" customHeight="1">
      <c r="A9" s="242">
        <v>6</v>
      </c>
      <c r="B9" s="339" t="s">
        <v>343</v>
      </c>
      <c r="C9" s="320" t="s">
        <v>279</v>
      </c>
      <c r="D9" s="320" t="s">
        <v>133</v>
      </c>
      <c r="E9" s="342">
        <v>4</v>
      </c>
      <c r="F9" s="342">
        <v>5</v>
      </c>
      <c r="G9" s="581">
        <v>541</v>
      </c>
      <c r="H9" s="322">
        <v>6</v>
      </c>
      <c r="I9" s="581">
        <v>549</v>
      </c>
      <c r="J9" s="585">
        <v>45637</v>
      </c>
      <c r="K9" s="584">
        <v>46002</v>
      </c>
      <c r="L9" s="322"/>
      <c r="M9" s="337"/>
      <c r="N9" s="324"/>
      <c r="O9" s="324"/>
      <c r="P9" s="324"/>
      <c r="Q9" s="322"/>
      <c r="R9" s="326"/>
      <c r="S9" s="326"/>
      <c r="T9" s="326"/>
      <c r="U9" s="326"/>
      <c r="V9" s="333" t="s">
        <v>344</v>
      </c>
      <c r="W9" s="326" t="s">
        <v>34</v>
      </c>
      <c r="X9" s="352" t="s">
        <v>35</v>
      </c>
      <c r="Y9" s="327"/>
      <c r="Z9" s="327"/>
    </row>
    <row r="10" spans="1:26" ht="14.25" customHeight="1">
      <c r="A10" s="242">
        <v>7</v>
      </c>
      <c r="B10" s="339" t="s">
        <v>494</v>
      </c>
      <c r="C10" s="320" t="s">
        <v>273</v>
      </c>
      <c r="D10" s="320" t="s">
        <v>491</v>
      </c>
      <c r="E10" s="331">
        <v>4</v>
      </c>
      <c r="F10" s="331">
        <v>3</v>
      </c>
      <c r="G10" s="581">
        <v>525</v>
      </c>
      <c r="H10" s="321">
        <v>4</v>
      </c>
      <c r="I10" s="581">
        <v>533</v>
      </c>
      <c r="J10" s="585">
        <v>45823</v>
      </c>
      <c r="K10" s="582">
        <v>46006</v>
      </c>
      <c r="L10" s="322">
        <v>6</v>
      </c>
      <c r="M10" s="323" t="s">
        <v>659</v>
      </c>
      <c r="N10" s="322"/>
      <c r="O10" s="322"/>
      <c r="P10" s="322"/>
      <c r="Q10" s="322"/>
      <c r="R10" s="326"/>
      <c r="S10" s="326"/>
      <c r="T10" s="326"/>
      <c r="U10" s="326"/>
      <c r="V10" s="333" t="s">
        <v>107</v>
      </c>
      <c r="W10" s="326" t="s">
        <v>34</v>
      </c>
      <c r="X10" s="352" t="s">
        <v>35</v>
      </c>
      <c r="Y10" s="327"/>
      <c r="Z10" s="327"/>
    </row>
    <row r="11" spans="1:26" ht="14.25" customHeight="1">
      <c r="A11" s="242">
        <v>8</v>
      </c>
      <c r="B11" s="339" t="s">
        <v>504</v>
      </c>
      <c r="C11" s="320" t="s">
        <v>265</v>
      </c>
      <c r="D11" s="320" t="s">
        <v>505</v>
      </c>
      <c r="E11" s="342">
        <v>4</v>
      </c>
      <c r="F11" s="342">
        <v>4</v>
      </c>
      <c r="G11" s="581">
        <v>533</v>
      </c>
      <c r="H11" s="322">
        <v>5</v>
      </c>
      <c r="I11" s="581">
        <v>541</v>
      </c>
      <c r="J11" s="585">
        <v>45862</v>
      </c>
      <c r="K11" s="584">
        <v>46015</v>
      </c>
      <c r="L11" s="322">
        <v>7</v>
      </c>
      <c r="M11" s="323" t="s">
        <v>3839</v>
      </c>
      <c r="N11" s="324"/>
      <c r="O11" s="324"/>
      <c r="P11" s="324"/>
      <c r="Q11" s="322"/>
      <c r="R11" s="326"/>
      <c r="S11" s="326"/>
      <c r="T11" s="326"/>
      <c r="U11" s="326"/>
      <c r="V11" s="333" t="s">
        <v>107</v>
      </c>
      <c r="W11" s="326" t="s">
        <v>34</v>
      </c>
      <c r="X11" s="352" t="s">
        <v>35</v>
      </c>
      <c r="Y11" s="327"/>
      <c r="Z11" s="327"/>
    </row>
    <row r="12" spans="1:26" ht="14.25" customHeight="1">
      <c r="A12" s="242">
        <v>9</v>
      </c>
      <c r="B12" s="339" t="s">
        <v>559</v>
      </c>
      <c r="C12" s="320" t="s">
        <v>560</v>
      </c>
      <c r="D12" s="320" t="s">
        <v>561</v>
      </c>
      <c r="E12" s="331">
        <v>5</v>
      </c>
      <c r="F12" s="331">
        <v>3</v>
      </c>
      <c r="G12" s="581">
        <v>441</v>
      </c>
      <c r="H12" s="321">
        <v>4</v>
      </c>
      <c r="I12" s="581">
        <v>447</v>
      </c>
      <c r="J12" s="585">
        <v>45657</v>
      </c>
      <c r="K12" s="582">
        <v>46022</v>
      </c>
      <c r="L12" s="322"/>
      <c r="M12" s="323"/>
      <c r="N12" s="343"/>
      <c r="O12" s="343"/>
      <c r="P12" s="324"/>
      <c r="Q12" s="322"/>
      <c r="R12" s="326"/>
      <c r="S12" s="326"/>
      <c r="T12" s="326"/>
      <c r="U12" s="326"/>
      <c r="V12" s="333"/>
      <c r="W12" s="326" t="s">
        <v>34</v>
      </c>
      <c r="X12" s="352" t="s">
        <v>35</v>
      </c>
      <c r="Y12" s="327"/>
      <c r="Z12" s="327"/>
    </row>
    <row r="13" spans="1:26" ht="14.25" customHeight="1">
      <c r="A13" s="242">
        <v>10</v>
      </c>
      <c r="B13" s="339" t="s">
        <v>726</v>
      </c>
      <c r="C13" s="320" t="s">
        <v>538</v>
      </c>
      <c r="D13" s="320" t="s">
        <v>539</v>
      </c>
      <c r="E13" s="331">
        <v>5</v>
      </c>
      <c r="F13" s="331">
        <v>3</v>
      </c>
      <c r="G13" s="581">
        <v>441</v>
      </c>
      <c r="H13" s="321">
        <v>4</v>
      </c>
      <c r="I13" s="581">
        <v>447</v>
      </c>
      <c r="J13" s="585">
        <v>45819</v>
      </c>
      <c r="K13" s="582">
        <v>46002</v>
      </c>
      <c r="L13" s="322">
        <v>6</v>
      </c>
      <c r="M13" s="323" t="s">
        <v>659</v>
      </c>
      <c r="N13" s="324"/>
      <c r="O13" s="324"/>
      <c r="P13" s="324"/>
      <c r="Q13" s="322"/>
      <c r="R13" s="326"/>
      <c r="S13" s="326"/>
      <c r="T13" s="326"/>
      <c r="U13" s="326"/>
      <c r="V13" s="333" t="s">
        <v>107</v>
      </c>
      <c r="W13" s="326" t="s">
        <v>34</v>
      </c>
      <c r="X13" s="352" t="s">
        <v>35</v>
      </c>
      <c r="Y13" s="327"/>
      <c r="Z13" s="327"/>
    </row>
    <row r="14" spans="1:26" ht="14.25" customHeight="1">
      <c r="A14" s="242">
        <v>11</v>
      </c>
      <c r="B14" s="339" t="s">
        <v>759</v>
      </c>
      <c r="C14" s="320" t="s">
        <v>538</v>
      </c>
      <c r="D14" s="320" t="s">
        <v>314</v>
      </c>
      <c r="E14" s="342">
        <v>5</v>
      </c>
      <c r="F14" s="342">
        <v>2</v>
      </c>
      <c r="G14" s="581">
        <v>435</v>
      </c>
      <c r="H14" s="322">
        <v>3</v>
      </c>
      <c r="I14" s="581">
        <v>441</v>
      </c>
      <c r="J14" s="585">
        <v>45813</v>
      </c>
      <c r="K14" s="584">
        <v>45996</v>
      </c>
      <c r="L14" s="322">
        <v>6</v>
      </c>
      <c r="M14" s="323" t="s">
        <v>659</v>
      </c>
      <c r="N14" s="343"/>
      <c r="O14" s="343"/>
      <c r="P14" s="343"/>
      <c r="Q14" s="322"/>
      <c r="R14" s="326"/>
      <c r="S14" s="326"/>
      <c r="T14" s="326"/>
      <c r="U14" s="326"/>
      <c r="V14" s="333" t="s">
        <v>107</v>
      </c>
      <c r="W14" s="326" t="s">
        <v>34</v>
      </c>
      <c r="X14" s="352" t="s">
        <v>35</v>
      </c>
      <c r="Y14" s="327"/>
      <c r="Z14" s="327"/>
    </row>
    <row r="15" spans="1:26" ht="14.25" customHeight="1">
      <c r="A15" s="242">
        <v>12</v>
      </c>
      <c r="B15" s="339" t="s">
        <v>801</v>
      </c>
      <c r="C15" s="320" t="s">
        <v>544</v>
      </c>
      <c r="D15" s="320" t="s">
        <v>252</v>
      </c>
      <c r="E15" s="331">
        <v>5</v>
      </c>
      <c r="F15" s="331">
        <v>3</v>
      </c>
      <c r="G15" s="581">
        <v>441</v>
      </c>
      <c r="H15" s="321">
        <v>4</v>
      </c>
      <c r="I15" s="581">
        <v>447</v>
      </c>
      <c r="J15" s="585">
        <v>45718</v>
      </c>
      <c r="K15" s="582">
        <v>45993</v>
      </c>
      <c r="L15" s="322">
        <v>3</v>
      </c>
      <c r="M15" s="337" t="s">
        <v>3840</v>
      </c>
      <c r="N15" s="324"/>
      <c r="O15" s="324"/>
      <c r="P15" s="324"/>
      <c r="Q15" s="322"/>
      <c r="R15" s="326"/>
      <c r="S15" s="326"/>
      <c r="T15" s="326"/>
      <c r="U15" s="326"/>
      <c r="V15" s="333" t="s">
        <v>3841</v>
      </c>
      <c r="W15" s="326" t="s">
        <v>34</v>
      </c>
      <c r="X15" s="352" t="s">
        <v>35</v>
      </c>
      <c r="Y15" s="327"/>
      <c r="Z15" s="327"/>
    </row>
    <row r="16" spans="1:26" ht="14.25" customHeight="1">
      <c r="A16" s="242">
        <v>13</v>
      </c>
      <c r="B16" s="326" t="s">
        <v>1374</v>
      </c>
      <c r="C16" s="196" t="s">
        <v>1375</v>
      </c>
      <c r="D16" s="320" t="s">
        <v>1376</v>
      </c>
      <c r="E16" s="192">
        <v>6</v>
      </c>
      <c r="F16" s="192">
        <v>2</v>
      </c>
      <c r="G16" s="581">
        <v>368</v>
      </c>
      <c r="H16" s="322">
        <v>3</v>
      </c>
      <c r="I16" s="581">
        <v>374</v>
      </c>
      <c r="J16" s="546">
        <v>45898</v>
      </c>
      <c r="K16" s="584">
        <v>45994</v>
      </c>
      <c r="L16" s="322">
        <v>1</v>
      </c>
      <c r="M16" s="323" t="s">
        <v>3842</v>
      </c>
      <c r="N16" s="195">
        <v>28</v>
      </c>
      <c r="O16" s="195">
        <v>7</v>
      </c>
      <c r="P16" s="324"/>
      <c r="Q16" s="192"/>
      <c r="R16" s="196"/>
      <c r="S16" s="196"/>
      <c r="T16" s="196"/>
      <c r="U16" s="196"/>
      <c r="V16" s="344" t="s">
        <v>76</v>
      </c>
      <c r="W16" s="326" t="s">
        <v>534</v>
      </c>
      <c r="X16" s="352" t="s">
        <v>35</v>
      </c>
      <c r="Y16" s="327"/>
      <c r="Z16" s="327"/>
    </row>
    <row r="17" spans="1:26" ht="14.25" customHeight="1">
      <c r="A17" s="242">
        <v>14</v>
      </c>
      <c r="B17" s="326" t="s">
        <v>1470</v>
      </c>
      <c r="C17" s="320" t="s">
        <v>991</v>
      </c>
      <c r="D17" s="320" t="s">
        <v>373</v>
      </c>
      <c r="E17" s="342">
        <v>6</v>
      </c>
      <c r="F17" s="342">
        <v>2</v>
      </c>
      <c r="G17" s="581">
        <v>368</v>
      </c>
      <c r="H17" s="322">
        <v>3</v>
      </c>
      <c r="I17" s="581">
        <v>374</v>
      </c>
      <c r="J17" s="585">
        <v>45936</v>
      </c>
      <c r="K17" s="584">
        <v>46011</v>
      </c>
      <c r="L17" s="322"/>
      <c r="M17" s="323"/>
      <c r="N17" s="324">
        <v>20</v>
      </c>
      <c r="O17" s="324">
        <v>9</v>
      </c>
      <c r="P17" s="324"/>
      <c r="Q17" s="322"/>
      <c r="R17" s="326"/>
      <c r="S17" s="326"/>
      <c r="T17" s="326"/>
      <c r="U17" s="326"/>
      <c r="V17" s="333" t="s">
        <v>76</v>
      </c>
      <c r="W17" s="326" t="s">
        <v>34</v>
      </c>
      <c r="X17" s="352" t="s">
        <v>35</v>
      </c>
      <c r="Y17" s="327"/>
      <c r="Z17" s="327"/>
    </row>
    <row r="18" spans="1:26" ht="14.25" customHeight="1">
      <c r="A18" s="242">
        <v>15</v>
      </c>
      <c r="B18" s="326" t="s">
        <v>1640</v>
      </c>
      <c r="C18" s="320" t="s">
        <v>1641</v>
      </c>
      <c r="D18" s="320" t="s">
        <v>1642</v>
      </c>
      <c r="E18" s="342">
        <v>6</v>
      </c>
      <c r="F18" s="342">
        <v>4</v>
      </c>
      <c r="G18" s="581">
        <v>380</v>
      </c>
      <c r="H18" s="322">
        <v>5</v>
      </c>
      <c r="I18" s="581">
        <v>386</v>
      </c>
      <c r="J18" s="585">
        <v>45445</v>
      </c>
      <c r="K18" s="584">
        <v>45810</v>
      </c>
      <c r="L18" s="322"/>
      <c r="M18" s="323"/>
      <c r="N18" s="324"/>
      <c r="O18" s="324"/>
      <c r="P18" s="324"/>
      <c r="Q18" s="322"/>
      <c r="R18" s="326"/>
      <c r="S18" s="326"/>
      <c r="T18" s="326"/>
      <c r="U18" s="326"/>
      <c r="V18" s="333" t="s">
        <v>1643</v>
      </c>
      <c r="W18" s="326" t="s">
        <v>34</v>
      </c>
      <c r="X18" s="352" t="s">
        <v>35</v>
      </c>
      <c r="Y18" s="327"/>
      <c r="Z18" s="327"/>
    </row>
    <row r="19" spans="1:26" ht="14.25" customHeight="1">
      <c r="A19" s="242">
        <v>16</v>
      </c>
      <c r="B19" s="339" t="s">
        <v>825</v>
      </c>
      <c r="C19" s="217" t="s">
        <v>826</v>
      </c>
      <c r="D19" s="320" t="s">
        <v>827</v>
      </c>
      <c r="E19" s="197">
        <v>6</v>
      </c>
      <c r="F19" s="197">
        <v>3</v>
      </c>
      <c r="G19" s="581">
        <v>374</v>
      </c>
      <c r="H19" s="321">
        <v>4</v>
      </c>
      <c r="I19" s="581">
        <v>380</v>
      </c>
      <c r="J19" s="554">
        <v>45650</v>
      </c>
      <c r="K19" s="582">
        <v>46015</v>
      </c>
      <c r="L19" s="322"/>
      <c r="M19" s="323"/>
      <c r="N19" s="195"/>
      <c r="O19" s="195"/>
      <c r="P19" s="324"/>
      <c r="Q19" s="192"/>
      <c r="R19" s="196"/>
      <c r="S19" s="196"/>
      <c r="T19" s="196"/>
      <c r="U19" s="196"/>
      <c r="V19" s="344" t="s">
        <v>107</v>
      </c>
      <c r="W19" s="326" t="s">
        <v>534</v>
      </c>
      <c r="X19" s="352" t="s">
        <v>35</v>
      </c>
      <c r="Y19" s="327"/>
      <c r="Z19" s="327"/>
    </row>
    <row r="20" spans="1:26" ht="14.25" customHeight="1">
      <c r="A20" s="242">
        <v>17</v>
      </c>
      <c r="B20" s="339" t="s">
        <v>1055</v>
      </c>
      <c r="C20" s="320" t="s">
        <v>1047</v>
      </c>
      <c r="D20" s="320" t="s">
        <v>444</v>
      </c>
      <c r="E20" s="331">
        <v>6</v>
      </c>
      <c r="F20" s="331">
        <v>2</v>
      </c>
      <c r="G20" s="581">
        <v>368</v>
      </c>
      <c r="H20" s="321">
        <v>3</v>
      </c>
      <c r="I20" s="581">
        <v>374</v>
      </c>
      <c r="J20" s="585">
        <v>45689</v>
      </c>
      <c r="K20" s="582">
        <v>45992</v>
      </c>
      <c r="L20" s="322">
        <v>2</v>
      </c>
      <c r="M20" s="337" t="s">
        <v>3843</v>
      </c>
      <c r="N20" s="324"/>
      <c r="O20" s="324"/>
      <c r="P20" s="324"/>
      <c r="Q20" s="322"/>
      <c r="R20" s="326"/>
      <c r="S20" s="326"/>
      <c r="T20" s="326"/>
      <c r="U20" s="326"/>
      <c r="V20" s="333"/>
      <c r="W20" s="326" t="s">
        <v>34</v>
      </c>
      <c r="X20" s="352" t="s">
        <v>35</v>
      </c>
      <c r="Y20" s="327"/>
      <c r="Z20" s="327"/>
    </row>
    <row r="21" spans="1:26" ht="14.25" customHeight="1">
      <c r="A21" s="242">
        <v>18</v>
      </c>
      <c r="B21" s="339" t="s">
        <v>1058</v>
      </c>
      <c r="C21" s="196" t="s">
        <v>1059</v>
      </c>
      <c r="D21" s="320" t="s">
        <v>961</v>
      </c>
      <c r="E21" s="192">
        <v>6</v>
      </c>
      <c r="F21" s="192">
        <v>2</v>
      </c>
      <c r="G21" s="581">
        <v>368</v>
      </c>
      <c r="H21" s="321">
        <v>3</v>
      </c>
      <c r="I21" s="581">
        <v>374</v>
      </c>
      <c r="J21" s="546">
        <v>45660</v>
      </c>
      <c r="K21" s="582">
        <v>45994</v>
      </c>
      <c r="L21" s="192">
        <v>1</v>
      </c>
      <c r="M21" s="202" t="s">
        <v>3844</v>
      </c>
      <c r="N21" s="195"/>
      <c r="O21" s="195"/>
      <c r="P21" s="324"/>
      <c r="Q21" s="192"/>
      <c r="R21" s="196"/>
      <c r="S21" s="196"/>
      <c r="T21" s="196"/>
      <c r="U21" s="196"/>
      <c r="V21" s="344" t="s">
        <v>305</v>
      </c>
      <c r="W21" s="326" t="s">
        <v>534</v>
      </c>
      <c r="X21" s="352" t="s">
        <v>35</v>
      </c>
      <c r="Y21" s="327"/>
      <c r="Z21" s="327"/>
    </row>
    <row r="22" spans="1:26" ht="14.25" customHeight="1">
      <c r="A22" s="242">
        <v>19</v>
      </c>
      <c r="B22" s="339" t="s">
        <v>1383</v>
      </c>
      <c r="C22" s="334" t="s">
        <v>905</v>
      </c>
      <c r="D22" s="334" t="s">
        <v>906</v>
      </c>
      <c r="E22" s="335">
        <v>6</v>
      </c>
      <c r="F22" s="335">
        <v>3</v>
      </c>
      <c r="G22" s="586">
        <v>374</v>
      </c>
      <c r="H22" s="336">
        <v>4</v>
      </c>
      <c r="I22" s="586">
        <v>380</v>
      </c>
      <c r="J22" s="587">
        <v>45627</v>
      </c>
      <c r="K22" s="588">
        <v>45992</v>
      </c>
      <c r="L22" s="336"/>
      <c r="M22" s="337"/>
      <c r="N22" s="345"/>
      <c r="O22" s="345"/>
      <c r="P22" s="345"/>
      <c r="Q22" s="336"/>
      <c r="R22" s="339"/>
      <c r="S22" s="339"/>
      <c r="T22" s="339"/>
      <c r="U22" s="339"/>
      <c r="V22" s="340" t="s">
        <v>76</v>
      </c>
      <c r="W22" s="339" t="s">
        <v>34</v>
      </c>
      <c r="X22" s="341" t="s">
        <v>35</v>
      </c>
      <c r="Y22" s="327"/>
      <c r="Z22" s="327"/>
    </row>
    <row r="23" spans="1:26" ht="14.25" customHeight="1">
      <c r="A23" s="242">
        <v>20</v>
      </c>
      <c r="B23" s="339" t="s">
        <v>1419</v>
      </c>
      <c r="C23" s="217" t="s">
        <v>1201</v>
      </c>
      <c r="D23" s="320" t="s">
        <v>1420</v>
      </c>
      <c r="E23" s="197">
        <v>6</v>
      </c>
      <c r="F23" s="197">
        <v>3</v>
      </c>
      <c r="G23" s="581">
        <v>374</v>
      </c>
      <c r="H23" s="321">
        <v>4</v>
      </c>
      <c r="I23" s="581">
        <v>380</v>
      </c>
      <c r="J23" s="554">
        <v>45631</v>
      </c>
      <c r="K23" s="582">
        <v>45996</v>
      </c>
      <c r="L23" s="192"/>
      <c r="M23" s="346"/>
      <c r="N23" s="195"/>
      <c r="O23" s="195"/>
      <c r="P23" s="324"/>
      <c r="Q23" s="192"/>
      <c r="R23" s="196"/>
      <c r="S23" s="196"/>
      <c r="T23" s="196"/>
      <c r="U23" s="196"/>
      <c r="V23" s="344" t="s">
        <v>891</v>
      </c>
      <c r="W23" s="326" t="s">
        <v>534</v>
      </c>
      <c r="X23" s="352" t="s">
        <v>35</v>
      </c>
      <c r="Y23" s="327"/>
      <c r="Z23" s="327"/>
    </row>
    <row r="24" spans="1:26" ht="14.25" customHeight="1">
      <c r="A24" s="242">
        <v>21</v>
      </c>
      <c r="B24" s="339" t="s">
        <v>1488</v>
      </c>
      <c r="C24" s="196" t="s">
        <v>918</v>
      </c>
      <c r="D24" s="320" t="s">
        <v>658</v>
      </c>
      <c r="E24" s="192">
        <v>6</v>
      </c>
      <c r="F24" s="197">
        <v>3</v>
      </c>
      <c r="G24" s="581">
        <v>374</v>
      </c>
      <c r="H24" s="321">
        <v>4</v>
      </c>
      <c r="I24" s="581">
        <v>380</v>
      </c>
      <c r="J24" s="546">
        <v>45628</v>
      </c>
      <c r="K24" s="582">
        <v>45993</v>
      </c>
      <c r="L24" s="322"/>
      <c r="M24" s="323"/>
      <c r="N24" s="200"/>
      <c r="O24" s="200"/>
      <c r="P24" s="324"/>
      <c r="Q24" s="192"/>
      <c r="R24" s="196"/>
      <c r="S24" s="196"/>
      <c r="T24" s="196"/>
      <c r="U24" s="196"/>
      <c r="V24" s="332" t="s">
        <v>107</v>
      </c>
      <c r="W24" s="326" t="s">
        <v>534</v>
      </c>
      <c r="X24" s="352" t="s">
        <v>35</v>
      </c>
      <c r="Y24" s="327"/>
      <c r="Z24" s="327"/>
    </row>
    <row r="25" spans="1:26" ht="14.25" customHeight="1">
      <c r="A25" s="242">
        <v>22</v>
      </c>
      <c r="B25" s="339" t="s">
        <v>1545</v>
      </c>
      <c r="C25" s="217" t="s">
        <v>918</v>
      </c>
      <c r="D25" s="320" t="s">
        <v>919</v>
      </c>
      <c r="E25" s="197">
        <v>6</v>
      </c>
      <c r="F25" s="197">
        <v>3</v>
      </c>
      <c r="G25" s="581">
        <v>374</v>
      </c>
      <c r="H25" s="321">
        <v>4</v>
      </c>
      <c r="I25" s="581">
        <v>380</v>
      </c>
      <c r="J25" s="554">
        <v>45630</v>
      </c>
      <c r="K25" s="582">
        <v>45995</v>
      </c>
      <c r="L25" s="192"/>
      <c r="M25" s="202"/>
      <c r="N25" s="195"/>
      <c r="O25" s="195"/>
      <c r="P25" s="324"/>
      <c r="Q25" s="192"/>
      <c r="R25" s="196"/>
      <c r="S25" s="196"/>
      <c r="T25" s="196"/>
      <c r="U25" s="196"/>
      <c r="V25" s="347" t="s">
        <v>107</v>
      </c>
      <c r="W25" s="326" t="s">
        <v>534</v>
      </c>
      <c r="X25" s="352" t="s">
        <v>35</v>
      </c>
      <c r="Y25" s="327"/>
      <c r="Z25" s="327"/>
    </row>
    <row r="26" spans="1:26" ht="14.25" customHeight="1">
      <c r="A26" s="242">
        <v>23</v>
      </c>
      <c r="B26" s="339" t="s">
        <v>1565</v>
      </c>
      <c r="C26" s="217" t="s">
        <v>1566</v>
      </c>
      <c r="D26" s="320" t="s">
        <v>252</v>
      </c>
      <c r="E26" s="197">
        <v>6</v>
      </c>
      <c r="F26" s="197">
        <v>3</v>
      </c>
      <c r="G26" s="581">
        <v>374</v>
      </c>
      <c r="H26" s="321">
        <v>4</v>
      </c>
      <c r="I26" s="581">
        <v>380</v>
      </c>
      <c r="J26" s="554">
        <v>45665</v>
      </c>
      <c r="K26" s="582">
        <v>45999</v>
      </c>
      <c r="L26" s="322">
        <v>1</v>
      </c>
      <c r="M26" s="323" t="s">
        <v>243</v>
      </c>
      <c r="N26" s="195"/>
      <c r="O26" s="195"/>
      <c r="P26" s="324"/>
      <c r="Q26" s="192"/>
      <c r="R26" s="196"/>
      <c r="S26" s="196"/>
      <c r="T26" s="196"/>
      <c r="U26" s="196"/>
      <c r="V26" s="347" t="s">
        <v>107</v>
      </c>
      <c r="W26" s="326" t="s">
        <v>534</v>
      </c>
      <c r="X26" s="352" t="s">
        <v>35</v>
      </c>
      <c r="Y26" s="327"/>
      <c r="Z26" s="327"/>
    </row>
    <row r="27" spans="1:26" ht="14.25" customHeight="1">
      <c r="A27" s="242">
        <v>24</v>
      </c>
      <c r="B27" s="339" t="s">
        <v>1615</v>
      </c>
      <c r="C27" s="217" t="s">
        <v>1891</v>
      </c>
      <c r="D27" s="334" t="s">
        <v>1616</v>
      </c>
      <c r="E27" s="197">
        <v>6</v>
      </c>
      <c r="F27" s="197">
        <v>1</v>
      </c>
      <c r="G27" s="586">
        <v>362</v>
      </c>
      <c r="H27" s="336">
        <v>2</v>
      </c>
      <c r="I27" s="586">
        <v>368</v>
      </c>
      <c r="J27" s="554">
        <v>45898</v>
      </c>
      <c r="K27" s="588">
        <v>45998</v>
      </c>
      <c r="L27" s="336">
        <v>6</v>
      </c>
      <c r="M27" s="337" t="s">
        <v>659</v>
      </c>
      <c r="N27" s="216">
        <v>23</v>
      </c>
      <c r="O27" s="216">
        <v>2</v>
      </c>
      <c r="P27" s="338"/>
      <c r="Q27" s="197"/>
      <c r="R27" s="217"/>
      <c r="S27" s="217"/>
      <c r="T27" s="217"/>
      <c r="U27" s="217"/>
      <c r="V27" s="348" t="s">
        <v>76</v>
      </c>
      <c r="W27" s="339" t="s">
        <v>534</v>
      </c>
      <c r="X27" s="341" t="s">
        <v>41</v>
      </c>
      <c r="Y27" s="327"/>
      <c r="Z27" s="327"/>
    </row>
    <row r="28" spans="1:26" ht="14.25" customHeight="1">
      <c r="A28" s="242">
        <v>25</v>
      </c>
      <c r="B28" s="339" t="s">
        <v>1623</v>
      </c>
      <c r="C28" s="196" t="s">
        <v>1047</v>
      </c>
      <c r="D28" s="320" t="s">
        <v>1624</v>
      </c>
      <c r="E28" s="192">
        <v>6</v>
      </c>
      <c r="F28" s="192">
        <v>2</v>
      </c>
      <c r="G28" s="581">
        <v>368</v>
      </c>
      <c r="H28" s="321">
        <v>3</v>
      </c>
      <c r="I28" s="581">
        <v>374</v>
      </c>
      <c r="J28" s="546">
        <v>45685</v>
      </c>
      <c r="K28" s="582">
        <v>46019</v>
      </c>
      <c r="L28" s="322">
        <v>1</v>
      </c>
      <c r="M28" s="323" t="s">
        <v>3845</v>
      </c>
      <c r="N28" s="195"/>
      <c r="O28" s="195"/>
      <c r="P28" s="324"/>
      <c r="Q28" s="192"/>
      <c r="R28" s="196"/>
      <c r="S28" s="196"/>
      <c r="T28" s="196"/>
      <c r="U28" s="196"/>
      <c r="V28" s="344" t="s">
        <v>305</v>
      </c>
      <c r="W28" s="326" t="s">
        <v>534</v>
      </c>
      <c r="X28" s="352" t="s">
        <v>35</v>
      </c>
      <c r="Y28" s="327"/>
      <c r="Z28" s="327"/>
    </row>
    <row r="29" spans="1:26" ht="14.25" customHeight="1">
      <c r="A29" s="242">
        <v>26</v>
      </c>
      <c r="B29" s="339" t="s">
        <v>1634</v>
      </c>
      <c r="C29" s="196" t="s">
        <v>856</v>
      </c>
      <c r="D29" s="320" t="s">
        <v>961</v>
      </c>
      <c r="E29" s="192">
        <v>6</v>
      </c>
      <c r="F29" s="192">
        <v>3</v>
      </c>
      <c r="G29" s="581">
        <v>374</v>
      </c>
      <c r="H29" s="321">
        <v>4</v>
      </c>
      <c r="I29" s="581">
        <v>380</v>
      </c>
      <c r="J29" s="546">
        <v>45658</v>
      </c>
      <c r="K29" s="582">
        <v>45962</v>
      </c>
      <c r="L29" s="322">
        <v>2</v>
      </c>
      <c r="M29" s="337" t="s">
        <v>1032</v>
      </c>
      <c r="N29" s="195"/>
      <c r="O29" s="195"/>
      <c r="P29" s="324"/>
      <c r="Q29" s="192"/>
      <c r="R29" s="196"/>
      <c r="S29" s="196"/>
      <c r="T29" s="196"/>
      <c r="U29" s="196"/>
      <c r="V29" s="344" t="s">
        <v>107</v>
      </c>
      <c r="W29" s="326" t="s">
        <v>534</v>
      </c>
      <c r="X29" s="352" t="s">
        <v>35</v>
      </c>
      <c r="Y29" s="327"/>
      <c r="Z29" s="327"/>
    </row>
    <row r="30" spans="1:26" ht="14.25" customHeight="1">
      <c r="A30" s="242">
        <v>27</v>
      </c>
      <c r="B30" s="339" t="s">
        <v>1673</v>
      </c>
      <c r="C30" s="217" t="s">
        <v>1674</v>
      </c>
      <c r="D30" s="334" t="s">
        <v>1380</v>
      </c>
      <c r="E30" s="197">
        <v>6</v>
      </c>
      <c r="F30" s="197">
        <v>2</v>
      </c>
      <c r="G30" s="586">
        <v>368</v>
      </c>
      <c r="H30" s="336">
        <v>3</v>
      </c>
      <c r="I30" s="586">
        <v>374</v>
      </c>
      <c r="J30" s="554">
        <v>45901</v>
      </c>
      <c r="K30" s="588">
        <v>46012</v>
      </c>
      <c r="L30" s="197">
        <v>6</v>
      </c>
      <c r="M30" s="346" t="s">
        <v>1519</v>
      </c>
      <c r="N30" s="216">
        <v>10</v>
      </c>
      <c r="O30" s="216">
        <v>2</v>
      </c>
      <c r="P30" s="338"/>
      <c r="Q30" s="197"/>
      <c r="R30" s="217"/>
      <c r="S30" s="217"/>
      <c r="T30" s="217"/>
      <c r="U30" s="217"/>
      <c r="V30" s="348" t="s">
        <v>3846</v>
      </c>
      <c r="W30" s="339" t="s">
        <v>534</v>
      </c>
      <c r="X30" s="341" t="s">
        <v>35</v>
      </c>
      <c r="Y30" s="327"/>
      <c r="Z30" s="327"/>
    </row>
    <row r="31" spans="1:26" ht="14.25" customHeight="1">
      <c r="A31" s="242">
        <v>28</v>
      </c>
      <c r="B31" s="339" t="s">
        <v>1723</v>
      </c>
      <c r="C31" s="217" t="s">
        <v>856</v>
      </c>
      <c r="D31" s="320" t="s">
        <v>1724</v>
      </c>
      <c r="E31" s="197">
        <v>6</v>
      </c>
      <c r="F31" s="197">
        <v>2</v>
      </c>
      <c r="G31" s="581">
        <v>368</v>
      </c>
      <c r="H31" s="321">
        <v>3</v>
      </c>
      <c r="I31" s="581">
        <v>374</v>
      </c>
      <c r="J31" s="546">
        <v>45648</v>
      </c>
      <c r="K31" s="582">
        <v>46013</v>
      </c>
      <c r="L31" s="322"/>
      <c r="M31" s="337"/>
      <c r="N31" s="195"/>
      <c r="O31" s="195"/>
      <c r="P31" s="324"/>
      <c r="Q31" s="192"/>
      <c r="R31" s="196"/>
      <c r="S31" s="196"/>
      <c r="T31" s="196"/>
      <c r="U31" s="196"/>
      <c r="V31" s="344" t="s">
        <v>107</v>
      </c>
      <c r="W31" s="326" t="s">
        <v>534</v>
      </c>
      <c r="X31" s="352" t="s">
        <v>41</v>
      </c>
      <c r="Y31" s="327"/>
      <c r="Z31" s="327"/>
    </row>
    <row r="32" spans="1:26" ht="14.25" customHeight="1">
      <c r="A32" s="242">
        <v>29</v>
      </c>
      <c r="B32" s="339" t="s">
        <v>1727</v>
      </c>
      <c r="C32" s="217" t="s">
        <v>918</v>
      </c>
      <c r="D32" s="320" t="s">
        <v>1667</v>
      </c>
      <c r="E32" s="197">
        <v>6</v>
      </c>
      <c r="F32" s="197">
        <v>4</v>
      </c>
      <c r="G32" s="581">
        <v>380</v>
      </c>
      <c r="H32" s="321">
        <v>5</v>
      </c>
      <c r="I32" s="581">
        <v>386</v>
      </c>
      <c r="J32" s="554">
        <v>45680</v>
      </c>
      <c r="K32" s="582">
        <v>46014</v>
      </c>
      <c r="L32" s="322">
        <v>1</v>
      </c>
      <c r="M32" s="323" t="s">
        <v>1728</v>
      </c>
      <c r="N32" s="195"/>
      <c r="O32" s="195"/>
      <c r="P32" s="324"/>
      <c r="Q32" s="192"/>
      <c r="R32" s="196"/>
      <c r="S32" s="196"/>
      <c r="T32" s="196"/>
      <c r="U32" s="196"/>
      <c r="V32" s="347" t="s">
        <v>3847</v>
      </c>
      <c r="W32" s="326" t="s">
        <v>534</v>
      </c>
      <c r="X32" s="352" t="s">
        <v>41</v>
      </c>
      <c r="Y32" s="327"/>
      <c r="Z32" s="327"/>
    </row>
    <row r="33" spans="1:26" ht="14.25" customHeight="1">
      <c r="A33" s="242">
        <v>30</v>
      </c>
      <c r="B33" s="339" t="s">
        <v>1775</v>
      </c>
      <c r="C33" s="217" t="s">
        <v>821</v>
      </c>
      <c r="D33" s="334" t="s">
        <v>612</v>
      </c>
      <c r="E33" s="197">
        <v>6</v>
      </c>
      <c r="F33" s="197">
        <v>5</v>
      </c>
      <c r="G33" s="586">
        <v>386</v>
      </c>
      <c r="H33" s="336">
        <v>6</v>
      </c>
      <c r="I33" s="586">
        <v>392</v>
      </c>
      <c r="J33" s="554">
        <v>45641</v>
      </c>
      <c r="K33" s="588">
        <v>46006</v>
      </c>
      <c r="L33" s="336"/>
      <c r="M33" s="337"/>
      <c r="N33" s="216"/>
      <c r="O33" s="216"/>
      <c r="P33" s="338"/>
      <c r="Q33" s="197"/>
      <c r="R33" s="217"/>
      <c r="S33" s="217"/>
      <c r="T33" s="217"/>
      <c r="U33" s="217"/>
      <c r="V33" s="349" t="s">
        <v>1776</v>
      </c>
      <c r="W33" s="339" t="s">
        <v>534</v>
      </c>
      <c r="X33" s="341" t="s">
        <v>41</v>
      </c>
      <c r="Y33" s="327"/>
      <c r="Z33" s="327"/>
    </row>
    <row r="34" spans="1:26" ht="14.25" customHeight="1">
      <c r="A34" s="242">
        <v>31</v>
      </c>
      <c r="B34" s="339" t="s">
        <v>1806</v>
      </c>
      <c r="C34" s="196" t="s">
        <v>1807</v>
      </c>
      <c r="D34" s="320" t="s">
        <v>257</v>
      </c>
      <c r="E34" s="192">
        <v>7</v>
      </c>
      <c r="F34" s="197">
        <v>3</v>
      </c>
      <c r="G34" s="581">
        <v>308</v>
      </c>
      <c r="H34" s="321">
        <v>4</v>
      </c>
      <c r="I34" s="581">
        <v>314</v>
      </c>
      <c r="J34" s="546">
        <v>45809</v>
      </c>
      <c r="K34" s="582">
        <v>45992</v>
      </c>
      <c r="L34" s="322">
        <v>6</v>
      </c>
      <c r="M34" s="323" t="s">
        <v>832</v>
      </c>
      <c r="N34" s="200"/>
      <c r="O34" s="200"/>
      <c r="P34" s="324"/>
      <c r="Q34" s="192"/>
      <c r="R34" s="196"/>
      <c r="S34" s="196"/>
      <c r="T34" s="196"/>
      <c r="U34" s="196"/>
      <c r="V34" s="332" t="s">
        <v>1808</v>
      </c>
      <c r="W34" s="326" t="s">
        <v>534</v>
      </c>
      <c r="X34" s="352" t="s">
        <v>35</v>
      </c>
      <c r="Y34" s="327"/>
      <c r="Z34" s="327"/>
    </row>
    <row r="35" spans="1:26" ht="14.25" customHeight="1">
      <c r="A35" s="242">
        <v>32</v>
      </c>
      <c r="B35" s="339" t="s">
        <v>1832</v>
      </c>
      <c r="C35" s="217" t="s">
        <v>1833</v>
      </c>
      <c r="D35" s="320" t="s">
        <v>1834</v>
      </c>
      <c r="E35" s="197">
        <v>7</v>
      </c>
      <c r="F35" s="197">
        <v>3</v>
      </c>
      <c r="G35" s="581">
        <v>308</v>
      </c>
      <c r="H35" s="321">
        <v>4</v>
      </c>
      <c r="I35" s="581">
        <v>314</v>
      </c>
      <c r="J35" s="554">
        <v>45641</v>
      </c>
      <c r="K35" s="582">
        <v>46006</v>
      </c>
      <c r="L35" s="322"/>
      <c r="M35" s="323"/>
      <c r="N35" s="195"/>
      <c r="O35" s="195"/>
      <c r="P35" s="324"/>
      <c r="Q35" s="192"/>
      <c r="R35" s="196"/>
      <c r="S35" s="196"/>
      <c r="T35" s="196"/>
      <c r="U35" s="196"/>
      <c r="V35" s="344" t="s">
        <v>1835</v>
      </c>
      <c r="W35" s="326" t="s">
        <v>534</v>
      </c>
      <c r="X35" s="352" t="s">
        <v>35</v>
      </c>
      <c r="Y35" s="327"/>
      <c r="Z35" s="327"/>
    </row>
    <row r="36" spans="1:26" ht="14.25" customHeight="1">
      <c r="A36" s="242">
        <v>33</v>
      </c>
      <c r="B36" s="339" t="s">
        <v>1843</v>
      </c>
      <c r="C36" s="217" t="s">
        <v>1833</v>
      </c>
      <c r="D36" s="320" t="s">
        <v>1834</v>
      </c>
      <c r="E36" s="197">
        <v>7</v>
      </c>
      <c r="F36" s="197">
        <v>3</v>
      </c>
      <c r="G36" s="581">
        <v>308</v>
      </c>
      <c r="H36" s="321">
        <v>4</v>
      </c>
      <c r="I36" s="581">
        <v>314</v>
      </c>
      <c r="J36" s="554">
        <v>45641</v>
      </c>
      <c r="K36" s="582">
        <v>46006</v>
      </c>
      <c r="L36" s="322"/>
      <c r="M36" s="323"/>
      <c r="N36" s="195"/>
      <c r="O36" s="195"/>
      <c r="P36" s="324"/>
      <c r="Q36" s="192"/>
      <c r="R36" s="196"/>
      <c r="S36" s="196"/>
      <c r="T36" s="196"/>
      <c r="U36" s="196"/>
      <c r="V36" s="344" t="s">
        <v>1835</v>
      </c>
      <c r="W36" s="326" t="s">
        <v>534</v>
      </c>
      <c r="X36" s="352" t="s">
        <v>35</v>
      </c>
      <c r="Y36" s="327"/>
      <c r="Z36" s="327"/>
    </row>
    <row r="37" spans="1:26" ht="14.25" customHeight="1">
      <c r="A37" s="242">
        <v>34</v>
      </c>
      <c r="B37" s="339" t="s">
        <v>1926</v>
      </c>
      <c r="C37" s="196" t="s">
        <v>1839</v>
      </c>
      <c r="D37" s="320" t="s">
        <v>1840</v>
      </c>
      <c r="E37" s="192">
        <v>7</v>
      </c>
      <c r="F37" s="192">
        <v>3</v>
      </c>
      <c r="G37" s="581">
        <v>308</v>
      </c>
      <c r="H37" s="321">
        <v>4</v>
      </c>
      <c r="I37" s="581">
        <v>314</v>
      </c>
      <c r="J37" s="546">
        <v>45722</v>
      </c>
      <c r="K37" s="582">
        <v>45997</v>
      </c>
      <c r="L37" s="192">
        <v>3</v>
      </c>
      <c r="M37" s="202" t="s">
        <v>723</v>
      </c>
      <c r="N37" s="200"/>
      <c r="O37" s="200"/>
      <c r="P37" s="324"/>
      <c r="Q37" s="192"/>
      <c r="R37" s="196"/>
      <c r="S37" s="196"/>
      <c r="T37" s="196"/>
      <c r="U37" s="196"/>
      <c r="V37" s="332"/>
      <c r="W37" s="326" t="s">
        <v>534</v>
      </c>
      <c r="X37" s="352" t="s">
        <v>35</v>
      </c>
      <c r="Y37" s="327"/>
      <c r="Z37" s="327"/>
    </row>
    <row r="38" spans="1:26" ht="14.25" customHeight="1">
      <c r="A38" s="242">
        <v>35</v>
      </c>
      <c r="B38" s="339" t="s">
        <v>2022</v>
      </c>
      <c r="C38" s="196" t="s">
        <v>1821</v>
      </c>
      <c r="D38" s="320" t="s">
        <v>1981</v>
      </c>
      <c r="E38" s="192">
        <v>7</v>
      </c>
      <c r="F38" s="197">
        <v>3</v>
      </c>
      <c r="G38" s="581">
        <v>308</v>
      </c>
      <c r="H38" s="321">
        <v>4</v>
      </c>
      <c r="I38" s="581">
        <v>314</v>
      </c>
      <c r="J38" s="546">
        <v>45651</v>
      </c>
      <c r="K38" s="582">
        <v>46016</v>
      </c>
      <c r="L38" s="192"/>
      <c r="M38" s="202"/>
      <c r="N38" s="195"/>
      <c r="O38" s="195"/>
      <c r="P38" s="324"/>
      <c r="Q38" s="192"/>
      <c r="R38" s="196"/>
      <c r="S38" s="196"/>
      <c r="T38" s="196"/>
      <c r="U38" s="196"/>
      <c r="V38" s="347" t="s">
        <v>107</v>
      </c>
      <c r="W38" s="326" t="s">
        <v>534</v>
      </c>
      <c r="X38" s="352" t="s">
        <v>35</v>
      </c>
      <c r="Y38" s="327"/>
      <c r="Z38" s="327"/>
    </row>
    <row r="39" spans="1:26" ht="14.25" customHeight="1">
      <c r="A39" s="242">
        <v>36</v>
      </c>
      <c r="B39" s="339" t="s">
        <v>2065</v>
      </c>
      <c r="C39" s="196" t="s">
        <v>1821</v>
      </c>
      <c r="D39" s="320" t="s">
        <v>1981</v>
      </c>
      <c r="E39" s="192">
        <v>7</v>
      </c>
      <c r="F39" s="197">
        <v>3</v>
      </c>
      <c r="G39" s="581">
        <v>308</v>
      </c>
      <c r="H39" s="321">
        <v>4</v>
      </c>
      <c r="I39" s="581">
        <v>314</v>
      </c>
      <c r="J39" s="546">
        <v>45644</v>
      </c>
      <c r="K39" s="582">
        <v>46009</v>
      </c>
      <c r="L39" s="322"/>
      <c r="M39" s="323"/>
      <c r="N39" s="195"/>
      <c r="O39" s="195"/>
      <c r="P39" s="324"/>
      <c r="Q39" s="192"/>
      <c r="R39" s="196"/>
      <c r="S39" s="196"/>
      <c r="T39" s="196"/>
      <c r="U39" s="196"/>
      <c r="V39" s="347" t="s">
        <v>107</v>
      </c>
      <c r="W39" s="326" t="s">
        <v>534</v>
      </c>
      <c r="X39" s="352" t="s">
        <v>41</v>
      </c>
      <c r="Y39" s="327"/>
      <c r="Z39" s="327"/>
    </row>
    <row r="40" spans="1:26" ht="14.25" customHeight="1">
      <c r="A40" s="242">
        <v>37</v>
      </c>
      <c r="B40" s="339" t="s">
        <v>2133</v>
      </c>
      <c r="C40" s="196" t="s">
        <v>1821</v>
      </c>
      <c r="D40" s="320" t="s">
        <v>1909</v>
      </c>
      <c r="E40" s="192">
        <v>7</v>
      </c>
      <c r="F40" s="197">
        <v>3</v>
      </c>
      <c r="G40" s="581">
        <v>308</v>
      </c>
      <c r="H40" s="321">
        <v>4</v>
      </c>
      <c r="I40" s="581">
        <v>314</v>
      </c>
      <c r="J40" s="546">
        <v>45687</v>
      </c>
      <c r="K40" s="582">
        <v>46021</v>
      </c>
      <c r="L40" s="322">
        <v>1</v>
      </c>
      <c r="M40" s="323" t="s">
        <v>377</v>
      </c>
      <c r="N40" s="195"/>
      <c r="O40" s="195"/>
      <c r="P40" s="324"/>
      <c r="Q40" s="192"/>
      <c r="R40" s="196"/>
      <c r="S40" s="196"/>
      <c r="T40" s="196"/>
      <c r="U40" s="196"/>
      <c r="V40" s="332" t="s">
        <v>107</v>
      </c>
      <c r="W40" s="326" t="s">
        <v>534</v>
      </c>
      <c r="X40" s="352" t="s">
        <v>35</v>
      </c>
      <c r="Y40" s="327"/>
      <c r="Z40" s="327"/>
    </row>
    <row r="41" spans="1:26" ht="14.25" customHeight="1">
      <c r="A41" s="242">
        <v>38</v>
      </c>
      <c r="B41" s="339" t="s">
        <v>2157</v>
      </c>
      <c r="C41" s="217" t="s">
        <v>1821</v>
      </c>
      <c r="D41" s="320" t="s">
        <v>621</v>
      </c>
      <c r="E41" s="197">
        <v>7</v>
      </c>
      <c r="F41" s="197">
        <v>3</v>
      </c>
      <c r="G41" s="581">
        <v>308</v>
      </c>
      <c r="H41" s="321">
        <v>4</v>
      </c>
      <c r="I41" s="581">
        <v>314</v>
      </c>
      <c r="J41" s="554">
        <v>45641</v>
      </c>
      <c r="K41" s="582">
        <v>46006</v>
      </c>
      <c r="L41" s="322"/>
      <c r="M41" s="323"/>
      <c r="N41" s="195"/>
      <c r="O41" s="195"/>
      <c r="P41" s="324"/>
      <c r="Q41" s="192"/>
      <c r="R41" s="196"/>
      <c r="S41" s="196"/>
      <c r="T41" s="196"/>
      <c r="U41" s="196"/>
      <c r="V41" s="344" t="s">
        <v>1864</v>
      </c>
      <c r="W41" s="326" t="s">
        <v>534</v>
      </c>
      <c r="X41" s="352" t="s">
        <v>35</v>
      </c>
      <c r="Y41" s="327"/>
      <c r="Z41" s="327"/>
    </row>
    <row r="42" spans="1:26" ht="14.25" customHeight="1">
      <c r="A42" s="242">
        <v>39</v>
      </c>
      <c r="B42" s="339" t="s">
        <v>2167</v>
      </c>
      <c r="C42" s="217" t="s">
        <v>1821</v>
      </c>
      <c r="D42" s="320" t="s">
        <v>252</v>
      </c>
      <c r="E42" s="197">
        <v>7</v>
      </c>
      <c r="F42" s="197">
        <v>3</v>
      </c>
      <c r="G42" s="581">
        <v>308</v>
      </c>
      <c r="H42" s="321">
        <v>4</v>
      </c>
      <c r="I42" s="581">
        <v>314</v>
      </c>
      <c r="J42" s="554">
        <v>45629</v>
      </c>
      <c r="K42" s="582">
        <v>45994</v>
      </c>
      <c r="L42" s="322"/>
      <c r="M42" s="323"/>
      <c r="N42" s="195"/>
      <c r="O42" s="195"/>
      <c r="P42" s="324"/>
      <c r="Q42" s="192"/>
      <c r="R42" s="196"/>
      <c r="S42" s="196"/>
      <c r="T42" s="196"/>
      <c r="U42" s="196"/>
      <c r="V42" s="344" t="s">
        <v>1864</v>
      </c>
      <c r="W42" s="326" t="s">
        <v>534</v>
      </c>
      <c r="X42" s="352" t="s">
        <v>35</v>
      </c>
      <c r="Y42" s="327"/>
      <c r="Z42" s="327"/>
    </row>
    <row r="43" spans="1:26" ht="14.25" customHeight="1">
      <c r="A43" s="242">
        <v>40</v>
      </c>
      <c r="B43" s="339" t="s">
        <v>2205</v>
      </c>
      <c r="C43" s="217" t="s">
        <v>1821</v>
      </c>
      <c r="D43" s="320" t="s">
        <v>1603</v>
      </c>
      <c r="E43" s="197">
        <v>7</v>
      </c>
      <c r="F43" s="197">
        <v>3</v>
      </c>
      <c r="G43" s="581">
        <v>308</v>
      </c>
      <c r="H43" s="321">
        <v>4</v>
      </c>
      <c r="I43" s="581">
        <v>314</v>
      </c>
      <c r="J43" s="554">
        <v>45648</v>
      </c>
      <c r="K43" s="582">
        <v>46013</v>
      </c>
      <c r="L43" s="322"/>
      <c r="M43" s="323"/>
      <c r="N43" s="195"/>
      <c r="O43" s="195"/>
      <c r="P43" s="324"/>
      <c r="Q43" s="192"/>
      <c r="R43" s="196"/>
      <c r="S43" s="196"/>
      <c r="T43" s="196"/>
      <c r="U43" s="196"/>
      <c r="V43" s="344" t="s">
        <v>1835</v>
      </c>
      <c r="W43" s="326" t="s">
        <v>534</v>
      </c>
      <c r="X43" s="352" t="s">
        <v>35</v>
      </c>
      <c r="Y43" s="327"/>
      <c r="Z43" s="327"/>
    </row>
    <row r="44" spans="1:26" ht="14.25" customHeight="1">
      <c r="A44" s="242">
        <v>41</v>
      </c>
      <c r="B44" s="339" t="s">
        <v>2237</v>
      </c>
      <c r="C44" s="320" t="s">
        <v>1817</v>
      </c>
      <c r="D44" s="320" t="s">
        <v>561</v>
      </c>
      <c r="E44" s="331">
        <v>7</v>
      </c>
      <c r="F44" s="331">
        <v>3</v>
      </c>
      <c r="G44" s="581">
        <v>308</v>
      </c>
      <c r="H44" s="321">
        <v>4</v>
      </c>
      <c r="I44" s="581">
        <v>314</v>
      </c>
      <c r="J44" s="585">
        <v>45636</v>
      </c>
      <c r="K44" s="582">
        <v>46001</v>
      </c>
      <c r="L44" s="322"/>
      <c r="M44" s="323"/>
      <c r="N44" s="324"/>
      <c r="O44" s="324"/>
      <c r="P44" s="324"/>
      <c r="Q44" s="322"/>
      <c r="R44" s="326"/>
      <c r="S44" s="326"/>
      <c r="T44" s="326"/>
      <c r="U44" s="326"/>
      <c r="V44" s="333"/>
      <c r="W44" s="326" t="s">
        <v>34</v>
      </c>
      <c r="X44" s="352" t="s">
        <v>35</v>
      </c>
      <c r="Y44" s="327"/>
      <c r="Z44" s="327"/>
    </row>
    <row r="45" spans="1:26" ht="14.25" customHeight="1">
      <c r="A45" s="242">
        <v>42</v>
      </c>
      <c r="B45" s="339" t="s">
        <v>2264</v>
      </c>
      <c r="C45" s="328" t="s">
        <v>2029</v>
      </c>
      <c r="D45" s="320" t="s">
        <v>122</v>
      </c>
      <c r="E45" s="350">
        <v>7</v>
      </c>
      <c r="F45" s="350">
        <v>2</v>
      </c>
      <c r="G45" s="581">
        <v>302</v>
      </c>
      <c r="H45" s="321">
        <v>3</v>
      </c>
      <c r="I45" s="581">
        <v>308</v>
      </c>
      <c r="J45" s="583">
        <v>45740</v>
      </c>
      <c r="K45" s="582">
        <v>45924</v>
      </c>
      <c r="L45" s="322">
        <v>6</v>
      </c>
      <c r="M45" s="323" t="s">
        <v>3835</v>
      </c>
      <c r="N45" s="324"/>
      <c r="O45" s="324"/>
      <c r="P45" s="324"/>
      <c r="Q45" s="322"/>
      <c r="R45" s="326"/>
      <c r="S45" s="326"/>
      <c r="T45" s="326"/>
      <c r="U45" s="326"/>
      <c r="V45" s="351"/>
      <c r="W45" s="326"/>
      <c r="X45" s="352"/>
      <c r="Y45" s="327"/>
      <c r="Z45" s="327"/>
    </row>
    <row r="46" spans="1:26" ht="14.25" customHeight="1">
      <c r="A46" s="242">
        <v>43</v>
      </c>
      <c r="B46" s="339" t="s">
        <v>2270</v>
      </c>
      <c r="C46" s="217" t="s">
        <v>1839</v>
      </c>
      <c r="D46" s="320" t="s">
        <v>2004</v>
      </c>
      <c r="E46" s="197">
        <v>7</v>
      </c>
      <c r="F46" s="197">
        <v>3</v>
      </c>
      <c r="G46" s="581">
        <v>308</v>
      </c>
      <c r="H46" s="321">
        <v>4</v>
      </c>
      <c r="I46" s="581">
        <v>314</v>
      </c>
      <c r="J46" s="554">
        <v>45652</v>
      </c>
      <c r="K46" s="582">
        <v>46017</v>
      </c>
      <c r="L46" s="192"/>
      <c r="M46" s="346"/>
      <c r="N46" s="195"/>
      <c r="O46" s="195"/>
      <c r="P46" s="324"/>
      <c r="Q46" s="192"/>
      <c r="R46" s="196"/>
      <c r="S46" s="196"/>
      <c r="T46" s="196"/>
      <c r="U46" s="196"/>
      <c r="V46" s="347" t="s">
        <v>107</v>
      </c>
      <c r="W46" s="326" t="s">
        <v>534</v>
      </c>
      <c r="X46" s="352" t="s">
        <v>35</v>
      </c>
      <c r="Y46" s="327"/>
      <c r="Z46" s="327"/>
    </row>
    <row r="47" spans="1:26" ht="14.25" customHeight="1">
      <c r="A47" s="242">
        <v>44</v>
      </c>
      <c r="B47" s="339" t="s">
        <v>2333</v>
      </c>
      <c r="C47" s="217" t="s">
        <v>1821</v>
      </c>
      <c r="D47" s="320" t="s">
        <v>1909</v>
      </c>
      <c r="E47" s="197">
        <v>7</v>
      </c>
      <c r="F47" s="197">
        <v>3</v>
      </c>
      <c r="G47" s="581">
        <v>308</v>
      </c>
      <c r="H47" s="321">
        <v>4</v>
      </c>
      <c r="I47" s="581">
        <v>314</v>
      </c>
      <c r="J47" s="554">
        <v>45648</v>
      </c>
      <c r="K47" s="582">
        <v>46013</v>
      </c>
      <c r="L47" s="192"/>
      <c r="M47" s="202"/>
      <c r="N47" s="195"/>
      <c r="O47" s="195"/>
      <c r="P47" s="324"/>
      <c r="Q47" s="192"/>
      <c r="R47" s="196"/>
      <c r="S47" s="196"/>
      <c r="T47" s="196"/>
      <c r="U47" s="196"/>
      <c r="V47" s="325" t="s">
        <v>107</v>
      </c>
      <c r="W47" s="326" t="s">
        <v>534</v>
      </c>
      <c r="X47" s="352" t="s">
        <v>35</v>
      </c>
      <c r="Y47" s="327"/>
      <c r="Z47" s="327"/>
    </row>
    <row r="48" spans="1:26" ht="14.25" customHeight="1">
      <c r="A48" s="242">
        <v>45</v>
      </c>
      <c r="B48" s="339" t="s">
        <v>2397</v>
      </c>
      <c r="C48" s="196" t="s">
        <v>1813</v>
      </c>
      <c r="D48" s="320" t="s">
        <v>1812</v>
      </c>
      <c r="E48" s="192">
        <v>7</v>
      </c>
      <c r="F48" s="192">
        <v>1</v>
      </c>
      <c r="G48" s="581">
        <v>296</v>
      </c>
      <c r="H48" s="321">
        <v>2</v>
      </c>
      <c r="I48" s="581">
        <v>302</v>
      </c>
      <c r="J48" s="546">
        <v>45657</v>
      </c>
      <c r="K48" s="582">
        <v>46022</v>
      </c>
      <c r="L48" s="322"/>
      <c r="M48" s="323"/>
      <c r="N48" s="195"/>
      <c r="O48" s="195"/>
      <c r="P48" s="324"/>
      <c r="Q48" s="192"/>
      <c r="R48" s="196"/>
      <c r="S48" s="196"/>
      <c r="T48" s="196"/>
      <c r="U48" s="196"/>
      <c r="V48" s="347" t="s">
        <v>3848</v>
      </c>
      <c r="W48" s="326"/>
      <c r="X48" s="352" t="s">
        <v>41</v>
      </c>
      <c r="Y48" s="327"/>
      <c r="Z48" s="327"/>
    </row>
    <row r="49" spans="1:26" ht="14.25" customHeight="1">
      <c r="A49" s="242">
        <v>46</v>
      </c>
      <c r="B49" s="326" t="s">
        <v>2598</v>
      </c>
      <c r="C49" s="196" t="s">
        <v>2419</v>
      </c>
      <c r="D49" s="320" t="s">
        <v>373</v>
      </c>
      <c r="E49" s="192">
        <v>8</v>
      </c>
      <c r="F49" s="192">
        <v>1</v>
      </c>
      <c r="G49" s="581">
        <v>260</v>
      </c>
      <c r="H49" s="322">
        <v>2</v>
      </c>
      <c r="I49" s="581">
        <v>263</v>
      </c>
      <c r="J49" s="546">
        <v>45687</v>
      </c>
      <c r="K49" s="584">
        <v>46021</v>
      </c>
      <c r="L49" s="322">
        <v>1</v>
      </c>
      <c r="M49" s="323" t="s">
        <v>1728</v>
      </c>
      <c r="N49" s="200"/>
      <c r="O49" s="200"/>
      <c r="P49" s="324"/>
      <c r="Q49" s="192"/>
      <c r="R49" s="196"/>
      <c r="S49" s="196"/>
      <c r="T49" s="196"/>
      <c r="U49" s="196"/>
      <c r="V49" s="325" t="s">
        <v>76</v>
      </c>
      <c r="W49" s="326" t="s">
        <v>534</v>
      </c>
      <c r="X49" s="352" t="s">
        <v>35</v>
      </c>
      <c r="Y49" s="327"/>
      <c r="Z49" s="327"/>
    </row>
    <row r="50" spans="1:26" ht="14.25" customHeight="1">
      <c r="A50" s="242">
        <v>47</v>
      </c>
      <c r="B50" s="326" t="s">
        <v>3849</v>
      </c>
      <c r="C50" s="196" t="s">
        <v>2419</v>
      </c>
      <c r="D50" s="320" t="s">
        <v>373</v>
      </c>
      <c r="E50" s="329">
        <v>8</v>
      </c>
      <c r="F50" s="329">
        <v>1</v>
      </c>
      <c r="G50" s="581">
        <v>260</v>
      </c>
      <c r="H50" s="322">
        <v>2</v>
      </c>
      <c r="I50" s="581">
        <v>263</v>
      </c>
      <c r="J50" s="546">
        <v>45638</v>
      </c>
      <c r="K50" s="584">
        <v>46003</v>
      </c>
      <c r="L50" s="322"/>
      <c r="M50" s="323"/>
      <c r="N50" s="324"/>
      <c r="O50" s="324"/>
      <c r="P50" s="324"/>
      <c r="Q50" s="322"/>
      <c r="R50" s="326"/>
      <c r="S50" s="326"/>
      <c r="T50" s="326"/>
      <c r="U50" s="326"/>
      <c r="V50" s="333" t="s">
        <v>107</v>
      </c>
      <c r="W50" s="326" t="s">
        <v>534</v>
      </c>
      <c r="X50" s="352" t="s">
        <v>35</v>
      </c>
      <c r="Y50" s="327"/>
      <c r="Z50" s="327"/>
    </row>
    <row r="51" spans="1:26" ht="14.25" customHeight="1">
      <c r="A51" s="242">
        <v>48</v>
      </c>
      <c r="B51" s="339" t="s">
        <v>2480</v>
      </c>
      <c r="C51" s="196" t="s">
        <v>2419</v>
      </c>
      <c r="D51" s="320" t="s">
        <v>349</v>
      </c>
      <c r="E51" s="192">
        <v>8</v>
      </c>
      <c r="F51" s="197">
        <v>3</v>
      </c>
      <c r="G51" s="581">
        <v>266</v>
      </c>
      <c r="H51" s="321">
        <v>4</v>
      </c>
      <c r="I51" s="581">
        <v>269</v>
      </c>
      <c r="J51" s="546">
        <v>45650</v>
      </c>
      <c r="K51" s="582">
        <v>46015</v>
      </c>
      <c r="L51" s="322"/>
      <c r="M51" s="337"/>
      <c r="N51" s="200"/>
      <c r="O51" s="200"/>
      <c r="P51" s="324"/>
      <c r="Q51" s="192"/>
      <c r="R51" s="196"/>
      <c r="S51" s="196"/>
      <c r="T51" s="196"/>
      <c r="U51" s="196"/>
      <c r="V51" s="332" t="s">
        <v>305</v>
      </c>
      <c r="W51" s="326" t="s">
        <v>534</v>
      </c>
      <c r="X51" s="352" t="s">
        <v>41</v>
      </c>
      <c r="Y51" s="327"/>
      <c r="Z51" s="327"/>
    </row>
    <row r="52" spans="1:26" ht="14.25" customHeight="1">
      <c r="A52" s="242">
        <v>49</v>
      </c>
      <c r="B52" s="339" t="s">
        <v>2530</v>
      </c>
      <c r="C52" s="196" t="s">
        <v>2419</v>
      </c>
      <c r="D52" s="320" t="s">
        <v>349</v>
      </c>
      <c r="E52" s="192">
        <v>8</v>
      </c>
      <c r="F52" s="197">
        <v>3</v>
      </c>
      <c r="G52" s="581">
        <v>266</v>
      </c>
      <c r="H52" s="321">
        <v>4</v>
      </c>
      <c r="I52" s="581">
        <v>269</v>
      </c>
      <c r="J52" s="546">
        <v>45657</v>
      </c>
      <c r="K52" s="582">
        <v>45991</v>
      </c>
      <c r="L52" s="322">
        <v>1</v>
      </c>
      <c r="M52" s="323" t="s">
        <v>3850</v>
      </c>
      <c r="N52" s="195"/>
      <c r="O52" s="195"/>
      <c r="P52" s="324"/>
      <c r="Q52" s="192"/>
      <c r="R52" s="196"/>
      <c r="S52" s="196"/>
      <c r="T52" s="196"/>
      <c r="U52" s="196"/>
      <c r="V52" s="332" t="s">
        <v>107</v>
      </c>
      <c r="W52" s="326" t="s">
        <v>534</v>
      </c>
      <c r="X52" s="352" t="s">
        <v>35</v>
      </c>
      <c r="Y52" s="327"/>
      <c r="Z52" s="327"/>
    </row>
    <row r="53" spans="1:26" ht="14.25" customHeight="1">
      <c r="A53" s="242">
        <v>50</v>
      </c>
      <c r="B53" s="339" t="s">
        <v>2539</v>
      </c>
      <c r="C53" s="196" t="s">
        <v>2419</v>
      </c>
      <c r="D53" s="320" t="s">
        <v>349</v>
      </c>
      <c r="E53" s="192">
        <v>8</v>
      </c>
      <c r="F53" s="197">
        <v>3</v>
      </c>
      <c r="G53" s="581">
        <v>266</v>
      </c>
      <c r="H53" s="321">
        <v>4</v>
      </c>
      <c r="I53" s="581">
        <v>269</v>
      </c>
      <c r="J53" s="546">
        <v>45657</v>
      </c>
      <c r="K53" s="582">
        <v>46022</v>
      </c>
      <c r="L53" s="322"/>
      <c r="M53" s="323"/>
      <c r="N53" s="195"/>
      <c r="O53" s="195"/>
      <c r="P53" s="324"/>
      <c r="Q53" s="192"/>
      <c r="R53" s="196"/>
      <c r="S53" s="196"/>
      <c r="T53" s="196"/>
      <c r="U53" s="196"/>
      <c r="V53" s="332" t="s">
        <v>107</v>
      </c>
      <c r="W53" s="326" t="s">
        <v>534</v>
      </c>
      <c r="X53" s="352" t="s">
        <v>35</v>
      </c>
      <c r="Y53" s="327"/>
      <c r="Z53" s="327"/>
    </row>
    <row r="54" spans="1:26" ht="14.25" customHeight="1">
      <c r="A54" s="242">
        <v>51</v>
      </c>
      <c r="B54" s="339" t="s">
        <v>2573</v>
      </c>
      <c r="C54" s="196" t="s">
        <v>2419</v>
      </c>
      <c r="D54" s="320" t="s">
        <v>349</v>
      </c>
      <c r="E54" s="192">
        <v>8</v>
      </c>
      <c r="F54" s="197">
        <v>3</v>
      </c>
      <c r="G54" s="581">
        <v>266</v>
      </c>
      <c r="H54" s="321">
        <v>4</v>
      </c>
      <c r="I54" s="581">
        <v>269</v>
      </c>
      <c r="J54" s="546">
        <v>45630</v>
      </c>
      <c r="K54" s="582">
        <v>45995</v>
      </c>
      <c r="L54" s="192"/>
      <c r="M54" s="346"/>
      <c r="N54" s="195"/>
      <c r="O54" s="195"/>
      <c r="P54" s="324"/>
      <c r="Q54" s="192"/>
      <c r="R54" s="196"/>
      <c r="S54" s="196"/>
      <c r="T54" s="196"/>
      <c r="U54" s="196"/>
      <c r="V54" s="332" t="s">
        <v>107</v>
      </c>
      <c r="W54" s="326" t="s">
        <v>534</v>
      </c>
      <c r="X54" s="352" t="s">
        <v>41</v>
      </c>
      <c r="Y54" s="327"/>
      <c r="Z54" s="327"/>
    </row>
    <row r="55" spans="1:26" ht="14.25" customHeight="1">
      <c r="A55" s="242">
        <v>52</v>
      </c>
      <c r="B55" s="339" t="s">
        <v>2680</v>
      </c>
      <c r="C55" s="217" t="s">
        <v>2419</v>
      </c>
      <c r="D55" s="334" t="s">
        <v>373</v>
      </c>
      <c r="E55" s="197">
        <v>8</v>
      </c>
      <c r="F55" s="197">
        <v>1</v>
      </c>
      <c r="G55" s="586">
        <v>260</v>
      </c>
      <c r="H55" s="336">
        <v>2</v>
      </c>
      <c r="I55" s="586">
        <v>263</v>
      </c>
      <c r="J55" s="554">
        <v>45656</v>
      </c>
      <c r="K55" s="588">
        <v>46021</v>
      </c>
      <c r="L55" s="336"/>
      <c r="M55" s="337"/>
      <c r="N55" s="216"/>
      <c r="O55" s="216"/>
      <c r="P55" s="338"/>
      <c r="Q55" s="197"/>
      <c r="R55" s="217"/>
      <c r="S55" s="217"/>
      <c r="T55" s="217"/>
      <c r="U55" s="217"/>
      <c r="V55" s="353" t="s">
        <v>76</v>
      </c>
      <c r="W55" s="339" t="s">
        <v>534</v>
      </c>
      <c r="X55" s="341" t="s">
        <v>35</v>
      </c>
      <c r="Y55" s="327"/>
      <c r="Z55" s="327"/>
    </row>
    <row r="56" spans="1:26" ht="14.25" customHeight="1">
      <c r="A56" s="242">
        <v>53</v>
      </c>
      <c r="B56" s="339" t="s">
        <v>2693</v>
      </c>
      <c r="C56" s="217" t="s">
        <v>2419</v>
      </c>
      <c r="D56" s="334" t="s">
        <v>373</v>
      </c>
      <c r="E56" s="197">
        <v>8</v>
      </c>
      <c r="F56" s="197">
        <v>1</v>
      </c>
      <c r="G56" s="586">
        <v>260</v>
      </c>
      <c r="H56" s="336">
        <v>2</v>
      </c>
      <c r="I56" s="586">
        <v>263</v>
      </c>
      <c r="J56" s="554">
        <v>45656</v>
      </c>
      <c r="K56" s="588">
        <v>46021</v>
      </c>
      <c r="L56" s="336"/>
      <c r="M56" s="337"/>
      <c r="N56" s="216"/>
      <c r="O56" s="216"/>
      <c r="P56" s="338"/>
      <c r="Q56" s="197"/>
      <c r="R56" s="217"/>
      <c r="S56" s="217"/>
      <c r="T56" s="217"/>
      <c r="U56" s="217"/>
      <c r="V56" s="353" t="s">
        <v>76</v>
      </c>
      <c r="W56" s="339" t="s">
        <v>534</v>
      </c>
      <c r="X56" s="341" t="s">
        <v>35</v>
      </c>
      <c r="Y56" s="327"/>
      <c r="Z56" s="327"/>
    </row>
    <row r="57" spans="1:26" ht="14.25" customHeight="1">
      <c r="A57" s="242">
        <v>54</v>
      </c>
      <c r="B57" s="339" t="s">
        <v>2729</v>
      </c>
      <c r="C57" s="217" t="s">
        <v>2419</v>
      </c>
      <c r="D57" s="334" t="s">
        <v>373</v>
      </c>
      <c r="E57" s="197">
        <v>8</v>
      </c>
      <c r="F57" s="197">
        <v>1</v>
      </c>
      <c r="G57" s="586">
        <v>260</v>
      </c>
      <c r="H57" s="336">
        <v>2</v>
      </c>
      <c r="I57" s="586">
        <v>263</v>
      </c>
      <c r="J57" s="554">
        <v>45627</v>
      </c>
      <c r="K57" s="588">
        <v>45992</v>
      </c>
      <c r="L57" s="197"/>
      <c r="M57" s="346"/>
      <c r="N57" s="216"/>
      <c r="O57" s="216"/>
      <c r="P57" s="338"/>
      <c r="Q57" s="197"/>
      <c r="R57" s="217"/>
      <c r="S57" s="217"/>
      <c r="T57" s="217"/>
      <c r="U57" s="217"/>
      <c r="V57" s="349" t="s">
        <v>76</v>
      </c>
      <c r="W57" s="339" t="s">
        <v>534</v>
      </c>
      <c r="X57" s="341" t="s">
        <v>35</v>
      </c>
      <c r="Y57" s="327"/>
      <c r="Z57" s="327"/>
    </row>
    <row r="58" spans="1:26" ht="14.25" customHeight="1">
      <c r="A58" s="242">
        <v>55</v>
      </c>
      <c r="B58" s="339" t="s">
        <v>2732</v>
      </c>
      <c r="C58" s="196" t="s">
        <v>2419</v>
      </c>
      <c r="D58" s="320" t="s">
        <v>349</v>
      </c>
      <c r="E58" s="192">
        <v>8</v>
      </c>
      <c r="F58" s="192">
        <v>3</v>
      </c>
      <c r="G58" s="581">
        <v>266</v>
      </c>
      <c r="H58" s="321">
        <v>4</v>
      </c>
      <c r="I58" s="581">
        <v>269</v>
      </c>
      <c r="J58" s="546">
        <v>45658</v>
      </c>
      <c r="K58" s="582">
        <v>45962</v>
      </c>
      <c r="L58" s="322">
        <v>2</v>
      </c>
      <c r="M58" s="323" t="s">
        <v>3851</v>
      </c>
      <c r="N58" s="195"/>
      <c r="O58" s="195"/>
      <c r="P58" s="324"/>
      <c r="Q58" s="192"/>
      <c r="R58" s="196"/>
      <c r="S58" s="196"/>
      <c r="T58" s="196"/>
      <c r="U58" s="196"/>
      <c r="V58" s="347" t="s">
        <v>107</v>
      </c>
      <c r="W58" s="326" t="s">
        <v>534</v>
      </c>
      <c r="X58" s="352" t="s">
        <v>35</v>
      </c>
      <c r="Y58" s="327"/>
      <c r="Z58" s="327"/>
    </row>
    <row r="59" spans="1:26" ht="14.25" customHeight="1">
      <c r="A59" s="242">
        <v>56</v>
      </c>
      <c r="B59" s="339" t="s">
        <v>2748</v>
      </c>
      <c r="C59" s="217" t="s">
        <v>2419</v>
      </c>
      <c r="D59" s="334" t="s">
        <v>373</v>
      </c>
      <c r="E59" s="197">
        <v>8</v>
      </c>
      <c r="F59" s="197">
        <v>1</v>
      </c>
      <c r="G59" s="586">
        <v>260</v>
      </c>
      <c r="H59" s="336">
        <v>2</v>
      </c>
      <c r="I59" s="586">
        <v>263</v>
      </c>
      <c r="J59" s="554">
        <v>45656</v>
      </c>
      <c r="K59" s="588">
        <v>46021</v>
      </c>
      <c r="L59" s="336"/>
      <c r="M59" s="337"/>
      <c r="N59" s="216"/>
      <c r="O59" s="216"/>
      <c r="P59" s="338"/>
      <c r="Q59" s="197"/>
      <c r="R59" s="217"/>
      <c r="S59" s="217"/>
      <c r="T59" s="217"/>
      <c r="U59" s="217"/>
      <c r="V59" s="354" t="s">
        <v>76</v>
      </c>
      <c r="W59" s="339" t="s">
        <v>534</v>
      </c>
      <c r="X59" s="341" t="s">
        <v>35</v>
      </c>
      <c r="Y59" s="327"/>
      <c r="Z59" s="327"/>
    </row>
    <row r="60" spans="1:26" ht="14.25" customHeight="1">
      <c r="A60" s="242">
        <v>57</v>
      </c>
      <c r="B60" s="339" t="s">
        <v>2779</v>
      </c>
      <c r="C60" s="217" t="s">
        <v>2419</v>
      </c>
      <c r="D60" s="334" t="s">
        <v>373</v>
      </c>
      <c r="E60" s="197">
        <v>8</v>
      </c>
      <c r="F60" s="197">
        <v>1</v>
      </c>
      <c r="G60" s="586">
        <v>260</v>
      </c>
      <c r="H60" s="336">
        <v>2</v>
      </c>
      <c r="I60" s="586">
        <v>263</v>
      </c>
      <c r="J60" s="554">
        <v>45656</v>
      </c>
      <c r="K60" s="588">
        <v>46021</v>
      </c>
      <c r="L60" s="336"/>
      <c r="M60" s="337"/>
      <c r="N60" s="216"/>
      <c r="O60" s="216"/>
      <c r="P60" s="338"/>
      <c r="Q60" s="197"/>
      <c r="R60" s="217"/>
      <c r="S60" s="217"/>
      <c r="T60" s="217"/>
      <c r="U60" s="217"/>
      <c r="V60" s="354" t="s">
        <v>76</v>
      </c>
      <c r="W60" s="339" t="s">
        <v>534</v>
      </c>
      <c r="X60" s="341" t="s">
        <v>35</v>
      </c>
      <c r="Y60" s="327"/>
      <c r="Z60" s="327"/>
    </row>
    <row r="61" spans="1:26" ht="14.25" customHeight="1">
      <c r="A61" s="242">
        <v>58</v>
      </c>
      <c r="B61" s="339" t="s">
        <v>2789</v>
      </c>
      <c r="C61" s="217" t="s">
        <v>2569</v>
      </c>
      <c r="D61" s="320" t="s">
        <v>212</v>
      </c>
      <c r="E61" s="197">
        <v>8</v>
      </c>
      <c r="F61" s="197">
        <v>2</v>
      </c>
      <c r="G61" s="581">
        <v>263</v>
      </c>
      <c r="H61" s="321">
        <v>3</v>
      </c>
      <c r="I61" s="581">
        <v>266</v>
      </c>
      <c r="J61" s="554">
        <v>45642</v>
      </c>
      <c r="K61" s="582">
        <v>46007</v>
      </c>
      <c r="L61" s="322"/>
      <c r="M61" s="323"/>
      <c r="N61" s="195"/>
      <c r="O61" s="195"/>
      <c r="P61" s="324"/>
      <c r="Q61" s="192"/>
      <c r="R61" s="196"/>
      <c r="S61" s="196"/>
      <c r="T61" s="196"/>
      <c r="U61" s="196"/>
      <c r="V61" s="347" t="s">
        <v>1835</v>
      </c>
      <c r="W61" s="326" t="s">
        <v>534</v>
      </c>
      <c r="X61" s="352" t="s">
        <v>35</v>
      </c>
      <c r="Y61" s="327"/>
      <c r="Z61" s="327"/>
    </row>
    <row r="62" spans="1:26" ht="14.25" customHeight="1">
      <c r="A62" s="242">
        <v>59</v>
      </c>
      <c r="B62" s="339" t="s">
        <v>2830</v>
      </c>
      <c r="C62" s="217" t="s">
        <v>2419</v>
      </c>
      <c r="D62" s="334" t="s">
        <v>373</v>
      </c>
      <c r="E62" s="197">
        <v>8</v>
      </c>
      <c r="F62" s="197">
        <v>1</v>
      </c>
      <c r="G62" s="586">
        <v>260</v>
      </c>
      <c r="H62" s="336">
        <v>2</v>
      </c>
      <c r="I62" s="586">
        <v>263</v>
      </c>
      <c r="J62" s="554">
        <v>45627</v>
      </c>
      <c r="K62" s="588">
        <v>45992</v>
      </c>
      <c r="L62" s="336"/>
      <c r="M62" s="337"/>
      <c r="N62" s="216"/>
      <c r="O62" s="216"/>
      <c r="P62" s="338"/>
      <c r="Q62" s="197"/>
      <c r="R62" s="217"/>
      <c r="S62" s="217"/>
      <c r="T62" s="217"/>
      <c r="U62" s="217"/>
      <c r="V62" s="349" t="s">
        <v>76</v>
      </c>
      <c r="W62" s="339" t="s">
        <v>534</v>
      </c>
      <c r="X62" s="341" t="s">
        <v>35</v>
      </c>
      <c r="Y62" s="327"/>
      <c r="Z62" s="327"/>
    </row>
    <row r="63" spans="1:26" ht="14.25" customHeight="1">
      <c r="A63" s="242">
        <v>60</v>
      </c>
      <c r="B63" s="339" t="s">
        <v>2875</v>
      </c>
      <c r="C63" s="217" t="s">
        <v>2419</v>
      </c>
      <c r="D63" s="320" t="s">
        <v>349</v>
      </c>
      <c r="E63" s="197">
        <v>8</v>
      </c>
      <c r="F63" s="197">
        <v>3</v>
      </c>
      <c r="G63" s="581">
        <v>266</v>
      </c>
      <c r="H63" s="321">
        <v>4</v>
      </c>
      <c r="I63" s="581">
        <v>269</v>
      </c>
      <c r="J63" s="554">
        <v>45640</v>
      </c>
      <c r="K63" s="582">
        <v>46005</v>
      </c>
      <c r="L63" s="322"/>
      <c r="M63" s="323"/>
      <c r="N63" s="195"/>
      <c r="O63" s="195"/>
      <c r="P63" s="324"/>
      <c r="Q63" s="192"/>
      <c r="R63" s="196"/>
      <c r="S63" s="196"/>
      <c r="T63" s="196"/>
      <c r="U63" s="196"/>
      <c r="V63" s="347" t="s">
        <v>107</v>
      </c>
      <c r="W63" s="326" t="s">
        <v>534</v>
      </c>
      <c r="X63" s="352" t="s">
        <v>41</v>
      </c>
      <c r="Y63" s="327"/>
      <c r="Z63" s="327"/>
    </row>
    <row r="64" spans="1:26" ht="14.25" customHeight="1">
      <c r="A64" s="242">
        <v>61</v>
      </c>
      <c r="B64" s="339" t="s">
        <v>2890</v>
      </c>
      <c r="C64" s="217" t="s">
        <v>2419</v>
      </c>
      <c r="D64" s="320" t="s">
        <v>349</v>
      </c>
      <c r="E64" s="197">
        <v>8</v>
      </c>
      <c r="F64" s="197">
        <v>3</v>
      </c>
      <c r="G64" s="581">
        <v>266</v>
      </c>
      <c r="H64" s="321">
        <v>4</v>
      </c>
      <c r="I64" s="581">
        <v>269</v>
      </c>
      <c r="J64" s="554">
        <v>45627</v>
      </c>
      <c r="K64" s="582">
        <v>45992</v>
      </c>
      <c r="L64" s="192"/>
      <c r="M64" s="346"/>
      <c r="N64" s="195"/>
      <c r="O64" s="195"/>
      <c r="P64" s="324"/>
      <c r="Q64" s="192"/>
      <c r="R64" s="196"/>
      <c r="S64" s="196"/>
      <c r="T64" s="196"/>
      <c r="U64" s="196"/>
      <c r="V64" s="325" t="s">
        <v>107</v>
      </c>
      <c r="W64" s="326" t="s">
        <v>534</v>
      </c>
      <c r="X64" s="352" t="s">
        <v>35</v>
      </c>
      <c r="Y64" s="327"/>
      <c r="Z64" s="327"/>
    </row>
    <row r="65" spans="1:26" ht="14.25" customHeight="1">
      <c r="A65" s="242">
        <v>62</v>
      </c>
      <c r="B65" s="339" t="s">
        <v>3040</v>
      </c>
      <c r="C65" s="217" t="s">
        <v>2767</v>
      </c>
      <c r="D65" s="320" t="s">
        <v>349</v>
      </c>
      <c r="E65" s="197">
        <v>9</v>
      </c>
      <c r="F65" s="197">
        <v>3</v>
      </c>
      <c r="G65" s="581">
        <v>216</v>
      </c>
      <c r="H65" s="321">
        <v>4</v>
      </c>
      <c r="I65" s="581">
        <v>219</v>
      </c>
      <c r="J65" s="554">
        <v>45648</v>
      </c>
      <c r="K65" s="582">
        <v>46013</v>
      </c>
      <c r="L65" s="322"/>
      <c r="M65" s="323"/>
      <c r="N65" s="195"/>
      <c r="O65" s="195"/>
      <c r="P65" s="324"/>
      <c r="Q65" s="192"/>
      <c r="R65" s="196"/>
      <c r="S65" s="196"/>
      <c r="T65" s="196"/>
      <c r="U65" s="196"/>
      <c r="V65" s="344" t="s">
        <v>1864</v>
      </c>
      <c r="W65" s="326" t="s">
        <v>534</v>
      </c>
      <c r="X65" s="352" t="s">
        <v>35</v>
      </c>
      <c r="Y65" s="327"/>
      <c r="Z65" s="327"/>
    </row>
    <row r="66" spans="1:26" ht="14.25" customHeight="1">
      <c r="A66" s="327"/>
      <c r="B66" s="327"/>
      <c r="C66" s="327"/>
      <c r="D66" s="327"/>
      <c r="E66" s="327"/>
      <c r="F66" s="327"/>
      <c r="G66" s="327"/>
      <c r="H66" s="327"/>
      <c r="I66" s="327"/>
      <c r="J66" s="327"/>
      <c r="K66" s="327"/>
      <c r="L66" s="327"/>
      <c r="M66" s="327"/>
      <c r="N66" s="327"/>
      <c r="O66" s="327"/>
      <c r="P66" s="327"/>
      <c r="Q66" s="327"/>
      <c r="R66" s="327"/>
      <c r="S66" s="327"/>
      <c r="T66" s="327"/>
      <c r="U66" s="327"/>
      <c r="V66" s="327"/>
      <c r="W66" s="327"/>
      <c r="X66" s="327"/>
      <c r="Y66" s="327"/>
      <c r="Z66" s="327"/>
    </row>
    <row r="67" spans="1:26" ht="14.25" customHeight="1"/>
    <row r="68" spans="1:26" ht="14.25" customHeight="1"/>
    <row r="69" spans="1:26" ht="14.25" customHeight="1"/>
    <row r="70" spans="1:26" ht="14.25" customHeight="1"/>
    <row r="71" spans="1:26" ht="14.25" customHeight="1"/>
    <row r="72" spans="1:26" ht="14.25" customHeight="1"/>
    <row r="73" spans="1:26" ht="14.25" customHeight="1"/>
    <row r="74" spans="1:26" ht="14.25" customHeight="1"/>
    <row r="75" spans="1:26" ht="14.25" customHeight="1"/>
    <row r="76" spans="1:26" ht="14.25" customHeight="1"/>
    <row r="77" spans="1:26" ht="14.25" customHeight="1"/>
    <row r="78" spans="1:26" ht="14.25" customHeight="1"/>
    <row r="79" spans="1:26" ht="14.25" customHeight="1"/>
    <row r="80" spans="1:26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Y65">
    <sortState ref="A3:Y65">
      <sortCondition ref="E3:E65"/>
    </sortState>
  </autoFilter>
  <mergeCells count="1">
    <mergeCell ref="N1:P1"/>
  </mergeCells>
  <pageMargins left="0" right="0" top="0" bottom="0" header="0" footer="0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3.6640625" style="477" customWidth="1"/>
    <col min="2" max="2" width="32" style="477" customWidth="1"/>
    <col min="3" max="3" width="24.6640625" style="477" customWidth="1"/>
    <col min="4" max="4" width="21.44140625" style="477" customWidth="1"/>
    <col min="5" max="5" width="6.109375" style="477" customWidth="1"/>
    <col min="6" max="6" width="16.33203125" style="477" customWidth="1"/>
    <col min="7" max="7" width="11.33203125" style="477" customWidth="1"/>
    <col min="8" max="8" width="16.33203125" style="477" customWidth="1"/>
    <col min="9" max="9" width="11.33203125" style="477" customWidth="1"/>
    <col min="10" max="11" width="21.44140625" style="477" customWidth="1"/>
    <col min="12" max="12" width="11.33203125" style="477" customWidth="1"/>
    <col min="13" max="13" width="28.88671875" style="477" customWidth="1"/>
    <col min="14" max="16" width="6.109375" style="477" customWidth="1"/>
    <col min="17" max="17" width="31.6640625" style="477" customWidth="1"/>
    <col min="18" max="18" width="16.33203125" style="477" customWidth="1"/>
    <col min="19" max="20" width="6.109375" style="477" customWidth="1"/>
    <col min="21" max="21" width="13.33203125" style="477" customWidth="1"/>
    <col min="22" max="26" width="8.6640625" style="477" customWidth="1"/>
  </cols>
  <sheetData>
    <row r="1" spans="1:21" ht="30.75" customHeight="1">
      <c r="A1" s="219" t="s">
        <v>0</v>
      </c>
      <c r="B1" s="355" t="s">
        <v>3823</v>
      </c>
      <c r="C1" s="219" t="s">
        <v>3</v>
      </c>
      <c r="D1" s="219" t="s">
        <v>4</v>
      </c>
      <c r="E1" s="219" t="s">
        <v>5</v>
      </c>
      <c r="F1" s="219" t="s">
        <v>3324</v>
      </c>
      <c r="G1" s="219" t="s">
        <v>7</v>
      </c>
      <c r="H1" s="219" t="s">
        <v>8</v>
      </c>
      <c r="I1" s="219" t="s">
        <v>9</v>
      </c>
      <c r="J1" s="219" t="s">
        <v>10</v>
      </c>
      <c r="K1" s="219" t="s">
        <v>3325</v>
      </c>
      <c r="L1" s="356" t="s">
        <v>3326</v>
      </c>
      <c r="M1" s="355" t="s">
        <v>3327</v>
      </c>
      <c r="N1" s="687" t="s">
        <v>17</v>
      </c>
      <c r="O1" s="679"/>
      <c r="P1" s="677"/>
      <c r="Q1" s="219" t="s">
        <v>18</v>
      </c>
      <c r="R1" s="219" t="s">
        <v>19</v>
      </c>
      <c r="S1" s="219" t="s">
        <v>20</v>
      </c>
      <c r="T1" s="219" t="s">
        <v>21</v>
      </c>
      <c r="U1" s="355" t="s">
        <v>22</v>
      </c>
    </row>
    <row r="2" spans="1:21" ht="14.25" customHeight="1">
      <c r="A2" s="357"/>
      <c r="B2" s="358"/>
      <c r="C2" s="357"/>
      <c r="D2" s="357"/>
      <c r="E2" s="357"/>
      <c r="F2" s="357"/>
      <c r="G2" s="357"/>
      <c r="H2" s="357"/>
      <c r="I2" s="357"/>
      <c r="J2" s="357"/>
      <c r="K2" s="357"/>
      <c r="L2" s="359"/>
      <c r="M2" s="358"/>
      <c r="N2" s="219" t="s">
        <v>3449</v>
      </c>
      <c r="O2" s="219" t="s">
        <v>3450</v>
      </c>
      <c r="P2" s="219" t="s">
        <v>3451</v>
      </c>
      <c r="Q2" s="357"/>
      <c r="R2" s="357"/>
      <c r="S2" s="357"/>
      <c r="T2" s="357"/>
      <c r="U2" s="358"/>
    </row>
    <row r="3" spans="1:21" ht="14.25" customHeight="1">
      <c r="A3" s="360"/>
      <c r="B3" s="361"/>
      <c r="C3" s="360"/>
      <c r="D3" s="360"/>
      <c r="E3" s="360"/>
      <c r="F3" s="360"/>
      <c r="G3" s="360"/>
      <c r="H3" s="360"/>
      <c r="I3" s="360"/>
      <c r="J3" s="360"/>
      <c r="K3" s="360"/>
      <c r="L3" s="362"/>
      <c r="M3" s="361"/>
      <c r="N3" s="357"/>
      <c r="O3" s="357"/>
      <c r="P3" s="357"/>
      <c r="Q3" s="360"/>
      <c r="R3" s="360"/>
      <c r="S3" s="360"/>
      <c r="T3" s="360"/>
      <c r="U3" s="361"/>
    </row>
    <row r="4" spans="1:21" ht="59.25" customHeight="1">
      <c r="A4" s="220">
        <v>1</v>
      </c>
      <c r="B4" s="243" t="s">
        <v>44</v>
      </c>
      <c r="C4" s="363" t="s">
        <v>31</v>
      </c>
      <c r="D4" s="234" t="s">
        <v>45</v>
      </c>
      <c r="E4" s="364">
        <v>1</v>
      </c>
      <c r="F4" s="364">
        <v>4</v>
      </c>
      <c r="G4" s="557">
        <v>970</v>
      </c>
      <c r="H4" s="222">
        <v>5</v>
      </c>
      <c r="I4" s="557">
        <v>990</v>
      </c>
      <c r="J4" s="589">
        <v>45864</v>
      </c>
      <c r="K4" s="559">
        <v>46017</v>
      </c>
      <c r="L4" s="223">
        <v>7</v>
      </c>
      <c r="M4" s="226" t="s">
        <v>3836</v>
      </c>
      <c r="N4" s="365"/>
      <c r="O4" s="365"/>
      <c r="P4" s="225"/>
      <c r="Q4" s="366"/>
      <c r="R4" s="439"/>
      <c r="S4" s="439"/>
      <c r="T4" s="439"/>
      <c r="U4" s="439"/>
    </row>
    <row r="5" spans="1:21" ht="59.25" customHeight="1">
      <c r="A5" s="220">
        <v>2</v>
      </c>
      <c r="B5" s="243" t="s">
        <v>101</v>
      </c>
      <c r="C5" s="363" t="s">
        <v>102</v>
      </c>
      <c r="D5" s="234" t="s">
        <v>3852</v>
      </c>
      <c r="E5" s="364">
        <v>2</v>
      </c>
      <c r="F5" s="364">
        <v>4</v>
      </c>
      <c r="G5" s="557">
        <v>774</v>
      </c>
      <c r="H5" s="222">
        <v>5</v>
      </c>
      <c r="I5" s="557">
        <v>791</v>
      </c>
      <c r="J5" s="589">
        <v>45809</v>
      </c>
      <c r="K5" s="559">
        <v>45992</v>
      </c>
      <c r="L5" s="223">
        <v>6</v>
      </c>
      <c r="M5" s="226" t="s">
        <v>3853</v>
      </c>
      <c r="N5" s="365"/>
      <c r="O5" s="365"/>
      <c r="P5" s="225"/>
      <c r="Q5" s="366"/>
      <c r="R5" s="439"/>
      <c r="S5" s="439"/>
      <c r="T5" s="439"/>
      <c r="U5" s="439"/>
    </row>
    <row r="6" spans="1:21" ht="59.25" customHeight="1">
      <c r="A6" s="220">
        <v>3</v>
      </c>
      <c r="B6" s="243" t="s">
        <v>3837</v>
      </c>
      <c r="C6" s="363" t="s">
        <v>127</v>
      </c>
      <c r="D6" s="234" t="s">
        <v>32</v>
      </c>
      <c r="E6" s="364">
        <v>3</v>
      </c>
      <c r="F6" s="364">
        <v>2</v>
      </c>
      <c r="G6" s="557">
        <v>610</v>
      </c>
      <c r="H6" s="222">
        <v>3</v>
      </c>
      <c r="I6" s="557">
        <v>620</v>
      </c>
      <c r="J6" s="589">
        <v>45901</v>
      </c>
      <c r="K6" s="559">
        <v>45997</v>
      </c>
      <c r="L6" s="223">
        <v>7</v>
      </c>
      <c r="M6" s="226" t="s">
        <v>3838</v>
      </c>
      <c r="N6" s="365">
        <v>27</v>
      </c>
      <c r="O6" s="365">
        <v>1</v>
      </c>
      <c r="P6" s="225"/>
      <c r="Q6" s="366"/>
      <c r="R6" s="439"/>
      <c r="S6" s="439"/>
      <c r="T6" s="439"/>
      <c r="U6" s="439"/>
    </row>
    <row r="7" spans="1:21" ht="59.25" customHeight="1">
      <c r="A7" s="220">
        <v>4</v>
      </c>
      <c r="B7" s="243" t="s">
        <v>160</v>
      </c>
      <c r="C7" s="363" t="s">
        <v>155</v>
      </c>
      <c r="D7" s="234" t="s">
        <v>161</v>
      </c>
      <c r="E7" s="364">
        <v>3</v>
      </c>
      <c r="F7" s="364">
        <v>3</v>
      </c>
      <c r="G7" s="557">
        <v>620</v>
      </c>
      <c r="H7" s="222">
        <v>4</v>
      </c>
      <c r="I7" s="557">
        <v>630</v>
      </c>
      <c r="J7" s="589">
        <v>45633</v>
      </c>
      <c r="K7" s="559">
        <v>45998</v>
      </c>
      <c r="L7" s="223"/>
      <c r="M7" s="226"/>
      <c r="N7" s="365"/>
      <c r="O7" s="365"/>
      <c r="P7" s="225"/>
      <c r="Q7" s="366"/>
      <c r="R7" s="439"/>
      <c r="S7" s="439"/>
      <c r="T7" s="439"/>
      <c r="U7" s="439"/>
    </row>
    <row r="8" spans="1:21" ht="59.25" customHeight="1">
      <c r="A8" s="220">
        <v>5</v>
      </c>
      <c r="B8" s="243" t="s">
        <v>175</v>
      </c>
      <c r="C8" s="363" t="s">
        <v>176</v>
      </c>
      <c r="D8" s="234" t="s">
        <v>177</v>
      </c>
      <c r="E8" s="364">
        <v>3</v>
      </c>
      <c r="F8" s="364">
        <v>4</v>
      </c>
      <c r="G8" s="557">
        <v>630</v>
      </c>
      <c r="H8" s="222">
        <v>5</v>
      </c>
      <c r="I8" s="557">
        <v>640</v>
      </c>
      <c r="J8" s="589">
        <v>45657</v>
      </c>
      <c r="K8" s="559">
        <v>45991</v>
      </c>
      <c r="L8" s="223">
        <v>1</v>
      </c>
      <c r="M8" s="226" t="s">
        <v>377</v>
      </c>
      <c r="N8" s="365"/>
      <c r="O8" s="365"/>
      <c r="P8" s="225"/>
      <c r="Q8" s="366"/>
      <c r="R8" s="439"/>
      <c r="S8" s="439"/>
      <c r="T8" s="439"/>
      <c r="U8" s="439"/>
    </row>
    <row r="9" spans="1:21" ht="59.25" customHeight="1">
      <c r="A9" s="220">
        <v>6</v>
      </c>
      <c r="B9" s="243" t="s">
        <v>334</v>
      </c>
      <c r="C9" s="363" t="s">
        <v>313</v>
      </c>
      <c r="D9" s="234" t="s">
        <v>335</v>
      </c>
      <c r="E9" s="364">
        <v>4</v>
      </c>
      <c r="F9" s="364">
        <v>1</v>
      </c>
      <c r="G9" s="557">
        <v>509</v>
      </c>
      <c r="H9" s="222">
        <v>2</v>
      </c>
      <c r="I9" s="557">
        <v>517</v>
      </c>
      <c r="J9" s="589">
        <v>45809</v>
      </c>
      <c r="K9" s="559">
        <v>45992</v>
      </c>
      <c r="L9" s="223">
        <v>6</v>
      </c>
      <c r="M9" s="226" t="s">
        <v>659</v>
      </c>
      <c r="N9" s="365"/>
      <c r="O9" s="365"/>
      <c r="P9" s="225"/>
      <c r="Q9" s="366"/>
      <c r="R9" s="439"/>
      <c r="S9" s="439"/>
      <c r="T9" s="439"/>
      <c r="U9" s="439"/>
    </row>
    <row r="10" spans="1:21" ht="59.25" customHeight="1">
      <c r="A10" s="220">
        <v>7</v>
      </c>
      <c r="B10" s="243" t="s">
        <v>343</v>
      </c>
      <c r="C10" s="363" t="s">
        <v>279</v>
      </c>
      <c r="D10" s="234" t="s">
        <v>133</v>
      </c>
      <c r="E10" s="364">
        <v>4</v>
      </c>
      <c r="F10" s="364">
        <v>5</v>
      </c>
      <c r="G10" s="557">
        <v>541</v>
      </c>
      <c r="H10" s="222">
        <v>6</v>
      </c>
      <c r="I10" s="557">
        <v>549</v>
      </c>
      <c r="J10" s="589">
        <v>45637</v>
      </c>
      <c r="K10" s="559">
        <v>46002</v>
      </c>
      <c r="L10" s="223"/>
      <c r="M10" s="226"/>
      <c r="N10" s="365"/>
      <c r="O10" s="365"/>
      <c r="P10" s="225"/>
      <c r="Q10" s="366"/>
      <c r="R10" s="439"/>
      <c r="S10" s="439"/>
      <c r="T10" s="439"/>
      <c r="U10" s="439"/>
    </row>
    <row r="11" spans="1:21" ht="59.25" customHeight="1">
      <c r="A11" s="220">
        <v>8</v>
      </c>
      <c r="B11" s="243" t="s">
        <v>494</v>
      </c>
      <c r="C11" s="363" t="s">
        <v>273</v>
      </c>
      <c r="D11" s="234" t="s">
        <v>491</v>
      </c>
      <c r="E11" s="364">
        <v>4</v>
      </c>
      <c r="F11" s="364">
        <v>3</v>
      </c>
      <c r="G11" s="557">
        <v>525</v>
      </c>
      <c r="H11" s="222">
        <v>4</v>
      </c>
      <c r="I11" s="557">
        <v>533</v>
      </c>
      <c r="J11" s="589">
        <v>45823</v>
      </c>
      <c r="K11" s="559">
        <v>46006</v>
      </c>
      <c r="L11" s="223">
        <v>6</v>
      </c>
      <c r="M11" s="226" t="s">
        <v>659</v>
      </c>
      <c r="N11" s="365"/>
      <c r="O11" s="365"/>
      <c r="P11" s="225"/>
      <c r="Q11" s="366"/>
      <c r="R11" s="439"/>
      <c r="S11" s="439"/>
      <c r="T11" s="439"/>
      <c r="U11" s="439"/>
    </row>
    <row r="12" spans="1:21" ht="59.25" customHeight="1">
      <c r="A12" s="220">
        <v>9</v>
      </c>
      <c r="B12" s="243" t="s">
        <v>504</v>
      </c>
      <c r="C12" s="363" t="s">
        <v>265</v>
      </c>
      <c r="D12" s="234" t="s">
        <v>505</v>
      </c>
      <c r="E12" s="364">
        <v>4</v>
      </c>
      <c r="F12" s="364">
        <v>4</v>
      </c>
      <c r="G12" s="557">
        <v>533</v>
      </c>
      <c r="H12" s="222">
        <v>5</v>
      </c>
      <c r="I12" s="557">
        <v>541</v>
      </c>
      <c r="J12" s="589">
        <v>45862</v>
      </c>
      <c r="K12" s="559">
        <v>46015</v>
      </c>
      <c r="L12" s="223">
        <v>7</v>
      </c>
      <c r="M12" s="226" t="s">
        <v>3839</v>
      </c>
      <c r="N12" s="365"/>
      <c r="O12" s="365"/>
      <c r="P12" s="225"/>
      <c r="Q12" s="366"/>
      <c r="R12" s="439"/>
      <c r="S12" s="439"/>
      <c r="T12" s="439"/>
      <c r="U12" s="439"/>
    </row>
    <row r="13" spans="1:21" ht="76.5" customHeight="1">
      <c r="A13" s="220">
        <v>10</v>
      </c>
      <c r="B13" s="243" t="s">
        <v>801</v>
      </c>
      <c r="C13" s="363" t="s">
        <v>544</v>
      </c>
      <c r="D13" s="234" t="s">
        <v>252</v>
      </c>
      <c r="E13" s="364">
        <v>5</v>
      </c>
      <c r="F13" s="364">
        <v>3</v>
      </c>
      <c r="G13" s="557">
        <v>441</v>
      </c>
      <c r="H13" s="222">
        <v>4</v>
      </c>
      <c r="I13" s="557">
        <v>447</v>
      </c>
      <c r="J13" s="589">
        <v>45718</v>
      </c>
      <c r="K13" s="559">
        <v>45993</v>
      </c>
      <c r="L13" s="223">
        <v>3</v>
      </c>
      <c r="M13" s="226" t="s">
        <v>3840</v>
      </c>
      <c r="N13" s="365"/>
      <c r="O13" s="365"/>
      <c r="P13" s="225"/>
      <c r="Q13" s="366"/>
      <c r="R13" s="439"/>
      <c r="S13" s="439"/>
      <c r="T13" s="439"/>
      <c r="U13" s="439"/>
    </row>
    <row r="14" spans="1:21" ht="59.25" customHeight="1">
      <c r="A14" s="220">
        <v>11</v>
      </c>
      <c r="B14" s="243" t="s">
        <v>559</v>
      </c>
      <c r="C14" s="363" t="s">
        <v>560</v>
      </c>
      <c r="D14" s="234" t="s">
        <v>561</v>
      </c>
      <c r="E14" s="364">
        <v>5</v>
      </c>
      <c r="F14" s="364">
        <v>3</v>
      </c>
      <c r="G14" s="557">
        <v>441</v>
      </c>
      <c r="H14" s="222">
        <v>4</v>
      </c>
      <c r="I14" s="557">
        <v>447</v>
      </c>
      <c r="J14" s="589">
        <v>45657</v>
      </c>
      <c r="K14" s="559">
        <v>46022</v>
      </c>
      <c r="L14" s="223"/>
      <c r="M14" s="226"/>
      <c r="N14" s="365"/>
      <c r="O14" s="365"/>
      <c r="P14" s="225"/>
      <c r="Q14" s="366"/>
      <c r="R14" s="439"/>
      <c r="S14" s="439"/>
      <c r="T14" s="439"/>
      <c r="U14" s="439"/>
    </row>
    <row r="15" spans="1:21" ht="59.25" customHeight="1">
      <c r="A15" s="220">
        <v>12</v>
      </c>
      <c r="B15" s="243" t="s">
        <v>726</v>
      </c>
      <c r="C15" s="363" t="s">
        <v>538</v>
      </c>
      <c r="D15" s="234" t="s">
        <v>539</v>
      </c>
      <c r="E15" s="364">
        <v>5</v>
      </c>
      <c r="F15" s="364">
        <v>3</v>
      </c>
      <c r="G15" s="557">
        <v>441</v>
      </c>
      <c r="H15" s="222">
        <v>4</v>
      </c>
      <c r="I15" s="557">
        <v>447</v>
      </c>
      <c r="J15" s="589">
        <v>45819</v>
      </c>
      <c r="K15" s="559">
        <v>46002</v>
      </c>
      <c r="L15" s="223">
        <v>6</v>
      </c>
      <c r="M15" s="226" t="s">
        <v>659</v>
      </c>
      <c r="N15" s="365"/>
      <c r="O15" s="365"/>
      <c r="P15" s="225"/>
      <c r="Q15" s="366"/>
      <c r="R15" s="439"/>
      <c r="S15" s="439"/>
      <c r="T15" s="439"/>
      <c r="U15" s="439"/>
    </row>
    <row r="16" spans="1:21" ht="59.25" customHeight="1">
      <c r="A16" s="220">
        <v>13</v>
      </c>
      <c r="B16" s="243" t="s">
        <v>759</v>
      </c>
      <c r="C16" s="363" t="s">
        <v>538</v>
      </c>
      <c r="D16" s="234" t="s">
        <v>314</v>
      </c>
      <c r="E16" s="364">
        <v>5</v>
      </c>
      <c r="F16" s="364">
        <v>2</v>
      </c>
      <c r="G16" s="557">
        <v>435</v>
      </c>
      <c r="H16" s="222">
        <v>3</v>
      </c>
      <c r="I16" s="557">
        <v>441</v>
      </c>
      <c r="J16" s="589">
        <v>45813</v>
      </c>
      <c r="K16" s="559">
        <v>45996</v>
      </c>
      <c r="L16" s="223">
        <v>6</v>
      </c>
      <c r="M16" s="226" t="s">
        <v>659</v>
      </c>
      <c r="N16" s="365"/>
      <c r="O16" s="365"/>
      <c r="P16" s="225"/>
      <c r="Q16" s="366"/>
      <c r="R16" s="439"/>
      <c r="S16" s="439"/>
      <c r="T16" s="439"/>
      <c r="U16" s="439"/>
    </row>
    <row r="17" spans="1:21" ht="59.25" customHeight="1">
      <c r="A17" s="220">
        <v>14</v>
      </c>
      <c r="B17" s="243" t="s">
        <v>1374</v>
      </c>
      <c r="C17" s="363" t="s">
        <v>1375</v>
      </c>
      <c r="D17" s="234" t="s">
        <v>1376</v>
      </c>
      <c r="E17" s="364">
        <v>6</v>
      </c>
      <c r="F17" s="364">
        <v>2</v>
      </c>
      <c r="G17" s="557">
        <v>368</v>
      </c>
      <c r="H17" s="222">
        <v>3</v>
      </c>
      <c r="I17" s="557">
        <v>374</v>
      </c>
      <c r="J17" s="589">
        <v>45898</v>
      </c>
      <c r="K17" s="559">
        <v>45994</v>
      </c>
      <c r="L17" s="223">
        <v>1</v>
      </c>
      <c r="M17" s="226" t="s">
        <v>3842</v>
      </c>
      <c r="N17" s="365">
        <v>28</v>
      </c>
      <c r="O17" s="365">
        <v>7</v>
      </c>
      <c r="P17" s="225"/>
      <c r="Q17" s="366"/>
      <c r="R17" s="439"/>
      <c r="S17" s="439"/>
      <c r="T17" s="439"/>
      <c r="U17" s="439"/>
    </row>
    <row r="18" spans="1:21" ht="59.25" customHeight="1">
      <c r="A18" s="220">
        <v>15</v>
      </c>
      <c r="B18" s="243" t="s">
        <v>1470</v>
      </c>
      <c r="C18" s="363" t="s">
        <v>991</v>
      </c>
      <c r="D18" s="234" t="s">
        <v>373</v>
      </c>
      <c r="E18" s="364">
        <v>6</v>
      </c>
      <c r="F18" s="364">
        <v>2</v>
      </c>
      <c r="G18" s="557">
        <v>368</v>
      </c>
      <c r="H18" s="222">
        <v>3</v>
      </c>
      <c r="I18" s="557">
        <v>374</v>
      </c>
      <c r="J18" s="589">
        <v>45936</v>
      </c>
      <c r="K18" s="559">
        <v>46011</v>
      </c>
      <c r="L18" s="223"/>
      <c r="M18" s="226"/>
      <c r="N18" s="365">
        <v>20</v>
      </c>
      <c r="O18" s="365">
        <v>9</v>
      </c>
      <c r="P18" s="225"/>
      <c r="Q18" s="366"/>
      <c r="R18" s="439"/>
      <c r="S18" s="439"/>
      <c r="T18" s="439"/>
      <c r="U18" s="439"/>
    </row>
    <row r="19" spans="1:21" ht="59.25" customHeight="1">
      <c r="A19" s="220">
        <v>16</v>
      </c>
      <c r="B19" s="243" t="s">
        <v>825</v>
      </c>
      <c r="C19" s="363" t="s">
        <v>826</v>
      </c>
      <c r="D19" s="234" t="s">
        <v>827</v>
      </c>
      <c r="E19" s="364">
        <v>6</v>
      </c>
      <c r="F19" s="364">
        <v>3</v>
      </c>
      <c r="G19" s="557">
        <v>374</v>
      </c>
      <c r="H19" s="222">
        <v>4</v>
      </c>
      <c r="I19" s="557">
        <v>380</v>
      </c>
      <c r="J19" s="589">
        <v>45650</v>
      </c>
      <c r="K19" s="559">
        <v>46015</v>
      </c>
      <c r="L19" s="223"/>
      <c r="M19" s="226"/>
      <c r="N19" s="365"/>
      <c r="O19" s="365"/>
      <c r="P19" s="225"/>
      <c r="Q19" s="366"/>
      <c r="R19" s="439"/>
      <c r="S19" s="439"/>
      <c r="T19" s="439"/>
      <c r="U19" s="439"/>
    </row>
    <row r="20" spans="1:21" ht="59.25" customHeight="1">
      <c r="A20" s="220">
        <v>17</v>
      </c>
      <c r="B20" s="243" t="s">
        <v>1055</v>
      </c>
      <c r="C20" s="363" t="s">
        <v>1047</v>
      </c>
      <c r="D20" s="234" t="s">
        <v>444</v>
      </c>
      <c r="E20" s="364">
        <v>6</v>
      </c>
      <c r="F20" s="364">
        <v>2</v>
      </c>
      <c r="G20" s="557">
        <v>368</v>
      </c>
      <c r="H20" s="222">
        <v>3</v>
      </c>
      <c r="I20" s="557">
        <v>374</v>
      </c>
      <c r="J20" s="589">
        <v>45689</v>
      </c>
      <c r="K20" s="559">
        <v>45992</v>
      </c>
      <c r="L20" s="223">
        <v>2</v>
      </c>
      <c r="M20" s="226" t="s">
        <v>3843</v>
      </c>
      <c r="N20" s="365"/>
      <c r="O20" s="365"/>
      <c r="P20" s="225"/>
      <c r="Q20" s="366"/>
      <c r="R20" s="439"/>
      <c r="S20" s="439"/>
      <c r="T20" s="439"/>
      <c r="U20" s="439"/>
    </row>
    <row r="21" spans="1:21" ht="59.25" customHeight="1">
      <c r="A21" s="220">
        <v>18</v>
      </c>
      <c r="B21" s="243" t="s">
        <v>1058</v>
      </c>
      <c r="C21" s="363" t="s">
        <v>1059</v>
      </c>
      <c r="D21" s="234" t="s">
        <v>961</v>
      </c>
      <c r="E21" s="364">
        <v>6</v>
      </c>
      <c r="F21" s="364">
        <v>2</v>
      </c>
      <c r="G21" s="557">
        <v>368</v>
      </c>
      <c r="H21" s="222">
        <v>3</v>
      </c>
      <c r="I21" s="557">
        <v>374</v>
      </c>
      <c r="J21" s="589">
        <v>45660</v>
      </c>
      <c r="K21" s="559">
        <v>45994</v>
      </c>
      <c r="L21" s="223">
        <v>1</v>
      </c>
      <c r="M21" s="226" t="s">
        <v>3844</v>
      </c>
      <c r="N21" s="365"/>
      <c r="O21" s="365"/>
      <c r="P21" s="225"/>
      <c r="Q21" s="366"/>
      <c r="R21" s="439"/>
      <c r="S21" s="439"/>
      <c r="T21" s="439"/>
      <c r="U21" s="439"/>
    </row>
    <row r="22" spans="1:21" ht="59.25" customHeight="1">
      <c r="A22" s="220">
        <v>19</v>
      </c>
      <c r="B22" s="243" t="s">
        <v>1383</v>
      </c>
      <c r="C22" s="363" t="s">
        <v>905</v>
      </c>
      <c r="D22" s="234" t="s">
        <v>906</v>
      </c>
      <c r="E22" s="364">
        <v>6</v>
      </c>
      <c r="F22" s="364">
        <v>3</v>
      </c>
      <c r="G22" s="557">
        <v>374</v>
      </c>
      <c r="H22" s="222">
        <v>4</v>
      </c>
      <c r="I22" s="557">
        <v>380</v>
      </c>
      <c r="J22" s="589">
        <v>45627</v>
      </c>
      <c r="K22" s="559">
        <v>45992</v>
      </c>
      <c r="L22" s="223"/>
      <c r="M22" s="226"/>
      <c r="N22" s="365"/>
      <c r="O22" s="365"/>
      <c r="P22" s="225"/>
      <c r="Q22" s="366"/>
      <c r="R22" s="439"/>
      <c r="S22" s="439"/>
      <c r="T22" s="439"/>
      <c r="U22" s="439"/>
    </row>
    <row r="23" spans="1:21" ht="59.25" customHeight="1">
      <c r="A23" s="220">
        <v>20</v>
      </c>
      <c r="B23" s="243" t="s">
        <v>1419</v>
      </c>
      <c r="C23" s="363" t="s">
        <v>1201</v>
      </c>
      <c r="D23" s="234" t="s">
        <v>1420</v>
      </c>
      <c r="E23" s="364">
        <v>6</v>
      </c>
      <c r="F23" s="364">
        <v>3</v>
      </c>
      <c r="G23" s="557">
        <v>374</v>
      </c>
      <c r="H23" s="222">
        <v>4</v>
      </c>
      <c r="I23" s="557">
        <v>380</v>
      </c>
      <c r="J23" s="589">
        <v>45631</v>
      </c>
      <c r="K23" s="559">
        <v>45996</v>
      </c>
      <c r="L23" s="223"/>
      <c r="M23" s="226"/>
      <c r="N23" s="365"/>
      <c r="O23" s="365"/>
      <c r="P23" s="225"/>
      <c r="Q23" s="366"/>
      <c r="R23" s="439"/>
      <c r="S23" s="439"/>
      <c r="T23" s="439"/>
      <c r="U23" s="439"/>
    </row>
    <row r="24" spans="1:21" ht="59.25" customHeight="1">
      <c r="A24" s="220">
        <v>21</v>
      </c>
      <c r="B24" s="243" t="s">
        <v>1488</v>
      </c>
      <c r="C24" s="363" t="s">
        <v>918</v>
      </c>
      <c r="D24" s="234" t="s">
        <v>658</v>
      </c>
      <c r="E24" s="364">
        <v>6</v>
      </c>
      <c r="F24" s="364">
        <v>3</v>
      </c>
      <c r="G24" s="557">
        <v>374</v>
      </c>
      <c r="H24" s="222">
        <v>4</v>
      </c>
      <c r="I24" s="557">
        <v>380</v>
      </c>
      <c r="J24" s="589">
        <v>45628</v>
      </c>
      <c r="K24" s="559">
        <v>45993</v>
      </c>
      <c r="L24" s="223"/>
      <c r="M24" s="226"/>
      <c r="N24" s="365"/>
      <c r="O24" s="365"/>
      <c r="P24" s="225"/>
      <c r="Q24" s="366"/>
      <c r="R24" s="439"/>
      <c r="S24" s="439"/>
      <c r="T24" s="439"/>
      <c r="U24" s="439"/>
    </row>
    <row r="25" spans="1:21" ht="59.25" customHeight="1">
      <c r="A25" s="220">
        <v>22</v>
      </c>
      <c r="B25" s="243" t="s">
        <v>1545</v>
      </c>
      <c r="C25" s="363" t="s">
        <v>918</v>
      </c>
      <c r="D25" s="234" t="s">
        <v>919</v>
      </c>
      <c r="E25" s="364">
        <v>6</v>
      </c>
      <c r="F25" s="364">
        <v>3</v>
      </c>
      <c r="G25" s="557">
        <v>374</v>
      </c>
      <c r="H25" s="222">
        <v>4</v>
      </c>
      <c r="I25" s="557">
        <v>380</v>
      </c>
      <c r="J25" s="589">
        <v>45630</v>
      </c>
      <c r="K25" s="559">
        <v>45995</v>
      </c>
      <c r="L25" s="223"/>
      <c r="M25" s="226"/>
      <c r="N25" s="365"/>
      <c r="O25" s="365"/>
      <c r="P25" s="225"/>
      <c r="Q25" s="366"/>
      <c r="R25" s="439"/>
      <c r="S25" s="439"/>
      <c r="T25" s="439"/>
      <c r="U25" s="439"/>
    </row>
    <row r="26" spans="1:21" ht="59.25" customHeight="1">
      <c r="A26" s="220">
        <v>23</v>
      </c>
      <c r="B26" s="243" t="s">
        <v>1565</v>
      </c>
      <c r="C26" s="363" t="s">
        <v>1566</v>
      </c>
      <c r="D26" s="234" t="s">
        <v>252</v>
      </c>
      <c r="E26" s="364">
        <v>6</v>
      </c>
      <c r="F26" s="364">
        <v>3</v>
      </c>
      <c r="G26" s="557">
        <v>374</v>
      </c>
      <c r="H26" s="222">
        <v>4</v>
      </c>
      <c r="I26" s="557">
        <v>380</v>
      </c>
      <c r="J26" s="589">
        <v>45665</v>
      </c>
      <c r="K26" s="559">
        <v>45999</v>
      </c>
      <c r="L26" s="223">
        <v>1</v>
      </c>
      <c r="M26" s="226" t="s">
        <v>243</v>
      </c>
      <c r="N26" s="365"/>
      <c r="O26" s="365"/>
      <c r="P26" s="225"/>
      <c r="Q26" s="366"/>
      <c r="R26" s="439"/>
      <c r="S26" s="439"/>
      <c r="T26" s="439"/>
      <c r="U26" s="439"/>
    </row>
    <row r="27" spans="1:21" ht="59.25" customHeight="1">
      <c r="A27" s="220">
        <v>24</v>
      </c>
      <c r="B27" s="243" t="s">
        <v>1615</v>
      </c>
      <c r="C27" s="363" t="s">
        <v>821</v>
      </c>
      <c r="D27" s="234" t="s">
        <v>1616</v>
      </c>
      <c r="E27" s="364">
        <v>6</v>
      </c>
      <c r="F27" s="364">
        <v>1</v>
      </c>
      <c r="G27" s="557">
        <v>362</v>
      </c>
      <c r="H27" s="222">
        <v>2</v>
      </c>
      <c r="I27" s="557">
        <v>368</v>
      </c>
      <c r="J27" s="589">
        <v>45898</v>
      </c>
      <c r="K27" s="559">
        <v>45998</v>
      </c>
      <c r="L27" s="223">
        <v>6</v>
      </c>
      <c r="M27" s="226" t="s">
        <v>659</v>
      </c>
      <c r="N27" s="365">
        <v>23</v>
      </c>
      <c r="O27" s="365">
        <v>2</v>
      </c>
      <c r="P27" s="225"/>
      <c r="Q27" s="366"/>
      <c r="R27" s="439"/>
      <c r="S27" s="439"/>
      <c r="T27" s="439"/>
      <c r="U27" s="439"/>
    </row>
    <row r="28" spans="1:21" ht="59.25" customHeight="1">
      <c r="A28" s="220">
        <v>25</v>
      </c>
      <c r="B28" s="243" t="s">
        <v>1623</v>
      </c>
      <c r="C28" s="363" t="s">
        <v>1047</v>
      </c>
      <c r="D28" s="234" t="s">
        <v>1624</v>
      </c>
      <c r="E28" s="364">
        <v>6</v>
      </c>
      <c r="F28" s="364">
        <v>2</v>
      </c>
      <c r="G28" s="557">
        <v>368</v>
      </c>
      <c r="H28" s="222">
        <v>3</v>
      </c>
      <c r="I28" s="557">
        <v>374</v>
      </c>
      <c r="J28" s="589">
        <v>45685</v>
      </c>
      <c r="K28" s="559">
        <v>46019</v>
      </c>
      <c r="L28" s="223">
        <v>1</v>
      </c>
      <c r="M28" s="226" t="s">
        <v>3845</v>
      </c>
      <c r="N28" s="365"/>
      <c r="O28" s="365"/>
      <c r="P28" s="225"/>
      <c r="Q28" s="366"/>
      <c r="R28" s="439"/>
      <c r="S28" s="439"/>
      <c r="T28" s="439"/>
      <c r="U28" s="439"/>
    </row>
    <row r="29" spans="1:21" ht="59.25" customHeight="1">
      <c r="A29" s="220">
        <v>26</v>
      </c>
      <c r="B29" s="243" t="s">
        <v>1634</v>
      </c>
      <c r="C29" s="363" t="s">
        <v>856</v>
      </c>
      <c r="D29" s="234" t="s">
        <v>961</v>
      </c>
      <c r="E29" s="364">
        <v>6</v>
      </c>
      <c r="F29" s="364">
        <v>3</v>
      </c>
      <c r="G29" s="557">
        <v>374</v>
      </c>
      <c r="H29" s="222">
        <v>4</v>
      </c>
      <c r="I29" s="557">
        <v>380</v>
      </c>
      <c r="J29" s="589">
        <v>45658</v>
      </c>
      <c r="K29" s="559">
        <v>45962</v>
      </c>
      <c r="L29" s="223">
        <v>2</v>
      </c>
      <c r="M29" s="226" t="s">
        <v>1032</v>
      </c>
      <c r="N29" s="365"/>
      <c r="O29" s="365"/>
      <c r="P29" s="225"/>
      <c r="Q29" s="366"/>
      <c r="R29" s="439"/>
      <c r="S29" s="439"/>
      <c r="T29" s="439"/>
      <c r="U29" s="439"/>
    </row>
    <row r="30" spans="1:21" ht="59.25" customHeight="1">
      <c r="A30" s="220">
        <v>27</v>
      </c>
      <c r="B30" s="243" t="s">
        <v>1673</v>
      </c>
      <c r="C30" s="363" t="s">
        <v>1674</v>
      </c>
      <c r="D30" s="234" t="s">
        <v>1380</v>
      </c>
      <c r="E30" s="364">
        <v>6</v>
      </c>
      <c r="F30" s="364">
        <v>1</v>
      </c>
      <c r="G30" s="557">
        <v>362</v>
      </c>
      <c r="H30" s="222">
        <v>2</v>
      </c>
      <c r="I30" s="557">
        <v>368</v>
      </c>
      <c r="J30" s="589">
        <v>45901</v>
      </c>
      <c r="K30" s="559">
        <v>46012</v>
      </c>
      <c r="L30" s="223">
        <v>6</v>
      </c>
      <c r="M30" s="226" t="s">
        <v>1519</v>
      </c>
      <c r="N30" s="365">
        <v>10</v>
      </c>
      <c r="O30" s="365">
        <v>2</v>
      </c>
      <c r="P30" s="225"/>
      <c r="Q30" s="366"/>
      <c r="R30" s="439"/>
      <c r="S30" s="439"/>
      <c r="T30" s="439"/>
      <c r="U30" s="439"/>
    </row>
    <row r="31" spans="1:21" ht="59.25" customHeight="1">
      <c r="A31" s="220">
        <v>28</v>
      </c>
      <c r="B31" s="243" t="s">
        <v>1723</v>
      </c>
      <c r="C31" s="363" t="s">
        <v>856</v>
      </c>
      <c r="D31" s="234" t="s">
        <v>1724</v>
      </c>
      <c r="E31" s="364">
        <v>6</v>
      </c>
      <c r="F31" s="364">
        <v>2</v>
      </c>
      <c r="G31" s="557">
        <v>368</v>
      </c>
      <c r="H31" s="222">
        <v>3</v>
      </c>
      <c r="I31" s="557">
        <v>374</v>
      </c>
      <c r="J31" s="589">
        <v>45648</v>
      </c>
      <c r="K31" s="559">
        <v>46013</v>
      </c>
      <c r="L31" s="223"/>
      <c r="M31" s="226"/>
      <c r="N31" s="365"/>
      <c r="O31" s="365"/>
      <c r="P31" s="225"/>
      <c r="Q31" s="366"/>
      <c r="R31" s="439"/>
      <c r="S31" s="439"/>
      <c r="T31" s="439"/>
      <c r="U31" s="439"/>
    </row>
    <row r="32" spans="1:21" ht="59.25" customHeight="1">
      <c r="A32" s="220">
        <v>29</v>
      </c>
      <c r="B32" s="243" t="s">
        <v>1775</v>
      </c>
      <c r="C32" s="363" t="s">
        <v>821</v>
      </c>
      <c r="D32" s="234" t="s">
        <v>612</v>
      </c>
      <c r="E32" s="364">
        <v>6</v>
      </c>
      <c r="F32" s="364">
        <v>5</v>
      </c>
      <c r="G32" s="557">
        <v>386</v>
      </c>
      <c r="H32" s="222">
        <v>6</v>
      </c>
      <c r="I32" s="557">
        <v>392</v>
      </c>
      <c r="J32" s="589">
        <v>45641</v>
      </c>
      <c r="K32" s="559">
        <v>46006</v>
      </c>
      <c r="L32" s="223"/>
      <c r="M32" s="226"/>
      <c r="N32" s="365"/>
      <c r="O32" s="365"/>
      <c r="P32" s="225"/>
      <c r="Q32" s="366"/>
      <c r="R32" s="439"/>
      <c r="S32" s="439"/>
      <c r="T32" s="439"/>
      <c r="U32" s="439"/>
    </row>
    <row r="33" spans="1:21" ht="59.25" customHeight="1">
      <c r="A33" s="220">
        <v>30</v>
      </c>
      <c r="B33" s="243" t="s">
        <v>1806</v>
      </c>
      <c r="C33" s="363" t="s">
        <v>1807</v>
      </c>
      <c r="D33" s="234" t="s">
        <v>257</v>
      </c>
      <c r="E33" s="364">
        <v>7</v>
      </c>
      <c r="F33" s="364">
        <v>3</v>
      </c>
      <c r="G33" s="557">
        <v>308</v>
      </c>
      <c r="H33" s="222">
        <v>4</v>
      </c>
      <c r="I33" s="557">
        <v>314</v>
      </c>
      <c r="J33" s="589">
        <v>45809</v>
      </c>
      <c r="K33" s="559">
        <v>45992</v>
      </c>
      <c r="L33" s="223">
        <v>6</v>
      </c>
      <c r="M33" s="226" t="s">
        <v>832</v>
      </c>
      <c r="N33" s="365"/>
      <c r="O33" s="365"/>
      <c r="P33" s="225"/>
      <c r="Q33" s="366"/>
      <c r="R33" s="439"/>
      <c r="S33" s="439"/>
      <c r="T33" s="439"/>
      <c r="U33" s="439"/>
    </row>
    <row r="34" spans="1:21" ht="59.25" customHeight="1">
      <c r="A34" s="220">
        <v>31</v>
      </c>
      <c r="B34" s="243" t="s">
        <v>1832</v>
      </c>
      <c r="C34" s="363" t="s">
        <v>1833</v>
      </c>
      <c r="D34" s="234" t="s">
        <v>1834</v>
      </c>
      <c r="E34" s="364">
        <v>7</v>
      </c>
      <c r="F34" s="364">
        <v>3</v>
      </c>
      <c r="G34" s="557">
        <v>308</v>
      </c>
      <c r="H34" s="222">
        <v>4</v>
      </c>
      <c r="I34" s="557">
        <v>314</v>
      </c>
      <c r="J34" s="589">
        <v>45641</v>
      </c>
      <c r="K34" s="559">
        <v>46006</v>
      </c>
      <c r="L34" s="223"/>
      <c r="M34" s="226"/>
      <c r="N34" s="365"/>
      <c r="O34" s="365"/>
      <c r="P34" s="225"/>
      <c r="Q34" s="366"/>
      <c r="R34" s="439"/>
      <c r="S34" s="439"/>
      <c r="T34" s="439"/>
      <c r="U34" s="439"/>
    </row>
    <row r="35" spans="1:21" ht="59.25" customHeight="1">
      <c r="A35" s="220">
        <v>32</v>
      </c>
      <c r="B35" s="243" t="s">
        <v>1843</v>
      </c>
      <c r="C35" s="363" t="s">
        <v>1833</v>
      </c>
      <c r="D35" s="234" t="s">
        <v>1834</v>
      </c>
      <c r="E35" s="364">
        <v>7</v>
      </c>
      <c r="F35" s="364">
        <v>3</v>
      </c>
      <c r="G35" s="557">
        <v>308</v>
      </c>
      <c r="H35" s="222">
        <v>4</v>
      </c>
      <c r="I35" s="557">
        <v>314</v>
      </c>
      <c r="J35" s="589">
        <v>45641</v>
      </c>
      <c r="K35" s="559">
        <v>46006</v>
      </c>
      <c r="L35" s="223"/>
      <c r="M35" s="226"/>
      <c r="N35" s="365"/>
      <c r="O35" s="365"/>
      <c r="P35" s="225"/>
      <c r="Q35" s="366"/>
      <c r="R35" s="439"/>
      <c r="S35" s="439"/>
      <c r="T35" s="439"/>
      <c r="U35" s="439"/>
    </row>
    <row r="36" spans="1:21" ht="59.25" customHeight="1">
      <c r="A36" s="220">
        <v>33</v>
      </c>
      <c r="B36" s="243" t="s">
        <v>1926</v>
      </c>
      <c r="C36" s="363" t="s">
        <v>1839</v>
      </c>
      <c r="D36" s="234" t="s">
        <v>1840</v>
      </c>
      <c r="E36" s="364">
        <v>7</v>
      </c>
      <c r="F36" s="364">
        <v>3</v>
      </c>
      <c r="G36" s="557">
        <v>308</v>
      </c>
      <c r="H36" s="222">
        <v>4</v>
      </c>
      <c r="I36" s="557">
        <v>314</v>
      </c>
      <c r="J36" s="589">
        <v>45722</v>
      </c>
      <c r="K36" s="559">
        <v>45997</v>
      </c>
      <c r="L36" s="223">
        <v>3</v>
      </c>
      <c r="M36" s="226" t="s">
        <v>723</v>
      </c>
      <c r="N36" s="365"/>
      <c r="O36" s="365"/>
      <c r="P36" s="225"/>
      <c r="Q36" s="366"/>
      <c r="R36" s="439"/>
      <c r="S36" s="439"/>
      <c r="T36" s="439"/>
      <c r="U36" s="439"/>
    </row>
    <row r="37" spans="1:21" ht="59.25" customHeight="1">
      <c r="A37" s="220">
        <v>34</v>
      </c>
      <c r="B37" s="243" t="s">
        <v>2022</v>
      </c>
      <c r="C37" s="363" t="s">
        <v>1821</v>
      </c>
      <c r="D37" s="234" t="s">
        <v>1981</v>
      </c>
      <c r="E37" s="364">
        <v>7</v>
      </c>
      <c r="F37" s="364">
        <v>3</v>
      </c>
      <c r="G37" s="557">
        <v>308</v>
      </c>
      <c r="H37" s="222">
        <v>4</v>
      </c>
      <c r="I37" s="557">
        <v>314</v>
      </c>
      <c r="J37" s="589">
        <v>45651</v>
      </c>
      <c r="K37" s="559">
        <v>46016</v>
      </c>
      <c r="L37" s="223"/>
      <c r="M37" s="226"/>
      <c r="N37" s="365"/>
      <c r="O37" s="365"/>
      <c r="P37" s="225"/>
      <c r="Q37" s="366"/>
      <c r="R37" s="439"/>
      <c r="S37" s="439"/>
      <c r="T37" s="439"/>
      <c r="U37" s="439"/>
    </row>
    <row r="38" spans="1:21" ht="59.25" customHeight="1">
      <c r="A38" s="220">
        <v>35</v>
      </c>
      <c r="B38" s="243" t="s">
        <v>2065</v>
      </c>
      <c r="C38" s="363" t="s">
        <v>1821</v>
      </c>
      <c r="D38" s="234" t="s">
        <v>1981</v>
      </c>
      <c r="E38" s="364">
        <v>7</v>
      </c>
      <c r="F38" s="364">
        <v>3</v>
      </c>
      <c r="G38" s="557">
        <v>308</v>
      </c>
      <c r="H38" s="222">
        <v>4</v>
      </c>
      <c r="I38" s="557">
        <v>314</v>
      </c>
      <c r="J38" s="589">
        <v>45644</v>
      </c>
      <c r="K38" s="559">
        <v>46009</v>
      </c>
      <c r="L38" s="223"/>
      <c r="M38" s="226"/>
      <c r="N38" s="365"/>
      <c r="O38" s="365"/>
      <c r="P38" s="225"/>
      <c r="Q38" s="366"/>
      <c r="R38" s="439"/>
      <c r="S38" s="439"/>
      <c r="T38" s="439"/>
      <c r="U38" s="439"/>
    </row>
    <row r="39" spans="1:21" ht="59.25" customHeight="1">
      <c r="A39" s="220">
        <v>36</v>
      </c>
      <c r="B39" s="243" t="s">
        <v>2133</v>
      </c>
      <c r="C39" s="363" t="s">
        <v>1821</v>
      </c>
      <c r="D39" s="234" t="s">
        <v>1909</v>
      </c>
      <c r="E39" s="364">
        <v>7</v>
      </c>
      <c r="F39" s="364">
        <v>3</v>
      </c>
      <c r="G39" s="557">
        <v>308</v>
      </c>
      <c r="H39" s="222">
        <v>4</v>
      </c>
      <c r="I39" s="557">
        <v>314</v>
      </c>
      <c r="J39" s="589">
        <v>45687</v>
      </c>
      <c r="K39" s="559">
        <v>46021</v>
      </c>
      <c r="L39" s="223">
        <v>1</v>
      </c>
      <c r="M39" s="226" t="s">
        <v>377</v>
      </c>
      <c r="N39" s="365"/>
      <c r="O39" s="365"/>
      <c r="P39" s="225"/>
      <c r="Q39" s="366"/>
      <c r="R39" s="439"/>
      <c r="S39" s="439"/>
      <c r="T39" s="439"/>
      <c r="U39" s="439"/>
    </row>
    <row r="40" spans="1:21" ht="59.25" customHeight="1">
      <c r="A40" s="220">
        <v>37</v>
      </c>
      <c r="B40" s="243" t="s">
        <v>2157</v>
      </c>
      <c r="C40" s="363" t="s">
        <v>1821</v>
      </c>
      <c r="D40" s="234" t="s">
        <v>621</v>
      </c>
      <c r="E40" s="364">
        <v>7</v>
      </c>
      <c r="F40" s="364">
        <v>3</v>
      </c>
      <c r="G40" s="557">
        <v>308</v>
      </c>
      <c r="H40" s="222">
        <v>4</v>
      </c>
      <c r="I40" s="557">
        <v>314</v>
      </c>
      <c r="J40" s="589">
        <v>45641</v>
      </c>
      <c r="K40" s="559">
        <v>46006</v>
      </c>
      <c r="L40" s="223"/>
      <c r="M40" s="226"/>
      <c r="N40" s="365"/>
      <c r="O40" s="365"/>
      <c r="P40" s="225"/>
      <c r="Q40" s="366"/>
      <c r="R40" s="439"/>
      <c r="S40" s="439"/>
      <c r="T40" s="439"/>
      <c r="U40" s="439"/>
    </row>
    <row r="41" spans="1:21" ht="59.25" customHeight="1">
      <c r="A41" s="220">
        <v>38</v>
      </c>
      <c r="B41" s="243" t="s">
        <v>2167</v>
      </c>
      <c r="C41" s="363" t="s">
        <v>1821</v>
      </c>
      <c r="D41" s="234" t="s">
        <v>252</v>
      </c>
      <c r="E41" s="364">
        <v>7</v>
      </c>
      <c r="F41" s="364">
        <v>3</v>
      </c>
      <c r="G41" s="557">
        <v>308</v>
      </c>
      <c r="H41" s="222">
        <v>4</v>
      </c>
      <c r="I41" s="557">
        <v>314</v>
      </c>
      <c r="J41" s="589">
        <v>45629</v>
      </c>
      <c r="K41" s="559">
        <v>45994</v>
      </c>
      <c r="L41" s="223"/>
      <c r="M41" s="226"/>
      <c r="N41" s="365"/>
      <c r="O41" s="365"/>
      <c r="P41" s="225"/>
      <c r="Q41" s="366"/>
      <c r="R41" s="439"/>
      <c r="S41" s="439"/>
      <c r="T41" s="439"/>
      <c r="U41" s="439"/>
    </row>
    <row r="42" spans="1:21" ht="59.25" customHeight="1">
      <c r="A42" s="220">
        <v>39</v>
      </c>
      <c r="B42" s="243" t="s">
        <v>2205</v>
      </c>
      <c r="C42" s="363" t="s">
        <v>1821</v>
      </c>
      <c r="D42" s="234" t="s">
        <v>1603</v>
      </c>
      <c r="E42" s="364">
        <v>7</v>
      </c>
      <c r="F42" s="364">
        <v>3</v>
      </c>
      <c r="G42" s="557">
        <v>308</v>
      </c>
      <c r="H42" s="222">
        <v>4</v>
      </c>
      <c r="I42" s="557">
        <v>314</v>
      </c>
      <c r="J42" s="589">
        <v>45648</v>
      </c>
      <c r="K42" s="559">
        <v>46013</v>
      </c>
      <c r="L42" s="223"/>
      <c r="M42" s="226"/>
      <c r="N42" s="365"/>
      <c r="O42" s="365"/>
      <c r="P42" s="225"/>
      <c r="Q42" s="366"/>
      <c r="R42" s="439"/>
      <c r="S42" s="439"/>
      <c r="T42" s="439"/>
      <c r="U42" s="439"/>
    </row>
    <row r="43" spans="1:21" ht="59.25" customHeight="1">
      <c r="A43" s="220">
        <v>40</v>
      </c>
      <c r="B43" s="243" t="s">
        <v>2237</v>
      </c>
      <c r="C43" s="363" t="s">
        <v>1817</v>
      </c>
      <c r="D43" s="234" t="s">
        <v>561</v>
      </c>
      <c r="E43" s="364">
        <v>7</v>
      </c>
      <c r="F43" s="364">
        <v>3</v>
      </c>
      <c r="G43" s="557">
        <v>308</v>
      </c>
      <c r="H43" s="222">
        <v>4</v>
      </c>
      <c r="I43" s="557">
        <v>314</v>
      </c>
      <c r="J43" s="589">
        <v>45636</v>
      </c>
      <c r="K43" s="559">
        <v>46001</v>
      </c>
      <c r="L43" s="223"/>
      <c r="M43" s="226"/>
      <c r="N43" s="365"/>
      <c r="O43" s="365"/>
      <c r="P43" s="225"/>
      <c r="Q43" s="366"/>
      <c r="R43" s="439"/>
      <c r="S43" s="439"/>
      <c r="T43" s="439"/>
      <c r="U43" s="439"/>
    </row>
    <row r="44" spans="1:21" ht="59.25" customHeight="1">
      <c r="A44" s="220">
        <v>41</v>
      </c>
      <c r="B44" s="243" t="s">
        <v>2264</v>
      </c>
      <c r="C44" s="363" t="s">
        <v>2029</v>
      </c>
      <c r="D44" s="234" t="s">
        <v>122</v>
      </c>
      <c r="E44" s="364">
        <v>7</v>
      </c>
      <c r="F44" s="364">
        <v>2</v>
      </c>
      <c r="G44" s="557">
        <v>302</v>
      </c>
      <c r="H44" s="222">
        <v>3</v>
      </c>
      <c r="I44" s="557">
        <v>308</v>
      </c>
      <c r="J44" s="589">
        <v>45740</v>
      </c>
      <c r="K44" s="559">
        <v>45924</v>
      </c>
      <c r="L44" s="223">
        <v>6</v>
      </c>
      <c r="M44" s="226" t="s">
        <v>3835</v>
      </c>
      <c r="N44" s="365"/>
      <c r="O44" s="365"/>
      <c r="P44" s="225"/>
      <c r="Q44" s="366"/>
      <c r="R44" s="439"/>
      <c r="S44" s="439"/>
      <c r="T44" s="439"/>
      <c r="U44" s="439"/>
    </row>
    <row r="45" spans="1:21" ht="59.25" customHeight="1">
      <c r="A45" s="220">
        <v>42</v>
      </c>
      <c r="B45" s="243" t="s">
        <v>2270</v>
      </c>
      <c r="C45" s="363" t="s">
        <v>1839</v>
      </c>
      <c r="D45" s="234" t="s">
        <v>2004</v>
      </c>
      <c r="E45" s="364">
        <v>7</v>
      </c>
      <c r="F45" s="364">
        <v>3</v>
      </c>
      <c r="G45" s="557">
        <v>308</v>
      </c>
      <c r="H45" s="222">
        <v>4</v>
      </c>
      <c r="I45" s="557">
        <v>314</v>
      </c>
      <c r="J45" s="589">
        <v>45652</v>
      </c>
      <c r="K45" s="559">
        <v>46017</v>
      </c>
      <c r="L45" s="223"/>
      <c r="M45" s="226"/>
      <c r="N45" s="365"/>
      <c r="O45" s="365"/>
      <c r="P45" s="225"/>
      <c r="Q45" s="366"/>
      <c r="R45" s="439"/>
      <c r="S45" s="439"/>
      <c r="T45" s="439"/>
      <c r="U45" s="439"/>
    </row>
    <row r="46" spans="1:21" ht="59.25" customHeight="1">
      <c r="A46" s="220">
        <v>43</v>
      </c>
      <c r="B46" s="243" t="s">
        <v>2333</v>
      </c>
      <c r="C46" s="363" t="s">
        <v>1821</v>
      </c>
      <c r="D46" s="234" t="s">
        <v>1909</v>
      </c>
      <c r="E46" s="364">
        <v>7</v>
      </c>
      <c r="F46" s="364">
        <v>3</v>
      </c>
      <c r="G46" s="557">
        <v>308</v>
      </c>
      <c r="H46" s="222">
        <v>4</v>
      </c>
      <c r="I46" s="557">
        <v>314</v>
      </c>
      <c r="J46" s="589">
        <v>45648</v>
      </c>
      <c r="K46" s="559">
        <v>46013</v>
      </c>
      <c r="L46" s="223"/>
      <c r="M46" s="226"/>
      <c r="N46" s="365"/>
      <c r="O46" s="365"/>
      <c r="P46" s="225"/>
      <c r="Q46" s="366"/>
      <c r="R46" s="439"/>
      <c r="S46" s="439"/>
      <c r="T46" s="439"/>
      <c r="U46" s="439"/>
    </row>
    <row r="47" spans="1:21" ht="59.25" customHeight="1">
      <c r="A47" s="220">
        <v>44</v>
      </c>
      <c r="B47" s="243" t="s">
        <v>2397</v>
      </c>
      <c r="C47" s="363" t="s">
        <v>1813</v>
      </c>
      <c r="D47" s="234" t="s">
        <v>1812</v>
      </c>
      <c r="E47" s="364">
        <v>7</v>
      </c>
      <c r="F47" s="364">
        <v>1</v>
      </c>
      <c r="G47" s="557">
        <v>296</v>
      </c>
      <c r="H47" s="222">
        <v>2</v>
      </c>
      <c r="I47" s="557">
        <v>302</v>
      </c>
      <c r="J47" s="589">
        <v>45657</v>
      </c>
      <c r="K47" s="559">
        <v>46022</v>
      </c>
      <c r="L47" s="223"/>
      <c r="M47" s="226"/>
      <c r="N47" s="365"/>
      <c r="O47" s="365"/>
      <c r="P47" s="225"/>
      <c r="Q47" s="366"/>
      <c r="R47" s="439"/>
      <c r="S47" s="439"/>
      <c r="T47" s="439"/>
      <c r="U47" s="439"/>
    </row>
    <row r="48" spans="1:21" ht="59.25" customHeight="1">
      <c r="A48" s="220">
        <v>45</v>
      </c>
      <c r="B48" s="243" t="s">
        <v>2598</v>
      </c>
      <c r="C48" s="363" t="s">
        <v>2419</v>
      </c>
      <c r="D48" s="234" t="s">
        <v>373</v>
      </c>
      <c r="E48" s="364">
        <v>8</v>
      </c>
      <c r="F48" s="364">
        <v>1</v>
      </c>
      <c r="G48" s="557">
        <v>260</v>
      </c>
      <c r="H48" s="222">
        <v>2</v>
      </c>
      <c r="I48" s="557">
        <v>263</v>
      </c>
      <c r="J48" s="589">
        <v>45687</v>
      </c>
      <c r="K48" s="559">
        <v>46021</v>
      </c>
      <c r="L48" s="223">
        <v>1</v>
      </c>
      <c r="M48" s="226" t="s">
        <v>1728</v>
      </c>
      <c r="N48" s="365"/>
      <c r="O48" s="365"/>
      <c r="P48" s="225"/>
      <c r="Q48" s="366"/>
      <c r="R48" s="439"/>
      <c r="S48" s="439"/>
      <c r="T48" s="439"/>
      <c r="U48" s="439"/>
    </row>
    <row r="49" spans="1:21" ht="59.25" customHeight="1">
      <c r="A49" s="220">
        <v>46</v>
      </c>
      <c r="B49" s="243" t="s">
        <v>3849</v>
      </c>
      <c r="C49" s="363" t="s">
        <v>2419</v>
      </c>
      <c r="D49" s="234" t="s">
        <v>373</v>
      </c>
      <c r="E49" s="364">
        <v>8</v>
      </c>
      <c r="F49" s="364">
        <v>1</v>
      </c>
      <c r="G49" s="557">
        <v>260</v>
      </c>
      <c r="H49" s="222">
        <v>2</v>
      </c>
      <c r="I49" s="557">
        <v>263</v>
      </c>
      <c r="J49" s="589">
        <v>45638</v>
      </c>
      <c r="K49" s="559">
        <v>46003</v>
      </c>
      <c r="L49" s="223"/>
      <c r="M49" s="226"/>
      <c r="N49" s="365"/>
      <c r="O49" s="365"/>
      <c r="P49" s="225"/>
      <c r="Q49" s="366"/>
      <c r="R49" s="439"/>
      <c r="S49" s="439"/>
      <c r="T49" s="439"/>
      <c r="U49" s="439"/>
    </row>
    <row r="50" spans="1:21" ht="59.25" customHeight="1">
      <c r="A50" s="220">
        <v>47</v>
      </c>
      <c r="B50" s="243" t="s">
        <v>2480</v>
      </c>
      <c r="C50" s="363" t="s">
        <v>2419</v>
      </c>
      <c r="D50" s="234" t="s">
        <v>349</v>
      </c>
      <c r="E50" s="364">
        <v>8</v>
      </c>
      <c r="F50" s="364">
        <v>3</v>
      </c>
      <c r="G50" s="557">
        <v>266</v>
      </c>
      <c r="H50" s="222">
        <v>4</v>
      </c>
      <c r="I50" s="557">
        <v>269</v>
      </c>
      <c r="J50" s="589">
        <v>45650</v>
      </c>
      <c r="K50" s="559">
        <v>46015</v>
      </c>
      <c r="L50" s="223"/>
      <c r="M50" s="226"/>
      <c r="N50" s="365"/>
      <c r="O50" s="365"/>
      <c r="P50" s="225"/>
      <c r="Q50" s="366"/>
      <c r="R50" s="439"/>
      <c r="S50" s="439"/>
      <c r="T50" s="439"/>
      <c r="U50" s="439"/>
    </row>
    <row r="51" spans="1:21" ht="59.25" customHeight="1">
      <c r="A51" s="220">
        <v>48</v>
      </c>
      <c r="B51" s="243" t="s">
        <v>2530</v>
      </c>
      <c r="C51" s="363" t="s">
        <v>2419</v>
      </c>
      <c r="D51" s="234" t="s">
        <v>349</v>
      </c>
      <c r="E51" s="364">
        <v>8</v>
      </c>
      <c r="F51" s="364">
        <v>3</v>
      </c>
      <c r="G51" s="557">
        <v>266</v>
      </c>
      <c r="H51" s="222">
        <v>4</v>
      </c>
      <c r="I51" s="557">
        <v>269</v>
      </c>
      <c r="J51" s="589">
        <v>45657</v>
      </c>
      <c r="K51" s="559">
        <v>45991</v>
      </c>
      <c r="L51" s="223">
        <v>1</v>
      </c>
      <c r="M51" s="226" t="s">
        <v>3850</v>
      </c>
      <c r="N51" s="365"/>
      <c r="O51" s="365"/>
      <c r="P51" s="225"/>
      <c r="Q51" s="366"/>
      <c r="R51" s="439"/>
      <c r="S51" s="439"/>
      <c r="T51" s="439"/>
      <c r="U51" s="439"/>
    </row>
    <row r="52" spans="1:21" ht="59.25" customHeight="1">
      <c r="A52" s="220">
        <v>49</v>
      </c>
      <c r="B52" s="243" t="s">
        <v>2539</v>
      </c>
      <c r="C52" s="363" t="s">
        <v>2419</v>
      </c>
      <c r="D52" s="234" t="s">
        <v>349</v>
      </c>
      <c r="E52" s="364">
        <v>8</v>
      </c>
      <c r="F52" s="364">
        <v>3</v>
      </c>
      <c r="G52" s="557">
        <v>266</v>
      </c>
      <c r="H52" s="222">
        <v>4</v>
      </c>
      <c r="I52" s="557">
        <v>269</v>
      </c>
      <c r="J52" s="589">
        <v>45657</v>
      </c>
      <c r="K52" s="559">
        <v>46022</v>
      </c>
      <c r="L52" s="223"/>
      <c r="M52" s="226"/>
      <c r="N52" s="365"/>
      <c r="O52" s="365"/>
      <c r="P52" s="225"/>
      <c r="Q52" s="366"/>
      <c r="R52" s="439"/>
      <c r="S52" s="439"/>
      <c r="T52" s="439"/>
      <c r="U52" s="439"/>
    </row>
    <row r="53" spans="1:21" ht="59.25" customHeight="1">
      <c r="A53" s="220">
        <v>50</v>
      </c>
      <c r="B53" s="243" t="s">
        <v>2573</v>
      </c>
      <c r="C53" s="363" t="s">
        <v>2419</v>
      </c>
      <c r="D53" s="234" t="s">
        <v>349</v>
      </c>
      <c r="E53" s="364">
        <v>8</v>
      </c>
      <c r="F53" s="364">
        <v>3</v>
      </c>
      <c r="G53" s="557">
        <v>266</v>
      </c>
      <c r="H53" s="222">
        <v>4</v>
      </c>
      <c r="I53" s="557">
        <v>269</v>
      </c>
      <c r="J53" s="589">
        <v>45630</v>
      </c>
      <c r="K53" s="559">
        <v>45995</v>
      </c>
      <c r="L53" s="223"/>
      <c r="M53" s="226"/>
      <c r="N53" s="365"/>
      <c r="O53" s="365"/>
      <c r="P53" s="225"/>
      <c r="Q53" s="366"/>
      <c r="R53" s="439"/>
      <c r="S53" s="439"/>
      <c r="T53" s="439"/>
      <c r="U53" s="439"/>
    </row>
    <row r="54" spans="1:21" ht="59.25" customHeight="1">
      <c r="A54" s="220">
        <v>51</v>
      </c>
      <c r="B54" s="243" t="s">
        <v>2680</v>
      </c>
      <c r="C54" s="363" t="s">
        <v>2419</v>
      </c>
      <c r="D54" s="234" t="s">
        <v>373</v>
      </c>
      <c r="E54" s="364">
        <v>8</v>
      </c>
      <c r="F54" s="364">
        <v>1</v>
      </c>
      <c r="G54" s="557">
        <v>260</v>
      </c>
      <c r="H54" s="222">
        <v>2</v>
      </c>
      <c r="I54" s="557">
        <v>263</v>
      </c>
      <c r="J54" s="589">
        <v>45656</v>
      </c>
      <c r="K54" s="559">
        <v>46021</v>
      </c>
      <c r="L54" s="223"/>
      <c r="M54" s="226"/>
      <c r="N54" s="365"/>
      <c r="O54" s="365"/>
      <c r="P54" s="225"/>
      <c r="Q54" s="366"/>
      <c r="R54" s="439"/>
      <c r="S54" s="439"/>
      <c r="T54" s="439"/>
      <c r="U54" s="439"/>
    </row>
    <row r="55" spans="1:21" ht="59.25" customHeight="1">
      <c r="A55" s="220">
        <v>52</v>
      </c>
      <c r="B55" s="243" t="s">
        <v>2693</v>
      </c>
      <c r="C55" s="363" t="s">
        <v>2419</v>
      </c>
      <c r="D55" s="234" t="s">
        <v>373</v>
      </c>
      <c r="E55" s="364">
        <v>8</v>
      </c>
      <c r="F55" s="364">
        <v>1</v>
      </c>
      <c r="G55" s="557">
        <v>260</v>
      </c>
      <c r="H55" s="222">
        <v>2</v>
      </c>
      <c r="I55" s="557">
        <v>263</v>
      </c>
      <c r="J55" s="589">
        <v>45656</v>
      </c>
      <c r="K55" s="559">
        <v>46021</v>
      </c>
      <c r="L55" s="223"/>
      <c r="M55" s="226"/>
      <c r="N55" s="365"/>
      <c r="O55" s="365"/>
      <c r="P55" s="225"/>
      <c r="Q55" s="366"/>
      <c r="R55" s="439"/>
      <c r="S55" s="439"/>
      <c r="T55" s="439"/>
      <c r="U55" s="439"/>
    </row>
    <row r="56" spans="1:21" ht="59.25" customHeight="1">
      <c r="A56" s="220">
        <v>53</v>
      </c>
      <c r="B56" s="243" t="s">
        <v>2729</v>
      </c>
      <c r="C56" s="363" t="s">
        <v>2419</v>
      </c>
      <c r="D56" s="234" t="s">
        <v>373</v>
      </c>
      <c r="E56" s="364">
        <v>8</v>
      </c>
      <c r="F56" s="364">
        <v>1</v>
      </c>
      <c r="G56" s="557">
        <v>260</v>
      </c>
      <c r="H56" s="222">
        <v>2</v>
      </c>
      <c r="I56" s="557">
        <v>263</v>
      </c>
      <c r="J56" s="589">
        <v>45627</v>
      </c>
      <c r="K56" s="559">
        <v>45992</v>
      </c>
      <c r="L56" s="223"/>
      <c r="M56" s="226"/>
      <c r="N56" s="365"/>
      <c r="O56" s="365"/>
      <c r="P56" s="225"/>
      <c r="Q56" s="366"/>
      <c r="R56" s="439"/>
      <c r="S56" s="439"/>
      <c r="T56" s="439"/>
      <c r="U56" s="439"/>
    </row>
    <row r="57" spans="1:21" ht="59.25" customHeight="1">
      <c r="A57" s="220">
        <v>54</v>
      </c>
      <c r="B57" s="243" t="s">
        <v>2732</v>
      </c>
      <c r="C57" s="363" t="s">
        <v>2419</v>
      </c>
      <c r="D57" s="234" t="s">
        <v>349</v>
      </c>
      <c r="E57" s="364">
        <v>8</v>
      </c>
      <c r="F57" s="364">
        <v>3</v>
      </c>
      <c r="G57" s="557">
        <v>266</v>
      </c>
      <c r="H57" s="222">
        <v>4</v>
      </c>
      <c r="I57" s="557">
        <v>269</v>
      </c>
      <c r="J57" s="589">
        <v>45658</v>
      </c>
      <c r="K57" s="559">
        <v>45962</v>
      </c>
      <c r="L57" s="223">
        <v>2</v>
      </c>
      <c r="M57" s="226" t="s">
        <v>3851</v>
      </c>
      <c r="N57" s="365"/>
      <c r="O57" s="365"/>
      <c r="P57" s="225"/>
      <c r="Q57" s="366"/>
      <c r="R57" s="439"/>
      <c r="S57" s="439"/>
      <c r="T57" s="439"/>
      <c r="U57" s="439"/>
    </row>
    <row r="58" spans="1:21" ht="59.25" customHeight="1">
      <c r="A58" s="220">
        <v>55</v>
      </c>
      <c r="B58" s="243" t="s">
        <v>2748</v>
      </c>
      <c r="C58" s="363" t="s">
        <v>2419</v>
      </c>
      <c r="D58" s="234" t="s">
        <v>373</v>
      </c>
      <c r="E58" s="364">
        <v>8</v>
      </c>
      <c r="F58" s="364">
        <v>1</v>
      </c>
      <c r="G58" s="557">
        <v>260</v>
      </c>
      <c r="H58" s="222">
        <v>2</v>
      </c>
      <c r="I58" s="557">
        <v>263</v>
      </c>
      <c r="J58" s="589">
        <v>45656</v>
      </c>
      <c r="K58" s="559">
        <v>46021</v>
      </c>
      <c r="L58" s="223"/>
      <c r="M58" s="226"/>
      <c r="N58" s="365"/>
      <c r="O58" s="365"/>
      <c r="P58" s="225"/>
      <c r="Q58" s="366"/>
      <c r="R58" s="439"/>
      <c r="S58" s="439"/>
      <c r="T58" s="439"/>
      <c r="U58" s="439"/>
    </row>
    <row r="59" spans="1:21" ht="59.25" customHeight="1">
      <c r="A59" s="220">
        <v>56</v>
      </c>
      <c r="B59" s="243" t="s">
        <v>2779</v>
      </c>
      <c r="C59" s="363" t="s">
        <v>2419</v>
      </c>
      <c r="D59" s="234" t="s">
        <v>373</v>
      </c>
      <c r="E59" s="364">
        <v>8</v>
      </c>
      <c r="F59" s="364">
        <v>1</v>
      </c>
      <c r="G59" s="557">
        <v>260</v>
      </c>
      <c r="H59" s="222">
        <v>2</v>
      </c>
      <c r="I59" s="557">
        <v>263</v>
      </c>
      <c r="J59" s="589">
        <v>45656</v>
      </c>
      <c r="K59" s="559">
        <v>46021</v>
      </c>
      <c r="L59" s="223"/>
      <c r="M59" s="226"/>
      <c r="N59" s="365"/>
      <c r="O59" s="365"/>
      <c r="P59" s="225"/>
      <c r="Q59" s="366"/>
      <c r="R59" s="439"/>
      <c r="S59" s="439"/>
      <c r="T59" s="439"/>
      <c r="U59" s="439"/>
    </row>
    <row r="60" spans="1:21" ht="59.25" customHeight="1">
      <c r="A60" s="220">
        <v>57</v>
      </c>
      <c r="B60" s="243" t="s">
        <v>2789</v>
      </c>
      <c r="C60" s="363" t="s">
        <v>2569</v>
      </c>
      <c r="D60" s="234" t="s">
        <v>212</v>
      </c>
      <c r="E60" s="364">
        <v>8</v>
      </c>
      <c r="F60" s="364">
        <v>2</v>
      </c>
      <c r="G60" s="557">
        <v>263</v>
      </c>
      <c r="H60" s="222">
        <v>3</v>
      </c>
      <c r="I60" s="557">
        <v>266</v>
      </c>
      <c r="J60" s="589">
        <v>45642</v>
      </c>
      <c r="K60" s="559">
        <v>46007</v>
      </c>
      <c r="L60" s="223"/>
      <c r="M60" s="226"/>
      <c r="N60" s="365"/>
      <c r="O60" s="365"/>
      <c r="P60" s="225"/>
      <c r="Q60" s="366"/>
      <c r="R60" s="439"/>
      <c r="S60" s="439"/>
      <c r="T60" s="439"/>
      <c r="U60" s="439"/>
    </row>
    <row r="61" spans="1:21" ht="59.25" customHeight="1">
      <c r="A61" s="220">
        <v>58</v>
      </c>
      <c r="B61" s="243" t="s">
        <v>2830</v>
      </c>
      <c r="C61" s="363" t="s">
        <v>2419</v>
      </c>
      <c r="D61" s="234" t="s">
        <v>373</v>
      </c>
      <c r="E61" s="364">
        <v>8</v>
      </c>
      <c r="F61" s="364">
        <v>1</v>
      </c>
      <c r="G61" s="557">
        <v>260</v>
      </c>
      <c r="H61" s="222">
        <v>2</v>
      </c>
      <c r="I61" s="557">
        <v>263</v>
      </c>
      <c r="J61" s="589">
        <v>45627</v>
      </c>
      <c r="K61" s="559">
        <v>45992</v>
      </c>
      <c r="L61" s="223"/>
      <c r="M61" s="226"/>
      <c r="N61" s="365"/>
      <c r="O61" s="365"/>
      <c r="P61" s="225"/>
      <c r="Q61" s="366"/>
      <c r="R61" s="439"/>
      <c r="S61" s="439"/>
      <c r="T61" s="439"/>
      <c r="U61" s="439"/>
    </row>
    <row r="62" spans="1:21" ht="59.25" customHeight="1">
      <c r="A62" s="220">
        <v>59</v>
      </c>
      <c r="B62" s="243" t="s">
        <v>2875</v>
      </c>
      <c r="C62" s="363" t="s">
        <v>2419</v>
      </c>
      <c r="D62" s="234" t="s">
        <v>349</v>
      </c>
      <c r="E62" s="364">
        <v>8</v>
      </c>
      <c r="F62" s="364">
        <v>3</v>
      </c>
      <c r="G62" s="557">
        <v>266</v>
      </c>
      <c r="H62" s="222">
        <v>4</v>
      </c>
      <c r="I62" s="557">
        <v>269</v>
      </c>
      <c r="J62" s="589">
        <v>45640</v>
      </c>
      <c r="K62" s="559">
        <v>46005</v>
      </c>
      <c r="L62" s="223"/>
      <c r="M62" s="226"/>
      <c r="N62" s="365"/>
      <c r="O62" s="365"/>
      <c r="P62" s="225"/>
      <c r="Q62" s="366"/>
      <c r="R62" s="439"/>
      <c r="S62" s="439"/>
      <c r="T62" s="439"/>
      <c r="U62" s="439"/>
    </row>
    <row r="63" spans="1:21" ht="59.25" customHeight="1">
      <c r="A63" s="220">
        <v>60</v>
      </c>
      <c r="B63" s="243" t="s">
        <v>2890</v>
      </c>
      <c r="C63" s="363" t="s">
        <v>2419</v>
      </c>
      <c r="D63" s="234" t="s">
        <v>349</v>
      </c>
      <c r="E63" s="364">
        <v>8</v>
      </c>
      <c r="F63" s="364">
        <v>3</v>
      </c>
      <c r="G63" s="557">
        <v>266</v>
      </c>
      <c r="H63" s="222">
        <v>4</v>
      </c>
      <c r="I63" s="557">
        <v>269</v>
      </c>
      <c r="J63" s="589">
        <v>45627</v>
      </c>
      <c r="K63" s="559">
        <v>45992</v>
      </c>
      <c r="L63" s="223"/>
      <c r="M63" s="226"/>
      <c r="N63" s="365"/>
      <c r="O63" s="365"/>
      <c r="P63" s="225"/>
      <c r="Q63" s="366"/>
      <c r="R63" s="439"/>
      <c r="S63" s="439"/>
      <c r="T63" s="439"/>
      <c r="U63" s="439"/>
    </row>
    <row r="64" spans="1:21" ht="59.25" customHeight="1">
      <c r="A64" s="220">
        <v>61</v>
      </c>
      <c r="B64" s="243" t="s">
        <v>3040</v>
      </c>
      <c r="C64" s="363" t="s">
        <v>2767</v>
      </c>
      <c r="D64" s="234" t="s">
        <v>349</v>
      </c>
      <c r="E64" s="364">
        <v>9</v>
      </c>
      <c r="F64" s="364">
        <v>3</v>
      </c>
      <c r="G64" s="557">
        <v>216</v>
      </c>
      <c r="H64" s="222">
        <v>4</v>
      </c>
      <c r="I64" s="557">
        <v>219</v>
      </c>
      <c r="J64" s="589">
        <v>45648</v>
      </c>
      <c r="K64" s="559">
        <v>46013</v>
      </c>
      <c r="L64" s="223"/>
      <c r="M64" s="226"/>
      <c r="N64" s="365"/>
      <c r="O64" s="365"/>
      <c r="P64" s="225"/>
      <c r="Q64" s="366"/>
      <c r="R64" s="439"/>
      <c r="S64" s="439"/>
      <c r="T64" s="439"/>
      <c r="U64" s="439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U64">
    <sortState ref="A3:U64">
      <sortCondition ref="E3:E64"/>
    </sortState>
  </autoFilter>
  <mergeCells count="1">
    <mergeCell ref="N1:P1"/>
  </mergeCells>
  <pageMargins left="0" right="0" top="0" bottom="0" header="0" footer="0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9.109375" style="477" customWidth="1"/>
    <col min="2" max="2" width="37.109375" style="477" customWidth="1"/>
    <col min="3" max="3" width="19.33203125" style="477" customWidth="1"/>
    <col min="4" max="4" width="15.109375" style="477" customWidth="1"/>
    <col min="5" max="6" width="9.109375" style="477" customWidth="1"/>
    <col min="7" max="7" width="14.6640625" style="477" customWidth="1"/>
    <col min="8" max="8" width="9.109375" style="477" customWidth="1"/>
    <col min="9" max="9" width="14.6640625" style="477" customWidth="1"/>
    <col min="10" max="11" width="19.6640625" style="477" customWidth="1"/>
    <col min="12" max="12" width="8.6640625" style="477" customWidth="1"/>
    <col min="13" max="13" width="9.109375" style="477" customWidth="1"/>
    <col min="14" max="14" width="8.6640625" style="477" customWidth="1"/>
    <col min="15" max="20" width="9.109375" style="477" customWidth="1"/>
    <col min="21" max="26" width="8.6640625" style="477" customWidth="1"/>
  </cols>
  <sheetData>
    <row r="1" spans="1:25" ht="14.25" customHeight="1">
      <c r="A1" s="271" t="s">
        <v>0</v>
      </c>
      <c r="B1" s="298" t="s">
        <v>3823</v>
      </c>
      <c r="C1" s="271" t="s">
        <v>3</v>
      </c>
      <c r="D1" s="271" t="s">
        <v>4</v>
      </c>
      <c r="E1" s="271" t="s">
        <v>5</v>
      </c>
      <c r="F1" s="271" t="s">
        <v>3324</v>
      </c>
      <c r="G1" s="271" t="s">
        <v>7</v>
      </c>
      <c r="H1" s="271" t="s">
        <v>8</v>
      </c>
      <c r="I1" s="271" t="s">
        <v>9</v>
      </c>
      <c r="J1" s="271" t="s">
        <v>10</v>
      </c>
      <c r="K1" s="271" t="s">
        <v>3325</v>
      </c>
      <c r="L1" s="271" t="s">
        <v>13</v>
      </c>
      <c r="M1" s="299" t="s">
        <v>3326</v>
      </c>
      <c r="N1" s="298" t="s">
        <v>3327</v>
      </c>
      <c r="O1" s="703" t="s">
        <v>17</v>
      </c>
      <c r="P1" s="679"/>
      <c r="Q1" s="677"/>
      <c r="R1" s="271" t="s">
        <v>18</v>
      </c>
      <c r="S1" s="271" t="s">
        <v>19</v>
      </c>
      <c r="T1" s="271" t="s">
        <v>20</v>
      </c>
      <c r="U1" s="271" t="s">
        <v>21</v>
      </c>
      <c r="V1" s="298" t="s">
        <v>22</v>
      </c>
      <c r="W1" s="298" t="s">
        <v>3328</v>
      </c>
      <c r="X1" s="298" t="s">
        <v>24</v>
      </c>
      <c r="Y1" s="298" t="s">
        <v>25</v>
      </c>
    </row>
    <row r="2" spans="1:25" ht="14.25" customHeight="1">
      <c r="A2" s="272"/>
      <c r="B2" s="300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301"/>
      <c r="N2" s="300"/>
      <c r="O2" s="271" t="s">
        <v>3449</v>
      </c>
      <c r="P2" s="271" t="s">
        <v>3450</v>
      </c>
      <c r="Q2" s="271" t="s">
        <v>3451</v>
      </c>
      <c r="R2" s="272"/>
      <c r="S2" s="272"/>
      <c r="T2" s="272"/>
      <c r="U2" s="272"/>
      <c r="V2" s="300"/>
      <c r="W2" s="300"/>
      <c r="X2" s="300"/>
      <c r="Y2" s="300"/>
    </row>
    <row r="3" spans="1:25" ht="14.25" customHeight="1">
      <c r="A3" s="302"/>
      <c r="B3" s="303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4"/>
      <c r="N3" s="303"/>
      <c r="O3" s="272"/>
      <c r="P3" s="272"/>
      <c r="Q3" s="272"/>
      <c r="R3" s="302"/>
      <c r="S3" s="302"/>
      <c r="T3" s="302"/>
      <c r="U3" s="302"/>
      <c r="V3" s="303"/>
      <c r="W3" s="303"/>
      <c r="X3" s="303"/>
      <c r="Y3" s="303"/>
    </row>
    <row r="4" spans="1:25" ht="82.5" customHeight="1">
      <c r="A4" s="251">
        <v>23</v>
      </c>
      <c r="B4" s="315" t="s">
        <v>160</v>
      </c>
      <c r="C4" s="269" t="s">
        <v>155</v>
      </c>
      <c r="D4" s="269" t="s">
        <v>161</v>
      </c>
      <c r="E4" s="265">
        <v>3</v>
      </c>
      <c r="F4" s="265">
        <v>4</v>
      </c>
      <c r="G4" s="564">
        <v>630</v>
      </c>
      <c r="H4" s="253">
        <v>5</v>
      </c>
      <c r="I4" s="564">
        <v>640</v>
      </c>
      <c r="J4" s="568"/>
      <c r="K4" s="566"/>
      <c r="L4" s="567"/>
      <c r="M4" s="254"/>
      <c r="N4" s="255"/>
      <c r="O4" s="257"/>
      <c r="P4" s="257"/>
      <c r="Q4" s="257"/>
      <c r="R4" s="254"/>
      <c r="S4" s="266"/>
      <c r="T4" s="266"/>
      <c r="U4" s="266"/>
      <c r="V4" s="266"/>
      <c r="W4" s="264"/>
      <c r="X4" s="266" t="s">
        <v>34</v>
      </c>
      <c r="Y4" s="270" t="s">
        <v>35</v>
      </c>
    </row>
    <row r="5" spans="1:25" ht="82.5" customHeight="1">
      <c r="A5" s="251">
        <v>309</v>
      </c>
      <c r="B5" s="315" t="s">
        <v>1383</v>
      </c>
      <c r="C5" s="369" t="s">
        <v>905</v>
      </c>
      <c r="D5" s="369" t="s">
        <v>906</v>
      </c>
      <c r="E5" s="314">
        <v>6</v>
      </c>
      <c r="F5" s="314">
        <v>3</v>
      </c>
      <c r="G5" s="578">
        <v>374</v>
      </c>
      <c r="H5" s="309">
        <v>4</v>
      </c>
      <c r="I5" s="578">
        <v>380</v>
      </c>
      <c r="J5" s="580">
        <v>45627</v>
      </c>
      <c r="K5" s="579">
        <v>45992</v>
      </c>
      <c r="L5" s="590" t="s">
        <v>3626</v>
      </c>
      <c r="M5" s="309"/>
      <c r="N5" s="307"/>
      <c r="O5" s="317"/>
      <c r="P5" s="317"/>
      <c r="Q5" s="317"/>
      <c r="R5" s="309"/>
      <c r="S5" s="315"/>
      <c r="T5" s="315"/>
      <c r="U5" s="315"/>
      <c r="V5" s="315"/>
      <c r="W5" s="367" t="s">
        <v>76</v>
      </c>
      <c r="X5" s="315" t="s">
        <v>34</v>
      </c>
      <c r="Y5" s="371" t="s">
        <v>35</v>
      </c>
    </row>
    <row r="6" spans="1:25" ht="82.5" customHeight="1">
      <c r="A6" s="251">
        <v>397</v>
      </c>
      <c r="B6" s="315" t="s">
        <v>1727</v>
      </c>
      <c r="C6" s="316" t="s">
        <v>918</v>
      </c>
      <c r="D6" s="269" t="s">
        <v>1667</v>
      </c>
      <c r="E6" s="261">
        <v>6</v>
      </c>
      <c r="F6" s="261">
        <v>4</v>
      </c>
      <c r="G6" s="564">
        <v>380</v>
      </c>
      <c r="H6" s="253">
        <v>5</v>
      </c>
      <c r="I6" s="564">
        <v>386</v>
      </c>
      <c r="J6" s="577">
        <v>45680</v>
      </c>
      <c r="K6" s="566">
        <v>46014</v>
      </c>
      <c r="L6" s="567" t="s">
        <v>3626</v>
      </c>
      <c r="M6" s="254">
        <v>1</v>
      </c>
      <c r="N6" s="255" t="s">
        <v>1728</v>
      </c>
      <c r="O6" s="256"/>
      <c r="P6" s="256"/>
      <c r="Q6" s="257"/>
      <c r="R6" s="252"/>
      <c r="S6" s="258"/>
      <c r="T6" s="258"/>
      <c r="U6" s="258"/>
      <c r="V6" s="258"/>
      <c r="W6" s="368" t="s">
        <v>3847</v>
      </c>
      <c r="X6" s="266" t="s">
        <v>534</v>
      </c>
      <c r="Y6" s="270" t="s">
        <v>41</v>
      </c>
    </row>
    <row r="7" spans="1:25" ht="82.5" customHeight="1">
      <c r="A7" s="251">
        <v>807</v>
      </c>
      <c r="B7" s="315"/>
      <c r="C7" s="316"/>
      <c r="D7" s="369"/>
      <c r="E7" s="261"/>
      <c r="F7" s="261"/>
      <c r="G7" s="578"/>
      <c r="H7" s="309"/>
      <c r="I7" s="578"/>
      <c r="J7" s="577"/>
      <c r="K7" s="579"/>
      <c r="L7" s="590"/>
      <c r="M7" s="309"/>
      <c r="N7" s="307"/>
      <c r="O7" s="310"/>
      <c r="P7" s="310"/>
      <c r="Q7" s="311"/>
      <c r="R7" s="261"/>
      <c r="S7" s="316"/>
      <c r="T7" s="316"/>
      <c r="U7" s="316"/>
      <c r="V7" s="316"/>
      <c r="W7" s="370"/>
      <c r="X7" s="315"/>
      <c r="Y7" s="371"/>
    </row>
    <row r="8" spans="1:25" ht="82.5" customHeight="1">
      <c r="A8" s="251">
        <v>808</v>
      </c>
      <c r="B8" s="315"/>
      <c r="C8" s="258"/>
      <c r="D8" s="269"/>
      <c r="E8" s="252"/>
      <c r="F8" s="261"/>
      <c r="G8" s="564"/>
      <c r="H8" s="253"/>
      <c r="I8" s="564"/>
      <c r="J8" s="565"/>
      <c r="K8" s="566"/>
      <c r="L8" s="567"/>
      <c r="M8" s="254"/>
      <c r="N8" s="255"/>
      <c r="O8" s="263"/>
      <c r="P8" s="263"/>
      <c r="Q8" s="257"/>
      <c r="R8" s="252"/>
      <c r="S8" s="258"/>
      <c r="T8" s="258"/>
      <c r="U8" s="258"/>
      <c r="V8" s="258"/>
      <c r="W8" s="368" t="s">
        <v>107</v>
      </c>
      <c r="X8" s="266" t="s">
        <v>534</v>
      </c>
      <c r="Y8" s="270" t="s">
        <v>35</v>
      </c>
    </row>
    <row r="9" spans="1:25" ht="47.25" customHeight="1"/>
    <row r="10" spans="1:25" ht="47.25" customHeight="1"/>
    <row r="11" spans="1:25" ht="47.25" customHeight="1"/>
    <row r="12" spans="1:25" ht="47.25" customHeight="1"/>
    <row r="13" spans="1:25" ht="47.25" customHeight="1"/>
    <row r="14" spans="1:25" ht="47.25" customHeight="1"/>
    <row r="15" spans="1:25" ht="47.25" customHeight="1"/>
    <row r="16" spans="1:25" ht="47.25" customHeight="1"/>
    <row r="17" ht="47.25" customHeight="1"/>
    <row r="18" ht="47.25" customHeight="1"/>
    <row r="19" ht="47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Y3">
    <sortState ref="A3:Y3">
      <sortCondition descending="1" sortBy="cellColor" ref="B3" dxfId="8"/>
    </sortState>
  </autoFilter>
  <mergeCells count="1">
    <mergeCell ref="O1:Q1"/>
  </mergeCells>
  <conditionalFormatting sqref="L1">
    <cfRule type="containsText" dxfId="7" priority="1" operator="containsText" text="قريبا يستحق العلاوة">
      <formula>NOT(ISERROR(SEARCH(("قريبا يستحق العلاوة"),(L1))))</formula>
    </cfRule>
    <cfRule type="containsText" dxfId="6" priority="2" operator="containsText" text="يستحق العلاوة">
      <formula>NOT(ISERROR(SEARCH(("يستحق العلاوة"),(L1))))</formula>
    </cfRule>
  </conditionalFormatting>
  <conditionalFormatting sqref="L1 L4:L8">
    <cfRule type="containsText" dxfId="5" priority="3" operator="containsText" text="قريبا يستحق العلاوة">
      <formula>NOT(ISERROR(SEARCH(("قريبا يستحق العلاوة"),(L1))))</formula>
    </cfRule>
    <cfRule type="containsText" dxfId="4" priority="4" operator="containsText" text="يستحق العلاوة">
      <formula>NOT(ISERROR(SEARCH(("يستحق العلاوة"),(L1))))</formula>
    </cfRule>
  </conditionalFormatting>
  <pageMargins left="0.7" right="0.7" top="0.75" bottom="0.75" header="0" footer="0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6.33203125" style="477" customWidth="1"/>
    <col min="2" max="2" width="31.6640625" style="477" customWidth="1"/>
    <col min="3" max="3" width="12.88671875" style="477" customWidth="1"/>
    <col min="4" max="4" width="8.6640625" style="477" customWidth="1"/>
    <col min="5" max="6" width="9.109375" style="477" customWidth="1"/>
    <col min="7" max="7" width="14.6640625" style="477" customWidth="1"/>
    <col min="8" max="8" width="9.109375" style="477" customWidth="1"/>
    <col min="9" max="9" width="14.6640625" style="477" customWidth="1"/>
    <col min="10" max="11" width="19.6640625" style="477" customWidth="1"/>
    <col min="12" max="12" width="8.6640625" style="477" customWidth="1"/>
    <col min="13" max="13" width="14.33203125" style="477" customWidth="1"/>
    <col min="14" max="16" width="8.6640625" style="477" customWidth="1"/>
    <col min="17" max="17" width="9.109375" style="477" customWidth="1"/>
    <col min="18" max="19" width="8.6640625" style="477" customWidth="1"/>
    <col min="20" max="20" width="9.109375" style="477" customWidth="1"/>
    <col min="21" max="21" width="16.109375" style="477" customWidth="1"/>
    <col min="22" max="22" width="32" style="477" customWidth="1"/>
    <col min="23" max="26" width="8.6640625" style="477" customWidth="1"/>
  </cols>
  <sheetData>
    <row r="1" spans="1:24" ht="54" customHeight="1">
      <c r="A1" s="704" t="s">
        <v>0</v>
      </c>
      <c r="B1" s="703" t="s">
        <v>3823</v>
      </c>
      <c r="C1" s="704" t="s">
        <v>3</v>
      </c>
      <c r="D1" s="704" t="s">
        <v>4</v>
      </c>
      <c r="E1" s="704" t="s">
        <v>5</v>
      </c>
      <c r="F1" s="704" t="s">
        <v>3324</v>
      </c>
      <c r="G1" s="704" t="s">
        <v>7</v>
      </c>
      <c r="H1" s="704" t="s">
        <v>8</v>
      </c>
      <c r="I1" s="704" t="s">
        <v>9</v>
      </c>
      <c r="J1" s="704" t="s">
        <v>10</v>
      </c>
      <c r="K1" s="704" t="s">
        <v>3325</v>
      </c>
      <c r="L1" s="705" t="s">
        <v>3326</v>
      </c>
      <c r="M1" s="703" t="s">
        <v>3327</v>
      </c>
      <c r="N1" s="703" t="s">
        <v>3854</v>
      </c>
      <c r="O1" s="679"/>
      <c r="P1" s="677"/>
      <c r="Q1" s="703" t="s">
        <v>3855</v>
      </c>
      <c r="R1" s="679"/>
      <c r="S1" s="677"/>
      <c r="T1" s="704" t="s">
        <v>21</v>
      </c>
      <c r="U1" s="703" t="s">
        <v>22</v>
      </c>
      <c r="V1" s="703" t="s">
        <v>3328</v>
      </c>
      <c r="W1" s="703" t="s">
        <v>24</v>
      </c>
      <c r="X1" s="703" t="s">
        <v>25</v>
      </c>
    </row>
    <row r="2" spans="1:24" ht="14.25" customHeight="1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271" t="s">
        <v>3449</v>
      </c>
      <c r="O2" s="271" t="s">
        <v>3450</v>
      </c>
      <c r="P2" s="271" t="s">
        <v>3451</v>
      </c>
      <c r="Q2" s="704" t="s">
        <v>3449</v>
      </c>
      <c r="R2" s="704" t="s">
        <v>3450</v>
      </c>
      <c r="S2" s="704" t="s">
        <v>3451</v>
      </c>
      <c r="T2" s="701"/>
      <c r="U2" s="701"/>
      <c r="V2" s="701"/>
      <c r="W2" s="701"/>
      <c r="X2" s="701"/>
    </row>
    <row r="3" spans="1:24" ht="14.25" customHeight="1">
      <c r="A3" s="675"/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272"/>
      <c r="O3" s="272"/>
      <c r="P3" s="272"/>
      <c r="Q3" s="675"/>
      <c r="R3" s="675"/>
      <c r="S3" s="675"/>
      <c r="T3" s="675"/>
      <c r="U3" s="675"/>
      <c r="V3" s="675"/>
      <c r="W3" s="675"/>
      <c r="X3" s="675"/>
    </row>
    <row r="4" spans="1:24" ht="14.25" customHeight="1">
      <c r="A4" s="251">
        <v>1</v>
      </c>
      <c r="B4" s="266" t="s">
        <v>1062</v>
      </c>
      <c r="C4" s="269" t="s">
        <v>929</v>
      </c>
      <c r="D4" s="269" t="s">
        <v>373</v>
      </c>
      <c r="E4" s="268">
        <v>6</v>
      </c>
      <c r="F4" s="268">
        <v>3</v>
      </c>
      <c r="G4" s="564">
        <v>374</v>
      </c>
      <c r="H4" s="254">
        <v>4</v>
      </c>
      <c r="I4" s="564">
        <v>380</v>
      </c>
      <c r="J4" s="568">
        <v>45057</v>
      </c>
      <c r="K4" s="569">
        <v>45946</v>
      </c>
      <c r="L4" s="254" t="s">
        <v>3486</v>
      </c>
      <c r="M4" s="255" t="s">
        <v>3486</v>
      </c>
      <c r="N4" s="257">
        <v>23</v>
      </c>
      <c r="O4" s="257" t="s">
        <v>3486</v>
      </c>
      <c r="P4" s="257">
        <v>1</v>
      </c>
      <c r="Q4" s="372">
        <v>17</v>
      </c>
      <c r="R4" s="372">
        <v>6</v>
      </c>
      <c r="S4" s="373" t="s">
        <v>3486</v>
      </c>
      <c r="T4" s="373" t="s">
        <v>3486</v>
      </c>
      <c r="U4" s="373" t="s">
        <v>3486</v>
      </c>
      <c r="V4" s="267" t="s">
        <v>3856</v>
      </c>
      <c r="W4" s="266" t="s">
        <v>34</v>
      </c>
      <c r="X4" s="270" t="s">
        <v>35</v>
      </c>
    </row>
    <row r="5" spans="1:24" ht="14.25" customHeight="1"/>
    <row r="6" spans="1:24" ht="14.25" customHeight="1"/>
    <row r="7" spans="1:24" ht="14.25" customHeight="1"/>
    <row r="8" spans="1:24" ht="14.25" customHeight="1"/>
    <row r="9" spans="1:24" ht="14.25" customHeight="1"/>
    <row r="10" spans="1:24" ht="14.25" customHeight="1"/>
    <row r="11" spans="1:24" ht="14.25" customHeight="1"/>
    <row r="12" spans="1:24" ht="14.25" customHeight="1"/>
    <row r="13" spans="1:24" ht="14.25" customHeight="1"/>
    <row r="14" spans="1:24" ht="14.25" customHeight="1"/>
    <row r="15" spans="1:24" ht="14.25" customHeight="1"/>
    <row r="16" spans="1:2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D1:D3"/>
    <mergeCell ref="F1:F3"/>
    <mergeCell ref="J1:J3"/>
    <mergeCell ref="A1:A3"/>
    <mergeCell ref="V1:V3"/>
    <mergeCell ref="K1:K3"/>
    <mergeCell ref="H1:H3"/>
    <mergeCell ref="Q2:Q3"/>
    <mergeCell ref="E1:E3"/>
    <mergeCell ref="R2:R3"/>
    <mergeCell ref="M1:M3"/>
    <mergeCell ref="B1:B3"/>
    <mergeCell ref="C1:C3"/>
    <mergeCell ref="S2:S3"/>
    <mergeCell ref="L1:L3"/>
    <mergeCell ref="T1:T3"/>
    <mergeCell ref="G1:G3"/>
    <mergeCell ref="N1:P1"/>
    <mergeCell ref="X1:X3"/>
    <mergeCell ref="Q1:S1"/>
    <mergeCell ref="I1:I3"/>
    <mergeCell ref="U1:U3"/>
    <mergeCell ref="W1:W3"/>
  </mergeCells>
  <pageMargins left="0" right="0" top="0" bottom="0" header="0" footer="0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5" style="477" customWidth="1"/>
    <col min="2" max="2" width="28.33203125" style="477" customWidth="1"/>
    <col min="3" max="3" width="15.33203125" style="477" customWidth="1"/>
    <col min="4" max="4" width="18" style="477" customWidth="1"/>
    <col min="5" max="6" width="9.109375" style="477" customWidth="1"/>
    <col min="7" max="7" width="14.6640625" style="477" customWidth="1"/>
    <col min="8" max="8" width="9.109375" style="477" customWidth="1"/>
    <col min="9" max="9" width="14.6640625" style="477" customWidth="1"/>
    <col min="10" max="11" width="19.6640625" style="477" customWidth="1"/>
    <col min="12" max="12" width="9.109375" style="477" customWidth="1"/>
    <col min="13" max="13" width="14.33203125" style="477" customWidth="1"/>
    <col min="14" max="16" width="9.109375" style="477" customWidth="1"/>
    <col min="17" max="17" width="8.6640625" style="477" customWidth="1"/>
    <col min="18" max="19" width="9.109375" style="477" customWidth="1"/>
    <col min="20" max="26" width="8.6640625" style="477" customWidth="1"/>
  </cols>
  <sheetData>
    <row r="1" spans="1:26" ht="37.5" customHeight="1">
      <c r="A1" s="274" t="s">
        <v>0</v>
      </c>
      <c r="B1" s="374" t="s">
        <v>3823</v>
      </c>
      <c r="C1" s="274" t="s">
        <v>3</v>
      </c>
      <c r="D1" s="274" t="s">
        <v>4</v>
      </c>
      <c r="E1" s="274" t="s">
        <v>5</v>
      </c>
      <c r="F1" s="274" t="s">
        <v>3324</v>
      </c>
      <c r="G1" s="274" t="s">
        <v>7</v>
      </c>
      <c r="H1" s="274" t="s">
        <v>8</v>
      </c>
      <c r="I1" s="274" t="s">
        <v>9</v>
      </c>
      <c r="J1" s="274" t="s">
        <v>10</v>
      </c>
      <c r="K1" s="274" t="s">
        <v>3325</v>
      </c>
      <c r="L1" s="375" t="s">
        <v>3326</v>
      </c>
      <c r="M1" s="374" t="s">
        <v>3327</v>
      </c>
      <c r="N1" s="706" t="s">
        <v>17</v>
      </c>
      <c r="O1" s="679"/>
      <c r="P1" s="677"/>
      <c r="Q1" s="274" t="s">
        <v>18</v>
      </c>
      <c r="R1" s="274" t="s">
        <v>19</v>
      </c>
      <c r="S1" s="274" t="s">
        <v>20</v>
      </c>
      <c r="T1" s="274" t="s">
        <v>21</v>
      </c>
      <c r="U1" s="374" t="s">
        <v>22</v>
      </c>
      <c r="V1" s="374" t="s">
        <v>3328</v>
      </c>
    </row>
    <row r="2" spans="1:26" ht="14.25" customHeight="1">
      <c r="A2" s="275"/>
      <c r="B2" s="376"/>
      <c r="C2" s="275"/>
      <c r="D2" s="275"/>
      <c r="E2" s="275"/>
      <c r="F2" s="275"/>
      <c r="G2" s="275"/>
      <c r="H2" s="275"/>
      <c r="I2" s="275"/>
      <c r="J2" s="275"/>
      <c r="K2" s="275"/>
      <c r="L2" s="377"/>
      <c r="M2" s="376"/>
      <c r="N2" s="274" t="s">
        <v>3449</v>
      </c>
      <c r="O2" s="274" t="s">
        <v>3450</v>
      </c>
      <c r="P2" s="274" t="s">
        <v>3451</v>
      </c>
      <c r="Q2" s="275"/>
      <c r="R2" s="275"/>
      <c r="S2" s="275"/>
      <c r="T2" s="275"/>
      <c r="U2" s="376"/>
      <c r="V2" s="376"/>
    </row>
    <row r="3" spans="1:26" ht="14.25" customHeight="1">
      <c r="A3" s="378"/>
      <c r="B3" s="379"/>
      <c r="C3" s="378"/>
      <c r="D3" s="378"/>
      <c r="E3" s="378"/>
      <c r="F3" s="378"/>
      <c r="G3" s="378"/>
      <c r="H3" s="378"/>
      <c r="I3" s="378"/>
      <c r="J3" s="378"/>
      <c r="K3" s="378"/>
      <c r="L3" s="380"/>
      <c r="M3" s="379"/>
      <c r="N3" s="275"/>
      <c r="O3" s="275"/>
      <c r="P3" s="275"/>
      <c r="Q3" s="378"/>
      <c r="R3" s="378"/>
      <c r="S3" s="378"/>
      <c r="T3" s="378"/>
      <c r="U3" s="379"/>
      <c r="V3" s="379"/>
    </row>
    <row r="4" spans="1:26" ht="89.25" customHeight="1">
      <c r="A4" s="220">
        <v>1</v>
      </c>
      <c r="B4" s="381" t="s">
        <v>308</v>
      </c>
      <c r="C4" s="234" t="s">
        <v>256</v>
      </c>
      <c r="D4" s="234" t="s">
        <v>257</v>
      </c>
      <c r="E4" s="235">
        <v>4</v>
      </c>
      <c r="F4" s="235">
        <v>2</v>
      </c>
      <c r="G4" s="557">
        <v>517</v>
      </c>
      <c r="H4" s="223">
        <v>3</v>
      </c>
      <c r="I4" s="557">
        <v>525</v>
      </c>
      <c r="J4" s="558">
        <v>45693</v>
      </c>
      <c r="K4" s="560">
        <v>45996</v>
      </c>
      <c r="L4" s="223">
        <v>2</v>
      </c>
      <c r="M4" s="226" t="s">
        <v>3857</v>
      </c>
      <c r="N4" s="227"/>
      <c r="O4" s="227"/>
      <c r="P4" s="227"/>
      <c r="Q4" s="223"/>
      <c r="R4" s="381"/>
      <c r="S4" s="381"/>
      <c r="T4" s="381"/>
      <c r="U4" s="381"/>
      <c r="V4" s="382"/>
      <c r="W4" s="218"/>
      <c r="X4" s="218"/>
      <c r="Y4" s="218"/>
      <c r="Z4" s="218"/>
    </row>
    <row r="5" spans="1:26" ht="57.75" customHeight="1"/>
    <row r="6" spans="1:26" ht="57.75" customHeight="1"/>
    <row r="7" spans="1:26" ht="57.75" customHeight="1"/>
    <row r="8" spans="1:26" ht="57.75" customHeight="1"/>
    <row r="9" spans="1:26" ht="57.75" customHeight="1"/>
    <row r="10" spans="1:26" ht="57.75" customHeight="1"/>
    <row r="11" spans="1:26" ht="57.75" customHeight="1"/>
    <row r="12" spans="1:26" ht="57.75" customHeight="1"/>
    <row r="13" spans="1:26" ht="57.75" customHeight="1"/>
    <row r="14" spans="1:26" ht="57.75" customHeight="1"/>
    <row r="15" spans="1:26" ht="57.75" customHeight="1"/>
    <row r="16" spans="1:26" ht="57.75" customHeight="1"/>
    <row r="17" ht="57.75" customHeight="1"/>
    <row r="18" ht="57.75" customHeight="1"/>
    <row r="19" ht="57.75" customHeight="1"/>
    <row r="20" ht="57.75" customHeight="1"/>
    <row r="21" ht="57.75" customHeight="1"/>
    <row r="22" ht="57.75" customHeight="1"/>
    <row r="23" ht="57.75" customHeight="1"/>
    <row r="24" ht="57.7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V4">
    <sortState ref="A3:V4">
      <sortCondition ref="E3:E4"/>
    </sortState>
  </autoFilter>
  <mergeCells count="1">
    <mergeCell ref="N1:P1"/>
  </mergeCells>
  <pageMargins left="0" right="0" top="0" bottom="0" header="0" footer="0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2.33203125" style="477" customWidth="1"/>
    <col min="2" max="2" width="40.44140625" style="477" customWidth="1"/>
    <col min="3" max="3" width="8.6640625" style="477" customWidth="1"/>
    <col min="4" max="4" width="10.6640625" style="477" customWidth="1"/>
    <col min="5" max="6" width="9.109375" style="477" customWidth="1"/>
    <col min="7" max="7" width="14.6640625" style="477" customWidth="1"/>
    <col min="8" max="8" width="9.109375" style="477" customWidth="1"/>
    <col min="9" max="9" width="14.6640625" style="477" customWidth="1"/>
    <col min="10" max="11" width="19.6640625" style="477" customWidth="1"/>
    <col min="12" max="12" width="9.109375" style="477" customWidth="1"/>
    <col min="13" max="13" width="26" style="477" customWidth="1"/>
    <col min="14" max="16" width="9.109375" style="477" customWidth="1"/>
    <col min="17" max="17" width="8.6640625" style="477" customWidth="1"/>
    <col min="18" max="19" width="9.109375" style="477" customWidth="1"/>
    <col min="20" max="21" width="8.6640625" style="477" customWidth="1"/>
    <col min="22" max="22" width="16.6640625" style="477" customWidth="1"/>
    <col min="23" max="26" width="8.6640625" style="477" customWidth="1"/>
  </cols>
  <sheetData>
    <row r="1" spans="1:26" ht="74.25" customHeight="1">
      <c r="A1" s="703" t="s">
        <v>3858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7"/>
    </row>
    <row r="2" spans="1:26" ht="33" customHeight="1">
      <c r="A2" s="704" t="s">
        <v>0</v>
      </c>
      <c r="B2" s="703" t="s">
        <v>3823</v>
      </c>
      <c r="C2" s="704" t="s">
        <v>3</v>
      </c>
      <c r="D2" s="704" t="s">
        <v>4</v>
      </c>
      <c r="E2" s="704" t="s">
        <v>5</v>
      </c>
      <c r="F2" s="704" t="s">
        <v>3324</v>
      </c>
      <c r="G2" s="704" t="s">
        <v>7</v>
      </c>
      <c r="H2" s="704" t="s">
        <v>8</v>
      </c>
      <c r="I2" s="704" t="s">
        <v>9</v>
      </c>
      <c r="J2" s="704" t="s">
        <v>10</v>
      </c>
      <c r="K2" s="704" t="s">
        <v>3325</v>
      </c>
      <c r="L2" s="705" t="s">
        <v>3326</v>
      </c>
      <c r="M2" s="703" t="s">
        <v>3327</v>
      </c>
      <c r="N2" s="703" t="s">
        <v>17</v>
      </c>
      <c r="O2" s="679"/>
      <c r="P2" s="677"/>
      <c r="Q2" s="704" t="s">
        <v>18</v>
      </c>
      <c r="R2" s="704" t="s">
        <v>19</v>
      </c>
      <c r="S2" s="704" t="s">
        <v>20</v>
      </c>
      <c r="T2" s="704" t="s">
        <v>21</v>
      </c>
      <c r="U2" s="703" t="s">
        <v>22</v>
      </c>
      <c r="V2" s="703" t="s">
        <v>3328</v>
      </c>
    </row>
    <row r="3" spans="1:26" ht="14.25" customHeight="1">
      <c r="A3" s="701"/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271" t="s">
        <v>3449</v>
      </c>
      <c r="O3" s="271" t="s">
        <v>3450</v>
      </c>
      <c r="P3" s="271" t="s">
        <v>3451</v>
      </c>
      <c r="Q3" s="701"/>
      <c r="R3" s="701"/>
      <c r="S3" s="701"/>
      <c r="T3" s="701"/>
      <c r="U3" s="701"/>
      <c r="V3" s="701"/>
    </row>
    <row r="4" spans="1:26" ht="14.25" customHeight="1">
      <c r="A4" s="675"/>
      <c r="B4" s="675"/>
      <c r="C4" s="675"/>
      <c r="D4" s="675"/>
      <c r="E4" s="675"/>
      <c r="F4" s="675"/>
      <c r="G4" s="675"/>
      <c r="H4" s="675"/>
      <c r="I4" s="675"/>
      <c r="J4" s="675"/>
      <c r="K4" s="675"/>
      <c r="L4" s="675"/>
      <c r="M4" s="675"/>
      <c r="N4" s="272"/>
      <c r="O4" s="272"/>
      <c r="P4" s="272"/>
      <c r="Q4" s="675"/>
      <c r="R4" s="675"/>
      <c r="S4" s="675"/>
      <c r="T4" s="675"/>
      <c r="U4" s="675"/>
      <c r="V4" s="675"/>
    </row>
    <row r="5" spans="1:26" ht="99.75" customHeight="1">
      <c r="A5" s="383">
        <v>1</v>
      </c>
      <c r="B5" s="278" t="s">
        <v>228</v>
      </c>
      <c r="C5" s="295" t="s">
        <v>229</v>
      </c>
      <c r="D5" s="295" t="s">
        <v>230</v>
      </c>
      <c r="E5" s="384">
        <v>3</v>
      </c>
      <c r="F5" s="384">
        <v>17</v>
      </c>
      <c r="G5" s="570">
        <v>802</v>
      </c>
      <c r="H5" s="281">
        <v>18</v>
      </c>
      <c r="I5" s="570">
        <v>819</v>
      </c>
      <c r="J5" s="574">
        <v>45839</v>
      </c>
      <c r="K5" s="572">
        <v>45992</v>
      </c>
      <c r="L5" s="289">
        <v>7</v>
      </c>
      <c r="M5" s="290" t="s">
        <v>3859</v>
      </c>
      <c r="N5" s="385"/>
      <c r="O5" s="385"/>
      <c r="P5" s="385"/>
      <c r="Q5" s="289"/>
      <c r="R5" s="294"/>
      <c r="S5" s="294"/>
      <c r="T5" s="294"/>
      <c r="U5" s="294"/>
      <c r="V5" s="296"/>
      <c r="W5" s="386"/>
      <c r="X5" s="386"/>
      <c r="Y5" s="386"/>
      <c r="Z5" s="386"/>
    </row>
    <row r="6" spans="1:26" ht="99.75" customHeight="1">
      <c r="A6" s="383">
        <v>2</v>
      </c>
      <c r="B6" s="294" t="s">
        <v>318</v>
      </c>
      <c r="C6" s="295" t="s">
        <v>319</v>
      </c>
      <c r="D6" s="295" t="s">
        <v>257</v>
      </c>
      <c r="E6" s="293">
        <v>4</v>
      </c>
      <c r="F6" s="293">
        <v>1</v>
      </c>
      <c r="G6" s="570">
        <v>509</v>
      </c>
      <c r="H6" s="289">
        <v>2</v>
      </c>
      <c r="I6" s="570">
        <v>517</v>
      </c>
      <c r="J6" s="574">
        <v>45727</v>
      </c>
      <c r="K6" s="575">
        <v>45911</v>
      </c>
      <c r="L6" s="289">
        <v>6</v>
      </c>
      <c r="M6" s="290" t="s">
        <v>832</v>
      </c>
      <c r="N6" s="385"/>
      <c r="O6" s="385"/>
      <c r="P6" s="385"/>
      <c r="Q6" s="289"/>
      <c r="R6" s="294"/>
      <c r="S6" s="294"/>
      <c r="T6" s="294"/>
      <c r="U6" s="294"/>
      <c r="V6" s="296"/>
      <c r="W6" s="386"/>
      <c r="X6" s="386"/>
      <c r="Y6" s="386"/>
      <c r="Z6" s="386"/>
    </row>
    <row r="7" spans="1:26" ht="99.75" customHeight="1">
      <c r="A7" s="383">
        <v>3</v>
      </c>
      <c r="B7" s="294" t="s">
        <v>2714</v>
      </c>
      <c r="C7" s="285" t="s">
        <v>2419</v>
      </c>
      <c r="D7" s="295" t="s">
        <v>373</v>
      </c>
      <c r="E7" s="279">
        <v>8</v>
      </c>
      <c r="F7" s="279">
        <v>1</v>
      </c>
      <c r="G7" s="570">
        <v>260</v>
      </c>
      <c r="H7" s="289">
        <v>2</v>
      </c>
      <c r="I7" s="570">
        <v>263</v>
      </c>
      <c r="J7" s="571">
        <v>45680</v>
      </c>
      <c r="K7" s="575">
        <v>46014</v>
      </c>
      <c r="L7" s="289">
        <v>1</v>
      </c>
      <c r="M7" s="290" t="s">
        <v>369</v>
      </c>
      <c r="N7" s="291"/>
      <c r="O7" s="291"/>
      <c r="P7" s="284"/>
      <c r="Q7" s="279"/>
      <c r="R7" s="285"/>
      <c r="S7" s="285"/>
      <c r="T7" s="285"/>
      <c r="U7" s="285"/>
      <c r="V7" s="387"/>
      <c r="W7" s="386"/>
      <c r="X7" s="386"/>
      <c r="Y7" s="386"/>
      <c r="Z7" s="386"/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A1:V1"/>
    <mergeCell ref="G2:G4"/>
    <mergeCell ref="M2:M4"/>
    <mergeCell ref="S2:S4"/>
    <mergeCell ref="B2:B4"/>
    <mergeCell ref="D2:D4"/>
    <mergeCell ref="F2:F4"/>
    <mergeCell ref="H2:H4"/>
    <mergeCell ref="E2:E4"/>
    <mergeCell ref="V2:V4"/>
    <mergeCell ref="L2:L4"/>
    <mergeCell ref="R2:R4"/>
    <mergeCell ref="I2:I4"/>
    <mergeCell ref="U2:U4"/>
    <mergeCell ref="N2:P2"/>
    <mergeCell ref="A2:A4"/>
    <mergeCell ref="T2:T4"/>
    <mergeCell ref="C2:C4"/>
    <mergeCell ref="K2:K4"/>
    <mergeCell ref="Q2:Q4"/>
    <mergeCell ref="J2:J4"/>
  </mergeCells>
  <pageMargins left="0" right="0" top="0" bottom="0" header="0" footer="0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4.33203125" style="477" customWidth="1"/>
    <col min="2" max="2" width="19.33203125" style="477" customWidth="1"/>
    <col min="3" max="4" width="8.6640625" style="477" customWidth="1"/>
    <col min="5" max="6" width="9.109375" style="477" customWidth="1"/>
    <col min="7" max="7" width="14.6640625" style="477" customWidth="1"/>
    <col min="8" max="8" width="9.109375" style="477" customWidth="1"/>
    <col min="9" max="9" width="14.6640625" style="477" customWidth="1"/>
    <col min="10" max="10" width="19.6640625" style="477" customWidth="1"/>
    <col min="11" max="11" width="15.33203125" style="477" customWidth="1"/>
    <col min="12" max="12" width="9.109375" style="477" customWidth="1"/>
    <col min="13" max="13" width="15.88671875" style="477" customWidth="1"/>
    <col min="14" max="15" width="9.109375" style="477" customWidth="1"/>
    <col min="16" max="16" width="8.6640625" style="477" customWidth="1"/>
    <col min="17" max="17" width="14.33203125" style="477" customWidth="1"/>
    <col min="18" max="19" width="8.6640625" style="477" customWidth="1"/>
    <col min="20" max="20" width="6" style="477" customWidth="1"/>
    <col min="21" max="21" width="14.33203125" style="477" customWidth="1"/>
    <col min="22" max="22" width="42.44140625" style="477" customWidth="1"/>
    <col min="23" max="26" width="8.6640625" style="477" customWidth="1"/>
  </cols>
  <sheetData>
    <row r="1" spans="1:23" ht="24.75" customHeight="1">
      <c r="A1" s="674" t="s">
        <v>0</v>
      </c>
      <c r="B1" s="678" t="s">
        <v>3823</v>
      </c>
      <c r="C1" s="674" t="s">
        <v>3</v>
      </c>
      <c r="D1" s="674" t="s">
        <v>4</v>
      </c>
      <c r="E1" s="674" t="s">
        <v>5</v>
      </c>
      <c r="F1" s="674" t="s">
        <v>3324</v>
      </c>
      <c r="G1" s="674" t="s">
        <v>7</v>
      </c>
      <c r="H1" s="674" t="s">
        <v>8</v>
      </c>
      <c r="I1" s="674" t="s">
        <v>9</v>
      </c>
      <c r="J1" s="674" t="s">
        <v>10</v>
      </c>
      <c r="K1" s="674" t="s">
        <v>3325</v>
      </c>
      <c r="L1" s="685" t="s">
        <v>3326</v>
      </c>
      <c r="M1" s="678" t="s">
        <v>3327</v>
      </c>
      <c r="N1" s="678" t="s">
        <v>17</v>
      </c>
      <c r="O1" s="679"/>
      <c r="P1" s="677"/>
      <c r="Q1" s="674" t="s">
        <v>18</v>
      </c>
      <c r="R1" s="674" t="s">
        <v>19</v>
      </c>
      <c r="S1" s="674" t="s">
        <v>20</v>
      </c>
      <c r="T1" s="674" t="s">
        <v>21</v>
      </c>
      <c r="U1" s="678" t="s">
        <v>22</v>
      </c>
      <c r="V1" s="678" t="s">
        <v>3328</v>
      </c>
    </row>
    <row r="2" spans="1:23" ht="14.25" customHeight="1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152" t="s">
        <v>3449</v>
      </c>
      <c r="O2" s="152" t="s">
        <v>3450</v>
      </c>
      <c r="P2" s="152" t="s">
        <v>3451</v>
      </c>
      <c r="Q2" s="701"/>
      <c r="R2" s="701"/>
      <c r="S2" s="701"/>
      <c r="T2" s="701"/>
      <c r="U2" s="701"/>
      <c r="V2" s="701"/>
    </row>
    <row r="3" spans="1:23" ht="14.25" customHeight="1">
      <c r="A3" s="675"/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388"/>
      <c r="O3" s="388"/>
      <c r="P3" s="388"/>
      <c r="Q3" s="675"/>
      <c r="R3" s="675"/>
      <c r="S3" s="675"/>
      <c r="T3" s="675"/>
      <c r="U3" s="675"/>
      <c r="V3" s="675"/>
    </row>
    <row r="4" spans="1:23" ht="192" customHeight="1">
      <c r="A4" s="389">
        <v>1</v>
      </c>
      <c r="B4" s="266" t="s">
        <v>2375</v>
      </c>
      <c r="C4" s="258" t="s">
        <v>3860</v>
      </c>
      <c r="D4" s="269" t="s">
        <v>742</v>
      </c>
      <c r="E4" s="252">
        <v>8</v>
      </c>
      <c r="F4" s="252">
        <v>3</v>
      </c>
      <c r="G4" s="564">
        <v>266</v>
      </c>
      <c r="H4" s="254">
        <v>4</v>
      </c>
      <c r="I4" s="564">
        <v>269</v>
      </c>
      <c r="J4" s="565">
        <v>44562</v>
      </c>
      <c r="K4" s="569">
        <v>44838</v>
      </c>
      <c r="L4" s="254">
        <v>1</v>
      </c>
      <c r="M4" s="255" t="s">
        <v>3861</v>
      </c>
      <c r="N4" s="256">
        <v>28</v>
      </c>
      <c r="O4" s="256">
        <v>1</v>
      </c>
      <c r="P4" s="257"/>
      <c r="Q4" s="252"/>
      <c r="R4" s="258"/>
      <c r="S4" s="258"/>
      <c r="T4" s="258"/>
      <c r="U4" s="318"/>
      <c r="V4" s="390" t="s">
        <v>3862</v>
      </c>
      <c r="W4" s="391"/>
    </row>
    <row r="5" spans="1:23" ht="14.25" customHeight="1">
      <c r="J5" s="392"/>
      <c r="K5" s="392"/>
    </row>
    <row r="6" spans="1:23" ht="14.25" customHeight="1"/>
    <row r="7" spans="1:23" ht="14.25" customHeight="1"/>
    <row r="8" spans="1:23" ht="14.25" customHeight="1"/>
    <row r="9" spans="1:23" ht="14.25" customHeight="1"/>
    <row r="10" spans="1:23" ht="14.25" customHeight="1"/>
    <row r="11" spans="1:23" ht="14.25" customHeight="1"/>
    <row r="12" spans="1:23" ht="14.25" customHeight="1"/>
    <row r="13" spans="1:23" ht="14.25" customHeight="1"/>
    <row r="14" spans="1:23" ht="14.25" customHeight="1"/>
    <row r="15" spans="1:23" ht="14.25" customHeight="1"/>
    <row r="16" spans="1:2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A1:A3"/>
    <mergeCell ref="B1:B3"/>
    <mergeCell ref="C1:C3"/>
    <mergeCell ref="D1:D3"/>
    <mergeCell ref="V1:V3"/>
    <mergeCell ref="K1:K3"/>
    <mergeCell ref="H1:H3"/>
    <mergeCell ref="E1:E3"/>
    <mergeCell ref="M1:M3"/>
    <mergeCell ref="Q1:Q3"/>
    <mergeCell ref="L1:L3"/>
    <mergeCell ref="F1:F3"/>
    <mergeCell ref="S1:S3"/>
    <mergeCell ref="J1:J3"/>
    <mergeCell ref="R1:R3"/>
    <mergeCell ref="T1:T3"/>
    <mergeCell ref="G1:G3"/>
    <mergeCell ref="N1:P1"/>
    <mergeCell ref="I1:I3"/>
    <mergeCell ref="U1:U3"/>
  </mergeCells>
  <pageMargins left="0" right="0" top="0" bottom="0" header="0" footer="0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4.6640625" style="477" customWidth="1"/>
    <col min="2" max="2" width="42.6640625" style="477" customWidth="1"/>
    <col min="3" max="3" width="23" style="477" customWidth="1"/>
    <col min="4" max="4" width="23.6640625" style="477" customWidth="1"/>
    <col min="5" max="6" width="3" style="477" customWidth="1"/>
    <col min="7" max="7" width="12.109375" style="477" customWidth="1"/>
    <col min="8" max="8" width="3" style="477" customWidth="1"/>
    <col min="9" max="9" width="12.109375" style="477" customWidth="1"/>
    <col min="10" max="11" width="16.33203125" style="477" customWidth="1"/>
    <col min="12" max="12" width="3" style="477" customWidth="1"/>
    <col min="13" max="13" width="26.6640625" style="477" customWidth="1"/>
    <col min="14" max="14" width="4.6640625" style="477" customWidth="1"/>
    <col min="15" max="15" width="3" style="477" customWidth="1"/>
    <col min="16" max="16" width="6.109375" style="477" customWidth="1"/>
    <col min="17" max="17" width="5.6640625" style="477" customWidth="1"/>
    <col min="18" max="18" width="16.33203125" style="477" customWidth="1"/>
    <col min="19" max="20" width="6.109375" style="477" customWidth="1"/>
    <col min="21" max="21" width="13.33203125" style="477" customWidth="1"/>
    <col min="22" max="22" width="43.6640625" style="477" customWidth="1"/>
    <col min="23" max="23" width="11.33203125" style="477" customWidth="1"/>
    <col min="24" max="24" width="5.33203125" style="477" customWidth="1"/>
    <col min="25" max="26" width="8.6640625" style="477" customWidth="1"/>
  </cols>
  <sheetData>
    <row r="1" spans="1:26" ht="30.75" customHeight="1">
      <c r="A1" s="688" t="s">
        <v>0</v>
      </c>
      <c r="B1" s="687" t="s">
        <v>3823</v>
      </c>
      <c r="C1" s="688" t="s">
        <v>3</v>
      </c>
      <c r="D1" s="688" t="s">
        <v>4</v>
      </c>
      <c r="E1" s="688" t="s">
        <v>5</v>
      </c>
      <c r="F1" s="688" t="s">
        <v>3324</v>
      </c>
      <c r="G1" s="688" t="s">
        <v>7</v>
      </c>
      <c r="H1" s="688" t="s">
        <v>8</v>
      </c>
      <c r="I1" s="688" t="s">
        <v>9</v>
      </c>
      <c r="J1" s="688" t="s">
        <v>10</v>
      </c>
      <c r="K1" s="688" t="s">
        <v>3325</v>
      </c>
      <c r="L1" s="689" t="s">
        <v>3326</v>
      </c>
      <c r="M1" s="687" t="s">
        <v>3327</v>
      </c>
      <c r="N1" s="687" t="s">
        <v>17</v>
      </c>
      <c r="O1" s="679"/>
      <c r="P1" s="677"/>
      <c r="Q1" s="688" t="s">
        <v>18</v>
      </c>
      <c r="R1" s="688" t="s">
        <v>19</v>
      </c>
      <c r="S1" s="688" t="s">
        <v>20</v>
      </c>
      <c r="T1" s="688" t="s">
        <v>21</v>
      </c>
      <c r="U1" s="687" t="s">
        <v>22</v>
      </c>
      <c r="V1" s="687" t="s">
        <v>3328</v>
      </c>
      <c r="W1" s="687" t="s">
        <v>24</v>
      </c>
      <c r="X1" s="687" t="s">
        <v>25</v>
      </c>
    </row>
    <row r="2" spans="1:26" ht="14.25" customHeight="1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219" t="s">
        <v>3449</v>
      </c>
      <c r="O2" s="219" t="s">
        <v>3450</v>
      </c>
      <c r="P2" s="219" t="s">
        <v>3451</v>
      </c>
      <c r="Q2" s="701"/>
      <c r="R2" s="701"/>
      <c r="S2" s="701"/>
      <c r="T2" s="701"/>
      <c r="U2" s="701"/>
      <c r="V2" s="701"/>
      <c r="W2" s="701"/>
      <c r="X2" s="701"/>
    </row>
    <row r="3" spans="1:26" ht="14.25" customHeight="1">
      <c r="A3" s="675"/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357"/>
      <c r="O3" s="357"/>
      <c r="P3" s="357"/>
      <c r="Q3" s="675"/>
      <c r="R3" s="675"/>
      <c r="S3" s="675"/>
      <c r="T3" s="675"/>
      <c r="U3" s="675"/>
      <c r="V3" s="675"/>
      <c r="W3" s="675"/>
      <c r="X3" s="675"/>
    </row>
    <row r="4" spans="1:26" ht="117.75" customHeight="1">
      <c r="A4" s="276">
        <v>1</v>
      </c>
      <c r="B4" s="34" t="s">
        <v>530</v>
      </c>
      <c r="C4" s="396" t="s">
        <v>531</v>
      </c>
      <c r="D4" s="18" t="s">
        <v>532</v>
      </c>
      <c r="E4" s="393">
        <v>5</v>
      </c>
      <c r="F4" s="394">
        <v>5</v>
      </c>
      <c r="G4" s="478">
        <v>453</v>
      </c>
      <c r="H4" s="13">
        <v>6</v>
      </c>
      <c r="I4" s="478">
        <v>459</v>
      </c>
      <c r="J4" s="591">
        <v>45703</v>
      </c>
      <c r="K4" s="483">
        <v>46037</v>
      </c>
      <c r="L4" s="6">
        <v>1</v>
      </c>
      <c r="M4" s="8" t="s">
        <v>533</v>
      </c>
      <c r="N4" s="395"/>
      <c r="O4" s="395"/>
      <c r="P4" s="15"/>
      <c r="Q4" s="393"/>
      <c r="R4" s="396"/>
      <c r="S4" s="396"/>
      <c r="T4" s="396"/>
      <c r="U4" s="396"/>
      <c r="V4" s="397"/>
      <c r="W4" s="16" t="s">
        <v>534</v>
      </c>
      <c r="X4" s="20" t="s">
        <v>35</v>
      </c>
      <c r="Y4" s="398"/>
      <c r="Z4" s="398"/>
    </row>
    <row r="5" spans="1:26" ht="117.75" customHeight="1">
      <c r="A5" s="276">
        <v>2</v>
      </c>
      <c r="B5" s="34" t="s">
        <v>657</v>
      </c>
      <c r="C5" s="18" t="s">
        <v>554</v>
      </c>
      <c r="D5" s="18" t="s">
        <v>658</v>
      </c>
      <c r="E5" s="86">
        <v>5</v>
      </c>
      <c r="F5" s="86">
        <v>5</v>
      </c>
      <c r="G5" s="478">
        <v>453</v>
      </c>
      <c r="H5" s="13">
        <v>6</v>
      </c>
      <c r="I5" s="478">
        <v>459</v>
      </c>
      <c r="J5" s="484">
        <v>45538</v>
      </c>
      <c r="K5" s="483">
        <v>45719</v>
      </c>
      <c r="L5" s="6">
        <v>6</v>
      </c>
      <c r="M5" s="8" t="s">
        <v>659</v>
      </c>
      <c r="N5" s="15"/>
      <c r="O5" s="15"/>
      <c r="P5" s="15"/>
      <c r="Q5" s="6"/>
      <c r="R5" s="16"/>
      <c r="S5" s="16"/>
      <c r="T5" s="16"/>
      <c r="U5" s="16"/>
      <c r="V5" s="35" t="s">
        <v>660</v>
      </c>
      <c r="W5" s="16" t="s">
        <v>34</v>
      </c>
      <c r="X5" s="20" t="s">
        <v>41</v>
      </c>
      <c r="Y5" s="398"/>
      <c r="Z5" s="398"/>
    </row>
    <row r="6" spans="1:26" ht="117.75" customHeight="1">
      <c r="A6" s="276">
        <v>3</v>
      </c>
      <c r="B6" s="34" t="s">
        <v>722</v>
      </c>
      <c r="C6" s="18" t="s">
        <v>538</v>
      </c>
      <c r="D6" s="18" t="s">
        <v>314</v>
      </c>
      <c r="E6" s="12">
        <v>5</v>
      </c>
      <c r="F6" s="12">
        <v>5</v>
      </c>
      <c r="G6" s="478">
        <v>453</v>
      </c>
      <c r="H6" s="13">
        <v>6</v>
      </c>
      <c r="I6" s="478">
        <v>459</v>
      </c>
      <c r="J6" s="479">
        <v>45794</v>
      </c>
      <c r="K6" s="483">
        <v>46070</v>
      </c>
      <c r="L6" s="6">
        <v>3</v>
      </c>
      <c r="M6" s="14" t="s">
        <v>723</v>
      </c>
      <c r="N6" s="15"/>
      <c r="O6" s="15"/>
      <c r="P6" s="15"/>
      <c r="Q6" s="6"/>
      <c r="R6" s="16"/>
      <c r="S6" s="16"/>
      <c r="T6" s="16"/>
      <c r="U6" s="16"/>
      <c r="V6" s="11" t="s">
        <v>681</v>
      </c>
      <c r="W6" s="16" t="s">
        <v>34</v>
      </c>
      <c r="X6" s="20" t="s">
        <v>35</v>
      </c>
      <c r="Y6" s="398"/>
      <c r="Z6" s="398"/>
    </row>
    <row r="7" spans="1:26" ht="117.75" customHeight="1">
      <c r="A7" s="276">
        <v>4</v>
      </c>
      <c r="B7" s="34" t="s">
        <v>820</v>
      </c>
      <c r="C7" s="396" t="s">
        <v>821</v>
      </c>
      <c r="D7" s="18" t="s">
        <v>822</v>
      </c>
      <c r="E7" s="393">
        <v>6</v>
      </c>
      <c r="F7" s="394">
        <v>4</v>
      </c>
      <c r="G7" s="478">
        <v>380</v>
      </c>
      <c r="H7" s="13">
        <v>5</v>
      </c>
      <c r="I7" s="478">
        <v>386</v>
      </c>
      <c r="J7" s="591">
        <v>45895</v>
      </c>
      <c r="K7" s="483">
        <v>46079</v>
      </c>
      <c r="L7" s="393">
        <v>6</v>
      </c>
      <c r="M7" s="399" t="s">
        <v>659</v>
      </c>
      <c r="N7" s="396"/>
      <c r="O7" s="396"/>
      <c r="P7" s="15"/>
      <c r="Q7" s="393"/>
      <c r="R7" s="396"/>
      <c r="S7" s="396"/>
      <c r="T7" s="396"/>
      <c r="U7" s="396"/>
      <c r="V7" s="397"/>
      <c r="W7" s="16" t="s">
        <v>534</v>
      </c>
      <c r="X7" s="20" t="s">
        <v>41</v>
      </c>
      <c r="Y7" s="398"/>
      <c r="Z7" s="398"/>
    </row>
    <row r="8" spans="1:26" ht="117.75" customHeight="1">
      <c r="A8" s="276">
        <v>5</v>
      </c>
      <c r="B8" s="34" t="s">
        <v>835</v>
      </c>
      <c r="C8" s="396" t="s">
        <v>821</v>
      </c>
      <c r="D8" s="18" t="s">
        <v>836</v>
      </c>
      <c r="E8" s="393">
        <v>6</v>
      </c>
      <c r="F8" s="394">
        <v>4</v>
      </c>
      <c r="G8" s="478">
        <v>380</v>
      </c>
      <c r="H8" s="13">
        <v>5</v>
      </c>
      <c r="I8" s="478">
        <v>386</v>
      </c>
      <c r="J8" s="591">
        <v>45927</v>
      </c>
      <c r="K8" s="483">
        <v>46071</v>
      </c>
      <c r="L8" s="6"/>
      <c r="M8" s="8"/>
      <c r="N8" s="400">
        <v>11</v>
      </c>
      <c r="O8" s="400">
        <v>7</v>
      </c>
      <c r="P8" s="15"/>
      <c r="Q8" s="393"/>
      <c r="R8" s="396"/>
      <c r="S8" s="396"/>
      <c r="T8" s="396"/>
      <c r="U8" s="396"/>
      <c r="V8" s="397" t="s">
        <v>837</v>
      </c>
      <c r="W8" s="16" t="s">
        <v>534</v>
      </c>
      <c r="X8" s="20" t="s">
        <v>35</v>
      </c>
      <c r="Y8" s="398"/>
      <c r="Z8" s="398"/>
    </row>
    <row r="9" spans="1:26" ht="117.75" customHeight="1">
      <c r="A9" s="276">
        <v>6</v>
      </c>
      <c r="B9" s="34" t="s">
        <v>1031</v>
      </c>
      <c r="C9" s="396" t="s">
        <v>831</v>
      </c>
      <c r="D9" s="18" t="s">
        <v>532</v>
      </c>
      <c r="E9" s="393">
        <v>6</v>
      </c>
      <c r="F9" s="393">
        <v>4</v>
      </c>
      <c r="G9" s="478">
        <v>380</v>
      </c>
      <c r="H9" s="13">
        <v>5</v>
      </c>
      <c r="I9" s="478">
        <v>386</v>
      </c>
      <c r="J9" s="591">
        <v>45761</v>
      </c>
      <c r="K9" s="483">
        <v>46067</v>
      </c>
      <c r="L9" s="393">
        <v>2</v>
      </c>
      <c r="M9" s="401" t="s">
        <v>1032</v>
      </c>
      <c r="N9" s="400"/>
      <c r="O9" s="400"/>
      <c r="P9" s="15"/>
      <c r="Q9" s="393"/>
      <c r="R9" s="396"/>
      <c r="S9" s="396"/>
      <c r="T9" s="396"/>
      <c r="U9" s="396"/>
      <c r="V9" s="397" t="s">
        <v>600</v>
      </c>
      <c r="W9" s="16" t="s">
        <v>534</v>
      </c>
      <c r="X9" s="20" t="s">
        <v>35</v>
      </c>
      <c r="Y9" s="398"/>
      <c r="Z9" s="398"/>
    </row>
    <row r="10" spans="1:26" ht="117.75" customHeight="1">
      <c r="A10" s="276">
        <v>7</v>
      </c>
      <c r="B10" s="34" t="s">
        <v>1228</v>
      </c>
      <c r="C10" s="18" t="s">
        <v>841</v>
      </c>
      <c r="D10" s="18" t="s">
        <v>62</v>
      </c>
      <c r="E10" s="12">
        <v>6</v>
      </c>
      <c r="F10" s="12">
        <v>4</v>
      </c>
      <c r="G10" s="478">
        <v>380</v>
      </c>
      <c r="H10" s="13">
        <v>5</v>
      </c>
      <c r="I10" s="478">
        <v>386</v>
      </c>
      <c r="J10" s="479">
        <v>45883</v>
      </c>
      <c r="K10" s="483">
        <v>46067</v>
      </c>
      <c r="L10" s="6">
        <v>6</v>
      </c>
      <c r="M10" s="14" t="s">
        <v>659</v>
      </c>
      <c r="N10" s="5"/>
      <c r="O10" s="5"/>
      <c r="P10" s="5"/>
      <c r="Q10" s="6"/>
      <c r="R10" s="16"/>
      <c r="S10" s="16"/>
      <c r="T10" s="16"/>
      <c r="U10" s="16"/>
      <c r="V10" s="11"/>
      <c r="W10" s="16" t="s">
        <v>34</v>
      </c>
      <c r="X10" s="20" t="s">
        <v>35</v>
      </c>
      <c r="Y10" s="398"/>
      <c r="Z10" s="398"/>
    </row>
    <row r="11" spans="1:26" ht="117.75" customHeight="1">
      <c r="A11" s="276">
        <v>8</v>
      </c>
      <c r="B11" s="34" t="s">
        <v>1240</v>
      </c>
      <c r="C11" s="396" t="s">
        <v>1011</v>
      </c>
      <c r="D11" s="18" t="s">
        <v>1241</v>
      </c>
      <c r="E11" s="393">
        <v>6</v>
      </c>
      <c r="F11" s="394">
        <v>4</v>
      </c>
      <c r="G11" s="478">
        <v>380</v>
      </c>
      <c r="H11" s="13">
        <v>5</v>
      </c>
      <c r="I11" s="478">
        <v>386</v>
      </c>
      <c r="J11" s="591">
        <v>45660</v>
      </c>
      <c r="K11" s="483">
        <v>46025</v>
      </c>
      <c r="L11" s="393"/>
      <c r="M11" s="399"/>
      <c r="N11" s="400"/>
      <c r="O11" s="400"/>
      <c r="P11" s="15"/>
      <c r="Q11" s="393"/>
      <c r="R11" s="396"/>
      <c r="S11" s="396"/>
      <c r="T11" s="396"/>
      <c r="U11" s="396"/>
      <c r="V11" s="397" t="s">
        <v>1242</v>
      </c>
      <c r="W11" s="16" t="s">
        <v>534</v>
      </c>
      <c r="X11" s="20" t="s">
        <v>35</v>
      </c>
      <c r="Y11" s="398"/>
      <c r="Z11" s="398"/>
    </row>
    <row r="12" spans="1:26" ht="117.75" customHeight="1">
      <c r="A12" s="276">
        <v>9</v>
      </c>
      <c r="B12" s="34" t="s">
        <v>1349</v>
      </c>
      <c r="C12" s="396" t="s">
        <v>821</v>
      </c>
      <c r="D12" s="18" t="s">
        <v>1350</v>
      </c>
      <c r="E12" s="393">
        <v>6</v>
      </c>
      <c r="F12" s="394">
        <v>4</v>
      </c>
      <c r="G12" s="478">
        <v>380</v>
      </c>
      <c r="H12" s="13">
        <v>5</v>
      </c>
      <c r="I12" s="478">
        <v>386</v>
      </c>
      <c r="J12" s="591">
        <v>45839</v>
      </c>
      <c r="K12" s="483">
        <v>46023</v>
      </c>
      <c r="L12" s="6">
        <v>6</v>
      </c>
      <c r="M12" s="8" t="s">
        <v>1343</v>
      </c>
      <c r="N12" s="400"/>
      <c r="O12" s="400"/>
      <c r="P12" s="15"/>
      <c r="Q12" s="393"/>
      <c r="R12" s="396"/>
      <c r="S12" s="396"/>
      <c r="T12" s="396"/>
      <c r="U12" s="396"/>
      <c r="V12" s="397" t="s">
        <v>107</v>
      </c>
      <c r="W12" s="16" t="s">
        <v>534</v>
      </c>
      <c r="X12" s="20" t="s">
        <v>35</v>
      </c>
      <c r="Y12" s="398"/>
      <c r="Z12" s="398"/>
    </row>
    <row r="13" spans="1:26" ht="117.75" customHeight="1">
      <c r="A13" s="276">
        <v>10</v>
      </c>
      <c r="B13" s="34" t="s">
        <v>1506</v>
      </c>
      <c r="C13" s="405" t="s">
        <v>895</v>
      </c>
      <c r="D13" s="18" t="s">
        <v>1507</v>
      </c>
      <c r="E13" s="394">
        <v>6</v>
      </c>
      <c r="F13" s="394">
        <v>4</v>
      </c>
      <c r="G13" s="478">
        <v>380</v>
      </c>
      <c r="H13" s="13">
        <v>5</v>
      </c>
      <c r="I13" s="478">
        <v>386</v>
      </c>
      <c r="J13" s="592">
        <v>45791</v>
      </c>
      <c r="K13" s="483">
        <v>46067</v>
      </c>
      <c r="L13" s="393">
        <v>3</v>
      </c>
      <c r="M13" s="399" t="s">
        <v>1508</v>
      </c>
      <c r="N13" s="400"/>
      <c r="O13" s="400"/>
      <c r="P13" s="15"/>
      <c r="Q13" s="393"/>
      <c r="R13" s="396"/>
      <c r="S13" s="396"/>
      <c r="T13" s="396"/>
      <c r="U13" s="396"/>
      <c r="V13" s="407" t="s">
        <v>107</v>
      </c>
      <c r="W13" s="16" t="s">
        <v>534</v>
      </c>
      <c r="X13" s="20" t="s">
        <v>35</v>
      </c>
      <c r="Y13" s="398"/>
      <c r="Z13" s="398"/>
    </row>
    <row r="14" spans="1:26" ht="117.75" customHeight="1">
      <c r="A14" s="276">
        <v>11</v>
      </c>
      <c r="B14" s="16" t="s">
        <v>1575</v>
      </c>
      <c r="C14" s="18" t="s">
        <v>991</v>
      </c>
      <c r="D14" s="18" t="s">
        <v>373</v>
      </c>
      <c r="E14" s="4">
        <v>6</v>
      </c>
      <c r="F14" s="4">
        <v>4</v>
      </c>
      <c r="G14" s="478">
        <v>380</v>
      </c>
      <c r="H14" s="6">
        <v>5</v>
      </c>
      <c r="I14" s="478">
        <v>386</v>
      </c>
      <c r="J14" s="479">
        <v>45897</v>
      </c>
      <c r="K14" s="481">
        <v>46062</v>
      </c>
      <c r="L14" s="6"/>
      <c r="M14" s="8"/>
      <c r="N14" s="5">
        <v>20</v>
      </c>
      <c r="O14" s="5">
        <v>6</v>
      </c>
      <c r="P14" s="5"/>
      <c r="Q14" s="6"/>
      <c r="R14" s="16"/>
      <c r="S14" s="16"/>
      <c r="T14" s="16"/>
      <c r="U14" s="16"/>
      <c r="V14" s="11" t="s">
        <v>76</v>
      </c>
      <c r="W14" s="16" t="s">
        <v>34</v>
      </c>
      <c r="X14" s="20" t="s">
        <v>35</v>
      </c>
      <c r="Y14" s="398"/>
      <c r="Z14" s="398"/>
    </row>
    <row r="15" spans="1:26" ht="117.75" customHeight="1">
      <c r="A15" s="276">
        <v>12</v>
      </c>
      <c r="B15" s="16" t="s">
        <v>1640</v>
      </c>
      <c r="C15" s="18" t="s">
        <v>1641</v>
      </c>
      <c r="D15" s="18" t="s">
        <v>1642</v>
      </c>
      <c r="E15" s="4">
        <v>6</v>
      </c>
      <c r="F15" s="4">
        <v>4</v>
      </c>
      <c r="G15" s="478">
        <v>380</v>
      </c>
      <c r="H15" s="6">
        <v>5</v>
      </c>
      <c r="I15" s="478">
        <v>386</v>
      </c>
      <c r="J15" s="479">
        <v>45445</v>
      </c>
      <c r="K15" s="481">
        <v>45810</v>
      </c>
      <c r="L15" s="6"/>
      <c r="M15" s="8"/>
      <c r="N15" s="15"/>
      <c r="O15" s="15"/>
      <c r="P15" s="15"/>
      <c r="Q15" s="6"/>
      <c r="R15" s="16"/>
      <c r="S15" s="16"/>
      <c r="T15" s="16"/>
      <c r="U15" s="16"/>
      <c r="V15" s="11" t="s">
        <v>1643</v>
      </c>
      <c r="W15" s="16" t="s">
        <v>34</v>
      </c>
      <c r="X15" s="20" t="s">
        <v>35</v>
      </c>
      <c r="Y15" s="398"/>
      <c r="Z15" s="398"/>
    </row>
    <row r="16" spans="1:26" ht="117.75" customHeight="1">
      <c r="A16" s="276">
        <v>13</v>
      </c>
      <c r="B16" s="34" t="s">
        <v>1727</v>
      </c>
      <c r="C16" s="405" t="s">
        <v>918</v>
      </c>
      <c r="D16" s="18" t="s">
        <v>1667</v>
      </c>
      <c r="E16" s="394">
        <v>6</v>
      </c>
      <c r="F16" s="394">
        <v>4</v>
      </c>
      <c r="G16" s="478">
        <v>380</v>
      </c>
      <c r="H16" s="13">
        <v>5</v>
      </c>
      <c r="I16" s="478">
        <v>386</v>
      </c>
      <c r="J16" s="592">
        <v>45680</v>
      </c>
      <c r="K16" s="483">
        <v>46014</v>
      </c>
      <c r="L16" s="6">
        <v>1</v>
      </c>
      <c r="M16" s="8" t="s">
        <v>1728</v>
      </c>
      <c r="N16" s="400"/>
      <c r="O16" s="400"/>
      <c r="P16" s="15"/>
      <c r="Q16" s="393"/>
      <c r="R16" s="396"/>
      <c r="S16" s="396"/>
      <c r="T16" s="396"/>
      <c r="U16" s="396"/>
      <c r="V16" s="402" t="s">
        <v>3847</v>
      </c>
      <c r="W16" s="16" t="s">
        <v>534</v>
      </c>
      <c r="X16" s="20" t="s">
        <v>41</v>
      </c>
      <c r="Y16" s="398"/>
      <c r="Z16" s="398"/>
    </row>
    <row r="17" spans="1:26" ht="117.75" customHeight="1">
      <c r="A17" s="276">
        <v>14</v>
      </c>
      <c r="B17" s="34" t="s">
        <v>1762</v>
      </c>
      <c r="C17" s="405" t="s">
        <v>856</v>
      </c>
      <c r="D17" s="18" t="s">
        <v>1763</v>
      </c>
      <c r="E17" s="394">
        <v>6</v>
      </c>
      <c r="F17" s="394">
        <v>4</v>
      </c>
      <c r="G17" s="478">
        <v>380</v>
      </c>
      <c r="H17" s="13">
        <v>5</v>
      </c>
      <c r="I17" s="478">
        <v>386</v>
      </c>
      <c r="J17" s="592">
        <v>45716</v>
      </c>
      <c r="K17" s="483">
        <v>46081</v>
      </c>
      <c r="L17" s="6"/>
      <c r="M17" s="8"/>
      <c r="N17" s="400"/>
      <c r="O17" s="400"/>
      <c r="P17" s="15"/>
      <c r="Q17" s="393"/>
      <c r="R17" s="396"/>
      <c r="S17" s="396"/>
      <c r="T17" s="396"/>
      <c r="U17" s="396"/>
      <c r="V17" s="402" t="s">
        <v>1764</v>
      </c>
      <c r="W17" s="16" t="s">
        <v>534</v>
      </c>
      <c r="X17" s="20" t="s">
        <v>41</v>
      </c>
      <c r="Y17" s="398"/>
      <c r="Z17" s="398"/>
    </row>
    <row r="18" spans="1:26" ht="117.75" customHeight="1">
      <c r="A18" s="276">
        <v>15</v>
      </c>
      <c r="B18" s="34" t="s">
        <v>1796</v>
      </c>
      <c r="C18" s="405" t="s">
        <v>841</v>
      </c>
      <c r="D18" s="18" t="s">
        <v>1797</v>
      </c>
      <c r="E18" s="394">
        <v>6</v>
      </c>
      <c r="F18" s="394">
        <v>4</v>
      </c>
      <c r="G18" s="478">
        <v>380</v>
      </c>
      <c r="H18" s="13">
        <v>5</v>
      </c>
      <c r="I18" s="478">
        <v>386</v>
      </c>
      <c r="J18" s="592">
        <v>45750</v>
      </c>
      <c r="K18" s="483">
        <v>46056</v>
      </c>
      <c r="L18" s="393">
        <v>2</v>
      </c>
      <c r="M18" s="399" t="s">
        <v>1032</v>
      </c>
      <c r="N18" s="400"/>
      <c r="O18" s="400"/>
      <c r="P18" s="15"/>
      <c r="Q18" s="393"/>
      <c r="R18" s="396"/>
      <c r="S18" s="396"/>
      <c r="T18" s="396"/>
      <c r="U18" s="396"/>
      <c r="V18" s="397" t="s">
        <v>107</v>
      </c>
      <c r="W18" s="16" t="s">
        <v>534</v>
      </c>
      <c r="X18" s="20" t="s">
        <v>35</v>
      </c>
      <c r="Y18" s="398"/>
      <c r="Z18" s="398"/>
    </row>
    <row r="19" spans="1:26" ht="117.75" customHeight="1">
      <c r="A19" s="276">
        <v>16</v>
      </c>
      <c r="B19" s="34" t="s">
        <v>1861</v>
      </c>
      <c r="C19" s="405" t="s">
        <v>1862</v>
      </c>
      <c r="D19" s="18" t="s">
        <v>1863</v>
      </c>
      <c r="E19" s="394">
        <v>7</v>
      </c>
      <c r="F19" s="394">
        <v>4</v>
      </c>
      <c r="G19" s="478">
        <v>314</v>
      </c>
      <c r="H19" s="13">
        <v>5</v>
      </c>
      <c r="I19" s="478">
        <v>320</v>
      </c>
      <c r="J19" s="592">
        <v>45706</v>
      </c>
      <c r="K19" s="483">
        <v>46071</v>
      </c>
      <c r="L19" s="6"/>
      <c r="M19" s="8"/>
      <c r="N19" s="400"/>
      <c r="O19" s="400"/>
      <c r="P19" s="15"/>
      <c r="Q19" s="393"/>
      <c r="R19" s="396"/>
      <c r="S19" s="396"/>
      <c r="T19" s="396"/>
      <c r="U19" s="396"/>
      <c r="V19" s="403" t="s">
        <v>1864</v>
      </c>
      <c r="W19" s="16" t="s">
        <v>534</v>
      </c>
      <c r="X19" s="20" t="s">
        <v>35</v>
      </c>
      <c r="Y19" s="398"/>
      <c r="Z19" s="398"/>
    </row>
    <row r="20" spans="1:26" ht="117.75" customHeight="1">
      <c r="A20" s="276">
        <v>17</v>
      </c>
      <c r="B20" s="34" t="s">
        <v>1883</v>
      </c>
      <c r="C20" s="405" t="s">
        <v>1821</v>
      </c>
      <c r="D20" s="18" t="s">
        <v>1403</v>
      </c>
      <c r="E20" s="394">
        <v>7</v>
      </c>
      <c r="F20" s="394">
        <v>4</v>
      </c>
      <c r="G20" s="478">
        <v>314</v>
      </c>
      <c r="H20" s="13">
        <v>5</v>
      </c>
      <c r="I20" s="478">
        <v>320</v>
      </c>
      <c r="J20" s="592">
        <v>45690</v>
      </c>
      <c r="K20" s="483">
        <v>46024</v>
      </c>
      <c r="L20" s="393">
        <v>1</v>
      </c>
      <c r="M20" s="399" t="s">
        <v>1207</v>
      </c>
      <c r="N20" s="400"/>
      <c r="O20" s="400"/>
      <c r="P20" s="15"/>
      <c r="Q20" s="393"/>
      <c r="R20" s="396"/>
      <c r="S20" s="396"/>
      <c r="T20" s="396"/>
      <c r="U20" s="396"/>
      <c r="V20" s="403" t="s">
        <v>1864</v>
      </c>
      <c r="W20" s="16" t="s">
        <v>534</v>
      </c>
      <c r="X20" s="20" t="s">
        <v>35</v>
      </c>
      <c r="Y20" s="398"/>
      <c r="Z20" s="398"/>
    </row>
    <row r="21" spans="1:26" ht="117.75" customHeight="1">
      <c r="A21" s="276">
        <v>18</v>
      </c>
      <c r="B21" s="34" t="s">
        <v>1922</v>
      </c>
      <c r="C21" s="405" t="s">
        <v>1862</v>
      </c>
      <c r="D21" s="18" t="s">
        <v>1923</v>
      </c>
      <c r="E21" s="394">
        <v>7</v>
      </c>
      <c r="F21" s="394">
        <v>4</v>
      </c>
      <c r="G21" s="478">
        <v>314</v>
      </c>
      <c r="H21" s="13">
        <v>5</v>
      </c>
      <c r="I21" s="478">
        <v>320</v>
      </c>
      <c r="J21" s="592">
        <v>45667</v>
      </c>
      <c r="K21" s="483">
        <v>46032</v>
      </c>
      <c r="L21" s="6"/>
      <c r="M21" s="8"/>
      <c r="N21" s="400"/>
      <c r="O21" s="400"/>
      <c r="P21" s="15"/>
      <c r="Q21" s="393"/>
      <c r="R21" s="396"/>
      <c r="S21" s="396"/>
      <c r="T21" s="396"/>
      <c r="U21" s="396"/>
      <c r="V21" s="403" t="s">
        <v>1864</v>
      </c>
      <c r="W21" s="16" t="s">
        <v>534</v>
      </c>
      <c r="X21" s="20" t="s">
        <v>35</v>
      </c>
      <c r="Y21" s="398"/>
      <c r="Z21" s="398"/>
    </row>
    <row r="22" spans="1:26" ht="117.75" customHeight="1">
      <c r="A22" s="276">
        <v>19</v>
      </c>
      <c r="B22" s="34" t="s">
        <v>1951</v>
      </c>
      <c r="C22" s="405" t="s">
        <v>1833</v>
      </c>
      <c r="D22" s="18" t="s">
        <v>1834</v>
      </c>
      <c r="E22" s="394">
        <v>7</v>
      </c>
      <c r="F22" s="394">
        <v>4</v>
      </c>
      <c r="G22" s="478">
        <v>314</v>
      </c>
      <c r="H22" s="13">
        <v>5</v>
      </c>
      <c r="I22" s="478">
        <v>320</v>
      </c>
      <c r="J22" s="592">
        <v>45660</v>
      </c>
      <c r="K22" s="483">
        <v>46025</v>
      </c>
      <c r="L22" s="6"/>
      <c r="M22" s="8"/>
      <c r="N22" s="400"/>
      <c r="O22" s="400"/>
      <c r="P22" s="15"/>
      <c r="Q22" s="393"/>
      <c r="R22" s="396"/>
      <c r="S22" s="396"/>
      <c r="T22" s="396"/>
      <c r="U22" s="396"/>
      <c r="V22" s="403" t="s">
        <v>1864</v>
      </c>
      <c r="W22" s="16" t="s">
        <v>534</v>
      </c>
      <c r="X22" s="20" t="s">
        <v>35</v>
      </c>
      <c r="Y22" s="398"/>
      <c r="Z22" s="398"/>
    </row>
    <row r="23" spans="1:26" ht="117.75" customHeight="1">
      <c r="A23" s="276">
        <v>20</v>
      </c>
      <c r="B23" s="34" t="s">
        <v>1967</v>
      </c>
      <c r="C23" s="405" t="s">
        <v>1821</v>
      </c>
      <c r="D23" s="18" t="s">
        <v>252</v>
      </c>
      <c r="E23" s="394">
        <v>7</v>
      </c>
      <c r="F23" s="394">
        <v>4</v>
      </c>
      <c r="G23" s="478">
        <v>314</v>
      </c>
      <c r="H23" s="13">
        <v>5</v>
      </c>
      <c r="I23" s="478">
        <v>320</v>
      </c>
      <c r="J23" s="592">
        <v>45711</v>
      </c>
      <c r="K23" s="483">
        <v>46076</v>
      </c>
      <c r="L23" s="393"/>
      <c r="M23" s="399"/>
      <c r="N23" s="400"/>
      <c r="O23" s="400"/>
      <c r="P23" s="15"/>
      <c r="Q23" s="393"/>
      <c r="R23" s="396"/>
      <c r="S23" s="396"/>
      <c r="T23" s="396"/>
      <c r="U23" s="396"/>
      <c r="V23" s="403" t="s">
        <v>1864</v>
      </c>
      <c r="W23" s="16" t="s">
        <v>534</v>
      </c>
      <c r="X23" s="20" t="s">
        <v>35</v>
      </c>
      <c r="Y23" s="398"/>
      <c r="Z23" s="398"/>
    </row>
    <row r="24" spans="1:26" ht="117.75" customHeight="1">
      <c r="A24" s="276">
        <v>21</v>
      </c>
      <c r="B24" s="34" t="s">
        <v>2125</v>
      </c>
      <c r="C24" s="396" t="s">
        <v>1812</v>
      </c>
      <c r="D24" s="18" t="s">
        <v>331</v>
      </c>
      <c r="E24" s="393">
        <v>7</v>
      </c>
      <c r="F24" s="394">
        <v>4</v>
      </c>
      <c r="G24" s="478">
        <v>314</v>
      </c>
      <c r="H24" s="13">
        <v>5</v>
      </c>
      <c r="I24" s="478">
        <v>320</v>
      </c>
      <c r="J24" s="591">
        <v>45742</v>
      </c>
      <c r="K24" s="483">
        <v>46079</v>
      </c>
      <c r="L24" s="6">
        <v>1</v>
      </c>
      <c r="M24" s="8" t="s">
        <v>1109</v>
      </c>
      <c r="N24" s="400"/>
      <c r="O24" s="400"/>
      <c r="P24" s="15"/>
      <c r="Q24" s="393"/>
      <c r="R24" s="396"/>
      <c r="S24" s="396"/>
      <c r="T24" s="396"/>
      <c r="U24" s="396"/>
      <c r="V24" s="402" t="s">
        <v>107</v>
      </c>
      <c r="W24" s="16" t="s">
        <v>534</v>
      </c>
      <c r="X24" s="20" t="s">
        <v>35</v>
      </c>
      <c r="Y24" s="398"/>
      <c r="Z24" s="398"/>
    </row>
    <row r="25" spans="1:26" ht="117.75" customHeight="1">
      <c r="A25" s="276">
        <v>22</v>
      </c>
      <c r="B25" s="34" t="s">
        <v>2160</v>
      </c>
      <c r="C25" s="18" t="s">
        <v>1817</v>
      </c>
      <c r="D25" s="18" t="s">
        <v>373</v>
      </c>
      <c r="E25" s="12">
        <v>7</v>
      </c>
      <c r="F25" s="12">
        <v>4</v>
      </c>
      <c r="G25" s="478">
        <v>314</v>
      </c>
      <c r="H25" s="13">
        <v>5</v>
      </c>
      <c r="I25" s="478">
        <v>320</v>
      </c>
      <c r="J25" s="479">
        <v>45696</v>
      </c>
      <c r="K25" s="483">
        <v>46061</v>
      </c>
      <c r="L25" s="6"/>
      <c r="M25" s="8"/>
      <c r="N25" s="5"/>
      <c r="O25" s="5"/>
      <c r="P25" s="5"/>
      <c r="Q25" s="6"/>
      <c r="R25" s="16"/>
      <c r="S25" s="16"/>
      <c r="T25" s="16"/>
      <c r="U25" s="16"/>
      <c r="V25" s="11"/>
      <c r="W25" s="16" t="s">
        <v>34</v>
      </c>
      <c r="X25" s="20" t="s">
        <v>35</v>
      </c>
      <c r="Y25" s="398"/>
      <c r="Z25" s="398"/>
    </row>
    <row r="26" spans="1:26" ht="117.75" customHeight="1">
      <c r="A26" s="276">
        <v>23</v>
      </c>
      <c r="B26" s="34" t="s">
        <v>2163</v>
      </c>
      <c r="C26" s="405" t="s">
        <v>1862</v>
      </c>
      <c r="D26" s="18" t="s">
        <v>2164</v>
      </c>
      <c r="E26" s="394">
        <v>7</v>
      </c>
      <c r="F26" s="394">
        <v>4</v>
      </c>
      <c r="G26" s="478">
        <v>314</v>
      </c>
      <c r="H26" s="13">
        <v>5</v>
      </c>
      <c r="I26" s="478">
        <v>320</v>
      </c>
      <c r="J26" s="592">
        <v>45660</v>
      </c>
      <c r="K26" s="483">
        <v>46025</v>
      </c>
      <c r="L26" s="6"/>
      <c r="M26" s="8"/>
      <c r="N26" s="400"/>
      <c r="O26" s="400"/>
      <c r="P26" s="15"/>
      <c r="Q26" s="393"/>
      <c r="R26" s="396"/>
      <c r="S26" s="396"/>
      <c r="T26" s="396"/>
      <c r="U26" s="396"/>
      <c r="V26" s="403" t="s">
        <v>1864</v>
      </c>
      <c r="W26" s="16" t="s">
        <v>534</v>
      </c>
      <c r="X26" s="20" t="s">
        <v>35</v>
      </c>
      <c r="Y26" s="398"/>
      <c r="Z26" s="398"/>
    </row>
    <row r="27" spans="1:26" ht="117.75" customHeight="1">
      <c r="A27" s="276">
        <v>24</v>
      </c>
      <c r="B27" s="34" t="s">
        <v>2220</v>
      </c>
      <c r="C27" s="405" t="s">
        <v>1821</v>
      </c>
      <c r="D27" s="18" t="s">
        <v>901</v>
      </c>
      <c r="E27" s="394">
        <v>7</v>
      </c>
      <c r="F27" s="394">
        <v>4</v>
      </c>
      <c r="G27" s="478">
        <v>314</v>
      </c>
      <c r="H27" s="13">
        <v>5</v>
      </c>
      <c r="I27" s="478">
        <v>320</v>
      </c>
      <c r="J27" s="592">
        <v>45667</v>
      </c>
      <c r="K27" s="483">
        <v>46032</v>
      </c>
      <c r="L27" s="6"/>
      <c r="M27" s="8"/>
      <c r="N27" s="400"/>
      <c r="O27" s="400"/>
      <c r="P27" s="15"/>
      <c r="Q27" s="393"/>
      <c r="R27" s="396"/>
      <c r="S27" s="396"/>
      <c r="T27" s="396"/>
      <c r="U27" s="396"/>
      <c r="V27" s="403" t="s">
        <v>1864</v>
      </c>
      <c r="W27" s="16" t="s">
        <v>534</v>
      </c>
      <c r="X27" s="20" t="s">
        <v>35</v>
      </c>
      <c r="Y27" s="398"/>
      <c r="Z27" s="398"/>
    </row>
    <row r="28" spans="1:26" ht="117.75" customHeight="1">
      <c r="A28" s="276">
        <v>25</v>
      </c>
      <c r="B28" s="34" t="s">
        <v>2250</v>
      </c>
      <c r="C28" s="405" t="s">
        <v>1821</v>
      </c>
      <c r="D28" s="18" t="s">
        <v>1403</v>
      </c>
      <c r="E28" s="394">
        <v>7</v>
      </c>
      <c r="F28" s="394">
        <v>4</v>
      </c>
      <c r="G28" s="478">
        <v>314</v>
      </c>
      <c r="H28" s="13">
        <v>5</v>
      </c>
      <c r="I28" s="478">
        <v>320</v>
      </c>
      <c r="J28" s="592">
        <v>45699</v>
      </c>
      <c r="K28" s="483">
        <v>46064</v>
      </c>
      <c r="L28" s="6"/>
      <c r="M28" s="8"/>
      <c r="N28" s="400"/>
      <c r="O28" s="400"/>
      <c r="P28" s="15"/>
      <c r="Q28" s="393"/>
      <c r="R28" s="396"/>
      <c r="S28" s="396"/>
      <c r="T28" s="396"/>
      <c r="U28" s="396"/>
      <c r="V28" s="403" t="s">
        <v>1864</v>
      </c>
      <c r="W28" s="16" t="s">
        <v>534</v>
      </c>
      <c r="X28" s="20" t="s">
        <v>35</v>
      </c>
      <c r="Y28" s="398"/>
      <c r="Z28" s="398"/>
    </row>
    <row r="29" spans="1:26" ht="117.75" customHeight="1">
      <c r="A29" s="276">
        <v>26</v>
      </c>
      <c r="B29" s="34" t="s">
        <v>2253</v>
      </c>
      <c r="C29" s="405" t="s">
        <v>1826</v>
      </c>
      <c r="D29" s="81" t="s">
        <v>349</v>
      </c>
      <c r="E29" s="394">
        <v>7</v>
      </c>
      <c r="F29" s="394">
        <v>4</v>
      </c>
      <c r="G29" s="486">
        <v>314</v>
      </c>
      <c r="H29" s="22">
        <v>5</v>
      </c>
      <c r="I29" s="486">
        <v>320</v>
      </c>
      <c r="J29" s="592">
        <v>45934</v>
      </c>
      <c r="K29" s="488">
        <v>46057</v>
      </c>
      <c r="L29" s="22">
        <v>8</v>
      </c>
      <c r="M29" s="14" t="s">
        <v>2254</v>
      </c>
      <c r="N29" s="404"/>
      <c r="O29" s="404"/>
      <c r="P29" s="23"/>
      <c r="Q29" s="394"/>
      <c r="R29" s="405"/>
      <c r="S29" s="405"/>
      <c r="T29" s="405"/>
      <c r="U29" s="405"/>
      <c r="V29" s="406"/>
      <c r="W29" s="34" t="s">
        <v>534</v>
      </c>
      <c r="X29" s="80" t="s">
        <v>35</v>
      </c>
      <c r="Y29" s="398"/>
      <c r="Z29" s="398"/>
    </row>
    <row r="30" spans="1:26" ht="117.75" customHeight="1">
      <c r="A30" s="276">
        <v>27</v>
      </c>
      <c r="B30" s="34" t="s">
        <v>2292</v>
      </c>
      <c r="C30" s="405" t="s">
        <v>1821</v>
      </c>
      <c r="D30" s="18" t="s">
        <v>621</v>
      </c>
      <c r="E30" s="394">
        <v>7</v>
      </c>
      <c r="F30" s="394">
        <v>4</v>
      </c>
      <c r="G30" s="478">
        <v>314</v>
      </c>
      <c r="H30" s="13">
        <v>5</v>
      </c>
      <c r="I30" s="478">
        <v>320</v>
      </c>
      <c r="J30" s="592">
        <v>45660</v>
      </c>
      <c r="K30" s="483">
        <v>46025</v>
      </c>
      <c r="L30" s="6"/>
      <c r="M30" s="8"/>
      <c r="N30" s="400"/>
      <c r="O30" s="400"/>
      <c r="P30" s="15"/>
      <c r="Q30" s="393"/>
      <c r="R30" s="396"/>
      <c r="S30" s="396"/>
      <c r="T30" s="396"/>
      <c r="U30" s="396"/>
      <c r="V30" s="403" t="s">
        <v>1864</v>
      </c>
      <c r="W30" s="16" t="s">
        <v>534</v>
      </c>
      <c r="X30" s="20" t="s">
        <v>35</v>
      </c>
      <c r="Y30" s="398"/>
      <c r="Z30" s="398"/>
    </row>
    <row r="31" spans="1:26" ht="117.75" customHeight="1">
      <c r="A31" s="276">
        <v>28</v>
      </c>
      <c r="B31" s="34" t="s">
        <v>2321</v>
      </c>
      <c r="C31" s="405" t="s">
        <v>1821</v>
      </c>
      <c r="D31" s="18" t="s">
        <v>1403</v>
      </c>
      <c r="E31" s="394">
        <v>7</v>
      </c>
      <c r="F31" s="394">
        <v>4</v>
      </c>
      <c r="G31" s="478">
        <v>314</v>
      </c>
      <c r="H31" s="13">
        <v>5</v>
      </c>
      <c r="I31" s="478">
        <v>320</v>
      </c>
      <c r="J31" s="592">
        <v>45668</v>
      </c>
      <c r="K31" s="483">
        <v>46033</v>
      </c>
      <c r="L31" s="6"/>
      <c r="M31" s="8"/>
      <c r="N31" s="400"/>
      <c r="O31" s="400"/>
      <c r="P31" s="15"/>
      <c r="Q31" s="393"/>
      <c r="R31" s="396"/>
      <c r="S31" s="396"/>
      <c r="T31" s="396"/>
      <c r="U31" s="396"/>
      <c r="V31" s="403" t="s">
        <v>1864</v>
      </c>
      <c r="W31" s="16" t="s">
        <v>534</v>
      </c>
      <c r="X31" s="20" t="s">
        <v>35</v>
      </c>
      <c r="Y31" s="398"/>
      <c r="Z31" s="398"/>
    </row>
    <row r="32" spans="1:26" ht="117.75" customHeight="1">
      <c r="A32" s="276">
        <v>29</v>
      </c>
      <c r="B32" s="16" t="s">
        <v>2328</v>
      </c>
      <c r="C32" s="396" t="s">
        <v>2329</v>
      </c>
      <c r="D32" s="18" t="s">
        <v>2330</v>
      </c>
      <c r="E32" s="393">
        <v>7</v>
      </c>
      <c r="F32" s="393">
        <v>4</v>
      </c>
      <c r="G32" s="478">
        <v>314</v>
      </c>
      <c r="H32" s="6">
        <v>5</v>
      </c>
      <c r="I32" s="478">
        <v>320</v>
      </c>
      <c r="J32" s="591">
        <v>45709</v>
      </c>
      <c r="K32" s="481">
        <v>46074</v>
      </c>
      <c r="L32" s="6"/>
      <c r="M32" s="8"/>
      <c r="N32" s="400"/>
      <c r="O32" s="400"/>
      <c r="P32" s="15"/>
      <c r="Q32" s="393"/>
      <c r="R32" s="396"/>
      <c r="S32" s="396"/>
      <c r="T32" s="396"/>
      <c r="U32" s="396"/>
      <c r="V32" s="407"/>
      <c r="W32" s="16" t="s">
        <v>534</v>
      </c>
      <c r="X32" s="20" t="s">
        <v>35</v>
      </c>
      <c r="Y32" s="398"/>
      <c r="Z32" s="398"/>
    </row>
    <row r="33" spans="1:26" ht="117.75" customHeight="1">
      <c r="A33" s="276">
        <v>30</v>
      </c>
      <c r="B33" s="34" t="s">
        <v>2411</v>
      </c>
      <c r="C33" s="405" t="s">
        <v>1821</v>
      </c>
      <c r="D33" s="18" t="s">
        <v>1097</v>
      </c>
      <c r="E33" s="394">
        <v>7</v>
      </c>
      <c r="F33" s="394">
        <v>4</v>
      </c>
      <c r="G33" s="478">
        <v>314</v>
      </c>
      <c r="H33" s="13">
        <v>5</v>
      </c>
      <c r="I33" s="478">
        <v>320</v>
      </c>
      <c r="J33" s="592">
        <v>45676</v>
      </c>
      <c r="K33" s="483">
        <v>46030</v>
      </c>
      <c r="L33" s="6">
        <v>7</v>
      </c>
      <c r="M33" s="8" t="s">
        <v>2412</v>
      </c>
      <c r="N33" s="400"/>
      <c r="O33" s="400"/>
      <c r="P33" s="15"/>
      <c r="Q33" s="408">
        <v>203</v>
      </c>
      <c r="R33" s="396"/>
      <c r="S33" s="396"/>
      <c r="T33" s="396"/>
      <c r="U33" s="396"/>
      <c r="V33" s="403" t="s">
        <v>1864</v>
      </c>
      <c r="W33" s="16" t="s">
        <v>534</v>
      </c>
      <c r="X33" s="20" t="s">
        <v>35</v>
      </c>
      <c r="Y33" s="398"/>
      <c r="Z33" s="398"/>
    </row>
    <row r="34" spans="1:26" ht="117.75" customHeight="1">
      <c r="A34" s="276">
        <v>31</v>
      </c>
      <c r="B34" s="16" t="s">
        <v>2462</v>
      </c>
      <c r="C34" s="18" t="s">
        <v>2419</v>
      </c>
      <c r="D34" s="18" t="s">
        <v>2463</v>
      </c>
      <c r="E34" s="4">
        <v>8</v>
      </c>
      <c r="F34" s="4">
        <v>4</v>
      </c>
      <c r="G34" s="478">
        <v>269</v>
      </c>
      <c r="H34" s="6">
        <v>5</v>
      </c>
      <c r="I34" s="478">
        <v>272</v>
      </c>
      <c r="J34" s="479">
        <v>45446</v>
      </c>
      <c r="K34" s="481">
        <v>45811</v>
      </c>
      <c r="L34" s="6"/>
      <c r="M34" s="8"/>
      <c r="N34" s="15"/>
      <c r="O34" s="15"/>
      <c r="P34" s="15"/>
      <c r="Q34" s="6"/>
      <c r="R34" s="16"/>
      <c r="S34" s="16"/>
      <c r="T34" s="16"/>
      <c r="U34" s="18"/>
      <c r="V34" s="11" t="s">
        <v>2464</v>
      </c>
      <c r="W34" s="16"/>
      <c r="X34" s="20"/>
      <c r="Y34" s="398"/>
      <c r="Z34" s="398"/>
    </row>
    <row r="35" spans="1:26" ht="117.75" customHeight="1">
      <c r="A35" s="276">
        <v>32</v>
      </c>
      <c r="B35" s="34" t="s">
        <v>2639</v>
      </c>
      <c r="C35" s="405" t="s">
        <v>2569</v>
      </c>
      <c r="D35" s="18" t="s">
        <v>248</v>
      </c>
      <c r="E35" s="394">
        <v>8</v>
      </c>
      <c r="F35" s="394">
        <v>4</v>
      </c>
      <c r="G35" s="478">
        <v>269</v>
      </c>
      <c r="H35" s="13">
        <v>5</v>
      </c>
      <c r="I35" s="478">
        <v>272</v>
      </c>
      <c r="J35" s="592">
        <v>45699</v>
      </c>
      <c r="K35" s="483">
        <v>46064</v>
      </c>
      <c r="L35" s="6"/>
      <c r="M35" s="8"/>
      <c r="N35" s="400"/>
      <c r="O35" s="400"/>
      <c r="P35" s="15"/>
      <c r="Q35" s="393"/>
      <c r="R35" s="396"/>
      <c r="S35" s="396"/>
      <c r="T35" s="396"/>
      <c r="U35" s="396"/>
      <c r="V35" s="402" t="s">
        <v>1864</v>
      </c>
      <c r="W35" s="16" t="s">
        <v>534</v>
      </c>
      <c r="X35" s="20" t="s">
        <v>35</v>
      </c>
      <c r="Y35" s="398"/>
      <c r="Z35" s="398"/>
    </row>
    <row r="36" spans="1:26" ht="117.75" customHeight="1">
      <c r="A36" s="276">
        <v>33</v>
      </c>
      <c r="B36" s="34" t="s">
        <v>2839</v>
      </c>
      <c r="C36" s="405" t="s">
        <v>2569</v>
      </c>
      <c r="D36" s="18" t="s">
        <v>248</v>
      </c>
      <c r="E36" s="394">
        <v>8</v>
      </c>
      <c r="F36" s="394">
        <v>4</v>
      </c>
      <c r="G36" s="478">
        <v>269</v>
      </c>
      <c r="H36" s="13">
        <v>5</v>
      </c>
      <c r="I36" s="478">
        <v>272</v>
      </c>
      <c r="J36" s="592">
        <v>45701</v>
      </c>
      <c r="K36" s="483">
        <v>46066</v>
      </c>
      <c r="L36" s="6"/>
      <c r="M36" s="8"/>
      <c r="N36" s="400"/>
      <c r="O36" s="400"/>
      <c r="P36" s="15"/>
      <c r="Q36" s="393"/>
      <c r="R36" s="396"/>
      <c r="S36" s="396"/>
      <c r="T36" s="396"/>
      <c r="U36" s="396"/>
      <c r="V36" s="403" t="s">
        <v>1864</v>
      </c>
      <c r="W36" s="16" t="s">
        <v>534</v>
      </c>
      <c r="X36" s="20" t="s">
        <v>35</v>
      </c>
      <c r="Y36" s="398"/>
      <c r="Z36" s="398"/>
    </row>
    <row r="37" spans="1:26" ht="14.25" customHeight="1"/>
    <row r="38" spans="1:26" ht="14.25" customHeight="1"/>
    <row r="39" spans="1:26" ht="14.25" customHeight="1"/>
    <row r="40" spans="1:26" ht="14.25" customHeight="1"/>
    <row r="41" spans="1:26" ht="14.25" customHeight="1"/>
    <row r="42" spans="1:26" ht="14.25" customHeight="1"/>
    <row r="43" spans="1:26" ht="14.25" customHeight="1"/>
    <row r="44" spans="1:26" ht="14.25" customHeight="1"/>
    <row r="45" spans="1:26" ht="14.25" customHeight="1"/>
    <row r="46" spans="1:26" ht="14.25" customHeight="1"/>
    <row r="47" spans="1:26" ht="14.25" customHeight="1"/>
    <row r="48" spans="1:2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A1:A3"/>
    <mergeCell ref="V1:V3"/>
    <mergeCell ref="K1:K3"/>
    <mergeCell ref="H1:H3"/>
    <mergeCell ref="E1:E3"/>
    <mergeCell ref="M1:M3"/>
    <mergeCell ref="Q1:Q3"/>
    <mergeCell ref="B1:B3"/>
    <mergeCell ref="C1:C3"/>
    <mergeCell ref="L1:L3"/>
    <mergeCell ref="D1:D3"/>
    <mergeCell ref="F1:F3"/>
    <mergeCell ref="S1:S3"/>
    <mergeCell ref="J1:J3"/>
    <mergeCell ref="R1:R3"/>
    <mergeCell ref="T1:T3"/>
    <mergeCell ref="G1:G3"/>
    <mergeCell ref="N1:P1"/>
    <mergeCell ref="X1:X3"/>
    <mergeCell ref="I1:I3"/>
    <mergeCell ref="U1:U3"/>
    <mergeCell ref="W1:W3"/>
  </mergeCells>
  <pageMargins left="0" right="0" top="0" bottom="0" header="0" footer="0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3.33203125" style="477" customWidth="1"/>
    <col min="2" max="2" width="28.33203125" style="477" customWidth="1"/>
    <col min="3" max="3" width="9.88671875" style="477" customWidth="1"/>
    <col min="4" max="4" width="12.44140625" style="477" customWidth="1"/>
    <col min="5" max="5" width="12.109375" style="477" customWidth="1"/>
    <col min="6" max="6" width="13.33203125" style="477" customWidth="1"/>
    <col min="7" max="7" width="10.109375" style="477" customWidth="1"/>
    <col min="8" max="8" width="2.44140625" style="477" customWidth="1"/>
    <col min="9" max="9" width="10.109375" style="477" customWidth="1"/>
    <col min="10" max="11" width="13.44140625" style="477" customWidth="1"/>
    <col min="12" max="12" width="5.6640625" style="477" customWidth="1"/>
    <col min="13" max="13" width="27" style="477" customWidth="1"/>
    <col min="14" max="19" width="9.109375" style="477" customWidth="1"/>
    <col min="20" max="21" width="8.6640625" style="477" customWidth="1"/>
    <col min="22" max="22" width="16.88671875" style="477" customWidth="1"/>
    <col min="23" max="26" width="8.6640625" style="477" customWidth="1"/>
  </cols>
  <sheetData>
    <row r="1" spans="1:22" ht="24.75" customHeight="1">
      <c r="A1" s="152" t="s">
        <v>0</v>
      </c>
      <c r="B1" s="409" t="s">
        <v>3823</v>
      </c>
      <c r="C1" s="152" t="s">
        <v>3</v>
      </c>
      <c r="D1" s="152" t="s">
        <v>4</v>
      </c>
      <c r="E1" s="152" t="s">
        <v>5</v>
      </c>
      <c r="F1" s="152" t="s">
        <v>3324</v>
      </c>
      <c r="G1" s="152" t="s">
        <v>7</v>
      </c>
      <c r="H1" s="152" t="s">
        <v>8</v>
      </c>
      <c r="I1" s="152" t="s">
        <v>9</v>
      </c>
      <c r="J1" s="152" t="s">
        <v>10</v>
      </c>
      <c r="K1" s="152" t="s">
        <v>3325</v>
      </c>
      <c r="L1" s="410" t="s">
        <v>3326</v>
      </c>
      <c r="M1" s="409" t="s">
        <v>3327</v>
      </c>
      <c r="N1" s="678" t="s">
        <v>17</v>
      </c>
      <c r="O1" s="679"/>
      <c r="P1" s="677"/>
      <c r="Q1" s="152" t="s">
        <v>18</v>
      </c>
      <c r="R1" s="152" t="s">
        <v>19</v>
      </c>
      <c r="S1" s="152" t="s">
        <v>20</v>
      </c>
      <c r="T1" s="152" t="s">
        <v>21</v>
      </c>
      <c r="U1" s="409" t="s">
        <v>22</v>
      </c>
      <c r="V1" s="409" t="s">
        <v>3328</v>
      </c>
    </row>
    <row r="2" spans="1:22" ht="14.25" customHeight="1">
      <c r="A2" s="388"/>
      <c r="B2" s="411"/>
      <c r="C2" s="388"/>
      <c r="D2" s="388"/>
      <c r="E2" s="388"/>
      <c r="F2" s="388"/>
      <c r="G2" s="388"/>
      <c r="H2" s="388"/>
      <c r="I2" s="388"/>
      <c r="J2" s="388"/>
      <c r="K2" s="388"/>
      <c r="L2" s="412"/>
      <c r="M2" s="411"/>
      <c r="N2" s="152" t="s">
        <v>3449</v>
      </c>
      <c r="O2" s="152" t="s">
        <v>3450</v>
      </c>
      <c r="P2" s="152" t="s">
        <v>3451</v>
      </c>
      <c r="Q2" s="388"/>
      <c r="R2" s="388"/>
      <c r="S2" s="388"/>
      <c r="T2" s="388"/>
      <c r="U2" s="411"/>
      <c r="V2" s="411"/>
    </row>
    <row r="3" spans="1:22" ht="14.25" customHeight="1">
      <c r="A3" s="413"/>
      <c r="B3" s="414"/>
      <c r="C3" s="413"/>
      <c r="D3" s="413"/>
      <c r="E3" s="413"/>
      <c r="F3" s="413"/>
      <c r="G3" s="413"/>
      <c r="H3" s="413"/>
      <c r="I3" s="413"/>
      <c r="J3" s="413"/>
      <c r="K3" s="413"/>
      <c r="L3" s="415"/>
      <c r="M3" s="414"/>
      <c r="N3" s="388"/>
      <c r="O3" s="388"/>
      <c r="P3" s="388"/>
      <c r="Q3" s="413"/>
      <c r="R3" s="413"/>
      <c r="S3" s="413"/>
      <c r="T3" s="413"/>
      <c r="U3" s="414"/>
      <c r="V3" s="414"/>
    </row>
    <row r="4" spans="1:22" ht="108" customHeight="1">
      <c r="A4" s="714">
        <v>1</v>
      </c>
      <c r="B4" s="712" t="s">
        <v>867</v>
      </c>
      <c r="C4" s="713" t="s">
        <v>868</v>
      </c>
      <c r="D4" s="713" t="s">
        <v>869</v>
      </c>
      <c r="E4" s="715">
        <v>6</v>
      </c>
      <c r="F4" s="235">
        <v>1</v>
      </c>
      <c r="G4" s="557">
        <v>362</v>
      </c>
      <c r="H4" s="223">
        <v>2</v>
      </c>
      <c r="I4" s="557">
        <v>368</v>
      </c>
      <c r="J4" s="558">
        <v>45154</v>
      </c>
      <c r="K4" s="560">
        <v>45520</v>
      </c>
      <c r="L4" s="223"/>
      <c r="M4" s="226"/>
      <c r="N4" s="227"/>
      <c r="O4" s="227"/>
      <c r="P4" s="227"/>
      <c r="Q4" s="223"/>
      <c r="R4" s="381"/>
      <c r="S4" s="381"/>
      <c r="T4" s="381"/>
      <c r="U4" s="416"/>
      <c r="V4" s="226"/>
    </row>
    <row r="5" spans="1:22" ht="108" customHeight="1">
      <c r="A5" s="675"/>
      <c r="B5" s="701"/>
      <c r="C5" s="701"/>
      <c r="D5" s="701"/>
      <c r="E5" s="701"/>
      <c r="F5" s="235">
        <v>2</v>
      </c>
      <c r="G5" s="557">
        <v>368</v>
      </c>
      <c r="H5" s="223">
        <v>3</v>
      </c>
      <c r="I5" s="557">
        <v>374</v>
      </c>
      <c r="J5" s="558">
        <v>45520</v>
      </c>
      <c r="K5" s="560">
        <v>45704</v>
      </c>
      <c r="L5" s="223">
        <v>6</v>
      </c>
      <c r="M5" s="226" t="s">
        <v>3863</v>
      </c>
      <c r="N5" s="227"/>
      <c r="O5" s="227"/>
      <c r="P5" s="227"/>
      <c r="Q5" s="223"/>
      <c r="R5" s="381"/>
      <c r="S5" s="381"/>
      <c r="T5" s="381"/>
      <c r="U5" s="416"/>
      <c r="V5" s="226"/>
    </row>
    <row r="6" spans="1:22" ht="108" customHeight="1">
      <c r="A6" s="242">
        <v>2</v>
      </c>
      <c r="B6" s="429" t="s">
        <v>928</v>
      </c>
      <c r="C6" s="417" t="s">
        <v>929</v>
      </c>
      <c r="D6" s="417" t="s">
        <v>349</v>
      </c>
      <c r="E6" s="418">
        <v>6</v>
      </c>
      <c r="F6" s="235">
        <v>1</v>
      </c>
      <c r="G6" s="557">
        <v>362</v>
      </c>
      <c r="H6" s="223">
        <v>2</v>
      </c>
      <c r="I6" s="557">
        <v>368</v>
      </c>
      <c r="J6" s="558">
        <v>45486</v>
      </c>
      <c r="K6" s="560">
        <v>45821</v>
      </c>
      <c r="L6" s="223">
        <v>1</v>
      </c>
      <c r="M6" s="226" t="s">
        <v>3864</v>
      </c>
      <c r="N6" s="227"/>
      <c r="O6" s="227"/>
      <c r="P6" s="227"/>
      <c r="Q6" s="223"/>
      <c r="R6" s="381"/>
      <c r="S6" s="381"/>
      <c r="T6" s="381"/>
      <c r="U6" s="416"/>
      <c r="V6" s="226"/>
    </row>
    <row r="7" spans="1:22" ht="108" customHeight="1">
      <c r="A7" s="419">
        <v>3</v>
      </c>
      <c r="B7" s="429" t="s">
        <v>1537</v>
      </c>
      <c r="C7" s="420" t="s">
        <v>1538</v>
      </c>
      <c r="D7" s="421" t="s">
        <v>257</v>
      </c>
      <c r="E7" s="221">
        <v>6</v>
      </c>
      <c r="F7" s="422">
        <v>1</v>
      </c>
      <c r="G7" s="593">
        <v>362</v>
      </c>
      <c r="H7" s="423">
        <v>2</v>
      </c>
      <c r="I7" s="593">
        <v>368</v>
      </c>
      <c r="J7" s="594">
        <v>45004</v>
      </c>
      <c r="K7" s="595">
        <v>45370</v>
      </c>
      <c r="L7" s="423"/>
      <c r="M7" s="424"/>
      <c r="N7" s="425"/>
      <c r="O7" s="425"/>
      <c r="P7" s="425"/>
      <c r="Q7" s="423"/>
      <c r="R7" s="426"/>
      <c r="S7" s="426"/>
      <c r="T7" s="426"/>
      <c r="U7" s="427"/>
      <c r="V7" s="226"/>
    </row>
    <row r="8" spans="1:22" ht="108" customHeight="1">
      <c r="A8" s="428"/>
      <c r="B8" s="429"/>
      <c r="C8" s="430"/>
      <c r="D8" s="431"/>
      <c r="E8" s="221"/>
      <c r="F8" s="235">
        <v>2</v>
      </c>
      <c r="G8" s="557">
        <v>368</v>
      </c>
      <c r="H8" s="223">
        <v>3</v>
      </c>
      <c r="I8" s="557">
        <v>374</v>
      </c>
      <c r="J8" s="558">
        <v>45370</v>
      </c>
      <c r="K8" s="494">
        <v>45370</v>
      </c>
      <c r="L8" s="223">
        <v>12</v>
      </c>
      <c r="M8" s="226" t="s">
        <v>3865</v>
      </c>
      <c r="N8" s="225"/>
      <c r="O8" s="225"/>
      <c r="P8" s="425"/>
      <c r="Q8" s="432"/>
      <c r="R8" s="236"/>
      <c r="S8" s="236"/>
      <c r="T8" s="236"/>
      <c r="U8" s="236"/>
      <c r="V8" s="226"/>
    </row>
    <row r="9" spans="1:22" ht="108" customHeight="1">
      <c r="A9" s="428"/>
      <c r="B9" s="429"/>
      <c r="C9" s="433"/>
      <c r="D9" s="434"/>
      <c r="E9" s="221"/>
      <c r="F9" s="235">
        <v>3</v>
      </c>
      <c r="G9" s="557">
        <v>374</v>
      </c>
      <c r="H9" s="223">
        <v>4</v>
      </c>
      <c r="I9" s="557">
        <v>380</v>
      </c>
      <c r="J9" s="558">
        <v>45370</v>
      </c>
      <c r="K9" s="494">
        <v>45735</v>
      </c>
      <c r="L9" s="235"/>
      <c r="M9" s="557"/>
      <c r="N9" s="225"/>
      <c r="O9" s="225"/>
      <c r="P9" s="225"/>
      <c r="Q9" s="223"/>
      <c r="R9" s="381"/>
      <c r="S9" s="381"/>
      <c r="T9" s="381"/>
      <c r="U9" s="416"/>
      <c r="V9" s="226"/>
    </row>
    <row r="10" spans="1:22" ht="178.5" customHeight="1">
      <c r="A10" s="242">
        <v>4</v>
      </c>
      <c r="B10" s="429" t="s">
        <v>2370</v>
      </c>
      <c r="C10" s="417" t="s">
        <v>1812</v>
      </c>
      <c r="D10" s="417" t="s">
        <v>2372</v>
      </c>
      <c r="E10" s="19">
        <v>7</v>
      </c>
      <c r="F10" s="435">
        <v>2</v>
      </c>
      <c r="G10" s="596">
        <v>302</v>
      </c>
      <c r="H10" s="436">
        <v>3</v>
      </c>
      <c r="I10" s="596">
        <v>308</v>
      </c>
      <c r="J10" s="597">
        <v>45800</v>
      </c>
      <c r="K10" s="560">
        <v>45984</v>
      </c>
      <c r="L10" s="436">
        <v>6</v>
      </c>
      <c r="M10" s="437" t="s">
        <v>3866</v>
      </c>
      <c r="N10" s="438"/>
      <c r="O10" s="438"/>
      <c r="P10" s="227"/>
      <c r="Q10" s="223"/>
      <c r="R10" s="381"/>
      <c r="S10" s="381"/>
      <c r="T10" s="381"/>
      <c r="U10" s="416"/>
      <c r="V10" s="226"/>
    </row>
    <row r="11" spans="1:22" ht="14.25" customHeight="1"/>
    <row r="12" spans="1:22" ht="14.25" customHeight="1"/>
    <row r="13" spans="1:22" ht="14.25" customHeight="1"/>
    <row r="14" spans="1:22" ht="14.25" customHeight="1"/>
    <row r="15" spans="1:22" ht="14.25" customHeight="1"/>
    <row r="16" spans="1:2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V7"/>
  <mergeCells count="6">
    <mergeCell ref="N1:P1"/>
    <mergeCell ref="B4:B5"/>
    <mergeCell ref="C4:C5"/>
    <mergeCell ref="A4:A5"/>
    <mergeCell ref="E4:E5"/>
    <mergeCell ref="D4:D5"/>
  </mergeCells>
  <pageMargins left="0" right="0" top="0" bottom="0" header="0" footer="0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6.109375" style="477" customWidth="1"/>
    <col min="2" max="2" width="36.44140625" style="477" customWidth="1"/>
    <col min="3" max="3" width="27.109375" style="477" customWidth="1"/>
    <col min="4" max="4" width="14.33203125" style="477" customWidth="1"/>
    <col min="5" max="6" width="9.109375" style="477" customWidth="1"/>
    <col min="7" max="7" width="14.6640625" style="477" customWidth="1"/>
    <col min="8" max="8" width="9.109375" style="477" customWidth="1"/>
    <col min="9" max="9" width="14.6640625" style="477" customWidth="1"/>
    <col min="10" max="11" width="19.6640625" style="477" customWidth="1"/>
    <col min="12" max="12" width="9.109375" style="477" customWidth="1"/>
    <col min="13" max="13" width="15.6640625" style="477" customWidth="1"/>
    <col min="14" max="16" width="9.109375" style="477" customWidth="1"/>
    <col min="17" max="17" width="8.6640625" style="477" customWidth="1"/>
    <col min="18" max="19" width="9.109375" style="477" customWidth="1"/>
    <col min="20" max="26" width="8.6640625" style="477" customWidth="1"/>
  </cols>
  <sheetData>
    <row r="1" spans="1:21" ht="30.75" customHeight="1">
      <c r="A1" s="219" t="s">
        <v>0</v>
      </c>
      <c r="B1" s="355" t="s">
        <v>3823</v>
      </c>
      <c r="C1" s="219" t="s">
        <v>3</v>
      </c>
      <c r="D1" s="219" t="s">
        <v>4</v>
      </c>
      <c r="E1" s="219" t="s">
        <v>5</v>
      </c>
      <c r="F1" s="219" t="s">
        <v>3324</v>
      </c>
      <c r="G1" s="219" t="s">
        <v>7</v>
      </c>
      <c r="H1" s="219" t="s">
        <v>8</v>
      </c>
      <c r="I1" s="219" t="s">
        <v>9</v>
      </c>
      <c r="J1" s="219" t="s">
        <v>10</v>
      </c>
      <c r="K1" s="219" t="s">
        <v>3325</v>
      </c>
      <c r="L1" s="356" t="s">
        <v>3326</v>
      </c>
      <c r="M1" s="355" t="s">
        <v>3327</v>
      </c>
      <c r="N1" s="687" t="s">
        <v>17</v>
      </c>
      <c r="O1" s="679"/>
      <c r="P1" s="677"/>
      <c r="Q1" s="219" t="s">
        <v>18</v>
      </c>
      <c r="R1" s="219" t="s">
        <v>19</v>
      </c>
      <c r="S1" s="219" t="s">
        <v>20</v>
      </c>
      <c r="T1" s="219" t="s">
        <v>21</v>
      </c>
      <c r="U1" s="355" t="s">
        <v>22</v>
      </c>
    </row>
    <row r="2" spans="1:21" ht="14.25" customHeight="1">
      <c r="A2" s="357"/>
      <c r="B2" s="358"/>
      <c r="C2" s="357"/>
      <c r="D2" s="357"/>
      <c r="E2" s="357"/>
      <c r="F2" s="357"/>
      <c r="G2" s="357"/>
      <c r="H2" s="357"/>
      <c r="I2" s="357"/>
      <c r="J2" s="357"/>
      <c r="K2" s="357"/>
      <c r="L2" s="359"/>
      <c r="M2" s="358"/>
      <c r="N2" s="219" t="s">
        <v>3449</v>
      </c>
      <c r="O2" s="219" t="s">
        <v>3450</v>
      </c>
      <c r="P2" s="219" t="s">
        <v>3451</v>
      </c>
      <c r="Q2" s="357"/>
      <c r="R2" s="357"/>
      <c r="S2" s="357"/>
      <c r="T2" s="357"/>
      <c r="U2" s="358"/>
    </row>
    <row r="3" spans="1:21" ht="14.25" customHeight="1">
      <c r="A3" s="360"/>
      <c r="B3" s="361"/>
      <c r="C3" s="360"/>
      <c r="D3" s="360"/>
      <c r="E3" s="360"/>
      <c r="F3" s="360"/>
      <c r="G3" s="360"/>
      <c r="H3" s="360"/>
      <c r="I3" s="360"/>
      <c r="J3" s="360"/>
      <c r="K3" s="360"/>
      <c r="L3" s="362"/>
      <c r="M3" s="361"/>
      <c r="N3" s="357"/>
      <c r="O3" s="357"/>
      <c r="P3" s="357"/>
      <c r="Q3" s="360"/>
      <c r="R3" s="360"/>
      <c r="S3" s="360"/>
      <c r="T3" s="360"/>
      <c r="U3" s="361"/>
    </row>
    <row r="4" spans="1:21" ht="114" customHeight="1">
      <c r="A4" s="220">
        <v>1</v>
      </c>
      <c r="B4" s="381" t="s">
        <v>663</v>
      </c>
      <c r="C4" s="439" t="s">
        <v>664</v>
      </c>
      <c r="D4" s="234" t="s">
        <v>665</v>
      </c>
      <c r="E4" s="366">
        <v>5</v>
      </c>
      <c r="F4" s="366">
        <v>2</v>
      </c>
      <c r="G4" s="557">
        <v>435</v>
      </c>
      <c r="H4" s="223">
        <v>3</v>
      </c>
      <c r="I4" s="557">
        <v>441</v>
      </c>
      <c r="J4" s="563">
        <v>45898</v>
      </c>
      <c r="K4" s="560">
        <v>45916</v>
      </c>
      <c r="L4" s="223">
        <v>8</v>
      </c>
      <c r="M4" s="226" t="s">
        <v>3867</v>
      </c>
      <c r="N4" s="440">
        <v>14</v>
      </c>
      <c r="O4" s="440">
        <v>3</v>
      </c>
      <c r="P4" s="225"/>
      <c r="Q4" s="366"/>
      <c r="R4" s="439"/>
      <c r="S4" s="439"/>
      <c r="T4" s="439"/>
      <c r="U4" s="439"/>
    </row>
    <row r="5" spans="1:21" ht="114" customHeight="1">
      <c r="A5" s="220">
        <v>2</v>
      </c>
      <c r="B5" s="243" t="s">
        <v>1143</v>
      </c>
      <c r="C5" s="363" t="s">
        <v>918</v>
      </c>
      <c r="D5" s="234" t="s">
        <v>1144</v>
      </c>
      <c r="E5" s="364">
        <v>6</v>
      </c>
      <c r="F5" s="364">
        <v>3</v>
      </c>
      <c r="G5" s="557">
        <v>374</v>
      </c>
      <c r="H5" s="222">
        <v>4</v>
      </c>
      <c r="I5" s="557">
        <v>380</v>
      </c>
      <c r="J5" s="589">
        <v>45692</v>
      </c>
      <c r="K5" s="559">
        <v>45842</v>
      </c>
      <c r="L5" s="223">
        <v>7</v>
      </c>
      <c r="M5" s="226" t="s">
        <v>3868</v>
      </c>
      <c r="N5" s="365"/>
      <c r="O5" s="365"/>
      <c r="P5" s="225"/>
      <c r="Q5" s="366"/>
      <c r="R5" s="439"/>
      <c r="S5" s="439"/>
      <c r="T5" s="439"/>
      <c r="U5" s="439"/>
    </row>
    <row r="6" spans="1:21" ht="114" customHeight="1">
      <c r="A6" s="220">
        <v>3</v>
      </c>
      <c r="B6" s="243" t="s">
        <v>1254</v>
      </c>
      <c r="C6" s="439" t="s">
        <v>918</v>
      </c>
      <c r="D6" s="234" t="s">
        <v>919</v>
      </c>
      <c r="E6" s="366">
        <v>6</v>
      </c>
      <c r="F6" s="364">
        <v>3</v>
      </c>
      <c r="G6" s="557">
        <v>374</v>
      </c>
      <c r="H6" s="222">
        <v>4</v>
      </c>
      <c r="I6" s="557">
        <v>380</v>
      </c>
      <c r="J6" s="563">
        <v>45693</v>
      </c>
      <c r="K6" s="559">
        <v>45874</v>
      </c>
      <c r="L6" s="223">
        <v>6</v>
      </c>
      <c r="M6" s="226" t="s">
        <v>920</v>
      </c>
      <c r="N6" s="365"/>
      <c r="O6" s="365"/>
      <c r="P6" s="225"/>
      <c r="Q6" s="366"/>
      <c r="R6" s="439"/>
      <c r="S6" s="439"/>
      <c r="T6" s="439"/>
      <c r="U6" s="439"/>
    </row>
    <row r="7" spans="1:21" ht="114" customHeight="1">
      <c r="A7" s="220">
        <v>4</v>
      </c>
      <c r="B7" s="243" t="s">
        <v>1370</v>
      </c>
      <c r="C7" s="439" t="s">
        <v>918</v>
      </c>
      <c r="D7" s="234" t="s">
        <v>1371</v>
      </c>
      <c r="E7" s="366">
        <v>6</v>
      </c>
      <c r="F7" s="366">
        <v>3</v>
      </c>
      <c r="G7" s="557">
        <v>374</v>
      </c>
      <c r="H7" s="222">
        <v>4</v>
      </c>
      <c r="I7" s="557">
        <v>380</v>
      </c>
      <c r="J7" s="563">
        <v>45721</v>
      </c>
      <c r="K7" s="559">
        <v>45905</v>
      </c>
      <c r="L7" s="223">
        <v>6</v>
      </c>
      <c r="M7" s="226" t="s">
        <v>920</v>
      </c>
      <c r="N7" s="365"/>
      <c r="O7" s="365"/>
      <c r="P7" s="225"/>
      <c r="Q7" s="366"/>
      <c r="R7" s="439"/>
      <c r="S7" s="439"/>
      <c r="T7" s="439"/>
      <c r="U7" s="439"/>
    </row>
    <row r="8" spans="1:21" ht="114" customHeight="1">
      <c r="A8" s="220">
        <v>5</v>
      </c>
      <c r="B8" s="381" t="s">
        <v>3869</v>
      </c>
      <c r="C8" s="439" t="s">
        <v>918</v>
      </c>
      <c r="D8" s="234" t="s">
        <v>381</v>
      </c>
      <c r="E8" s="366">
        <v>6</v>
      </c>
      <c r="F8" s="366">
        <v>3</v>
      </c>
      <c r="G8" s="557">
        <v>374</v>
      </c>
      <c r="H8" s="223">
        <v>4</v>
      </c>
      <c r="I8" s="557">
        <v>380</v>
      </c>
      <c r="J8" s="563">
        <v>45718</v>
      </c>
      <c r="K8" s="560">
        <v>45902</v>
      </c>
      <c r="L8" s="223">
        <v>6</v>
      </c>
      <c r="M8" s="226" t="s">
        <v>920</v>
      </c>
      <c r="N8" s="365"/>
      <c r="O8" s="365"/>
      <c r="P8" s="225"/>
      <c r="Q8" s="366"/>
      <c r="R8" s="439"/>
      <c r="S8" s="439"/>
      <c r="T8" s="439"/>
      <c r="U8" s="439"/>
    </row>
    <row r="9" spans="1:21" ht="114" customHeight="1">
      <c r="A9" s="220">
        <v>6</v>
      </c>
      <c r="B9" s="243" t="s">
        <v>1596</v>
      </c>
      <c r="C9" s="363" t="s">
        <v>918</v>
      </c>
      <c r="D9" s="234" t="s">
        <v>665</v>
      </c>
      <c r="E9" s="364">
        <v>6</v>
      </c>
      <c r="F9" s="364">
        <v>3</v>
      </c>
      <c r="G9" s="557">
        <v>374</v>
      </c>
      <c r="H9" s="222">
        <v>4</v>
      </c>
      <c r="I9" s="557">
        <v>380</v>
      </c>
      <c r="J9" s="589">
        <v>45693</v>
      </c>
      <c r="K9" s="559">
        <v>45874</v>
      </c>
      <c r="L9" s="223">
        <v>6</v>
      </c>
      <c r="M9" s="226" t="s">
        <v>920</v>
      </c>
      <c r="N9" s="365"/>
      <c r="O9" s="365"/>
      <c r="P9" s="225"/>
      <c r="Q9" s="366"/>
      <c r="R9" s="439"/>
      <c r="S9" s="439"/>
      <c r="T9" s="439"/>
      <c r="U9" s="439"/>
    </row>
    <row r="10" spans="1:21" ht="114" customHeight="1">
      <c r="A10" s="220">
        <v>7</v>
      </c>
      <c r="B10" s="243" t="s">
        <v>1660</v>
      </c>
      <c r="C10" s="363" t="s">
        <v>918</v>
      </c>
      <c r="D10" s="234" t="s">
        <v>919</v>
      </c>
      <c r="E10" s="364">
        <v>6</v>
      </c>
      <c r="F10" s="364">
        <v>3</v>
      </c>
      <c r="G10" s="557">
        <v>374</v>
      </c>
      <c r="H10" s="222">
        <v>4</v>
      </c>
      <c r="I10" s="557">
        <v>380</v>
      </c>
      <c r="J10" s="589">
        <v>45661</v>
      </c>
      <c r="K10" s="559">
        <v>45842</v>
      </c>
      <c r="L10" s="223">
        <v>6</v>
      </c>
      <c r="M10" s="226" t="s">
        <v>920</v>
      </c>
      <c r="N10" s="365"/>
      <c r="O10" s="365"/>
      <c r="P10" s="225"/>
      <c r="Q10" s="366"/>
      <c r="R10" s="439"/>
      <c r="S10" s="439"/>
      <c r="T10" s="439"/>
      <c r="U10" s="439"/>
    </row>
    <row r="11" spans="1:21" ht="114" customHeight="1">
      <c r="A11" s="220">
        <v>8</v>
      </c>
      <c r="B11" s="243" t="s">
        <v>1666</v>
      </c>
      <c r="C11" s="363" t="s">
        <v>918</v>
      </c>
      <c r="D11" s="234" t="s">
        <v>1667</v>
      </c>
      <c r="E11" s="364">
        <v>6</v>
      </c>
      <c r="F11" s="364">
        <v>3</v>
      </c>
      <c r="G11" s="557">
        <v>374</v>
      </c>
      <c r="H11" s="222">
        <v>4</v>
      </c>
      <c r="I11" s="557">
        <v>380</v>
      </c>
      <c r="J11" s="589">
        <v>45745</v>
      </c>
      <c r="K11" s="559">
        <v>45929</v>
      </c>
      <c r="L11" s="223">
        <v>6</v>
      </c>
      <c r="M11" s="226" t="s">
        <v>920</v>
      </c>
      <c r="N11" s="365"/>
      <c r="O11" s="365"/>
      <c r="P11" s="225"/>
      <c r="Q11" s="366"/>
      <c r="R11" s="439"/>
      <c r="S11" s="439"/>
      <c r="T11" s="439"/>
      <c r="U11" s="439"/>
    </row>
    <row r="12" spans="1:21" ht="114" customHeight="1">
      <c r="A12" s="220">
        <v>9</v>
      </c>
      <c r="B12" s="243" t="s">
        <v>1716</v>
      </c>
      <c r="C12" s="363" t="s">
        <v>918</v>
      </c>
      <c r="D12" s="234" t="s">
        <v>1717</v>
      </c>
      <c r="E12" s="364">
        <v>6</v>
      </c>
      <c r="F12" s="364">
        <v>4</v>
      </c>
      <c r="G12" s="557">
        <v>380</v>
      </c>
      <c r="H12" s="222">
        <v>5</v>
      </c>
      <c r="I12" s="557">
        <v>386</v>
      </c>
      <c r="J12" s="589">
        <v>45838</v>
      </c>
      <c r="K12" s="559">
        <v>46021</v>
      </c>
      <c r="L12" s="366">
        <v>6</v>
      </c>
      <c r="M12" s="441" t="s">
        <v>920</v>
      </c>
      <c r="N12" s="365"/>
      <c r="O12" s="365"/>
      <c r="P12" s="225"/>
      <c r="Q12" s="366"/>
      <c r="R12" s="439"/>
      <c r="S12" s="439"/>
      <c r="T12" s="439"/>
      <c r="U12" s="439"/>
    </row>
    <row r="13" spans="1:21" ht="14.25" customHeight="1"/>
    <row r="14" spans="1:21" ht="14.25" customHeight="1"/>
    <row r="15" spans="1:21" ht="14.25" customHeight="1"/>
    <row r="16" spans="1:2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3:V12">
    <sortState ref="A3:V12">
      <sortCondition ref="E3:E12"/>
    </sortState>
  </autoFilter>
  <mergeCells count="1">
    <mergeCell ref="N1:P1"/>
  </mergeCells>
  <pageMargins left="0" right="0" top="0" bottom="0" header="0" footer="0"/>
  <pageSetup paperSize="9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rightToLeft="1" workbookViewId="0"/>
  </sheetViews>
  <sheetFormatPr defaultColWidth="14.44140625" defaultRowHeight="15" customHeight="1"/>
  <cols>
    <col min="1" max="1" width="8.6640625" style="477" customWidth="1"/>
    <col min="2" max="2" width="56.33203125" style="477" customWidth="1"/>
    <col min="3" max="3" width="36" style="477" customWidth="1"/>
    <col min="4" max="4" width="38" style="477" customWidth="1"/>
    <col min="5" max="5" width="9.6640625" style="477" customWidth="1"/>
    <col min="6" max="6" width="8.6640625" style="477" customWidth="1"/>
    <col min="7" max="9" width="18.33203125" style="477" customWidth="1"/>
    <col min="10" max="11" width="26.6640625" style="477" customWidth="1"/>
    <col min="12" max="12" width="27.33203125" style="477" customWidth="1"/>
    <col min="13" max="13" width="18.6640625" style="477" customWidth="1"/>
    <col min="14" max="14" width="28.33203125" style="477" customWidth="1"/>
    <col min="15" max="17" width="8.6640625" style="477" customWidth="1"/>
    <col min="18" max="18" width="29.88671875" style="477" customWidth="1"/>
    <col min="19" max="19" width="15.6640625" style="477" customWidth="1"/>
    <col min="20" max="21" width="8.6640625" style="477" customWidth="1"/>
    <col min="22" max="22" width="18" style="477" customWidth="1"/>
    <col min="23" max="23" width="19.6640625" style="477" customWidth="1"/>
    <col min="24" max="24" width="13.109375" style="477" customWidth="1"/>
    <col min="25" max="25" width="14" style="477" customWidth="1"/>
    <col min="26" max="26" width="8.6640625" style="477" customWidth="1"/>
  </cols>
  <sheetData>
    <row r="1" spans="1:25" ht="46.5" customHeight="1">
      <c r="A1" s="717" t="s">
        <v>0</v>
      </c>
      <c r="B1" s="716" t="s">
        <v>3823</v>
      </c>
      <c r="C1" s="717" t="s">
        <v>3</v>
      </c>
      <c r="D1" s="717" t="s">
        <v>4</v>
      </c>
      <c r="E1" s="717" t="s">
        <v>5</v>
      </c>
      <c r="F1" s="717" t="s">
        <v>3324</v>
      </c>
      <c r="G1" s="717" t="s">
        <v>7</v>
      </c>
      <c r="H1" s="717" t="s">
        <v>8</v>
      </c>
      <c r="I1" s="717" t="s">
        <v>9</v>
      </c>
      <c r="J1" s="717" t="s">
        <v>10</v>
      </c>
      <c r="K1" s="717" t="s">
        <v>11</v>
      </c>
      <c r="L1" s="717" t="s">
        <v>3325</v>
      </c>
      <c r="M1" s="718" t="s">
        <v>3326</v>
      </c>
      <c r="N1" s="716" t="s">
        <v>3327</v>
      </c>
      <c r="O1" s="716" t="s">
        <v>17</v>
      </c>
      <c r="P1" s="679"/>
      <c r="Q1" s="677"/>
      <c r="R1" s="717" t="s">
        <v>18</v>
      </c>
      <c r="S1" s="717" t="s">
        <v>19</v>
      </c>
      <c r="T1" s="717" t="s">
        <v>20</v>
      </c>
      <c r="U1" s="717" t="s">
        <v>21</v>
      </c>
      <c r="V1" s="716" t="s">
        <v>22</v>
      </c>
      <c r="W1" s="716" t="s">
        <v>3328</v>
      </c>
      <c r="X1" s="716" t="s">
        <v>24</v>
      </c>
      <c r="Y1" s="716" t="s">
        <v>25</v>
      </c>
    </row>
    <row r="2" spans="1:25" ht="69" customHeight="1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442" t="s">
        <v>3449</v>
      </c>
      <c r="P2" s="442" t="s">
        <v>3450</v>
      </c>
      <c r="Q2" s="442" t="s">
        <v>3451</v>
      </c>
      <c r="R2" s="701"/>
      <c r="S2" s="701"/>
      <c r="T2" s="701"/>
      <c r="U2" s="701"/>
      <c r="V2" s="701"/>
      <c r="W2" s="701"/>
      <c r="X2" s="701"/>
      <c r="Y2" s="701"/>
    </row>
    <row r="3" spans="1:25" ht="40.5" customHeight="1">
      <c r="A3" s="675"/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675"/>
      <c r="O3" s="443"/>
      <c r="P3" s="443"/>
      <c r="Q3" s="443"/>
      <c r="R3" s="675"/>
      <c r="S3" s="675"/>
      <c r="T3" s="675"/>
      <c r="U3" s="675"/>
      <c r="V3" s="675"/>
      <c r="W3" s="675"/>
      <c r="X3" s="675"/>
      <c r="Y3" s="675"/>
    </row>
    <row r="4" spans="1:25" ht="14.25" customHeight="1">
      <c r="A4" s="3">
        <v>1</v>
      </c>
      <c r="B4" s="453" t="s">
        <v>223</v>
      </c>
      <c r="C4" s="451" t="s">
        <v>224</v>
      </c>
      <c r="D4" s="444" t="s">
        <v>225</v>
      </c>
      <c r="E4" s="445">
        <v>3</v>
      </c>
      <c r="F4" s="445">
        <v>4</v>
      </c>
      <c r="G4" s="598">
        <v>630</v>
      </c>
      <c r="H4" s="446">
        <v>5</v>
      </c>
      <c r="I4" s="598">
        <v>640</v>
      </c>
      <c r="J4" s="599">
        <v>45809</v>
      </c>
      <c r="K4" s="600">
        <v>46174</v>
      </c>
      <c r="L4" s="601">
        <v>45992</v>
      </c>
      <c r="M4" s="447">
        <v>6</v>
      </c>
      <c r="N4" s="448" t="s">
        <v>1421</v>
      </c>
      <c r="O4" s="449"/>
      <c r="P4" s="449"/>
      <c r="Q4" s="450"/>
      <c r="R4" s="445"/>
      <c r="S4" s="451"/>
      <c r="T4" s="451"/>
      <c r="U4" s="451"/>
      <c r="V4" s="451"/>
      <c r="W4" s="452"/>
      <c r="X4" s="453"/>
      <c r="Y4" s="454" t="s">
        <v>35</v>
      </c>
    </row>
    <row r="5" spans="1:25" ht="14.25" customHeight="1">
      <c r="A5" s="3">
        <v>2</v>
      </c>
      <c r="B5" s="453" t="s">
        <v>1200</v>
      </c>
      <c r="C5" s="451" t="s">
        <v>1201</v>
      </c>
      <c r="D5" s="444" t="s">
        <v>225</v>
      </c>
      <c r="E5" s="445">
        <v>6</v>
      </c>
      <c r="F5" s="445">
        <v>3</v>
      </c>
      <c r="G5" s="598">
        <v>374</v>
      </c>
      <c r="H5" s="446">
        <v>4</v>
      </c>
      <c r="I5" s="598">
        <v>380</v>
      </c>
      <c r="J5" s="599">
        <v>45706</v>
      </c>
      <c r="K5" s="600">
        <v>46071</v>
      </c>
      <c r="L5" s="601">
        <v>45887</v>
      </c>
      <c r="M5" s="447">
        <v>6</v>
      </c>
      <c r="N5" s="448" t="s">
        <v>1421</v>
      </c>
      <c r="O5" s="449"/>
      <c r="P5" s="449"/>
      <c r="Q5" s="450"/>
      <c r="R5" s="445"/>
      <c r="S5" s="451"/>
      <c r="T5" s="451"/>
      <c r="U5" s="451"/>
      <c r="V5" s="451"/>
      <c r="W5" s="452"/>
      <c r="X5" s="453"/>
      <c r="Y5" s="454" t="s">
        <v>35</v>
      </c>
    </row>
    <row r="6" spans="1:25" ht="14.25" customHeight="1">
      <c r="A6" s="3">
        <v>3</v>
      </c>
      <c r="B6" s="453" t="s">
        <v>1584</v>
      </c>
      <c r="C6" s="451" t="s">
        <v>1201</v>
      </c>
      <c r="D6" s="444" t="s">
        <v>1585</v>
      </c>
      <c r="E6" s="445">
        <v>6</v>
      </c>
      <c r="F6" s="445">
        <v>3</v>
      </c>
      <c r="G6" s="598">
        <v>374</v>
      </c>
      <c r="H6" s="446">
        <v>4</v>
      </c>
      <c r="I6" s="598">
        <v>380</v>
      </c>
      <c r="J6" s="599">
        <v>45791</v>
      </c>
      <c r="K6" s="600">
        <v>46156</v>
      </c>
      <c r="L6" s="601">
        <v>45975</v>
      </c>
      <c r="M6" s="447">
        <v>6</v>
      </c>
      <c r="N6" s="448" t="s">
        <v>1421</v>
      </c>
      <c r="O6" s="449"/>
      <c r="P6" s="449"/>
      <c r="Q6" s="450"/>
      <c r="R6" s="445"/>
      <c r="S6" s="451"/>
      <c r="T6" s="451"/>
      <c r="U6" s="451"/>
      <c r="V6" s="451"/>
      <c r="W6" s="452"/>
      <c r="X6" s="453"/>
      <c r="Y6" s="454" t="s">
        <v>35</v>
      </c>
    </row>
    <row r="7" spans="1:25" ht="14.25" customHeight="1">
      <c r="A7" s="3">
        <v>4</v>
      </c>
      <c r="B7" s="453" t="s">
        <v>1998</v>
      </c>
      <c r="C7" s="451" t="s">
        <v>1999</v>
      </c>
      <c r="D7" s="444" t="s">
        <v>225</v>
      </c>
      <c r="E7" s="445">
        <v>7</v>
      </c>
      <c r="F7" s="445">
        <v>3</v>
      </c>
      <c r="G7" s="598">
        <v>308</v>
      </c>
      <c r="H7" s="446">
        <v>4</v>
      </c>
      <c r="I7" s="598">
        <v>314</v>
      </c>
      <c r="J7" s="599">
        <v>45775</v>
      </c>
      <c r="K7" s="600">
        <v>46140</v>
      </c>
      <c r="L7" s="601">
        <v>45958</v>
      </c>
      <c r="M7" s="447">
        <v>6</v>
      </c>
      <c r="N7" s="448" t="s">
        <v>1421</v>
      </c>
      <c r="O7" s="449"/>
      <c r="P7" s="449"/>
      <c r="Q7" s="450"/>
      <c r="R7" s="445"/>
      <c r="S7" s="451"/>
      <c r="T7" s="451"/>
      <c r="U7" s="451"/>
      <c r="V7" s="451"/>
      <c r="W7" s="452"/>
      <c r="X7" s="453"/>
      <c r="Y7" s="454" t="s">
        <v>41</v>
      </c>
    </row>
    <row r="8" spans="1:25" ht="14.25" customHeight="1"/>
    <row r="9" spans="1:25" ht="14.25" customHeight="1"/>
    <row r="10" spans="1:25" ht="14.25" customHeight="1"/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Y1:Y3"/>
    <mergeCell ref="C1:C3"/>
    <mergeCell ref="W1:W3"/>
    <mergeCell ref="L1:L3"/>
    <mergeCell ref="A1:A3"/>
    <mergeCell ref="V1:V3"/>
    <mergeCell ref="K1:K3"/>
    <mergeCell ref="H1:H3"/>
    <mergeCell ref="E1:E3"/>
    <mergeCell ref="M1:M3"/>
    <mergeCell ref="B1:B3"/>
    <mergeCell ref="D1:D3"/>
    <mergeCell ref="F1:F3"/>
    <mergeCell ref="S1:S3"/>
    <mergeCell ref="J1:J3"/>
    <mergeCell ref="R1:R3"/>
    <mergeCell ref="N1:N3"/>
    <mergeCell ref="T1:T3"/>
    <mergeCell ref="O1:Q1"/>
    <mergeCell ref="G1:G3"/>
    <mergeCell ref="X1:X3"/>
    <mergeCell ref="I1:I3"/>
    <mergeCell ref="U1:U3"/>
  </mergeCells>
  <pageMargins left="0" right="0" top="0" bottom="0" header="0" footer="0"/>
  <pageSetup paperSize="9"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000"/>
  <sheetViews>
    <sheetView rightToLeft="1" workbookViewId="0"/>
  </sheetViews>
  <sheetFormatPr defaultColWidth="14.44140625" defaultRowHeight="15" customHeight="1"/>
  <cols>
    <col min="1" max="1" width="3.6640625" style="477" customWidth="1"/>
    <col min="2" max="2" width="31.33203125" style="477" customWidth="1"/>
    <col min="3" max="3" width="25.33203125" style="477" customWidth="1"/>
    <col min="4" max="4" width="16.88671875" style="477" customWidth="1"/>
    <col min="5" max="5" width="9.109375" style="477" customWidth="1"/>
    <col min="6" max="6" width="14.33203125" style="477" customWidth="1"/>
    <col min="7" max="7" width="18.33203125" style="477" customWidth="1"/>
    <col min="8" max="8" width="9.109375" style="477" customWidth="1"/>
    <col min="9" max="9" width="18.33203125" style="477" customWidth="1"/>
    <col min="10" max="12" width="24.44140625" style="477" customWidth="1"/>
    <col min="13" max="13" width="16.33203125" style="477" customWidth="1"/>
    <col min="14" max="14" width="36.33203125" style="477" customWidth="1"/>
    <col min="15" max="22" width="8.6640625" style="477" customWidth="1"/>
    <col min="23" max="23" width="14.109375" style="477" customWidth="1"/>
    <col min="24" max="24" width="12.109375" style="477" customWidth="1"/>
    <col min="25" max="25" width="8.6640625" style="477" customWidth="1"/>
    <col min="26" max="26" width="33.33203125" style="477" customWidth="1"/>
    <col min="27" max="27" width="8.6640625" style="477" customWidth="1"/>
  </cols>
  <sheetData>
    <row r="1" spans="1:27" ht="42.75" customHeight="1">
      <c r="A1" s="704" t="s">
        <v>0</v>
      </c>
      <c r="B1" s="703" t="s">
        <v>3823</v>
      </c>
      <c r="C1" s="704" t="s">
        <v>3</v>
      </c>
      <c r="D1" s="704" t="s">
        <v>4</v>
      </c>
      <c r="E1" s="704" t="s">
        <v>5</v>
      </c>
      <c r="F1" s="704" t="s">
        <v>3324</v>
      </c>
      <c r="G1" s="704" t="s">
        <v>7</v>
      </c>
      <c r="H1" s="704" t="s">
        <v>8</v>
      </c>
      <c r="I1" s="704" t="s">
        <v>9</v>
      </c>
      <c r="J1" s="704" t="s">
        <v>10</v>
      </c>
      <c r="K1" s="704" t="s">
        <v>11</v>
      </c>
      <c r="L1" s="704" t="s">
        <v>3325</v>
      </c>
      <c r="M1" s="704" t="s">
        <v>3870</v>
      </c>
      <c r="N1" s="705" t="s">
        <v>3326</v>
      </c>
      <c r="O1" s="703" t="s">
        <v>3327</v>
      </c>
      <c r="P1" s="703" t="s">
        <v>17</v>
      </c>
      <c r="Q1" s="679"/>
      <c r="R1" s="677"/>
      <c r="S1" s="704" t="s">
        <v>18</v>
      </c>
      <c r="T1" s="704" t="s">
        <v>19</v>
      </c>
      <c r="U1" s="704" t="s">
        <v>20</v>
      </c>
      <c r="V1" s="704" t="s">
        <v>21</v>
      </c>
      <c r="W1" s="703" t="s">
        <v>22</v>
      </c>
      <c r="X1" s="703" t="s">
        <v>3328</v>
      </c>
      <c r="Y1" s="703" t="s">
        <v>24</v>
      </c>
      <c r="Z1" s="703" t="s">
        <v>25</v>
      </c>
    </row>
    <row r="2" spans="1:27" ht="14.25" customHeight="1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271" t="s">
        <v>3449</v>
      </c>
      <c r="Q2" s="271" t="s">
        <v>3450</v>
      </c>
      <c r="R2" s="271" t="s">
        <v>3451</v>
      </c>
      <c r="S2" s="701"/>
      <c r="T2" s="701"/>
      <c r="U2" s="701"/>
      <c r="V2" s="701"/>
      <c r="W2" s="701"/>
      <c r="X2" s="701"/>
      <c r="Y2" s="701"/>
      <c r="Z2" s="701"/>
    </row>
    <row r="3" spans="1:27" ht="14.25" customHeight="1">
      <c r="A3" s="675"/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675"/>
      <c r="O3" s="675"/>
      <c r="P3" s="272"/>
      <c r="Q3" s="272"/>
      <c r="R3" s="272"/>
      <c r="S3" s="675"/>
      <c r="T3" s="675"/>
      <c r="U3" s="675"/>
      <c r="V3" s="675"/>
      <c r="W3" s="675"/>
      <c r="X3" s="675"/>
      <c r="Y3" s="675"/>
      <c r="Z3" s="675"/>
    </row>
    <row r="4" spans="1:27" ht="186.75" customHeight="1">
      <c r="A4" s="723">
        <v>1</v>
      </c>
      <c r="B4" s="724" t="s">
        <v>2375</v>
      </c>
      <c r="C4" s="719" t="s">
        <v>1821</v>
      </c>
      <c r="D4" s="721" t="s">
        <v>2376</v>
      </c>
      <c r="E4" s="720">
        <v>7</v>
      </c>
      <c r="F4" s="455">
        <v>1</v>
      </c>
      <c r="G4" s="602">
        <v>296</v>
      </c>
      <c r="H4" s="456">
        <v>2</v>
      </c>
      <c r="I4" s="602">
        <v>302</v>
      </c>
      <c r="J4" s="603">
        <v>45202</v>
      </c>
      <c r="K4" s="604">
        <v>45568</v>
      </c>
      <c r="L4" s="605">
        <v>45538</v>
      </c>
      <c r="M4" s="456">
        <v>1</v>
      </c>
      <c r="N4" s="456" t="s">
        <v>3871</v>
      </c>
      <c r="O4" s="457"/>
      <c r="P4" s="458"/>
      <c r="Q4" s="458"/>
      <c r="R4" s="459"/>
      <c r="S4" s="460"/>
      <c r="T4" s="461"/>
      <c r="U4" s="461"/>
      <c r="V4" s="461"/>
      <c r="W4" s="461"/>
      <c r="X4" s="462"/>
      <c r="Y4" s="463"/>
      <c r="Z4" s="464"/>
      <c r="AA4" s="465"/>
    </row>
    <row r="5" spans="1:27" ht="234.75" customHeight="1">
      <c r="A5" s="675"/>
      <c r="B5" s="675"/>
      <c r="C5" s="675"/>
      <c r="D5" s="722"/>
      <c r="E5" s="675"/>
      <c r="F5" s="466">
        <v>2</v>
      </c>
      <c r="G5" s="606">
        <v>302</v>
      </c>
      <c r="H5" s="467">
        <v>3</v>
      </c>
      <c r="I5" s="606">
        <v>308</v>
      </c>
      <c r="J5" s="605">
        <v>45538</v>
      </c>
      <c r="K5" s="605">
        <v>45903</v>
      </c>
      <c r="L5" s="605">
        <v>45691</v>
      </c>
      <c r="M5" s="467">
        <v>7</v>
      </c>
      <c r="N5" s="468" t="s">
        <v>3872</v>
      </c>
      <c r="O5" s="469"/>
      <c r="P5" s="469"/>
      <c r="Q5" s="469"/>
      <c r="R5" s="469"/>
      <c r="S5" s="470"/>
      <c r="T5" s="470"/>
      <c r="U5" s="470"/>
      <c r="V5" s="470"/>
      <c r="W5" s="470"/>
      <c r="X5" s="470"/>
      <c r="Y5" s="470"/>
      <c r="Z5" s="470"/>
      <c r="AA5" s="465"/>
    </row>
    <row r="6" spans="1:27" ht="14.25" customHeight="1"/>
    <row r="7" spans="1:27" ht="14.25" customHeight="1"/>
    <row r="8" spans="1:27" ht="14.25" customHeight="1"/>
    <row r="9" spans="1:27" ht="14.25" customHeight="1"/>
    <row r="10" spans="1:27" ht="14.25" customHeight="1"/>
    <row r="11" spans="1:27" ht="14.25" customHeight="1"/>
    <row r="12" spans="1:27" ht="14.25" customHeight="1"/>
    <row r="13" spans="1:27" ht="14.25" customHeight="1"/>
    <row r="14" spans="1:27" ht="14.25" customHeight="1"/>
    <row r="15" spans="1:27" ht="14.25" customHeight="1"/>
    <row r="16" spans="1:2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9">
    <mergeCell ref="A1:A3"/>
    <mergeCell ref="V1:V3"/>
    <mergeCell ref="K1:K3"/>
    <mergeCell ref="A4:A5"/>
    <mergeCell ref="H1:H3"/>
    <mergeCell ref="E1:E3"/>
    <mergeCell ref="M1:M3"/>
    <mergeCell ref="P1:R1"/>
    <mergeCell ref="B1:B3"/>
    <mergeCell ref="B4:B5"/>
    <mergeCell ref="C1:C3"/>
    <mergeCell ref="O1:O3"/>
    <mergeCell ref="L1:L3"/>
    <mergeCell ref="N1:N3"/>
    <mergeCell ref="T1:T3"/>
    <mergeCell ref="G1:G3"/>
    <mergeCell ref="C4:C5"/>
    <mergeCell ref="Z1:Z3"/>
    <mergeCell ref="E4:E5"/>
    <mergeCell ref="X1:X3"/>
    <mergeCell ref="I1:I3"/>
    <mergeCell ref="D1:D3"/>
    <mergeCell ref="U1:U3"/>
    <mergeCell ref="F1:F3"/>
    <mergeCell ref="D4:D5"/>
    <mergeCell ref="S1:S3"/>
    <mergeCell ref="J1:J3"/>
    <mergeCell ref="Y1:Y3"/>
    <mergeCell ref="W1:W3"/>
  </mergeCells>
  <conditionalFormatting sqref="M1">
    <cfRule type="containsText" dxfId="3" priority="1" operator="containsText" text="قريبا يستحق العلاوة">
      <formula>NOT(ISERROR(SEARCH(("قريبا يستحق العلاوة"),(M1))))</formula>
    </cfRule>
    <cfRule type="containsText" dxfId="2" priority="2" operator="containsText" text="يستحق العلاوة">
      <formula>NOT(ISERROR(SEARCH(("يستحق العلاوة"),(M1))))</formula>
    </cfRule>
    <cfRule type="containsText" dxfId="1" priority="3" operator="containsText" text="قريبا يستحق العلاوة">
      <formula>NOT(ISERROR(SEARCH(("قريبا يستحق العلاوة"),(M1))))</formula>
    </cfRule>
    <cfRule type="containsText" dxfId="0" priority="4" operator="containsText" text="يستحق العلاوة">
      <formula>NOT(ISERROR(SEARCH(("يستحق العلاوة"),(M1))))</formula>
    </cfRule>
  </conditionalFormatting>
  <pageMargins left="0" right="0" top="0" bottom="0" header="0" footer="0"/>
  <pageSetup paperSize="9"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26" width="8.6640625" style="477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rightToLeft="1" workbookViewId="0"/>
  </sheetViews>
  <sheetFormatPr defaultColWidth="14.44140625" defaultRowHeight="15" customHeight="1"/>
  <cols>
    <col min="1" max="1" width="12.88671875" style="477" customWidth="1"/>
    <col min="2" max="2" width="67.6640625" style="477" customWidth="1"/>
    <col min="3" max="26" width="8.6640625" style="477" customWidth="1"/>
  </cols>
  <sheetData>
    <row r="1" spans="1:2" ht="21" customHeight="1">
      <c r="A1" s="704" t="s">
        <v>0</v>
      </c>
      <c r="B1" s="725" t="s">
        <v>3823</v>
      </c>
    </row>
    <row r="2" spans="1:2" ht="21" customHeight="1">
      <c r="A2" s="701"/>
      <c r="B2" s="701"/>
    </row>
    <row r="3" spans="1:2" ht="21" customHeight="1">
      <c r="A3" s="675"/>
      <c r="B3" s="675"/>
    </row>
    <row r="4" spans="1:2" ht="21" customHeight="1">
      <c r="A4" s="251">
        <v>1</v>
      </c>
      <c r="B4" s="471" t="s">
        <v>3873</v>
      </c>
    </row>
    <row r="5" spans="1:2" ht="21" customHeight="1">
      <c r="A5" s="251">
        <v>2</v>
      </c>
      <c r="B5" s="471" t="s">
        <v>38</v>
      </c>
    </row>
    <row r="6" spans="1:2" ht="21" customHeight="1">
      <c r="A6" s="251">
        <v>3</v>
      </c>
      <c r="B6" s="471" t="s">
        <v>44</v>
      </c>
    </row>
    <row r="7" spans="1:2" ht="21" customHeight="1">
      <c r="A7" s="251">
        <v>4</v>
      </c>
      <c r="B7" s="471" t="s">
        <v>49</v>
      </c>
    </row>
    <row r="8" spans="1:2" ht="21" customHeight="1">
      <c r="A8" s="251">
        <v>5</v>
      </c>
      <c r="B8" s="471" t="s">
        <v>54</v>
      </c>
    </row>
    <row r="9" spans="1:2" ht="21" customHeight="1">
      <c r="A9" s="251">
        <v>6</v>
      </c>
      <c r="B9" s="471" t="s">
        <v>60</v>
      </c>
    </row>
    <row r="10" spans="1:2" ht="21" customHeight="1">
      <c r="A10" s="251">
        <v>7</v>
      </c>
      <c r="B10" s="471" t="s">
        <v>65</v>
      </c>
    </row>
    <row r="11" spans="1:2" ht="21" customHeight="1">
      <c r="A11" s="251">
        <v>8</v>
      </c>
      <c r="B11" s="471" t="s">
        <v>69</v>
      </c>
    </row>
    <row r="12" spans="1:2" ht="21" customHeight="1">
      <c r="A12" s="251">
        <v>9</v>
      </c>
      <c r="B12" s="471" t="s">
        <v>74</v>
      </c>
    </row>
    <row r="13" spans="1:2" ht="21" customHeight="1">
      <c r="A13" s="251">
        <v>10</v>
      </c>
      <c r="B13" s="471" t="s">
        <v>79</v>
      </c>
    </row>
    <row r="14" spans="1:2" ht="21" customHeight="1">
      <c r="A14" s="251">
        <v>11</v>
      </c>
      <c r="B14" s="471" t="s">
        <v>86</v>
      </c>
    </row>
    <row r="15" spans="1:2" ht="21" customHeight="1">
      <c r="A15" s="251">
        <v>12</v>
      </c>
      <c r="B15" s="471" t="s">
        <v>91</v>
      </c>
    </row>
    <row r="16" spans="1:2" ht="21" customHeight="1">
      <c r="A16" s="251">
        <v>13</v>
      </c>
      <c r="B16" s="471" t="s">
        <v>97</v>
      </c>
    </row>
    <row r="17" spans="1:2" ht="21" customHeight="1">
      <c r="A17" s="251">
        <v>14</v>
      </c>
      <c r="B17" s="471" t="s">
        <v>101</v>
      </c>
    </row>
    <row r="18" spans="1:2" ht="21" customHeight="1">
      <c r="A18" s="251">
        <v>15</v>
      </c>
      <c r="B18" s="471" t="s">
        <v>105</v>
      </c>
    </row>
    <row r="19" spans="1:2" ht="21" customHeight="1">
      <c r="A19" s="251">
        <v>16</v>
      </c>
      <c r="B19" s="471" t="s">
        <v>110</v>
      </c>
    </row>
    <row r="20" spans="1:2" ht="21" customHeight="1">
      <c r="A20" s="251">
        <v>17</v>
      </c>
      <c r="B20" s="471" t="s">
        <v>115</v>
      </c>
    </row>
    <row r="21" spans="1:2" ht="21" customHeight="1">
      <c r="A21" s="251">
        <v>18</v>
      </c>
      <c r="B21" s="471" t="s">
        <v>120</v>
      </c>
    </row>
    <row r="22" spans="1:2" ht="21" customHeight="1">
      <c r="A22" s="251">
        <v>19</v>
      </c>
      <c r="B22" s="471" t="s">
        <v>126</v>
      </c>
    </row>
    <row r="23" spans="1:2" ht="21" customHeight="1">
      <c r="A23" s="251">
        <v>20</v>
      </c>
      <c r="B23" s="471" t="s">
        <v>132</v>
      </c>
    </row>
    <row r="24" spans="1:2" ht="21" customHeight="1">
      <c r="A24" s="251">
        <v>21</v>
      </c>
      <c r="B24" s="471" t="s">
        <v>136</v>
      </c>
    </row>
    <row r="25" spans="1:2" ht="21" customHeight="1">
      <c r="A25" s="251">
        <v>22</v>
      </c>
      <c r="B25" s="471" t="s">
        <v>3837</v>
      </c>
    </row>
    <row r="26" spans="1:2" ht="21" customHeight="1">
      <c r="A26" s="251">
        <v>23</v>
      </c>
      <c r="B26" s="471" t="s">
        <v>142</v>
      </c>
    </row>
    <row r="27" spans="1:2" ht="21" customHeight="1">
      <c r="A27" s="251">
        <v>24</v>
      </c>
      <c r="B27" s="471" t="s">
        <v>146</v>
      </c>
    </row>
    <row r="28" spans="1:2" ht="21" customHeight="1">
      <c r="A28" s="251">
        <v>25</v>
      </c>
      <c r="B28" s="471" t="s">
        <v>150</v>
      </c>
    </row>
    <row r="29" spans="1:2" ht="21" customHeight="1">
      <c r="A29" s="251">
        <v>26</v>
      </c>
      <c r="B29" s="471" t="s">
        <v>154</v>
      </c>
    </row>
    <row r="30" spans="1:2" ht="21" customHeight="1">
      <c r="A30" s="251">
        <v>27</v>
      </c>
      <c r="B30" s="471" t="s">
        <v>160</v>
      </c>
    </row>
    <row r="31" spans="1:2" ht="21" customHeight="1">
      <c r="A31" s="251">
        <v>28</v>
      </c>
      <c r="B31" s="471" t="s">
        <v>164</v>
      </c>
    </row>
    <row r="32" spans="1:2" ht="21" customHeight="1">
      <c r="A32" s="251">
        <v>29</v>
      </c>
      <c r="B32" s="471" t="s">
        <v>168</v>
      </c>
    </row>
    <row r="33" spans="1:2" ht="21" customHeight="1">
      <c r="A33" s="251">
        <v>30</v>
      </c>
      <c r="B33" s="471" t="s">
        <v>172</v>
      </c>
    </row>
    <row r="34" spans="1:2" ht="21" customHeight="1">
      <c r="A34" s="251">
        <v>31</v>
      </c>
      <c r="B34" s="471" t="s">
        <v>175</v>
      </c>
    </row>
    <row r="35" spans="1:2" ht="21" customHeight="1">
      <c r="A35" s="251">
        <v>32</v>
      </c>
      <c r="B35" s="471" t="s">
        <v>180</v>
      </c>
    </row>
    <row r="36" spans="1:2" ht="21" customHeight="1">
      <c r="A36" s="251">
        <v>33</v>
      </c>
      <c r="B36" s="471" t="s">
        <v>183</v>
      </c>
    </row>
    <row r="37" spans="1:2" ht="21" customHeight="1">
      <c r="A37" s="251">
        <v>34</v>
      </c>
      <c r="B37" s="471" t="s">
        <v>188</v>
      </c>
    </row>
    <row r="38" spans="1:2" ht="21" customHeight="1">
      <c r="A38" s="251">
        <v>35</v>
      </c>
      <c r="B38" s="471" t="s">
        <v>191</v>
      </c>
    </row>
    <row r="39" spans="1:2" ht="21" customHeight="1">
      <c r="A39" s="251">
        <v>36</v>
      </c>
      <c r="B39" s="471" t="s">
        <v>3874</v>
      </c>
    </row>
    <row r="40" spans="1:2" ht="21" customHeight="1">
      <c r="A40" s="251">
        <v>37</v>
      </c>
      <c r="B40" s="471" t="s">
        <v>198</v>
      </c>
    </row>
    <row r="41" spans="1:2" ht="21" customHeight="1">
      <c r="A41" s="251">
        <v>38</v>
      </c>
      <c r="B41" s="471" t="s">
        <v>201</v>
      </c>
    </row>
    <row r="42" spans="1:2" ht="21" customHeight="1">
      <c r="A42" s="251">
        <v>39</v>
      </c>
      <c r="B42" s="471" t="s">
        <v>207</v>
      </c>
    </row>
    <row r="43" spans="1:2" ht="21" customHeight="1">
      <c r="A43" s="251">
        <v>40</v>
      </c>
      <c r="B43" s="471" t="s">
        <v>211</v>
      </c>
    </row>
    <row r="44" spans="1:2" ht="21" customHeight="1">
      <c r="A44" s="251">
        <v>41</v>
      </c>
      <c r="B44" s="471" t="s">
        <v>215</v>
      </c>
    </row>
    <row r="45" spans="1:2" ht="21" customHeight="1">
      <c r="A45" s="251">
        <v>42</v>
      </c>
      <c r="B45" s="471" t="s">
        <v>219</v>
      </c>
    </row>
    <row r="46" spans="1:2" ht="21" customHeight="1">
      <c r="A46" s="251">
        <v>43</v>
      </c>
      <c r="B46" s="471" t="s">
        <v>223</v>
      </c>
    </row>
    <row r="47" spans="1:2" ht="21" customHeight="1">
      <c r="A47" s="251">
        <v>44</v>
      </c>
      <c r="B47" s="471" t="s">
        <v>228</v>
      </c>
    </row>
    <row r="48" spans="1:2" ht="21" customHeight="1">
      <c r="A48" s="251">
        <v>45</v>
      </c>
      <c r="B48" s="471" t="s">
        <v>234</v>
      </c>
    </row>
    <row r="49" spans="1:2" ht="21" customHeight="1">
      <c r="A49" s="251">
        <v>46</v>
      </c>
      <c r="B49" s="471" t="s">
        <v>240</v>
      </c>
    </row>
    <row r="50" spans="1:2" ht="21" customHeight="1">
      <c r="A50" s="251">
        <v>47</v>
      </c>
      <c r="B50" s="471" t="s">
        <v>246</v>
      </c>
    </row>
    <row r="51" spans="1:2" ht="21" customHeight="1">
      <c r="A51" s="251">
        <v>48</v>
      </c>
      <c r="B51" s="471" t="s">
        <v>251</v>
      </c>
    </row>
    <row r="52" spans="1:2" ht="21" customHeight="1">
      <c r="A52" s="251">
        <v>49</v>
      </c>
      <c r="B52" s="471" t="s">
        <v>3875</v>
      </c>
    </row>
    <row r="53" spans="1:2" ht="21" customHeight="1">
      <c r="A53" s="251">
        <v>50</v>
      </c>
      <c r="B53" s="471" t="s">
        <v>260</v>
      </c>
    </row>
    <row r="54" spans="1:2" ht="21" customHeight="1">
      <c r="A54" s="251">
        <v>51</v>
      </c>
      <c r="B54" s="471" t="s">
        <v>264</v>
      </c>
    </row>
    <row r="55" spans="1:2" ht="21" customHeight="1">
      <c r="A55" s="251">
        <v>52</v>
      </c>
      <c r="B55" s="471" t="s">
        <v>268</v>
      </c>
    </row>
    <row r="56" spans="1:2" ht="21" customHeight="1">
      <c r="A56" s="251">
        <v>53</v>
      </c>
      <c r="B56" s="471" t="s">
        <v>272</v>
      </c>
    </row>
    <row r="57" spans="1:2" ht="21" customHeight="1">
      <c r="A57" s="251">
        <v>54</v>
      </c>
      <c r="B57" s="471" t="s">
        <v>278</v>
      </c>
    </row>
    <row r="58" spans="1:2" ht="21" customHeight="1">
      <c r="A58" s="251">
        <v>55</v>
      </c>
      <c r="B58" s="471" t="s">
        <v>283</v>
      </c>
    </row>
    <row r="59" spans="1:2" ht="21" customHeight="1">
      <c r="A59" s="251">
        <v>56</v>
      </c>
      <c r="B59" s="471" t="s">
        <v>287</v>
      </c>
    </row>
    <row r="60" spans="1:2" ht="21" customHeight="1">
      <c r="A60" s="251">
        <v>57</v>
      </c>
      <c r="B60" s="471" t="s">
        <v>292</v>
      </c>
    </row>
    <row r="61" spans="1:2" ht="21" customHeight="1">
      <c r="A61" s="251">
        <v>58</v>
      </c>
      <c r="B61" s="471" t="s">
        <v>297</v>
      </c>
    </row>
    <row r="62" spans="1:2" ht="21" customHeight="1">
      <c r="A62" s="251">
        <v>59</v>
      </c>
      <c r="B62" s="471" t="s">
        <v>3876</v>
      </c>
    </row>
    <row r="63" spans="1:2" ht="21" customHeight="1">
      <c r="A63" s="251">
        <v>60</v>
      </c>
      <c r="B63" s="471" t="s">
        <v>308</v>
      </c>
    </row>
    <row r="64" spans="1:2" ht="21" customHeight="1">
      <c r="A64" s="251">
        <v>61</v>
      </c>
      <c r="B64" s="471" t="s">
        <v>312</v>
      </c>
    </row>
    <row r="65" spans="1:2" ht="21" customHeight="1">
      <c r="A65" s="251">
        <v>62</v>
      </c>
      <c r="B65" s="471" t="s">
        <v>318</v>
      </c>
    </row>
    <row r="66" spans="1:2" ht="21" customHeight="1">
      <c r="A66" s="251">
        <v>63</v>
      </c>
      <c r="B66" s="471" t="s">
        <v>322</v>
      </c>
    </row>
    <row r="67" spans="1:2" ht="21" customHeight="1">
      <c r="A67" s="251">
        <v>64</v>
      </c>
      <c r="B67" s="471" t="s">
        <v>326</v>
      </c>
    </row>
    <row r="68" spans="1:2" ht="21" customHeight="1">
      <c r="A68" s="251">
        <v>65</v>
      </c>
      <c r="B68" s="471" t="s">
        <v>3825</v>
      </c>
    </row>
    <row r="69" spans="1:2" ht="21" customHeight="1">
      <c r="A69" s="251">
        <v>66</v>
      </c>
      <c r="B69" s="471" t="s">
        <v>334</v>
      </c>
    </row>
    <row r="70" spans="1:2" ht="21" customHeight="1">
      <c r="A70" s="251">
        <v>67</v>
      </c>
      <c r="B70" s="471" t="s">
        <v>338</v>
      </c>
    </row>
    <row r="71" spans="1:2" ht="21" customHeight="1">
      <c r="A71" s="251">
        <v>68</v>
      </c>
      <c r="B71" s="471" t="s">
        <v>343</v>
      </c>
    </row>
    <row r="72" spans="1:2" ht="21" customHeight="1">
      <c r="A72" s="251">
        <v>69</v>
      </c>
      <c r="B72" s="471" t="s">
        <v>347</v>
      </c>
    </row>
    <row r="73" spans="1:2" ht="21" customHeight="1">
      <c r="A73" s="251">
        <v>70</v>
      </c>
      <c r="B73" s="471" t="s">
        <v>352</v>
      </c>
    </row>
    <row r="74" spans="1:2" ht="21" customHeight="1">
      <c r="A74" s="251">
        <v>71</v>
      </c>
      <c r="B74" s="471" t="s">
        <v>356</v>
      </c>
    </row>
    <row r="75" spans="1:2" ht="21" customHeight="1">
      <c r="A75" s="251">
        <v>72</v>
      </c>
      <c r="B75" s="471" t="s">
        <v>361</v>
      </c>
    </row>
    <row r="76" spans="1:2" ht="21" customHeight="1">
      <c r="A76" s="251">
        <v>73</v>
      </c>
      <c r="B76" s="471" t="s">
        <v>365</v>
      </c>
    </row>
    <row r="77" spans="1:2" ht="21" customHeight="1">
      <c r="A77" s="251">
        <v>74</v>
      </c>
      <c r="B77" s="471" t="s">
        <v>368</v>
      </c>
    </row>
    <row r="78" spans="1:2" ht="21" customHeight="1">
      <c r="A78" s="251">
        <v>75</v>
      </c>
      <c r="B78" s="471" t="s">
        <v>372</v>
      </c>
    </row>
    <row r="79" spans="1:2" ht="21" customHeight="1">
      <c r="A79" s="251">
        <v>76</v>
      </c>
      <c r="B79" s="471" t="s">
        <v>376</v>
      </c>
    </row>
    <row r="80" spans="1:2" ht="21" customHeight="1">
      <c r="A80" s="251">
        <v>77</v>
      </c>
      <c r="B80" s="471" t="s">
        <v>380</v>
      </c>
    </row>
    <row r="81" spans="1:2" ht="21" customHeight="1">
      <c r="A81" s="251">
        <v>78</v>
      </c>
      <c r="B81" s="471" t="s">
        <v>385</v>
      </c>
    </row>
    <row r="82" spans="1:2" ht="21" customHeight="1">
      <c r="A82" s="251">
        <v>79</v>
      </c>
      <c r="B82" s="471" t="s">
        <v>389</v>
      </c>
    </row>
    <row r="83" spans="1:2" ht="21" customHeight="1">
      <c r="A83" s="251">
        <v>80</v>
      </c>
      <c r="B83" s="471" t="s">
        <v>393</v>
      </c>
    </row>
    <row r="84" spans="1:2" ht="21" customHeight="1">
      <c r="A84" s="251">
        <v>81</v>
      </c>
      <c r="B84" s="471" t="s">
        <v>397</v>
      </c>
    </row>
    <row r="85" spans="1:2" ht="21" customHeight="1">
      <c r="A85" s="251">
        <v>82</v>
      </c>
      <c r="B85" s="471" t="s">
        <v>401</v>
      </c>
    </row>
    <row r="86" spans="1:2" ht="21" customHeight="1">
      <c r="A86" s="251">
        <v>83</v>
      </c>
      <c r="B86" s="471" t="s">
        <v>405</v>
      </c>
    </row>
    <row r="87" spans="1:2" ht="21" customHeight="1">
      <c r="A87" s="251">
        <v>84</v>
      </c>
      <c r="B87" s="471" t="s">
        <v>413</v>
      </c>
    </row>
    <row r="88" spans="1:2" ht="21" customHeight="1">
      <c r="A88" s="251">
        <v>85</v>
      </c>
      <c r="B88" s="471" t="s">
        <v>417</v>
      </c>
    </row>
    <row r="89" spans="1:2" ht="21" customHeight="1">
      <c r="A89" s="251">
        <v>86</v>
      </c>
      <c r="B89" s="471" t="s">
        <v>420</v>
      </c>
    </row>
    <row r="90" spans="1:2" ht="21" customHeight="1">
      <c r="A90" s="251">
        <v>87</v>
      </c>
      <c r="B90" s="471" t="s">
        <v>424</v>
      </c>
    </row>
    <row r="91" spans="1:2" ht="21" customHeight="1">
      <c r="A91" s="251">
        <v>88</v>
      </c>
      <c r="B91" s="471" t="s">
        <v>429</v>
      </c>
    </row>
    <row r="92" spans="1:2" ht="21" customHeight="1">
      <c r="A92" s="251">
        <v>89</v>
      </c>
      <c r="B92" s="471" t="s">
        <v>432</v>
      </c>
    </row>
    <row r="93" spans="1:2" ht="21" customHeight="1">
      <c r="A93" s="251">
        <v>90</v>
      </c>
      <c r="B93" s="471" t="s">
        <v>436</v>
      </c>
    </row>
    <row r="94" spans="1:2" ht="21" customHeight="1">
      <c r="A94" s="251">
        <v>91</v>
      </c>
      <c r="B94" s="471" t="s">
        <v>439</v>
      </c>
    </row>
    <row r="95" spans="1:2" ht="21" customHeight="1">
      <c r="A95" s="251">
        <v>92</v>
      </c>
      <c r="B95" s="471" t="s">
        <v>443</v>
      </c>
    </row>
    <row r="96" spans="1:2" ht="21" customHeight="1">
      <c r="A96" s="251">
        <v>93</v>
      </c>
      <c r="B96" s="471" t="s">
        <v>447</v>
      </c>
    </row>
    <row r="97" spans="1:2" ht="21" customHeight="1">
      <c r="A97" s="251">
        <v>94</v>
      </c>
      <c r="B97" s="471" t="s">
        <v>450</v>
      </c>
    </row>
    <row r="98" spans="1:2" ht="21" customHeight="1">
      <c r="A98" s="251">
        <v>95</v>
      </c>
      <c r="B98" s="471" t="s">
        <v>455</v>
      </c>
    </row>
    <row r="99" spans="1:2" ht="21" customHeight="1">
      <c r="A99" s="251">
        <v>96</v>
      </c>
      <c r="B99" s="471" t="s">
        <v>458</v>
      </c>
    </row>
    <row r="100" spans="1:2" ht="21" customHeight="1">
      <c r="A100" s="251">
        <v>97</v>
      </c>
      <c r="B100" s="471" t="s">
        <v>463</v>
      </c>
    </row>
    <row r="101" spans="1:2" ht="21" customHeight="1">
      <c r="A101" s="251">
        <v>98</v>
      </c>
      <c r="B101" s="471" t="s">
        <v>467</v>
      </c>
    </row>
    <row r="102" spans="1:2" ht="21" customHeight="1">
      <c r="A102" s="251">
        <v>99</v>
      </c>
      <c r="B102" s="471" t="s">
        <v>470</v>
      </c>
    </row>
    <row r="103" spans="1:2" ht="21" customHeight="1">
      <c r="A103" s="251">
        <v>100</v>
      </c>
      <c r="B103" s="471" t="s">
        <v>474</v>
      </c>
    </row>
    <row r="104" spans="1:2" ht="21" customHeight="1">
      <c r="A104" s="251">
        <v>101</v>
      </c>
      <c r="B104" s="471" t="s">
        <v>477</v>
      </c>
    </row>
    <row r="105" spans="1:2" ht="21" customHeight="1">
      <c r="A105" s="251">
        <v>102</v>
      </c>
      <c r="B105" s="471" t="s">
        <v>481</v>
      </c>
    </row>
    <row r="106" spans="1:2" ht="21" customHeight="1">
      <c r="A106" s="251">
        <v>103</v>
      </c>
      <c r="B106" s="471" t="s">
        <v>486</v>
      </c>
    </row>
    <row r="107" spans="1:2" ht="21" customHeight="1">
      <c r="A107" s="251">
        <v>104</v>
      </c>
      <c r="B107" s="471" t="s">
        <v>490</v>
      </c>
    </row>
    <row r="108" spans="1:2" ht="21" customHeight="1">
      <c r="A108" s="251">
        <v>105</v>
      </c>
      <c r="B108" s="471" t="s">
        <v>494</v>
      </c>
    </row>
    <row r="109" spans="1:2" ht="21" customHeight="1">
      <c r="A109" s="251">
        <v>106</v>
      </c>
      <c r="B109" s="471" t="s">
        <v>497</v>
      </c>
    </row>
    <row r="110" spans="1:2" ht="21" customHeight="1">
      <c r="A110" s="251">
        <v>107</v>
      </c>
      <c r="B110" s="471" t="s">
        <v>500</v>
      </c>
    </row>
    <row r="111" spans="1:2" ht="21" customHeight="1">
      <c r="A111" s="251">
        <v>108</v>
      </c>
      <c r="B111" s="471" t="s">
        <v>504</v>
      </c>
    </row>
    <row r="112" spans="1:2" ht="21" customHeight="1">
      <c r="A112" s="251">
        <v>109</v>
      </c>
      <c r="B112" s="471" t="s">
        <v>508</v>
      </c>
    </row>
    <row r="113" spans="1:2" ht="21" customHeight="1">
      <c r="A113" s="251">
        <v>110</v>
      </c>
      <c r="B113" s="471" t="s">
        <v>512</v>
      </c>
    </row>
    <row r="114" spans="1:2" ht="21" customHeight="1">
      <c r="A114" s="251">
        <v>111</v>
      </c>
      <c r="B114" s="471" t="s">
        <v>516</v>
      </c>
    </row>
    <row r="115" spans="1:2" ht="21" customHeight="1">
      <c r="A115" s="251">
        <v>112</v>
      </c>
      <c r="B115" s="471" t="s">
        <v>519</v>
      </c>
    </row>
    <row r="116" spans="1:2" ht="21" customHeight="1">
      <c r="A116" s="251">
        <v>113</v>
      </c>
      <c r="B116" s="471" t="s">
        <v>523</v>
      </c>
    </row>
    <row r="117" spans="1:2" ht="21" customHeight="1">
      <c r="A117" s="251">
        <v>114</v>
      </c>
      <c r="B117" s="471" t="s">
        <v>526</v>
      </c>
    </row>
    <row r="118" spans="1:2" ht="21" customHeight="1">
      <c r="A118" s="251">
        <v>115</v>
      </c>
      <c r="B118" s="471" t="s">
        <v>530</v>
      </c>
    </row>
    <row r="119" spans="1:2" ht="21" customHeight="1">
      <c r="A119" s="251">
        <v>116</v>
      </c>
      <c r="B119" s="471" t="s">
        <v>537</v>
      </c>
    </row>
    <row r="120" spans="1:2" ht="21" customHeight="1">
      <c r="A120" s="251">
        <v>117</v>
      </c>
      <c r="B120" s="471" t="s">
        <v>543</v>
      </c>
    </row>
    <row r="121" spans="1:2" ht="21" customHeight="1">
      <c r="A121" s="251">
        <v>118</v>
      </c>
      <c r="B121" s="471" t="s">
        <v>548</v>
      </c>
    </row>
    <row r="122" spans="1:2" ht="21" customHeight="1">
      <c r="A122" s="251">
        <v>119</v>
      </c>
      <c r="B122" s="471" t="s">
        <v>553</v>
      </c>
    </row>
    <row r="123" spans="1:2" ht="21" customHeight="1">
      <c r="A123" s="251">
        <v>120</v>
      </c>
      <c r="B123" s="471" t="s">
        <v>559</v>
      </c>
    </row>
    <row r="124" spans="1:2" ht="21" customHeight="1">
      <c r="A124" s="251">
        <v>121</v>
      </c>
      <c r="B124" s="471" t="s">
        <v>564</v>
      </c>
    </row>
    <row r="125" spans="1:2" ht="21" customHeight="1">
      <c r="A125" s="251">
        <v>122</v>
      </c>
      <c r="B125" s="471" t="s">
        <v>569</v>
      </c>
    </row>
    <row r="126" spans="1:2" ht="21" customHeight="1">
      <c r="A126" s="251">
        <v>123</v>
      </c>
      <c r="B126" s="471" t="s">
        <v>574</v>
      </c>
    </row>
    <row r="127" spans="1:2" ht="21" customHeight="1">
      <c r="A127" s="251">
        <v>124</v>
      </c>
      <c r="B127" s="471" t="s">
        <v>578</v>
      </c>
    </row>
    <row r="128" spans="1:2" ht="21" customHeight="1">
      <c r="A128" s="251">
        <v>125</v>
      </c>
      <c r="B128" s="471" t="s">
        <v>3877</v>
      </c>
    </row>
    <row r="129" spans="1:2" ht="21" customHeight="1">
      <c r="A129" s="251">
        <v>126</v>
      </c>
      <c r="B129" s="471" t="s">
        <v>588</v>
      </c>
    </row>
    <row r="130" spans="1:2" ht="21" customHeight="1">
      <c r="A130" s="251">
        <v>127</v>
      </c>
      <c r="B130" s="471" t="s">
        <v>594</v>
      </c>
    </row>
    <row r="131" spans="1:2" ht="21" customHeight="1">
      <c r="A131" s="251">
        <v>128</v>
      </c>
      <c r="B131" s="471" t="s">
        <v>598</v>
      </c>
    </row>
    <row r="132" spans="1:2" ht="21" customHeight="1">
      <c r="A132" s="251">
        <v>129</v>
      </c>
      <c r="B132" s="471" t="s">
        <v>603</v>
      </c>
    </row>
    <row r="133" spans="1:2" ht="21" customHeight="1">
      <c r="A133" s="251">
        <v>130</v>
      </c>
      <c r="B133" s="471" t="s">
        <v>607</v>
      </c>
    </row>
    <row r="134" spans="1:2" ht="21" customHeight="1">
      <c r="A134" s="251">
        <v>131</v>
      </c>
      <c r="B134" s="471" t="s">
        <v>611</v>
      </c>
    </row>
    <row r="135" spans="1:2" ht="21" customHeight="1">
      <c r="A135" s="251">
        <v>132</v>
      </c>
      <c r="B135" s="471" t="s">
        <v>615</v>
      </c>
    </row>
    <row r="136" spans="1:2" ht="21" customHeight="1">
      <c r="A136" s="251">
        <v>133</v>
      </c>
      <c r="B136" s="471" t="s">
        <v>620</v>
      </c>
    </row>
    <row r="137" spans="1:2" ht="21" customHeight="1">
      <c r="A137" s="251">
        <v>134</v>
      </c>
      <c r="B137" s="471" t="s">
        <v>624</v>
      </c>
    </row>
    <row r="138" spans="1:2" ht="21" customHeight="1">
      <c r="A138" s="251">
        <v>135</v>
      </c>
      <c r="B138" s="471" t="s">
        <v>628</v>
      </c>
    </row>
    <row r="139" spans="1:2" ht="21" customHeight="1">
      <c r="A139" s="251">
        <v>136</v>
      </c>
      <c r="B139" s="471" t="s">
        <v>633</v>
      </c>
    </row>
    <row r="140" spans="1:2" ht="21" customHeight="1">
      <c r="A140" s="251">
        <v>137</v>
      </c>
      <c r="B140" s="471" t="s">
        <v>637</v>
      </c>
    </row>
    <row r="141" spans="1:2" ht="21" customHeight="1">
      <c r="A141" s="251">
        <v>138</v>
      </c>
      <c r="B141" s="471" t="s">
        <v>641</v>
      </c>
    </row>
    <row r="142" spans="1:2" ht="21" customHeight="1">
      <c r="A142" s="251">
        <v>139</v>
      </c>
      <c r="B142" s="471" t="s">
        <v>644</v>
      </c>
    </row>
    <row r="143" spans="1:2" ht="21" customHeight="1">
      <c r="A143" s="251">
        <v>140</v>
      </c>
      <c r="B143" s="471" t="s">
        <v>648</v>
      </c>
    </row>
    <row r="144" spans="1:2" ht="21" customHeight="1">
      <c r="A144" s="251">
        <v>141</v>
      </c>
      <c r="B144" s="471" t="s">
        <v>652</v>
      </c>
    </row>
    <row r="145" spans="1:2" ht="21" customHeight="1">
      <c r="A145" s="251">
        <v>142</v>
      </c>
      <c r="B145" s="471" t="s">
        <v>657</v>
      </c>
    </row>
    <row r="146" spans="1:2" ht="21" customHeight="1">
      <c r="A146" s="251">
        <v>143</v>
      </c>
      <c r="B146" s="471" t="s">
        <v>663</v>
      </c>
    </row>
    <row r="147" spans="1:2" ht="21" customHeight="1">
      <c r="A147" s="251">
        <v>144</v>
      </c>
      <c r="B147" s="471" t="s">
        <v>668</v>
      </c>
    </row>
    <row r="148" spans="1:2" ht="21" customHeight="1">
      <c r="A148" s="251">
        <v>145</v>
      </c>
      <c r="B148" s="471" t="s">
        <v>672</v>
      </c>
    </row>
    <row r="149" spans="1:2" ht="21" customHeight="1">
      <c r="A149" s="251">
        <v>146</v>
      </c>
      <c r="B149" s="471" t="s">
        <v>676</v>
      </c>
    </row>
    <row r="150" spans="1:2" ht="21" customHeight="1">
      <c r="A150" s="251">
        <v>147</v>
      </c>
      <c r="B150" s="471" t="s">
        <v>3878</v>
      </c>
    </row>
    <row r="151" spans="1:2" ht="21" customHeight="1">
      <c r="A151" s="251">
        <v>148</v>
      </c>
      <c r="B151" s="471" t="s">
        <v>684</v>
      </c>
    </row>
    <row r="152" spans="1:2" ht="21" customHeight="1">
      <c r="A152" s="251">
        <v>149</v>
      </c>
      <c r="B152" s="471" t="s">
        <v>689</v>
      </c>
    </row>
    <row r="153" spans="1:2" ht="21" customHeight="1">
      <c r="A153" s="251">
        <v>150</v>
      </c>
      <c r="B153" s="471" t="s">
        <v>692</v>
      </c>
    </row>
    <row r="154" spans="1:2" ht="21" customHeight="1">
      <c r="A154" s="251">
        <v>151</v>
      </c>
      <c r="B154" s="471" t="s">
        <v>695</v>
      </c>
    </row>
    <row r="155" spans="1:2" ht="21" customHeight="1">
      <c r="A155" s="251">
        <v>152</v>
      </c>
      <c r="B155" s="471" t="s">
        <v>699</v>
      </c>
    </row>
    <row r="156" spans="1:2" ht="21" customHeight="1">
      <c r="A156" s="251">
        <v>153</v>
      </c>
      <c r="B156" s="471" t="s">
        <v>703</v>
      </c>
    </row>
    <row r="157" spans="1:2" ht="21" customHeight="1">
      <c r="A157" s="251">
        <v>154</v>
      </c>
      <c r="B157" s="471" t="s">
        <v>708</v>
      </c>
    </row>
    <row r="158" spans="1:2" ht="21" customHeight="1">
      <c r="A158" s="251">
        <v>155</v>
      </c>
      <c r="B158" s="471" t="s">
        <v>711</v>
      </c>
    </row>
    <row r="159" spans="1:2" ht="21" customHeight="1">
      <c r="A159" s="251">
        <v>156</v>
      </c>
      <c r="B159" s="471" t="s">
        <v>714</v>
      </c>
    </row>
    <row r="160" spans="1:2" ht="21" customHeight="1">
      <c r="A160" s="251">
        <v>157</v>
      </c>
      <c r="B160" s="471" t="s">
        <v>719</v>
      </c>
    </row>
    <row r="161" spans="1:2" ht="21" customHeight="1">
      <c r="A161" s="251">
        <v>158</v>
      </c>
      <c r="B161" s="471" t="s">
        <v>722</v>
      </c>
    </row>
    <row r="162" spans="1:2" ht="21" customHeight="1">
      <c r="A162" s="251">
        <v>159</v>
      </c>
      <c r="B162" s="471" t="s">
        <v>726</v>
      </c>
    </row>
    <row r="163" spans="1:2" ht="21" customHeight="1">
      <c r="A163" s="251">
        <v>160</v>
      </c>
      <c r="B163" s="471" t="s">
        <v>729</v>
      </c>
    </row>
    <row r="164" spans="1:2" ht="21" customHeight="1">
      <c r="A164" s="251">
        <v>161</v>
      </c>
      <c r="B164" s="471" t="s">
        <v>732</v>
      </c>
    </row>
    <row r="165" spans="1:2" ht="21" customHeight="1">
      <c r="A165" s="251">
        <v>162</v>
      </c>
      <c r="B165" s="471" t="s">
        <v>735</v>
      </c>
    </row>
    <row r="166" spans="1:2" ht="21" customHeight="1">
      <c r="A166" s="251">
        <v>163</v>
      </c>
      <c r="B166" s="471" t="s">
        <v>741</v>
      </c>
    </row>
    <row r="167" spans="1:2" ht="21" customHeight="1">
      <c r="A167" s="251">
        <v>164</v>
      </c>
      <c r="B167" s="471" t="s">
        <v>745</v>
      </c>
    </row>
    <row r="168" spans="1:2" ht="21" customHeight="1">
      <c r="A168" s="251">
        <v>165</v>
      </c>
      <c r="B168" s="471" t="s">
        <v>750</v>
      </c>
    </row>
    <row r="169" spans="1:2" ht="21" customHeight="1">
      <c r="A169" s="251">
        <v>166</v>
      </c>
      <c r="B169" s="471" t="s">
        <v>753</v>
      </c>
    </row>
    <row r="170" spans="1:2" ht="21" customHeight="1">
      <c r="A170" s="251">
        <v>167</v>
      </c>
      <c r="B170" s="471" t="s">
        <v>756</v>
      </c>
    </row>
    <row r="171" spans="1:2" ht="21" customHeight="1">
      <c r="A171" s="251">
        <v>168</v>
      </c>
      <c r="B171" s="471" t="s">
        <v>759</v>
      </c>
    </row>
    <row r="172" spans="1:2" ht="21" customHeight="1">
      <c r="A172" s="251">
        <v>169</v>
      </c>
      <c r="B172" s="471" t="s">
        <v>762</v>
      </c>
    </row>
    <row r="173" spans="1:2" ht="21" customHeight="1">
      <c r="A173" s="251">
        <v>170</v>
      </c>
      <c r="B173" s="471" t="s">
        <v>766</v>
      </c>
    </row>
    <row r="174" spans="1:2" ht="21" customHeight="1">
      <c r="A174" s="251">
        <v>171</v>
      </c>
      <c r="B174" s="471" t="s">
        <v>769</v>
      </c>
    </row>
    <row r="175" spans="1:2" ht="21" customHeight="1">
      <c r="A175" s="251">
        <v>172</v>
      </c>
      <c r="B175" s="471" t="s">
        <v>773</v>
      </c>
    </row>
    <row r="176" spans="1:2" ht="21" customHeight="1">
      <c r="A176" s="251">
        <v>173</v>
      </c>
      <c r="B176" s="471" t="s">
        <v>776</v>
      </c>
    </row>
    <row r="177" spans="1:2" ht="21" customHeight="1">
      <c r="A177" s="251">
        <v>174</v>
      </c>
      <c r="B177" s="471" t="s">
        <v>781</v>
      </c>
    </row>
    <row r="178" spans="1:2" ht="21" customHeight="1">
      <c r="A178" s="251">
        <v>175</v>
      </c>
      <c r="B178" s="471" t="s">
        <v>786</v>
      </c>
    </row>
    <row r="179" spans="1:2" ht="21" customHeight="1">
      <c r="A179" s="251">
        <v>176</v>
      </c>
      <c r="B179" s="471" t="s">
        <v>790</v>
      </c>
    </row>
    <row r="180" spans="1:2" ht="21" customHeight="1">
      <c r="A180" s="251">
        <v>177</v>
      </c>
      <c r="B180" s="471" t="s">
        <v>3879</v>
      </c>
    </row>
    <row r="181" spans="1:2" ht="21" customHeight="1">
      <c r="A181" s="251">
        <v>178</v>
      </c>
      <c r="B181" s="471" t="s">
        <v>797</v>
      </c>
    </row>
    <row r="182" spans="1:2" ht="21" customHeight="1">
      <c r="A182" s="251">
        <v>179</v>
      </c>
      <c r="B182" s="471" t="s">
        <v>801</v>
      </c>
    </row>
    <row r="183" spans="1:2" ht="21" customHeight="1">
      <c r="A183" s="251">
        <v>180</v>
      </c>
      <c r="B183" s="471" t="s">
        <v>804</v>
      </c>
    </row>
    <row r="184" spans="1:2" ht="21" customHeight="1">
      <c r="A184" s="251">
        <v>181</v>
      </c>
      <c r="B184" s="471" t="s">
        <v>808</v>
      </c>
    </row>
    <row r="185" spans="1:2" ht="21" customHeight="1">
      <c r="A185" s="251">
        <v>182</v>
      </c>
      <c r="B185" s="471" t="s">
        <v>812</v>
      </c>
    </row>
    <row r="186" spans="1:2" ht="21" customHeight="1">
      <c r="A186" s="251">
        <v>183</v>
      </c>
      <c r="B186" s="471" t="s">
        <v>817</v>
      </c>
    </row>
    <row r="187" spans="1:2" ht="21" customHeight="1">
      <c r="A187" s="251">
        <v>184</v>
      </c>
      <c r="B187" s="471" t="s">
        <v>820</v>
      </c>
    </row>
    <row r="188" spans="1:2" ht="21" customHeight="1">
      <c r="A188" s="251">
        <v>185</v>
      </c>
      <c r="B188" s="471" t="s">
        <v>825</v>
      </c>
    </row>
    <row r="189" spans="1:2" ht="21" customHeight="1">
      <c r="A189" s="251">
        <v>186</v>
      </c>
      <c r="B189" s="471" t="s">
        <v>830</v>
      </c>
    </row>
    <row r="190" spans="1:2" ht="21" customHeight="1">
      <c r="A190" s="251">
        <v>187</v>
      </c>
      <c r="B190" s="471" t="s">
        <v>835</v>
      </c>
    </row>
    <row r="191" spans="1:2" ht="21" customHeight="1">
      <c r="A191" s="251">
        <v>188</v>
      </c>
      <c r="B191" s="471" t="s">
        <v>840</v>
      </c>
    </row>
    <row r="192" spans="1:2" ht="21" customHeight="1">
      <c r="A192" s="251">
        <v>189</v>
      </c>
      <c r="B192" s="471" t="s">
        <v>845</v>
      </c>
    </row>
    <row r="193" spans="1:2" ht="21" customHeight="1">
      <c r="A193" s="251">
        <v>190</v>
      </c>
      <c r="B193" s="471" t="s">
        <v>851</v>
      </c>
    </row>
    <row r="194" spans="1:2" ht="21" customHeight="1">
      <c r="A194" s="251">
        <v>191</v>
      </c>
      <c r="B194" s="471" t="s">
        <v>855</v>
      </c>
    </row>
    <row r="195" spans="1:2" ht="21" customHeight="1">
      <c r="A195" s="251">
        <v>192</v>
      </c>
      <c r="B195" s="471" t="s">
        <v>860</v>
      </c>
    </row>
    <row r="196" spans="1:2" ht="21" customHeight="1">
      <c r="A196" s="251">
        <v>193</v>
      </c>
      <c r="B196" s="471" t="s">
        <v>864</v>
      </c>
    </row>
    <row r="197" spans="1:2" ht="21" customHeight="1">
      <c r="A197" s="251">
        <v>194</v>
      </c>
      <c r="B197" s="471" t="s">
        <v>867</v>
      </c>
    </row>
    <row r="198" spans="1:2" ht="21" customHeight="1">
      <c r="A198" s="251">
        <v>195</v>
      </c>
      <c r="B198" s="471" t="s">
        <v>872</v>
      </c>
    </row>
    <row r="199" spans="1:2" ht="21" customHeight="1">
      <c r="A199" s="251">
        <v>196</v>
      </c>
      <c r="B199" s="471" t="s">
        <v>876</v>
      </c>
    </row>
    <row r="200" spans="1:2" ht="21" customHeight="1">
      <c r="A200" s="251">
        <v>197</v>
      </c>
      <c r="B200" s="471" t="s">
        <v>880</v>
      </c>
    </row>
    <row r="201" spans="1:2" ht="21" customHeight="1">
      <c r="A201" s="251">
        <v>198</v>
      </c>
      <c r="B201" s="471" t="s">
        <v>885</v>
      </c>
    </row>
    <row r="202" spans="1:2" ht="21" customHeight="1">
      <c r="A202" s="251">
        <v>199</v>
      </c>
      <c r="B202" s="471" t="s">
        <v>889</v>
      </c>
    </row>
    <row r="203" spans="1:2" ht="21" customHeight="1">
      <c r="A203" s="251">
        <v>200</v>
      </c>
      <c r="B203" s="471" t="s">
        <v>894</v>
      </c>
    </row>
    <row r="204" spans="1:2" ht="21" customHeight="1">
      <c r="A204" s="251">
        <v>201</v>
      </c>
      <c r="B204" s="471" t="s">
        <v>900</v>
      </c>
    </row>
    <row r="205" spans="1:2" ht="21" customHeight="1">
      <c r="A205" s="251">
        <v>202</v>
      </c>
      <c r="B205" s="471" t="s">
        <v>904</v>
      </c>
    </row>
    <row r="206" spans="1:2" ht="21" customHeight="1">
      <c r="A206" s="251">
        <v>203</v>
      </c>
      <c r="B206" s="471" t="s">
        <v>909</v>
      </c>
    </row>
    <row r="207" spans="1:2" ht="21" customHeight="1">
      <c r="A207" s="251">
        <v>204</v>
      </c>
      <c r="B207" s="471" t="s">
        <v>912</v>
      </c>
    </row>
    <row r="208" spans="1:2" ht="21" customHeight="1">
      <c r="A208" s="251">
        <v>205</v>
      </c>
      <c r="B208" s="471" t="s">
        <v>917</v>
      </c>
    </row>
    <row r="209" spans="1:2" ht="21" customHeight="1">
      <c r="A209" s="251">
        <v>206</v>
      </c>
      <c r="B209" s="471" t="s">
        <v>923</v>
      </c>
    </row>
    <row r="210" spans="1:2" ht="21" customHeight="1">
      <c r="A210" s="251">
        <v>207</v>
      </c>
      <c r="B210" s="471" t="s">
        <v>928</v>
      </c>
    </row>
    <row r="211" spans="1:2" ht="21" customHeight="1">
      <c r="A211" s="251">
        <v>208</v>
      </c>
      <c r="B211" s="471" t="s">
        <v>932</v>
      </c>
    </row>
    <row r="212" spans="1:2" ht="21" customHeight="1">
      <c r="A212" s="251">
        <v>209</v>
      </c>
      <c r="B212" s="471" t="s">
        <v>936</v>
      </c>
    </row>
    <row r="213" spans="1:2" ht="21" customHeight="1">
      <c r="A213" s="251">
        <v>210</v>
      </c>
      <c r="B213" s="471" t="s">
        <v>941</v>
      </c>
    </row>
    <row r="214" spans="1:2" ht="21" customHeight="1">
      <c r="A214" s="251">
        <v>211</v>
      </c>
      <c r="B214" s="471" t="s">
        <v>945</v>
      </c>
    </row>
    <row r="215" spans="1:2" ht="21" customHeight="1">
      <c r="A215" s="251">
        <v>212</v>
      </c>
      <c r="B215" s="471" t="s">
        <v>949</v>
      </c>
    </row>
    <row r="216" spans="1:2" ht="21" customHeight="1">
      <c r="A216" s="251">
        <v>213</v>
      </c>
      <c r="B216" s="471" t="s">
        <v>952</v>
      </c>
    </row>
    <row r="217" spans="1:2" ht="21" customHeight="1">
      <c r="A217" s="251">
        <v>214</v>
      </c>
      <c r="B217" s="471" t="s">
        <v>3880</v>
      </c>
    </row>
    <row r="218" spans="1:2" ht="21" customHeight="1">
      <c r="A218" s="251">
        <v>215</v>
      </c>
      <c r="B218" s="471" t="s">
        <v>960</v>
      </c>
    </row>
    <row r="219" spans="1:2" ht="21" customHeight="1">
      <c r="A219" s="251">
        <v>216</v>
      </c>
      <c r="B219" s="471" t="s">
        <v>3881</v>
      </c>
    </row>
    <row r="220" spans="1:2" ht="21" customHeight="1">
      <c r="A220" s="251">
        <v>217</v>
      </c>
      <c r="B220" s="471" t="s">
        <v>969</v>
      </c>
    </row>
    <row r="221" spans="1:2" ht="21" customHeight="1">
      <c r="A221" s="251">
        <v>218</v>
      </c>
      <c r="B221" s="471" t="s">
        <v>972</v>
      </c>
    </row>
    <row r="222" spans="1:2" ht="21" customHeight="1">
      <c r="A222" s="251">
        <v>219</v>
      </c>
      <c r="B222" s="471" t="s">
        <v>977</v>
      </c>
    </row>
    <row r="223" spans="1:2" ht="21" customHeight="1">
      <c r="A223" s="251">
        <v>220</v>
      </c>
      <c r="B223" s="471" t="s">
        <v>981</v>
      </c>
    </row>
    <row r="224" spans="1:2" ht="21" customHeight="1">
      <c r="A224" s="251">
        <v>221</v>
      </c>
      <c r="B224" s="471" t="s">
        <v>3882</v>
      </c>
    </row>
    <row r="225" spans="1:2" ht="21" customHeight="1">
      <c r="A225" s="251">
        <v>222</v>
      </c>
      <c r="B225" s="471" t="s">
        <v>990</v>
      </c>
    </row>
    <row r="226" spans="1:2" ht="21" customHeight="1">
      <c r="A226" s="251">
        <v>223</v>
      </c>
      <c r="B226" s="471" t="s">
        <v>994</v>
      </c>
    </row>
    <row r="227" spans="1:2" ht="21" customHeight="1">
      <c r="A227" s="251">
        <v>224</v>
      </c>
      <c r="B227" s="471" t="s">
        <v>998</v>
      </c>
    </row>
    <row r="228" spans="1:2" ht="21" customHeight="1">
      <c r="A228" s="251">
        <v>225</v>
      </c>
      <c r="B228" s="471" t="s">
        <v>1002</v>
      </c>
    </row>
    <row r="229" spans="1:2" ht="21" customHeight="1">
      <c r="A229" s="251">
        <v>226</v>
      </c>
      <c r="B229" s="471" t="s">
        <v>1007</v>
      </c>
    </row>
    <row r="230" spans="1:2" ht="21" customHeight="1">
      <c r="A230" s="251">
        <v>227</v>
      </c>
      <c r="B230" s="471" t="s">
        <v>1010</v>
      </c>
    </row>
    <row r="231" spans="1:2" ht="21" customHeight="1">
      <c r="A231" s="251">
        <v>228</v>
      </c>
      <c r="B231" s="471" t="s">
        <v>1015</v>
      </c>
    </row>
    <row r="232" spans="1:2" ht="21" customHeight="1">
      <c r="A232" s="251">
        <v>229</v>
      </c>
      <c r="B232" s="471" t="s">
        <v>1019</v>
      </c>
    </row>
    <row r="233" spans="1:2" ht="21" customHeight="1">
      <c r="A233" s="251">
        <v>230</v>
      </c>
      <c r="B233" s="471" t="s">
        <v>1023</v>
      </c>
    </row>
    <row r="234" spans="1:2" ht="21" customHeight="1">
      <c r="A234" s="251">
        <v>231</v>
      </c>
      <c r="B234" s="471" t="s">
        <v>1028</v>
      </c>
    </row>
    <row r="235" spans="1:2" ht="21" customHeight="1">
      <c r="A235" s="251">
        <v>232</v>
      </c>
      <c r="B235" s="471" t="s">
        <v>1031</v>
      </c>
    </row>
    <row r="236" spans="1:2" ht="21" customHeight="1">
      <c r="A236" s="251">
        <v>233</v>
      </c>
      <c r="B236" s="471" t="s">
        <v>1035</v>
      </c>
    </row>
    <row r="237" spans="1:2" ht="21" customHeight="1">
      <c r="A237" s="251">
        <v>234</v>
      </c>
      <c r="B237" s="471" t="s">
        <v>1040</v>
      </c>
    </row>
    <row r="238" spans="1:2" ht="21" customHeight="1">
      <c r="A238" s="251">
        <v>235</v>
      </c>
      <c r="B238" s="471" t="s">
        <v>1043</v>
      </c>
    </row>
    <row r="239" spans="1:2" ht="21" customHeight="1">
      <c r="A239" s="251">
        <v>236</v>
      </c>
      <c r="B239" s="471" t="s">
        <v>1046</v>
      </c>
    </row>
    <row r="240" spans="1:2" ht="21" customHeight="1">
      <c r="A240" s="251">
        <v>237</v>
      </c>
      <c r="B240" s="471" t="s">
        <v>1051</v>
      </c>
    </row>
    <row r="241" spans="1:2" ht="21" customHeight="1">
      <c r="A241" s="251">
        <v>238</v>
      </c>
      <c r="B241" s="471" t="s">
        <v>1055</v>
      </c>
    </row>
    <row r="242" spans="1:2" ht="21" customHeight="1">
      <c r="A242" s="251">
        <v>239</v>
      </c>
      <c r="B242" s="471" t="s">
        <v>1058</v>
      </c>
    </row>
    <row r="243" spans="1:2" ht="21" customHeight="1">
      <c r="A243" s="251">
        <v>240</v>
      </c>
      <c r="B243" s="471" t="s">
        <v>1062</v>
      </c>
    </row>
    <row r="244" spans="1:2" ht="21" customHeight="1">
      <c r="A244" s="251">
        <v>241</v>
      </c>
      <c r="B244" s="471" t="s">
        <v>1065</v>
      </c>
    </row>
    <row r="245" spans="1:2" ht="21" customHeight="1">
      <c r="A245" s="251">
        <v>242</v>
      </c>
      <c r="B245" s="471" t="s">
        <v>1070</v>
      </c>
    </row>
    <row r="246" spans="1:2" ht="21" customHeight="1">
      <c r="A246" s="251">
        <v>243</v>
      </c>
      <c r="B246" s="471" t="s">
        <v>1074</v>
      </c>
    </row>
    <row r="247" spans="1:2" ht="21" customHeight="1">
      <c r="A247" s="251">
        <v>244</v>
      </c>
      <c r="B247" s="471" t="s">
        <v>1078</v>
      </c>
    </row>
    <row r="248" spans="1:2" ht="21" customHeight="1">
      <c r="A248" s="251">
        <v>245</v>
      </c>
      <c r="B248" s="471" t="s">
        <v>1083</v>
      </c>
    </row>
    <row r="249" spans="1:2" ht="21" customHeight="1">
      <c r="A249" s="251">
        <v>246</v>
      </c>
      <c r="B249" s="471" t="s">
        <v>1086</v>
      </c>
    </row>
    <row r="250" spans="1:2" ht="21" customHeight="1">
      <c r="A250" s="251">
        <v>247</v>
      </c>
      <c r="B250" s="471" t="s">
        <v>1091</v>
      </c>
    </row>
    <row r="251" spans="1:2" ht="21" customHeight="1">
      <c r="A251" s="251">
        <v>248</v>
      </c>
      <c r="B251" s="471" t="s">
        <v>1096</v>
      </c>
    </row>
    <row r="252" spans="1:2" ht="21" customHeight="1">
      <c r="A252" s="251">
        <v>249</v>
      </c>
      <c r="B252" s="471" t="s">
        <v>1100</v>
      </c>
    </row>
    <row r="253" spans="1:2" ht="21" customHeight="1">
      <c r="A253" s="251">
        <v>250</v>
      </c>
      <c r="B253" s="471" t="s">
        <v>1105</v>
      </c>
    </row>
    <row r="254" spans="1:2" ht="21" customHeight="1">
      <c r="A254" s="251">
        <v>251</v>
      </c>
      <c r="B254" s="471" t="s">
        <v>1108</v>
      </c>
    </row>
    <row r="255" spans="1:2" ht="21" customHeight="1">
      <c r="A255" s="251">
        <v>252</v>
      </c>
      <c r="B255" s="471" t="s">
        <v>1112</v>
      </c>
    </row>
    <row r="256" spans="1:2" ht="21" customHeight="1">
      <c r="A256" s="251">
        <v>253</v>
      </c>
      <c r="B256" s="471" t="s">
        <v>1117</v>
      </c>
    </row>
    <row r="257" spans="1:2" ht="21" customHeight="1">
      <c r="A257" s="251">
        <v>254</v>
      </c>
      <c r="B257" s="471" t="s">
        <v>1121</v>
      </c>
    </row>
    <row r="258" spans="1:2" ht="21" customHeight="1">
      <c r="A258" s="251">
        <v>255</v>
      </c>
      <c r="B258" s="471" t="s">
        <v>1124</v>
      </c>
    </row>
    <row r="259" spans="1:2" ht="21" customHeight="1">
      <c r="A259" s="251">
        <v>256</v>
      </c>
      <c r="B259" s="471" t="s">
        <v>1128</v>
      </c>
    </row>
    <row r="260" spans="1:2" ht="21" customHeight="1">
      <c r="A260" s="251">
        <v>257</v>
      </c>
      <c r="B260" s="471" t="s">
        <v>1134</v>
      </c>
    </row>
    <row r="261" spans="1:2" ht="21" customHeight="1">
      <c r="A261" s="251">
        <v>258</v>
      </c>
      <c r="B261" s="471" t="s">
        <v>1139</v>
      </c>
    </row>
    <row r="262" spans="1:2" ht="21" customHeight="1">
      <c r="A262" s="251">
        <v>259</v>
      </c>
      <c r="B262" s="471" t="s">
        <v>1143</v>
      </c>
    </row>
    <row r="263" spans="1:2" ht="21" customHeight="1">
      <c r="A263" s="251">
        <v>260</v>
      </c>
      <c r="B263" s="471" t="s">
        <v>1147</v>
      </c>
    </row>
    <row r="264" spans="1:2" ht="21" customHeight="1">
      <c r="A264" s="251">
        <v>261</v>
      </c>
      <c r="B264" s="471" t="s">
        <v>1153</v>
      </c>
    </row>
    <row r="265" spans="1:2" ht="21" customHeight="1">
      <c r="A265" s="251">
        <v>262</v>
      </c>
      <c r="B265" s="471" t="s">
        <v>1157</v>
      </c>
    </row>
    <row r="266" spans="1:2" ht="21" customHeight="1">
      <c r="A266" s="251">
        <v>263</v>
      </c>
      <c r="B266" s="471" t="s">
        <v>1161</v>
      </c>
    </row>
    <row r="267" spans="1:2" ht="21" customHeight="1">
      <c r="A267" s="251">
        <v>264</v>
      </c>
      <c r="B267" s="471" t="s">
        <v>1166</v>
      </c>
    </row>
    <row r="268" spans="1:2" ht="21" customHeight="1">
      <c r="A268" s="251">
        <v>265</v>
      </c>
      <c r="B268" s="471" t="s">
        <v>1169</v>
      </c>
    </row>
    <row r="269" spans="1:2" ht="21" customHeight="1">
      <c r="A269" s="251">
        <v>266</v>
      </c>
      <c r="B269" s="471" t="s">
        <v>1173</v>
      </c>
    </row>
    <row r="270" spans="1:2" ht="21" customHeight="1">
      <c r="A270" s="251">
        <v>267</v>
      </c>
      <c r="B270" s="471" t="s">
        <v>3883</v>
      </c>
    </row>
    <row r="271" spans="1:2" ht="21" customHeight="1">
      <c r="A271" s="251">
        <v>268</v>
      </c>
      <c r="B271" s="471" t="s">
        <v>1181</v>
      </c>
    </row>
    <row r="272" spans="1:2" ht="21" customHeight="1">
      <c r="A272" s="251">
        <v>269</v>
      </c>
      <c r="B272" s="471" t="s">
        <v>1184</v>
      </c>
    </row>
    <row r="273" spans="1:2" ht="21" customHeight="1">
      <c r="A273" s="251">
        <v>270</v>
      </c>
      <c r="B273" s="471" t="s">
        <v>1187</v>
      </c>
    </row>
    <row r="274" spans="1:2" ht="21" customHeight="1">
      <c r="A274" s="251">
        <v>271</v>
      </c>
      <c r="B274" s="471" t="s">
        <v>1191</v>
      </c>
    </row>
    <row r="275" spans="1:2" ht="21" customHeight="1">
      <c r="A275" s="251">
        <v>272</v>
      </c>
      <c r="B275" s="471" t="s">
        <v>1195</v>
      </c>
    </row>
    <row r="276" spans="1:2" ht="21" customHeight="1">
      <c r="A276" s="251">
        <v>273</v>
      </c>
      <c r="B276" s="471" t="s">
        <v>1197</v>
      </c>
    </row>
    <row r="277" spans="1:2" ht="21" customHeight="1">
      <c r="A277" s="251">
        <v>274</v>
      </c>
      <c r="B277" s="471" t="s">
        <v>1200</v>
      </c>
    </row>
    <row r="278" spans="1:2" ht="21" customHeight="1">
      <c r="A278" s="251">
        <v>275</v>
      </c>
      <c r="B278" s="471" t="s">
        <v>1204</v>
      </c>
    </row>
    <row r="279" spans="1:2" ht="21" customHeight="1">
      <c r="A279" s="251">
        <v>276</v>
      </c>
      <c r="B279" s="471" t="s">
        <v>1210</v>
      </c>
    </row>
    <row r="280" spans="1:2" ht="21" customHeight="1">
      <c r="A280" s="251">
        <v>277</v>
      </c>
      <c r="B280" s="471" t="s">
        <v>1213</v>
      </c>
    </row>
    <row r="281" spans="1:2" ht="21" customHeight="1">
      <c r="A281" s="251">
        <v>278</v>
      </c>
      <c r="B281" s="471" t="s">
        <v>1216</v>
      </c>
    </row>
    <row r="282" spans="1:2" ht="21" customHeight="1">
      <c r="A282" s="251">
        <v>279</v>
      </c>
      <c r="B282" s="471" t="s">
        <v>1219</v>
      </c>
    </row>
    <row r="283" spans="1:2" ht="21" customHeight="1">
      <c r="A283" s="251">
        <v>280</v>
      </c>
      <c r="B283" s="471" t="s">
        <v>1223</v>
      </c>
    </row>
    <row r="284" spans="1:2" ht="21" customHeight="1">
      <c r="A284" s="251">
        <v>281</v>
      </c>
      <c r="B284" s="471" t="s">
        <v>1228</v>
      </c>
    </row>
    <row r="285" spans="1:2" ht="21" customHeight="1">
      <c r="A285" s="251">
        <v>282</v>
      </c>
      <c r="B285" s="471" t="s">
        <v>1231</v>
      </c>
    </row>
    <row r="286" spans="1:2" ht="21" customHeight="1">
      <c r="A286" s="251">
        <v>283</v>
      </c>
      <c r="B286" s="471" t="s">
        <v>1234</v>
      </c>
    </row>
    <row r="287" spans="1:2" ht="21" customHeight="1">
      <c r="A287" s="251">
        <v>284</v>
      </c>
      <c r="B287" s="471" t="s">
        <v>1237</v>
      </c>
    </row>
    <row r="288" spans="1:2" ht="21" customHeight="1">
      <c r="A288" s="251">
        <v>285</v>
      </c>
      <c r="B288" s="471" t="s">
        <v>1240</v>
      </c>
    </row>
    <row r="289" spans="1:2" ht="21" customHeight="1">
      <c r="A289" s="251">
        <v>286</v>
      </c>
      <c r="B289" s="471" t="s">
        <v>1245</v>
      </c>
    </row>
    <row r="290" spans="1:2" ht="21" customHeight="1">
      <c r="A290" s="251">
        <v>287</v>
      </c>
      <c r="B290" s="471" t="s">
        <v>1250</v>
      </c>
    </row>
    <row r="291" spans="1:2" ht="21" customHeight="1">
      <c r="A291" s="251">
        <v>288</v>
      </c>
      <c r="B291" s="471" t="s">
        <v>1254</v>
      </c>
    </row>
    <row r="292" spans="1:2" ht="21" customHeight="1">
      <c r="A292" s="251">
        <v>289</v>
      </c>
      <c r="B292" s="471" t="s">
        <v>1257</v>
      </c>
    </row>
    <row r="293" spans="1:2" ht="21" customHeight="1">
      <c r="A293" s="251">
        <v>290</v>
      </c>
      <c r="B293" s="471" t="s">
        <v>1261</v>
      </c>
    </row>
    <row r="294" spans="1:2" ht="21" customHeight="1">
      <c r="A294" s="251">
        <v>291</v>
      </c>
      <c r="B294" s="471" t="s">
        <v>1266</v>
      </c>
    </row>
    <row r="295" spans="1:2" ht="21" customHeight="1">
      <c r="A295" s="251">
        <v>292</v>
      </c>
      <c r="B295" s="471" t="s">
        <v>1269</v>
      </c>
    </row>
    <row r="296" spans="1:2" ht="21" customHeight="1">
      <c r="A296" s="251">
        <v>293</v>
      </c>
      <c r="B296" s="471" t="s">
        <v>1273</v>
      </c>
    </row>
    <row r="297" spans="1:2" ht="21" customHeight="1">
      <c r="A297" s="251">
        <v>294</v>
      </c>
      <c r="B297" s="471" t="s">
        <v>1276</v>
      </c>
    </row>
    <row r="298" spans="1:2" ht="21" customHeight="1">
      <c r="A298" s="251">
        <v>295</v>
      </c>
      <c r="B298" s="471" t="s">
        <v>1279</v>
      </c>
    </row>
    <row r="299" spans="1:2" ht="21" customHeight="1">
      <c r="A299" s="251">
        <v>296</v>
      </c>
      <c r="B299" s="471" t="s">
        <v>1282</v>
      </c>
    </row>
    <row r="300" spans="1:2" ht="21" customHeight="1">
      <c r="A300" s="251">
        <v>297</v>
      </c>
      <c r="B300" s="471" t="s">
        <v>1286</v>
      </c>
    </row>
    <row r="301" spans="1:2" ht="21" customHeight="1">
      <c r="A301" s="251">
        <v>298</v>
      </c>
      <c r="B301" s="471" t="s">
        <v>1292</v>
      </c>
    </row>
    <row r="302" spans="1:2" ht="21" customHeight="1">
      <c r="A302" s="251">
        <v>299</v>
      </c>
      <c r="B302" s="471" t="s">
        <v>1295</v>
      </c>
    </row>
    <row r="303" spans="1:2" ht="21" customHeight="1">
      <c r="A303" s="251">
        <v>300</v>
      </c>
      <c r="B303" s="471" t="s">
        <v>1299</v>
      </c>
    </row>
    <row r="304" spans="1:2" ht="21" customHeight="1">
      <c r="A304" s="251">
        <v>301</v>
      </c>
      <c r="B304" s="471" t="s">
        <v>1303</v>
      </c>
    </row>
    <row r="305" spans="1:2" ht="21" customHeight="1">
      <c r="A305" s="251">
        <v>302</v>
      </c>
      <c r="B305" s="471" t="s">
        <v>1307</v>
      </c>
    </row>
    <row r="306" spans="1:2" ht="21" customHeight="1">
      <c r="A306" s="251">
        <v>303</v>
      </c>
      <c r="B306" s="471" t="s">
        <v>1313</v>
      </c>
    </row>
    <row r="307" spans="1:2" ht="21" customHeight="1">
      <c r="A307" s="251">
        <v>304</v>
      </c>
      <c r="B307" s="471" t="s">
        <v>1316</v>
      </c>
    </row>
    <row r="308" spans="1:2" ht="21" customHeight="1">
      <c r="A308" s="251">
        <v>305</v>
      </c>
      <c r="B308" s="471" t="s">
        <v>1319</v>
      </c>
    </row>
    <row r="309" spans="1:2" ht="21" customHeight="1">
      <c r="A309" s="251">
        <v>306</v>
      </c>
      <c r="B309" s="471" t="s">
        <v>1324</v>
      </c>
    </row>
    <row r="310" spans="1:2" ht="21" customHeight="1">
      <c r="A310" s="251">
        <v>307</v>
      </c>
      <c r="B310" s="471" t="s">
        <v>1328</v>
      </c>
    </row>
    <row r="311" spans="1:2" ht="21" customHeight="1">
      <c r="A311" s="251">
        <v>308</v>
      </c>
      <c r="B311" s="471" t="s">
        <v>1331</v>
      </c>
    </row>
    <row r="312" spans="1:2" ht="21" customHeight="1">
      <c r="A312" s="251">
        <v>309</v>
      </c>
      <c r="B312" s="471" t="s">
        <v>1334</v>
      </c>
    </row>
    <row r="313" spans="1:2" ht="21" customHeight="1">
      <c r="A313" s="251">
        <v>310</v>
      </c>
      <c r="B313" s="471" t="s">
        <v>1338</v>
      </c>
    </row>
    <row r="314" spans="1:2" ht="21" customHeight="1">
      <c r="A314" s="251">
        <v>311</v>
      </c>
      <c r="B314" s="471" t="s">
        <v>1342</v>
      </c>
    </row>
    <row r="315" spans="1:2" ht="21" customHeight="1">
      <c r="A315" s="251">
        <v>312</v>
      </c>
      <c r="B315" s="471" t="s">
        <v>1346</v>
      </c>
    </row>
    <row r="316" spans="1:2" ht="21" customHeight="1">
      <c r="A316" s="251">
        <v>313</v>
      </c>
      <c r="B316" s="471" t="s">
        <v>1349</v>
      </c>
    </row>
    <row r="317" spans="1:2" ht="21" customHeight="1">
      <c r="A317" s="251">
        <v>314</v>
      </c>
      <c r="B317" s="471" t="s">
        <v>1353</v>
      </c>
    </row>
    <row r="318" spans="1:2" ht="21" customHeight="1">
      <c r="A318" s="251">
        <v>315</v>
      </c>
      <c r="B318" s="471" t="s">
        <v>1357</v>
      </c>
    </row>
    <row r="319" spans="1:2" ht="21" customHeight="1">
      <c r="A319" s="251">
        <v>316</v>
      </c>
      <c r="B319" s="471" t="s">
        <v>1360</v>
      </c>
    </row>
    <row r="320" spans="1:2" ht="21" customHeight="1">
      <c r="A320" s="251">
        <v>317</v>
      </c>
      <c r="B320" s="471" t="s">
        <v>1364</v>
      </c>
    </row>
    <row r="321" spans="1:2" ht="21" customHeight="1">
      <c r="A321" s="251">
        <v>318</v>
      </c>
      <c r="B321" s="471" t="s">
        <v>1367</v>
      </c>
    </row>
    <row r="322" spans="1:2" ht="21" customHeight="1">
      <c r="A322" s="251">
        <v>319</v>
      </c>
      <c r="B322" s="471" t="s">
        <v>1370</v>
      </c>
    </row>
    <row r="323" spans="1:2" ht="21" customHeight="1">
      <c r="A323" s="251">
        <v>320</v>
      </c>
      <c r="B323" s="471" t="s">
        <v>1374</v>
      </c>
    </row>
    <row r="324" spans="1:2" ht="21" customHeight="1">
      <c r="A324" s="251">
        <v>321</v>
      </c>
      <c r="B324" s="471" t="s">
        <v>1379</v>
      </c>
    </row>
    <row r="325" spans="1:2" ht="21" customHeight="1">
      <c r="A325" s="251">
        <v>322</v>
      </c>
      <c r="B325" s="471" t="s">
        <v>1383</v>
      </c>
    </row>
    <row r="326" spans="1:2" ht="21" customHeight="1">
      <c r="A326" s="251">
        <v>323</v>
      </c>
      <c r="B326" s="471" t="s">
        <v>1386</v>
      </c>
    </row>
    <row r="327" spans="1:2" ht="21" customHeight="1">
      <c r="A327" s="251">
        <v>324</v>
      </c>
      <c r="B327" s="471" t="s">
        <v>1390</v>
      </c>
    </row>
    <row r="328" spans="1:2" ht="21" customHeight="1">
      <c r="A328" s="251">
        <v>325</v>
      </c>
      <c r="B328" s="471" t="s">
        <v>1395</v>
      </c>
    </row>
    <row r="329" spans="1:2" ht="21" customHeight="1">
      <c r="A329" s="251">
        <v>326</v>
      </c>
      <c r="B329" s="471" t="s">
        <v>1399</v>
      </c>
    </row>
    <row r="330" spans="1:2" ht="21" customHeight="1">
      <c r="A330" s="251">
        <v>327</v>
      </c>
      <c r="B330" s="471" t="s">
        <v>1402</v>
      </c>
    </row>
    <row r="331" spans="1:2" ht="21" customHeight="1">
      <c r="A331" s="251">
        <v>328</v>
      </c>
      <c r="B331" s="471" t="s">
        <v>1407</v>
      </c>
    </row>
    <row r="332" spans="1:2" ht="21" customHeight="1">
      <c r="A332" s="251">
        <v>329</v>
      </c>
      <c r="B332" s="471" t="s">
        <v>1410</v>
      </c>
    </row>
    <row r="333" spans="1:2" ht="21" customHeight="1">
      <c r="A333" s="251">
        <v>330</v>
      </c>
      <c r="B333" s="471" t="s">
        <v>1415</v>
      </c>
    </row>
    <row r="334" spans="1:2" ht="21" customHeight="1">
      <c r="A334" s="251">
        <v>331</v>
      </c>
      <c r="B334" s="471" t="s">
        <v>1419</v>
      </c>
    </row>
    <row r="335" spans="1:2" ht="21" customHeight="1">
      <c r="A335" s="251">
        <v>332</v>
      </c>
      <c r="B335" s="471" t="s">
        <v>1424</v>
      </c>
    </row>
    <row r="336" spans="1:2" ht="21" customHeight="1">
      <c r="A336" s="251">
        <v>333</v>
      </c>
      <c r="B336" s="471" t="s">
        <v>1427</v>
      </c>
    </row>
    <row r="337" spans="1:2" ht="21" customHeight="1">
      <c r="A337" s="251">
        <v>334</v>
      </c>
      <c r="B337" s="471" t="s">
        <v>1430</v>
      </c>
    </row>
    <row r="338" spans="1:2" ht="21" customHeight="1">
      <c r="A338" s="251">
        <v>335</v>
      </c>
      <c r="B338" s="471" t="s">
        <v>1433</v>
      </c>
    </row>
    <row r="339" spans="1:2" ht="21" customHeight="1">
      <c r="A339" s="251">
        <v>336</v>
      </c>
      <c r="B339" s="471" t="s">
        <v>1437</v>
      </c>
    </row>
    <row r="340" spans="1:2" ht="21" customHeight="1">
      <c r="A340" s="251">
        <v>337</v>
      </c>
      <c r="B340" s="471" t="s">
        <v>3884</v>
      </c>
    </row>
    <row r="341" spans="1:2" ht="21" customHeight="1">
      <c r="A341" s="251">
        <v>338</v>
      </c>
      <c r="B341" s="471" t="s">
        <v>1444</v>
      </c>
    </row>
    <row r="342" spans="1:2" ht="21" customHeight="1">
      <c r="A342" s="251">
        <v>339</v>
      </c>
      <c r="B342" s="471" t="s">
        <v>1449</v>
      </c>
    </row>
    <row r="343" spans="1:2" ht="21" customHeight="1">
      <c r="A343" s="251">
        <v>340</v>
      </c>
      <c r="B343" s="471" t="s">
        <v>1453</v>
      </c>
    </row>
    <row r="344" spans="1:2" ht="21" customHeight="1">
      <c r="A344" s="251">
        <v>341</v>
      </c>
      <c r="B344" s="471" t="s">
        <v>1456</v>
      </c>
    </row>
    <row r="345" spans="1:2" ht="21" customHeight="1">
      <c r="A345" s="251">
        <v>342</v>
      </c>
      <c r="B345" s="471" t="s">
        <v>1459</v>
      </c>
    </row>
    <row r="346" spans="1:2" ht="21" customHeight="1">
      <c r="A346" s="251">
        <v>343</v>
      </c>
      <c r="B346" s="471" t="s">
        <v>1463</v>
      </c>
    </row>
    <row r="347" spans="1:2" ht="21" customHeight="1">
      <c r="A347" s="251">
        <v>344</v>
      </c>
      <c r="B347" s="471" t="s">
        <v>3869</v>
      </c>
    </row>
    <row r="348" spans="1:2" ht="21" customHeight="1">
      <c r="A348" s="251">
        <v>345</v>
      </c>
      <c r="B348" s="471" t="s">
        <v>1470</v>
      </c>
    </row>
    <row r="349" spans="1:2" ht="21" customHeight="1">
      <c r="A349" s="251">
        <v>346</v>
      </c>
      <c r="B349" s="471" t="s">
        <v>1473</v>
      </c>
    </row>
    <row r="350" spans="1:2" ht="21" customHeight="1">
      <c r="A350" s="251">
        <v>347</v>
      </c>
      <c r="B350" s="471" t="s">
        <v>1477</v>
      </c>
    </row>
    <row r="351" spans="1:2" ht="21" customHeight="1">
      <c r="A351" s="251">
        <v>348</v>
      </c>
      <c r="B351" s="471" t="s">
        <v>1481</v>
      </c>
    </row>
    <row r="352" spans="1:2" ht="21" customHeight="1">
      <c r="A352" s="251">
        <v>349</v>
      </c>
      <c r="B352" s="471" t="s">
        <v>1484</v>
      </c>
    </row>
    <row r="353" spans="1:2" ht="21" customHeight="1">
      <c r="A353" s="251">
        <v>350</v>
      </c>
      <c r="B353" s="471" t="s">
        <v>1488</v>
      </c>
    </row>
    <row r="354" spans="1:2" ht="21" customHeight="1">
      <c r="A354" s="251">
        <v>351</v>
      </c>
      <c r="B354" s="471" t="s">
        <v>1492</v>
      </c>
    </row>
    <row r="355" spans="1:2" ht="21" customHeight="1">
      <c r="A355" s="251">
        <v>352</v>
      </c>
      <c r="B355" s="471" t="s">
        <v>1495</v>
      </c>
    </row>
    <row r="356" spans="1:2" ht="21" customHeight="1">
      <c r="A356" s="251">
        <v>353</v>
      </c>
      <c r="B356" s="471" t="s">
        <v>1498</v>
      </c>
    </row>
    <row r="357" spans="1:2" ht="21" customHeight="1">
      <c r="A357" s="251">
        <v>354</v>
      </c>
      <c r="B357" s="471" t="s">
        <v>1503</v>
      </c>
    </row>
    <row r="358" spans="1:2" ht="21" customHeight="1">
      <c r="A358" s="251">
        <v>355</v>
      </c>
      <c r="B358" s="471" t="s">
        <v>1506</v>
      </c>
    </row>
    <row r="359" spans="1:2" ht="21" customHeight="1">
      <c r="A359" s="251">
        <v>356</v>
      </c>
      <c r="B359" s="471" t="s">
        <v>1511</v>
      </c>
    </row>
    <row r="360" spans="1:2" ht="21" customHeight="1">
      <c r="A360" s="251">
        <v>357</v>
      </c>
      <c r="B360" s="471" t="s">
        <v>1514</v>
      </c>
    </row>
    <row r="361" spans="1:2" ht="21" customHeight="1">
      <c r="A361" s="251">
        <v>358</v>
      </c>
      <c r="B361" s="471" t="s">
        <v>1518</v>
      </c>
    </row>
    <row r="362" spans="1:2" ht="21" customHeight="1">
      <c r="A362" s="251">
        <v>359</v>
      </c>
      <c r="B362" s="471" t="s">
        <v>1522</v>
      </c>
    </row>
    <row r="363" spans="1:2" ht="21" customHeight="1">
      <c r="A363" s="251">
        <v>360</v>
      </c>
      <c r="B363" s="471" t="s">
        <v>1525</v>
      </c>
    </row>
    <row r="364" spans="1:2" ht="21" customHeight="1">
      <c r="A364" s="251">
        <v>361</v>
      </c>
      <c r="B364" s="471" t="s">
        <v>1529</v>
      </c>
    </row>
    <row r="365" spans="1:2" ht="21" customHeight="1">
      <c r="A365" s="251">
        <v>362</v>
      </c>
      <c r="B365" s="471" t="s">
        <v>1533</v>
      </c>
    </row>
    <row r="366" spans="1:2" ht="21" customHeight="1">
      <c r="A366" s="251">
        <v>363</v>
      </c>
      <c r="B366" s="471" t="s">
        <v>1537</v>
      </c>
    </row>
    <row r="367" spans="1:2" ht="21" customHeight="1">
      <c r="A367" s="251">
        <v>364</v>
      </c>
      <c r="B367" s="471" t="s">
        <v>1541</v>
      </c>
    </row>
    <row r="368" spans="1:2" ht="21" customHeight="1">
      <c r="A368" s="251">
        <v>365</v>
      </c>
      <c r="B368" s="471" t="s">
        <v>1545</v>
      </c>
    </row>
    <row r="369" spans="1:2" ht="21" customHeight="1">
      <c r="A369" s="251">
        <v>366</v>
      </c>
      <c r="B369" s="471" t="s">
        <v>1548</v>
      </c>
    </row>
    <row r="370" spans="1:2" ht="21" customHeight="1">
      <c r="A370" s="251">
        <v>367</v>
      </c>
      <c r="B370" s="471" t="s">
        <v>1552</v>
      </c>
    </row>
    <row r="371" spans="1:2" ht="21" customHeight="1">
      <c r="A371" s="251">
        <v>368</v>
      </c>
      <c r="B371" s="471" t="s">
        <v>1557</v>
      </c>
    </row>
    <row r="372" spans="1:2" ht="21" customHeight="1">
      <c r="A372" s="251">
        <v>369</v>
      </c>
      <c r="B372" s="471" t="s">
        <v>1561</v>
      </c>
    </row>
    <row r="373" spans="1:2" ht="21" customHeight="1">
      <c r="A373" s="251">
        <v>370</v>
      </c>
      <c r="B373" s="471" t="s">
        <v>1565</v>
      </c>
    </row>
    <row r="374" spans="1:2" ht="21" customHeight="1">
      <c r="A374" s="251">
        <v>371</v>
      </c>
      <c r="B374" s="471" t="s">
        <v>1570</v>
      </c>
    </row>
    <row r="375" spans="1:2" ht="21" customHeight="1">
      <c r="A375" s="251">
        <v>372</v>
      </c>
      <c r="B375" s="471" t="s">
        <v>1575</v>
      </c>
    </row>
    <row r="376" spans="1:2" ht="21" customHeight="1">
      <c r="A376" s="251">
        <v>373</v>
      </c>
      <c r="B376" s="471" t="s">
        <v>1578</v>
      </c>
    </row>
    <row r="377" spans="1:2" ht="21" customHeight="1">
      <c r="A377" s="251">
        <v>374</v>
      </c>
      <c r="B377" s="471" t="s">
        <v>1581</v>
      </c>
    </row>
    <row r="378" spans="1:2" ht="21" customHeight="1">
      <c r="A378" s="251">
        <v>375</v>
      </c>
      <c r="B378" s="471" t="s">
        <v>1584</v>
      </c>
    </row>
    <row r="379" spans="1:2" ht="21" customHeight="1">
      <c r="A379" s="251">
        <v>376</v>
      </c>
      <c r="B379" s="471" t="s">
        <v>1588</v>
      </c>
    </row>
    <row r="380" spans="1:2" ht="21" customHeight="1">
      <c r="A380" s="251">
        <v>377</v>
      </c>
      <c r="B380" s="471" t="s">
        <v>1591</v>
      </c>
    </row>
    <row r="381" spans="1:2" ht="21" customHeight="1">
      <c r="A381" s="251">
        <v>378</v>
      </c>
      <c r="B381" s="471" t="s">
        <v>1596</v>
      </c>
    </row>
    <row r="382" spans="1:2" ht="21" customHeight="1">
      <c r="A382" s="251">
        <v>379</v>
      </c>
      <c r="B382" s="471" t="s">
        <v>1599</v>
      </c>
    </row>
    <row r="383" spans="1:2" ht="21" customHeight="1">
      <c r="A383" s="251">
        <v>380</v>
      </c>
      <c r="B383" s="471" t="s">
        <v>1602</v>
      </c>
    </row>
    <row r="384" spans="1:2" ht="21" customHeight="1">
      <c r="A384" s="251">
        <v>381</v>
      </c>
      <c r="B384" s="471" t="s">
        <v>1606</v>
      </c>
    </row>
    <row r="385" spans="1:2" ht="21" customHeight="1">
      <c r="A385" s="251">
        <v>382</v>
      </c>
      <c r="B385" s="471" t="s">
        <v>1610</v>
      </c>
    </row>
    <row r="386" spans="1:2" ht="21" customHeight="1">
      <c r="A386" s="251">
        <v>383</v>
      </c>
      <c r="B386" s="471" t="s">
        <v>1615</v>
      </c>
    </row>
    <row r="387" spans="1:2" ht="21" customHeight="1">
      <c r="A387" s="251">
        <v>384</v>
      </c>
      <c r="B387" s="471" t="s">
        <v>1619</v>
      </c>
    </row>
    <row r="388" spans="1:2" ht="21" customHeight="1">
      <c r="A388" s="251">
        <v>385</v>
      </c>
      <c r="B388" s="471" t="s">
        <v>1623</v>
      </c>
    </row>
    <row r="389" spans="1:2" ht="21" customHeight="1">
      <c r="A389" s="251">
        <v>386</v>
      </c>
      <c r="B389" s="471" t="s">
        <v>1627</v>
      </c>
    </row>
    <row r="390" spans="1:2" ht="21" customHeight="1">
      <c r="A390" s="251">
        <v>387</v>
      </c>
      <c r="B390" s="471" t="s">
        <v>1631</v>
      </c>
    </row>
    <row r="391" spans="1:2" ht="21" customHeight="1">
      <c r="A391" s="251">
        <v>388</v>
      </c>
      <c r="B391" s="471" t="s">
        <v>1634</v>
      </c>
    </row>
    <row r="392" spans="1:2" ht="21" customHeight="1">
      <c r="A392" s="251">
        <v>389</v>
      </c>
      <c r="B392" s="471" t="s">
        <v>1637</v>
      </c>
    </row>
    <row r="393" spans="1:2" ht="21" customHeight="1">
      <c r="A393" s="251">
        <v>390</v>
      </c>
      <c r="B393" s="471" t="s">
        <v>1640</v>
      </c>
    </row>
    <row r="394" spans="1:2" ht="21" customHeight="1">
      <c r="A394" s="251">
        <v>391</v>
      </c>
      <c r="B394" s="471" t="s">
        <v>1646</v>
      </c>
    </row>
    <row r="395" spans="1:2" ht="21" customHeight="1">
      <c r="A395" s="251">
        <v>392</v>
      </c>
      <c r="B395" s="471" t="s">
        <v>1649</v>
      </c>
    </row>
    <row r="396" spans="1:2" ht="21" customHeight="1">
      <c r="A396" s="251">
        <v>393</v>
      </c>
      <c r="B396" s="471" t="s">
        <v>1653</v>
      </c>
    </row>
    <row r="397" spans="1:2" ht="21" customHeight="1">
      <c r="A397" s="251">
        <v>394</v>
      </c>
      <c r="B397" s="471" t="s">
        <v>1657</v>
      </c>
    </row>
    <row r="398" spans="1:2" ht="21" customHeight="1">
      <c r="A398" s="251">
        <v>395</v>
      </c>
      <c r="B398" s="471" t="s">
        <v>1660</v>
      </c>
    </row>
    <row r="399" spans="1:2" ht="21" customHeight="1">
      <c r="A399" s="251">
        <v>396</v>
      </c>
      <c r="B399" s="471" t="s">
        <v>1663</v>
      </c>
    </row>
    <row r="400" spans="1:2" ht="21" customHeight="1">
      <c r="A400" s="251">
        <v>397</v>
      </c>
      <c r="B400" s="471" t="s">
        <v>1666</v>
      </c>
    </row>
    <row r="401" spans="1:2" ht="21" customHeight="1">
      <c r="A401" s="251">
        <v>398</v>
      </c>
      <c r="B401" s="471" t="s">
        <v>1670</v>
      </c>
    </row>
    <row r="402" spans="1:2" ht="21" customHeight="1">
      <c r="A402" s="251">
        <v>399</v>
      </c>
      <c r="B402" s="471" t="s">
        <v>1673</v>
      </c>
    </row>
    <row r="403" spans="1:2" ht="21" customHeight="1">
      <c r="A403" s="251">
        <v>400</v>
      </c>
      <c r="B403" s="471" t="s">
        <v>1677</v>
      </c>
    </row>
    <row r="404" spans="1:2" ht="21" customHeight="1">
      <c r="A404" s="251">
        <v>401</v>
      </c>
      <c r="B404" s="471" t="s">
        <v>1681</v>
      </c>
    </row>
    <row r="405" spans="1:2" ht="21" customHeight="1">
      <c r="A405" s="251">
        <v>402</v>
      </c>
      <c r="B405" s="471" t="s">
        <v>1684</v>
      </c>
    </row>
    <row r="406" spans="1:2" ht="21" customHeight="1">
      <c r="A406" s="251">
        <v>403</v>
      </c>
      <c r="B406" s="471" t="s">
        <v>1688</v>
      </c>
    </row>
    <row r="407" spans="1:2" ht="21" customHeight="1">
      <c r="A407" s="251">
        <v>404</v>
      </c>
      <c r="B407" s="471" t="s">
        <v>1692</v>
      </c>
    </row>
    <row r="408" spans="1:2" ht="21" customHeight="1">
      <c r="A408" s="251">
        <v>405</v>
      </c>
      <c r="B408" s="471" t="s">
        <v>1696</v>
      </c>
    </row>
    <row r="409" spans="1:2" ht="21" customHeight="1">
      <c r="A409" s="251">
        <v>406</v>
      </c>
      <c r="B409" s="471" t="s">
        <v>1700</v>
      </c>
    </row>
    <row r="410" spans="1:2" ht="21" customHeight="1">
      <c r="A410" s="251">
        <v>407</v>
      </c>
      <c r="B410" s="471" t="s">
        <v>1703</v>
      </c>
    </row>
    <row r="411" spans="1:2" ht="21" customHeight="1">
      <c r="A411" s="251">
        <v>408</v>
      </c>
      <c r="B411" s="471" t="s">
        <v>1708</v>
      </c>
    </row>
    <row r="412" spans="1:2" ht="21" customHeight="1">
      <c r="A412" s="251">
        <v>409</v>
      </c>
      <c r="B412" s="471" t="s">
        <v>1713</v>
      </c>
    </row>
    <row r="413" spans="1:2" ht="21" customHeight="1">
      <c r="A413" s="251">
        <v>410</v>
      </c>
      <c r="B413" s="471" t="s">
        <v>1716</v>
      </c>
    </row>
    <row r="414" spans="1:2" ht="21" customHeight="1">
      <c r="A414" s="251">
        <v>411</v>
      </c>
      <c r="B414" s="471" t="s">
        <v>1720</v>
      </c>
    </row>
    <row r="415" spans="1:2" ht="21" customHeight="1">
      <c r="A415" s="251">
        <v>412</v>
      </c>
      <c r="B415" s="471" t="s">
        <v>1723</v>
      </c>
    </row>
    <row r="416" spans="1:2" ht="21" customHeight="1">
      <c r="A416" s="251">
        <v>413</v>
      </c>
      <c r="B416" s="471" t="s">
        <v>1727</v>
      </c>
    </row>
    <row r="417" spans="1:2" ht="21" customHeight="1">
      <c r="A417" s="251">
        <v>414</v>
      </c>
      <c r="B417" s="471" t="s">
        <v>1732</v>
      </c>
    </row>
    <row r="418" spans="1:2" ht="21" customHeight="1">
      <c r="A418" s="251">
        <v>415</v>
      </c>
      <c r="B418" s="471" t="s">
        <v>1736</v>
      </c>
    </row>
    <row r="419" spans="1:2" ht="21" customHeight="1">
      <c r="A419" s="251">
        <v>416</v>
      </c>
      <c r="B419" s="471" t="s">
        <v>1739</v>
      </c>
    </row>
    <row r="420" spans="1:2" ht="21" customHeight="1">
      <c r="A420" s="251">
        <v>417</v>
      </c>
      <c r="B420" s="471" t="s">
        <v>1743</v>
      </c>
    </row>
    <row r="421" spans="1:2" ht="21" customHeight="1">
      <c r="A421" s="251">
        <v>418</v>
      </c>
      <c r="B421" s="471" t="s">
        <v>1746</v>
      </c>
    </row>
    <row r="422" spans="1:2" ht="21" customHeight="1">
      <c r="A422" s="251">
        <v>419</v>
      </c>
      <c r="B422" s="471" t="s">
        <v>1751</v>
      </c>
    </row>
    <row r="423" spans="1:2" ht="21" customHeight="1">
      <c r="A423" s="251">
        <v>420</v>
      </c>
      <c r="B423" s="471" t="s">
        <v>1754</v>
      </c>
    </row>
    <row r="424" spans="1:2" ht="21" customHeight="1">
      <c r="A424" s="251">
        <v>421</v>
      </c>
      <c r="B424" s="471" t="s">
        <v>1759</v>
      </c>
    </row>
    <row r="425" spans="1:2" ht="21" customHeight="1">
      <c r="A425" s="251">
        <v>422</v>
      </c>
      <c r="B425" s="471" t="s">
        <v>1762</v>
      </c>
    </row>
    <row r="426" spans="1:2" ht="21" customHeight="1">
      <c r="A426" s="251">
        <v>423</v>
      </c>
      <c r="B426" s="471" t="s">
        <v>1767</v>
      </c>
    </row>
    <row r="427" spans="1:2" ht="21" customHeight="1">
      <c r="A427" s="251">
        <v>424</v>
      </c>
      <c r="B427" s="471" t="s">
        <v>1770</v>
      </c>
    </row>
    <row r="428" spans="1:2" ht="21" customHeight="1">
      <c r="A428" s="251">
        <v>425</v>
      </c>
      <c r="B428" s="471" t="s">
        <v>1775</v>
      </c>
    </row>
    <row r="429" spans="1:2" ht="21" customHeight="1">
      <c r="A429" s="251">
        <v>426</v>
      </c>
      <c r="B429" s="471" t="s">
        <v>1779</v>
      </c>
    </row>
    <row r="430" spans="1:2" ht="21" customHeight="1">
      <c r="A430" s="251">
        <v>427</v>
      </c>
      <c r="B430" s="471" t="s">
        <v>1782</v>
      </c>
    </row>
    <row r="431" spans="1:2" ht="21" customHeight="1">
      <c r="A431" s="251">
        <v>428</v>
      </c>
      <c r="B431" s="471" t="s">
        <v>1786</v>
      </c>
    </row>
    <row r="432" spans="1:2" ht="21" customHeight="1">
      <c r="A432" s="251">
        <v>429</v>
      </c>
      <c r="B432" s="471" t="s">
        <v>1790</v>
      </c>
    </row>
    <row r="433" spans="1:2" ht="21" customHeight="1">
      <c r="A433" s="251">
        <v>430</v>
      </c>
      <c r="B433" s="471" t="s">
        <v>1793</v>
      </c>
    </row>
    <row r="434" spans="1:2" ht="21" customHeight="1">
      <c r="A434" s="251">
        <v>431</v>
      </c>
      <c r="B434" s="471" t="s">
        <v>1796</v>
      </c>
    </row>
    <row r="435" spans="1:2" ht="21" customHeight="1">
      <c r="A435" s="251">
        <v>432</v>
      </c>
      <c r="B435" s="471" t="s">
        <v>1800</v>
      </c>
    </row>
    <row r="436" spans="1:2" ht="21" customHeight="1">
      <c r="A436" s="251">
        <v>433</v>
      </c>
      <c r="B436" s="471" t="s">
        <v>1803</v>
      </c>
    </row>
    <row r="437" spans="1:2" ht="21" customHeight="1">
      <c r="A437" s="251">
        <v>434</v>
      </c>
      <c r="B437" s="471" t="s">
        <v>1806</v>
      </c>
    </row>
    <row r="438" spans="1:2" ht="21" customHeight="1">
      <c r="A438" s="251">
        <v>435</v>
      </c>
      <c r="B438" s="471" t="s">
        <v>3885</v>
      </c>
    </row>
    <row r="439" spans="1:2" ht="21" customHeight="1">
      <c r="A439" s="251">
        <v>436</v>
      </c>
      <c r="B439" s="471" t="s">
        <v>1816</v>
      </c>
    </row>
    <row r="440" spans="1:2" ht="21" customHeight="1">
      <c r="A440" s="251">
        <v>437</v>
      </c>
      <c r="B440" s="471" t="s">
        <v>1820</v>
      </c>
    </row>
    <row r="441" spans="1:2" ht="21" customHeight="1">
      <c r="A441" s="251">
        <v>438</v>
      </c>
      <c r="B441" s="471" t="s">
        <v>1825</v>
      </c>
    </row>
    <row r="442" spans="1:2" ht="21" customHeight="1">
      <c r="A442" s="251">
        <v>439</v>
      </c>
      <c r="B442" s="471" t="s">
        <v>1829</v>
      </c>
    </row>
    <row r="443" spans="1:2" ht="21" customHeight="1">
      <c r="A443" s="251">
        <v>440</v>
      </c>
      <c r="B443" s="471" t="s">
        <v>1832</v>
      </c>
    </row>
    <row r="444" spans="1:2" ht="21" customHeight="1">
      <c r="A444" s="251">
        <v>441</v>
      </c>
      <c r="B444" s="471" t="s">
        <v>1838</v>
      </c>
    </row>
    <row r="445" spans="1:2" ht="21" customHeight="1">
      <c r="A445" s="251">
        <v>442</v>
      </c>
      <c r="B445" s="471" t="s">
        <v>1843</v>
      </c>
    </row>
    <row r="446" spans="1:2" ht="21" customHeight="1">
      <c r="A446" s="251">
        <v>443</v>
      </c>
      <c r="B446" s="471" t="s">
        <v>1846</v>
      </c>
    </row>
    <row r="447" spans="1:2" ht="21" customHeight="1">
      <c r="A447" s="251">
        <v>444</v>
      </c>
      <c r="B447" s="471" t="s">
        <v>1852</v>
      </c>
    </row>
    <row r="448" spans="1:2" ht="21" customHeight="1">
      <c r="A448" s="251">
        <v>445</v>
      </c>
      <c r="B448" s="471" t="s">
        <v>1856</v>
      </c>
    </row>
    <row r="449" spans="1:2" ht="21" customHeight="1">
      <c r="A449" s="251">
        <v>446</v>
      </c>
      <c r="B449" s="471" t="s">
        <v>1861</v>
      </c>
    </row>
    <row r="450" spans="1:2" ht="21" customHeight="1">
      <c r="A450" s="251">
        <v>447</v>
      </c>
      <c r="B450" s="471" t="s">
        <v>1867</v>
      </c>
    </row>
    <row r="451" spans="1:2" ht="21" customHeight="1">
      <c r="A451" s="251">
        <v>448</v>
      </c>
      <c r="B451" s="471" t="s">
        <v>1872</v>
      </c>
    </row>
    <row r="452" spans="1:2" ht="21" customHeight="1">
      <c r="A452" s="251">
        <v>449</v>
      </c>
      <c r="B452" s="471" t="s">
        <v>1877</v>
      </c>
    </row>
    <row r="453" spans="1:2" ht="21" customHeight="1">
      <c r="A453" s="251">
        <v>450</v>
      </c>
      <c r="B453" s="471" t="s">
        <v>1880</v>
      </c>
    </row>
    <row r="454" spans="1:2" ht="21" customHeight="1">
      <c r="A454" s="251">
        <v>451</v>
      </c>
      <c r="B454" s="471" t="s">
        <v>1883</v>
      </c>
    </row>
    <row r="455" spans="1:2" ht="21" customHeight="1">
      <c r="A455" s="251">
        <v>452</v>
      </c>
      <c r="B455" s="471" t="s">
        <v>1886</v>
      </c>
    </row>
    <row r="456" spans="1:2" ht="21" customHeight="1">
      <c r="A456" s="251">
        <v>453</v>
      </c>
      <c r="B456" s="471" t="s">
        <v>1890</v>
      </c>
    </row>
    <row r="457" spans="1:2" ht="21" customHeight="1">
      <c r="A457" s="251">
        <v>454</v>
      </c>
      <c r="B457" s="471" t="s">
        <v>3886</v>
      </c>
    </row>
    <row r="458" spans="1:2" ht="21" customHeight="1">
      <c r="A458" s="251">
        <v>455</v>
      </c>
      <c r="B458" s="471" t="s">
        <v>3887</v>
      </c>
    </row>
    <row r="459" spans="1:2" ht="21" customHeight="1">
      <c r="A459" s="251">
        <v>456</v>
      </c>
      <c r="B459" s="471" t="s">
        <v>1903</v>
      </c>
    </row>
    <row r="460" spans="1:2" ht="21" customHeight="1">
      <c r="A460" s="251">
        <v>457</v>
      </c>
      <c r="B460" s="471" t="s">
        <v>1908</v>
      </c>
    </row>
    <row r="461" spans="1:2" ht="21" customHeight="1">
      <c r="A461" s="251">
        <v>458</v>
      </c>
      <c r="B461" s="471" t="s">
        <v>1913</v>
      </c>
    </row>
    <row r="462" spans="1:2" ht="21" customHeight="1">
      <c r="A462" s="251">
        <v>459</v>
      </c>
      <c r="B462" s="471" t="s">
        <v>1918</v>
      </c>
    </row>
    <row r="463" spans="1:2" ht="21" customHeight="1">
      <c r="A463" s="251">
        <v>460</v>
      </c>
      <c r="B463" s="471" t="s">
        <v>1922</v>
      </c>
    </row>
    <row r="464" spans="1:2" ht="21" customHeight="1">
      <c r="A464" s="251">
        <v>461</v>
      </c>
      <c r="B464" s="471" t="s">
        <v>1926</v>
      </c>
    </row>
    <row r="465" spans="1:2" ht="21" customHeight="1">
      <c r="A465" s="251">
        <v>462</v>
      </c>
      <c r="B465" s="471" t="s">
        <v>1929</v>
      </c>
    </row>
    <row r="466" spans="1:2" ht="21" customHeight="1">
      <c r="A466" s="251">
        <v>463</v>
      </c>
      <c r="B466" s="471" t="s">
        <v>1932</v>
      </c>
    </row>
    <row r="467" spans="1:2" ht="21" customHeight="1">
      <c r="A467" s="251">
        <v>464</v>
      </c>
      <c r="B467" s="471" t="s">
        <v>1936</v>
      </c>
    </row>
    <row r="468" spans="1:2" ht="21" customHeight="1">
      <c r="A468" s="251">
        <v>465</v>
      </c>
      <c r="B468" s="471" t="s">
        <v>1941</v>
      </c>
    </row>
    <row r="469" spans="1:2" ht="21" customHeight="1">
      <c r="A469" s="251">
        <v>466</v>
      </c>
      <c r="B469" s="471" t="s">
        <v>1945</v>
      </c>
    </row>
    <row r="470" spans="1:2" ht="21" customHeight="1">
      <c r="A470" s="251">
        <v>467</v>
      </c>
      <c r="B470" s="471" t="s">
        <v>1948</v>
      </c>
    </row>
    <row r="471" spans="1:2" ht="21" customHeight="1">
      <c r="A471" s="251">
        <v>468</v>
      </c>
      <c r="B471" s="471" t="s">
        <v>1951</v>
      </c>
    </row>
    <row r="472" spans="1:2" ht="21" customHeight="1">
      <c r="A472" s="251">
        <v>469</v>
      </c>
      <c r="B472" s="471" t="s">
        <v>1954</v>
      </c>
    </row>
    <row r="473" spans="1:2" ht="21" customHeight="1">
      <c r="A473" s="251">
        <v>470</v>
      </c>
      <c r="B473" s="471" t="s">
        <v>1958</v>
      </c>
    </row>
    <row r="474" spans="1:2" ht="21" customHeight="1">
      <c r="A474" s="251">
        <v>471</v>
      </c>
      <c r="B474" s="471" t="s">
        <v>1961</v>
      </c>
    </row>
    <row r="475" spans="1:2" ht="21" customHeight="1">
      <c r="A475" s="251">
        <v>472</v>
      </c>
      <c r="B475" s="471" t="s">
        <v>1967</v>
      </c>
    </row>
    <row r="476" spans="1:2" ht="21" customHeight="1">
      <c r="A476" s="251">
        <v>473</v>
      </c>
      <c r="B476" s="471" t="s">
        <v>1970</v>
      </c>
    </row>
    <row r="477" spans="1:2" ht="21" customHeight="1">
      <c r="A477" s="251">
        <v>474</v>
      </c>
      <c r="B477" s="471" t="s">
        <v>1973</v>
      </c>
    </row>
    <row r="478" spans="1:2" ht="21" customHeight="1">
      <c r="A478" s="251">
        <v>475</v>
      </c>
      <c r="B478" s="471" t="s">
        <v>1976</v>
      </c>
    </row>
    <row r="479" spans="1:2" ht="21" customHeight="1">
      <c r="A479" s="251">
        <v>476</v>
      </c>
      <c r="B479" s="471" t="s">
        <v>1980</v>
      </c>
    </row>
    <row r="480" spans="1:2" ht="21" customHeight="1">
      <c r="A480" s="251">
        <v>477</v>
      </c>
      <c r="B480" s="471" t="s">
        <v>1985</v>
      </c>
    </row>
    <row r="481" spans="1:2" ht="21" customHeight="1">
      <c r="A481" s="251">
        <v>478</v>
      </c>
      <c r="B481" s="471" t="s">
        <v>1989</v>
      </c>
    </row>
    <row r="482" spans="1:2" ht="21" customHeight="1">
      <c r="A482" s="251">
        <v>479</v>
      </c>
      <c r="B482" s="471" t="s">
        <v>1992</v>
      </c>
    </row>
    <row r="483" spans="1:2" ht="21" customHeight="1">
      <c r="A483" s="251">
        <v>480</v>
      </c>
      <c r="B483" s="471" t="s">
        <v>1995</v>
      </c>
    </row>
    <row r="484" spans="1:2" ht="21" customHeight="1">
      <c r="A484" s="251">
        <v>481</v>
      </c>
      <c r="B484" s="471" t="s">
        <v>1998</v>
      </c>
    </row>
    <row r="485" spans="1:2" ht="21" customHeight="1">
      <c r="A485" s="251">
        <v>482</v>
      </c>
      <c r="B485" s="471" t="s">
        <v>2003</v>
      </c>
    </row>
    <row r="486" spans="1:2" ht="21" customHeight="1">
      <c r="A486" s="251">
        <v>483</v>
      </c>
      <c r="B486" s="471" t="s">
        <v>2007</v>
      </c>
    </row>
    <row r="487" spans="1:2" ht="21" customHeight="1">
      <c r="A487" s="251">
        <v>484</v>
      </c>
      <c r="B487" s="471" t="s">
        <v>2012</v>
      </c>
    </row>
    <row r="488" spans="1:2" ht="21" customHeight="1">
      <c r="A488" s="251">
        <v>485</v>
      </c>
      <c r="B488" s="471" t="s">
        <v>2016</v>
      </c>
    </row>
    <row r="489" spans="1:2" ht="21" customHeight="1">
      <c r="A489" s="251">
        <v>486</v>
      </c>
      <c r="B489" s="471" t="s">
        <v>2019</v>
      </c>
    </row>
    <row r="490" spans="1:2" ht="21" customHeight="1">
      <c r="A490" s="251">
        <v>487</v>
      </c>
      <c r="B490" s="471" t="s">
        <v>2022</v>
      </c>
    </row>
    <row r="491" spans="1:2" ht="21" customHeight="1">
      <c r="A491" s="251">
        <v>488</v>
      </c>
      <c r="B491" s="471" t="s">
        <v>2025</v>
      </c>
    </row>
    <row r="492" spans="1:2" ht="21" customHeight="1">
      <c r="A492" s="251">
        <v>489</v>
      </c>
      <c r="B492" s="471" t="s">
        <v>2028</v>
      </c>
    </row>
    <row r="493" spans="1:2" ht="21" customHeight="1">
      <c r="A493" s="251">
        <v>490</v>
      </c>
      <c r="B493" s="471" t="s">
        <v>2033</v>
      </c>
    </row>
    <row r="494" spans="1:2" ht="21" customHeight="1">
      <c r="A494" s="251">
        <v>491</v>
      </c>
      <c r="B494" s="471" t="s">
        <v>2039</v>
      </c>
    </row>
    <row r="495" spans="1:2" ht="21" customHeight="1">
      <c r="A495" s="251">
        <v>492</v>
      </c>
      <c r="B495" s="471" t="s">
        <v>2043</v>
      </c>
    </row>
    <row r="496" spans="1:2" ht="21" customHeight="1">
      <c r="A496" s="251">
        <v>493</v>
      </c>
      <c r="B496" s="471" t="s">
        <v>2047</v>
      </c>
    </row>
    <row r="497" spans="1:2" ht="21" customHeight="1">
      <c r="A497" s="251">
        <v>494</v>
      </c>
      <c r="B497" s="471" t="s">
        <v>2050</v>
      </c>
    </row>
    <row r="498" spans="1:2" ht="21" customHeight="1">
      <c r="A498" s="251">
        <v>495</v>
      </c>
      <c r="B498" s="471" t="s">
        <v>2054</v>
      </c>
    </row>
    <row r="499" spans="1:2" ht="21" customHeight="1">
      <c r="A499" s="251">
        <v>496</v>
      </c>
      <c r="B499" s="471" t="s">
        <v>2057</v>
      </c>
    </row>
    <row r="500" spans="1:2" ht="21" customHeight="1">
      <c r="A500" s="251">
        <v>497</v>
      </c>
      <c r="B500" s="471" t="s">
        <v>2060</v>
      </c>
    </row>
    <row r="501" spans="1:2" ht="21" customHeight="1">
      <c r="A501" s="251">
        <v>498</v>
      </c>
      <c r="B501" s="471" t="s">
        <v>2065</v>
      </c>
    </row>
    <row r="502" spans="1:2" ht="21" customHeight="1">
      <c r="A502" s="251">
        <v>499</v>
      </c>
      <c r="B502" s="471" t="s">
        <v>2068</v>
      </c>
    </row>
    <row r="503" spans="1:2" ht="21" customHeight="1">
      <c r="A503" s="251">
        <v>500</v>
      </c>
      <c r="B503" s="471" t="s">
        <v>2073</v>
      </c>
    </row>
    <row r="504" spans="1:2" ht="21" customHeight="1">
      <c r="A504" s="251">
        <v>501</v>
      </c>
      <c r="B504" s="471" t="s">
        <v>2076</v>
      </c>
    </row>
    <row r="505" spans="1:2" ht="21" customHeight="1">
      <c r="A505" s="251">
        <v>502</v>
      </c>
      <c r="B505" s="471" t="s">
        <v>2079</v>
      </c>
    </row>
    <row r="506" spans="1:2" ht="21" customHeight="1">
      <c r="A506" s="251">
        <v>503</v>
      </c>
      <c r="B506" s="471" t="s">
        <v>2083</v>
      </c>
    </row>
    <row r="507" spans="1:2" ht="21" customHeight="1">
      <c r="A507" s="251">
        <v>504</v>
      </c>
      <c r="B507" s="471" t="s">
        <v>2088</v>
      </c>
    </row>
    <row r="508" spans="1:2" ht="21" customHeight="1">
      <c r="A508" s="251">
        <v>505</v>
      </c>
      <c r="B508" s="471" t="s">
        <v>2093</v>
      </c>
    </row>
    <row r="509" spans="1:2" ht="21" customHeight="1">
      <c r="A509" s="251">
        <v>506</v>
      </c>
      <c r="B509" s="471" t="s">
        <v>2096</v>
      </c>
    </row>
    <row r="510" spans="1:2" ht="21" customHeight="1">
      <c r="A510" s="251">
        <v>507</v>
      </c>
      <c r="B510" s="471" t="s">
        <v>2100</v>
      </c>
    </row>
    <row r="511" spans="1:2" ht="21" customHeight="1">
      <c r="A511" s="251">
        <v>508</v>
      </c>
      <c r="B511" s="471" t="s">
        <v>2103</v>
      </c>
    </row>
    <row r="512" spans="1:2" ht="21" customHeight="1">
      <c r="A512" s="251">
        <v>509</v>
      </c>
      <c r="B512" s="471" t="s">
        <v>2106</v>
      </c>
    </row>
    <row r="513" spans="1:2" ht="21" customHeight="1">
      <c r="A513" s="251">
        <v>510</v>
      </c>
      <c r="B513" s="471" t="s">
        <v>2111</v>
      </c>
    </row>
    <row r="514" spans="1:2" ht="21" customHeight="1">
      <c r="A514" s="251">
        <v>511</v>
      </c>
      <c r="B514" s="471" t="s">
        <v>2114</v>
      </c>
    </row>
    <row r="515" spans="1:2" ht="21" customHeight="1">
      <c r="A515" s="251">
        <v>512</v>
      </c>
      <c r="B515" s="471" t="s">
        <v>2118</v>
      </c>
    </row>
    <row r="516" spans="1:2" ht="21" customHeight="1">
      <c r="A516" s="251">
        <v>513</v>
      </c>
      <c r="B516" s="471" t="s">
        <v>2121</v>
      </c>
    </row>
    <row r="517" spans="1:2" ht="21" customHeight="1">
      <c r="A517" s="251">
        <v>514</v>
      </c>
      <c r="B517" s="471" t="s">
        <v>2125</v>
      </c>
    </row>
    <row r="518" spans="1:2" ht="21" customHeight="1">
      <c r="A518" s="251">
        <v>515</v>
      </c>
      <c r="B518" s="471" t="s">
        <v>2128</v>
      </c>
    </row>
    <row r="519" spans="1:2" ht="21" customHeight="1">
      <c r="A519" s="251">
        <v>516</v>
      </c>
      <c r="B519" s="471" t="s">
        <v>2133</v>
      </c>
    </row>
    <row r="520" spans="1:2" ht="21" customHeight="1">
      <c r="A520" s="251">
        <v>517</v>
      </c>
      <c r="B520" s="471" t="s">
        <v>2136</v>
      </c>
    </row>
    <row r="521" spans="1:2" ht="21" customHeight="1">
      <c r="A521" s="251">
        <v>518</v>
      </c>
      <c r="B521" s="471" t="s">
        <v>2140</v>
      </c>
    </row>
    <row r="522" spans="1:2" ht="21" customHeight="1">
      <c r="A522" s="251">
        <v>519</v>
      </c>
      <c r="B522" s="471" t="s">
        <v>2143</v>
      </c>
    </row>
    <row r="523" spans="1:2" ht="21" customHeight="1">
      <c r="A523" s="251">
        <v>520</v>
      </c>
      <c r="B523" s="471" t="s">
        <v>2146</v>
      </c>
    </row>
    <row r="524" spans="1:2" ht="21" customHeight="1">
      <c r="A524" s="251">
        <v>521</v>
      </c>
      <c r="B524" s="471" t="s">
        <v>2150</v>
      </c>
    </row>
    <row r="525" spans="1:2" ht="21" customHeight="1">
      <c r="A525" s="251">
        <v>522</v>
      </c>
      <c r="B525" s="471" t="s">
        <v>2154</v>
      </c>
    </row>
    <row r="526" spans="1:2" ht="21" customHeight="1">
      <c r="A526" s="251">
        <v>523</v>
      </c>
      <c r="B526" s="471" t="s">
        <v>2157</v>
      </c>
    </row>
    <row r="527" spans="1:2" ht="21" customHeight="1">
      <c r="A527" s="251">
        <v>524</v>
      </c>
      <c r="B527" s="471" t="s">
        <v>2160</v>
      </c>
    </row>
    <row r="528" spans="1:2" ht="21" customHeight="1">
      <c r="A528" s="251">
        <v>525</v>
      </c>
      <c r="B528" s="471" t="s">
        <v>2163</v>
      </c>
    </row>
    <row r="529" spans="1:2" ht="21" customHeight="1">
      <c r="A529" s="251">
        <v>526</v>
      </c>
      <c r="B529" s="471" t="s">
        <v>2167</v>
      </c>
    </row>
    <row r="530" spans="1:2" ht="21" customHeight="1">
      <c r="A530" s="251">
        <v>527</v>
      </c>
      <c r="B530" s="471" t="s">
        <v>2170</v>
      </c>
    </row>
    <row r="531" spans="1:2" ht="21" customHeight="1">
      <c r="A531" s="251">
        <v>528</v>
      </c>
      <c r="B531" s="471" t="s">
        <v>2173</v>
      </c>
    </row>
    <row r="532" spans="1:2" ht="21" customHeight="1">
      <c r="A532" s="251">
        <v>529</v>
      </c>
      <c r="B532" s="471" t="s">
        <v>2177</v>
      </c>
    </row>
    <row r="533" spans="1:2" ht="21" customHeight="1">
      <c r="A533" s="251">
        <v>530</v>
      </c>
      <c r="B533" s="471" t="s">
        <v>3888</v>
      </c>
    </row>
    <row r="534" spans="1:2" ht="21" customHeight="1">
      <c r="A534" s="251">
        <v>531</v>
      </c>
      <c r="B534" s="471" t="s">
        <v>2185</v>
      </c>
    </row>
    <row r="535" spans="1:2" ht="21" customHeight="1">
      <c r="A535" s="251">
        <v>532</v>
      </c>
      <c r="B535" s="471" t="s">
        <v>2188</v>
      </c>
    </row>
    <row r="536" spans="1:2" ht="21" customHeight="1">
      <c r="A536" s="251">
        <v>533</v>
      </c>
      <c r="B536" s="471" t="s">
        <v>2191</v>
      </c>
    </row>
    <row r="537" spans="1:2" ht="21" customHeight="1">
      <c r="A537" s="251">
        <v>534</v>
      </c>
      <c r="B537" s="471" t="s">
        <v>2195</v>
      </c>
    </row>
    <row r="538" spans="1:2" ht="21" customHeight="1">
      <c r="A538" s="251">
        <v>535</v>
      </c>
      <c r="B538" s="471" t="s">
        <v>2198</v>
      </c>
    </row>
    <row r="539" spans="1:2" ht="21" customHeight="1">
      <c r="A539" s="251">
        <v>536</v>
      </c>
      <c r="B539" s="471" t="s">
        <v>2201</v>
      </c>
    </row>
    <row r="540" spans="1:2" ht="21" customHeight="1">
      <c r="A540" s="251">
        <v>537</v>
      </c>
      <c r="B540" s="471" t="s">
        <v>2205</v>
      </c>
    </row>
    <row r="541" spans="1:2" ht="21" customHeight="1">
      <c r="A541" s="251">
        <v>538</v>
      </c>
      <c r="B541" s="471" t="s">
        <v>2208</v>
      </c>
    </row>
    <row r="542" spans="1:2" ht="21" customHeight="1">
      <c r="A542" s="251">
        <v>539</v>
      </c>
      <c r="B542" s="471" t="s">
        <v>2211</v>
      </c>
    </row>
    <row r="543" spans="1:2" ht="21" customHeight="1">
      <c r="A543" s="251">
        <v>540</v>
      </c>
      <c r="B543" s="471" t="s">
        <v>2214</v>
      </c>
    </row>
    <row r="544" spans="1:2" ht="21" customHeight="1">
      <c r="A544" s="251">
        <v>541</v>
      </c>
      <c r="B544" s="471" t="s">
        <v>2217</v>
      </c>
    </row>
    <row r="545" spans="1:2" ht="21" customHeight="1">
      <c r="A545" s="251">
        <v>542</v>
      </c>
      <c r="B545" s="471" t="s">
        <v>2220</v>
      </c>
    </row>
    <row r="546" spans="1:2" ht="21" customHeight="1">
      <c r="A546" s="251">
        <v>543</v>
      </c>
      <c r="B546" s="471" t="s">
        <v>2223</v>
      </c>
    </row>
    <row r="547" spans="1:2" ht="21" customHeight="1">
      <c r="A547" s="251">
        <v>544</v>
      </c>
      <c r="B547" s="471" t="s">
        <v>2228</v>
      </c>
    </row>
    <row r="548" spans="1:2" ht="21" customHeight="1">
      <c r="A548" s="251">
        <v>545</v>
      </c>
      <c r="B548" s="471" t="s">
        <v>2234</v>
      </c>
    </row>
    <row r="549" spans="1:2" ht="21" customHeight="1">
      <c r="A549" s="251">
        <v>546</v>
      </c>
      <c r="B549" s="471" t="s">
        <v>2237</v>
      </c>
    </row>
    <row r="550" spans="1:2" ht="21" customHeight="1">
      <c r="A550" s="251">
        <v>547</v>
      </c>
      <c r="B550" s="471" t="s">
        <v>2240</v>
      </c>
    </row>
    <row r="551" spans="1:2" ht="21" customHeight="1">
      <c r="A551" s="251">
        <v>548</v>
      </c>
      <c r="B551" s="471" t="s">
        <v>2244</v>
      </c>
    </row>
    <row r="552" spans="1:2" ht="21" customHeight="1">
      <c r="A552" s="251">
        <v>549</v>
      </c>
      <c r="B552" s="471" t="s">
        <v>2247</v>
      </c>
    </row>
    <row r="553" spans="1:2" ht="21" customHeight="1">
      <c r="A553" s="251">
        <v>550</v>
      </c>
      <c r="B553" s="471" t="s">
        <v>2250</v>
      </c>
    </row>
    <row r="554" spans="1:2" ht="21" customHeight="1">
      <c r="A554" s="251">
        <v>551</v>
      </c>
      <c r="B554" s="471" t="s">
        <v>2253</v>
      </c>
    </row>
    <row r="555" spans="1:2" ht="21" customHeight="1">
      <c r="A555" s="251">
        <v>552</v>
      </c>
      <c r="B555" s="471" t="s">
        <v>2257</v>
      </c>
    </row>
    <row r="556" spans="1:2" ht="21" customHeight="1">
      <c r="A556" s="251">
        <v>553</v>
      </c>
      <c r="B556" s="471" t="s">
        <v>2261</v>
      </c>
    </row>
    <row r="557" spans="1:2" ht="21" customHeight="1">
      <c r="A557" s="251">
        <v>554</v>
      </c>
      <c r="B557" s="471" t="s">
        <v>2264</v>
      </c>
    </row>
    <row r="558" spans="1:2" ht="21" customHeight="1">
      <c r="A558" s="251">
        <v>555</v>
      </c>
      <c r="B558" s="471" t="s">
        <v>2267</v>
      </c>
    </row>
    <row r="559" spans="1:2" ht="21" customHeight="1">
      <c r="A559" s="251">
        <v>556</v>
      </c>
      <c r="B559" s="471" t="s">
        <v>2270</v>
      </c>
    </row>
    <row r="560" spans="1:2" ht="21" customHeight="1">
      <c r="A560" s="251">
        <v>557</v>
      </c>
      <c r="B560" s="471" t="s">
        <v>2273</v>
      </c>
    </row>
    <row r="561" spans="1:2" ht="21" customHeight="1">
      <c r="A561" s="251">
        <v>558</v>
      </c>
      <c r="B561" s="471" t="s">
        <v>2276</v>
      </c>
    </row>
    <row r="562" spans="1:2" ht="21" customHeight="1">
      <c r="A562" s="251">
        <v>559</v>
      </c>
      <c r="B562" s="471" t="s">
        <v>2279</v>
      </c>
    </row>
    <row r="563" spans="1:2" ht="21" customHeight="1">
      <c r="A563" s="251">
        <v>560</v>
      </c>
      <c r="B563" s="471" t="s">
        <v>2283</v>
      </c>
    </row>
    <row r="564" spans="1:2" ht="21" customHeight="1">
      <c r="A564" s="251">
        <v>561</v>
      </c>
      <c r="B564" s="471" t="s">
        <v>2286</v>
      </c>
    </row>
    <row r="565" spans="1:2" ht="21" customHeight="1">
      <c r="A565" s="251">
        <v>562</v>
      </c>
      <c r="B565" s="471" t="s">
        <v>2289</v>
      </c>
    </row>
    <row r="566" spans="1:2" ht="21" customHeight="1">
      <c r="A566" s="251">
        <v>563</v>
      </c>
      <c r="B566" s="471" t="s">
        <v>2292</v>
      </c>
    </row>
    <row r="567" spans="1:2" ht="21" customHeight="1">
      <c r="A567" s="251">
        <v>564</v>
      </c>
      <c r="B567" s="471" t="s">
        <v>2295</v>
      </c>
    </row>
    <row r="568" spans="1:2" ht="21" customHeight="1">
      <c r="A568" s="251">
        <v>565</v>
      </c>
      <c r="B568" s="471" t="s">
        <v>2298</v>
      </c>
    </row>
    <row r="569" spans="1:2" ht="21" customHeight="1">
      <c r="A569" s="251">
        <v>566</v>
      </c>
      <c r="B569" s="471" t="s">
        <v>2301</v>
      </c>
    </row>
    <row r="570" spans="1:2" ht="21" customHeight="1">
      <c r="A570" s="251">
        <v>567</v>
      </c>
      <c r="B570" s="471" t="s">
        <v>2305</v>
      </c>
    </row>
    <row r="571" spans="1:2" ht="21" customHeight="1">
      <c r="A571" s="251">
        <v>568</v>
      </c>
      <c r="B571" s="471" t="s">
        <v>2308</v>
      </c>
    </row>
    <row r="572" spans="1:2" ht="21" customHeight="1">
      <c r="A572" s="251">
        <v>569</v>
      </c>
      <c r="B572" s="471" t="s">
        <v>2311</v>
      </c>
    </row>
    <row r="573" spans="1:2" ht="21" customHeight="1">
      <c r="A573" s="251">
        <v>570</v>
      </c>
      <c r="B573" s="471" t="s">
        <v>2315</v>
      </c>
    </row>
    <row r="574" spans="1:2" ht="21" customHeight="1">
      <c r="A574" s="251">
        <v>571</v>
      </c>
      <c r="B574" s="471" t="s">
        <v>2318</v>
      </c>
    </row>
    <row r="575" spans="1:2" ht="21" customHeight="1">
      <c r="A575" s="251">
        <v>572</v>
      </c>
      <c r="B575" s="471" t="s">
        <v>2321</v>
      </c>
    </row>
    <row r="576" spans="1:2" ht="21" customHeight="1">
      <c r="A576" s="251">
        <v>573</v>
      </c>
      <c r="B576" s="471" t="s">
        <v>2324</v>
      </c>
    </row>
    <row r="577" spans="1:2" ht="21" customHeight="1">
      <c r="A577" s="251">
        <v>574</v>
      </c>
      <c r="B577" s="471" t="s">
        <v>2328</v>
      </c>
    </row>
    <row r="578" spans="1:2" ht="21" customHeight="1">
      <c r="A578" s="251">
        <v>575</v>
      </c>
      <c r="B578" s="471" t="s">
        <v>2333</v>
      </c>
    </row>
    <row r="579" spans="1:2" ht="21" customHeight="1">
      <c r="A579" s="251">
        <v>576</v>
      </c>
      <c r="B579" s="471" t="s">
        <v>2336</v>
      </c>
    </row>
    <row r="580" spans="1:2" ht="21" customHeight="1">
      <c r="A580" s="251">
        <v>577</v>
      </c>
      <c r="B580" s="471" t="s">
        <v>2342</v>
      </c>
    </row>
    <row r="581" spans="1:2" ht="21" customHeight="1">
      <c r="A581" s="251">
        <v>578</v>
      </c>
      <c r="B581" s="471" t="s">
        <v>2346</v>
      </c>
    </row>
    <row r="582" spans="1:2" ht="21" customHeight="1">
      <c r="A582" s="251">
        <v>579</v>
      </c>
      <c r="B582" s="471" t="s">
        <v>2351</v>
      </c>
    </row>
    <row r="583" spans="1:2" ht="21" customHeight="1">
      <c r="A583" s="251">
        <v>580</v>
      </c>
      <c r="B583" s="471" t="s">
        <v>2355</v>
      </c>
    </row>
    <row r="584" spans="1:2" ht="21" customHeight="1">
      <c r="A584" s="251">
        <v>581</v>
      </c>
      <c r="B584" s="471" t="s">
        <v>2359</v>
      </c>
    </row>
    <row r="585" spans="1:2" ht="21" customHeight="1">
      <c r="A585" s="251">
        <v>582</v>
      </c>
      <c r="B585" s="471" t="s">
        <v>2364</v>
      </c>
    </row>
    <row r="586" spans="1:2" ht="21" customHeight="1">
      <c r="A586" s="251">
        <v>583</v>
      </c>
      <c r="B586" s="471" t="s">
        <v>2370</v>
      </c>
    </row>
    <row r="587" spans="1:2" ht="21" customHeight="1">
      <c r="A587" s="251">
        <v>584</v>
      </c>
      <c r="B587" s="471" t="s">
        <v>2375</v>
      </c>
    </row>
    <row r="588" spans="1:2" ht="21" customHeight="1">
      <c r="A588" s="251">
        <v>585</v>
      </c>
      <c r="B588" s="471" t="s">
        <v>2380</v>
      </c>
    </row>
    <row r="589" spans="1:2" ht="21" customHeight="1">
      <c r="A589" s="251">
        <v>586</v>
      </c>
      <c r="B589" s="471" t="s">
        <v>2383</v>
      </c>
    </row>
    <row r="590" spans="1:2" ht="21" customHeight="1">
      <c r="A590" s="251">
        <v>587</v>
      </c>
      <c r="B590" s="471" t="s">
        <v>2387</v>
      </c>
    </row>
    <row r="591" spans="1:2" ht="21" customHeight="1">
      <c r="A591" s="251">
        <v>588</v>
      </c>
      <c r="B591" s="471" t="s">
        <v>2390</v>
      </c>
    </row>
    <row r="592" spans="1:2" ht="21" customHeight="1">
      <c r="A592" s="251">
        <v>589</v>
      </c>
      <c r="B592" s="471" t="s">
        <v>2393</v>
      </c>
    </row>
    <row r="593" spans="1:2" ht="21" customHeight="1">
      <c r="A593" s="251">
        <v>590</v>
      </c>
      <c r="B593" s="471" t="s">
        <v>2397</v>
      </c>
    </row>
    <row r="594" spans="1:2" ht="21" customHeight="1">
      <c r="A594" s="251">
        <v>591</v>
      </c>
      <c r="B594" s="471" t="s">
        <v>2401</v>
      </c>
    </row>
    <row r="595" spans="1:2" ht="21" customHeight="1">
      <c r="A595" s="251">
        <v>592</v>
      </c>
      <c r="B595" s="471" t="s">
        <v>2405</v>
      </c>
    </row>
    <row r="596" spans="1:2" ht="21" customHeight="1">
      <c r="A596" s="251">
        <v>593</v>
      </c>
      <c r="B596" s="471" t="s">
        <v>2408</v>
      </c>
    </row>
    <row r="597" spans="1:2" ht="21" customHeight="1">
      <c r="A597" s="251">
        <v>594</v>
      </c>
      <c r="B597" s="471" t="s">
        <v>2411</v>
      </c>
    </row>
    <row r="598" spans="1:2" ht="21" customHeight="1">
      <c r="A598" s="251">
        <v>595</v>
      </c>
      <c r="B598" s="471" t="s">
        <v>2415</v>
      </c>
    </row>
    <row r="599" spans="1:2" ht="21" customHeight="1">
      <c r="A599" s="251">
        <v>596</v>
      </c>
      <c r="B599" s="471" t="s">
        <v>2418</v>
      </c>
    </row>
    <row r="600" spans="1:2" ht="21" customHeight="1">
      <c r="A600" s="251">
        <v>597</v>
      </c>
      <c r="B600" s="471" t="s">
        <v>2422</v>
      </c>
    </row>
    <row r="601" spans="1:2" ht="21" customHeight="1">
      <c r="A601" s="251">
        <v>598</v>
      </c>
      <c r="B601" s="471" t="s">
        <v>2428</v>
      </c>
    </row>
    <row r="602" spans="1:2" ht="21" customHeight="1">
      <c r="A602" s="251">
        <v>599</v>
      </c>
      <c r="B602" s="471" t="s">
        <v>2432</v>
      </c>
    </row>
    <row r="603" spans="1:2" ht="21" customHeight="1">
      <c r="A603" s="251">
        <v>600</v>
      </c>
      <c r="B603" s="471" t="s">
        <v>2435</v>
      </c>
    </row>
    <row r="604" spans="1:2" ht="21" customHeight="1">
      <c r="A604" s="251">
        <v>601</v>
      </c>
      <c r="B604" s="471" t="s">
        <v>2438</v>
      </c>
    </row>
    <row r="605" spans="1:2" ht="21" customHeight="1">
      <c r="A605" s="251">
        <v>602</v>
      </c>
      <c r="B605" s="471" t="s">
        <v>2441</v>
      </c>
    </row>
    <row r="606" spans="1:2" ht="21" customHeight="1">
      <c r="A606" s="251">
        <v>603</v>
      </c>
      <c r="B606" s="471" t="s">
        <v>2444</v>
      </c>
    </row>
    <row r="607" spans="1:2" ht="21" customHeight="1">
      <c r="A607" s="251">
        <v>604</v>
      </c>
      <c r="B607" s="471" t="s">
        <v>2447</v>
      </c>
    </row>
    <row r="608" spans="1:2" ht="21" customHeight="1">
      <c r="A608" s="251">
        <v>605</v>
      </c>
      <c r="B608" s="471" t="s">
        <v>2450</v>
      </c>
    </row>
    <row r="609" spans="1:2" ht="21" customHeight="1">
      <c r="A609" s="251">
        <v>606</v>
      </c>
      <c r="B609" s="471" t="s">
        <v>3889</v>
      </c>
    </row>
    <row r="610" spans="1:2" ht="21" customHeight="1">
      <c r="A610" s="251">
        <v>607</v>
      </c>
      <c r="B610" s="471" t="s">
        <v>2456</v>
      </c>
    </row>
    <row r="611" spans="1:2" ht="21" customHeight="1">
      <c r="A611" s="251">
        <v>608</v>
      </c>
      <c r="B611" s="471" t="s">
        <v>2459</v>
      </c>
    </row>
    <row r="612" spans="1:2" ht="21" customHeight="1">
      <c r="A612" s="251">
        <v>609</v>
      </c>
      <c r="B612" s="471" t="s">
        <v>2462</v>
      </c>
    </row>
    <row r="613" spans="1:2" ht="21" customHeight="1">
      <c r="A613" s="251">
        <v>610</v>
      </c>
      <c r="B613" s="471" t="s">
        <v>2467</v>
      </c>
    </row>
    <row r="614" spans="1:2" ht="21" customHeight="1">
      <c r="A614" s="251">
        <v>611</v>
      </c>
      <c r="B614" s="471" t="s">
        <v>2470</v>
      </c>
    </row>
    <row r="615" spans="1:2" ht="21" customHeight="1">
      <c r="A615" s="251">
        <v>612</v>
      </c>
      <c r="B615" s="471" t="s">
        <v>2473</v>
      </c>
    </row>
    <row r="616" spans="1:2" ht="21" customHeight="1">
      <c r="A616" s="251">
        <v>613</v>
      </c>
      <c r="B616" s="471" t="s">
        <v>2477</v>
      </c>
    </row>
    <row r="617" spans="1:2" ht="21" customHeight="1">
      <c r="A617" s="251">
        <v>614</v>
      </c>
      <c r="B617" s="471" t="s">
        <v>2480</v>
      </c>
    </row>
    <row r="618" spans="1:2" ht="21" customHeight="1">
      <c r="A618" s="251">
        <v>615</v>
      </c>
      <c r="B618" s="471" t="s">
        <v>2483</v>
      </c>
    </row>
    <row r="619" spans="1:2" ht="21" customHeight="1">
      <c r="A619" s="251">
        <v>616</v>
      </c>
      <c r="B619" s="471" t="s">
        <v>2486</v>
      </c>
    </row>
    <row r="620" spans="1:2" ht="21" customHeight="1">
      <c r="A620" s="251">
        <v>617</v>
      </c>
      <c r="B620" s="471" t="s">
        <v>2489</v>
      </c>
    </row>
    <row r="621" spans="1:2" ht="21" customHeight="1">
      <c r="A621" s="251">
        <v>618</v>
      </c>
      <c r="B621" s="471" t="s">
        <v>2492</v>
      </c>
    </row>
    <row r="622" spans="1:2" ht="21" customHeight="1">
      <c r="A622" s="251">
        <v>619</v>
      </c>
      <c r="B622" s="471" t="s">
        <v>2495</v>
      </c>
    </row>
    <row r="623" spans="1:2" ht="21" customHeight="1">
      <c r="A623" s="251">
        <v>620</v>
      </c>
      <c r="B623" s="471" t="s">
        <v>2498</v>
      </c>
    </row>
    <row r="624" spans="1:2" ht="21" customHeight="1">
      <c r="A624" s="251">
        <v>621</v>
      </c>
      <c r="B624" s="471" t="s">
        <v>2501</v>
      </c>
    </row>
    <row r="625" spans="1:2" ht="21" customHeight="1">
      <c r="A625" s="251">
        <v>622</v>
      </c>
      <c r="B625" s="471" t="s">
        <v>2504</v>
      </c>
    </row>
    <row r="626" spans="1:2" ht="21" customHeight="1">
      <c r="A626" s="251">
        <v>623</v>
      </c>
      <c r="B626" s="471" t="s">
        <v>2507</v>
      </c>
    </row>
    <row r="627" spans="1:2" ht="21" customHeight="1">
      <c r="A627" s="251">
        <v>624</v>
      </c>
      <c r="B627" s="471" t="s">
        <v>2511</v>
      </c>
    </row>
    <row r="628" spans="1:2" ht="21" customHeight="1">
      <c r="A628" s="251">
        <v>625</v>
      </c>
      <c r="B628" s="471" t="s">
        <v>2514</v>
      </c>
    </row>
    <row r="629" spans="1:2" ht="21" customHeight="1">
      <c r="A629" s="251">
        <v>626</v>
      </c>
      <c r="B629" s="471" t="s">
        <v>2517</v>
      </c>
    </row>
    <row r="630" spans="1:2" ht="21" customHeight="1">
      <c r="A630" s="251">
        <v>627</v>
      </c>
      <c r="B630" s="471" t="s">
        <v>2520</v>
      </c>
    </row>
    <row r="631" spans="1:2" ht="21" customHeight="1">
      <c r="A631" s="251">
        <v>628</v>
      </c>
      <c r="B631" s="471" t="s">
        <v>2523</v>
      </c>
    </row>
    <row r="632" spans="1:2" ht="21" customHeight="1">
      <c r="A632" s="251">
        <v>629</v>
      </c>
      <c r="B632" s="471" t="s">
        <v>2527</v>
      </c>
    </row>
    <row r="633" spans="1:2" ht="21" customHeight="1">
      <c r="A633" s="251">
        <v>630</v>
      </c>
      <c r="B633" s="471" t="s">
        <v>2530</v>
      </c>
    </row>
    <row r="634" spans="1:2" ht="21" customHeight="1">
      <c r="A634" s="251">
        <v>631</v>
      </c>
      <c r="B634" s="471" t="s">
        <v>2533</v>
      </c>
    </row>
    <row r="635" spans="1:2" ht="21" customHeight="1">
      <c r="A635" s="251">
        <v>632</v>
      </c>
      <c r="B635" s="471" t="s">
        <v>2536</v>
      </c>
    </row>
    <row r="636" spans="1:2" ht="21" customHeight="1">
      <c r="A636" s="251">
        <v>633</v>
      </c>
      <c r="B636" s="471" t="s">
        <v>2539</v>
      </c>
    </row>
    <row r="637" spans="1:2" ht="21" customHeight="1">
      <c r="A637" s="251">
        <v>634</v>
      </c>
      <c r="B637" s="471" t="s">
        <v>2542</v>
      </c>
    </row>
    <row r="638" spans="1:2" ht="21" customHeight="1">
      <c r="A638" s="251">
        <v>635</v>
      </c>
      <c r="B638" s="471" t="s">
        <v>2546</v>
      </c>
    </row>
    <row r="639" spans="1:2" ht="21" customHeight="1">
      <c r="A639" s="251">
        <v>636</v>
      </c>
      <c r="B639" s="471" t="s">
        <v>2549</v>
      </c>
    </row>
    <row r="640" spans="1:2" ht="21" customHeight="1">
      <c r="A640" s="251">
        <v>637</v>
      </c>
      <c r="B640" s="471" t="s">
        <v>2552</v>
      </c>
    </row>
    <row r="641" spans="1:2" ht="21" customHeight="1">
      <c r="A641" s="251">
        <v>638</v>
      </c>
      <c r="B641" s="471" t="s">
        <v>2555</v>
      </c>
    </row>
    <row r="642" spans="1:2" ht="21" customHeight="1">
      <c r="A642" s="251">
        <v>639</v>
      </c>
      <c r="B642" s="471" t="s">
        <v>2558</v>
      </c>
    </row>
    <row r="643" spans="1:2" ht="21" customHeight="1">
      <c r="A643" s="251">
        <v>640</v>
      </c>
      <c r="B643" s="471" t="s">
        <v>2561</v>
      </c>
    </row>
    <row r="644" spans="1:2" ht="21" customHeight="1">
      <c r="A644" s="251">
        <v>641</v>
      </c>
      <c r="B644" s="471" t="s">
        <v>2564</v>
      </c>
    </row>
    <row r="645" spans="1:2" ht="21" customHeight="1">
      <c r="A645" s="251">
        <v>642</v>
      </c>
      <c r="B645" s="471" t="s">
        <v>2568</v>
      </c>
    </row>
    <row r="646" spans="1:2" ht="21" customHeight="1">
      <c r="A646" s="251">
        <v>643</v>
      </c>
      <c r="B646" s="471" t="s">
        <v>2573</v>
      </c>
    </row>
    <row r="647" spans="1:2" ht="21" customHeight="1">
      <c r="A647" s="251">
        <v>644</v>
      </c>
      <c r="B647" s="471" t="s">
        <v>2576</v>
      </c>
    </row>
    <row r="648" spans="1:2" ht="21" customHeight="1">
      <c r="A648" s="251">
        <v>645</v>
      </c>
      <c r="B648" s="471" t="s">
        <v>2580</v>
      </c>
    </row>
    <row r="649" spans="1:2" ht="21" customHeight="1">
      <c r="A649" s="251">
        <v>646</v>
      </c>
      <c r="B649" s="471" t="s">
        <v>2583</v>
      </c>
    </row>
    <row r="650" spans="1:2" ht="21" customHeight="1">
      <c r="A650" s="251">
        <v>647</v>
      </c>
      <c r="B650" s="471" t="s">
        <v>2586</v>
      </c>
    </row>
    <row r="651" spans="1:2" ht="21" customHeight="1">
      <c r="A651" s="251">
        <v>648</v>
      </c>
      <c r="B651" s="471" t="s">
        <v>2589</v>
      </c>
    </row>
    <row r="652" spans="1:2" ht="21" customHeight="1">
      <c r="A652" s="251">
        <v>649</v>
      </c>
      <c r="B652" s="471" t="s">
        <v>2592</v>
      </c>
    </row>
    <row r="653" spans="1:2" ht="21" customHeight="1">
      <c r="A653" s="251">
        <v>650</v>
      </c>
      <c r="B653" s="471" t="s">
        <v>2595</v>
      </c>
    </row>
    <row r="654" spans="1:2" ht="21" customHeight="1">
      <c r="A654" s="251">
        <v>651</v>
      </c>
      <c r="B654" s="471" t="s">
        <v>2598</v>
      </c>
    </row>
    <row r="655" spans="1:2" ht="21" customHeight="1">
      <c r="A655" s="251">
        <v>652</v>
      </c>
      <c r="B655" s="471" t="s">
        <v>2601</v>
      </c>
    </row>
    <row r="656" spans="1:2" ht="21" customHeight="1">
      <c r="A656" s="251">
        <v>653</v>
      </c>
      <c r="B656" s="471" t="s">
        <v>2605</v>
      </c>
    </row>
    <row r="657" spans="1:2" ht="21" customHeight="1">
      <c r="A657" s="251">
        <v>654</v>
      </c>
      <c r="B657" s="471" t="s">
        <v>3849</v>
      </c>
    </row>
    <row r="658" spans="1:2" ht="21" customHeight="1">
      <c r="A658" s="251">
        <v>655</v>
      </c>
      <c r="B658" s="471" t="s">
        <v>2611</v>
      </c>
    </row>
    <row r="659" spans="1:2" ht="21" customHeight="1">
      <c r="A659" s="251">
        <v>656</v>
      </c>
      <c r="B659" s="471" t="s">
        <v>2614</v>
      </c>
    </row>
    <row r="660" spans="1:2" ht="21" customHeight="1">
      <c r="A660" s="251">
        <v>657</v>
      </c>
      <c r="B660" s="471" t="s">
        <v>2620</v>
      </c>
    </row>
    <row r="661" spans="1:2" ht="21" customHeight="1">
      <c r="A661" s="251">
        <v>658</v>
      </c>
      <c r="B661" s="471" t="s">
        <v>2623</v>
      </c>
    </row>
    <row r="662" spans="1:2" ht="21" customHeight="1">
      <c r="A662" s="251">
        <v>659</v>
      </c>
      <c r="B662" s="471" t="s">
        <v>2627</v>
      </c>
    </row>
    <row r="663" spans="1:2" ht="21" customHeight="1">
      <c r="A663" s="251">
        <v>660</v>
      </c>
      <c r="B663" s="471" t="s">
        <v>2630</v>
      </c>
    </row>
    <row r="664" spans="1:2" ht="21" customHeight="1">
      <c r="A664" s="251">
        <v>661</v>
      </c>
      <c r="B664" s="471" t="s">
        <v>2633</v>
      </c>
    </row>
    <row r="665" spans="1:2" ht="21" customHeight="1">
      <c r="A665" s="251">
        <v>662</v>
      </c>
      <c r="B665" s="471" t="s">
        <v>2636</v>
      </c>
    </row>
    <row r="666" spans="1:2" ht="21" customHeight="1">
      <c r="A666" s="251">
        <v>663</v>
      </c>
      <c r="B666" s="471" t="s">
        <v>2639</v>
      </c>
    </row>
    <row r="667" spans="1:2" ht="21" customHeight="1">
      <c r="A667" s="251">
        <v>664</v>
      </c>
      <c r="B667" s="471" t="s">
        <v>2642</v>
      </c>
    </row>
    <row r="668" spans="1:2" ht="21" customHeight="1">
      <c r="A668" s="251">
        <v>665</v>
      </c>
      <c r="B668" s="471" t="s">
        <v>2645</v>
      </c>
    </row>
    <row r="669" spans="1:2" ht="21" customHeight="1">
      <c r="A669" s="251">
        <v>666</v>
      </c>
      <c r="B669" s="471" t="s">
        <v>2648</v>
      </c>
    </row>
    <row r="670" spans="1:2" ht="21" customHeight="1">
      <c r="A670" s="251">
        <v>667</v>
      </c>
      <c r="B670" s="471" t="s">
        <v>2651</v>
      </c>
    </row>
    <row r="671" spans="1:2" ht="21" customHeight="1">
      <c r="A671" s="251">
        <v>668</v>
      </c>
      <c r="B671" s="471" t="s">
        <v>2654</v>
      </c>
    </row>
    <row r="672" spans="1:2" ht="21" customHeight="1">
      <c r="A672" s="251">
        <v>669</v>
      </c>
      <c r="B672" s="471" t="s">
        <v>2657</v>
      </c>
    </row>
    <row r="673" spans="1:2" ht="21" customHeight="1">
      <c r="A673" s="251">
        <v>670</v>
      </c>
      <c r="B673" s="471" t="s">
        <v>2660</v>
      </c>
    </row>
    <row r="674" spans="1:2" ht="21" customHeight="1">
      <c r="A674" s="251">
        <v>671</v>
      </c>
      <c r="B674" s="471" t="s">
        <v>2664</v>
      </c>
    </row>
    <row r="675" spans="1:2" ht="21" customHeight="1">
      <c r="A675" s="251">
        <v>672</v>
      </c>
      <c r="B675" s="471" t="s">
        <v>2667</v>
      </c>
    </row>
    <row r="676" spans="1:2" ht="21" customHeight="1">
      <c r="A676" s="251">
        <v>673</v>
      </c>
      <c r="B676" s="471" t="s">
        <v>2670</v>
      </c>
    </row>
    <row r="677" spans="1:2" ht="21" customHeight="1">
      <c r="A677" s="251">
        <v>674</v>
      </c>
      <c r="B677" s="471" t="s">
        <v>2673</v>
      </c>
    </row>
    <row r="678" spans="1:2" ht="21" customHeight="1">
      <c r="A678" s="251">
        <v>675</v>
      </c>
      <c r="B678" s="471" t="s">
        <v>2677</v>
      </c>
    </row>
    <row r="679" spans="1:2" ht="21" customHeight="1">
      <c r="A679" s="251">
        <v>676</v>
      </c>
      <c r="B679" s="471" t="s">
        <v>2680</v>
      </c>
    </row>
    <row r="680" spans="1:2" ht="21" customHeight="1">
      <c r="A680" s="251">
        <v>677</v>
      </c>
      <c r="B680" s="471" t="s">
        <v>2683</v>
      </c>
    </row>
    <row r="681" spans="1:2" ht="21" customHeight="1">
      <c r="A681" s="251">
        <v>678</v>
      </c>
      <c r="B681" s="471" t="s">
        <v>2687</v>
      </c>
    </row>
    <row r="682" spans="1:2" ht="21" customHeight="1">
      <c r="A682" s="251">
        <v>679</v>
      </c>
      <c r="B682" s="471" t="s">
        <v>2690</v>
      </c>
    </row>
    <row r="683" spans="1:2" ht="21" customHeight="1">
      <c r="A683" s="251">
        <v>680</v>
      </c>
      <c r="B683" s="471" t="s">
        <v>2693</v>
      </c>
    </row>
    <row r="684" spans="1:2" ht="21" customHeight="1">
      <c r="A684" s="251">
        <v>681</v>
      </c>
      <c r="B684" s="471" t="s">
        <v>3890</v>
      </c>
    </row>
    <row r="685" spans="1:2" ht="21" customHeight="1">
      <c r="A685" s="251">
        <v>682</v>
      </c>
      <c r="B685" s="471" t="s">
        <v>2699</v>
      </c>
    </row>
    <row r="686" spans="1:2" ht="21" customHeight="1">
      <c r="A686" s="251">
        <v>683</v>
      </c>
      <c r="B686" s="471" t="s">
        <v>2702</v>
      </c>
    </row>
    <row r="687" spans="1:2" ht="21" customHeight="1">
      <c r="A687" s="251">
        <v>684</v>
      </c>
      <c r="B687" s="471" t="s">
        <v>2705</v>
      </c>
    </row>
    <row r="688" spans="1:2" ht="21" customHeight="1">
      <c r="A688" s="251">
        <v>685</v>
      </c>
      <c r="B688" s="471" t="s">
        <v>2708</v>
      </c>
    </row>
    <row r="689" spans="1:2" ht="21" customHeight="1">
      <c r="A689" s="251">
        <v>686</v>
      </c>
      <c r="B689" s="471" t="s">
        <v>2711</v>
      </c>
    </row>
    <row r="690" spans="1:2" ht="21" customHeight="1">
      <c r="A690" s="251">
        <v>687</v>
      </c>
      <c r="B690" s="471" t="s">
        <v>2714</v>
      </c>
    </row>
    <row r="691" spans="1:2" ht="21" customHeight="1">
      <c r="A691" s="251">
        <v>688</v>
      </c>
      <c r="B691" s="471" t="s">
        <v>2717</v>
      </c>
    </row>
    <row r="692" spans="1:2" ht="21" customHeight="1">
      <c r="A692" s="251">
        <v>689</v>
      </c>
      <c r="B692" s="471" t="s">
        <v>3891</v>
      </c>
    </row>
    <row r="693" spans="1:2" ht="21" customHeight="1">
      <c r="A693" s="251">
        <v>690</v>
      </c>
      <c r="B693" s="471" t="s">
        <v>2723</v>
      </c>
    </row>
    <row r="694" spans="1:2" ht="21" customHeight="1">
      <c r="A694" s="251">
        <v>691</v>
      </c>
      <c r="B694" s="471" t="s">
        <v>2726</v>
      </c>
    </row>
    <row r="695" spans="1:2" ht="21" customHeight="1">
      <c r="A695" s="251">
        <v>692</v>
      </c>
      <c r="B695" s="471" t="s">
        <v>2729</v>
      </c>
    </row>
    <row r="696" spans="1:2" ht="21" customHeight="1">
      <c r="A696" s="251">
        <v>693</v>
      </c>
      <c r="B696" s="471" t="s">
        <v>2732</v>
      </c>
    </row>
    <row r="697" spans="1:2" ht="21" customHeight="1">
      <c r="A697" s="251">
        <v>694</v>
      </c>
      <c r="B697" s="471" t="s">
        <v>2735</v>
      </c>
    </row>
    <row r="698" spans="1:2" ht="21" customHeight="1">
      <c r="A698" s="251">
        <v>695</v>
      </c>
      <c r="B698" s="471" t="s">
        <v>2738</v>
      </c>
    </row>
    <row r="699" spans="1:2" ht="21" customHeight="1">
      <c r="A699" s="251">
        <v>696</v>
      </c>
      <c r="B699" s="471" t="s">
        <v>2742</v>
      </c>
    </row>
    <row r="700" spans="1:2" ht="21" customHeight="1">
      <c r="A700" s="251">
        <v>697</v>
      </c>
      <c r="B700" s="471" t="s">
        <v>2745</v>
      </c>
    </row>
    <row r="701" spans="1:2" ht="21" customHeight="1">
      <c r="A701" s="251">
        <v>698</v>
      </c>
      <c r="B701" s="471" t="s">
        <v>2748</v>
      </c>
    </row>
    <row r="702" spans="1:2" ht="21" customHeight="1">
      <c r="A702" s="251">
        <v>699</v>
      </c>
      <c r="B702" s="471" t="s">
        <v>2751</v>
      </c>
    </row>
    <row r="703" spans="1:2" ht="21" customHeight="1">
      <c r="A703" s="251">
        <v>700</v>
      </c>
      <c r="B703" s="471" t="s">
        <v>2754</v>
      </c>
    </row>
    <row r="704" spans="1:2" ht="21" customHeight="1">
      <c r="A704" s="251">
        <v>701</v>
      </c>
      <c r="B704" s="471" t="s">
        <v>2757</v>
      </c>
    </row>
    <row r="705" spans="1:2" ht="21" customHeight="1">
      <c r="A705" s="251">
        <v>702</v>
      </c>
      <c r="B705" s="471" t="s">
        <v>2760</v>
      </c>
    </row>
    <row r="706" spans="1:2" ht="21" customHeight="1">
      <c r="A706" s="251">
        <v>703</v>
      </c>
      <c r="B706" s="471" t="s">
        <v>2763</v>
      </c>
    </row>
    <row r="707" spans="1:2" ht="21" customHeight="1">
      <c r="A707" s="251">
        <v>704</v>
      </c>
      <c r="B707" s="471" t="s">
        <v>2766</v>
      </c>
    </row>
    <row r="708" spans="1:2" ht="21" customHeight="1">
      <c r="A708" s="251">
        <v>705</v>
      </c>
      <c r="B708" s="471" t="s">
        <v>2770</v>
      </c>
    </row>
    <row r="709" spans="1:2" ht="21" customHeight="1">
      <c r="A709" s="251">
        <v>706</v>
      </c>
      <c r="B709" s="471" t="s">
        <v>2773</v>
      </c>
    </row>
    <row r="710" spans="1:2" ht="21" customHeight="1">
      <c r="A710" s="251">
        <v>707</v>
      </c>
      <c r="B710" s="471" t="s">
        <v>2776</v>
      </c>
    </row>
    <row r="711" spans="1:2" ht="21" customHeight="1">
      <c r="A711" s="251">
        <v>708</v>
      </c>
      <c r="B711" s="471" t="s">
        <v>2779</v>
      </c>
    </row>
    <row r="712" spans="1:2" ht="21" customHeight="1">
      <c r="A712" s="251">
        <v>709</v>
      </c>
      <c r="B712" s="471" t="s">
        <v>2782</v>
      </c>
    </row>
    <row r="713" spans="1:2" ht="21" customHeight="1">
      <c r="A713" s="251">
        <v>710</v>
      </c>
      <c r="B713" s="471" t="s">
        <v>2786</v>
      </c>
    </row>
    <row r="714" spans="1:2" ht="21" customHeight="1">
      <c r="A714" s="251">
        <v>711</v>
      </c>
      <c r="B714" s="471" t="s">
        <v>2789</v>
      </c>
    </row>
    <row r="715" spans="1:2" ht="21" customHeight="1">
      <c r="A715" s="251">
        <v>712</v>
      </c>
      <c r="B715" s="471" t="s">
        <v>2792</v>
      </c>
    </row>
    <row r="716" spans="1:2" ht="21" customHeight="1">
      <c r="A716" s="251">
        <v>713</v>
      </c>
      <c r="B716" s="471" t="s">
        <v>2795</v>
      </c>
    </row>
    <row r="717" spans="1:2" ht="21" customHeight="1">
      <c r="A717" s="251">
        <v>714</v>
      </c>
      <c r="B717" s="471" t="s">
        <v>2798</v>
      </c>
    </row>
    <row r="718" spans="1:2" ht="21" customHeight="1">
      <c r="A718" s="251">
        <v>715</v>
      </c>
      <c r="B718" s="471" t="s">
        <v>2802</v>
      </c>
    </row>
    <row r="719" spans="1:2" ht="21" customHeight="1">
      <c r="A719" s="251">
        <v>716</v>
      </c>
      <c r="B719" s="471" t="s">
        <v>2805</v>
      </c>
    </row>
    <row r="720" spans="1:2" ht="21" customHeight="1">
      <c r="A720" s="251">
        <v>717</v>
      </c>
      <c r="B720" s="471" t="s">
        <v>2809</v>
      </c>
    </row>
    <row r="721" spans="1:2" ht="21" customHeight="1">
      <c r="A721" s="251">
        <v>718</v>
      </c>
      <c r="B721" s="471" t="s">
        <v>2812</v>
      </c>
    </row>
    <row r="722" spans="1:2" ht="21" customHeight="1">
      <c r="A722" s="251">
        <v>719</v>
      </c>
      <c r="B722" s="471" t="s">
        <v>2815</v>
      </c>
    </row>
    <row r="723" spans="1:2" ht="21" customHeight="1">
      <c r="A723" s="251">
        <v>720</v>
      </c>
      <c r="B723" s="471" t="s">
        <v>2818</v>
      </c>
    </row>
    <row r="724" spans="1:2" ht="21" customHeight="1">
      <c r="A724" s="251">
        <v>721</v>
      </c>
      <c r="B724" s="471" t="s">
        <v>2821</v>
      </c>
    </row>
    <row r="725" spans="1:2" ht="21" customHeight="1">
      <c r="A725" s="251">
        <v>722</v>
      </c>
      <c r="B725" s="471" t="s">
        <v>2824</v>
      </c>
    </row>
    <row r="726" spans="1:2" ht="21" customHeight="1">
      <c r="A726" s="251">
        <v>723</v>
      </c>
      <c r="B726" s="471" t="s">
        <v>2827</v>
      </c>
    </row>
    <row r="727" spans="1:2" ht="21" customHeight="1">
      <c r="A727" s="251">
        <v>724</v>
      </c>
      <c r="B727" s="471" t="s">
        <v>2830</v>
      </c>
    </row>
    <row r="728" spans="1:2" ht="21" customHeight="1">
      <c r="A728" s="251">
        <v>725</v>
      </c>
      <c r="B728" s="471" t="s">
        <v>2833</v>
      </c>
    </row>
    <row r="729" spans="1:2" ht="21" customHeight="1">
      <c r="A729" s="251">
        <v>726</v>
      </c>
      <c r="B729" s="471" t="s">
        <v>2836</v>
      </c>
    </row>
    <row r="730" spans="1:2" ht="21" customHeight="1">
      <c r="A730" s="251">
        <v>727</v>
      </c>
      <c r="B730" s="471" t="s">
        <v>2839</v>
      </c>
    </row>
    <row r="731" spans="1:2" ht="21" customHeight="1">
      <c r="A731" s="251">
        <v>728</v>
      </c>
      <c r="B731" s="471" t="s">
        <v>2842</v>
      </c>
    </row>
    <row r="732" spans="1:2" ht="21" customHeight="1">
      <c r="A732" s="251">
        <v>729</v>
      </c>
      <c r="B732" s="471" t="s">
        <v>2845</v>
      </c>
    </row>
    <row r="733" spans="1:2" ht="21" customHeight="1">
      <c r="A733" s="251">
        <v>730</v>
      </c>
      <c r="B733" s="471" t="s">
        <v>2849</v>
      </c>
    </row>
    <row r="734" spans="1:2" ht="21" customHeight="1">
      <c r="A734" s="251">
        <v>731</v>
      </c>
      <c r="B734" s="471" t="s">
        <v>2852</v>
      </c>
    </row>
    <row r="735" spans="1:2" ht="21" customHeight="1">
      <c r="A735" s="251">
        <v>732</v>
      </c>
      <c r="B735" s="471" t="s">
        <v>2855</v>
      </c>
    </row>
    <row r="736" spans="1:2" ht="21" customHeight="1">
      <c r="A736" s="251">
        <v>733</v>
      </c>
      <c r="B736" s="471" t="s">
        <v>2859</v>
      </c>
    </row>
    <row r="737" spans="1:2" ht="21" customHeight="1">
      <c r="A737" s="251">
        <v>734</v>
      </c>
      <c r="B737" s="471" t="s">
        <v>2863</v>
      </c>
    </row>
    <row r="738" spans="1:2" ht="21" customHeight="1">
      <c r="A738" s="251">
        <v>735</v>
      </c>
      <c r="B738" s="471" t="s">
        <v>2867</v>
      </c>
    </row>
    <row r="739" spans="1:2" ht="21" customHeight="1">
      <c r="A739" s="251">
        <v>736</v>
      </c>
      <c r="B739" s="471" t="s">
        <v>2871</v>
      </c>
    </row>
    <row r="740" spans="1:2" ht="21" customHeight="1">
      <c r="A740" s="251">
        <v>737</v>
      </c>
      <c r="B740" s="471" t="s">
        <v>2875</v>
      </c>
    </row>
    <row r="741" spans="1:2" ht="21" customHeight="1">
      <c r="A741" s="251">
        <v>738</v>
      </c>
      <c r="B741" s="471" t="s">
        <v>2878</v>
      </c>
    </row>
    <row r="742" spans="1:2" ht="21" customHeight="1">
      <c r="A742" s="251">
        <v>739</v>
      </c>
      <c r="B742" s="471" t="s">
        <v>3892</v>
      </c>
    </row>
    <row r="743" spans="1:2" ht="21" customHeight="1">
      <c r="A743" s="251">
        <v>740</v>
      </c>
      <c r="B743" s="471" t="s">
        <v>2884</v>
      </c>
    </row>
    <row r="744" spans="1:2" ht="21" customHeight="1">
      <c r="A744" s="251">
        <v>741</v>
      </c>
      <c r="B744" s="471" t="s">
        <v>2887</v>
      </c>
    </row>
    <row r="745" spans="1:2" ht="21" customHeight="1">
      <c r="A745" s="251">
        <v>742</v>
      </c>
      <c r="B745" s="471" t="s">
        <v>2890</v>
      </c>
    </row>
    <row r="746" spans="1:2" ht="21" customHeight="1">
      <c r="A746" s="251">
        <v>743</v>
      </c>
      <c r="B746" s="471" t="s">
        <v>2893</v>
      </c>
    </row>
    <row r="747" spans="1:2" ht="21" customHeight="1">
      <c r="A747" s="251">
        <v>744</v>
      </c>
      <c r="B747" s="471" t="s">
        <v>2896</v>
      </c>
    </row>
    <row r="748" spans="1:2" ht="21" customHeight="1">
      <c r="A748" s="251">
        <v>745</v>
      </c>
      <c r="B748" s="471" t="s">
        <v>2899</v>
      </c>
    </row>
    <row r="749" spans="1:2" ht="21" customHeight="1">
      <c r="A749" s="251">
        <v>746</v>
      </c>
      <c r="B749" s="471" t="s">
        <v>2902</v>
      </c>
    </row>
    <row r="750" spans="1:2" ht="21" customHeight="1">
      <c r="A750" s="251">
        <v>747</v>
      </c>
      <c r="B750" s="471" t="s">
        <v>2905</v>
      </c>
    </row>
    <row r="751" spans="1:2" ht="21" customHeight="1">
      <c r="A751" s="251">
        <v>748</v>
      </c>
      <c r="B751" s="471" t="s">
        <v>2909</v>
      </c>
    </row>
    <row r="752" spans="1:2" ht="21" customHeight="1">
      <c r="A752" s="251">
        <v>749</v>
      </c>
      <c r="B752" s="471" t="s">
        <v>2912</v>
      </c>
    </row>
    <row r="753" spans="1:2" ht="21" customHeight="1">
      <c r="A753" s="251">
        <v>750</v>
      </c>
      <c r="B753" s="471" t="s">
        <v>3893</v>
      </c>
    </row>
    <row r="754" spans="1:2" ht="21" customHeight="1">
      <c r="A754" s="251">
        <v>751</v>
      </c>
      <c r="B754" s="471" t="s">
        <v>2920</v>
      </c>
    </row>
    <row r="755" spans="1:2" ht="21" customHeight="1">
      <c r="A755" s="251">
        <v>752</v>
      </c>
      <c r="B755" s="471" t="s">
        <v>2923</v>
      </c>
    </row>
    <row r="756" spans="1:2" ht="21" customHeight="1">
      <c r="A756" s="251">
        <v>753</v>
      </c>
      <c r="B756" s="471" t="s">
        <v>2926</v>
      </c>
    </row>
    <row r="757" spans="1:2" ht="21" customHeight="1">
      <c r="A757" s="251">
        <v>754</v>
      </c>
      <c r="B757" s="471" t="s">
        <v>2929</v>
      </c>
    </row>
    <row r="758" spans="1:2" ht="21" customHeight="1">
      <c r="A758" s="251">
        <v>755</v>
      </c>
      <c r="B758" s="471" t="s">
        <v>2932</v>
      </c>
    </row>
    <row r="759" spans="1:2" ht="21" customHeight="1">
      <c r="A759" s="251">
        <v>756</v>
      </c>
      <c r="B759" s="471" t="s">
        <v>2935</v>
      </c>
    </row>
    <row r="760" spans="1:2" ht="21" customHeight="1">
      <c r="A760" s="251">
        <v>757</v>
      </c>
      <c r="B760" s="471" t="s">
        <v>2939</v>
      </c>
    </row>
    <row r="761" spans="1:2" ht="21" customHeight="1">
      <c r="A761" s="251">
        <v>758</v>
      </c>
      <c r="B761" s="471" t="s">
        <v>2942</v>
      </c>
    </row>
    <row r="762" spans="1:2" ht="21" customHeight="1">
      <c r="A762" s="251">
        <v>759</v>
      </c>
      <c r="B762" s="471" t="s">
        <v>2945</v>
      </c>
    </row>
    <row r="763" spans="1:2" ht="21" customHeight="1">
      <c r="A763" s="251">
        <v>760</v>
      </c>
      <c r="B763" s="471" t="s">
        <v>2948</v>
      </c>
    </row>
    <row r="764" spans="1:2" ht="21" customHeight="1">
      <c r="A764" s="251">
        <v>761</v>
      </c>
      <c r="B764" s="471" t="s">
        <v>2951</v>
      </c>
    </row>
    <row r="765" spans="1:2" ht="21" customHeight="1">
      <c r="A765" s="251">
        <v>762</v>
      </c>
      <c r="B765" s="471" t="s">
        <v>2954</v>
      </c>
    </row>
    <row r="766" spans="1:2" ht="21" customHeight="1">
      <c r="A766" s="251">
        <v>763</v>
      </c>
      <c r="B766" s="471" t="s">
        <v>2958</v>
      </c>
    </row>
    <row r="767" spans="1:2" ht="21" customHeight="1">
      <c r="A767" s="251">
        <v>764</v>
      </c>
      <c r="B767" s="471" t="s">
        <v>2962</v>
      </c>
    </row>
    <row r="768" spans="1:2" ht="21" customHeight="1">
      <c r="A768" s="251">
        <v>765</v>
      </c>
      <c r="B768" s="471" t="s">
        <v>2965</v>
      </c>
    </row>
    <row r="769" spans="1:2" ht="21" customHeight="1">
      <c r="A769" s="251">
        <v>766</v>
      </c>
      <c r="B769" s="471" t="s">
        <v>2968</v>
      </c>
    </row>
    <row r="770" spans="1:2" ht="21" customHeight="1">
      <c r="A770" s="251">
        <v>767</v>
      </c>
      <c r="B770" s="471" t="s">
        <v>2972</v>
      </c>
    </row>
    <row r="771" spans="1:2" ht="21" customHeight="1">
      <c r="A771" s="251">
        <v>768</v>
      </c>
      <c r="B771" s="471" t="s">
        <v>3894</v>
      </c>
    </row>
    <row r="772" spans="1:2" ht="21" customHeight="1">
      <c r="A772" s="251">
        <v>769</v>
      </c>
      <c r="B772" s="471" t="s">
        <v>2979</v>
      </c>
    </row>
    <row r="773" spans="1:2" ht="21" customHeight="1">
      <c r="A773" s="251">
        <v>770</v>
      </c>
      <c r="B773" s="471" t="s">
        <v>2982</v>
      </c>
    </row>
    <row r="774" spans="1:2" ht="21" customHeight="1">
      <c r="A774" s="251">
        <v>771</v>
      </c>
      <c r="B774" s="471" t="s">
        <v>2985</v>
      </c>
    </row>
    <row r="775" spans="1:2" ht="21" customHeight="1">
      <c r="A775" s="251">
        <v>772</v>
      </c>
      <c r="B775" s="471" t="s">
        <v>2989</v>
      </c>
    </row>
    <row r="776" spans="1:2" ht="21" customHeight="1">
      <c r="A776" s="251">
        <v>773</v>
      </c>
      <c r="B776" s="471" t="s">
        <v>2992</v>
      </c>
    </row>
    <row r="777" spans="1:2" ht="21" customHeight="1">
      <c r="A777" s="251">
        <v>774</v>
      </c>
      <c r="B777" s="471" t="s">
        <v>2997</v>
      </c>
    </row>
    <row r="778" spans="1:2" ht="21" customHeight="1">
      <c r="A778" s="251">
        <v>775</v>
      </c>
      <c r="B778" s="471" t="s">
        <v>3000</v>
      </c>
    </row>
    <row r="779" spans="1:2" ht="21" customHeight="1">
      <c r="A779" s="251">
        <v>776</v>
      </c>
      <c r="B779" s="471" t="s">
        <v>3003</v>
      </c>
    </row>
    <row r="780" spans="1:2" ht="21" customHeight="1">
      <c r="A780" s="251">
        <v>777</v>
      </c>
      <c r="B780" s="471" t="s">
        <v>3006</v>
      </c>
    </row>
    <row r="781" spans="1:2" ht="21" customHeight="1">
      <c r="A781" s="251">
        <v>778</v>
      </c>
      <c r="B781" s="471" t="s">
        <v>3009</v>
      </c>
    </row>
    <row r="782" spans="1:2" ht="21" customHeight="1">
      <c r="A782" s="251">
        <v>779</v>
      </c>
      <c r="B782" s="471" t="s">
        <v>3012</v>
      </c>
    </row>
    <row r="783" spans="1:2" ht="21" customHeight="1">
      <c r="A783" s="251">
        <v>780</v>
      </c>
      <c r="B783" s="471" t="s">
        <v>3015</v>
      </c>
    </row>
    <row r="784" spans="1:2" ht="21" customHeight="1">
      <c r="A784" s="251">
        <v>781</v>
      </c>
      <c r="B784" s="471" t="s">
        <v>3018</v>
      </c>
    </row>
    <row r="785" spans="1:2" ht="21" customHeight="1">
      <c r="A785" s="251">
        <v>782</v>
      </c>
      <c r="B785" s="471" t="s">
        <v>3895</v>
      </c>
    </row>
    <row r="786" spans="1:2" ht="21" customHeight="1">
      <c r="A786" s="251">
        <v>783</v>
      </c>
      <c r="B786" s="471" t="s">
        <v>3024</v>
      </c>
    </row>
    <row r="787" spans="1:2" ht="21" customHeight="1">
      <c r="A787" s="251">
        <v>784</v>
      </c>
      <c r="B787" s="471" t="s">
        <v>3028</v>
      </c>
    </row>
    <row r="788" spans="1:2" ht="21" customHeight="1">
      <c r="A788" s="251">
        <v>785</v>
      </c>
      <c r="B788" s="471" t="s">
        <v>3031</v>
      </c>
    </row>
    <row r="789" spans="1:2" ht="21" customHeight="1">
      <c r="A789" s="251">
        <v>786</v>
      </c>
      <c r="B789" s="471" t="s">
        <v>3034</v>
      </c>
    </row>
    <row r="790" spans="1:2" ht="21" customHeight="1">
      <c r="A790" s="251">
        <v>787</v>
      </c>
      <c r="B790" s="471" t="s">
        <v>3037</v>
      </c>
    </row>
    <row r="791" spans="1:2" ht="21" customHeight="1">
      <c r="A791" s="251">
        <v>788</v>
      </c>
      <c r="B791" s="471" t="s">
        <v>3040</v>
      </c>
    </row>
    <row r="792" spans="1:2" ht="21" customHeight="1">
      <c r="A792" s="251">
        <v>789</v>
      </c>
      <c r="B792" s="471" t="s">
        <v>3043</v>
      </c>
    </row>
    <row r="793" spans="1:2" ht="21" customHeight="1">
      <c r="A793" s="251">
        <v>790</v>
      </c>
      <c r="B793" s="471" t="s">
        <v>3046</v>
      </c>
    </row>
    <row r="794" spans="1:2" ht="21" customHeight="1">
      <c r="A794" s="251">
        <v>791</v>
      </c>
      <c r="B794" s="471" t="s">
        <v>3049</v>
      </c>
    </row>
    <row r="795" spans="1:2" ht="21" customHeight="1">
      <c r="A795" s="251">
        <v>792</v>
      </c>
      <c r="B795" s="471" t="s">
        <v>3052</v>
      </c>
    </row>
    <row r="796" spans="1:2" ht="21" customHeight="1">
      <c r="A796" s="251">
        <v>793</v>
      </c>
      <c r="B796" s="471" t="s">
        <v>3055</v>
      </c>
    </row>
    <row r="797" spans="1:2" ht="21" customHeight="1">
      <c r="A797" s="251">
        <v>794</v>
      </c>
      <c r="B797" s="471" t="s">
        <v>3058</v>
      </c>
    </row>
    <row r="798" spans="1:2" ht="21" customHeight="1">
      <c r="A798" s="251">
        <v>795</v>
      </c>
      <c r="B798" s="471" t="s">
        <v>3896</v>
      </c>
    </row>
    <row r="799" spans="1:2" ht="21" customHeight="1">
      <c r="A799" s="251">
        <v>796</v>
      </c>
      <c r="B799" s="471" t="s">
        <v>3064</v>
      </c>
    </row>
    <row r="800" spans="1:2" ht="21" customHeight="1">
      <c r="A800" s="251">
        <v>797</v>
      </c>
      <c r="B800" s="471" t="s">
        <v>3897</v>
      </c>
    </row>
    <row r="801" spans="1:2" ht="21" customHeight="1">
      <c r="A801" s="251">
        <v>798</v>
      </c>
      <c r="B801" s="471" t="s">
        <v>3898</v>
      </c>
    </row>
    <row r="802" spans="1:2" ht="21" customHeight="1">
      <c r="A802" s="251">
        <v>799</v>
      </c>
      <c r="B802" s="471" t="s">
        <v>3076</v>
      </c>
    </row>
    <row r="803" spans="1:2" ht="21" customHeight="1">
      <c r="A803" s="251">
        <v>800</v>
      </c>
      <c r="B803" s="471" t="s">
        <v>3899</v>
      </c>
    </row>
    <row r="804" spans="1:2" ht="21" customHeight="1">
      <c r="A804" s="472"/>
      <c r="B804" s="472"/>
    </row>
    <row r="805" spans="1:2" ht="21" customHeight="1">
      <c r="A805" s="472"/>
      <c r="B805" s="472"/>
    </row>
    <row r="806" spans="1:2" ht="21" customHeight="1">
      <c r="A806" s="472"/>
      <c r="B806" s="472"/>
    </row>
    <row r="807" spans="1:2" ht="21" customHeight="1">
      <c r="A807" s="472"/>
      <c r="B807" s="472"/>
    </row>
    <row r="808" spans="1:2" ht="21" customHeight="1">
      <c r="A808" s="472"/>
      <c r="B808" s="472"/>
    </row>
    <row r="809" spans="1:2" ht="21" customHeight="1">
      <c r="A809" s="472"/>
      <c r="B809" s="472"/>
    </row>
    <row r="810" spans="1:2" ht="21" customHeight="1">
      <c r="A810" s="472"/>
      <c r="B810" s="472"/>
    </row>
    <row r="811" spans="1:2" ht="21" customHeight="1">
      <c r="A811" s="472"/>
      <c r="B811" s="472"/>
    </row>
    <row r="812" spans="1:2" ht="21" customHeight="1">
      <c r="A812" s="472"/>
      <c r="B812" s="472"/>
    </row>
    <row r="813" spans="1:2" ht="21" customHeight="1">
      <c r="A813" s="472"/>
      <c r="B813" s="472"/>
    </row>
    <row r="814" spans="1:2" ht="21" customHeight="1">
      <c r="A814" s="472"/>
      <c r="B814" s="472"/>
    </row>
    <row r="815" spans="1:2" ht="21" customHeight="1">
      <c r="A815" s="472"/>
      <c r="B815" s="472"/>
    </row>
    <row r="816" spans="1:2" ht="21" customHeight="1">
      <c r="A816" s="472"/>
      <c r="B816" s="472"/>
    </row>
    <row r="817" spans="1:2" ht="21" customHeight="1">
      <c r="A817" s="472"/>
      <c r="B817" s="472"/>
    </row>
    <row r="818" spans="1:2" ht="21" customHeight="1">
      <c r="A818" s="472"/>
      <c r="B818" s="472"/>
    </row>
    <row r="819" spans="1:2" ht="21" customHeight="1">
      <c r="A819" s="472"/>
      <c r="B819" s="472"/>
    </row>
    <row r="820" spans="1:2" ht="21" customHeight="1">
      <c r="A820" s="472"/>
      <c r="B820" s="472"/>
    </row>
    <row r="821" spans="1:2" ht="21" customHeight="1">
      <c r="A821" s="472"/>
      <c r="B821" s="472"/>
    </row>
    <row r="822" spans="1:2" ht="21" customHeight="1">
      <c r="A822" s="472"/>
      <c r="B822" s="472"/>
    </row>
    <row r="823" spans="1:2" ht="21" customHeight="1">
      <c r="A823" s="472"/>
      <c r="B823" s="472"/>
    </row>
    <row r="824" spans="1:2" ht="21" customHeight="1">
      <c r="A824" s="472"/>
      <c r="B824" s="472"/>
    </row>
    <row r="825" spans="1:2" ht="21" customHeight="1">
      <c r="A825" s="472"/>
      <c r="B825" s="472"/>
    </row>
    <row r="826" spans="1:2" ht="21" customHeight="1">
      <c r="A826" s="472"/>
      <c r="B826" s="472"/>
    </row>
    <row r="827" spans="1:2" ht="21" customHeight="1">
      <c r="A827" s="472"/>
      <c r="B827" s="472"/>
    </row>
    <row r="828" spans="1:2" ht="21" customHeight="1">
      <c r="A828" s="472"/>
      <c r="B828" s="472"/>
    </row>
    <row r="829" spans="1:2" ht="21" customHeight="1">
      <c r="A829" s="472"/>
      <c r="B829" s="472"/>
    </row>
    <row r="830" spans="1:2" ht="21" customHeight="1">
      <c r="A830" s="472"/>
      <c r="B830" s="472"/>
    </row>
    <row r="831" spans="1:2" ht="21" customHeight="1">
      <c r="A831" s="472"/>
      <c r="B831" s="472"/>
    </row>
    <row r="832" spans="1:2" ht="21" customHeight="1">
      <c r="A832" s="472"/>
      <c r="B832" s="472"/>
    </row>
    <row r="833" spans="1:2" ht="21" customHeight="1">
      <c r="A833" s="472"/>
      <c r="B833" s="472"/>
    </row>
    <row r="834" spans="1:2" ht="21" customHeight="1">
      <c r="A834" s="472"/>
      <c r="B834" s="472"/>
    </row>
    <row r="835" spans="1:2" ht="21" customHeight="1">
      <c r="A835" s="472"/>
      <c r="B835" s="472"/>
    </row>
    <row r="836" spans="1:2" ht="21" customHeight="1">
      <c r="A836" s="472"/>
      <c r="B836" s="472"/>
    </row>
    <row r="837" spans="1:2" ht="21" customHeight="1">
      <c r="A837" s="472"/>
      <c r="B837" s="472"/>
    </row>
    <row r="838" spans="1:2" ht="21" customHeight="1">
      <c r="A838" s="472"/>
      <c r="B838" s="472"/>
    </row>
    <row r="839" spans="1:2" ht="21" customHeight="1">
      <c r="A839" s="472"/>
      <c r="B839" s="472"/>
    </row>
    <row r="840" spans="1:2" ht="21" customHeight="1">
      <c r="A840" s="472"/>
      <c r="B840" s="472"/>
    </row>
    <row r="841" spans="1:2" ht="21" customHeight="1">
      <c r="A841" s="472"/>
      <c r="B841" s="472"/>
    </row>
    <row r="842" spans="1:2" ht="21" customHeight="1">
      <c r="A842" s="472"/>
      <c r="B842" s="472"/>
    </row>
    <row r="843" spans="1:2" ht="21" customHeight="1">
      <c r="A843" s="472"/>
      <c r="B843" s="472"/>
    </row>
    <row r="844" spans="1:2" ht="21" customHeight="1">
      <c r="A844" s="472"/>
      <c r="B844" s="472"/>
    </row>
    <row r="845" spans="1:2" ht="21" customHeight="1">
      <c r="A845" s="472"/>
      <c r="B845" s="472"/>
    </row>
    <row r="846" spans="1:2" ht="21" customHeight="1">
      <c r="A846" s="472"/>
      <c r="B846" s="472"/>
    </row>
    <row r="847" spans="1:2" ht="21" customHeight="1">
      <c r="A847" s="472"/>
      <c r="B847" s="472"/>
    </row>
    <row r="848" spans="1:2" ht="21" customHeight="1">
      <c r="A848" s="472"/>
      <c r="B848" s="472"/>
    </row>
    <row r="849" spans="1:2" ht="21" customHeight="1">
      <c r="A849" s="472"/>
      <c r="B849" s="472"/>
    </row>
    <row r="850" spans="1:2" ht="21" customHeight="1">
      <c r="A850" s="472"/>
      <c r="B850" s="472"/>
    </row>
    <row r="851" spans="1:2" ht="21" customHeight="1">
      <c r="A851" s="472"/>
      <c r="B851" s="472"/>
    </row>
    <row r="852" spans="1:2" ht="21" customHeight="1">
      <c r="A852" s="472"/>
      <c r="B852" s="472"/>
    </row>
    <row r="853" spans="1:2" ht="21" customHeight="1">
      <c r="A853" s="472"/>
      <c r="B853" s="472"/>
    </row>
    <row r="854" spans="1:2" ht="21" customHeight="1">
      <c r="A854" s="472"/>
      <c r="B854" s="472"/>
    </row>
    <row r="855" spans="1:2" ht="21" customHeight="1">
      <c r="A855" s="472"/>
      <c r="B855" s="472"/>
    </row>
    <row r="856" spans="1:2" ht="21" customHeight="1">
      <c r="A856" s="472"/>
      <c r="B856" s="472"/>
    </row>
    <row r="857" spans="1:2" ht="21" customHeight="1">
      <c r="A857" s="472"/>
      <c r="B857" s="472"/>
    </row>
    <row r="858" spans="1:2" ht="21" customHeight="1">
      <c r="A858" s="472"/>
      <c r="B858" s="472"/>
    </row>
    <row r="859" spans="1:2" ht="21" customHeight="1">
      <c r="A859" s="472"/>
      <c r="B859" s="472"/>
    </row>
    <row r="860" spans="1:2" ht="21" customHeight="1">
      <c r="A860" s="472"/>
      <c r="B860" s="472"/>
    </row>
    <row r="861" spans="1:2" ht="21" customHeight="1">
      <c r="A861" s="472"/>
      <c r="B861" s="472"/>
    </row>
    <row r="862" spans="1:2" ht="21" customHeight="1">
      <c r="A862" s="472"/>
      <c r="B862" s="472"/>
    </row>
    <row r="863" spans="1:2" ht="21" customHeight="1">
      <c r="A863" s="472"/>
      <c r="B863" s="472"/>
    </row>
    <row r="864" spans="1:2" ht="21" customHeight="1">
      <c r="A864" s="472"/>
      <c r="B864" s="472"/>
    </row>
    <row r="865" spans="1:2" ht="21" customHeight="1">
      <c r="A865" s="472"/>
      <c r="B865" s="472"/>
    </row>
    <row r="866" spans="1:2" ht="21" customHeight="1">
      <c r="A866" s="472"/>
      <c r="B866" s="472"/>
    </row>
    <row r="867" spans="1:2" ht="21" customHeight="1">
      <c r="A867" s="472"/>
      <c r="B867" s="472"/>
    </row>
    <row r="868" spans="1:2" ht="21" customHeight="1">
      <c r="A868" s="472"/>
      <c r="B868" s="472"/>
    </row>
    <row r="869" spans="1:2" ht="21" customHeight="1">
      <c r="A869" s="472"/>
      <c r="B869" s="472"/>
    </row>
    <row r="870" spans="1:2" ht="21" customHeight="1">
      <c r="A870" s="472"/>
      <c r="B870" s="472"/>
    </row>
    <row r="871" spans="1:2" ht="21" customHeight="1">
      <c r="A871" s="472"/>
      <c r="B871" s="472"/>
    </row>
    <row r="872" spans="1:2" ht="21" customHeight="1">
      <c r="A872" s="472"/>
      <c r="B872" s="472"/>
    </row>
    <row r="873" spans="1:2" ht="21" customHeight="1">
      <c r="A873" s="472"/>
      <c r="B873" s="472"/>
    </row>
    <row r="874" spans="1:2" ht="21" customHeight="1">
      <c r="A874" s="472"/>
      <c r="B874" s="472"/>
    </row>
    <row r="875" spans="1:2" ht="21" customHeight="1">
      <c r="A875" s="472"/>
      <c r="B875" s="472"/>
    </row>
    <row r="876" spans="1:2" ht="21" customHeight="1">
      <c r="A876" s="472"/>
      <c r="B876" s="472"/>
    </row>
    <row r="877" spans="1:2" ht="21" customHeight="1">
      <c r="A877" s="472"/>
      <c r="B877" s="472"/>
    </row>
    <row r="878" spans="1:2" ht="21" customHeight="1">
      <c r="A878" s="472"/>
      <c r="B878" s="472"/>
    </row>
    <row r="879" spans="1:2" ht="21" customHeight="1">
      <c r="A879" s="472"/>
      <c r="B879" s="472"/>
    </row>
    <row r="880" spans="1:2" ht="21" customHeight="1">
      <c r="A880" s="472"/>
      <c r="B880" s="472"/>
    </row>
    <row r="881" spans="1:2" ht="21" customHeight="1">
      <c r="A881" s="472"/>
      <c r="B881" s="472"/>
    </row>
    <row r="882" spans="1:2" ht="21" customHeight="1">
      <c r="A882" s="472"/>
      <c r="B882" s="472"/>
    </row>
    <row r="883" spans="1:2" ht="21" customHeight="1">
      <c r="A883" s="472"/>
      <c r="B883" s="472"/>
    </row>
    <row r="884" spans="1:2" ht="21" customHeight="1">
      <c r="A884" s="472"/>
      <c r="B884" s="472"/>
    </row>
    <row r="885" spans="1:2" ht="21" customHeight="1">
      <c r="A885" s="472"/>
      <c r="B885" s="472"/>
    </row>
    <row r="886" spans="1:2" ht="21" customHeight="1">
      <c r="A886" s="472"/>
      <c r="B886" s="472"/>
    </row>
    <row r="887" spans="1:2" ht="21" customHeight="1">
      <c r="A887" s="472"/>
      <c r="B887" s="472"/>
    </row>
    <row r="888" spans="1:2" ht="21" customHeight="1">
      <c r="A888" s="472"/>
      <c r="B888" s="472"/>
    </row>
    <row r="889" spans="1:2" ht="21" customHeight="1">
      <c r="A889" s="472"/>
      <c r="B889" s="472"/>
    </row>
    <row r="890" spans="1:2" ht="21" customHeight="1">
      <c r="A890" s="472"/>
      <c r="B890" s="472"/>
    </row>
    <row r="891" spans="1:2" ht="21" customHeight="1">
      <c r="A891" s="472"/>
      <c r="B891" s="472"/>
    </row>
    <row r="892" spans="1:2" ht="21" customHeight="1">
      <c r="A892" s="472"/>
      <c r="B892" s="472"/>
    </row>
    <row r="893" spans="1:2" ht="21" customHeight="1">
      <c r="A893" s="472"/>
      <c r="B893" s="472"/>
    </row>
    <row r="894" spans="1:2" ht="21" customHeight="1">
      <c r="A894" s="472"/>
      <c r="B894" s="472"/>
    </row>
    <row r="895" spans="1:2" ht="21" customHeight="1">
      <c r="A895" s="472"/>
      <c r="B895" s="472"/>
    </row>
    <row r="896" spans="1:2" ht="21" customHeight="1">
      <c r="A896" s="472"/>
      <c r="B896" s="472"/>
    </row>
    <row r="897" spans="1:2" ht="21" customHeight="1">
      <c r="A897" s="472"/>
      <c r="B897" s="472"/>
    </row>
    <row r="898" spans="1:2" ht="21" customHeight="1">
      <c r="A898" s="472"/>
      <c r="B898" s="472"/>
    </row>
    <row r="899" spans="1:2" ht="21" customHeight="1">
      <c r="A899" s="472"/>
      <c r="B899" s="472"/>
    </row>
    <row r="900" spans="1:2" ht="21" customHeight="1">
      <c r="A900" s="472"/>
      <c r="B900" s="472"/>
    </row>
    <row r="901" spans="1:2" ht="21" customHeight="1">
      <c r="A901" s="472"/>
      <c r="B901" s="472"/>
    </row>
    <row r="902" spans="1:2" ht="21" customHeight="1">
      <c r="A902" s="472"/>
      <c r="B902" s="472"/>
    </row>
    <row r="903" spans="1:2" ht="21" customHeight="1">
      <c r="A903" s="472"/>
      <c r="B903" s="472"/>
    </row>
    <row r="904" spans="1:2" ht="21" customHeight="1">
      <c r="A904" s="472"/>
      <c r="B904" s="472"/>
    </row>
    <row r="905" spans="1:2" ht="21" customHeight="1">
      <c r="A905" s="472"/>
      <c r="B905" s="472"/>
    </row>
    <row r="906" spans="1:2" ht="21" customHeight="1">
      <c r="A906" s="472"/>
      <c r="B906" s="472"/>
    </row>
    <row r="907" spans="1:2" ht="21" customHeight="1">
      <c r="A907" s="472"/>
      <c r="B907" s="472"/>
    </row>
    <row r="908" spans="1:2" ht="21" customHeight="1">
      <c r="A908" s="472"/>
      <c r="B908" s="472"/>
    </row>
    <row r="909" spans="1:2" ht="21" customHeight="1">
      <c r="A909" s="472"/>
      <c r="B909" s="472"/>
    </row>
    <row r="910" spans="1:2" ht="21" customHeight="1">
      <c r="A910" s="472"/>
      <c r="B910" s="472"/>
    </row>
    <row r="911" spans="1:2" ht="21" customHeight="1">
      <c r="A911" s="472"/>
      <c r="B911" s="472"/>
    </row>
    <row r="912" spans="1:2" ht="21" customHeight="1">
      <c r="A912" s="472"/>
      <c r="B912" s="472"/>
    </row>
    <row r="913" spans="1:2" ht="21" customHeight="1">
      <c r="A913" s="472"/>
      <c r="B913" s="472"/>
    </row>
    <row r="914" spans="1:2" ht="21" customHeight="1">
      <c r="A914" s="472"/>
      <c r="B914" s="472"/>
    </row>
    <row r="915" spans="1:2" ht="21" customHeight="1">
      <c r="A915" s="472"/>
      <c r="B915" s="472"/>
    </row>
    <row r="916" spans="1:2" ht="21" customHeight="1">
      <c r="A916" s="472"/>
      <c r="B916" s="472"/>
    </row>
    <row r="917" spans="1:2" ht="21" customHeight="1">
      <c r="A917" s="472"/>
      <c r="B917" s="472"/>
    </row>
    <row r="918" spans="1:2" ht="21" customHeight="1">
      <c r="A918" s="472"/>
      <c r="B918" s="472"/>
    </row>
    <row r="919" spans="1:2" ht="21" customHeight="1">
      <c r="A919" s="472"/>
      <c r="B919" s="472"/>
    </row>
    <row r="920" spans="1:2" ht="21" customHeight="1">
      <c r="A920" s="472"/>
      <c r="B920" s="472"/>
    </row>
    <row r="921" spans="1:2" ht="21" customHeight="1">
      <c r="A921" s="472"/>
      <c r="B921" s="472"/>
    </row>
    <row r="922" spans="1:2" ht="21" customHeight="1">
      <c r="A922" s="472"/>
      <c r="B922" s="472"/>
    </row>
    <row r="923" spans="1:2" ht="21" customHeight="1">
      <c r="A923" s="472"/>
      <c r="B923" s="472"/>
    </row>
    <row r="924" spans="1:2" ht="21" customHeight="1">
      <c r="A924" s="472"/>
      <c r="B924" s="472"/>
    </row>
    <row r="925" spans="1:2" ht="21" customHeight="1">
      <c r="A925" s="472"/>
      <c r="B925" s="472"/>
    </row>
    <row r="926" spans="1:2" ht="21" customHeight="1">
      <c r="A926" s="472"/>
      <c r="B926" s="472"/>
    </row>
    <row r="927" spans="1:2" ht="21" customHeight="1">
      <c r="A927" s="472"/>
      <c r="B927" s="472"/>
    </row>
    <row r="928" spans="1:2" ht="21" customHeight="1">
      <c r="A928" s="472"/>
      <c r="B928" s="472"/>
    </row>
    <row r="929" spans="1:2" ht="21" customHeight="1">
      <c r="A929" s="472"/>
      <c r="B929" s="472"/>
    </row>
    <row r="930" spans="1:2" ht="21" customHeight="1">
      <c r="A930" s="472"/>
      <c r="B930" s="472"/>
    </row>
    <row r="931" spans="1:2" ht="21" customHeight="1">
      <c r="A931" s="472"/>
      <c r="B931" s="472"/>
    </row>
    <row r="932" spans="1:2" ht="21" customHeight="1">
      <c r="A932" s="472"/>
      <c r="B932" s="472"/>
    </row>
    <row r="933" spans="1:2" ht="21" customHeight="1">
      <c r="A933" s="472"/>
      <c r="B933" s="472"/>
    </row>
    <row r="934" spans="1:2" ht="21" customHeight="1">
      <c r="A934" s="472"/>
      <c r="B934" s="472"/>
    </row>
    <row r="935" spans="1:2" ht="21" customHeight="1">
      <c r="A935" s="472"/>
      <c r="B935" s="472"/>
    </row>
    <row r="936" spans="1:2" ht="21" customHeight="1">
      <c r="A936" s="472"/>
      <c r="B936" s="472"/>
    </row>
    <row r="937" spans="1:2" ht="21" customHeight="1">
      <c r="A937" s="472"/>
      <c r="B937" s="472"/>
    </row>
    <row r="938" spans="1:2" ht="21" customHeight="1">
      <c r="A938" s="472"/>
      <c r="B938" s="472"/>
    </row>
    <row r="939" spans="1:2" ht="21" customHeight="1">
      <c r="A939" s="472"/>
      <c r="B939" s="472"/>
    </row>
    <row r="940" spans="1:2" ht="21" customHeight="1">
      <c r="A940" s="472"/>
      <c r="B940" s="472"/>
    </row>
    <row r="941" spans="1:2" ht="21" customHeight="1">
      <c r="A941" s="472"/>
      <c r="B941" s="472"/>
    </row>
    <row r="942" spans="1:2" ht="21" customHeight="1">
      <c r="A942" s="472"/>
      <c r="B942" s="472"/>
    </row>
    <row r="943" spans="1:2" ht="21" customHeight="1">
      <c r="A943" s="472"/>
      <c r="B943" s="472"/>
    </row>
    <row r="944" spans="1:2" ht="21" customHeight="1">
      <c r="A944" s="472"/>
      <c r="B944" s="472"/>
    </row>
    <row r="945" spans="1:2" ht="21" customHeight="1">
      <c r="A945" s="472"/>
      <c r="B945" s="472"/>
    </row>
    <row r="946" spans="1:2" ht="21" customHeight="1">
      <c r="A946" s="472"/>
      <c r="B946" s="472"/>
    </row>
    <row r="947" spans="1:2" ht="21" customHeight="1">
      <c r="A947" s="472"/>
      <c r="B947" s="472"/>
    </row>
    <row r="948" spans="1:2" ht="21" customHeight="1">
      <c r="A948" s="472"/>
      <c r="B948" s="472"/>
    </row>
    <row r="949" spans="1:2" ht="21" customHeight="1">
      <c r="A949" s="472"/>
      <c r="B949" s="472"/>
    </row>
    <row r="950" spans="1:2" ht="21" customHeight="1">
      <c r="A950" s="472"/>
      <c r="B950" s="472"/>
    </row>
    <row r="951" spans="1:2" ht="21" customHeight="1">
      <c r="A951" s="472"/>
      <c r="B951" s="472"/>
    </row>
    <row r="952" spans="1:2" ht="21" customHeight="1">
      <c r="A952" s="472"/>
      <c r="B952" s="472"/>
    </row>
    <row r="953" spans="1:2" ht="21" customHeight="1">
      <c r="A953" s="472"/>
      <c r="B953" s="472"/>
    </row>
    <row r="954" spans="1:2" ht="21" customHeight="1">
      <c r="A954" s="472"/>
      <c r="B954" s="472"/>
    </row>
    <row r="955" spans="1:2" ht="21" customHeight="1">
      <c r="A955" s="472"/>
      <c r="B955" s="472"/>
    </row>
    <row r="956" spans="1:2" ht="21" customHeight="1">
      <c r="A956" s="472"/>
      <c r="B956" s="472"/>
    </row>
    <row r="957" spans="1:2" ht="21" customHeight="1">
      <c r="A957" s="472"/>
      <c r="B957" s="472"/>
    </row>
    <row r="958" spans="1:2" ht="21" customHeight="1">
      <c r="A958" s="472"/>
      <c r="B958" s="472"/>
    </row>
    <row r="959" spans="1:2" ht="21" customHeight="1">
      <c r="A959" s="472"/>
      <c r="B959" s="472"/>
    </row>
    <row r="960" spans="1:2" ht="21" customHeight="1">
      <c r="A960" s="472"/>
      <c r="B960" s="472"/>
    </row>
    <row r="961" spans="1:2" ht="21" customHeight="1">
      <c r="A961" s="472"/>
      <c r="B961" s="472"/>
    </row>
    <row r="962" spans="1:2" ht="21" customHeight="1">
      <c r="A962" s="472"/>
      <c r="B962" s="472"/>
    </row>
    <row r="963" spans="1:2" ht="21" customHeight="1">
      <c r="A963" s="472"/>
      <c r="B963" s="472"/>
    </row>
    <row r="964" spans="1:2" ht="21" customHeight="1">
      <c r="A964" s="472"/>
      <c r="B964" s="472"/>
    </row>
    <row r="965" spans="1:2" ht="21" customHeight="1">
      <c r="A965" s="472"/>
      <c r="B965" s="472"/>
    </row>
    <row r="966" spans="1:2" ht="21" customHeight="1">
      <c r="A966" s="472"/>
      <c r="B966" s="472"/>
    </row>
    <row r="967" spans="1:2" ht="21" customHeight="1">
      <c r="A967" s="472"/>
      <c r="B967" s="472"/>
    </row>
    <row r="968" spans="1:2" ht="21" customHeight="1">
      <c r="A968" s="472"/>
      <c r="B968" s="472"/>
    </row>
    <row r="969" spans="1:2" ht="21" customHeight="1">
      <c r="A969" s="472"/>
      <c r="B969" s="472"/>
    </row>
    <row r="970" spans="1:2" ht="21" customHeight="1">
      <c r="A970" s="472"/>
      <c r="B970" s="472"/>
    </row>
    <row r="971" spans="1:2" ht="21" customHeight="1">
      <c r="A971" s="472"/>
      <c r="B971" s="472"/>
    </row>
    <row r="972" spans="1:2" ht="21" customHeight="1">
      <c r="A972" s="472"/>
      <c r="B972" s="472"/>
    </row>
    <row r="973" spans="1:2" ht="21" customHeight="1">
      <c r="A973" s="472"/>
      <c r="B973" s="472"/>
    </row>
    <row r="974" spans="1:2" ht="21" customHeight="1">
      <c r="A974" s="472"/>
      <c r="B974" s="472"/>
    </row>
    <row r="975" spans="1:2" ht="21" customHeight="1">
      <c r="A975" s="472"/>
      <c r="B975" s="472"/>
    </row>
    <row r="976" spans="1:2" ht="21" customHeight="1">
      <c r="A976" s="472"/>
      <c r="B976" s="472"/>
    </row>
    <row r="977" spans="1:2" ht="21" customHeight="1">
      <c r="A977" s="472"/>
      <c r="B977" s="472"/>
    </row>
    <row r="978" spans="1:2" ht="21" customHeight="1">
      <c r="A978" s="472"/>
      <c r="B978" s="472"/>
    </row>
    <row r="979" spans="1:2" ht="21" customHeight="1">
      <c r="A979" s="472"/>
      <c r="B979" s="472"/>
    </row>
    <row r="980" spans="1:2" ht="21" customHeight="1">
      <c r="A980" s="472"/>
      <c r="B980" s="472"/>
    </row>
    <row r="981" spans="1:2" ht="21" customHeight="1">
      <c r="A981" s="472"/>
      <c r="B981" s="472"/>
    </row>
    <row r="982" spans="1:2" ht="21" customHeight="1">
      <c r="A982" s="472"/>
      <c r="B982" s="472"/>
    </row>
    <row r="983" spans="1:2" ht="21" customHeight="1">
      <c r="A983" s="472"/>
      <c r="B983" s="472"/>
    </row>
    <row r="984" spans="1:2" ht="21" customHeight="1">
      <c r="A984" s="472"/>
      <c r="B984" s="472"/>
    </row>
    <row r="985" spans="1:2" ht="21" customHeight="1">
      <c r="A985" s="472"/>
      <c r="B985" s="472"/>
    </row>
    <row r="986" spans="1:2" ht="21" customHeight="1">
      <c r="A986" s="472"/>
      <c r="B986" s="472"/>
    </row>
    <row r="987" spans="1:2" ht="21" customHeight="1">
      <c r="A987" s="472"/>
      <c r="B987" s="472"/>
    </row>
    <row r="988" spans="1:2" ht="21" customHeight="1">
      <c r="A988" s="472"/>
      <c r="B988" s="472"/>
    </row>
    <row r="989" spans="1:2" ht="21" customHeight="1">
      <c r="A989" s="472"/>
      <c r="B989" s="472"/>
    </row>
    <row r="990" spans="1:2" ht="21" customHeight="1">
      <c r="A990" s="472"/>
      <c r="B990" s="472"/>
    </row>
    <row r="991" spans="1:2" ht="21" customHeight="1">
      <c r="A991" s="472"/>
      <c r="B991" s="472"/>
    </row>
    <row r="992" spans="1:2" ht="21" customHeight="1">
      <c r="A992" s="472"/>
      <c r="B992" s="472"/>
    </row>
    <row r="993" spans="1:2" ht="21" customHeight="1">
      <c r="A993" s="472"/>
      <c r="B993" s="472"/>
    </row>
    <row r="994" spans="1:2" ht="21" customHeight="1">
      <c r="A994" s="472"/>
      <c r="B994" s="472"/>
    </row>
    <row r="995" spans="1:2" ht="21" customHeight="1">
      <c r="A995" s="472"/>
      <c r="B995" s="472"/>
    </row>
    <row r="996" spans="1:2" ht="21" customHeight="1">
      <c r="A996" s="472"/>
      <c r="B996" s="472"/>
    </row>
    <row r="997" spans="1:2" ht="21" customHeight="1">
      <c r="A997" s="472"/>
      <c r="B997" s="472"/>
    </row>
    <row r="998" spans="1:2" ht="21" customHeight="1">
      <c r="A998" s="472"/>
      <c r="B998" s="472"/>
    </row>
    <row r="999" spans="1:2" ht="21" customHeight="1">
      <c r="A999" s="472"/>
      <c r="B999" s="472"/>
    </row>
    <row r="1000" spans="1:2" ht="21" customHeight="1">
      <c r="A1000" s="472"/>
      <c r="B1000" s="472"/>
    </row>
  </sheetData>
  <mergeCells count="2">
    <mergeCell ref="A1:A3"/>
    <mergeCell ref="B1:B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الرئيسيــة</vt:lpstr>
      <vt:lpstr>ورقة1</vt:lpstr>
      <vt:lpstr>علاوات عام ملاك جديد2024</vt:lpstr>
      <vt:lpstr>علاوات ملاك قديم عام 2024</vt:lpstr>
      <vt:lpstr>علاوات ياسر اكرم</vt:lpstr>
      <vt:lpstr>ورقة2</vt:lpstr>
      <vt:lpstr>ورقة3</vt:lpstr>
      <vt:lpstr>ورقة4</vt:lpstr>
      <vt:lpstr>ترقيات الاخيرة</vt:lpstr>
      <vt:lpstr>ورقة5</vt:lpstr>
      <vt:lpstr>ورقة6</vt:lpstr>
      <vt:lpstr>علاوات شهر 12</vt:lpstr>
      <vt:lpstr>ورقة7</vt:lpstr>
      <vt:lpstr>ورقة8</vt:lpstr>
      <vt:lpstr>ورقة9</vt:lpstr>
      <vt:lpstr>ورقة10</vt:lpstr>
      <vt:lpstr>ورقة11</vt:lpstr>
      <vt:lpstr>ورقة14</vt:lpstr>
      <vt:lpstr>ملحق علاوات 12</vt:lpstr>
      <vt:lpstr>علاوات بعد شكر مترجمين</vt:lpstr>
      <vt:lpstr>ورقة12</vt:lpstr>
      <vt:lpstr>ورقة13</vt:lpstr>
      <vt:lpstr>ورقة15</vt:lpstr>
      <vt:lpstr>ورقة16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DOAA MAJID</dc:creator>
  <cp:lastModifiedBy>LENOVO GAMING</cp:lastModifiedBy>
  <dcterms:created xsi:type="dcterms:W3CDTF">2024-01-24T04:58:16Z</dcterms:created>
  <dcterms:modified xsi:type="dcterms:W3CDTF">2026-01-13T18:12:11Z</dcterms:modified>
</cp:coreProperties>
</file>